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306"/>
  <workbookPr showInkAnnotation="0" autoCompressPictures="0"/>
  <bookViews>
    <workbookView xWindow="0" yWindow="0" windowWidth="25520" windowHeight="15560" tabRatio="754"/>
  </bookViews>
  <sheets>
    <sheet name="List of events to choose" sheetId="111" r:id="rId1"/>
    <sheet name="Capital Punishment 50km -2012" sheetId="2" r:id="rId2"/>
    <sheet name="Capital Punishment 50km -2013" sheetId="20" r:id="rId3"/>
    <sheet name="Capital Punishment 50km -2014" sheetId="18" r:id="rId4"/>
    <sheet name="Capital Punishment 100km -2012" sheetId="4" r:id="rId5"/>
    <sheet name="Capital Punishment 100km -2013" sheetId="19" r:id="rId6"/>
    <sheet name="Capital Punishment 100km -2014" sheetId="17" r:id="rId7"/>
    <sheet name="Highland Fling 55km -2012" sheetId="143" r:id="rId8"/>
    <sheet name="Highland Fling 55km -2013" sheetId="142" r:id="rId9"/>
    <sheet name="Highland Fling 55km -2014" sheetId="113" r:id="rId10"/>
    <sheet name="Highland Fling 110km -2012" sheetId="144" r:id="rId11"/>
    <sheet name="Highland Fling 110km -2013" sheetId="141" r:id="rId12"/>
    <sheet name="Highland Fling 110km -2014" sheetId="112" r:id="rId13"/>
    <sheet name="Flight Centre Epic 50km -2014" sheetId="121" r:id="rId14"/>
    <sheet name="Flight Centre Epic 87km -2012" sheetId="115" r:id="rId15"/>
    <sheet name="Flight Centre Epic 87km -2013" sheetId="114" r:id="rId16"/>
    <sheet name="Flight Centre Epic 87km -2014" sheetId="117" r:id="rId17"/>
    <sheet name="Convict 50km -2012" sheetId="123" r:id="rId18"/>
    <sheet name="Convict 50km -2013" sheetId="122" r:id="rId19"/>
    <sheet name="Convict 50km -2014" sheetId="120" r:id="rId20"/>
    <sheet name="Convict 100km -2012" sheetId="119" r:id="rId21"/>
    <sheet name="Convict 100km -2013" sheetId="118" r:id="rId22"/>
    <sheet name="Convict 100km -2014" sheetId="116" r:id="rId23"/>
    <sheet name="Odyssey 50km -2012" sheetId="124" r:id="rId24"/>
    <sheet name="Odyssey 50km -2013" sheetId="125" r:id="rId25"/>
    <sheet name="Odyssey 50km -2014" sheetId="126" r:id="rId26"/>
    <sheet name="Odyssey 100km -2012" sheetId="127" r:id="rId27"/>
    <sheet name="Odyssey 100km -2013" sheetId="128" r:id="rId28"/>
    <sheet name="Odyssey 100km -2014" sheetId="129" r:id="rId29"/>
    <sheet name="Wombat 50km -2012" sheetId="135" r:id="rId30"/>
    <sheet name="Wombat 50km -2013" sheetId="134" r:id="rId31"/>
    <sheet name="Wombat 50km -2014" sheetId="133" r:id="rId32"/>
    <sheet name="Wombat 100km -2012" sheetId="132" r:id="rId33"/>
    <sheet name="Wombat 100km -2013" sheetId="131" r:id="rId34"/>
    <sheet name="Wombat 100km -2014" sheetId="130" r:id="rId35"/>
    <sheet name="Kowalski Classic 50km -2013" sheetId="146" r:id="rId36"/>
    <sheet name="Kowalski Classic 50km -2014" sheetId="138" r:id="rId37"/>
    <sheet name="Kowalski Classic 100km -2013" sheetId="145" r:id="rId38"/>
    <sheet name="Kowalski Classic 100km -2014" sheetId="137" r:id="rId39"/>
  </sheets>
  <calcPr calcId="140000" concurrentCalc="0"/>
  <extLst>
    <ext xmlns:mx="http://schemas.microsoft.com/office/mac/excel/2008/main" uri="{7523E5D3-25F3-A5E0-1632-64F254C22452}">
      <mx:ArchID Flags="2"/>
    </ext>
  </extLst>
</workbook>
</file>

<file path=xl/calcChain.xml><?xml version="1.0" encoding="utf-8"?>
<calcChain xmlns="http://schemas.openxmlformats.org/spreadsheetml/2006/main">
  <c r="F4" i="138" l="1"/>
  <c r="G4" i="138"/>
  <c r="F5" i="138"/>
  <c r="G5" i="138"/>
  <c r="F6" i="138"/>
  <c r="G6" i="138"/>
  <c r="F7" i="138"/>
  <c r="G7" i="138"/>
  <c r="F8" i="138"/>
  <c r="G8" i="138"/>
  <c r="F9" i="138"/>
  <c r="G9" i="138"/>
  <c r="F10" i="138"/>
  <c r="G10" i="138"/>
  <c r="F11" i="138"/>
  <c r="G11" i="138"/>
  <c r="F12" i="138"/>
  <c r="G12" i="138"/>
  <c r="F13" i="138"/>
  <c r="G13" i="138"/>
  <c r="F14" i="138"/>
  <c r="G14" i="138"/>
  <c r="F15" i="138"/>
  <c r="G15" i="138"/>
  <c r="F16" i="138"/>
  <c r="G16" i="138"/>
  <c r="F17" i="138"/>
  <c r="G17" i="138"/>
  <c r="F18" i="138"/>
  <c r="G18" i="138"/>
  <c r="F19" i="138"/>
  <c r="G19" i="138"/>
  <c r="F20" i="138"/>
  <c r="G20" i="138"/>
  <c r="F21" i="138"/>
  <c r="G21" i="138"/>
  <c r="F22" i="138"/>
  <c r="G22" i="138"/>
  <c r="F23" i="138"/>
  <c r="G23" i="138"/>
  <c r="F24" i="138"/>
  <c r="G24" i="138"/>
  <c r="F25" i="138"/>
  <c r="G25" i="138"/>
  <c r="F26" i="138"/>
  <c r="G26" i="138"/>
  <c r="F27" i="138"/>
  <c r="G27" i="138"/>
  <c r="F28" i="138"/>
  <c r="G28" i="138"/>
  <c r="F29" i="138"/>
  <c r="G29" i="138"/>
  <c r="F30" i="138"/>
  <c r="G30" i="138"/>
  <c r="F31" i="138"/>
  <c r="G31" i="138"/>
  <c r="F32" i="138"/>
  <c r="G32" i="138"/>
  <c r="F33" i="138"/>
  <c r="G33" i="138"/>
  <c r="F34" i="138"/>
  <c r="G34" i="138"/>
  <c r="F35" i="138"/>
  <c r="G35" i="138"/>
  <c r="F36" i="138"/>
  <c r="G36" i="138"/>
  <c r="F37" i="138"/>
  <c r="G37" i="138"/>
  <c r="F38" i="138"/>
  <c r="G38" i="138"/>
  <c r="F39" i="138"/>
  <c r="G39" i="138"/>
  <c r="F40" i="138"/>
  <c r="G40" i="138"/>
  <c r="F41" i="138"/>
  <c r="G41" i="138"/>
  <c r="F42" i="138"/>
  <c r="G42" i="138"/>
  <c r="F43" i="138"/>
  <c r="G43" i="138"/>
  <c r="F44" i="138"/>
  <c r="G44" i="138"/>
  <c r="F45" i="138"/>
  <c r="G45" i="138"/>
  <c r="F46" i="138"/>
  <c r="G46" i="138"/>
  <c r="F47" i="138"/>
  <c r="G47" i="138"/>
  <c r="F48" i="138"/>
  <c r="G48" i="138"/>
  <c r="F49" i="138"/>
  <c r="G49" i="138"/>
  <c r="F50" i="138"/>
  <c r="G50" i="138"/>
  <c r="F51" i="138"/>
  <c r="G51" i="138"/>
  <c r="F52" i="138"/>
  <c r="G52" i="138"/>
  <c r="F53" i="138"/>
  <c r="G53" i="138"/>
  <c r="F54" i="138"/>
  <c r="G54" i="138"/>
  <c r="F55" i="138"/>
  <c r="G55" i="138"/>
  <c r="F56" i="138"/>
  <c r="G56" i="138"/>
  <c r="F57" i="138"/>
  <c r="G57" i="138"/>
  <c r="F58" i="138"/>
  <c r="G58" i="138"/>
  <c r="F59" i="138"/>
  <c r="G59" i="138"/>
  <c r="F60" i="138"/>
  <c r="G60" i="138"/>
  <c r="F61" i="138"/>
  <c r="G61" i="138"/>
  <c r="F62" i="138"/>
  <c r="G62" i="138"/>
  <c r="F63" i="138"/>
  <c r="G63" i="138"/>
  <c r="F64" i="138"/>
  <c r="G64" i="138"/>
  <c r="F65" i="138"/>
  <c r="G65" i="138"/>
  <c r="F66" i="138"/>
  <c r="G66" i="138"/>
  <c r="F67" i="138"/>
  <c r="G67" i="138"/>
  <c r="F68" i="138"/>
  <c r="G68" i="138"/>
  <c r="F69" i="138"/>
  <c r="G69" i="138"/>
  <c r="F70" i="138"/>
  <c r="G70" i="138"/>
  <c r="F71" i="138"/>
  <c r="G71" i="138"/>
  <c r="F72" i="138"/>
  <c r="G72" i="138"/>
  <c r="F73" i="138"/>
  <c r="G73" i="138"/>
  <c r="F74" i="138"/>
  <c r="G74" i="138"/>
  <c r="F75" i="138"/>
  <c r="G75" i="138"/>
  <c r="F76" i="138"/>
  <c r="G76" i="138"/>
  <c r="F77" i="138"/>
  <c r="G77" i="138"/>
  <c r="F78" i="138"/>
  <c r="G78" i="138"/>
  <c r="F79" i="138"/>
  <c r="G79" i="138"/>
  <c r="F80" i="138"/>
  <c r="G80" i="138"/>
  <c r="F81" i="138"/>
  <c r="G81" i="138"/>
  <c r="F82" i="138"/>
  <c r="G82" i="138"/>
  <c r="F83" i="138"/>
  <c r="G83" i="138"/>
  <c r="F84" i="138"/>
  <c r="G84" i="138"/>
  <c r="F85" i="138"/>
  <c r="G85" i="138"/>
  <c r="F86" i="138"/>
  <c r="G86" i="138"/>
  <c r="F87" i="138"/>
  <c r="G87" i="138"/>
  <c r="F88" i="138"/>
  <c r="G88" i="138"/>
  <c r="F89" i="138"/>
  <c r="G89" i="138"/>
  <c r="F90" i="138"/>
  <c r="G90" i="138"/>
  <c r="F91" i="138"/>
  <c r="G91" i="138"/>
  <c r="F92" i="138"/>
  <c r="G92" i="138"/>
  <c r="F93" i="138"/>
  <c r="G93" i="138"/>
  <c r="F94" i="138"/>
  <c r="G94" i="138"/>
  <c r="F95" i="138"/>
  <c r="G95" i="138"/>
  <c r="F96" i="138"/>
  <c r="G96" i="138"/>
  <c r="F97" i="138"/>
  <c r="G97" i="138"/>
  <c r="F98" i="138"/>
  <c r="G98" i="138"/>
  <c r="F99" i="138"/>
  <c r="G99" i="138"/>
  <c r="F100" i="138"/>
  <c r="G100" i="138"/>
  <c r="F101" i="138"/>
  <c r="G101" i="138"/>
  <c r="F102" i="138"/>
  <c r="G102" i="138"/>
  <c r="F103" i="138"/>
  <c r="G103" i="138"/>
  <c r="F104" i="138"/>
  <c r="G104" i="138"/>
  <c r="F105" i="138"/>
  <c r="G105" i="138"/>
  <c r="F106" i="138"/>
  <c r="G106" i="138"/>
  <c r="F107" i="138"/>
  <c r="G107" i="138"/>
  <c r="F108" i="138"/>
  <c r="G108" i="138"/>
  <c r="F109" i="138"/>
  <c r="G109" i="138"/>
  <c r="F110" i="138"/>
  <c r="G110" i="138"/>
  <c r="F111" i="138"/>
  <c r="G111" i="138"/>
  <c r="F112" i="138"/>
  <c r="G112" i="138"/>
  <c r="F113" i="138"/>
  <c r="G113" i="138"/>
  <c r="F114" i="138"/>
  <c r="G114" i="138"/>
  <c r="F115" i="138"/>
  <c r="G115" i="138"/>
  <c r="F116" i="138"/>
  <c r="G116" i="138"/>
  <c r="F117" i="138"/>
  <c r="G117" i="138"/>
  <c r="F118" i="138"/>
  <c r="G118" i="138"/>
  <c r="F119" i="138"/>
  <c r="G119" i="138"/>
  <c r="F120" i="138"/>
  <c r="G120" i="138"/>
  <c r="F121" i="138"/>
  <c r="G121" i="138"/>
  <c r="F122" i="138"/>
  <c r="G122" i="138"/>
  <c r="F123" i="138"/>
  <c r="G123" i="138"/>
  <c r="F124" i="138"/>
  <c r="G124" i="138"/>
  <c r="F125" i="138"/>
  <c r="G125" i="138"/>
  <c r="F126" i="138"/>
  <c r="G126" i="138"/>
  <c r="F127" i="138"/>
  <c r="G127" i="138"/>
  <c r="F128" i="138"/>
  <c r="G128" i="138"/>
  <c r="F129" i="138"/>
  <c r="G129" i="138"/>
  <c r="F130" i="138"/>
  <c r="G130" i="138"/>
  <c r="F131" i="138"/>
  <c r="G131" i="138"/>
  <c r="F132" i="138"/>
  <c r="G132" i="138"/>
  <c r="F133" i="138"/>
  <c r="G133" i="138"/>
  <c r="F134" i="138"/>
  <c r="G134" i="138"/>
  <c r="F135" i="138"/>
  <c r="G135" i="138"/>
  <c r="F136" i="138"/>
  <c r="G136" i="138"/>
  <c r="F137" i="138"/>
  <c r="G137" i="138"/>
  <c r="F138" i="138"/>
  <c r="G138" i="138"/>
  <c r="F139" i="138"/>
  <c r="G139" i="138"/>
  <c r="F140" i="138"/>
  <c r="G140" i="138"/>
  <c r="F141" i="138"/>
  <c r="G141" i="138"/>
  <c r="F142" i="138"/>
  <c r="G142" i="138"/>
  <c r="F143" i="138"/>
  <c r="G143" i="138"/>
  <c r="F144" i="138"/>
  <c r="G144" i="138"/>
  <c r="F145" i="138"/>
  <c r="G145" i="138"/>
  <c r="F146" i="138"/>
  <c r="G146" i="138"/>
  <c r="F147" i="138"/>
  <c r="G147" i="138"/>
  <c r="F148" i="138"/>
  <c r="G148" i="138"/>
  <c r="F149" i="138"/>
  <c r="G149" i="138"/>
  <c r="F150" i="138"/>
  <c r="G150" i="138"/>
  <c r="F151" i="138"/>
  <c r="G151" i="138"/>
  <c r="F152" i="138"/>
  <c r="G152" i="138"/>
  <c r="F153" i="138"/>
  <c r="G153" i="138"/>
  <c r="F154" i="138"/>
  <c r="G154" i="138"/>
  <c r="F155" i="138"/>
  <c r="G155" i="138"/>
  <c r="F156" i="138"/>
  <c r="G156" i="138"/>
  <c r="F157" i="138"/>
  <c r="G157" i="138"/>
  <c r="F158" i="138"/>
  <c r="G158" i="138"/>
  <c r="F159" i="138"/>
  <c r="G159" i="138"/>
  <c r="F160" i="138"/>
  <c r="G160" i="138"/>
  <c r="F161" i="138"/>
  <c r="G161" i="138"/>
  <c r="F162" i="138"/>
  <c r="G162" i="138"/>
  <c r="F163" i="138"/>
  <c r="G163" i="138"/>
  <c r="F164" i="138"/>
  <c r="G164" i="138"/>
  <c r="F165" i="138"/>
  <c r="G165" i="138"/>
  <c r="F166" i="138"/>
  <c r="G166" i="138"/>
  <c r="F167" i="138"/>
  <c r="G167" i="138"/>
  <c r="F168" i="138"/>
  <c r="G168" i="138"/>
  <c r="F169" i="138"/>
  <c r="G169" i="138"/>
  <c r="F170" i="138"/>
  <c r="G170" i="138"/>
  <c r="F171" i="138"/>
  <c r="G171" i="138"/>
  <c r="F172" i="138"/>
  <c r="G172" i="138"/>
  <c r="F173" i="138"/>
  <c r="G173" i="138"/>
  <c r="F174" i="138"/>
  <c r="G174" i="138"/>
  <c r="F175" i="138"/>
  <c r="G175" i="138"/>
  <c r="F176" i="138"/>
  <c r="G176" i="138"/>
  <c r="F177" i="138"/>
  <c r="G177" i="138"/>
  <c r="F178" i="138"/>
  <c r="G178" i="138"/>
  <c r="F179" i="138"/>
  <c r="G179" i="138"/>
  <c r="F180" i="138"/>
  <c r="G180" i="138"/>
  <c r="F181" i="138"/>
  <c r="G181" i="138"/>
  <c r="F182" i="138"/>
  <c r="G182" i="138"/>
  <c r="F183" i="138"/>
  <c r="G183" i="138"/>
  <c r="F184" i="138"/>
  <c r="G184" i="138"/>
  <c r="F185" i="138"/>
  <c r="G185" i="138"/>
  <c r="F186" i="138"/>
  <c r="G186" i="138"/>
  <c r="F187" i="138"/>
  <c r="G187" i="138"/>
  <c r="F188" i="138"/>
  <c r="G188" i="138"/>
  <c r="F189" i="138"/>
  <c r="G189" i="138"/>
  <c r="F190" i="138"/>
  <c r="G190" i="138"/>
  <c r="F191" i="138"/>
  <c r="G191" i="138"/>
  <c r="F192" i="138"/>
  <c r="G192" i="138"/>
  <c r="F193" i="138"/>
  <c r="G193" i="138"/>
  <c r="F194" i="138"/>
  <c r="G194" i="138"/>
  <c r="F195" i="138"/>
  <c r="G195" i="138"/>
  <c r="F196" i="138"/>
  <c r="G196" i="138"/>
  <c r="F197" i="138"/>
  <c r="G197" i="138"/>
  <c r="F198" i="138"/>
  <c r="G198" i="138"/>
  <c r="F199" i="138"/>
  <c r="G199" i="138"/>
  <c r="F200" i="138"/>
  <c r="G200" i="138"/>
  <c r="F201" i="138"/>
  <c r="G201" i="138"/>
  <c r="F202" i="138"/>
  <c r="G202" i="138"/>
  <c r="F203" i="138"/>
  <c r="G203" i="138"/>
  <c r="F204" i="138"/>
  <c r="G204" i="138"/>
  <c r="F205" i="138"/>
  <c r="G205" i="138"/>
  <c r="F206" i="138"/>
  <c r="G206" i="138"/>
  <c r="F207" i="138"/>
  <c r="G207" i="138"/>
  <c r="F208" i="138"/>
  <c r="G208" i="138"/>
  <c r="F209" i="138"/>
  <c r="G209" i="138"/>
  <c r="F210" i="138"/>
  <c r="G210" i="138"/>
  <c r="F211" i="138"/>
  <c r="G211" i="138"/>
  <c r="F212" i="138"/>
  <c r="G212" i="138"/>
  <c r="F213" i="138"/>
  <c r="G213" i="138"/>
  <c r="F214" i="138"/>
  <c r="G214" i="138"/>
  <c r="F215" i="138"/>
  <c r="G215" i="138"/>
  <c r="F216" i="138"/>
  <c r="G216" i="138"/>
  <c r="F217" i="138"/>
  <c r="G217" i="138"/>
  <c r="F218" i="138"/>
  <c r="G218" i="138"/>
  <c r="F219" i="138"/>
  <c r="G219" i="138"/>
  <c r="F220" i="138"/>
  <c r="G220" i="138"/>
  <c r="F221" i="138"/>
  <c r="G221" i="138"/>
  <c r="F222" i="138"/>
  <c r="G222" i="138"/>
  <c r="F223" i="138"/>
  <c r="G223" i="138"/>
  <c r="F224" i="138"/>
  <c r="G224" i="138"/>
  <c r="F225" i="138"/>
  <c r="G225" i="138"/>
  <c r="F226" i="138"/>
  <c r="G226" i="138"/>
  <c r="F227" i="138"/>
  <c r="G227" i="138"/>
  <c r="F228" i="138"/>
  <c r="G228" i="138"/>
  <c r="F229" i="138"/>
  <c r="G229" i="138"/>
  <c r="F230" i="138"/>
  <c r="G230" i="138"/>
  <c r="F231" i="138"/>
  <c r="G231" i="138"/>
  <c r="F232" i="138"/>
  <c r="G232" i="138"/>
  <c r="F233" i="138"/>
  <c r="G233" i="138"/>
  <c r="F234" i="138"/>
  <c r="G234" i="138"/>
  <c r="F235" i="138"/>
  <c r="G235" i="138"/>
  <c r="F236" i="138"/>
  <c r="G236" i="138"/>
  <c r="F237" i="138"/>
  <c r="G237" i="138"/>
  <c r="F238" i="138"/>
  <c r="G238" i="138"/>
  <c r="F239" i="138"/>
  <c r="G239" i="138"/>
  <c r="F240" i="138"/>
  <c r="G240" i="138"/>
  <c r="F241" i="138"/>
  <c r="G241" i="138"/>
  <c r="F242" i="138"/>
  <c r="G242" i="138"/>
  <c r="F243" i="138"/>
  <c r="G243" i="138"/>
  <c r="F244" i="138"/>
  <c r="G244" i="138"/>
  <c r="F245" i="138"/>
  <c r="G245" i="138"/>
  <c r="F246" i="138"/>
  <c r="G246" i="138"/>
  <c r="F247" i="138"/>
  <c r="G247" i="138"/>
  <c r="F248" i="138"/>
  <c r="G248" i="138"/>
  <c r="F249" i="138"/>
  <c r="G249" i="138"/>
  <c r="F250" i="138"/>
  <c r="G250" i="138"/>
  <c r="F251" i="138"/>
  <c r="G251" i="138"/>
  <c r="F252" i="138"/>
  <c r="G252" i="138"/>
  <c r="F253" i="138"/>
  <c r="G253" i="138"/>
  <c r="F254" i="138"/>
  <c r="G254" i="138"/>
  <c r="F255" i="138"/>
  <c r="G255" i="138"/>
  <c r="F256" i="138"/>
  <c r="G256" i="138"/>
  <c r="F257" i="138"/>
  <c r="G257" i="138"/>
  <c r="F258" i="138"/>
  <c r="G258" i="138"/>
  <c r="F259" i="138"/>
  <c r="G259" i="138"/>
  <c r="F260" i="138"/>
  <c r="G260" i="138"/>
  <c r="F261" i="138"/>
  <c r="G261" i="138"/>
  <c r="F262" i="138"/>
  <c r="G262" i="138"/>
  <c r="F263" i="138"/>
  <c r="G263" i="138"/>
  <c r="F264" i="138"/>
  <c r="G264" i="138"/>
  <c r="F265" i="138"/>
  <c r="G265" i="138"/>
  <c r="F266" i="138"/>
  <c r="G266" i="138"/>
  <c r="F267" i="138"/>
  <c r="G267" i="138"/>
  <c r="F268" i="138"/>
  <c r="G268" i="138"/>
  <c r="F269" i="138"/>
  <c r="G269" i="138"/>
  <c r="F270" i="138"/>
  <c r="G270" i="138"/>
  <c r="F271" i="138"/>
  <c r="G271" i="138"/>
  <c r="F272" i="138"/>
  <c r="G272" i="138"/>
  <c r="F273" i="138"/>
  <c r="G273" i="138"/>
  <c r="F274" i="138"/>
  <c r="G274" i="138"/>
  <c r="F275" i="138"/>
  <c r="G275" i="138"/>
  <c r="F276" i="138"/>
  <c r="G276" i="138"/>
  <c r="F277" i="138"/>
  <c r="G277" i="138"/>
  <c r="F278" i="138"/>
  <c r="G278" i="138"/>
  <c r="F279" i="138"/>
  <c r="G279" i="138"/>
  <c r="F280" i="138"/>
  <c r="G280" i="138"/>
  <c r="F281" i="138"/>
  <c r="G281" i="138"/>
  <c r="F282" i="138"/>
  <c r="G282" i="138"/>
  <c r="F283" i="138"/>
  <c r="G283" i="138"/>
  <c r="F284" i="138"/>
  <c r="G284" i="138"/>
  <c r="F285" i="138"/>
  <c r="G285" i="138"/>
  <c r="F286" i="138"/>
  <c r="G286" i="138"/>
  <c r="F287" i="138"/>
  <c r="G287" i="138"/>
  <c r="F288" i="138"/>
  <c r="G288" i="138"/>
  <c r="F289" i="138"/>
  <c r="G289" i="138"/>
  <c r="F290" i="138"/>
  <c r="G290" i="138"/>
  <c r="F291" i="138"/>
  <c r="G291" i="138"/>
  <c r="F292" i="138"/>
  <c r="G292" i="138"/>
  <c r="F293" i="138"/>
  <c r="G293" i="138"/>
  <c r="F294" i="138"/>
  <c r="G294" i="138"/>
  <c r="F295" i="138"/>
  <c r="G295" i="138"/>
  <c r="F296" i="138"/>
  <c r="G296" i="138"/>
  <c r="F297" i="138"/>
  <c r="G297" i="138"/>
  <c r="F298" i="138"/>
  <c r="G298" i="138"/>
  <c r="F299" i="138"/>
  <c r="G299" i="138"/>
  <c r="F300" i="138"/>
  <c r="G300" i="138"/>
  <c r="F301" i="138"/>
  <c r="G301" i="138"/>
  <c r="F302" i="138"/>
  <c r="G302" i="138"/>
  <c r="F303" i="138"/>
  <c r="G303" i="138"/>
  <c r="F304" i="138"/>
  <c r="G304" i="138"/>
  <c r="F305" i="138"/>
  <c r="G305" i="138"/>
  <c r="F306" i="138"/>
  <c r="G306" i="138"/>
  <c r="F307" i="138"/>
  <c r="G307" i="138"/>
  <c r="F308" i="138"/>
  <c r="G308" i="138"/>
  <c r="F309" i="138"/>
  <c r="G309" i="138"/>
  <c r="F310" i="138"/>
  <c r="G310" i="138"/>
  <c r="F311" i="138"/>
  <c r="G311" i="138"/>
  <c r="F312" i="138"/>
  <c r="G312" i="138"/>
  <c r="F313" i="138"/>
  <c r="G313" i="138"/>
  <c r="F314" i="138"/>
  <c r="G314" i="138"/>
  <c r="F315" i="138"/>
  <c r="G315" i="138"/>
  <c r="F316" i="138"/>
  <c r="G316" i="138"/>
  <c r="F317" i="138"/>
  <c r="G317" i="138"/>
  <c r="F318" i="138"/>
  <c r="G318" i="138"/>
  <c r="F319" i="138"/>
  <c r="G319" i="138"/>
  <c r="F320" i="138"/>
  <c r="G320" i="138"/>
  <c r="F321" i="138"/>
  <c r="G321" i="138"/>
  <c r="F322" i="138"/>
  <c r="G322" i="138"/>
  <c r="F323" i="138"/>
  <c r="G323" i="138"/>
  <c r="F324" i="138"/>
  <c r="G324" i="138"/>
  <c r="F325" i="138"/>
  <c r="G325" i="138"/>
  <c r="F326" i="138"/>
  <c r="G326" i="138"/>
  <c r="F327" i="138"/>
  <c r="G327" i="138"/>
  <c r="F328" i="138"/>
  <c r="G328" i="138"/>
  <c r="F329" i="138"/>
  <c r="G329" i="138"/>
  <c r="F330" i="138"/>
  <c r="G330" i="138"/>
  <c r="F331" i="138"/>
  <c r="G331" i="138"/>
  <c r="F332" i="138"/>
  <c r="G332" i="138"/>
  <c r="F333" i="138"/>
  <c r="G333" i="138"/>
  <c r="F334" i="138"/>
  <c r="G334" i="138"/>
  <c r="F335" i="138"/>
  <c r="G335" i="138"/>
  <c r="F336" i="138"/>
  <c r="G336" i="138"/>
  <c r="F337" i="138"/>
  <c r="G337" i="138"/>
  <c r="F338" i="138"/>
  <c r="G338" i="138"/>
  <c r="F339" i="138"/>
  <c r="G339" i="138"/>
  <c r="F340" i="138"/>
  <c r="G340" i="138"/>
  <c r="F341" i="138"/>
  <c r="G341" i="138"/>
  <c r="F342" i="138"/>
  <c r="G342" i="138"/>
  <c r="F343" i="138"/>
  <c r="G343" i="138"/>
  <c r="F344" i="138"/>
  <c r="G344" i="138"/>
  <c r="F345" i="138"/>
  <c r="G345" i="138"/>
  <c r="F346" i="138"/>
  <c r="G346" i="138"/>
  <c r="F347" i="138"/>
  <c r="G347" i="138"/>
  <c r="F348" i="138"/>
  <c r="G348" i="138"/>
  <c r="F349" i="138"/>
  <c r="G349" i="138"/>
  <c r="F350" i="138"/>
  <c r="G350" i="138"/>
  <c r="F351" i="138"/>
  <c r="G351" i="138"/>
  <c r="F352" i="138"/>
  <c r="G352" i="138"/>
  <c r="F353" i="138"/>
  <c r="G353" i="138"/>
  <c r="F354" i="138"/>
  <c r="G354" i="138"/>
  <c r="F355" i="138"/>
  <c r="G355" i="138"/>
  <c r="F356" i="138"/>
  <c r="G356" i="138"/>
  <c r="F357" i="138"/>
  <c r="G357" i="138"/>
  <c r="F358" i="138"/>
  <c r="G358" i="138"/>
  <c r="F359" i="138"/>
  <c r="G359" i="138"/>
  <c r="F360" i="138"/>
  <c r="G360" i="138"/>
  <c r="F361" i="138"/>
  <c r="G361" i="138"/>
  <c r="F362" i="138"/>
  <c r="G362" i="138"/>
  <c r="F363" i="138"/>
  <c r="G363" i="138"/>
  <c r="F364" i="138"/>
  <c r="G364" i="138"/>
  <c r="F365" i="138"/>
  <c r="G365" i="138"/>
  <c r="F366" i="138"/>
  <c r="G366" i="138"/>
  <c r="F367" i="138"/>
  <c r="G367" i="138"/>
  <c r="F368" i="138"/>
  <c r="G368" i="138"/>
  <c r="F369" i="138"/>
  <c r="G369" i="138"/>
  <c r="F370" i="138"/>
  <c r="G370" i="138"/>
  <c r="F371" i="138"/>
  <c r="G371" i="138"/>
  <c r="F372" i="138"/>
  <c r="G372" i="138"/>
  <c r="F373" i="138"/>
  <c r="G373" i="138"/>
  <c r="F374" i="138"/>
  <c r="G374" i="138"/>
  <c r="F375" i="138"/>
  <c r="G375" i="138"/>
  <c r="F376" i="138"/>
  <c r="G376" i="138"/>
  <c r="F377" i="138"/>
  <c r="G377" i="138"/>
  <c r="F378" i="138"/>
  <c r="G378" i="138"/>
  <c r="F379" i="138"/>
  <c r="G379" i="138"/>
  <c r="F380" i="138"/>
  <c r="G380" i="138"/>
  <c r="F381" i="138"/>
  <c r="G381" i="138"/>
  <c r="F382" i="138"/>
  <c r="G382" i="138"/>
  <c r="F383" i="138"/>
  <c r="G383" i="138"/>
  <c r="F384" i="138"/>
  <c r="G384" i="138"/>
  <c r="F385" i="138"/>
  <c r="G385" i="138"/>
  <c r="F386" i="138"/>
  <c r="G386" i="138"/>
  <c r="F387" i="138"/>
  <c r="G387" i="138"/>
  <c r="F388" i="138"/>
  <c r="G388" i="138"/>
  <c r="F389" i="138"/>
  <c r="G389" i="138"/>
  <c r="F390" i="138"/>
  <c r="G390" i="138"/>
  <c r="F391" i="138"/>
  <c r="G391" i="138"/>
  <c r="F392" i="138"/>
  <c r="G392" i="138"/>
  <c r="F393" i="138"/>
  <c r="G393" i="138"/>
  <c r="F394" i="138"/>
  <c r="G394" i="138"/>
  <c r="F395" i="138"/>
  <c r="G395" i="138"/>
  <c r="F396" i="138"/>
  <c r="G396" i="138"/>
  <c r="F397" i="138"/>
  <c r="G397" i="138"/>
  <c r="F398" i="138"/>
  <c r="G398" i="138"/>
  <c r="F399" i="138"/>
  <c r="G399" i="138"/>
  <c r="F400" i="138"/>
  <c r="G400" i="138"/>
  <c r="F401" i="138"/>
  <c r="G401" i="138"/>
  <c r="F402" i="138"/>
  <c r="G402" i="138"/>
  <c r="F403" i="138"/>
  <c r="G403" i="138"/>
  <c r="F404" i="138"/>
  <c r="G404" i="138"/>
  <c r="F405" i="138"/>
  <c r="G405" i="138"/>
  <c r="F406" i="138"/>
  <c r="G406" i="138"/>
  <c r="F407" i="138"/>
  <c r="G407" i="138"/>
  <c r="F408" i="138"/>
  <c r="G408" i="138"/>
  <c r="F409" i="138"/>
  <c r="G409" i="138"/>
  <c r="F410" i="138"/>
  <c r="G410" i="138"/>
  <c r="F411" i="138"/>
  <c r="G411" i="138"/>
  <c r="F412" i="138"/>
  <c r="G412" i="138"/>
  <c r="F413" i="138"/>
  <c r="G413" i="138"/>
  <c r="F414" i="138"/>
  <c r="G414" i="138"/>
  <c r="F415" i="138"/>
  <c r="G415" i="138"/>
  <c r="F416" i="138"/>
  <c r="G416" i="138"/>
  <c r="F417" i="138"/>
  <c r="G417" i="138"/>
  <c r="F418" i="138"/>
  <c r="G418" i="138"/>
  <c r="F419" i="138"/>
  <c r="G419" i="138"/>
  <c r="F420" i="138"/>
  <c r="G420" i="138"/>
  <c r="F421" i="138"/>
  <c r="G421" i="138"/>
  <c r="F422" i="138"/>
  <c r="G422" i="138"/>
  <c r="F423" i="138"/>
  <c r="G423" i="138"/>
  <c r="F424" i="138"/>
  <c r="G424" i="138"/>
  <c r="F425" i="138"/>
  <c r="G425" i="138"/>
  <c r="F426" i="138"/>
  <c r="G426" i="138"/>
  <c r="F427" i="138"/>
  <c r="G427" i="138"/>
  <c r="F428" i="138"/>
  <c r="G428" i="138"/>
  <c r="F429" i="138"/>
  <c r="G429" i="138"/>
  <c r="F430" i="138"/>
  <c r="G430" i="138"/>
  <c r="F431" i="138"/>
  <c r="G431" i="138"/>
  <c r="F432" i="138"/>
  <c r="G432" i="138"/>
  <c r="F433" i="138"/>
  <c r="G433" i="138"/>
  <c r="F434" i="138"/>
  <c r="G434" i="138"/>
  <c r="F435" i="138"/>
  <c r="G435" i="138"/>
  <c r="F436" i="138"/>
  <c r="G436" i="138"/>
  <c r="F437" i="138"/>
  <c r="G437" i="138"/>
  <c r="F438" i="138"/>
  <c r="G438" i="138"/>
  <c r="F439" i="138"/>
  <c r="G439" i="138"/>
  <c r="F440" i="138"/>
  <c r="G440" i="138"/>
  <c r="F441" i="138"/>
  <c r="G441" i="138"/>
  <c r="F442" i="138"/>
  <c r="G442" i="138"/>
  <c r="F443" i="138"/>
  <c r="G443" i="138"/>
  <c r="F444" i="138"/>
  <c r="G444" i="138"/>
  <c r="F445" i="138"/>
  <c r="G445" i="138"/>
  <c r="F446" i="138"/>
  <c r="G446" i="138"/>
  <c r="F447" i="138"/>
  <c r="G447" i="138"/>
  <c r="F448" i="138"/>
  <c r="G448" i="138"/>
  <c r="F449" i="138"/>
  <c r="G449" i="138"/>
  <c r="F450" i="138"/>
  <c r="G450" i="138"/>
  <c r="F451" i="138"/>
  <c r="G451" i="138"/>
  <c r="F452" i="138"/>
  <c r="G452" i="138"/>
  <c r="F453" i="138"/>
  <c r="G453" i="138"/>
  <c r="F454" i="138"/>
  <c r="G454" i="138"/>
  <c r="F455" i="138"/>
  <c r="G455" i="138"/>
  <c r="F456" i="138"/>
  <c r="G456" i="138"/>
  <c r="F457" i="138"/>
  <c r="G457" i="138"/>
  <c r="F458" i="138"/>
  <c r="G458" i="138"/>
  <c r="F459" i="138"/>
  <c r="G459" i="138"/>
  <c r="F460" i="138"/>
  <c r="G460" i="138"/>
  <c r="F461" i="138"/>
  <c r="G461" i="138"/>
  <c r="F462" i="138"/>
  <c r="G462" i="138"/>
  <c r="F463" i="138"/>
  <c r="G463" i="138"/>
  <c r="F464" i="138"/>
  <c r="G464" i="138"/>
  <c r="F465" i="138"/>
  <c r="G465" i="138"/>
  <c r="F466" i="138"/>
  <c r="G466" i="138"/>
  <c r="F467" i="138"/>
  <c r="G467" i="138"/>
  <c r="F468" i="138"/>
  <c r="G468" i="138"/>
  <c r="F469" i="138"/>
  <c r="G469" i="138"/>
  <c r="F470" i="138"/>
  <c r="G470" i="138"/>
  <c r="F471" i="138"/>
  <c r="G471" i="138"/>
  <c r="F472" i="138"/>
  <c r="G472" i="138"/>
  <c r="F473" i="138"/>
  <c r="G473" i="138"/>
  <c r="F474" i="138"/>
  <c r="G474" i="138"/>
  <c r="F475" i="138"/>
  <c r="G475" i="138"/>
  <c r="F476" i="138"/>
  <c r="G476" i="138"/>
  <c r="F477" i="138"/>
  <c r="G477" i="138"/>
  <c r="F478" i="138"/>
  <c r="G478" i="138"/>
  <c r="F479" i="138"/>
  <c r="G479" i="138"/>
  <c r="F480" i="138"/>
  <c r="G480" i="138"/>
  <c r="F481" i="138"/>
  <c r="G481" i="138"/>
  <c r="F482" i="138"/>
  <c r="G482" i="138"/>
  <c r="F483" i="138"/>
  <c r="G483" i="138"/>
  <c r="F484" i="138"/>
  <c r="G484" i="138"/>
  <c r="F485" i="138"/>
  <c r="G485" i="138"/>
  <c r="F486" i="138"/>
  <c r="G486" i="138"/>
  <c r="F487" i="138"/>
  <c r="G487" i="138"/>
  <c r="F488" i="138"/>
  <c r="G488" i="138"/>
  <c r="F489" i="138"/>
  <c r="G489" i="138"/>
  <c r="F490" i="138"/>
  <c r="G490" i="138"/>
  <c r="F491" i="138"/>
  <c r="G491" i="138"/>
  <c r="F492" i="138"/>
  <c r="G492" i="138"/>
  <c r="F493" i="138"/>
  <c r="G493" i="138"/>
  <c r="F494" i="138"/>
  <c r="G494" i="138"/>
  <c r="F495" i="138"/>
  <c r="G495" i="138"/>
  <c r="F496" i="138"/>
  <c r="G496" i="138"/>
  <c r="F497" i="138"/>
  <c r="G497" i="138"/>
  <c r="F498" i="138"/>
  <c r="G498" i="138"/>
  <c r="F499" i="138"/>
  <c r="G499" i="138"/>
  <c r="F500" i="138"/>
  <c r="G500" i="138"/>
  <c r="F501" i="138"/>
  <c r="G501" i="138"/>
  <c r="F502" i="138"/>
  <c r="G502" i="138"/>
  <c r="F503" i="138"/>
  <c r="G503" i="138"/>
  <c r="F504" i="138"/>
  <c r="G504" i="138"/>
  <c r="F505" i="138"/>
  <c r="G505" i="138"/>
  <c r="F506" i="138"/>
  <c r="G506" i="138"/>
  <c r="F507" i="138"/>
  <c r="G507" i="138"/>
  <c r="F508" i="138"/>
  <c r="G508" i="138"/>
  <c r="F509" i="138"/>
  <c r="G509" i="138"/>
  <c r="F510" i="138"/>
  <c r="G510" i="138"/>
  <c r="F511" i="138"/>
  <c r="G511" i="138"/>
  <c r="F512" i="138"/>
  <c r="G512" i="138"/>
  <c r="F513" i="138"/>
  <c r="G513" i="138"/>
  <c r="F514" i="138"/>
  <c r="G514" i="138"/>
  <c r="F515" i="138"/>
  <c r="G515" i="138"/>
  <c r="F516" i="138"/>
  <c r="G516" i="138"/>
  <c r="F517" i="138"/>
  <c r="G517" i="138"/>
  <c r="F518" i="138"/>
  <c r="G518" i="138"/>
  <c r="F519" i="138"/>
  <c r="G519" i="138"/>
  <c r="F520" i="138"/>
  <c r="G520" i="138"/>
  <c r="F521" i="138"/>
  <c r="G521" i="138"/>
  <c r="F522" i="138"/>
  <c r="G522" i="138"/>
  <c r="F523" i="138"/>
  <c r="G523" i="138"/>
  <c r="F524" i="138"/>
  <c r="G524" i="138"/>
  <c r="F525" i="138"/>
  <c r="G525" i="138"/>
  <c r="F526" i="138"/>
  <c r="G526" i="138"/>
  <c r="F527" i="138"/>
  <c r="G527" i="138"/>
  <c r="F528" i="138"/>
  <c r="G528" i="138"/>
  <c r="F529" i="138"/>
  <c r="G529" i="138"/>
  <c r="F530" i="138"/>
  <c r="G530" i="138"/>
  <c r="F531" i="138"/>
  <c r="G531" i="138"/>
  <c r="F532" i="138"/>
  <c r="G532" i="138"/>
  <c r="F533" i="138"/>
  <c r="G533" i="138"/>
  <c r="F534" i="138"/>
  <c r="G534" i="138"/>
  <c r="F535" i="138"/>
  <c r="G535" i="138"/>
  <c r="G3" i="138"/>
  <c r="F3" i="138"/>
  <c r="F4" i="146"/>
  <c r="G4" i="146"/>
  <c r="F5" i="146"/>
  <c r="G5" i="146"/>
  <c r="F6" i="146"/>
  <c r="G6" i="146"/>
  <c r="F7" i="146"/>
  <c r="G7" i="146"/>
  <c r="F8" i="146"/>
  <c r="G8" i="146"/>
  <c r="F9" i="146"/>
  <c r="G9" i="146"/>
  <c r="F10" i="146"/>
  <c r="G10" i="146"/>
  <c r="F11" i="146"/>
  <c r="G11" i="146"/>
  <c r="F12" i="146"/>
  <c r="G12" i="146"/>
  <c r="F13" i="146"/>
  <c r="G13" i="146"/>
  <c r="F14" i="146"/>
  <c r="G14" i="146"/>
  <c r="F15" i="146"/>
  <c r="G15" i="146"/>
  <c r="F16" i="146"/>
  <c r="G16" i="146"/>
  <c r="F17" i="146"/>
  <c r="G17" i="146"/>
  <c r="F18" i="146"/>
  <c r="G18" i="146"/>
  <c r="F19" i="146"/>
  <c r="G19" i="146"/>
  <c r="F20" i="146"/>
  <c r="G20" i="146"/>
  <c r="F21" i="146"/>
  <c r="G21" i="146"/>
  <c r="F22" i="146"/>
  <c r="G22" i="146"/>
  <c r="F23" i="146"/>
  <c r="G23" i="146"/>
  <c r="F24" i="146"/>
  <c r="G24" i="146"/>
  <c r="F25" i="146"/>
  <c r="G25" i="146"/>
  <c r="F26" i="146"/>
  <c r="G26" i="146"/>
  <c r="F27" i="146"/>
  <c r="G27" i="146"/>
  <c r="F28" i="146"/>
  <c r="G28" i="146"/>
  <c r="F29" i="146"/>
  <c r="G29" i="146"/>
  <c r="F30" i="146"/>
  <c r="G30" i="146"/>
  <c r="F31" i="146"/>
  <c r="G31" i="146"/>
  <c r="F32" i="146"/>
  <c r="G32" i="146"/>
  <c r="F33" i="146"/>
  <c r="G33" i="146"/>
  <c r="F34" i="146"/>
  <c r="G34" i="146"/>
  <c r="F35" i="146"/>
  <c r="G35" i="146"/>
  <c r="F36" i="146"/>
  <c r="G36" i="146"/>
  <c r="F37" i="146"/>
  <c r="G37" i="146"/>
  <c r="F38" i="146"/>
  <c r="G38" i="146"/>
  <c r="F39" i="146"/>
  <c r="G39" i="146"/>
  <c r="F40" i="146"/>
  <c r="G40" i="146"/>
  <c r="F41" i="146"/>
  <c r="G41" i="146"/>
  <c r="F42" i="146"/>
  <c r="G42" i="146"/>
  <c r="F43" i="146"/>
  <c r="G43" i="146"/>
  <c r="F44" i="146"/>
  <c r="G44" i="146"/>
  <c r="F45" i="146"/>
  <c r="G45" i="146"/>
  <c r="F46" i="146"/>
  <c r="G46" i="146"/>
  <c r="F47" i="146"/>
  <c r="G47" i="146"/>
  <c r="F48" i="146"/>
  <c r="G48" i="146"/>
  <c r="F49" i="146"/>
  <c r="G49" i="146"/>
  <c r="F50" i="146"/>
  <c r="G50" i="146"/>
  <c r="F51" i="146"/>
  <c r="G51" i="146"/>
  <c r="F52" i="146"/>
  <c r="G52" i="146"/>
  <c r="F53" i="146"/>
  <c r="G53" i="146"/>
  <c r="F54" i="146"/>
  <c r="G54" i="146"/>
  <c r="F55" i="146"/>
  <c r="G55" i="146"/>
  <c r="F56" i="146"/>
  <c r="G56" i="146"/>
  <c r="F57" i="146"/>
  <c r="G57" i="146"/>
  <c r="F58" i="146"/>
  <c r="G58" i="146"/>
  <c r="F59" i="146"/>
  <c r="G59" i="146"/>
  <c r="F60" i="146"/>
  <c r="G60" i="146"/>
  <c r="F61" i="146"/>
  <c r="G61" i="146"/>
  <c r="F62" i="146"/>
  <c r="G62" i="146"/>
  <c r="F63" i="146"/>
  <c r="G63" i="146"/>
  <c r="F64" i="146"/>
  <c r="G64" i="146"/>
  <c r="F65" i="146"/>
  <c r="G65" i="146"/>
  <c r="F66" i="146"/>
  <c r="G66" i="146"/>
  <c r="F67" i="146"/>
  <c r="G67" i="146"/>
  <c r="F68" i="146"/>
  <c r="G68" i="146"/>
  <c r="F69" i="146"/>
  <c r="G69" i="146"/>
  <c r="F70" i="146"/>
  <c r="G70" i="146"/>
  <c r="F71" i="146"/>
  <c r="G71" i="146"/>
  <c r="F72" i="146"/>
  <c r="G72" i="146"/>
  <c r="F73" i="146"/>
  <c r="G73" i="146"/>
  <c r="F74" i="146"/>
  <c r="G74" i="146"/>
  <c r="F75" i="146"/>
  <c r="G75" i="146"/>
  <c r="F76" i="146"/>
  <c r="G76" i="146"/>
  <c r="F77" i="146"/>
  <c r="G77" i="146"/>
  <c r="F78" i="146"/>
  <c r="G78" i="146"/>
  <c r="F79" i="146"/>
  <c r="G79" i="146"/>
  <c r="F80" i="146"/>
  <c r="G80" i="146"/>
  <c r="F81" i="146"/>
  <c r="G81" i="146"/>
  <c r="F82" i="146"/>
  <c r="G82" i="146"/>
  <c r="F83" i="146"/>
  <c r="G83" i="146"/>
  <c r="F84" i="146"/>
  <c r="G84" i="146"/>
  <c r="F85" i="146"/>
  <c r="G85" i="146"/>
  <c r="F86" i="146"/>
  <c r="G86" i="146"/>
  <c r="F87" i="146"/>
  <c r="G87" i="146"/>
  <c r="F88" i="146"/>
  <c r="G88" i="146"/>
  <c r="F89" i="146"/>
  <c r="G89" i="146"/>
  <c r="F90" i="146"/>
  <c r="G90" i="146"/>
  <c r="F91" i="146"/>
  <c r="G91" i="146"/>
  <c r="F92" i="146"/>
  <c r="G92" i="146"/>
  <c r="F93" i="146"/>
  <c r="G93" i="146"/>
  <c r="F94" i="146"/>
  <c r="G94" i="146"/>
  <c r="F95" i="146"/>
  <c r="G95" i="146"/>
  <c r="F96" i="146"/>
  <c r="G96" i="146"/>
  <c r="F97" i="146"/>
  <c r="G97" i="146"/>
  <c r="F98" i="146"/>
  <c r="G98" i="146"/>
  <c r="F99" i="146"/>
  <c r="G99" i="146"/>
  <c r="F100" i="146"/>
  <c r="G100" i="146"/>
  <c r="F101" i="146"/>
  <c r="G101" i="146"/>
  <c r="F102" i="146"/>
  <c r="G102" i="146"/>
  <c r="F103" i="146"/>
  <c r="G103" i="146"/>
  <c r="F104" i="146"/>
  <c r="G104" i="146"/>
  <c r="F105" i="146"/>
  <c r="G105" i="146"/>
  <c r="F106" i="146"/>
  <c r="G106" i="146"/>
  <c r="F107" i="146"/>
  <c r="G107" i="146"/>
  <c r="F108" i="146"/>
  <c r="G108" i="146"/>
  <c r="F109" i="146"/>
  <c r="G109" i="146"/>
  <c r="F110" i="146"/>
  <c r="G110" i="146"/>
  <c r="F111" i="146"/>
  <c r="G111" i="146"/>
  <c r="F112" i="146"/>
  <c r="G112" i="146"/>
  <c r="F113" i="146"/>
  <c r="G113" i="146"/>
  <c r="F114" i="146"/>
  <c r="G114" i="146"/>
  <c r="F115" i="146"/>
  <c r="G115" i="146"/>
  <c r="F116" i="146"/>
  <c r="G116" i="146"/>
  <c r="F117" i="146"/>
  <c r="G117" i="146"/>
  <c r="F118" i="146"/>
  <c r="G118" i="146"/>
  <c r="F119" i="146"/>
  <c r="G119" i="146"/>
  <c r="F120" i="146"/>
  <c r="G120" i="146"/>
  <c r="F121" i="146"/>
  <c r="G121" i="146"/>
  <c r="F122" i="146"/>
  <c r="G122" i="146"/>
  <c r="F123" i="146"/>
  <c r="G123" i="146"/>
  <c r="F124" i="146"/>
  <c r="G124" i="146"/>
  <c r="F125" i="146"/>
  <c r="G125" i="146"/>
  <c r="F126" i="146"/>
  <c r="G126" i="146"/>
  <c r="F127" i="146"/>
  <c r="G127" i="146"/>
  <c r="F128" i="146"/>
  <c r="G128" i="146"/>
  <c r="F129" i="146"/>
  <c r="G129" i="146"/>
  <c r="F130" i="146"/>
  <c r="G130" i="146"/>
  <c r="F131" i="146"/>
  <c r="G131" i="146"/>
  <c r="F132" i="146"/>
  <c r="G132" i="146"/>
  <c r="F133" i="146"/>
  <c r="G133" i="146"/>
  <c r="F134" i="146"/>
  <c r="G134" i="146"/>
  <c r="F135" i="146"/>
  <c r="G135" i="146"/>
  <c r="F136" i="146"/>
  <c r="G136" i="146"/>
  <c r="F137" i="146"/>
  <c r="G137" i="146"/>
  <c r="F138" i="146"/>
  <c r="G138" i="146"/>
  <c r="F139" i="146"/>
  <c r="G139" i="146"/>
  <c r="F140" i="146"/>
  <c r="G140" i="146"/>
  <c r="F141" i="146"/>
  <c r="G141" i="146"/>
  <c r="F142" i="146"/>
  <c r="G142" i="146"/>
  <c r="F143" i="146"/>
  <c r="G143" i="146"/>
  <c r="F144" i="146"/>
  <c r="G144" i="146"/>
  <c r="F145" i="146"/>
  <c r="G145" i="146"/>
  <c r="F146" i="146"/>
  <c r="G146" i="146"/>
  <c r="F147" i="146"/>
  <c r="G147" i="146"/>
  <c r="F148" i="146"/>
  <c r="G148" i="146"/>
  <c r="F149" i="146"/>
  <c r="G149" i="146"/>
  <c r="F150" i="146"/>
  <c r="G150" i="146"/>
  <c r="F151" i="146"/>
  <c r="G151" i="146"/>
  <c r="F152" i="146"/>
  <c r="G152" i="146"/>
  <c r="F153" i="146"/>
  <c r="G153" i="146"/>
  <c r="F154" i="146"/>
  <c r="G154" i="146"/>
  <c r="F155" i="146"/>
  <c r="G155" i="146"/>
  <c r="F156" i="146"/>
  <c r="G156" i="146"/>
  <c r="F157" i="146"/>
  <c r="G157" i="146"/>
  <c r="F158" i="146"/>
  <c r="G158" i="146"/>
  <c r="F159" i="146"/>
  <c r="G159" i="146"/>
  <c r="F160" i="146"/>
  <c r="G160" i="146"/>
  <c r="F161" i="146"/>
  <c r="G161" i="146"/>
  <c r="F162" i="146"/>
  <c r="G162" i="146"/>
  <c r="F163" i="146"/>
  <c r="G163" i="146"/>
  <c r="F164" i="146"/>
  <c r="G164" i="146"/>
  <c r="F165" i="146"/>
  <c r="G165" i="146"/>
  <c r="F166" i="146"/>
  <c r="G166" i="146"/>
  <c r="F167" i="146"/>
  <c r="G167" i="146"/>
  <c r="F168" i="146"/>
  <c r="G168" i="146"/>
  <c r="F169" i="146"/>
  <c r="G169" i="146"/>
  <c r="F170" i="146"/>
  <c r="G170" i="146"/>
  <c r="F171" i="146"/>
  <c r="G171" i="146"/>
  <c r="F172" i="146"/>
  <c r="G172" i="146"/>
  <c r="F173" i="146"/>
  <c r="G173" i="146"/>
  <c r="F174" i="146"/>
  <c r="G174" i="146"/>
  <c r="F175" i="146"/>
  <c r="G175" i="146"/>
  <c r="F176" i="146"/>
  <c r="G176" i="146"/>
  <c r="F177" i="146"/>
  <c r="G177" i="146"/>
  <c r="F178" i="146"/>
  <c r="G178" i="146"/>
  <c r="F179" i="146"/>
  <c r="G179" i="146"/>
  <c r="F180" i="146"/>
  <c r="G180" i="146"/>
  <c r="F181" i="146"/>
  <c r="G181" i="146"/>
  <c r="F182" i="146"/>
  <c r="G182" i="146"/>
  <c r="F183" i="146"/>
  <c r="G183" i="146"/>
  <c r="F184" i="146"/>
  <c r="G184" i="146"/>
  <c r="F185" i="146"/>
  <c r="G185" i="146"/>
  <c r="F186" i="146"/>
  <c r="G186" i="146"/>
  <c r="F187" i="146"/>
  <c r="G187" i="146"/>
  <c r="F188" i="146"/>
  <c r="G188" i="146"/>
  <c r="F189" i="146"/>
  <c r="G189" i="146"/>
  <c r="F190" i="146"/>
  <c r="G190" i="146"/>
  <c r="F191" i="146"/>
  <c r="G191" i="146"/>
  <c r="F192" i="146"/>
  <c r="G192" i="146"/>
  <c r="F193" i="146"/>
  <c r="G193" i="146"/>
  <c r="F194" i="146"/>
  <c r="G194" i="146"/>
  <c r="F195" i="146"/>
  <c r="G195" i="146"/>
  <c r="F196" i="146"/>
  <c r="G196" i="146"/>
  <c r="F197" i="146"/>
  <c r="G197" i="146"/>
  <c r="F198" i="146"/>
  <c r="G198" i="146"/>
  <c r="F199" i="146"/>
  <c r="G199" i="146"/>
  <c r="F200" i="146"/>
  <c r="G200" i="146"/>
  <c r="F201" i="146"/>
  <c r="G201" i="146"/>
  <c r="F202" i="146"/>
  <c r="G202" i="146"/>
  <c r="F203" i="146"/>
  <c r="G203" i="146"/>
  <c r="F204" i="146"/>
  <c r="G204" i="146"/>
  <c r="F205" i="146"/>
  <c r="G205" i="146"/>
  <c r="F206" i="146"/>
  <c r="G206" i="146"/>
  <c r="F207" i="146"/>
  <c r="G207" i="146"/>
  <c r="F208" i="146"/>
  <c r="G208" i="146"/>
  <c r="F209" i="146"/>
  <c r="G209" i="146"/>
  <c r="F210" i="146"/>
  <c r="G210" i="146"/>
  <c r="F211" i="146"/>
  <c r="G211" i="146"/>
  <c r="F212" i="146"/>
  <c r="G212" i="146"/>
  <c r="F213" i="146"/>
  <c r="G213" i="146"/>
  <c r="F214" i="146"/>
  <c r="G214" i="146"/>
  <c r="F215" i="146"/>
  <c r="G215" i="146"/>
  <c r="F216" i="146"/>
  <c r="G216" i="146"/>
  <c r="F217" i="146"/>
  <c r="G217" i="146"/>
  <c r="F218" i="146"/>
  <c r="G218" i="146"/>
  <c r="F219" i="146"/>
  <c r="G219" i="146"/>
  <c r="F220" i="146"/>
  <c r="G220" i="146"/>
  <c r="F221" i="146"/>
  <c r="G221" i="146"/>
  <c r="F222" i="146"/>
  <c r="G222" i="146"/>
  <c r="F223" i="146"/>
  <c r="G223" i="146"/>
  <c r="F224" i="146"/>
  <c r="G224" i="146"/>
  <c r="F225" i="146"/>
  <c r="G225" i="146"/>
  <c r="F226" i="146"/>
  <c r="G226" i="146"/>
  <c r="F227" i="146"/>
  <c r="G227" i="146"/>
  <c r="F228" i="146"/>
  <c r="G228" i="146"/>
  <c r="F229" i="146"/>
  <c r="G229" i="146"/>
  <c r="F230" i="146"/>
  <c r="G230" i="146"/>
  <c r="F231" i="146"/>
  <c r="G231" i="146"/>
  <c r="F232" i="146"/>
  <c r="G232" i="146"/>
  <c r="F233" i="146"/>
  <c r="G233" i="146"/>
  <c r="F234" i="146"/>
  <c r="G234" i="146"/>
  <c r="F235" i="146"/>
  <c r="G235" i="146"/>
  <c r="F236" i="146"/>
  <c r="G236" i="146"/>
  <c r="F237" i="146"/>
  <c r="G237" i="146"/>
  <c r="F238" i="146"/>
  <c r="G238" i="146"/>
  <c r="F239" i="146"/>
  <c r="G239" i="146"/>
  <c r="F240" i="146"/>
  <c r="G240" i="146"/>
  <c r="F241" i="146"/>
  <c r="G241" i="146"/>
  <c r="F242" i="146"/>
  <c r="G242" i="146"/>
  <c r="F243" i="146"/>
  <c r="G243" i="146"/>
  <c r="F244" i="146"/>
  <c r="G244" i="146"/>
  <c r="F245" i="146"/>
  <c r="G245" i="146"/>
  <c r="F246" i="146"/>
  <c r="G246" i="146"/>
  <c r="F247" i="146"/>
  <c r="G247" i="146"/>
  <c r="F248" i="146"/>
  <c r="G248" i="146"/>
  <c r="F249" i="146"/>
  <c r="G249" i="146"/>
  <c r="F250" i="146"/>
  <c r="G250" i="146"/>
  <c r="F251" i="146"/>
  <c r="G251" i="146"/>
  <c r="F252" i="146"/>
  <c r="G252" i="146"/>
  <c r="F253" i="146"/>
  <c r="G253" i="146"/>
  <c r="F254" i="146"/>
  <c r="G254" i="146"/>
  <c r="F255" i="146"/>
  <c r="G255" i="146"/>
  <c r="F256" i="146"/>
  <c r="G256" i="146"/>
  <c r="F257" i="146"/>
  <c r="G257" i="146"/>
  <c r="F258" i="146"/>
  <c r="G258" i="146"/>
  <c r="F259" i="146"/>
  <c r="G259" i="146"/>
  <c r="F260" i="146"/>
  <c r="G260" i="146"/>
  <c r="F261" i="146"/>
  <c r="G261" i="146"/>
  <c r="F262" i="146"/>
  <c r="G262" i="146"/>
  <c r="F263" i="146"/>
  <c r="G263" i="146"/>
  <c r="F264" i="146"/>
  <c r="G264" i="146"/>
  <c r="F265" i="146"/>
  <c r="G265" i="146"/>
  <c r="F266" i="146"/>
  <c r="G266" i="146"/>
  <c r="F267" i="146"/>
  <c r="G267" i="146"/>
  <c r="F268" i="146"/>
  <c r="G268" i="146"/>
  <c r="F269" i="146"/>
  <c r="G269" i="146"/>
  <c r="F270" i="146"/>
  <c r="G270" i="146"/>
  <c r="F271" i="146"/>
  <c r="G271" i="146"/>
  <c r="F272" i="146"/>
  <c r="G272" i="146"/>
  <c r="F273" i="146"/>
  <c r="G273" i="146"/>
  <c r="F274" i="146"/>
  <c r="G274" i="146"/>
  <c r="F275" i="146"/>
  <c r="G275" i="146"/>
  <c r="F276" i="146"/>
  <c r="G276" i="146"/>
  <c r="F277" i="146"/>
  <c r="G277" i="146"/>
  <c r="F278" i="146"/>
  <c r="G278" i="146"/>
  <c r="F279" i="146"/>
  <c r="G279" i="146"/>
  <c r="F280" i="146"/>
  <c r="G280" i="146"/>
  <c r="F281" i="146"/>
  <c r="G281" i="146"/>
  <c r="F282" i="146"/>
  <c r="G282" i="146"/>
  <c r="F283" i="146"/>
  <c r="G283" i="146"/>
  <c r="F284" i="146"/>
  <c r="G284" i="146"/>
  <c r="F285" i="146"/>
  <c r="G285" i="146"/>
  <c r="F286" i="146"/>
  <c r="G286" i="146"/>
  <c r="F287" i="146"/>
  <c r="G287" i="146"/>
  <c r="F288" i="146"/>
  <c r="G288" i="146"/>
  <c r="F289" i="146"/>
  <c r="G289" i="146"/>
  <c r="F290" i="146"/>
  <c r="G290" i="146"/>
  <c r="F291" i="146"/>
  <c r="G291" i="146"/>
  <c r="F292" i="146"/>
  <c r="G292" i="146"/>
  <c r="F293" i="146"/>
  <c r="G293" i="146"/>
  <c r="F294" i="146"/>
  <c r="G294" i="146"/>
  <c r="F295" i="146"/>
  <c r="G295" i="146"/>
  <c r="F296" i="146"/>
  <c r="G296" i="146"/>
  <c r="F297" i="146"/>
  <c r="G297" i="146"/>
  <c r="F298" i="146"/>
  <c r="G298" i="146"/>
  <c r="F299" i="146"/>
  <c r="G299" i="146"/>
  <c r="F300" i="146"/>
  <c r="G300" i="146"/>
  <c r="F301" i="146"/>
  <c r="G301" i="146"/>
  <c r="F302" i="146"/>
  <c r="G302" i="146"/>
  <c r="F303" i="146"/>
  <c r="G303" i="146"/>
  <c r="F304" i="146"/>
  <c r="G304" i="146"/>
  <c r="F305" i="146"/>
  <c r="G305" i="146"/>
  <c r="F306" i="146"/>
  <c r="G306" i="146"/>
  <c r="F307" i="146"/>
  <c r="G307" i="146"/>
  <c r="F308" i="146"/>
  <c r="G308" i="146"/>
  <c r="F309" i="146"/>
  <c r="G309" i="146"/>
  <c r="F310" i="146"/>
  <c r="G310" i="146"/>
  <c r="F311" i="146"/>
  <c r="G311" i="146"/>
  <c r="F312" i="146"/>
  <c r="G312" i="146"/>
  <c r="F313" i="146"/>
  <c r="G313" i="146"/>
  <c r="F314" i="146"/>
  <c r="G314" i="146"/>
  <c r="F315" i="146"/>
  <c r="G315" i="146"/>
  <c r="F316" i="146"/>
  <c r="G316" i="146"/>
  <c r="F317" i="146"/>
  <c r="G317" i="146"/>
  <c r="F318" i="146"/>
  <c r="G318" i="146"/>
  <c r="F319" i="146"/>
  <c r="G319" i="146"/>
  <c r="F320" i="146"/>
  <c r="G320" i="146"/>
  <c r="F321" i="146"/>
  <c r="G321" i="146"/>
  <c r="F322" i="146"/>
  <c r="G322" i="146"/>
  <c r="F323" i="146"/>
  <c r="G323" i="146"/>
  <c r="F324" i="146"/>
  <c r="G324" i="146"/>
  <c r="F325" i="146"/>
  <c r="G325" i="146"/>
  <c r="F326" i="146"/>
  <c r="G326" i="146"/>
  <c r="F327" i="146"/>
  <c r="G327" i="146"/>
  <c r="F328" i="146"/>
  <c r="G328" i="146"/>
  <c r="F329" i="146"/>
  <c r="G329" i="146"/>
  <c r="F330" i="146"/>
  <c r="G330" i="146"/>
  <c r="F331" i="146"/>
  <c r="G331" i="146"/>
  <c r="F332" i="146"/>
  <c r="G332" i="146"/>
  <c r="F333" i="146"/>
  <c r="G333" i="146"/>
  <c r="F334" i="146"/>
  <c r="G334" i="146"/>
  <c r="F335" i="146"/>
  <c r="G335" i="146"/>
  <c r="F336" i="146"/>
  <c r="G336" i="146"/>
  <c r="F337" i="146"/>
  <c r="G337" i="146"/>
  <c r="F338" i="146"/>
  <c r="G338" i="146"/>
  <c r="F339" i="146"/>
  <c r="G339" i="146"/>
  <c r="F340" i="146"/>
  <c r="G340" i="146"/>
  <c r="F341" i="146"/>
  <c r="G341" i="146"/>
  <c r="F342" i="146"/>
  <c r="G342" i="146"/>
  <c r="F343" i="146"/>
  <c r="G343" i="146"/>
  <c r="F344" i="146"/>
  <c r="G344" i="146"/>
  <c r="F345" i="146"/>
  <c r="G345" i="146"/>
  <c r="F346" i="146"/>
  <c r="G346" i="146"/>
  <c r="F347" i="146"/>
  <c r="G347" i="146"/>
  <c r="F348" i="146"/>
  <c r="G348" i="146"/>
  <c r="F349" i="146"/>
  <c r="G349" i="146"/>
  <c r="F350" i="146"/>
  <c r="G350" i="146"/>
  <c r="F351" i="146"/>
  <c r="G351" i="146"/>
  <c r="F352" i="146"/>
  <c r="G352" i="146"/>
  <c r="F353" i="146"/>
  <c r="G353" i="146"/>
  <c r="F354" i="146"/>
  <c r="G354" i="146"/>
  <c r="F355" i="146"/>
  <c r="G355" i="146"/>
  <c r="F356" i="146"/>
  <c r="G356" i="146"/>
  <c r="F357" i="146"/>
  <c r="G357" i="146"/>
  <c r="F358" i="146"/>
  <c r="G358" i="146"/>
  <c r="F359" i="146"/>
  <c r="G359" i="146"/>
  <c r="F360" i="146"/>
  <c r="G360" i="146"/>
  <c r="F361" i="146"/>
  <c r="G361" i="146"/>
  <c r="F362" i="146"/>
  <c r="G362" i="146"/>
  <c r="F363" i="146"/>
  <c r="G363" i="146"/>
  <c r="F364" i="146"/>
  <c r="G364" i="146"/>
  <c r="F365" i="146"/>
  <c r="G365" i="146"/>
  <c r="F366" i="146"/>
  <c r="G366" i="146"/>
  <c r="F367" i="146"/>
  <c r="G367" i="146"/>
  <c r="F368" i="146"/>
  <c r="G368" i="146"/>
  <c r="F369" i="146"/>
  <c r="G369" i="146"/>
  <c r="F370" i="146"/>
  <c r="G370" i="146"/>
  <c r="F371" i="146"/>
  <c r="G371" i="146"/>
  <c r="F372" i="146"/>
  <c r="G372" i="146"/>
  <c r="F373" i="146"/>
  <c r="G373" i="146"/>
  <c r="F374" i="146"/>
  <c r="G374" i="146"/>
  <c r="F375" i="146"/>
  <c r="G375" i="146"/>
  <c r="F376" i="146"/>
  <c r="G376" i="146"/>
  <c r="F377" i="146"/>
  <c r="G377" i="146"/>
  <c r="F378" i="146"/>
  <c r="G378" i="146"/>
  <c r="F379" i="146"/>
  <c r="G379" i="146"/>
  <c r="F380" i="146"/>
  <c r="G380" i="146"/>
  <c r="F381" i="146"/>
  <c r="G381" i="146"/>
  <c r="F382" i="146"/>
  <c r="G382" i="146"/>
  <c r="F383" i="146"/>
  <c r="G383" i="146"/>
  <c r="F384" i="146"/>
  <c r="G384" i="146"/>
  <c r="F385" i="146"/>
  <c r="G385" i="146"/>
  <c r="F386" i="146"/>
  <c r="G386" i="146"/>
  <c r="F387" i="146"/>
  <c r="G387" i="146"/>
  <c r="F388" i="146"/>
  <c r="G388" i="146"/>
  <c r="F389" i="146"/>
  <c r="G389" i="146"/>
  <c r="F390" i="146"/>
  <c r="G390" i="146"/>
  <c r="F391" i="146"/>
  <c r="G391" i="146"/>
  <c r="F392" i="146"/>
  <c r="G392" i="146"/>
  <c r="F393" i="146"/>
  <c r="G393" i="146"/>
  <c r="F394" i="146"/>
  <c r="G394" i="146"/>
  <c r="F395" i="146"/>
  <c r="G395" i="146"/>
  <c r="F396" i="146"/>
  <c r="G396" i="146"/>
  <c r="F397" i="146"/>
  <c r="G397" i="146"/>
  <c r="F398" i="146"/>
  <c r="G398" i="146"/>
  <c r="F399" i="146"/>
  <c r="G399" i="146"/>
  <c r="F400" i="146"/>
  <c r="G400" i="146"/>
  <c r="F401" i="146"/>
  <c r="G401" i="146"/>
  <c r="F402" i="146"/>
  <c r="G402" i="146"/>
  <c r="F403" i="146"/>
  <c r="G403" i="146"/>
  <c r="F404" i="146"/>
  <c r="G404" i="146"/>
  <c r="F405" i="146"/>
  <c r="G405" i="146"/>
  <c r="F406" i="146"/>
  <c r="G406" i="146"/>
  <c r="F407" i="146"/>
  <c r="G407" i="146"/>
  <c r="F408" i="146"/>
  <c r="G408" i="146"/>
  <c r="F409" i="146"/>
  <c r="G409" i="146"/>
  <c r="F410" i="146"/>
  <c r="G410" i="146"/>
  <c r="F411" i="146"/>
  <c r="G411" i="146"/>
  <c r="F412" i="146"/>
  <c r="G412" i="146"/>
  <c r="F413" i="146"/>
  <c r="G413" i="146"/>
  <c r="F414" i="146"/>
  <c r="G414" i="146"/>
  <c r="F415" i="146"/>
  <c r="G415" i="146"/>
  <c r="F416" i="146"/>
  <c r="G416" i="146"/>
  <c r="F417" i="146"/>
  <c r="G417" i="146"/>
  <c r="F418" i="146"/>
  <c r="G418" i="146"/>
  <c r="F419" i="146"/>
  <c r="G419" i="146"/>
  <c r="F420" i="146"/>
  <c r="G420" i="146"/>
  <c r="F421" i="146"/>
  <c r="G421" i="146"/>
  <c r="F422" i="146"/>
  <c r="G422" i="146"/>
  <c r="F423" i="146"/>
  <c r="G423" i="146"/>
  <c r="F424" i="146"/>
  <c r="G424" i="146"/>
  <c r="F425" i="146"/>
  <c r="G425" i="146"/>
  <c r="F426" i="146"/>
  <c r="G426" i="146"/>
  <c r="F427" i="146"/>
  <c r="G427" i="146"/>
  <c r="F428" i="146"/>
  <c r="G428" i="146"/>
  <c r="F429" i="146"/>
  <c r="G429" i="146"/>
  <c r="F430" i="146"/>
  <c r="G430" i="146"/>
  <c r="F431" i="146"/>
  <c r="G431" i="146"/>
  <c r="F432" i="146"/>
  <c r="G432" i="146"/>
  <c r="F433" i="146"/>
  <c r="G433" i="146"/>
  <c r="F434" i="146"/>
  <c r="G434" i="146"/>
  <c r="F435" i="146"/>
  <c r="G435" i="146"/>
  <c r="F436" i="146"/>
  <c r="G436" i="146"/>
  <c r="F437" i="146"/>
  <c r="G437" i="146"/>
  <c r="F438" i="146"/>
  <c r="G438" i="146"/>
  <c r="F439" i="146"/>
  <c r="G439" i="146"/>
  <c r="F440" i="146"/>
  <c r="G440" i="146"/>
  <c r="F441" i="146"/>
  <c r="G441" i="146"/>
  <c r="F442" i="146"/>
  <c r="G442" i="146"/>
  <c r="F443" i="146"/>
  <c r="G443" i="146"/>
  <c r="F444" i="146"/>
  <c r="G444" i="146"/>
  <c r="F445" i="146"/>
  <c r="G445" i="146"/>
  <c r="F446" i="146"/>
  <c r="G446" i="146"/>
  <c r="F447" i="146"/>
  <c r="G447" i="146"/>
  <c r="F448" i="146"/>
  <c r="G448" i="146"/>
  <c r="F449" i="146"/>
  <c r="G449" i="146"/>
  <c r="F450" i="146"/>
  <c r="G450" i="146"/>
  <c r="F451" i="146"/>
  <c r="G451" i="146"/>
  <c r="F452" i="146"/>
  <c r="G452" i="146"/>
  <c r="F453" i="146"/>
  <c r="G453" i="146"/>
  <c r="F454" i="146"/>
  <c r="G454" i="146"/>
  <c r="F455" i="146"/>
  <c r="G455" i="146"/>
  <c r="F456" i="146"/>
  <c r="G456" i="146"/>
  <c r="F457" i="146"/>
  <c r="G457" i="146"/>
  <c r="F458" i="146"/>
  <c r="G458" i="146"/>
  <c r="F459" i="146"/>
  <c r="G459" i="146"/>
  <c r="F460" i="146"/>
  <c r="G460" i="146"/>
  <c r="F461" i="146"/>
  <c r="G461" i="146"/>
  <c r="F462" i="146"/>
  <c r="G462" i="146"/>
  <c r="F463" i="146"/>
  <c r="G463" i="146"/>
  <c r="F464" i="146"/>
  <c r="G464" i="146"/>
  <c r="F465" i="146"/>
  <c r="G465" i="146"/>
  <c r="F466" i="146"/>
  <c r="G466" i="146"/>
  <c r="F467" i="146"/>
  <c r="G467" i="146"/>
  <c r="F468" i="146"/>
  <c r="G468" i="146"/>
  <c r="F469" i="146"/>
  <c r="G469" i="146"/>
  <c r="F470" i="146"/>
  <c r="G470" i="146"/>
  <c r="F471" i="146"/>
  <c r="G471" i="146"/>
  <c r="F472" i="146"/>
  <c r="G472" i="146"/>
  <c r="F473" i="146"/>
  <c r="G473" i="146"/>
  <c r="F474" i="146"/>
  <c r="G474" i="146"/>
  <c r="F475" i="146"/>
  <c r="G475" i="146"/>
  <c r="F476" i="146"/>
  <c r="G476" i="146"/>
  <c r="F477" i="146"/>
  <c r="G477" i="146"/>
  <c r="F478" i="146"/>
  <c r="G478" i="146"/>
  <c r="F479" i="146"/>
  <c r="G479" i="146"/>
  <c r="F480" i="146"/>
  <c r="G480" i="146"/>
  <c r="F481" i="146"/>
  <c r="G481" i="146"/>
  <c r="F482" i="146"/>
  <c r="G482" i="146"/>
  <c r="F483" i="146"/>
  <c r="G483" i="146"/>
  <c r="F484" i="146"/>
  <c r="G484" i="146"/>
  <c r="F485" i="146"/>
  <c r="G485" i="146"/>
  <c r="F486" i="146"/>
  <c r="G486" i="146"/>
  <c r="F487" i="146"/>
  <c r="G487" i="146"/>
  <c r="F488" i="146"/>
  <c r="G488" i="146"/>
  <c r="F489" i="146"/>
  <c r="G489" i="146"/>
  <c r="F490" i="146"/>
  <c r="G490" i="146"/>
  <c r="F491" i="146"/>
  <c r="G491" i="146"/>
  <c r="F492" i="146"/>
  <c r="G492" i="146"/>
  <c r="F493" i="146"/>
  <c r="G493" i="146"/>
  <c r="F494" i="146"/>
  <c r="G494" i="146"/>
  <c r="F495" i="146"/>
  <c r="G495" i="146"/>
  <c r="F496" i="146"/>
  <c r="G496" i="146"/>
  <c r="F497" i="146"/>
  <c r="G497" i="146"/>
  <c r="F498" i="146"/>
  <c r="G498" i="146"/>
  <c r="F499" i="146"/>
  <c r="G499" i="146"/>
  <c r="F500" i="146"/>
  <c r="G500" i="146"/>
  <c r="F501" i="146"/>
  <c r="G501" i="146"/>
  <c r="F502" i="146"/>
  <c r="G502" i="146"/>
  <c r="F503" i="146"/>
  <c r="G503" i="146"/>
  <c r="F504" i="146"/>
  <c r="G504" i="146"/>
  <c r="F505" i="146"/>
  <c r="G505" i="146"/>
  <c r="F506" i="146"/>
  <c r="G506" i="146"/>
  <c r="F507" i="146"/>
  <c r="G507" i="146"/>
  <c r="F508" i="146"/>
  <c r="G508" i="146"/>
  <c r="F509" i="146"/>
  <c r="G509" i="146"/>
  <c r="F510" i="146"/>
  <c r="G510" i="146"/>
  <c r="F511" i="146"/>
  <c r="G511" i="146"/>
  <c r="F512" i="146"/>
  <c r="G512" i="146"/>
  <c r="F513" i="146"/>
  <c r="G513" i="146"/>
  <c r="F514" i="146"/>
  <c r="G514" i="146"/>
  <c r="F515" i="146"/>
  <c r="G515" i="146"/>
  <c r="F516" i="146"/>
  <c r="G516" i="146"/>
  <c r="F517" i="146"/>
  <c r="G517" i="146"/>
  <c r="F518" i="146"/>
  <c r="G518" i="146"/>
  <c r="F519" i="146"/>
  <c r="G519" i="146"/>
  <c r="F520" i="146"/>
  <c r="G520" i="146"/>
  <c r="F521" i="146"/>
  <c r="G521" i="146"/>
  <c r="F522" i="146"/>
  <c r="G522" i="146"/>
  <c r="F523" i="146"/>
  <c r="G523" i="146"/>
  <c r="F524" i="146"/>
  <c r="G524" i="146"/>
  <c r="F525" i="146"/>
  <c r="G525" i="146"/>
  <c r="F526" i="146"/>
  <c r="G526" i="146"/>
  <c r="F527" i="146"/>
  <c r="G527" i="146"/>
  <c r="F528" i="146"/>
  <c r="G528" i="146"/>
  <c r="F529" i="146"/>
  <c r="G529" i="146"/>
  <c r="F530" i="146"/>
  <c r="G530" i="146"/>
  <c r="F531" i="146"/>
  <c r="G531" i="146"/>
  <c r="G3" i="146"/>
  <c r="F3" i="146"/>
  <c r="G4" i="134"/>
  <c r="H4" i="134"/>
  <c r="G5" i="134"/>
  <c r="H5" i="134"/>
  <c r="G6" i="134"/>
  <c r="H6" i="134"/>
  <c r="G7" i="134"/>
  <c r="H7" i="134"/>
  <c r="G8" i="134"/>
  <c r="H8" i="134"/>
  <c r="G9" i="134"/>
  <c r="H9" i="134"/>
  <c r="G10" i="134"/>
  <c r="H10" i="134"/>
  <c r="G11" i="134"/>
  <c r="H11" i="134"/>
  <c r="G12" i="134"/>
  <c r="H12" i="134"/>
  <c r="G13" i="134"/>
  <c r="H13" i="134"/>
  <c r="G14" i="134"/>
  <c r="H14" i="134"/>
  <c r="G15" i="134"/>
  <c r="H15" i="134"/>
  <c r="G16" i="134"/>
  <c r="H16" i="134"/>
  <c r="G17" i="134"/>
  <c r="H17" i="134"/>
  <c r="G18" i="134"/>
  <c r="H18" i="134"/>
  <c r="G19" i="134"/>
  <c r="H19" i="134"/>
  <c r="G20" i="134"/>
  <c r="H20" i="134"/>
  <c r="G21" i="134"/>
  <c r="H21" i="134"/>
  <c r="G22" i="134"/>
  <c r="H22" i="134"/>
  <c r="G23" i="134"/>
  <c r="H23" i="134"/>
  <c r="G24" i="134"/>
  <c r="H24" i="134"/>
  <c r="G25" i="134"/>
  <c r="H25" i="134"/>
  <c r="G26" i="134"/>
  <c r="H26" i="134"/>
  <c r="G27" i="134"/>
  <c r="H27" i="134"/>
  <c r="G28" i="134"/>
  <c r="H28" i="134"/>
  <c r="G29" i="134"/>
  <c r="H29" i="134"/>
  <c r="G30" i="134"/>
  <c r="H30" i="134"/>
  <c r="G31" i="134"/>
  <c r="H31" i="134"/>
  <c r="G32" i="134"/>
  <c r="H32" i="134"/>
  <c r="G33" i="134"/>
  <c r="H33" i="134"/>
  <c r="G34" i="134"/>
  <c r="H34" i="134"/>
  <c r="G35" i="134"/>
  <c r="H35" i="134"/>
  <c r="G36" i="134"/>
  <c r="H36" i="134"/>
  <c r="G37" i="134"/>
  <c r="H37" i="134"/>
  <c r="G38" i="134"/>
  <c r="H38" i="134"/>
  <c r="G39" i="134"/>
  <c r="H39" i="134"/>
  <c r="G40" i="134"/>
  <c r="H40" i="134"/>
  <c r="G41" i="134"/>
  <c r="H41" i="134"/>
  <c r="G42" i="134"/>
  <c r="H42" i="134"/>
  <c r="G43" i="134"/>
  <c r="H43" i="134"/>
  <c r="G44" i="134"/>
  <c r="H44" i="134"/>
  <c r="G45" i="134"/>
  <c r="H45" i="134"/>
  <c r="G46" i="134"/>
  <c r="H46" i="134"/>
  <c r="G47" i="134"/>
  <c r="H47" i="134"/>
  <c r="G48" i="134"/>
  <c r="H48" i="134"/>
  <c r="G49" i="134"/>
  <c r="H49" i="134"/>
  <c r="G50" i="134"/>
  <c r="H50" i="134"/>
  <c r="G51" i="134"/>
  <c r="H51" i="134"/>
  <c r="G52" i="134"/>
  <c r="H52" i="134"/>
  <c r="G53" i="134"/>
  <c r="H53" i="134"/>
  <c r="G54" i="134"/>
  <c r="H54" i="134"/>
  <c r="G55" i="134"/>
  <c r="H55" i="134"/>
  <c r="G56" i="134"/>
  <c r="H56" i="134"/>
  <c r="G57" i="134"/>
  <c r="H57" i="134"/>
  <c r="G58" i="134"/>
  <c r="H58" i="134"/>
  <c r="G59" i="134"/>
  <c r="H59" i="134"/>
  <c r="G60" i="134"/>
  <c r="H60" i="134"/>
  <c r="G61" i="134"/>
  <c r="H61" i="134"/>
  <c r="G62" i="134"/>
  <c r="H62" i="134"/>
  <c r="G63" i="134"/>
  <c r="H63" i="134"/>
  <c r="G64" i="134"/>
  <c r="H64" i="134"/>
  <c r="G65" i="134"/>
  <c r="H65" i="134"/>
  <c r="G66" i="134"/>
  <c r="H66" i="134"/>
  <c r="G67" i="134"/>
  <c r="H67" i="134"/>
  <c r="G68" i="134"/>
  <c r="H68" i="134"/>
  <c r="G69" i="134"/>
  <c r="H69" i="134"/>
  <c r="G70" i="134"/>
  <c r="H70" i="134"/>
  <c r="G71" i="134"/>
  <c r="H71" i="134"/>
  <c r="G72" i="134"/>
  <c r="H72" i="134"/>
  <c r="G73" i="134"/>
  <c r="H73" i="134"/>
  <c r="G74" i="134"/>
  <c r="H74" i="134"/>
  <c r="G75" i="134"/>
  <c r="H75" i="134"/>
  <c r="G76" i="134"/>
  <c r="H76" i="134"/>
  <c r="G77" i="134"/>
  <c r="H77" i="134"/>
  <c r="G78" i="134"/>
  <c r="H78" i="134"/>
  <c r="G79" i="134"/>
  <c r="H79" i="134"/>
  <c r="G80" i="134"/>
  <c r="H80" i="134"/>
  <c r="G81" i="134"/>
  <c r="H81" i="134"/>
  <c r="G82" i="134"/>
  <c r="H82" i="134"/>
  <c r="G83" i="134"/>
  <c r="H83" i="134"/>
  <c r="G84" i="134"/>
  <c r="H84" i="134"/>
  <c r="G85" i="134"/>
  <c r="H85" i="134"/>
  <c r="G86" i="134"/>
  <c r="H86" i="134"/>
  <c r="G87" i="134"/>
  <c r="H87" i="134"/>
  <c r="G88" i="134"/>
  <c r="H88" i="134"/>
  <c r="G89" i="134"/>
  <c r="H89" i="134"/>
  <c r="G90" i="134"/>
  <c r="H90" i="134"/>
  <c r="G91" i="134"/>
  <c r="H91" i="134"/>
  <c r="G92" i="134"/>
  <c r="H92" i="134"/>
  <c r="G93" i="134"/>
  <c r="H93" i="134"/>
  <c r="G94" i="134"/>
  <c r="H94" i="134"/>
  <c r="G95" i="134"/>
  <c r="H95" i="134"/>
  <c r="G96" i="134"/>
  <c r="H96" i="134"/>
  <c r="G97" i="134"/>
  <c r="H97" i="134"/>
  <c r="G98" i="134"/>
  <c r="H98" i="134"/>
  <c r="G99" i="134"/>
  <c r="H99" i="134"/>
  <c r="G100" i="134"/>
  <c r="H100" i="134"/>
  <c r="G101" i="134"/>
  <c r="H101" i="134"/>
  <c r="G102" i="134"/>
  <c r="H102" i="134"/>
  <c r="G103" i="134"/>
  <c r="H103" i="134"/>
  <c r="G104" i="134"/>
  <c r="H104" i="134"/>
  <c r="G105" i="134"/>
  <c r="H105" i="134"/>
  <c r="G106" i="134"/>
  <c r="H106" i="134"/>
  <c r="G107" i="134"/>
  <c r="H107" i="134"/>
  <c r="G108" i="134"/>
  <c r="H108" i="134"/>
  <c r="G109" i="134"/>
  <c r="H109" i="134"/>
  <c r="G110" i="134"/>
  <c r="H110" i="134"/>
  <c r="G111" i="134"/>
  <c r="H111" i="134"/>
  <c r="G112" i="134"/>
  <c r="H112" i="134"/>
  <c r="G113" i="134"/>
  <c r="H113" i="134"/>
  <c r="G114" i="134"/>
  <c r="H114" i="134"/>
  <c r="G115" i="134"/>
  <c r="H115" i="134"/>
  <c r="G116" i="134"/>
  <c r="H116" i="134"/>
  <c r="G117" i="134"/>
  <c r="H117" i="134"/>
  <c r="G118" i="134"/>
  <c r="H118" i="134"/>
  <c r="G119" i="134"/>
  <c r="H119" i="134"/>
  <c r="G120" i="134"/>
  <c r="H120" i="134"/>
  <c r="G121" i="134"/>
  <c r="H121" i="134"/>
  <c r="G122" i="134"/>
  <c r="H122" i="134"/>
  <c r="G123" i="134"/>
  <c r="H123" i="134"/>
  <c r="G124" i="134"/>
  <c r="H124" i="134"/>
  <c r="G125" i="134"/>
  <c r="H125" i="134"/>
  <c r="G126" i="134"/>
  <c r="H126" i="134"/>
  <c r="G127" i="134"/>
  <c r="H127" i="134"/>
  <c r="G128" i="134"/>
  <c r="H128" i="134"/>
  <c r="G129" i="134"/>
  <c r="H129" i="134"/>
  <c r="G130" i="134"/>
  <c r="H130" i="134"/>
  <c r="G131" i="134"/>
  <c r="H131" i="134"/>
  <c r="G132" i="134"/>
  <c r="H132" i="134"/>
  <c r="G133" i="134"/>
  <c r="H133" i="134"/>
  <c r="G134" i="134"/>
  <c r="H134" i="134"/>
  <c r="G135" i="134"/>
  <c r="H135" i="134"/>
  <c r="G136" i="134"/>
  <c r="H136" i="134"/>
  <c r="G137" i="134"/>
  <c r="H137" i="134"/>
  <c r="G138" i="134"/>
  <c r="H138" i="134"/>
  <c r="G139" i="134"/>
  <c r="H139" i="134"/>
  <c r="G140" i="134"/>
  <c r="H140" i="134"/>
  <c r="G141" i="134"/>
  <c r="H141" i="134"/>
  <c r="G142" i="134"/>
  <c r="H142" i="134"/>
  <c r="G143" i="134"/>
  <c r="H143" i="134"/>
  <c r="G144" i="134"/>
  <c r="H144" i="134"/>
  <c r="G145" i="134"/>
  <c r="H145" i="134"/>
  <c r="G146" i="134"/>
  <c r="H146" i="134"/>
  <c r="G147" i="134"/>
  <c r="H147" i="134"/>
  <c r="G148" i="134"/>
  <c r="H148" i="134"/>
  <c r="G149" i="134"/>
  <c r="H149" i="134"/>
  <c r="G150" i="134"/>
  <c r="H150" i="134"/>
  <c r="G151" i="134"/>
  <c r="H151" i="134"/>
  <c r="G152" i="134"/>
  <c r="H152" i="134"/>
  <c r="G153" i="134"/>
  <c r="H153" i="134"/>
  <c r="G154" i="134"/>
  <c r="H154" i="134"/>
  <c r="G155" i="134"/>
  <c r="H155" i="134"/>
  <c r="G156" i="134"/>
  <c r="H156" i="134"/>
  <c r="G157" i="134"/>
  <c r="H157" i="134"/>
  <c r="G158" i="134"/>
  <c r="H158" i="134"/>
  <c r="G159" i="134"/>
  <c r="H159" i="134"/>
  <c r="G160" i="134"/>
  <c r="H160" i="134"/>
  <c r="G161" i="134"/>
  <c r="H161" i="134"/>
  <c r="G162" i="134"/>
  <c r="H162" i="134"/>
  <c r="G163" i="134"/>
  <c r="H163" i="134"/>
  <c r="G164" i="134"/>
  <c r="H164" i="134"/>
  <c r="G165" i="134"/>
  <c r="H165" i="134"/>
  <c r="G166" i="134"/>
  <c r="H166" i="134"/>
  <c r="G167" i="134"/>
  <c r="H167" i="134"/>
  <c r="G168" i="134"/>
  <c r="H168" i="134"/>
  <c r="G169" i="134"/>
  <c r="H169" i="134"/>
  <c r="G170" i="134"/>
  <c r="H170" i="134"/>
  <c r="G171" i="134"/>
  <c r="H171" i="134"/>
  <c r="G172" i="134"/>
  <c r="H172" i="134"/>
  <c r="G173" i="134"/>
  <c r="H173" i="134"/>
  <c r="G174" i="134"/>
  <c r="H174" i="134"/>
  <c r="G175" i="134"/>
  <c r="H175" i="134"/>
  <c r="G176" i="134"/>
  <c r="H176" i="134"/>
  <c r="G177" i="134"/>
  <c r="H177" i="134"/>
  <c r="G178" i="134"/>
  <c r="H178" i="134"/>
  <c r="G179" i="134"/>
  <c r="H179" i="134"/>
  <c r="G180" i="134"/>
  <c r="H180" i="134"/>
  <c r="G181" i="134"/>
  <c r="H181" i="134"/>
  <c r="G182" i="134"/>
  <c r="H182" i="134"/>
  <c r="G183" i="134"/>
  <c r="H183" i="134"/>
  <c r="G184" i="134"/>
  <c r="H184" i="134"/>
  <c r="G185" i="134"/>
  <c r="H185" i="134"/>
  <c r="G186" i="134"/>
  <c r="H186" i="134"/>
  <c r="G187" i="134"/>
  <c r="H187" i="134"/>
  <c r="G188" i="134"/>
  <c r="H188" i="134"/>
  <c r="G189" i="134"/>
  <c r="H189" i="134"/>
  <c r="G190" i="134"/>
  <c r="H190" i="134"/>
  <c r="G191" i="134"/>
  <c r="H191" i="134"/>
  <c r="G192" i="134"/>
  <c r="H192" i="134"/>
  <c r="G193" i="134"/>
  <c r="H193" i="134"/>
  <c r="G194" i="134"/>
  <c r="H194" i="134"/>
  <c r="G195" i="134"/>
  <c r="H195" i="134"/>
  <c r="G196" i="134"/>
  <c r="H196" i="134"/>
  <c r="G197" i="134"/>
  <c r="H197" i="134"/>
  <c r="G198" i="134"/>
  <c r="H198" i="134"/>
  <c r="G199" i="134"/>
  <c r="H199" i="134"/>
  <c r="G200" i="134"/>
  <c r="H200" i="134"/>
  <c r="G201" i="134"/>
  <c r="H201" i="134"/>
  <c r="G202" i="134"/>
  <c r="H202" i="134"/>
  <c r="G203" i="134"/>
  <c r="H203" i="134"/>
  <c r="G204" i="134"/>
  <c r="H204" i="134"/>
  <c r="G205" i="134"/>
  <c r="H205" i="134"/>
  <c r="G206" i="134"/>
  <c r="H206" i="134"/>
  <c r="G207" i="134"/>
  <c r="H207" i="134"/>
  <c r="G208" i="134"/>
  <c r="H208" i="134"/>
  <c r="G209" i="134"/>
  <c r="H209" i="134"/>
  <c r="G210" i="134"/>
  <c r="H210" i="134"/>
  <c r="G211" i="134"/>
  <c r="H211" i="134"/>
  <c r="G212" i="134"/>
  <c r="H212" i="134"/>
  <c r="G213" i="134"/>
  <c r="H213" i="134"/>
  <c r="G214" i="134"/>
  <c r="H214" i="134"/>
  <c r="G215" i="134"/>
  <c r="H215" i="134"/>
  <c r="G216" i="134"/>
  <c r="H216" i="134"/>
  <c r="G217" i="134"/>
  <c r="H217" i="134"/>
  <c r="G218" i="134"/>
  <c r="H218" i="134"/>
  <c r="G219" i="134"/>
  <c r="H219" i="134"/>
  <c r="G220" i="134"/>
  <c r="H220" i="134"/>
  <c r="G221" i="134"/>
  <c r="H221" i="134"/>
  <c r="G222" i="134"/>
  <c r="H222" i="134"/>
  <c r="G223" i="134"/>
  <c r="H223" i="134"/>
  <c r="G224" i="134"/>
  <c r="H224" i="134"/>
  <c r="G225" i="134"/>
  <c r="H225" i="134"/>
  <c r="G226" i="134"/>
  <c r="H226" i="134"/>
  <c r="G227" i="134"/>
  <c r="H227" i="134"/>
  <c r="G228" i="134"/>
  <c r="H228" i="134"/>
  <c r="G229" i="134"/>
  <c r="H229" i="134"/>
  <c r="G230" i="134"/>
  <c r="H230" i="134"/>
  <c r="G231" i="134"/>
  <c r="H231" i="134"/>
  <c r="G232" i="134"/>
  <c r="H232" i="134"/>
  <c r="G233" i="134"/>
  <c r="H233" i="134"/>
  <c r="G234" i="134"/>
  <c r="H234" i="134"/>
  <c r="G235" i="134"/>
  <c r="H235" i="134"/>
  <c r="G236" i="134"/>
  <c r="H236" i="134"/>
  <c r="G237" i="134"/>
  <c r="H237" i="134"/>
  <c r="G238" i="134"/>
  <c r="H238" i="134"/>
  <c r="G239" i="134"/>
  <c r="H239" i="134"/>
  <c r="G240" i="134"/>
  <c r="H240" i="134"/>
  <c r="G241" i="134"/>
  <c r="H241" i="134"/>
  <c r="G242" i="134"/>
  <c r="H242" i="134"/>
  <c r="G243" i="134"/>
  <c r="H243" i="134"/>
  <c r="G244" i="134"/>
  <c r="H244" i="134"/>
  <c r="G245" i="134"/>
  <c r="H245" i="134"/>
  <c r="G246" i="134"/>
  <c r="H246" i="134"/>
  <c r="G247" i="134"/>
  <c r="H247" i="134"/>
  <c r="G248" i="134"/>
  <c r="H248" i="134"/>
  <c r="G249" i="134"/>
  <c r="H249" i="134"/>
  <c r="G250" i="134"/>
  <c r="H250" i="134"/>
  <c r="G251" i="134"/>
  <c r="H251" i="134"/>
  <c r="G252" i="134"/>
  <c r="H252" i="134"/>
  <c r="G253" i="134"/>
  <c r="H253" i="134"/>
  <c r="G254" i="134"/>
  <c r="H254" i="134"/>
  <c r="G255" i="134"/>
  <c r="H255" i="134"/>
  <c r="G256" i="134"/>
  <c r="H256" i="134"/>
  <c r="G257" i="134"/>
  <c r="H257" i="134"/>
  <c r="G258" i="134"/>
  <c r="H258" i="134"/>
  <c r="G259" i="134"/>
  <c r="H259" i="134"/>
  <c r="G260" i="134"/>
  <c r="H260" i="134"/>
  <c r="G261" i="134"/>
  <c r="H261" i="134"/>
  <c r="G262" i="134"/>
  <c r="H262" i="134"/>
  <c r="G263" i="134"/>
  <c r="H263" i="134"/>
  <c r="G264" i="134"/>
  <c r="H264" i="134"/>
  <c r="G265" i="134"/>
  <c r="H265" i="134"/>
  <c r="G266" i="134"/>
  <c r="H266" i="134"/>
  <c r="G267" i="134"/>
  <c r="H267" i="134"/>
  <c r="G268" i="134"/>
  <c r="H268" i="134"/>
  <c r="G269" i="134"/>
  <c r="H269" i="134"/>
  <c r="G270" i="134"/>
  <c r="H270" i="134"/>
  <c r="G271" i="134"/>
  <c r="H271" i="134"/>
  <c r="G272" i="134"/>
  <c r="H272" i="134"/>
  <c r="G273" i="134"/>
  <c r="H273" i="134"/>
  <c r="G274" i="134"/>
  <c r="H274" i="134"/>
  <c r="G275" i="134"/>
  <c r="H275" i="134"/>
  <c r="G276" i="134"/>
  <c r="H276" i="134"/>
  <c r="G277" i="134"/>
  <c r="H277" i="134"/>
  <c r="G278" i="134"/>
  <c r="H278" i="134"/>
  <c r="G279" i="134"/>
  <c r="H279" i="134"/>
  <c r="G280" i="134"/>
  <c r="H280" i="134"/>
  <c r="G281" i="134"/>
  <c r="H281" i="134"/>
  <c r="G282" i="134"/>
  <c r="H282" i="134"/>
  <c r="G283" i="134"/>
  <c r="H283" i="134"/>
  <c r="G284" i="134"/>
  <c r="H284" i="134"/>
  <c r="G285" i="134"/>
  <c r="H285" i="134"/>
  <c r="G286" i="134"/>
  <c r="H286" i="134"/>
  <c r="G287" i="134"/>
  <c r="H287" i="134"/>
  <c r="G288" i="134"/>
  <c r="H288" i="134"/>
  <c r="G289" i="134"/>
  <c r="H289" i="134"/>
  <c r="G290" i="134"/>
  <c r="H290" i="134"/>
  <c r="G291" i="134"/>
  <c r="H291" i="134"/>
  <c r="G292" i="134"/>
  <c r="H292" i="134"/>
  <c r="G293" i="134"/>
  <c r="H293" i="134"/>
  <c r="G294" i="134"/>
  <c r="H294" i="134"/>
  <c r="G295" i="134"/>
  <c r="H295" i="134"/>
  <c r="G296" i="134"/>
  <c r="H296" i="134"/>
  <c r="G297" i="134"/>
  <c r="H297" i="134"/>
  <c r="G298" i="134"/>
  <c r="H298" i="134"/>
  <c r="G299" i="134"/>
  <c r="H299" i="134"/>
  <c r="G300" i="134"/>
  <c r="H300" i="134"/>
  <c r="G301" i="134"/>
  <c r="H301" i="134"/>
  <c r="G302" i="134"/>
  <c r="H302" i="134"/>
  <c r="G303" i="134"/>
  <c r="H303" i="134"/>
  <c r="G304" i="134"/>
  <c r="H304" i="134"/>
  <c r="G305" i="134"/>
  <c r="H305" i="134"/>
  <c r="G306" i="134"/>
  <c r="H306" i="134"/>
  <c r="G307" i="134"/>
  <c r="H307" i="134"/>
  <c r="G308" i="134"/>
  <c r="H308" i="134"/>
  <c r="G309" i="134"/>
  <c r="H309" i="134"/>
  <c r="G310" i="134"/>
  <c r="H310" i="134"/>
  <c r="G311" i="134"/>
  <c r="H311" i="134"/>
  <c r="G312" i="134"/>
  <c r="H312" i="134"/>
  <c r="G313" i="134"/>
  <c r="H313" i="134"/>
  <c r="G314" i="134"/>
  <c r="H314" i="134"/>
  <c r="G315" i="134"/>
  <c r="H315" i="134"/>
  <c r="G316" i="134"/>
  <c r="H316" i="134"/>
  <c r="G317" i="134"/>
  <c r="H317" i="134"/>
  <c r="G318" i="134"/>
  <c r="H318" i="134"/>
  <c r="G319" i="134"/>
  <c r="H319" i="134"/>
  <c r="G320" i="134"/>
  <c r="H320" i="134"/>
  <c r="G321" i="134"/>
  <c r="H321" i="134"/>
  <c r="G322" i="134"/>
  <c r="H322" i="134"/>
  <c r="G323" i="134"/>
  <c r="H323" i="134"/>
  <c r="G324" i="134"/>
  <c r="H324" i="134"/>
  <c r="G325" i="134"/>
  <c r="H325" i="134"/>
  <c r="G326" i="134"/>
  <c r="H326" i="134"/>
  <c r="G327" i="134"/>
  <c r="H327" i="134"/>
  <c r="G328" i="134"/>
  <c r="H328" i="134"/>
  <c r="G329" i="134"/>
  <c r="H329" i="134"/>
  <c r="G330" i="134"/>
  <c r="H330" i="134"/>
  <c r="G331" i="134"/>
  <c r="H331" i="134"/>
  <c r="G332" i="134"/>
  <c r="H332" i="134"/>
  <c r="G333" i="134"/>
  <c r="H333" i="134"/>
  <c r="G334" i="134"/>
  <c r="H334" i="134"/>
  <c r="G335" i="134"/>
  <c r="H335" i="134"/>
  <c r="G336" i="134"/>
  <c r="H336" i="134"/>
  <c r="G337" i="134"/>
  <c r="H337" i="134"/>
  <c r="G338" i="134"/>
  <c r="H338" i="134"/>
  <c r="G339" i="134"/>
  <c r="H339" i="134"/>
  <c r="G340" i="134"/>
  <c r="H340" i="134"/>
  <c r="G341" i="134"/>
  <c r="H341" i="134"/>
  <c r="G342" i="134"/>
  <c r="H342" i="134"/>
  <c r="G343" i="134"/>
  <c r="H343" i="134"/>
  <c r="G344" i="134"/>
  <c r="H344" i="134"/>
  <c r="G345" i="134"/>
  <c r="H345" i="134"/>
  <c r="G346" i="134"/>
  <c r="H346" i="134"/>
  <c r="G347" i="134"/>
  <c r="H347" i="134"/>
  <c r="G348" i="134"/>
  <c r="H348" i="134"/>
  <c r="G349" i="134"/>
  <c r="H349" i="134"/>
  <c r="G350" i="134"/>
  <c r="H350" i="134"/>
  <c r="G351" i="134"/>
  <c r="H351" i="134"/>
  <c r="G352" i="134"/>
  <c r="H352" i="134"/>
  <c r="G353" i="134"/>
  <c r="H353" i="134"/>
  <c r="G354" i="134"/>
  <c r="H354" i="134"/>
  <c r="G355" i="134"/>
  <c r="H355" i="134"/>
  <c r="G356" i="134"/>
  <c r="H356" i="134"/>
  <c r="G357" i="134"/>
  <c r="H357" i="134"/>
  <c r="G358" i="134"/>
  <c r="H358" i="134"/>
  <c r="G359" i="134"/>
  <c r="H359" i="134"/>
  <c r="G360" i="134"/>
  <c r="H360" i="134"/>
  <c r="G361" i="134"/>
  <c r="H361" i="134"/>
  <c r="G362" i="134"/>
  <c r="H362" i="134"/>
  <c r="G363" i="134"/>
  <c r="H363" i="134"/>
  <c r="G364" i="134"/>
  <c r="H364" i="134"/>
  <c r="G365" i="134"/>
  <c r="H365" i="134"/>
  <c r="G366" i="134"/>
  <c r="H366" i="134"/>
  <c r="G367" i="134"/>
  <c r="H367" i="134"/>
  <c r="G368" i="134"/>
  <c r="H368" i="134"/>
  <c r="G369" i="134"/>
  <c r="H369" i="134"/>
  <c r="G370" i="134"/>
  <c r="H370" i="134"/>
  <c r="G371" i="134"/>
  <c r="H371" i="134"/>
  <c r="G372" i="134"/>
  <c r="H372" i="134"/>
  <c r="G373" i="134"/>
  <c r="H373" i="134"/>
  <c r="G374" i="134"/>
  <c r="H374" i="134"/>
  <c r="G375" i="134"/>
  <c r="H375" i="134"/>
  <c r="G376" i="134"/>
  <c r="H376" i="134"/>
  <c r="G377" i="134"/>
  <c r="H377" i="134"/>
  <c r="G378" i="134"/>
  <c r="H378" i="134"/>
  <c r="G379" i="134"/>
  <c r="H379" i="134"/>
  <c r="G380" i="134"/>
  <c r="H380" i="134"/>
  <c r="G381" i="134"/>
  <c r="H381" i="134"/>
  <c r="G382" i="134"/>
  <c r="H382" i="134"/>
  <c r="G383" i="134"/>
  <c r="H383" i="134"/>
  <c r="G384" i="134"/>
  <c r="H384" i="134"/>
  <c r="G385" i="134"/>
  <c r="H385" i="134"/>
  <c r="G386" i="134"/>
  <c r="H386" i="134"/>
  <c r="G387" i="134"/>
  <c r="H387" i="134"/>
  <c r="G388" i="134"/>
  <c r="H388" i="134"/>
  <c r="G389" i="134"/>
  <c r="H389" i="134"/>
  <c r="G390" i="134"/>
  <c r="H390" i="134"/>
  <c r="G391" i="134"/>
  <c r="H391" i="134"/>
  <c r="G392" i="134"/>
  <c r="H392" i="134"/>
  <c r="G393" i="134"/>
  <c r="H393" i="134"/>
  <c r="G394" i="134"/>
  <c r="H394" i="134"/>
  <c r="G395" i="134"/>
  <c r="H395" i="134"/>
  <c r="G396" i="134"/>
  <c r="H396" i="134"/>
  <c r="G397" i="134"/>
  <c r="H397" i="134"/>
  <c r="G398" i="134"/>
  <c r="H398" i="134"/>
  <c r="G399" i="134"/>
  <c r="H399" i="134"/>
  <c r="G400" i="134"/>
  <c r="H400" i="134"/>
  <c r="G401" i="134"/>
  <c r="H401" i="134"/>
  <c r="G402" i="134"/>
  <c r="H402" i="134"/>
  <c r="G403" i="134"/>
  <c r="H403" i="134"/>
  <c r="G404" i="134"/>
  <c r="H404" i="134"/>
  <c r="G405" i="134"/>
  <c r="H405" i="134"/>
  <c r="G406" i="134"/>
  <c r="H406" i="134"/>
  <c r="G407" i="134"/>
  <c r="H407" i="134"/>
  <c r="G408" i="134"/>
  <c r="H408" i="134"/>
  <c r="G409" i="134"/>
  <c r="H409" i="134"/>
  <c r="G410" i="134"/>
  <c r="H410" i="134"/>
  <c r="G411" i="134"/>
  <c r="H411" i="134"/>
  <c r="G412" i="134"/>
  <c r="H412" i="134"/>
  <c r="G413" i="134"/>
  <c r="H413" i="134"/>
  <c r="G414" i="134"/>
  <c r="H414" i="134"/>
  <c r="G415" i="134"/>
  <c r="H415" i="134"/>
  <c r="G416" i="134"/>
  <c r="H416" i="134"/>
  <c r="G417" i="134"/>
  <c r="H417" i="134"/>
  <c r="G418" i="134"/>
  <c r="H418" i="134"/>
  <c r="G419" i="134"/>
  <c r="H419" i="134"/>
  <c r="G420" i="134"/>
  <c r="H420" i="134"/>
  <c r="G421" i="134"/>
  <c r="H421" i="134"/>
  <c r="G422" i="134"/>
  <c r="H422" i="134"/>
  <c r="G423" i="134"/>
  <c r="H423" i="134"/>
  <c r="G424" i="134"/>
  <c r="H424" i="134"/>
  <c r="G425" i="134"/>
  <c r="H425" i="134"/>
  <c r="G426" i="134"/>
  <c r="H426" i="134"/>
  <c r="G427" i="134"/>
  <c r="H427" i="134"/>
  <c r="G428" i="134"/>
  <c r="H428" i="134"/>
  <c r="G429" i="134"/>
  <c r="H429" i="134"/>
  <c r="G430" i="134"/>
  <c r="H430" i="134"/>
  <c r="G431" i="134"/>
  <c r="H431" i="134"/>
  <c r="G432" i="134"/>
  <c r="H432" i="134"/>
  <c r="G433" i="134"/>
  <c r="H433" i="134"/>
  <c r="G434" i="134"/>
  <c r="H434" i="134"/>
  <c r="G435" i="134"/>
  <c r="H435" i="134"/>
  <c r="G436" i="134"/>
  <c r="H436" i="134"/>
  <c r="G437" i="134"/>
  <c r="H437" i="134"/>
  <c r="G438" i="134"/>
  <c r="H438" i="134"/>
  <c r="G439" i="134"/>
  <c r="H439" i="134"/>
  <c r="G440" i="134"/>
  <c r="H440" i="134"/>
  <c r="G441" i="134"/>
  <c r="H441" i="134"/>
  <c r="G442" i="134"/>
  <c r="H442" i="134"/>
  <c r="G443" i="134"/>
  <c r="H443" i="134"/>
  <c r="G444" i="134"/>
  <c r="H444" i="134"/>
  <c r="G445" i="134"/>
  <c r="H445" i="134"/>
  <c r="G446" i="134"/>
  <c r="H446" i="134"/>
  <c r="G447" i="134"/>
  <c r="H447" i="134"/>
  <c r="G448" i="134"/>
  <c r="H448" i="134"/>
  <c r="G449" i="134"/>
  <c r="H449" i="134"/>
  <c r="G450" i="134"/>
  <c r="H450" i="134"/>
  <c r="G451" i="134"/>
  <c r="H451" i="134"/>
  <c r="G452" i="134"/>
  <c r="H452" i="134"/>
  <c r="G453" i="134"/>
  <c r="H453" i="134"/>
  <c r="G454" i="134"/>
  <c r="H454" i="134"/>
  <c r="G455" i="134"/>
  <c r="H455" i="134"/>
  <c r="G456" i="134"/>
  <c r="H456" i="134"/>
  <c r="G457" i="134"/>
  <c r="H457" i="134"/>
  <c r="G458" i="134"/>
  <c r="H458" i="134"/>
  <c r="G459" i="134"/>
  <c r="H459" i="134"/>
  <c r="G460" i="134"/>
  <c r="H460" i="134"/>
  <c r="G461" i="134"/>
  <c r="H461" i="134"/>
  <c r="G462" i="134"/>
  <c r="H462" i="134"/>
  <c r="G463" i="134"/>
  <c r="H463" i="134"/>
  <c r="G464" i="134"/>
  <c r="H464" i="134"/>
  <c r="G465" i="134"/>
  <c r="H465" i="134"/>
  <c r="G466" i="134"/>
  <c r="H466" i="134"/>
  <c r="G467" i="134"/>
  <c r="H467" i="134"/>
  <c r="G468" i="134"/>
  <c r="H468" i="134"/>
  <c r="G469" i="134"/>
  <c r="H469" i="134"/>
  <c r="G470" i="134"/>
  <c r="H470" i="134"/>
  <c r="G471" i="134"/>
  <c r="H471" i="134"/>
  <c r="G472" i="134"/>
  <c r="H472" i="134"/>
  <c r="G473" i="134"/>
  <c r="H473" i="134"/>
  <c r="G474" i="134"/>
  <c r="H474" i="134"/>
  <c r="G475" i="134"/>
  <c r="H475" i="134"/>
  <c r="G476" i="134"/>
  <c r="H476" i="134"/>
  <c r="G477" i="134"/>
  <c r="H477" i="134"/>
  <c r="G478" i="134"/>
  <c r="H478" i="134"/>
  <c r="G479" i="134"/>
  <c r="H479" i="134"/>
  <c r="G480" i="134"/>
  <c r="H480" i="134"/>
  <c r="G481" i="134"/>
  <c r="H481" i="134"/>
  <c r="G482" i="134"/>
  <c r="H482" i="134"/>
  <c r="G483" i="134"/>
  <c r="H483" i="134"/>
  <c r="G484" i="134"/>
  <c r="H484" i="134"/>
  <c r="G485" i="134"/>
  <c r="H485" i="134"/>
  <c r="G486" i="134"/>
  <c r="H486" i="134"/>
  <c r="G487" i="134"/>
  <c r="H487" i="134"/>
  <c r="G488" i="134"/>
  <c r="H488" i="134"/>
  <c r="G489" i="134"/>
  <c r="H489" i="134"/>
  <c r="G490" i="134"/>
  <c r="H490" i="134"/>
  <c r="G491" i="134"/>
  <c r="H491" i="134"/>
  <c r="G492" i="134"/>
  <c r="H492" i="134"/>
  <c r="G493" i="134"/>
  <c r="H493" i="134"/>
  <c r="G494" i="134"/>
  <c r="H494" i="134"/>
  <c r="G495" i="134"/>
  <c r="H495" i="134"/>
  <c r="G496" i="134"/>
  <c r="H496" i="134"/>
  <c r="G497" i="134"/>
  <c r="H497" i="134"/>
  <c r="G498" i="134"/>
  <c r="H498" i="134"/>
  <c r="G499" i="134"/>
  <c r="H499" i="134"/>
  <c r="G500" i="134"/>
  <c r="H500" i="134"/>
  <c r="G501" i="134"/>
  <c r="H501" i="134"/>
  <c r="G502" i="134"/>
  <c r="H502" i="134"/>
  <c r="G503" i="134"/>
  <c r="H503" i="134"/>
  <c r="G504" i="134"/>
  <c r="H504" i="134"/>
  <c r="G505" i="134"/>
  <c r="H505" i="134"/>
  <c r="G506" i="134"/>
  <c r="H506" i="134"/>
  <c r="G507" i="134"/>
  <c r="H507" i="134"/>
  <c r="G508" i="134"/>
  <c r="H508" i="134"/>
  <c r="G509" i="134"/>
  <c r="H509" i="134"/>
  <c r="G510" i="134"/>
  <c r="H510" i="134"/>
  <c r="G511" i="134"/>
  <c r="H511" i="134"/>
  <c r="G512" i="134"/>
  <c r="H512" i="134"/>
  <c r="G513" i="134"/>
  <c r="H513" i="134"/>
  <c r="G514" i="134"/>
  <c r="H514" i="134"/>
  <c r="G515" i="134"/>
  <c r="H515" i="134"/>
  <c r="G516" i="134"/>
  <c r="H516" i="134"/>
  <c r="G517" i="134"/>
  <c r="H517" i="134"/>
  <c r="G518" i="134"/>
  <c r="H518" i="134"/>
  <c r="G519" i="134"/>
  <c r="H519" i="134"/>
  <c r="H3" i="134"/>
  <c r="G3" i="134"/>
  <c r="G4" i="135"/>
  <c r="H4" i="135"/>
  <c r="G5" i="135"/>
  <c r="H5" i="135"/>
  <c r="G6" i="135"/>
  <c r="H6" i="135"/>
  <c r="G7" i="135"/>
  <c r="H7" i="135"/>
  <c r="G8" i="135"/>
  <c r="H8" i="135"/>
  <c r="G9" i="135"/>
  <c r="H9" i="135"/>
  <c r="G10" i="135"/>
  <c r="H10" i="135"/>
  <c r="G11" i="135"/>
  <c r="H11" i="135"/>
  <c r="G12" i="135"/>
  <c r="H12" i="135"/>
  <c r="G13" i="135"/>
  <c r="H13" i="135"/>
  <c r="G14" i="135"/>
  <c r="H14" i="135"/>
  <c r="G15" i="135"/>
  <c r="H15" i="135"/>
  <c r="G16" i="135"/>
  <c r="H16" i="135"/>
  <c r="G17" i="135"/>
  <c r="H17" i="135"/>
  <c r="G18" i="135"/>
  <c r="H18" i="135"/>
  <c r="G19" i="135"/>
  <c r="H19" i="135"/>
  <c r="G20" i="135"/>
  <c r="H20" i="135"/>
  <c r="G21" i="135"/>
  <c r="H21" i="135"/>
  <c r="G22" i="135"/>
  <c r="H22" i="135"/>
  <c r="G23" i="135"/>
  <c r="H23" i="135"/>
  <c r="G24" i="135"/>
  <c r="H24" i="135"/>
  <c r="G25" i="135"/>
  <c r="H25" i="135"/>
  <c r="G26" i="135"/>
  <c r="H26" i="135"/>
  <c r="G27" i="135"/>
  <c r="H27" i="135"/>
  <c r="G28" i="135"/>
  <c r="H28" i="135"/>
  <c r="G29" i="135"/>
  <c r="H29" i="135"/>
  <c r="G30" i="135"/>
  <c r="H30" i="135"/>
  <c r="G31" i="135"/>
  <c r="H31" i="135"/>
  <c r="G32" i="135"/>
  <c r="H32" i="135"/>
  <c r="G33" i="135"/>
  <c r="H33" i="135"/>
  <c r="G34" i="135"/>
  <c r="H34" i="135"/>
  <c r="G35" i="135"/>
  <c r="H35" i="135"/>
  <c r="G36" i="135"/>
  <c r="H36" i="135"/>
  <c r="G37" i="135"/>
  <c r="H37" i="135"/>
  <c r="G38" i="135"/>
  <c r="H38" i="135"/>
  <c r="G39" i="135"/>
  <c r="H39" i="135"/>
  <c r="G40" i="135"/>
  <c r="H40" i="135"/>
  <c r="G41" i="135"/>
  <c r="H41" i="135"/>
  <c r="G42" i="135"/>
  <c r="H42" i="135"/>
  <c r="G43" i="135"/>
  <c r="H43" i="135"/>
  <c r="G44" i="135"/>
  <c r="H44" i="135"/>
  <c r="G45" i="135"/>
  <c r="H45" i="135"/>
  <c r="G46" i="135"/>
  <c r="H46" i="135"/>
  <c r="G47" i="135"/>
  <c r="H47" i="135"/>
  <c r="G48" i="135"/>
  <c r="H48" i="135"/>
  <c r="G49" i="135"/>
  <c r="H49" i="135"/>
  <c r="G50" i="135"/>
  <c r="H50" i="135"/>
  <c r="G51" i="135"/>
  <c r="H51" i="135"/>
  <c r="G52" i="135"/>
  <c r="H52" i="135"/>
  <c r="G53" i="135"/>
  <c r="H53" i="135"/>
  <c r="G54" i="135"/>
  <c r="H54" i="135"/>
  <c r="G55" i="135"/>
  <c r="H55" i="135"/>
  <c r="G56" i="135"/>
  <c r="H56" i="135"/>
  <c r="G57" i="135"/>
  <c r="H57" i="135"/>
  <c r="G58" i="135"/>
  <c r="H58" i="135"/>
  <c r="G59" i="135"/>
  <c r="H59" i="135"/>
  <c r="G60" i="135"/>
  <c r="H60" i="135"/>
  <c r="G61" i="135"/>
  <c r="H61" i="135"/>
  <c r="G62" i="135"/>
  <c r="H62" i="135"/>
  <c r="G63" i="135"/>
  <c r="H63" i="135"/>
  <c r="G64" i="135"/>
  <c r="H64" i="135"/>
  <c r="G65" i="135"/>
  <c r="H65" i="135"/>
  <c r="G66" i="135"/>
  <c r="H66" i="135"/>
  <c r="G67" i="135"/>
  <c r="H67" i="135"/>
  <c r="G68" i="135"/>
  <c r="H68" i="135"/>
  <c r="G69" i="135"/>
  <c r="H69" i="135"/>
  <c r="G70" i="135"/>
  <c r="H70" i="135"/>
  <c r="G71" i="135"/>
  <c r="H71" i="135"/>
  <c r="G72" i="135"/>
  <c r="H72" i="135"/>
  <c r="G73" i="135"/>
  <c r="H73" i="135"/>
  <c r="G74" i="135"/>
  <c r="H74" i="135"/>
  <c r="G75" i="135"/>
  <c r="H75" i="135"/>
  <c r="G76" i="135"/>
  <c r="H76" i="135"/>
  <c r="G77" i="135"/>
  <c r="H77" i="135"/>
  <c r="G78" i="135"/>
  <c r="H78" i="135"/>
  <c r="G79" i="135"/>
  <c r="H79" i="135"/>
  <c r="G80" i="135"/>
  <c r="H80" i="135"/>
  <c r="G81" i="135"/>
  <c r="H81" i="135"/>
  <c r="G82" i="135"/>
  <c r="H82" i="135"/>
  <c r="G83" i="135"/>
  <c r="H83" i="135"/>
  <c r="G84" i="135"/>
  <c r="H84" i="135"/>
  <c r="G85" i="135"/>
  <c r="H85" i="135"/>
  <c r="G86" i="135"/>
  <c r="H86" i="135"/>
  <c r="G87" i="135"/>
  <c r="H87" i="135"/>
  <c r="G88" i="135"/>
  <c r="H88" i="135"/>
  <c r="G89" i="135"/>
  <c r="H89" i="135"/>
  <c r="G90" i="135"/>
  <c r="H90" i="135"/>
  <c r="G91" i="135"/>
  <c r="H91" i="135"/>
  <c r="G92" i="135"/>
  <c r="H92" i="135"/>
  <c r="G93" i="135"/>
  <c r="H93" i="135"/>
  <c r="G94" i="135"/>
  <c r="H94" i="135"/>
  <c r="G95" i="135"/>
  <c r="H95" i="135"/>
  <c r="G96" i="135"/>
  <c r="H96" i="135"/>
  <c r="G97" i="135"/>
  <c r="H97" i="135"/>
  <c r="G98" i="135"/>
  <c r="H98" i="135"/>
  <c r="G99" i="135"/>
  <c r="H99" i="135"/>
  <c r="G100" i="135"/>
  <c r="H100" i="135"/>
  <c r="G101" i="135"/>
  <c r="H101" i="135"/>
  <c r="G102" i="135"/>
  <c r="H102" i="135"/>
  <c r="G103" i="135"/>
  <c r="H103" i="135"/>
  <c r="G104" i="135"/>
  <c r="H104" i="135"/>
  <c r="G105" i="135"/>
  <c r="H105" i="135"/>
  <c r="G106" i="135"/>
  <c r="H106" i="135"/>
  <c r="G107" i="135"/>
  <c r="H107" i="135"/>
  <c r="G108" i="135"/>
  <c r="H108" i="135"/>
  <c r="G109" i="135"/>
  <c r="H109" i="135"/>
  <c r="G110" i="135"/>
  <c r="H110" i="135"/>
  <c r="G111" i="135"/>
  <c r="H111" i="135"/>
  <c r="G112" i="135"/>
  <c r="H112" i="135"/>
  <c r="G113" i="135"/>
  <c r="H113" i="135"/>
  <c r="G114" i="135"/>
  <c r="H114" i="135"/>
  <c r="G115" i="135"/>
  <c r="H115" i="135"/>
  <c r="G116" i="135"/>
  <c r="H116" i="135"/>
  <c r="G117" i="135"/>
  <c r="H117" i="135"/>
  <c r="G118" i="135"/>
  <c r="H118" i="135"/>
  <c r="G119" i="135"/>
  <c r="H119" i="135"/>
  <c r="G120" i="135"/>
  <c r="H120" i="135"/>
  <c r="G121" i="135"/>
  <c r="H121" i="135"/>
  <c r="G122" i="135"/>
  <c r="H122" i="135"/>
  <c r="G123" i="135"/>
  <c r="H123" i="135"/>
  <c r="G124" i="135"/>
  <c r="H124" i="135"/>
  <c r="G125" i="135"/>
  <c r="H125" i="135"/>
  <c r="G126" i="135"/>
  <c r="H126" i="135"/>
  <c r="G127" i="135"/>
  <c r="H127" i="135"/>
  <c r="G128" i="135"/>
  <c r="H128" i="135"/>
  <c r="G129" i="135"/>
  <c r="H129" i="135"/>
  <c r="G130" i="135"/>
  <c r="H130" i="135"/>
  <c r="G131" i="135"/>
  <c r="H131" i="135"/>
  <c r="G132" i="135"/>
  <c r="H132" i="135"/>
  <c r="G133" i="135"/>
  <c r="H133" i="135"/>
  <c r="G134" i="135"/>
  <c r="H134" i="135"/>
  <c r="G135" i="135"/>
  <c r="H135" i="135"/>
  <c r="G136" i="135"/>
  <c r="H136" i="135"/>
  <c r="G137" i="135"/>
  <c r="H137" i="135"/>
  <c r="G138" i="135"/>
  <c r="H138" i="135"/>
  <c r="G139" i="135"/>
  <c r="H139" i="135"/>
  <c r="G140" i="135"/>
  <c r="H140" i="135"/>
  <c r="G141" i="135"/>
  <c r="H141" i="135"/>
  <c r="G142" i="135"/>
  <c r="H142" i="135"/>
  <c r="G143" i="135"/>
  <c r="H143" i="135"/>
  <c r="G144" i="135"/>
  <c r="H144" i="135"/>
  <c r="G145" i="135"/>
  <c r="H145" i="135"/>
  <c r="G146" i="135"/>
  <c r="H146" i="135"/>
  <c r="G147" i="135"/>
  <c r="H147" i="135"/>
  <c r="G148" i="135"/>
  <c r="H148" i="135"/>
  <c r="G149" i="135"/>
  <c r="H149" i="135"/>
  <c r="G150" i="135"/>
  <c r="H150" i="135"/>
  <c r="G151" i="135"/>
  <c r="H151" i="135"/>
  <c r="G152" i="135"/>
  <c r="H152" i="135"/>
  <c r="G153" i="135"/>
  <c r="H153" i="135"/>
  <c r="G154" i="135"/>
  <c r="H154" i="135"/>
  <c r="G155" i="135"/>
  <c r="H155" i="135"/>
  <c r="G156" i="135"/>
  <c r="H156" i="135"/>
  <c r="G157" i="135"/>
  <c r="H157" i="135"/>
  <c r="G158" i="135"/>
  <c r="H158" i="135"/>
  <c r="G159" i="135"/>
  <c r="H159" i="135"/>
  <c r="G160" i="135"/>
  <c r="H160" i="135"/>
  <c r="G161" i="135"/>
  <c r="H161" i="135"/>
  <c r="G162" i="135"/>
  <c r="H162" i="135"/>
  <c r="G163" i="135"/>
  <c r="H163" i="135"/>
  <c r="G164" i="135"/>
  <c r="H164" i="135"/>
  <c r="G165" i="135"/>
  <c r="H165" i="135"/>
  <c r="G166" i="135"/>
  <c r="H166" i="135"/>
  <c r="G167" i="135"/>
  <c r="H167" i="135"/>
  <c r="G168" i="135"/>
  <c r="H168" i="135"/>
  <c r="G169" i="135"/>
  <c r="H169" i="135"/>
  <c r="G170" i="135"/>
  <c r="H170" i="135"/>
  <c r="G171" i="135"/>
  <c r="H171" i="135"/>
  <c r="G172" i="135"/>
  <c r="H172" i="135"/>
  <c r="G173" i="135"/>
  <c r="H173" i="135"/>
  <c r="G174" i="135"/>
  <c r="H174" i="135"/>
  <c r="G175" i="135"/>
  <c r="H175" i="135"/>
  <c r="G176" i="135"/>
  <c r="H176" i="135"/>
  <c r="G177" i="135"/>
  <c r="H177" i="135"/>
  <c r="G178" i="135"/>
  <c r="H178" i="135"/>
  <c r="G179" i="135"/>
  <c r="H179" i="135"/>
  <c r="G180" i="135"/>
  <c r="H180" i="135"/>
  <c r="G181" i="135"/>
  <c r="H181" i="135"/>
  <c r="G182" i="135"/>
  <c r="H182" i="135"/>
  <c r="G183" i="135"/>
  <c r="H183" i="135"/>
  <c r="G184" i="135"/>
  <c r="H184" i="135"/>
  <c r="G185" i="135"/>
  <c r="H185" i="135"/>
  <c r="G186" i="135"/>
  <c r="H186" i="135"/>
  <c r="G187" i="135"/>
  <c r="H187" i="135"/>
  <c r="G188" i="135"/>
  <c r="H188" i="135"/>
  <c r="G189" i="135"/>
  <c r="H189" i="135"/>
  <c r="G190" i="135"/>
  <c r="H190" i="135"/>
  <c r="G191" i="135"/>
  <c r="H191" i="135"/>
  <c r="G192" i="135"/>
  <c r="H192" i="135"/>
  <c r="G193" i="135"/>
  <c r="H193" i="135"/>
  <c r="G194" i="135"/>
  <c r="H194" i="135"/>
  <c r="G195" i="135"/>
  <c r="H195" i="135"/>
  <c r="G196" i="135"/>
  <c r="H196" i="135"/>
  <c r="G197" i="135"/>
  <c r="H197" i="135"/>
  <c r="G198" i="135"/>
  <c r="H198" i="135"/>
  <c r="G199" i="135"/>
  <c r="H199" i="135"/>
  <c r="G200" i="135"/>
  <c r="H200" i="135"/>
  <c r="G201" i="135"/>
  <c r="H201" i="135"/>
  <c r="G202" i="135"/>
  <c r="H202" i="135"/>
  <c r="G203" i="135"/>
  <c r="H203" i="135"/>
  <c r="G204" i="135"/>
  <c r="H204" i="135"/>
  <c r="G205" i="135"/>
  <c r="H205" i="135"/>
  <c r="G206" i="135"/>
  <c r="H206" i="135"/>
  <c r="G207" i="135"/>
  <c r="H207" i="135"/>
  <c r="G208" i="135"/>
  <c r="H208" i="135"/>
  <c r="G209" i="135"/>
  <c r="H209" i="135"/>
  <c r="G210" i="135"/>
  <c r="H210" i="135"/>
  <c r="G211" i="135"/>
  <c r="H211" i="135"/>
  <c r="G212" i="135"/>
  <c r="H212" i="135"/>
  <c r="G213" i="135"/>
  <c r="H213" i="135"/>
  <c r="G214" i="135"/>
  <c r="H214" i="135"/>
  <c r="G215" i="135"/>
  <c r="H215" i="135"/>
  <c r="G216" i="135"/>
  <c r="H216" i="135"/>
  <c r="G217" i="135"/>
  <c r="H217" i="135"/>
  <c r="G218" i="135"/>
  <c r="H218" i="135"/>
  <c r="G219" i="135"/>
  <c r="H219" i="135"/>
  <c r="G220" i="135"/>
  <c r="H220" i="135"/>
  <c r="G221" i="135"/>
  <c r="H221" i="135"/>
  <c r="G222" i="135"/>
  <c r="H222" i="135"/>
  <c r="G223" i="135"/>
  <c r="H223" i="135"/>
  <c r="G224" i="135"/>
  <c r="H224" i="135"/>
  <c r="G225" i="135"/>
  <c r="H225" i="135"/>
  <c r="G226" i="135"/>
  <c r="H226" i="135"/>
  <c r="G227" i="135"/>
  <c r="H227" i="135"/>
  <c r="G228" i="135"/>
  <c r="H228" i="135"/>
  <c r="G229" i="135"/>
  <c r="H229" i="135"/>
  <c r="G230" i="135"/>
  <c r="H230" i="135"/>
  <c r="G231" i="135"/>
  <c r="H231" i="135"/>
  <c r="G232" i="135"/>
  <c r="H232" i="135"/>
  <c r="G233" i="135"/>
  <c r="H233" i="135"/>
  <c r="G234" i="135"/>
  <c r="H234" i="135"/>
  <c r="G235" i="135"/>
  <c r="H235" i="135"/>
  <c r="G236" i="135"/>
  <c r="H236" i="135"/>
  <c r="G237" i="135"/>
  <c r="H237" i="135"/>
  <c r="G238" i="135"/>
  <c r="H238" i="135"/>
  <c r="G239" i="135"/>
  <c r="H239" i="135"/>
  <c r="G240" i="135"/>
  <c r="H240" i="135"/>
  <c r="G241" i="135"/>
  <c r="H241" i="135"/>
  <c r="G242" i="135"/>
  <c r="H242" i="135"/>
  <c r="G243" i="135"/>
  <c r="H243" i="135"/>
  <c r="G244" i="135"/>
  <c r="H244" i="135"/>
  <c r="G245" i="135"/>
  <c r="H245" i="135"/>
  <c r="G246" i="135"/>
  <c r="H246" i="135"/>
  <c r="G247" i="135"/>
  <c r="H247" i="135"/>
  <c r="G248" i="135"/>
  <c r="H248" i="135"/>
  <c r="G249" i="135"/>
  <c r="H249" i="135"/>
  <c r="G250" i="135"/>
  <c r="H250" i="135"/>
  <c r="G251" i="135"/>
  <c r="H251" i="135"/>
  <c r="G252" i="135"/>
  <c r="H252" i="135"/>
  <c r="G253" i="135"/>
  <c r="H253" i="135"/>
  <c r="G254" i="135"/>
  <c r="H254" i="135"/>
  <c r="G255" i="135"/>
  <c r="H255" i="135"/>
  <c r="G256" i="135"/>
  <c r="H256" i="135"/>
  <c r="G257" i="135"/>
  <c r="H257" i="135"/>
  <c r="G258" i="135"/>
  <c r="H258" i="135"/>
  <c r="G259" i="135"/>
  <c r="H259" i="135"/>
  <c r="G260" i="135"/>
  <c r="H260" i="135"/>
  <c r="G261" i="135"/>
  <c r="H261" i="135"/>
  <c r="G262" i="135"/>
  <c r="H262" i="135"/>
  <c r="G263" i="135"/>
  <c r="H263" i="135"/>
  <c r="G264" i="135"/>
  <c r="H264" i="135"/>
  <c r="G265" i="135"/>
  <c r="H265" i="135"/>
  <c r="G266" i="135"/>
  <c r="H266" i="135"/>
  <c r="G267" i="135"/>
  <c r="H267" i="135"/>
  <c r="G268" i="135"/>
  <c r="H268" i="135"/>
  <c r="G269" i="135"/>
  <c r="H269" i="135"/>
  <c r="G270" i="135"/>
  <c r="H270" i="135"/>
  <c r="G271" i="135"/>
  <c r="H271" i="135"/>
  <c r="G272" i="135"/>
  <c r="H272" i="135"/>
  <c r="G273" i="135"/>
  <c r="H273" i="135"/>
  <c r="G274" i="135"/>
  <c r="H274" i="135"/>
  <c r="G275" i="135"/>
  <c r="H275" i="135"/>
  <c r="G276" i="135"/>
  <c r="H276" i="135"/>
  <c r="G277" i="135"/>
  <c r="H277" i="135"/>
  <c r="G278" i="135"/>
  <c r="H278" i="135"/>
  <c r="G279" i="135"/>
  <c r="H279" i="135"/>
  <c r="G280" i="135"/>
  <c r="H280" i="135"/>
  <c r="G281" i="135"/>
  <c r="H281" i="135"/>
  <c r="G282" i="135"/>
  <c r="H282" i="135"/>
  <c r="G283" i="135"/>
  <c r="H283" i="135"/>
  <c r="G284" i="135"/>
  <c r="H284" i="135"/>
  <c r="G285" i="135"/>
  <c r="H285" i="135"/>
  <c r="G286" i="135"/>
  <c r="H286" i="135"/>
  <c r="G287" i="135"/>
  <c r="H287" i="135"/>
  <c r="G288" i="135"/>
  <c r="H288" i="135"/>
  <c r="G289" i="135"/>
  <c r="H289" i="135"/>
  <c r="G290" i="135"/>
  <c r="H290" i="135"/>
  <c r="G291" i="135"/>
  <c r="H291" i="135"/>
  <c r="G292" i="135"/>
  <c r="H292" i="135"/>
  <c r="G293" i="135"/>
  <c r="H293" i="135"/>
  <c r="G294" i="135"/>
  <c r="H294" i="135"/>
  <c r="G295" i="135"/>
  <c r="H295" i="135"/>
  <c r="G296" i="135"/>
  <c r="H296" i="135"/>
  <c r="G297" i="135"/>
  <c r="H297" i="135"/>
  <c r="G298" i="135"/>
  <c r="H298" i="135"/>
  <c r="G299" i="135"/>
  <c r="H299" i="135"/>
  <c r="G300" i="135"/>
  <c r="H300" i="135"/>
  <c r="G301" i="135"/>
  <c r="H301" i="135"/>
  <c r="G302" i="135"/>
  <c r="H302" i="135"/>
  <c r="G303" i="135"/>
  <c r="H303" i="135"/>
  <c r="G304" i="135"/>
  <c r="H304" i="135"/>
  <c r="G305" i="135"/>
  <c r="H305" i="135"/>
  <c r="G306" i="135"/>
  <c r="H306" i="135"/>
  <c r="G307" i="135"/>
  <c r="H307" i="135"/>
  <c r="G308" i="135"/>
  <c r="H308" i="135"/>
  <c r="G309" i="135"/>
  <c r="H309" i="135"/>
  <c r="G310" i="135"/>
  <c r="H310" i="135"/>
  <c r="G311" i="135"/>
  <c r="H311" i="135"/>
  <c r="G312" i="135"/>
  <c r="H312" i="135"/>
  <c r="G313" i="135"/>
  <c r="H313" i="135"/>
  <c r="G314" i="135"/>
  <c r="H314" i="135"/>
  <c r="G315" i="135"/>
  <c r="H315" i="135"/>
  <c r="G316" i="135"/>
  <c r="H316" i="135"/>
  <c r="G317" i="135"/>
  <c r="H317" i="135"/>
  <c r="G318" i="135"/>
  <c r="H318" i="135"/>
  <c r="G319" i="135"/>
  <c r="H319" i="135"/>
  <c r="G320" i="135"/>
  <c r="H320" i="135"/>
  <c r="G321" i="135"/>
  <c r="H321" i="135"/>
  <c r="G322" i="135"/>
  <c r="H322" i="135"/>
  <c r="G323" i="135"/>
  <c r="H323" i="135"/>
  <c r="G324" i="135"/>
  <c r="H324" i="135"/>
  <c r="G325" i="135"/>
  <c r="H325" i="135"/>
  <c r="G326" i="135"/>
  <c r="H326" i="135"/>
  <c r="G327" i="135"/>
  <c r="H327" i="135"/>
  <c r="G328" i="135"/>
  <c r="H328" i="135"/>
  <c r="G329" i="135"/>
  <c r="H329" i="135"/>
  <c r="G330" i="135"/>
  <c r="H330" i="135"/>
  <c r="G331" i="135"/>
  <c r="H331" i="135"/>
  <c r="G332" i="135"/>
  <c r="H332" i="135"/>
  <c r="G333" i="135"/>
  <c r="H333" i="135"/>
  <c r="G334" i="135"/>
  <c r="H334" i="135"/>
  <c r="G335" i="135"/>
  <c r="H335" i="135"/>
  <c r="G336" i="135"/>
  <c r="H336" i="135"/>
  <c r="G337" i="135"/>
  <c r="H337" i="135"/>
  <c r="G338" i="135"/>
  <c r="H338" i="135"/>
  <c r="G339" i="135"/>
  <c r="H339" i="135"/>
  <c r="G340" i="135"/>
  <c r="H340" i="135"/>
  <c r="G341" i="135"/>
  <c r="H341" i="135"/>
  <c r="G342" i="135"/>
  <c r="H342" i="135"/>
  <c r="G343" i="135"/>
  <c r="H343" i="135"/>
  <c r="G344" i="135"/>
  <c r="H344" i="135"/>
  <c r="G345" i="135"/>
  <c r="H345" i="135"/>
  <c r="G346" i="135"/>
  <c r="H346" i="135"/>
  <c r="G347" i="135"/>
  <c r="H347" i="135"/>
  <c r="G348" i="135"/>
  <c r="H348" i="135"/>
  <c r="G349" i="135"/>
  <c r="H349" i="135"/>
  <c r="G350" i="135"/>
  <c r="H350" i="135"/>
  <c r="G351" i="135"/>
  <c r="H351" i="135"/>
  <c r="G352" i="135"/>
  <c r="H352" i="135"/>
  <c r="G353" i="135"/>
  <c r="H353" i="135"/>
  <c r="G354" i="135"/>
  <c r="H354" i="135"/>
  <c r="G355" i="135"/>
  <c r="H355" i="135"/>
  <c r="G356" i="135"/>
  <c r="H356" i="135"/>
  <c r="G357" i="135"/>
  <c r="H357" i="135"/>
  <c r="G358" i="135"/>
  <c r="H358" i="135"/>
  <c r="G359" i="135"/>
  <c r="H359" i="135"/>
  <c r="G360" i="135"/>
  <c r="H360" i="135"/>
  <c r="G361" i="135"/>
  <c r="H361" i="135"/>
  <c r="G362" i="135"/>
  <c r="H362" i="135"/>
  <c r="G363" i="135"/>
  <c r="H363" i="135"/>
  <c r="G364" i="135"/>
  <c r="H364" i="135"/>
  <c r="G365" i="135"/>
  <c r="H365" i="135"/>
  <c r="G366" i="135"/>
  <c r="H366" i="135"/>
  <c r="G367" i="135"/>
  <c r="H367" i="135"/>
  <c r="G368" i="135"/>
  <c r="H368" i="135"/>
  <c r="G369" i="135"/>
  <c r="H369" i="135"/>
  <c r="G370" i="135"/>
  <c r="H370" i="135"/>
  <c r="G371" i="135"/>
  <c r="H371" i="135"/>
  <c r="G372" i="135"/>
  <c r="H372" i="135"/>
  <c r="G373" i="135"/>
  <c r="H373" i="135"/>
  <c r="G374" i="135"/>
  <c r="H374" i="135"/>
  <c r="G375" i="135"/>
  <c r="H375" i="135"/>
  <c r="G376" i="135"/>
  <c r="H376" i="135"/>
  <c r="G377" i="135"/>
  <c r="H377" i="135"/>
  <c r="G378" i="135"/>
  <c r="H378" i="135"/>
  <c r="G379" i="135"/>
  <c r="H379" i="135"/>
  <c r="G380" i="135"/>
  <c r="H380" i="135"/>
  <c r="G381" i="135"/>
  <c r="H381" i="135"/>
  <c r="G382" i="135"/>
  <c r="H382" i="135"/>
  <c r="G383" i="135"/>
  <c r="H383" i="135"/>
  <c r="G384" i="135"/>
  <c r="H384" i="135"/>
  <c r="G385" i="135"/>
  <c r="H385" i="135"/>
  <c r="G386" i="135"/>
  <c r="H386" i="135"/>
  <c r="G387" i="135"/>
  <c r="H387" i="135"/>
  <c r="G388" i="135"/>
  <c r="H388" i="135"/>
  <c r="G389" i="135"/>
  <c r="H389" i="135"/>
  <c r="G390" i="135"/>
  <c r="H390" i="135"/>
  <c r="G391" i="135"/>
  <c r="H391" i="135"/>
  <c r="G392" i="135"/>
  <c r="H392" i="135"/>
  <c r="G393" i="135"/>
  <c r="H393" i="135"/>
  <c r="G394" i="135"/>
  <c r="H394" i="135"/>
  <c r="G395" i="135"/>
  <c r="H395" i="135"/>
  <c r="G396" i="135"/>
  <c r="H396" i="135"/>
  <c r="G397" i="135"/>
  <c r="H397" i="135"/>
  <c r="G398" i="135"/>
  <c r="H398" i="135"/>
  <c r="H3" i="135"/>
  <c r="G3" i="135"/>
  <c r="F4" i="126"/>
  <c r="G4" i="126"/>
  <c r="F5" i="126"/>
  <c r="G5" i="126"/>
  <c r="F6" i="126"/>
  <c r="G6" i="126"/>
  <c r="F7" i="126"/>
  <c r="G7" i="126"/>
  <c r="F8" i="126"/>
  <c r="G8" i="126"/>
  <c r="F9" i="126"/>
  <c r="G9" i="126"/>
  <c r="F10" i="126"/>
  <c r="G10" i="126"/>
  <c r="F11" i="126"/>
  <c r="G11" i="126"/>
  <c r="F12" i="126"/>
  <c r="G12" i="126"/>
  <c r="F13" i="126"/>
  <c r="G13" i="126"/>
  <c r="F14" i="126"/>
  <c r="G14" i="126"/>
  <c r="F15" i="126"/>
  <c r="G15" i="126"/>
  <c r="F16" i="126"/>
  <c r="G16" i="126"/>
  <c r="F17" i="126"/>
  <c r="G17" i="126"/>
  <c r="F18" i="126"/>
  <c r="G18" i="126"/>
  <c r="F19" i="126"/>
  <c r="G19" i="126"/>
  <c r="F20" i="126"/>
  <c r="G20" i="126"/>
  <c r="F21" i="126"/>
  <c r="G21" i="126"/>
  <c r="F22" i="126"/>
  <c r="G22" i="126"/>
  <c r="F23" i="126"/>
  <c r="G23" i="126"/>
  <c r="F24" i="126"/>
  <c r="G24" i="126"/>
  <c r="F25" i="126"/>
  <c r="G25" i="126"/>
  <c r="F26" i="126"/>
  <c r="G26" i="126"/>
  <c r="F27" i="126"/>
  <c r="G27" i="126"/>
  <c r="F28" i="126"/>
  <c r="G28" i="126"/>
  <c r="F29" i="126"/>
  <c r="G29" i="126"/>
  <c r="F30" i="126"/>
  <c r="G30" i="126"/>
  <c r="F31" i="126"/>
  <c r="G31" i="126"/>
  <c r="F32" i="126"/>
  <c r="G32" i="126"/>
  <c r="F33" i="126"/>
  <c r="G33" i="126"/>
  <c r="F34" i="126"/>
  <c r="G34" i="126"/>
  <c r="F35" i="126"/>
  <c r="G35" i="126"/>
  <c r="F36" i="126"/>
  <c r="G36" i="126"/>
  <c r="F37" i="126"/>
  <c r="G37" i="126"/>
  <c r="F38" i="126"/>
  <c r="G38" i="126"/>
  <c r="F39" i="126"/>
  <c r="G39" i="126"/>
  <c r="F40" i="126"/>
  <c r="G40" i="126"/>
  <c r="F41" i="126"/>
  <c r="G41" i="126"/>
  <c r="F42" i="126"/>
  <c r="G42" i="126"/>
  <c r="F43" i="126"/>
  <c r="G43" i="126"/>
  <c r="F44" i="126"/>
  <c r="G44" i="126"/>
  <c r="F45" i="126"/>
  <c r="G45" i="126"/>
  <c r="F46" i="126"/>
  <c r="G46" i="126"/>
  <c r="F47" i="126"/>
  <c r="G47" i="126"/>
  <c r="F48" i="126"/>
  <c r="G48" i="126"/>
  <c r="F49" i="126"/>
  <c r="G49" i="126"/>
  <c r="F50" i="126"/>
  <c r="G50" i="126"/>
  <c r="F51" i="126"/>
  <c r="G51" i="126"/>
  <c r="F52" i="126"/>
  <c r="G52" i="126"/>
  <c r="F53" i="126"/>
  <c r="G53" i="126"/>
  <c r="F54" i="126"/>
  <c r="G54" i="126"/>
  <c r="F55" i="126"/>
  <c r="G55" i="126"/>
  <c r="F56" i="126"/>
  <c r="G56" i="126"/>
  <c r="F57" i="126"/>
  <c r="G57" i="126"/>
  <c r="F58" i="126"/>
  <c r="G58" i="126"/>
  <c r="F59" i="126"/>
  <c r="G59" i="126"/>
  <c r="F60" i="126"/>
  <c r="G60" i="126"/>
  <c r="F61" i="126"/>
  <c r="G61" i="126"/>
  <c r="F62" i="126"/>
  <c r="G62" i="126"/>
  <c r="F63" i="126"/>
  <c r="G63" i="126"/>
  <c r="F64" i="126"/>
  <c r="G64" i="126"/>
  <c r="F65" i="126"/>
  <c r="G65" i="126"/>
  <c r="F66" i="126"/>
  <c r="G66" i="126"/>
  <c r="F67" i="126"/>
  <c r="G67" i="126"/>
  <c r="F68" i="126"/>
  <c r="G68" i="126"/>
  <c r="F69" i="126"/>
  <c r="G69" i="126"/>
  <c r="F70" i="126"/>
  <c r="G70" i="126"/>
  <c r="F71" i="126"/>
  <c r="G71" i="126"/>
  <c r="F72" i="126"/>
  <c r="G72" i="126"/>
  <c r="F73" i="126"/>
  <c r="G73" i="126"/>
  <c r="F74" i="126"/>
  <c r="G74" i="126"/>
  <c r="F75" i="126"/>
  <c r="G75" i="126"/>
  <c r="F76" i="126"/>
  <c r="G76" i="126"/>
  <c r="F77" i="126"/>
  <c r="G77" i="126"/>
  <c r="F78" i="126"/>
  <c r="G78" i="126"/>
  <c r="F79" i="126"/>
  <c r="G79" i="126"/>
  <c r="F80" i="126"/>
  <c r="G80" i="126"/>
  <c r="F81" i="126"/>
  <c r="G81" i="126"/>
  <c r="F82" i="126"/>
  <c r="G82" i="126"/>
  <c r="F83" i="126"/>
  <c r="G83" i="126"/>
  <c r="F84" i="126"/>
  <c r="G84" i="126"/>
  <c r="F85" i="126"/>
  <c r="G85" i="126"/>
  <c r="F86" i="126"/>
  <c r="G86" i="126"/>
  <c r="F87" i="126"/>
  <c r="G87" i="126"/>
  <c r="F88" i="126"/>
  <c r="G88" i="126"/>
  <c r="F89" i="126"/>
  <c r="G89" i="126"/>
  <c r="F90" i="126"/>
  <c r="G90" i="126"/>
  <c r="F91" i="126"/>
  <c r="G91" i="126"/>
  <c r="F92" i="126"/>
  <c r="G92" i="126"/>
  <c r="F93" i="126"/>
  <c r="G93" i="126"/>
  <c r="F94" i="126"/>
  <c r="G94" i="126"/>
  <c r="F95" i="126"/>
  <c r="G95" i="126"/>
  <c r="F96" i="126"/>
  <c r="G96" i="126"/>
  <c r="F97" i="126"/>
  <c r="G97" i="126"/>
  <c r="F98" i="126"/>
  <c r="G98" i="126"/>
  <c r="F99" i="126"/>
  <c r="G99" i="126"/>
  <c r="F100" i="126"/>
  <c r="G100" i="126"/>
  <c r="F101" i="126"/>
  <c r="G101" i="126"/>
  <c r="F102" i="126"/>
  <c r="G102" i="126"/>
  <c r="F103" i="126"/>
  <c r="G103" i="126"/>
  <c r="F104" i="126"/>
  <c r="G104" i="126"/>
  <c r="F105" i="126"/>
  <c r="G105" i="126"/>
  <c r="F106" i="126"/>
  <c r="G106" i="126"/>
  <c r="F107" i="126"/>
  <c r="G107" i="126"/>
  <c r="F108" i="126"/>
  <c r="G108" i="126"/>
  <c r="F109" i="126"/>
  <c r="G109" i="126"/>
  <c r="F110" i="126"/>
  <c r="G110" i="126"/>
  <c r="F111" i="126"/>
  <c r="G111" i="126"/>
  <c r="F112" i="126"/>
  <c r="G112" i="126"/>
  <c r="F113" i="126"/>
  <c r="G113" i="126"/>
  <c r="F114" i="126"/>
  <c r="G114" i="126"/>
  <c r="F115" i="126"/>
  <c r="G115" i="126"/>
  <c r="F116" i="126"/>
  <c r="G116" i="126"/>
  <c r="F117" i="126"/>
  <c r="G117" i="126"/>
  <c r="F118" i="126"/>
  <c r="G118" i="126"/>
  <c r="F119" i="126"/>
  <c r="G119" i="126"/>
  <c r="F120" i="126"/>
  <c r="G120" i="126"/>
  <c r="F121" i="126"/>
  <c r="G121" i="126"/>
  <c r="F122" i="126"/>
  <c r="G122" i="126"/>
  <c r="F123" i="126"/>
  <c r="G123" i="126"/>
  <c r="F124" i="126"/>
  <c r="G124" i="126"/>
  <c r="F125" i="126"/>
  <c r="G125" i="126"/>
  <c r="F126" i="126"/>
  <c r="G126" i="126"/>
  <c r="F127" i="126"/>
  <c r="G127" i="126"/>
  <c r="F128" i="126"/>
  <c r="G128" i="126"/>
  <c r="F129" i="126"/>
  <c r="G129" i="126"/>
  <c r="F130" i="126"/>
  <c r="G130" i="126"/>
  <c r="F131" i="126"/>
  <c r="G131" i="126"/>
  <c r="F132" i="126"/>
  <c r="G132" i="126"/>
  <c r="F133" i="126"/>
  <c r="G133" i="126"/>
  <c r="F134" i="126"/>
  <c r="G134" i="126"/>
  <c r="F135" i="126"/>
  <c r="G135" i="126"/>
  <c r="F136" i="126"/>
  <c r="G136" i="126"/>
  <c r="F137" i="126"/>
  <c r="G137" i="126"/>
  <c r="F138" i="126"/>
  <c r="G138" i="126"/>
  <c r="F139" i="126"/>
  <c r="G139" i="126"/>
  <c r="F140" i="126"/>
  <c r="G140" i="126"/>
  <c r="F141" i="126"/>
  <c r="G141" i="126"/>
  <c r="F142" i="126"/>
  <c r="G142" i="126"/>
  <c r="F143" i="126"/>
  <c r="G143" i="126"/>
  <c r="F144" i="126"/>
  <c r="G144" i="126"/>
  <c r="F145" i="126"/>
  <c r="G145" i="126"/>
  <c r="F146" i="126"/>
  <c r="G146" i="126"/>
  <c r="F147" i="126"/>
  <c r="G147" i="126"/>
  <c r="F148" i="126"/>
  <c r="G148" i="126"/>
  <c r="F149" i="126"/>
  <c r="G149" i="126"/>
  <c r="F150" i="126"/>
  <c r="G150" i="126"/>
  <c r="F151" i="126"/>
  <c r="G151" i="126"/>
  <c r="F152" i="126"/>
  <c r="G152" i="126"/>
  <c r="F153" i="126"/>
  <c r="G153" i="126"/>
  <c r="F154" i="126"/>
  <c r="G154" i="126"/>
  <c r="F155" i="126"/>
  <c r="G155" i="126"/>
  <c r="F156" i="126"/>
  <c r="G156" i="126"/>
  <c r="F157" i="126"/>
  <c r="G157" i="126"/>
  <c r="F158" i="126"/>
  <c r="G158" i="126"/>
  <c r="F159" i="126"/>
  <c r="G159" i="126"/>
  <c r="F160" i="126"/>
  <c r="G160" i="126"/>
  <c r="F161" i="126"/>
  <c r="G161" i="126"/>
  <c r="F162" i="126"/>
  <c r="G162" i="126"/>
  <c r="F163" i="126"/>
  <c r="G163" i="126"/>
  <c r="F164" i="126"/>
  <c r="G164" i="126"/>
  <c r="F165" i="126"/>
  <c r="G165" i="126"/>
  <c r="F166" i="126"/>
  <c r="G166" i="126"/>
  <c r="F167" i="126"/>
  <c r="G167" i="126"/>
  <c r="F168" i="126"/>
  <c r="G168" i="126"/>
  <c r="F169" i="126"/>
  <c r="G169" i="126"/>
  <c r="F170" i="126"/>
  <c r="G170" i="126"/>
  <c r="F171" i="126"/>
  <c r="G171" i="126"/>
  <c r="F172" i="126"/>
  <c r="G172" i="126"/>
  <c r="F173" i="126"/>
  <c r="G173" i="126"/>
  <c r="F174" i="126"/>
  <c r="G174" i="126"/>
  <c r="F175" i="126"/>
  <c r="G175" i="126"/>
  <c r="F176" i="126"/>
  <c r="G176" i="126"/>
  <c r="F177" i="126"/>
  <c r="G177" i="126"/>
  <c r="F178" i="126"/>
  <c r="G178" i="126"/>
  <c r="F179" i="126"/>
  <c r="G179" i="126"/>
  <c r="F180" i="126"/>
  <c r="G180" i="126"/>
  <c r="F181" i="126"/>
  <c r="G181" i="126"/>
  <c r="F182" i="126"/>
  <c r="G182" i="126"/>
  <c r="F183" i="126"/>
  <c r="G183" i="126"/>
  <c r="F184" i="126"/>
  <c r="G184" i="126"/>
  <c r="F185" i="126"/>
  <c r="G185" i="126"/>
  <c r="F186" i="126"/>
  <c r="G186" i="126"/>
  <c r="F187" i="126"/>
  <c r="G187" i="126"/>
  <c r="F188" i="126"/>
  <c r="G188" i="126"/>
  <c r="F189" i="126"/>
  <c r="G189" i="126"/>
  <c r="F190" i="126"/>
  <c r="G190" i="126"/>
  <c r="F191" i="126"/>
  <c r="G191" i="126"/>
  <c r="F192" i="126"/>
  <c r="G192" i="126"/>
  <c r="F193" i="126"/>
  <c r="G193" i="126"/>
  <c r="F194" i="126"/>
  <c r="G194" i="126"/>
  <c r="F195" i="126"/>
  <c r="G195" i="126"/>
  <c r="F196" i="126"/>
  <c r="G196" i="126"/>
  <c r="F197" i="126"/>
  <c r="G197" i="126"/>
  <c r="F198" i="126"/>
  <c r="G198" i="126"/>
  <c r="F199" i="126"/>
  <c r="G199" i="126"/>
  <c r="F200" i="126"/>
  <c r="G200" i="126"/>
  <c r="F201" i="126"/>
  <c r="G201" i="126"/>
  <c r="F202" i="126"/>
  <c r="G202" i="126"/>
  <c r="F203" i="126"/>
  <c r="G203" i="126"/>
  <c r="F204" i="126"/>
  <c r="G204" i="126"/>
  <c r="F205" i="126"/>
  <c r="G205" i="126"/>
  <c r="F206" i="126"/>
  <c r="G206" i="126"/>
  <c r="F207" i="126"/>
  <c r="G207" i="126"/>
  <c r="F208" i="126"/>
  <c r="G208" i="126"/>
  <c r="F209" i="126"/>
  <c r="G209" i="126"/>
  <c r="F210" i="126"/>
  <c r="G210" i="126"/>
  <c r="F211" i="126"/>
  <c r="G211" i="126"/>
  <c r="F212" i="126"/>
  <c r="G212" i="126"/>
  <c r="F213" i="126"/>
  <c r="G213" i="126"/>
  <c r="F214" i="126"/>
  <c r="G214" i="126"/>
  <c r="F215" i="126"/>
  <c r="G215" i="126"/>
  <c r="F216" i="126"/>
  <c r="G216" i="126"/>
  <c r="F217" i="126"/>
  <c r="G217" i="126"/>
  <c r="F218" i="126"/>
  <c r="G218" i="126"/>
  <c r="F219" i="126"/>
  <c r="G219" i="126"/>
  <c r="F220" i="126"/>
  <c r="G220" i="126"/>
  <c r="F221" i="126"/>
  <c r="G221" i="126"/>
  <c r="F222" i="126"/>
  <c r="G222" i="126"/>
  <c r="F223" i="126"/>
  <c r="G223" i="126"/>
  <c r="F224" i="126"/>
  <c r="G224" i="126"/>
  <c r="F225" i="126"/>
  <c r="G225" i="126"/>
  <c r="F226" i="126"/>
  <c r="G226" i="126"/>
  <c r="F227" i="126"/>
  <c r="G227" i="126"/>
  <c r="F228" i="126"/>
  <c r="G228" i="126"/>
  <c r="F229" i="126"/>
  <c r="G229" i="126"/>
  <c r="F230" i="126"/>
  <c r="G230" i="126"/>
  <c r="F231" i="126"/>
  <c r="G231" i="126"/>
  <c r="F232" i="126"/>
  <c r="G232" i="126"/>
  <c r="F233" i="126"/>
  <c r="G233" i="126"/>
  <c r="F234" i="126"/>
  <c r="G234" i="126"/>
  <c r="F235" i="126"/>
  <c r="G235" i="126"/>
  <c r="F236" i="126"/>
  <c r="G236" i="126"/>
  <c r="F237" i="126"/>
  <c r="G237" i="126"/>
  <c r="F238" i="126"/>
  <c r="G238" i="126"/>
  <c r="F239" i="126"/>
  <c r="G239" i="126"/>
  <c r="F240" i="126"/>
  <c r="G240" i="126"/>
  <c r="F241" i="126"/>
  <c r="G241" i="126"/>
  <c r="F242" i="126"/>
  <c r="G242" i="126"/>
  <c r="F243" i="126"/>
  <c r="G243" i="126"/>
  <c r="F244" i="126"/>
  <c r="G244" i="126"/>
  <c r="F245" i="126"/>
  <c r="G245" i="126"/>
  <c r="F246" i="126"/>
  <c r="G246" i="126"/>
  <c r="F247" i="126"/>
  <c r="G247" i="126"/>
  <c r="F248" i="126"/>
  <c r="G248" i="126"/>
  <c r="F249" i="126"/>
  <c r="G249" i="126"/>
  <c r="F250" i="126"/>
  <c r="G250" i="126"/>
  <c r="F251" i="126"/>
  <c r="G251" i="126"/>
  <c r="F252" i="126"/>
  <c r="G252" i="126"/>
  <c r="F253" i="126"/>
  <c r="G253" i="126"/>
  <c r="F254" i="126"/>
  <c r="G254" i="126"/>
  <c r="F255" i="126"/>
  <c r="G255" i="126"/>
  <c r="F256" i="126"/>
  <c r="G256" i="126"/>
  <c r="F257" i="126"/>
  <c r="G257" i="126"/>
  <c r="F258" i="126"/>
  <c r="G258" i="126"/>
  <c r="F259" i="126"/>
  <c r="G259" i="126"/>
  <c r="F260" i="126"/>
  <c r="G260" i="126"/>
  <c r="F261" i="126"/>
  <c r="G261" i="126"/>
  <c r="F262" i="126"/>
  <c r="G262" i="126"/>
  <c r="F263" i="126"/>
  <c r="G263" i="126"/>
  <c r="F264" i="126"/>
  <c r="G264" i="126"/>
  <c r="F265" i="126"/>
  <c r="G265" i="126"/>
  <c r="F266" i="126"/>
  <c r="G266" i="126"/>
  <c r="F267" i="126"/>
  <c r="G267" i="126"/>
  <c r="F268" i="126"/>
  <c r="G268" i="126"/>
  <c r="F269" i="126"/>
  <c r="G269" i="126"/>
  <c r="F270" i="126"/>
  <c r="G270" i="126"/>
  <c r="F271" i="126"/>
  <c r="G271" i="126"/>
  <c r="F272" i="126"/>
  <c r="G272" i="126"/>
  <c r="F273" i="126"/>
  <c r="G273" i="126"/>
  <c r="F274" i="126"/>
  <c r="G274" i="126"/>
  <c r="F275" i="126"/>
  <c r="G275" i="126"/>
  <c r="F276" i="126"/>
  <c r="G276" i="126"/>
  <c r="F277" i="126"/>
  <c r="G277" i="126"/>
  <c r="F278" i="126"/>
  <c r="G278" i="126"/>
  <c r="F279" i="126"/>
  <c r="G279" i="126"/>
  <c r="F280" i="126"/>
  <c r="G280" i="126"/>
  <c r="F281" i="126"/>
  <c r="G281" i="126"/>
  <c r="F282" i="126"/>
  <c r="G282" i="126"/>
  <c r="F283" i="126"/>
  <c r="G283" i="126"/>
  <c r="F284" i="126"/>
  <c r="G284" i="126"/>
  <c r="F285" i="126"/>
  <c r="G285" i="126"/>
  <c r="F286" i="126"/>
  <c r="G286" i="126"/>
  <c r="F287" i="126"/>
  <c r="G287" i="126"/>
  <c r="F288" i="126"/>
  <c r="G288" i="126"/>
  <c r="F289" i="126"/>
  <c r="G289" i="126"/>
  <c r="F290" i="126"/>
  <c r="G290" i="126"/>
  <c r="F291" i="126"/>
  <c r="G291" i="126"/>
  <c r="F292" i="126"/>
  <c r="G292" i="126"/>
  <c r="F293" i="126"/>
  <c r="G293" i="126"/>
  <c r="F294" i="126"/>
  <c r="G294" i="126"/>
  <c r="F295" i="126"/>
  <c r="G295" i="126"/>
  <c r="F296" i="126"/>
  <c r="G296" i="126"/>
  <c r="F297" i="126"/>
  <c r="G297" i="126"/>
  <c r="F298" i="126"/>
  <c r="G298" i="126"/>
  <c r="F299" i="126"/>
  <c r="G299" i="126"/>
  <c r="F300" i="126"/>
  <c r="G300" i="126"/>
  <c r="F301" i="126"/>
  <c r="G301" i="126"/>
  <c r="F302" i="126"/>
  <c r="G302" i="126"/>
  <c r="F303" i="126"/>
  <c r="G303" i="126"/>
  <c r="F304" i="126"/>
  <c r="G304" i="126"/>
  <c r="F305" i="126"/>
  <c r="G305" i="126"/>
  <c r="F306" i="126"/>
  <c r="G306" i="126"/>
  <c r="F307" i="126"/>
  <c r="G307" i="126"/>
  <c r="F308" i="126"/>
  <c r="G308" i="126"/>
  <c r="F309" i="126"/>
  <c r="G309" i="126"/>
  <c r="F310" i="126"/>
  <c r="G310" i="126"/>
  <c r="F311" i="126"/>
  <c r="G311" i="126"/>
  <c r="F312" i="126"/>
  <c r="G312" i="126"/>
  <c r="F313" i="126"/>
  <c r="G313" i="126"/>
  <c r="F314" i="126"/>
  <c r="G314" i="126"/>
  <c r="F315" i="126"/>
  <c r="G315" i="126"/>
  <c r="F316" i="126"/>
  <c r="G316" i="126"/>
  <c r="F317" i="126"/>
  <c r="G317" i="126"/>
  <c r="F318" i="126"/>
  <c r="G318" i="126"/>
  <c r="F319" i="126"/>
  <c r="G319" i="126"/>
  <c r="F320" i="126"/>
  <c r="G320" i="126"/>
  <c r="F321" i="126"/>
  <c r="G321" i="126"/>
  <c r="F322" i="126"/>
  <c r="G322" i="126"/>
  <c r="F323" i="126"/>
  <c r="G323" i="126"/>
  <c r="F324" i="126"/>
  <c r="G324" i="126"/>
  <c r="F325" i="126"/>
  <c r="G325" i="126"/>
  <c r="F326" i="126"/>
  <c r="G326" i="126"/>
  <c r="F327" i="126"/>
  <c r="G327" i="126"/>
  <c r="F328" i="126"/>
  <c r="G328" i="126"/>
  <c r="F329" i="126"/>
  <c r="G329" i="126"/>
  <c r="F330" i="126"/>
  <c r="G330" i="126"/>
  <c r="F331" i="126"/>
  <c r="G331" i="126"/>
  <c r="F332" i="126"/>
  <c r="G332" i="126"/>
  <c r="F333" i="126"/>
  <c r="G333" i="126"/>
  <c r="F334" i="126"/>
  <c r="G334" i="126"/>
  <c r="F335" i="126"/>
  <c r="G335" i="126"/>
  <c r="F336" i="126"/>
  <c r="G336" i="126"/>
  <c r="F337" i="126"/>
  <c r="G337" i="126"/>
  <c r="F338" i="126"/>
  <c r="G338" i="126"/>
  <c r="F339" i="126"/>
  <c r="G339" i="126"/>
  <c r="F340" i="126"/>
  <c r="G340" i="126"/>
  <c r="F341" i="126"/>
  <c r="G341" i="126"/>
  <c r="F342" i="126"/>
  <c r="G342" i="126"/>
  <c r="F343" i="126"/>
  <c r="G343" i="126"/>
  <c r="F344" i="126"/>
  <c r="G344" i="126"/>
  <c r="F345" i="126"/>
  <c r="G345" i="126"/>
  <c r="F346" i="126"/>
  <c r="G346" i="126"/>
  <c r="F347" i="126"/>
  <c r="G347" i="126"/>
  <c r="F348" i="126"/>
  <c r="G348" i="126"/>
  <c r="F349" i="126"/>
  <c r="G349" i="126"/>
  <c r="F350" i="126"/>
  <c r="G350" i="126"/>
  <c r="F351" i="126"/>
  <c r="G351" i="126"/>
  <c r="F352" i="126"/>
  <c r="G352" i="126"/>
  <c r="F353" i="126"/>
  <c r="G353" i="126"/>
  <c r="F354" i="126"/>
  <c r="G354" i="126"/>
  <c r="F355" i="126"/>
  <c r="G355" i="126"/>
  <c r="F356" i="126"/>
  <c r="G356" i="126"/>
  <c r="F357" i="126"/>
  <c r="G357" i="126"/>
  <c r="F358" i="126"/>
  <c r="G358" i="126"/>
  <c r="F359" i="126"/>
  <c r="G359" i="126"/>
  <c r="F360" i="126"/>
  <c r="G360" i="126"/>
  <c r="F361" i="126"/>
  <c r="G361" i="126"/>
  <c r="F362" i="126"/>
  <c r="G362" i="126"/>
  <c r="F363" i="126"/>
  <c r="G363" i="126"/>
  <c r="F364" i="126"/>
  <c r="G364" i="126"/>
  <c r="F365" i="126"/>
  <c r="G365" i="126"/>
  <c r="F366" i="126"/>
  <c r="G366" i="126"/>
  <c r="F367" i="126"/>
  <c r="G367" i="126"/>
  <c r="F368" i="126"/>
  <c r="G368" i="126"/>
  <c r="F369" i="126"/>
  <c r="G369" i="126"/>
  <c r="F370" i="126"/>
  <c r="G370" i="126"/>
  <c r="F371" i="126"/>
  <c r="G371" i="126"/>
  <c r="F372" i="126"/>
  <c r="G372" i="126"/>
  <c r="F373" i="126"/>
  <c r="G373" i="126"/>
  <c r="F374" i="126"/>
  <c r="G374" i="126"/>
  <c r="F375" i="126"/>
  <c r="G375" i="126"/>
  <c r="F376" i="126"/>
  <c r="G376" i="126"/>
  <c r="F377" i="126"/>
  <c r="G377" i="126"/>
  <c r="F378" i="126"/>
  <c r="G378" i="126"/>
  <c r="F379" i="126"/>
  <c r="G379" i="126"/>
  <c r="F380" i="126"/>
  <c r="G380" i="126"/>
  <c r="F381" i="126"/>
  <c r="G381" i="126"/>
  <c r="F382" i="126"/>
  <c r="G382" i="126"/>
  <c r="F383" i="126"/>
  <c r="G383" i="126"/>
  <c r="F384" i="126"/>
  <c r="G384" i="126"/>
  <c r="F385" i="126"/>
  <c r="G385" i="126"/>
  <c r="F386" i="126"/>
  <c r="G386" i="126"/>
  <c r="F387" i="126"/>
  <c r="G387" i="126"/>
  <c r="F388" i="126"/>
  <c r="G388" i="126"/>
  <c r="F389" i="126"/>
  <c r="G389" i="126"/>
  <c r="F390" i="126"/>
  <c r="G390" i="126"/>
  <c r="F391" i="126"/>
  <c r="G391" i="126"/>
  <c r="F392" i="126"/>
  <c r="G392" i="126"/>
  <c r="F393" i="126"/>
  <c r="G393" i="126"/>
  <c r="F394" i="126"/>
  <c r="G394" i="126"/>
  <c r="F395" i="126"/>
  <c r="G395" i="126"/>
  <c r="F396" i="126"/>
  <c r="G396" i="126"/>
  <c r="F397" i="126"/>
  <c r="G397" i="126"/>
  <c r="F398" i="126"/>
  <c r="G398" i="126"/>
  <c r="F399" i="126"/>
  <c r="G399" i="126"/>
  <c r="F400" i="126"/>
  <c r="G400" i="126"/>
  <c r="F401" i="126"/>
  <c r="G401" i="126"/>
  <c r="F402" i="126"/>
  <c r="G402" i="126"/>
  <c r="F403" i="126"/>
  <c r="G403" i="126"/>
  <c r="F404" i="126"/>
  <c r="G404" i="126"/>
  <c r="F405" i="126"/>
  <c r="G405" i="126"/>
  <c r="F406" i="126"/>
  <c r="G406" i="126"/>
  <c r="F407" i="126"/>
  <c r="G407" i="126"/>
  <c r="F408" i="126"/>
  <c r="G408" i="126"/>
  <c r="F409" i="126"/>
  <c r="G409" i="126"/>
  <c r="F410" i="126"/>
  <c r="G410" i="126"/>
  <c r="F411" i="126"/>
  <c r="G411" i="126"/>
  <c r="F412" i="126"/>
  <c r="G412" i="126"/>
  <c r="F413" i="126"/>
  <c r="G413" i="126"/>
  <c r="F414" i="126"/>
  <c r="G414" i="126"/>
  <c r="F415" i="126"/>
  <c r="G415" i="126"/>
  <c r="F416" i="126"/>
  <c r="G416" i="126"/>
  <c r="F417" i="126"/>
  <c r="G417" i="126"/>
  <c r="F418" i="126"/>
  <c r="G418" i="126"/>
  <c r="F419" i="126"/>
  <c r="G419" i="126"/>
  <c r="F420" i="126"/>
  <c r="G420" i="126"/>
  <c r="F421" i="126"/>
  <c r="G421" i="126"/>
  <c r="F422" i="126"/>
  <c r="G422" i="126"/>
  <c r="F423" i="126"/>
  <c r="G423" i="126"/>
  <c r="F424" i="126"/>
  <c r="G424" i="126"/>
  <c r="F425" i="126"/>
  <c r="G425" i="126"/>
  <c r="F426" i="126"/>
  <c r="G426" i="126"/>
  <c r="F427" i="126"/>
  <c r="G427" i="126"/>
  <c r="F428" i="126"/>
  <c r="G428" i="126"/>
  <c r="F429" i="126"/>
  <c r="G429" i="126"/>
  <c r="F430" i="126"/>
  <c r="G430" i="126"/>
  <c r="F431" i="126"/>
  <c r="G431" i="126"/>
  <c r="F432" i="126"/>
  <c r="G432" i="126"/>
  <c r="F433" i="126"/>
  <c r="G433" i="126"/>
  <c r="F434" i="126"/>
  <c r="G434" i="126"/>
  <c r="F435" i="126"/>
  <c r="G435" i="126"/>
  <c r="F436" i="126"/>
  <c r="G436" i="126"/>
  <c r="F437" i="126"/>
  <c r="G437" i="126"/>
  <c r="F438" i="126"/>
  <c r="G438" i="126"/>
  <c r="F439" i="126"/>
  <c r="G439" i="126"/>
  <c r="F440" i="126"/>
  <c r="G440" i="126"/>
  <c r="F441" i="126"/>
  <c r="G441" i="126"/>
  <c r="F442" i="126"/>
  <c r="G442" i="126"/>
  <c r="F443" i="126"/>
  <c r="G443" i="126"/>
  <c r="F444" i="126"/>
  <c r="G444" i="126"/>
  <c r="F445" i="126"/>
  <c r="G445" i="126"/>
  <c r="F446" i="126"/>
  <c r="G446" i="126"/>
  <c r="F447" i="126"/>
  <c r="G447" i="126"/>
  <c r="F448" i="126"/>
  <c r="G448" i="126"/>
  <c r="F449" i="126"/>
  <c r="G449" i="126"/>
  <c r="F450" i="126"/>
  <c r="G450" i="126"/>
  <c r="F451" i="126"/>
  <c r="G451" i="126"/>
  <c r="F452" i="126"/>
  <c r="G452" i="126"/>
  <c r="F453" i="126"/>
  <c r="G453" i="126"/>
  <c r="F454" i="126"/>
  <c r="G454" i="126"/>
  <c r="F455" i="126"/>
  <c r="G455" i="126"/>
  <c r="F456" i="126"/>
  <c r="G456" i="126"/>
  <c r="F457" i="126"/>
  <c r="G457" i="126"/>
  <c r="F458" i="126"/>
  <c r="G458" i="126"/>
  <c r="F459" i="126"/>
  <c r="G459" i="126"/>
  <c r="F460" i="126"/>
  <c r="G460" i="126"/>
  <c r="F461" i="126"/>
  <c r="G461" i="126"/>
  <c r="F462" i="126"/>
  <c r="G462" i="126"/>
  <c r="F463" i="126"/>
  <c r="G463" i="126"/>
  <c r="F464" i="126"/>
  <c r="G464" i="126"/>
  <c r="F465" i="126"/>
  <c r="G465" i="126"/>
  <c r="F466" i="126"/>
  <c r="G466" i="126"/>
  <c r="F467" i="126"/>
  <c r="G467" i="126"/>
  <c r="F468" i="126"/>
  <c r="G468" i="126"/>
  <c r="F469" i="126"/>
  <c r="G469" i="126"/>
  <c r="F470" i="126"/>
  <c r="G470" i="126"/>
  <c r="F471" i="126"/>
  <c r="G471" i="126"/>
  <c r="F472" i="126"/>
  <c r="G472" i="126"/>
  <c r="F473" i="126"/>
  <c r="G473" i="126"/>
  <c r="F474" i="126"/>
  <c r="G474" i="126"/>
  <c r="F475" i="126"/>
  <c r="G475" i="126"/>
  <c r="F476" i="126"/>
  <c r="G476" i="126"/>
  <c r="F477" i="126"/>
  <c r="G477" i="126"/>
  <c r="F478" i="126"/>
  <c r="G478" i="126"/>
  <c r="F479" i="126"/>
  <c r="G479" i="126"/>
  <c r="F480" i="126"/>
  <c r="G480" i="126"/>
  <c r="F481" i="126"/>
  <c r="G481" i="126"/>
  <c r="F482" i="126"/>
  <c r="G482" i="126"/>
  <c r="F483" i="126"/>
  <c r="G483" i="126"/>
  <c r="F484" i="126"/>
  <c r="G484" i="126"/>
  <c r="F485" i="126"/>
  <c r="G485" i="126"/>
  <c r="F486" i="126"/>
  <c r="G486" i="126"/>
  <c r="F487" i="126"/>
  <c r="G487" i="126"/>
  <c r="F488" i="126"/>
  <c r="G488" i="126"/>
  <c r="F489" i="126"/>
  <c r="G489" i="126"/>
  <c r="F490" i="126"/>
  <c r="G490" i="126"/>
  <c r="F491" i="126"/>
  <c r="G491" i="126"/>
  <c r="F492" i="126"/>
  <c r="G492" i="126"/>
  <c r="F493" i="126"/>
  <c r="G493" i="126"/>
  <c r="F494" i="126"/>
  <c r="G494" i="126"/>
  <c r="F495" i="126"/>
  <c r="G495" i="126"/>
  <c r="F496" i="126"/>
  <c r="G496" i="126"/>
  <c r="F497" i="126"/>
  <c r="G497" i="126"/>
  <c r="F498" i="126"/>
  <c r="G498" i="126"/>
  <c r="F499" i="126"/>
  <c r="G499" i="126"/>
  <c r="F500" i="126"/>
  <c r="G500" i="126"/>
  <c r="F501" i="126"/>
  <c r="G501" i="126"/>
  <c r="F502" i="126"/>
  <c r="G502" i="126"/>
  <c r="F503" i="126"/>
  <c r="G503" i="126"/>
  <c r="F504" i="126"/>
  <c r="G504" i="126"/>
  <c r="F505" i="126"/>
  <c r="G505" i="126"/>
  <c r="F506" i="126"/>
  <c r="G506" i="126"/>
  <c r="F507" i="126"/>
  <c r="G507" i="126"/>
  <c r="F508" i="126"/>
  <c r="G508" i="126"/>
  <c r="F509" i="126"/>
  <c r="G509" i="126"/>
  <c r="F510" i="126"/>
  <c r="G510" i="126"/>
  <c r="F511" i="126"/>
  <c r="G511" i="126"/>
  <c r="F512" i="126"/>
  <c r="G512" i="126"/>
  <c r="F513" i="126"/>
  <c r="G513" i="126"/>
  <c r="F514" i="126"/>
  <c r="G514" i="126"/>
  <c r="F515" i="126"/>
  <c r="G515" i="126"/>
  <c r="F516" i="126"/>
  <c r="G516" i="126"/>
  <c r="F517" i="126"/>
  <c r="G517" i="126"/>
  <c r="F518" i="126"/>
  <c r="G518" i="126"/>
  <c r="F519" i="126"/>
  <c r="G519" i="126"/>
  <c r="F520" i="126"/>
  <c r="G520" i="126"/>
  <c r="F521" i="126"/>
  <c r="G521" i="126"/>
  <c r="F522" i="126"/>
  <c r="G522" i="126"/>
  <c r="F523" i="126"/>
  <c r="G523" i="126"/>
  <c r="F524" i="126"/>
  <c r="G524" i="126"/>
  <c r="F525" i="126"/>
  <c r="G525" i="126"/>
  <c r="F526" i="126"/>
  <c r="G526" i="126"/>
  <c r="F527" i="126"/>
  <c r="G527" i="126"/>
  <c r="F528" i="126"/>
  <c r="G528" i="126"/>
  <c r="F529" i="126"/>
  <c r="G529" i="126"/>
  <c r="F530" i="126"/>
  <c r="G530" i="126"/>
  <c r="F531" i="126"/>
  <c r="G531" i="126"/>
  <c r="F532" i="126"/>
  <c r="G532" i="126"/>
  <c r="F533" i="126"/>
  <c r="G533" i="126"/>
  <c r="F534" i="126"/>
  <c r="G534" i="126"/>
  <c r="F535" i="126"/>
  <c r="G535" i="126"/>
  <c r="F536" i="126"/>
  <c r="G536" i="126"/>
  <c r="F537" i="126"/>
  <c r="G537" i="126"/>
  <c r="F538" i="126"/>
  <c r="G538" i="126"/>
  <c r="F539" i="126"/>
  <c r="G539" i="126"/>
  <c r="F540" i="126"/>
  <c r="G540" i="126"/>
  <c r="F541" i="126"/>
  <c r="G541" i="126"/>
  <c r="F542" i="126"/>
  <c r="G542" i="126"/>
  <c r="F543" i="126"/>
  <c r="G543" i="126"/>
  <c r="F544" i="126"/>
  <c r="G544" i="126"/>
  <c r="F545" i="126"/>
  <c r="G545" i="126"/>
  <c r="F546" i="126"/>
  <c r="G546" i="126"/>
  <c r="F547" i="126"/>
  <c r="G547" i="126"/>
  <c r="F548" i="126"/>
  <c r="G548" i="126"/>
  <c r="F549" i="126"/>
  <c r="G549" i="126"/>
  <c r="F550" i="126"/>
  <c r="G550" i="126"/>
  <c r="F551" i="126"/>
  <c r="G551" i="126"/>
  <c r="F552" i="126"/>
  <c r="G552" i="126"/>
  <c r="F553" i="126"/>
  <c r="G553" i="126"/>
  <c r="F554" i="126"/>
  <c r="G554" i="126"/>
  <c r="F555" i="126"/>
  <c r="G555" i="126"/>
  <c r="F556" i="126"/>
  <c r="G556" i="126"/>
  <c r="F557" i="126"/>
  <c r="G557" i="126"/>
  <c r="F558" i="126"/>
  <c r="G558" i="126"/>
  <c r="F559" i="126"/>
  <c r="G559" i="126"/>
  <c r="F560" i="126"/>
  <c r="G560" i="126"/>
  <c r="F561" i="126"/>
  <c r="G561" i="126"/>
  <c r="F562" i="126"/>
  <c r="G562" i="126"/>
  <c r="F563" i="126"/>
  <c r="G563" i="126"/>
  <c r="F564" i="126"/>
  <c r="G564" i="126"/>
  <c r="F565" i="126"/>
  <c r="G565" i="126"/>
  <c r="F566" i="126"/>
  <c r="G566" i="126"/>
  <c r="F567" i="126"/>
  <c r="G567" i="126"/>
  <c r="F568" i="126"/>
  <c r="G568" i="126"/>
  <c r="F569" i="126"/>
  <c r="G569" i="126"/>
  <c r="F570" i="126"/>
  <c r="G570" i="126"/>
  <c r="F571" i="126"/>
  <c r="G571" i="126"/>
  <c r="F572" i="126"/>
  <c r="G572" i="126"/>
  <c r="F573" i="126"/>
  <c r="G573" i="126"/>
  <c r="F574" i="126"/>
  <c r="G574" i="126"/>
  <c r="F575" i="126"/>
  <c r="G575" i="126"/>
  <c r="F576" i="126"/>
  <c r="G576" i="126"/>
  <c r="F577" i="126"/>
  <c r="G577" i="126"/>
  <c r="G3" i="126"/>
  <c r="F3" i="126"/>
  <c r="G4" i="125"/>
  <c r="H4" i="125"/>
  <c r="G5" i="125"/>
  <c r="H5" i="125"/>
  <c r="G6" i="125"/>
  <c r="H6" i="125"/>
  <c r="G7" i="125"/>
  <c r="H7" i="125"/>
  <c r="G8" i="125"/>
  <c r="H8" i="125"/>
  <c r="G9" i="125"/>
  <c r="H9" i="125"/>
  <c r="G10" i="125"/>
  <c r="H10"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260" i="125"/>
  <c r="H260" i="125"/>
  <c r="G261" i="125"/>
  <c r="H261" i="125"/>
  <c r="G262" i="125"/>
  <c r="H262" i="125"/>
  <c r="G263" i="125"/>
  <c r="H263" i="125"/>
  <c r="G264" i="125"/>
  <c r="H264" i="125"/>
  <c r="G265" i="125"/>
  <c r="H265" i="125"/>
  <c r="G266" i="125"/>
  <c r="H266" i="125"/>
  <c r="G267" i="125"/>
  <c r="H267" i="125"/>
  <c r="G268" i="125"/>
  <c r="H268" i="125"/>
  <c r="G269" i="125"/>
  <c r="H269" i="125"/>
  <c r="G270" i="125"/>
  <c r="H270" i="125"/>
  <c r="G271" i="125"/>
  <c r="H271" i="125"/>
  <c r="G272" i="125"/>
  <c r="H272" i="125"/>
  <c r="G273" i="125"/>
  <c r="H273" i="125"/>
  <c r="G274" i="125"/>
  <c r="H274" i="125"/>
  <c r="G275" i="125"/>
  <c r="H275" i="125"/>
  <c r="G276" i="125"/>
  <c r="H276" i="125"/>
  <c r="G277" i="125"/>
  <c r="H277" i="125"/>
  <c r="G278" i="125"/>
  <c r="H278" i="125"/>
  <c r="G279" i="125"/>
  <c r="H279" i="125"/>
  <c r="G280" i="125"/>
  <c r="H280" i="125"/>
  <c r="G281" i="125"/>
  <c r="H281" i="125"/>
  <c r="G282" i="125"/>
  <c r="H282" i="125"/>
  <c r="G283" i="125"/>
  <c r="H283" i="125"/>
  <c r="G284" i="125"/>
  <c r="H284" i="125"/>
  <c r="G285" i="125"/>
  <c r="H285" i="125"/>
  <c r="G286" i="125"/>
  <c r="H286" i="125"/>
  <c r="G287" i="125"/>
  <c r="H287" i="125"/>
  <c r="G288" i="125"/>
  <c r="H288" i="125"/>
  <c r="G289" i="125"/>
  <c r="H289" i="125"/>
  <c r="G290" i="125"/>
  <c r="H290" i="125"/>
  <c r="G291" i="125"/>
  <c r="H291" i="125"/>
  <c r="G292" i="125"/>
  <c r="H292" i="125"/>
  <c r="G293" i="125"/>
  <c r="H293" i="125"/>
  <c r="G294" i="125"/>
  <c r="H294" i="125"/>
  <c r="G295" i="125"/>
  <c r="H295" i="125"/>
  <c r="G296" i="125"/>
  <c r="H296" i="125"/>
  <c r="G297" i="125"/>
  <c r="H297" i="125"/>
  <c r="G298" i="125"/>
  <c r="H298" i="125"/>
  <c r="G299" i="125"/>
  <c r="H299" i="125"/>
  <c r="G300" i="125"/>
  <c r="H300" i="125"/>
  <c r="G301" i="125"/>
  <c r="H301" i="125"/>
  <c r="G302" i="125"/>
  <c r="H302" i="125"/>
  <c r="G303" i="125"/>
  <c r="H303" i="125"/>
  <c r="G304" i="125"/>
  <c r="H304" i="125"/>
  <c r="G305" i="125"/>
  <c r="H305" i="125"/>
  <c r="G306" i="125"/>
  <c r="H306" i="125"/>
  <c r="G307" i="125"/>
  <c r="H307" i="125"/>
  <c r="G308" i="125"/>
  <c r="H308" i="125"/>
  <c r="G309" i="125"/>
  <c r="H309" i="125"/>
  <c r="G310" i="125"/>
  <c r="H310" i="125"/>
  <c r="G311" i="125"/>
  <c r="H311" i="125"/>
  <c r="G312" i="125"/>
  <c r="H312" i="125"/>
  <c r="G313" i="125"/>
  <c r="H313" i="125"/>
  <c r="G314" i="125"/>
  <c r="H314" i="125"/>
  <c r="G315" i="125"/>
  <c r="H315" i="125"/>
  <c r="G316" i="125"/>
  <c r="H316" i="125"/>
  <c r="G317" i="125"/>
  <c r="H317" i="125"/>
  <c r="G318" i="125"/>
  <c r="H318" i="125"/>
  <c r="G319" i="125"/>
  <c r="H319" i="125"/>
  <c r="G320" i="125"/>
  <c r="H320" i="125"/>
  <c r="G321" i="125"/>
  <c r="H321" i="125"/>
  <c r="G322" i="125"/>
  <c r="H322" i="125"/>
  <c r="G323" i="125"/>
  <c r="H323" i="125"/>
  <c r="G324" i="125"/>
  <c r="H324" i="125"/>
  <c r="G325" i="125"/>
  <c r="H325" i="125"/>
  <c r="G326" i="125"/>
  <c r="H326" i="125"/>
  <c r="G327" i="125"/>
  <c r="H327" i="125"/>
  <c r="G328" i="125"/>
  <c r="H328" i="125"/>
  <c r="G329" i="125"/>
  <c r="H329" i="125"/>
  <c r="G330" i="125"/>
  <c r="H330" i="125"/>
  <c r="G331" i="125"/>
  <c r="H331" i="125"/>
  <c r="G332" i="125"/>
  <c r="H332" i="125"/>
  <c r="G333" i="125"/>
  <c r="H333" i="125"/>
  <c r="G334" i="125"/>
  <c r="H334" i="125"/>
  <c r="G335" i="125"/>
  <c r="H335" i="125"/>
  <c r="G336" i="125"/>
  <c r="H336" i="125"/>
  <c r="G337" i="125"/>
  <c r="H337" i="125"/>
  <c r="G338" i="125"/>
  <c r="H338" i="125"/>
  <c r="G339" i="125"/>
  <c r="H339" i="125"/>
  <c r="G340" i="125"/>
  <c r="H340" i="125"/>
  <c r="G341" i="125"/>
  <c r="H341" i="125"/>
  <c r="G342" i="125"/>
  <c r="H342" i="125"/>
  <c r="G343" i="125"/>
  <c r="H343" i="125"/>
  <c r="G344" i="125"/>
  <c r="H344" i="125"/>
  <c r="G345" i="125"/>
  <c r="H345" i="125"/>
  <c r="G346" i="125"/>
  <c r="H346" i="125"/>
  <c r="G347" i="125"/>
  <c r="H347" i="125"/>
  <c r="G348" i="125"/>
  <c r="H348" i="125"/>
  <c r="G349" i="125"/>
  <c r="H349" i="125"/>
  <c r="G350" i="125"/>
  <c r="H350" i="125"/>
  <c r="G351" i="125"/>
  <c r="H351" i="125"/>
  <c r="G352" i="125"/>
  <c r="H352" i="125"/>
  <c r="G353" i="125"/>
  <c r="H353" i="125"/>
  <c r="G354" i="125"/>
  <c r="H354" i="125"/>
  <c r="G355" i="125"/>
  <c r="H355" i="125"/>
  <c r="G356" i="125"/>
  <c r="H356" i="125"/>
  <c r="G357" i="125"/>
  <c r="H357" i="125"/>
  <c r="G358" i="125"/>
  <c r="H358" i="125"/>
  <c r="G359" i="125"/>
  <c r="H359" i="125"/>
  <c r="G360" i="125"/>
  <c r="H360" i="125"/>
  <c r="G361" i="125"/>
  <c r="H361" i="125"/>
  <c r="G362" i="125"/>
  <c r="H362" i="125"/>
  <c r="G363" i="125"/>
  <c r="H363" i="125"/>
  <c r="G364" i="125"/>
  <c r="H364" i="125"/>
  <c r="G365" i="125"/>
  <c r="H365" i="125"/>
  <c r="G366" i="125"/>
  <c r="H366" i="125"/>
  <c r="G367" i="125"/>
  <c r="H367" i="125"/>
  <c r="G368" i="125"/>
  <c r="H368" i="125"/>
  <c r="G369" i="125"/>
  <c r="H369" i="125"/>
  <c r="G370" i="125"/>
  <c r="H370" i="125"/>
  <c r="G371" i="125"/>
  <c r="H371" i="125"/>
  <c r="G372" i="125"/>
  <c r="H372" i="125"/>
  <c r="G373" i="125"/>
  <c r="H373" i="125"/>
  <c r="G374" i="125"/>
  <c r="H374" i="125"/>
  <c r="G375" i="125"/>
  <c r="H375" i="125"/>
  <c r="G376" i="125"/>
  <c r="H376" i="125"/>
  <c r="G377" i="125"/>
  <c r="H377" i="125"/>
  <c r="G378" i="125"/>
  <c r="H378" i="125"/>
  <c r="G379" i="125"/>
  <c r="H379" i="125"/>
  <c r="G380" i="125"/>
  <c r="H380" i="125"/>
  <c r="G381" i="125"/>
  <c r="H381" i="125"/>
  <c r="G382" i="125"/>
  <c r="H382" i="125"/>
  <c r="G383" i="125"/>
  <c r="H383" i="125"/>
  <c r="G384" i="125"/>
  <c r="H384" i="125"/>
  <c r="G385" i="125"/>
  <c r="H385" i="125"/>
  <c r="G386" i="125"/>
  <c r="H386" i="125"/>
  <c r="G387" i="125"/>
  <c r="H387" i="125"/>
  <c r="G388" i="125"/>
  <c r="H388" i="125"/>
  <c r="G389" i="125"/>
  <c r="H389" i="125"/>
  <c r="G390" i="125"/>
  <c r="H390" i="125"/>
  <c r="G391" i="125"/>
  <c r="H391" i="125"/>
  <c r="G392" i="125"/>
  <c r="H392" i="125"/>
  <c r="G393" i="125"/>
  <c r="H393" i="125"/>
  <c r="G394" i="125"/>
  <c r="H394" i="125"/>
  <c r="G395" i="125"/>
  <c r="H395" i="125"/>
  <c r="G396" i="125"/>
  <c r="H396" i="125"/>
  <c r="G397" i="125"/>
  <c r="H397" i="125"/>
  <c r="G398" i="125"/>
  <c r="H398" i="125"/>
  <c r="G399" i="125"/>
  <c r="H399" i="125"/>
  <c r="G400" i="125"/>
  <c r="H400" i="125"/>
  <c r="G401" i="125"/>
  <c r="H401" i="125"/>
  <c r="G402" i="125"/>
  <c r="H402" i="125"/>
  <c r="G403" i="125"/>
  <c r="H403" i="125"/>
  <c r="G404" i="125"/>
  <c r="H404" i="125"/>
  <c r="G405" i="125"/>
  <c r="H405" i="125"/>
  <c r="G406" i="125"/>
  <c r="H406" i="125"/>
  <c r="G407" i="125"/>
  <c r="H407" i="125"/>
  <c r="G408" i="125"/>
  <c r="H408" i="125"/>
  <c r="G409" i="125"/>
  <c r="H409" i="125"/>
  <c r="G410" i="125"/>
  <c r="H410" i="125"/>
  <c r="G411" i="125"/>
  <c r="H411" i="125"/>
  <c r="G412" i="125"/>
  <c r="H412" i="125"/>
  <c r="G413" i="125"/>
  <c r="H413" i="125"/>
  <c r="G414" i="125"/>
  <c r="H414" i="125"/>
  <c r="G415" i="125"/>
  <c r="H415" i="125"/>
  <c r="G416" i="125"/>
  <c r="H416" i="125"/>
  <c r="G417" i="125"/>
  <c r="H417" i="125"/>
  <c r="G418" i="125"/>
  <c r="H418" i="125"/>
  <c r="G419" i="125"/>
  <c r="H419" i="125"/>
  <c r="G420" i="125"/>
  <c r="H420" i="125"/>
  <c r="G421" i="125"/>
  <c r="H421" i="125"/>
  <c r="G422" i="125"/>
  <c r="H422" i="125"/>
  <c r="G423" i="125"/>
  <c r="H423" i="125"/>
  <c r="G424" i="125"/>
  <c r="H424" i="125"/>
  <c r="G425" i="125"/>
  <c r="H425" i="125"/>
  <c r="G426" i="125"/>
  <c r="H426" i="125"/>
  <c r="G427" i="125"/>
  <c r="H427" i="125"/>
  <c r="G428" i="125"/>
  <c r="H428" i="125"/>
  <c r="G429" i="125"/>
  <c r="H429" i="125"/>
  <c r="G430" i="125"/>
  <c r="H430" i="125"/>
  <c r="G431" i="125"/>
  <c r="H431" i="125"/>
  <c r="G432" i="125"/>
  <c r="H432" i="125"/>
  <c r="G433" i="125"/>
  <c r="H433" i="125"/>
  <c r="G434" i="125"/>
  <c r="H434" i="125"/>
  <c r="G435" i="125"/>
  <c r="H435" i="125"/>
  <c r="G436" i="125"/>
  <c r="H436" i="125"/>
  <c r="G437" i="125"/>
  <c r="H437" i="125"/>
  <c r="G438" i="125"/>
  <c r="H438" i="125"/>
  <c r="G439" i="125"/>
  <c r="H439" i="125"/>
  <c r="G440" i="125"/>
  <c r="H440" i="125"/>
  <c r="G441" i="125"/>
  <c r="H441" i="125"/>
  <c r="G442" i="125"/>
  <c r="H442" i="125"/>
  <c r="G443" i="125"/>
  <c r="H443" i="125"/>
  <c r="G444" i="125"/>
  <c r="H444" i="125"/>
  <c r="G445" i="125"/>
  <c r="H445" i="125"/>
  <c r="G446" i="125"/>
  <c r="H446" i="125"/>
  <c r="G447" i="125"/>
  <c r="H447" i="125"/>
  <c r="G448" i="125"/>
  <c r="H448" i="125"/>
  <c r="G449" i="125"/>
  <c r="H449" i="125"/>
  <c r="G450" i="125"/>
  <c r="H450" i="125"/>
  <c r="G451" i="125"/>
  <c r="H451" i="125"/>
  <c r="G452" i="125"/>
  <c r="H452" i="125"/>
  <c r="G453" i="125"/>
  <c r="H453" i="125"/>
  <c r="G454" i="125"/>
  <c r="H454" i="125"/>
  <c r="G455" i="125"/>
  <c r="H455" i="125"/>
  <c r="G456" i="125"/>
  <c r="H456" i="125"/>
  <c r="G457" i="125"/>
  <c r="H457" i="125"/>
  <c r="G458" i="125"/>
  <c r="H458" i="125"/>
  <c r="G459" i="125"/>
  <c r="H459" i="125"/>
  <c r="G460" i="125"/>
  <c r="H460" i="125"/>
  <c r="G461" i="125"/>
  <c r="H461" i="125"/>
  <c r="G462" i="125"/>
  <c r="H462" i="125"/>
  <c r="G463" i="125"/>
  <c r="H463" i="125"/>
  <c r="G464" i="125"/>
  <c r="H464" i="125"/>
  <c r="G465" i="125"/>
  <c r="H465" i="125"/>
  <c r="G466" i="125"/>
  <c r="H466" i="125"/>
  <c r="G467" i="125"/>
  <c r="H467" i="125"/>
  <c r="G468" i="125"/>
  <c r="H468" i="125"/>
  <c r="G469" i="125"/>
  <c r="H469" i="125"/>
  <c r="G470" i="125"/>
  <c r="H470" i="125"/>
  <c r="G471" i="125"/>
  <c r="H471" i="125"/>
  <c r="G472" i="125"/>
  <c r="H472" i="125"/>
  <c r="G473" i="125"/>
  <c r="H473" i="125"/>
  <c r="G474" i="125"/>
  <c r="H474" i="125"/>
  <c r="G475" i="125"/>
  <c r="H475" i="125"/>
  <c r="G476" i="125"/>
  <c r="H476" i="125"/>
  <c r="G477" i="125"/>
  <c r="H477" i="125"/>
  <c r="G478" i="125"/>
  <c r="H478" i="125"/>
  <c r="G479" i="125"/>
  <c r="H479" i="125"/>
  <c r="G480" i="125"/>
  <c r="H480" i="125"/>
  <c r="G481" i="125"/>
  <c r="H481" i="125"/>
  <c r="G482" i="125"/>
  <c r="H482" i="125"/>
  <c r="G483" i="125"/>
  <c r="H483" i="125"/>
  <c r="G484" i="125"/>
  <c r="H484" i="125"/>
  <c r="G485" i="125"/>
  <c r="H485" i="125"/>
  <c r="G486" i="125"/>
  <c r="H486" i="125"/>
  <c r="G487" i="125"/>
  <c r="H487" i="125"/>
  <c r="G488" i="125"/>
  <c r="H488" i="125"/>
  <c r="G489" i="125"/>
  <c r="H489" i="125"/>
  <c r="G490" i="125"/>
  <c r="H490" i="125"/>
  <c r="G491" i="125"/>
  <c r="H491" i="125"/>
  <c r="G492" i="125"/>
  <c r="H492" i="125"/>
  <c r="G493" i="125"/>
  <c r="H493" i="125"/>
  <c r="G494" i="125"/>
  <c r="H494" i="125"/>
  <c r="G495" i="125"/>
  <c r="H495" i="125"/>
  <c r="G496" i="125"/>
  <c r="H496" i="125"/>
  <c r="G497" i="125"/>
  <c r="H497" i="125"/>
  <c r="G498" i="125"/>
  <c r="H498" i="125"/>
  <c r="G499" i="125"/>
  <c r="H499" i="125"/>
  <c r="G500" i="125"/>
  <c r="H500" i="125"/>
  <c r="G501" i="125"/>
  <c r="H501" i="125"/>
  <c r="G502" i="125"/>
  <c r="H502" i="125"/>
  <c r="G503" i="125"/>
  <c r="H503" i="125"/>
  <c r="G504" i="125"/>
  <c r="H504" i="125"/>
  <c r="G505" i="125"/>
  <c r="H505" i="125"/>
  <c r="G506" i="125"/>
  <c r="H506" i="125"/>
  <c r="G507" i="125"/>
  <c r="H507" i="125"/>
  <c r="G508" i="125"/>
  <c r="H508" i="125"/>
  <c r="G509" i="125"/>
  <c r="H509" i="125"/>
  <c r="G510" i="125"/>
  <c r="H510" i="125"/>
  <c r="G511" i="125"/>
  <c r="H511" i="125"/>
  <c r="G512" i="125"/>
  <c r="H512" i="125"/>
  <c r="G513" i="125"/>
  <c r="H513" i="125"/>
  <c r="G514" i="125"/>
  <c r="H514" i="125"/>
  <c r="G515" i="125"/>
  <c r="H515" i="125"/>
  <c r="G516" i="125"/>
  <c r="H516" i="125"/>
  <c r="G517" i="125"/>
  <c r="H517" i="125"/>
  <c r="G518" i="125"/>
  <c r="H518" i="125"/>
  <c r="G519" i="125"/>
  <c r="H519" i="125"/>
  <c r="G520" i="125"/>
  <c r="H520" i="125"/>
  <c r="G521" i="125"/>
  <c r="H521" i="125"/>
  <c r="G522" i="125"/>
  <c r="H522" i="125"/>
  <c r="G523" i="125"/>
  <c r="H523" i="125"/>
  <c r="G524" i="125"/>
  <c r="H524" i="125"/>
  <c r="G525" i="125"/>
  <c r="H525" i="125"/>
  <c r="G526" i="125"/>
  <c r="H526" i="125"/>
  <c r="G527" i="125"/>
  <c r="H527" i="125"/>
  <c r="G528" i="125"/>
  <c r="H528" i="125"/>
  <c r="G529" i="125"/>
  <c r="H529" i="125"/>
  <c r="G530" i="125"/>
  <c r="H530" i="125"/>
  <c r="G531" i="125"/>
  <c r="H531" i="125"/>
  <c r="G532" i="125"/>
  <c r="H532" i="125"/>
  <c r="G533" i="125"/>
  <c r="H533" i="125"/>
  <c r="G534" i="125"/>
  <c r="H534" i="125"/>
  <c r="G535" i="125"/>
  <c r="H535" i="125"/>
  <c r="G536" i="125"/>
  <c r="H536" i="125"/>
  <c r="G537" i="125"/>
  <c r="H537" i="125"/>
  <c r="G538" i="125"/>
  <c r="H538" i="125"/>
  <c r="G539" i="125"/>
  <c r="H539" i="125"/>
  <c r="G540" i="125"/>
  <c r="H540" i="125"/>
  <c r="G541" i="125"/>
  <c r="H541" i="125"/>
  <c r="G542" i="125"/>
  <c r="H542" i="125"/>
  <c r="G543" i="125"/>
  <c r="H543" i="125"/>
  <c r="G544" i="125"/>
  <c r="H544" i="125"/>
  <c r="G545" i="125"/>
  <c r="H545" i="125"/>
  <c r="G546" i="125"/>
  <c r="H546" i="125"/>
  <c r="G547" i="125"/>
  <c r="H547" i="125"/>
  <c r="G548" i="125"/>
  <c r="H548" i="125"/>
  <c r="G549" i="125"/>
  <c r="H549" i="125"/>
  <c r="G550" i="125"/>
  <c r="H550" i="125"/>
  <c r="G551" i="125"/>
  <c r="H551" i="125"/>
  <c r="G552" i="125"/>
  <c r="H552" i="125"/>
  <c r="G553" i="125"/>
  <c r="H553" i="125"/>
  <c r="G554" i="125"/>
  <c r="H554" i="125"/>
  <c r="G555" i="125"/>
  <c r="H555" i="125"/>
  <c r="G556" i="125"/>
  <c r="H556" i="125"/>
  <c r="G557" i="125"/>
  <c r="H557" i="125"/>
  <c r="G558" i="125"/>
  <c r="H558" i="125"/>
  <c r="G559" i="125"/>
  <c r="H559" i="125"/>
  <c r="G560" i="125"/>
  <c r="H560" i="125"/>
  <c r="G561" i="125"/>
  <c r="H561" i="125"/>
  <c r="G562" i="125"/>
  <c r="H562" i="125"/>
  <c r="G563" i="125"/>
  <c r="H563" i="125"/>
  <c r="G564" i="125"/>
  <c r="H564" i="125"/>
  <c r="G565" i="125"/>
  <c r="H565" i="125"/>
  <c r="G566" i="125"/>
  <c r="H566" i="125"/>
  <c r="G567" i="125"/>
  <c r="H567" i="125"/>
  <c r="G568" i="125"/>
  <c r="H568" i="125"/>
  <c r="G569" i="125"/>
  <c r="H569" i="125"/>
  <c r="G570" i="125"/>
  <c r="H570" i="125"/>
  <c r="G571" i="125"/>
  <c r="H571" i="125"/>
  <c r="G572" i="125"/>
  <c r="H572" i="125"/>
  <c r="G573" i="125"/>
  <c r="H573" i="125"/>
  <c r="G574" i="125"/>
  <c r="H574" i="125"/>
  <c r="G575" i="125"/>
  <c r="H575" i="125"/>
  <c r="G576" i="125"/>
  <c r="H576" i="125"/>
  <c r="G577" i="125"/>
  <c r="H577" i="125"/>
  <c r="G578" i="125"/>
  <c r="H578" i="125"/>
  <c r="G579" i="125"/>
  <c r="H579" i="125"/>
  <c r="G580" i="125"/>
  <c r="H580" i="125"/>
  <c r="G581" i="125"/>
  <c r="H581" i="125"/>
  <c r="G582" i="125"/>
  <c r="H582" i="125"/>
  <c r="G583" i="125"/>
  <c r="H583" i="125"/>
  <c r="G584" i="125"/>
  <c r="H584" i="125"/>
  <c r="G585" i="125"/>
  <c r="H585" i="125"/>
  <c r="G586" i="125"/>
  <c r="H586" i="125"/>
  <c r="G587" i="125"/>
  <c r="H587" i="125"/>
  <c r="G588" i="125"/>
  <c r="H588" i="125"/>
  <c r="G589" i="125"/>
  <c r="H589" i="125"/>
  <c r="G590" i="125"/>
  <c r="H590" i="125"/>
  <c r="G591" i="125"/>
  <c r="H591" i="125"/>
  <c r="G592" i="125"/>
  <c r="H592" i="125"/>
  <c r="G593" i="125"/>
  <c r="H593" i="125"/>
  <c r="G594" i="125"/>
  <c r="H594" i="125"/>
  <c r="G595" i="125"/>
  <c r="H595" i="125"/>
  <c r="G596" i="125"/>
  <c r="H596" i="125"/>
  <c r="G597" i="125"/>
  <c r="H597" i="125"/>
  <c r="G598" i="125"/>
  <c r="H598" i="125"/>
  <c r="G599" i="125"/>
  <c r="H599" i="125"/>
  <c r="G600" i="125"/>
  <c r="H600" i="125"/>
  <c r="G601" i="125"/>
  <c r="H601" i="125"/>
  <c r="G602" i="125"/>
  <c r="H602" i="125"/>
  <c r="G603" i="125"/>
  <c r="H603" i="125"/>
  <c r="G604" i="125"/>
  <c r="H604" i="125"/>
  <c r="G605" i="125"/>
  <c r="H605" i="125"/>
  <c r="G606" i="125"/>
  <c r="H606" i="125"/>
  <c r="G607" i="125"/>
  <c r="H607" i="125"/>
  <c r="G608" i="125"/>
  <c r="H608" i="125"/>
  <c r="G609" i="125"/>
  <c r="H609" i="125"/>
  <c r="G610" i="125"/>
  <c r="H610" i="125"/>
  <c r="G611" i="125"/>
  <c r="H611" i="125"/>
  <c r="G612" i="125"/>
  <c r="H612" i="125"/>
  <c r="G613" i="125"/>
  <c r="H613" i="125"/>
  <c r="G614" i="125"/>
  <c r="H614" i="125"/>
  <c r="G615" i="125"/>
  <c r="H615" i="125"/>
  <c r="G616" i="125"/>
  <c r="H616" i="125"/>
  <c r="G617" i="125"/>
  <c r="H617" i="125"/>
  <c r="G618" i="125"/>
  <c r="H618" i="125"/>
  <c r="G619" i="125"/>
  <c r="H619" i="125"/>
  <c r="G620" i="125"/>
  <c r="H620" i="125"/>
  <c r="G621" i="125"/>
  <c r="H621" i="125"/>
  <c r="G622" i="125"/>
  <c r="H622" i="125"/>
  <c r="G623" i="125"/>
  <c r="H623" i="125"/>
  <c r="G624" i="125"/>
  <c r="H624" i="125"/>
  <c r="G625" i="125"/>
  <c r="H625" i="125"/>
  <c r="G626" i="125"/>
  <c r="H626" i="125"/>
  <c r="G627" i="125"/>
  <c r="H627" i="125"/>
  <c r="G628" i="125"/>
  <c r="H628" i="125"/>
  <c r="G629" i="125"/>
  <c r="H629" i="125"/>
  <c r="G630" i="125"/>
  <c r="H630" i="125"/>
  <c r="G631" i="125"/>
  <c r="H631" i="125"/>
  <c r="G632" i="125"/>
  <c r="H632" i="125"/>
  <c r="G633" i="125"/>
  <c r="H633" i="125"/>
  <c r="G634" i="125"/>
  <c r="H634" i="125"/>
  <c r="G635" i="125"/>
  <c r="H635" i="125"/>
  <c r="G636" i="125"/>
  <c r="H636" i="125"/>
  <c r="G637" i="125"/>
  <c r="H637" i="125"/>
  <c r="G638" i="125"/>
  <c r="H638" i="125"/>
  <c r="G639" i="125"/>
  <c r="H639" i="125"/>
  <c r="G640" i="125"/>
  <c r="H640" i="125"/>
  <c r="G641" i="125"/>
  <c r="H641" i="125"/>
  <c r="G642" i="125"/>
  <c r="H642" i="125"/>
  <c r="G643" i="125"/>
  <c r="H643" i="125"/>
  <c r="G644" i="125"/>
  <c r="H644" i="125"/>
  <c r="G645" i="125"/>
  <c r="H645" i="125"/>
  <c r="G646" i="125"/>
  <c r="H646" i="125"/>
  <c r="G647" i="125"/>
  <c r="H647" i="125"/>
  <c r="G648" i="125"/>
  <c r="H648" i="125"/>
  <c r="G649" i="125"/>
  <c r="H649" i="125"/>
  <c r="G650" i="125"/>
  <c r="H650" i="125"/>
  <c r="G651" i="125"/>
  <c r="H651" i="125"/>
  <c r="G652" i="125"/>
  <c r="H652" i="125"/>
  <c r="G653" i="125"/>
  <c r="H653" i="125"/>
  <c r="G654" i="125"/>
  <c r="H654" i="125"/>
  <c r="G655" i="125"/>
  <c r="H655" i="125"/>
  <c r="G656" i="125"/>
  <c r="H656" i="125"/>
  <c r="G657" i="125"/>
  <c r="H657" i="125"/>
  <c r="G658" i="125"/>
  <c r="H658" i="125"/>
  <c r="G659" i="125"/>
  <c r="H659" i="125"/>
  <c r="G660" i="125"/>
  <c r="H660" i="125"/>
  <c r="G661" i="125"/>
  <c r="H661" i="125"/>
  <c r="G662" i="125"/>
  <c r="H662" i="125"/>
  <c r="G663" i="125"/>
  <c r="H663" i="125"/>
  <c r="G664" i="125"/>
  <c r="H664" i="125"/>
  <c r="G665" i="125"/>
  <c r="H665" i="125"/>
  <c r="G666" i="125"/>
  <c r="H666" i="125"/>
  <c r="G667" i="125"/>
  <c r="H667" i="125"/>
  <c r="G668" i="125"/>
  <c r="H668" i="125"/>
  <c r="G669" i="125"/>
  <c r="H669" i="125"/>
  <c r="G670" i="125"/>
  <c r="H670" i="125"/>
  <c r="G671" i="125"/>
  <c r="H671" i="125"/>
  <c r="G672" i="125"/>
  <c r="H672" i="125"/>
  <c r="G673" i="125"/>
  <c r="H673" i="125"/>
  <c r="G674" i="125"/>
  <c r="H674" i="125"/>
  <c r="G675" i="125"/>
  <c r="H675" i="125"/>
  <c r="G676" i="125"/>
  <c r="H676" i="125"/>
  <c r="G677" i="125"/>
  <c r="H677" i="125"/>
  <c r="G678" i="125"/>
  <c r="H678" i="125"/>
  <c r="G679" i="125"/>
  <c r="H679" i="125"/>
  <c r="G680" i="125"/>
  <c r="H680" i="125"/>
  <c r="G681" i="125"/>
  <c r="H681" i="125"/>
  <c r="G682" i="125"/>
  <c r="H682" i="125"/>
  <c r="G683" i="125"/>
  <c r="H683" i="125"/>
  <c r="G684" i="125"/>
  <c r="H684" i="125"/>
  <c r="G685" i="125"/>
  <c r="H685" i="125"/>
  <c r="G686" i="125"/>
  <c r="H686" i="125"/>
  <c r="G687" i="125"/>
  <c r="H687" i="125"/>
  <c r="G688" i="125"/>
  <c r="H688" i="125"/>
  <c r="G689" i="125"/>
  <c r="H689" i="125"/>
  <c r="G690" i="125"/>
  <c r="H690" i="125"/>
  <c r="G691" i="125"/>
  <c r="H691" i="125"/>
  <c r="G692" i="125"/>
  <c r="H692" i="125"/>
  <c r="G693" i="125"/>
  <c r="H693" i="125"/>
  <c r="G694" i="125"/>
  <c r="H694" i="125"/>
  <c r="G695" i="125"/>
  <c r="H695" i="125"/>
  <c r="G696" i="125"/>
  <c r="H696" i="125"/>
  <c r="G697" i="125"/>
  <c r="H697" i="125"/>
  <c r="G698" i="125"/>
  <c r="H698" i="125"/>
  <c r="G699" i="125"/>
  <c r="H699" i="125"/>
  <c r="G700" i="125"/>
  <c r="H700" i="125"/>
  <c r="G701" i="125"/>
  <c r="H701" i="125"/>
  <c r="G702" i="125"/>
  <c r="H702" i="125"/>
  <c r="G703" i="125"/>
  <c r="H703" i="125"/>
  <c r="G704" i="125"/>
  <c r="H704" i="125"/>
  <c r="G705" i="125"/>
  <c r="H705" i="125"/>
  <c r="G706" i="125"/>
  <c r="H706" i="125"/>
  <c r="G707" i="125"/>
  <c r="H707" i="125"/>
  <c r="G708" i="125"/>
  <c r="H708" i="125"/>
  <c r="G709" i="125"/>
  <c r="H709" i="125"/>
  <c r="G710" i="125"/>
  <c r="H710" i="125"/>
  <c r="G711" i="125"/>
  <c r="H711" i="125"/>
  <c r="G712" i="125"/>
  <c r="H712" i="125"/>
  <c r="G713" i="125"/>
  <c r="H713" i="125"/>
  <c r="G714" i="125"/>
  <c r="H714" i="125"/>
  <c r="G715" i="125"/>
  <c r="H715" i="125"/>
  <c r="G716" i="125"/>
  <c r="H716" i="125"/>
  <c r="G717" i="125"/>
  <c r="H717" i="125"/>
  <c r="G718" i="125"/>
  <c r="H718" i="125"/>
  <c r="G719" i="125"/>
  <c r="H719" i="125"/>
  <c r="G720" i="125"/>
  <c r="H720" i="125"/>
  <c r="G721" i="125"/>
  <c r="H721" i="125"/>
  <c r="G722" i="125"/>
  <c r="H722" i="125"/>
  <c r="G723" i="125"/>
  <c r="H723" i="125"/>
  <c r="G724" i="125"/>
  <c r="H724" i="125"/>
  <c r="G725" i="125"/>
  <c r="H725" i="125"/>
  <c r="G726" i="125"/>
  <c r="H726" i="125"/>
  <c r="G727" i="125"/>
  <c r="H727" i="125"/>
  <c r="G728" i="125"/>
  <c r="H728" i="125"/>
  <c r="G729" i="125"/>
  <c r="H729" i="125"/>
  <c r="G730" i="125"/>
  <c r="H730" i="125"/>
  <c r="G731" i="125"/>
  <c r="H731" i="125"/>
  <c r="G732" i="125"/>
  <c r="H732" i="125"/>
  <c r="G733" i="125"/>
  <c r="H733" i="125"/>
  <c r="G734" i="125"/>
  <c r="H734" i="125"/>
  <c r="G735" i="125"/>
  <c r="H735" i="125"/>
  <c r="G736" i="125"/>
  <c r="H736" i="125"/>
  <c r="G737" i="125"/>
  <c r="H737" i="125"/>
  <c r="G738" i="125"/>
  <c r="H738" i="125"/>
  <c r="G739" i="125"/>
  <c r="H739" i="125"/>
  <c r="G740" i="125"/>
  <c r="H740" i="125"/>
  <c r="G741" i="125"/>
  <c r="H741" i="125"/>
  <c r="G742" i="125"/>
  <c r="H742" i="125"/>
  <c r="G743" i="125"/>
  <c r="H743" i="125"/>
  <c r="G744" i="125"/>
  <c r="H744" i="125"/>
  <c r="G745" i="125"/>
  <c r="H745" i="125"/>
  <c r="G746" i="125"/>
  <c r="H746" i="125"/>
  <c r="G747" i="125"/>
  <c r="H747" i="125"/>
  <c r="G748" i="125"/>
  <c r="H748" i="125"/>
  <c r="G749" i="125"/>
  <c r="H749" i="125"/>
  <c r="G750" i="125"/>
  <c r="H750" i="125"/>
  <c r="G751" i="125"/>
  <c r="H751" i="125"/>
  <c r="G752" i="125"/>
  <c r="H752" i="125"/>
  <c r="G753" i="125"/>
  <c r="H753" i="125"/>
  <c r="G754" i="125"/>
  <c r="H754" i="125"/>
  <c r="G755" i="125"/>
  <c r="H755" i="125"/>
  <c r="G756" i="125"/>
  <c r="H756" i="125"/>
  <c r="G757" i="125"/>
  <c r="H757" i="125"/>
  <c r="G758" i="125"/>
  <c r="H758" i="125"/>
  <c r="G759" i="125"/>
  <c r="H759" i="125"/>
  <c r="G760" i="125"/>
  <c r="H760" i="125"/>
  <c r="G761" i="125"/>
  <c r="H761" i="125"/>
  <c r="G762" i="125"/>
  <c r="H762" i="125"/>
  <c r="G763" i="125"/>
  <c r="H763" i="125"/>
  <c r="G764" i="125"/>
  <c r="H764" i="125"/>
  <c r="G765" i="125"/>
  <c r="H765" i="125"/>
  <c r="G766" i="125"/>
  <c r="H766" i="125"/>
  <c r="G767" i="125"/>
  <c r="H767" i="125"/>
  <c r="G768" i="125"/>
  <c r="H768" i="125"/>
  <c r="G769" i="125"/>
  <c r="H769" i="125"/>
  <c r="G770" i="125"/>
  <c r="H770" i="125"/>
  <c r="G771" i="125"/>
  <c r="H771" i="125"/>
  <c r="G772" i="125"/>
  <c r="H772" i="125"/>
  <c r="G773" i="125"/>
  <c r="H773" i="125"/>
  <c r="G774" i="125"/>
  <c r="H774" i="125"/>
  <c r="G775" i="125"/>
  <c r="H775" i="125"/>
  <c r="G776" i="125"/>
  <c r="H776" i="125"/>
  <c r="G777" i="125"/>
  <c r="H777" i="125"/>
  <c r="G778" i="125"/>
  <c r="H778" i="125"/>
  <c r="G779" i="125"/>
  <c r="H779" i="125"/>
  <c r="G780" i="125"/>
  <c r="H780" i="125"/>
  <c r="G781" i="125"/>
  <c r="H781" i="125"/>
  <c r="H3" i="125"/>
  <c r="G3" i="125"/>
  <c r="G4" i="124"/>
  <c r="H4" i="124"/>
  <c r="G5" i="124"/>
  <c r="H5" i="124"/>
  <c r="G6" i="124"/>
  <c r="H6" i="124"/>
  <c r="G7" i="124"/>
  <c r="H7" i="124"/>
  <c r="G8" i="124"/>
  <c r="H8" i="124"/>
  <c r="G9" i="124"/>
  <c r="H9" i="124"/>
  <c r="G10" i="124"/>
  <c r="H10" i="124"/>
  <c r="G11" i="124"/>
  <c r="H11" i="124"/>
  <c r="G12" i="124"/>
  <c r="H12" i="124"/>
  <c r="G13" i="124"/>
  <c r="H13" i="124"/>
  <c r="G14" i="124"/>
  <c r="H14" i="124"/>
  <c r="G15" i="124"/>
  <c r="H15" i="124"/>
  <c r="G16" i="124"/>
  <c r="H16" i="124"/>
  <c r="G17" i="124"/>
  <c r="H17" i="124"/>
  <c r="G18" i="124"/>
  <c r="H18" i="124"/>
  <c r="G19" i="124"/>
  <c r="H19" i="124"/>
  <c r="G20" i="124"/>
  <c r="H20" i="124"/>
  <c r="G21" i="124"/>
  <c r="H21" i="124"/>
  <c r="G22" i="124"/>
  <c r="H22" i="124"/>
  <c r="G23" i="124"/>
  <c r="H23" i="124"/>
  <c r="G24" i="124"/>
  <c r="H24" i="124"/>
  <c r="G25" i="124"/>
  <c r="H25" i="124"/>
  <c r="G26" i="124"/>
  <c r="H26" i="124"/>
  <c r="G27" i="124"/>
  <c r="H27" i="124"/>
  <c r="G28" i="124"/>
  <c r="H28" i="124"/>
  <c r="G29" i="124"/>
  <c r="H29" i="124"/>
  <c r="G30" i="124"/>
  <c r="H30" i="124"/>
  <c r="G31" i="124"/>
  <c r="H31" i="124"/>
  <c r="G32" i="124"/>
  <c r="H32" i="124"/>
  <c r="G33" i="124"/>
  <c r="H33" i="124"/>
  <c r="G34" i="124"/>
  <c r="H34" i="124"/>
  <c r="G35" i="124"/>
  <c r="H35" i="124"/>
  <c r="G36" i="124"/>
  <c r="H36" i="124"/>
  <c r="G37" i="124"/>
  <c r="H37" i="124"/>
  <c r="G38" i="124"/>
  <c r="H38" i="124"/>
  <c r="G39" i="124"/>
  <c r="H39" i="124"/>
  <c r="G40" i="124"/>
  <c r="H40" i="124"/>
  <c r="G41" i="124"/>
  <c r="H41" i="124"/>
  <c r="G42" i="124"/>
  <c r="H42" i="124"/>
  <c r="G43" i="124"/>
  <c r="H43" i="124"/>
  <c r="G44" i="124"/>
  <c r="H44" i="124"/>
  <c r="G45" i="124"/>
  <c r="H45" i="124"/>
  <c r="G46" i="124"/>
  <c r="H46" i="124"/>
  <c r="G47" i="124"/>
  <c r="H47" i="124"/>
  <c r="G48" i="124"/>
  <c r="H48" i="124"/>
  <c r="G49" i="124"/>
  <c r="H49" i="124"/>
  <c r="G50" i="124"/>
  <c r="H50" i="124"/>
  <c r="G51" i="124"/>
  <c r="H51" i="124"/>
  <c r="G52" i="124"/>
  <c r="H52" i="124"/>
  <c r="G53" i="124"/>
  <c r="H53" i="124"/>
  <c r="G54" i="124"/>
  <c r="H54" i="124"/>
  <c r="G55" i="124"/>
  <c r="H55" i="124"/>
  <c r="G56" i="124"/>
  <c r="H56" i="124"/>
  <c r="G57" i="124"/>
  <c r="H57" i="124"/>
  <c r="G58" i="124"/>
  <c r="H58" i="124"/>
  <c r="G59" i="124"/>
  <c r="H59" i="124"/>
  <c r="G60" i="124"/>
  <c r="H60" i="124"/>
  <c r="G61" i="124"/>
  <c r="H61" i="124"/>
  <c r="G62" i="124"/>
  <c r="H62" i="124"/>
  <c r="G63" i="124"/>
  <c r="H63" i="124"/>
  <c r="G64" i="124"/>
  <c r="H64" i="124"/>
  <c r="G65" i="124"/>
  <c r="H65" i="124"/>
  <c r="G66" i="124"/>
  <c r="H66" i="124"/>
  <c r="G67" i="124"/>
  <c r="H67" i="124"/>
  <c r="G68" i="124"/>
  <c r="H68" i="124"/>
  <c r="G69" i="124"/>
  <c r="H69" i="124"/>
  <c r="G70" i="124"/>
  <c r="H70" i="124"/>
  <c r="G71" i="124"/>
  <c r="H71" i="124"/>
  <c r="G72" i="124"/>
  <c r="H72" i="124"/>
  <c r="G73" i="124"/>
  <c r="H73" i="124"/>
  <c r="G74" i="124"/>
  <c r="H74" i="124"/>
  <c r="G75" i="124"/>
  <c r="H75" i="124"/>
  <c r="G76" i="124"/>
  <c r="H76" i="124"/>
  <c r="G77" i="124"/>
  <c r="H77" i="124"/>
  <c r="G78" i="124"/>
  <c r="H78" i="124"/>
  <c r="G79" i="124"/>
  <c r="H79" i="124"/>
  <c r="G80" i="124"/>
  <c r="H80" i="124"/>
  <c r="G81" i="124"/>
  <c r="H81" i="124"/>
  <c r="G82" i="124"/>
  <c r="H82" i="124"/>
  <c r="G83" i="124"/>
  <c r="H83" i="124"/>
  <c r="G84" i="124"/>
  <c r="H84" i="124"/>
  <c r="G85" i="124"/>
  <c r="H85" i="124"/>
  <c r="G86" i="124"/>
  <c r="H86" i="124"/>
  <c r="G87" i="124"/>
  <c r="H87" i="124"/>
  <c r="G88" i="124"/>
  <c r="H88" i="124"/>
  <c r="G89" i="124"/>
  <c r="H89" i="124"/>
  <c r="G90" i="124"/>
  <c r="H90" i="124"/>
  <c r="G91" i="124"/>
  <c r="H91" i="124"/>
  <c r="G92" i="124"/>
  <c r="H92" i="124"/>
  <c r="G93" i="124"/>
  <c r="H93" i="124"/>
  <c r="G94" i="124"/>
  <c r="H94" i="124"/>
  <c r="G95" i="124"/>
  <c r="H95" i="124"/>
  <c r="G96" i="124"/>
  <c r="H96" i="124"/>
  <c r="G97" i="124"/>
  <c r="H97" i="124"/>
  <c r="G98" i="124"/>
  <c r="H98" i="124"/>
  <c r="G99" i="124"/>
  <c r="H99" i="124"/>
  <c r="G100" i="124"/>
  <c r="H100" i="124"/>
  <c r="G101" i="124"/>
  <c r="H101" i="124"/>
  <c r="G102" i="124"/>
  <c r="H102" i="124"/>
  <c r="G103" i="124"/>
  <c r="H103" i="124"/>
  <c r="G104" i="124"/>
  <c r="H104" i="124"/>
  <c r="G105" i="124"/>
  <c r="H105" i="124"/>
  <c r="G106" i="124"/>
  <c r="H106" i="124"/>
  <c r="G107" i="124"/>
  <c r="H107" i="124"/>
  <c r="G108" i="124"/>
  <c r="H108" i="124"/>
  <c r="G109" i="124"/>
  <c r="H109" i="124"/>
  <c r="G110" i="124"/>
  <c r="H110" i="124"/>
  <c r="G111" i="124"/>
  <c r="H111" i="124"/>
  <c r="G112" i="124"/>
  <c r="H112" i="124"/>
  <c r="G113" i="124"/>
  <c r="H113" i="124"/>
  <c r="G114" i="124"/>
  <c r="H114" i="124"/>
  <c r="G115" i="124"/>
  <c r="H115" i="124"/>
  <c r="G116" i="124"/>
  <c r="H116" i="124"/>
  <c r="G117" i="124"/>
  <c r="H117" i="124"/>
  <c r="G118" i="124"/>
  <c r="H118" i="124"/>
  <c r="G119" i="124"/>
  <c r="H119" i="124"/>
  <c r="G120" i="124"/>
  <c r="H120" i="124"/>
  <c r="G121" i="124"/>
  <c r="H121" i="124"/>
  <c r="G122" i="124"/>
  <c r="H122" i="124"/>
  <c r="G123" i="124"/>
  <c r="H123" i="124"/>
  <c r="G124" i="124"/>
  <c r="H124" i="124"/>
  <c r="G125" i="124"/>
  <c r="H125" i="124"/>
  <c r="G126" i="124"/>
  <c r="H126" i="124"/>
  <c r="G127" i="124"/>
  <c r="H127" i="124"/>
  <c r="G128" i="124"/>
  <c r="H128" i="124"/>
  <c r="G129" i="124"/>
  <c r="H129" i="124"/>
  <c r="G130" i="124"/>
  <c r="H130" i="124"/>
  <c r="G131" i="124"/>
  <c r="H131" i="124"/>
  <c r="G132" i="124"/>
  <c r="H132" i="124"/>
  <c r="G133" i="124"/>
  <c r="H133" i="124"/>
  <c r="G134" i="124"/>
  <c r="H134" i="124"/>
  <c r="G135" i="124"/>
  <c r="H135" i="124"/>
  <c r="G136" i="124"/>
  <c r="H136" i="124"/>
  <c r="G137" i="124"/>
  <c r="H137" i="124"/>
  <c r="G138" i="124"/>
  <c r="H138" i="124"/>
  <c r="G139" i="124"/>
  <c r="H139" i="124"/>
  <c r="G140" i="124"/>
  <c r="H140" i="124"/>
  <c r="G141" i="124"/>
  <c r="H141" i="124"/>
  <c r="G142" i="124"/>
  <c r="H142" i="124"/>
  <c r="G143" i="124"/>
  <c r="H143" i="124"/>
  <c r="G144" i="124"/>
  <c r="H144" i="124"/>
  <c r="G145" i="124"/>
  <c r="H145" i="124"/>
  <c r="G146" i="124"/>
  <c r="H146" i="124"/>
  <c r="G147" i="124"/>
  <c r="H147" i="124"/>
  <c r="G148" i="124"/>
  <c r="H148" i="124"/>
  <c r="G149" i="124"/>
  <c r="H149" i="124"/>
  <c r="G150" i="124"/>
  <c r="H150" i="124"/>
  <c r="G151" i="124"/>
  <c r="H151" i="124"/>
  <c r="G152" i="124"/>
  <c r="H152" i="124"/>
  <c r="G153" i="124"/>
  <c r="H153" i="124"/>
  <c r="G154" i="124"/>
  <c r="H154" i="124"/>
  <c r="G155" i="124"/>
  <c r="H155" i="124"/>
  <c r="G156" i="124"/>
  <c r="H156" i="124"/>
  <c r="G157" i="124"/>
  <c r="H157" i="124"/>
  <c r="G158" i="124"/>
  <c r="H158" i="124"/>
  <c r="G159" i="124"/>
  <c r="H159" i="124"/>
  <c r="G160" i="124"/>
  <c r="H160" i="124"/>
  <c r="G161" i="124"/>
  <c r="H161" i="124"/>
  <c r="G162" i="124"/>
  <c r="H162" i="124"/>
  <c r="G163" i="124"/>
  <c r="H163" i="124"/>
  <c r="G164" i="124"/>
  <c r="H164" i="124"/>
  <c r="G165" i="124"/>
  <c r="H165" i="124"/>
  <c r="G166" i="124"/>
  <c r="H166" i="124"/>
  <c r="G167" i="124"/>
  <c r="H167" i="124"/>
  <c r="G168" i="124"/>
  <c r="H168" i="124"/>
  <c r="G169" i="124"/>
  <c r="H169" i="124"/>
  <c r="G170" i="124"/>
  <c r="H170" i="124"/>
  <c r="G171" i="124"/>
  <c r="H171" i="124"/>
  <c r="G172" i="124"/>
  <c r="H172" i="124"/>
  <c r="G173" i="124"/>
  <c r="H173" i="124"/>
  <c r="G174" i="124"/>
  <c r="H174" i="124"/>
  <c r="G175" i="124"/>
  <c r="H175" i="124"/>
  <c r="G176" i="124"/>
  <c r="H176" i="124"/>
  <c r="G177" i="124"/>
  <c r="H177" i="124"/>
  <c r="G178" i="124"/>
  <c r="H178" i="124"/>
  <c r="G179" i="124"/>
  <c r="H179" i="124"/>
  <c r="G180" i="124"/>
  <c r="H180" i="124"/>
  <c r="G181" i="124"/>
  <c r="H181" i="124"/>
  <c r="G182" i="124"/>
  <c r="H182" i="124"/>
  <c r="G183" i="124"/>
  <c r="H183" i="124"/>
  <c r="G184" i="124"/>
  <c r="H184" i="124"/>
  <c r="G185" i="124"/>
  <c r="H185" i="124"/>
  <c r="G186" i="124"/>
  <c r="H186" i="124"/>
  <c r="G187" i="124"/>
  <c r="H187" i="124"/>
  <c r="G188" i="124"/>
  <c r="H188" i="124"/>
  <c r="G189" i="124"/>
  <c r="H189" i="124"/>
  <c r="G190" i="124"/>
  <c r="H190" i="124"/>
  <c r="G191" i="124"/>
  <c r="H191" i="124"/>
  <c r="G192" i="124"/>
  <c r="H192" i="124"/>
  <c r="G193" i="124"/>
  <c r="H193" i="124"/>
  <c r="G194" i="124"/>
  <c r="H194" i="124"/>
  <c r="G195" i="124"/>
  <c r="H195" i="124"/>
  <c r="G196" i="124"/>
  <c r="H196" i="124"/>
  <c r="G197" i="124"/>
  <c r="H197" i="124"/>
  <c r="G198" i="124"/>
  <c r="H198" i="124"/>
  <c r="G199" i="124"/>
  <c r="H199" i="124"/>
  <c r="G200" i="124"/>
  <c r="H200" i="124"/>
  <c r="G201" i="124"/>
  <c r="H201" i="124"/>
  <c r="G202" i="124"/>
  <c r="H202" i="124"/>
  <c r="G203" i="124"/>
  <c r="H203" i="124"/>
  <c r="G204" i="124"/>
  <c r="H204" i="124"/>
  <c r="G205" i="124"/>
  <c r="H205" i="124"/>
  <c r="G206" i="124"/>
  <c r="H206" i="124"/>
  <c r="G207" i="124"/>
  <c r="H207" i="124"/>
  <c r="G208" i="124"/>
  <c r="H208" i="124"/>
  <c r="G209" i="124"/>
  <c r="H209" i="124"/>
  <c r="G210" i="124"/>
  <c r="H210" i="124"/>
  <c r="G211" i="124"/>
  <c r="H211" i="124"/>
  <c r="G212" i="124"/>
  <c r="H212" i="124"/>
  <c r="G213" i="124"/>
  <c r="H213" i="124"/>
  <c r="G214" i="124"/>
  <c r="H214" i="124"/>
  <c r="G215" i="124"/>
  <c r="H215" i="124"/>
  <c r="G216" i="124"/>
  <c r="H216" i="124"/>
  <c r="G217" i="124"/>
  <c r="H217" i="124"/>
  <c r="G218" i="124"/>
  <c r="H218" i="124"/>
  <c r="G219" i="124"/>
  <c r="H219" i="124"/>
  <c r="G220" i="124"/>
  <c r="H220" i="124"/>
  <c r="G221" i="124"/>
  <c r="H221" i="124"/>
  <c r="G222" i="124"/>
  <c r="H222" i="124"/>
  <c r="G223" i="124"/>
  <c r="H223" i="124"/>
  <c r="G224" i="124"/>
  <c r="H224" i="124"/>
  <c r="G225" i="124"/>
  <c r="H225" i="124"/>
  <c r="G226" i="124"/>
  <c r="H226" i="124"/>
  <c r="G227" i="124"/>
  <c r="H227" i="124"/>
  <c r="G228" i="124"/>
  <c r="H228" i="124"/>
  <c r="G229" i="124"/>
  <c r="H229" i="124"/>
  <c r="G230" i="124"/>
  <c r="H230" i="124"/>
  <c r="G231" i="124"/>
  <c r="H231" i="124"/>
  <c r="G232" i="124"/>
  <c r="H232" i="124"/>
  <c r="G233" i="124"/>
  <c r="H233" i="124"/>
  <c r="G234" i="124"/>
  <c r="H234" i="124"/>
  <c r="G235" i="124"/>
  <c r="H235" i="124"/>
  <c r="G236" i="124"/>
  <c r="H236" i="124"/>
  <c r="G237" i="124"/>
  <c r="H237" i="124"/>
  <c r="G238" i="124"/>
  <c r="H238" i="124"/>
  <c r="G239" i="124"/>
  <c r="H239" i="124"/>
  <c r="G240" i="124"/>
  <c r="H240" i="124"/>
  <c r="G241" i="124"/>
  <c r="H241" i="124"/>
  <c r="G242" i="124"/>
  <c r="H242" i="124"/>
  <c r="G243" i="124"/>
  <c r="H243" i="124"/>
  <c r="G244" i="124"/>
  <c r="H244" i="124"/>
  <c r="G245" i="124"/>
  <c r="H245" i="124"/>
  <c r="G246" i="124"/>
  <c r="H246" i="124"/>
  <c r="G247" i="124"/>
  <c r="H247" i="124"/>
  <c r="G248" i="124"/>
  <c r="H248" i="124"/>
  <c r="G249" i="124"/>
  <c r="H249" i="124"/>
  <c r="G250" i="124"/>
  <c r="H250" i="124"/>
  <c r="G251" i="124"/>
  <c r="H251" i="124"/>
  <c r="G252" i="124"/>
  <c r="H252" i="124"/>
  <c r="G253" i="124"/>
  <c r="H253" i="124"/>
  <c r="G254" i="124"/>
  <c r="H254" i="124"/>
  <c r="G255" i="124"/>
  <c r="H255" i="124"/>
  <c r="G256" i="124"/>
  <c r="H256" i="124"/>
  <c r="G257" i="124"/>
  <c r="H257" i="124"/>
  <c r="G258" i="124"/>
  <c r="H258" i="124"/>
  <c r="G259" i="124"/>
  <c r="H259" i="124"/>
  <c r="G260" i="124"/>
  <c r="H260" i="124"/>
  <c r="G261" i="124"/>
  <c r="H261" i="124"/>
  <c r="G262" i="124"/>
  <c r="H262" i="124"/>
  <c r="G263" i="124"/>
  <c r="H263" i="124"/>
  <c r="G264" i="124"/>
  <c r="H264" i="124"/>
  <c r="G265" i="124"/>
  <c r="H265" i="124"/>
  <c r="G266" i="124"/>
  <c r="H266" i="124"/>
  <c r="G267" i="124"/>
  <c r="H267" i="124"/>
  <c r="G268" i="124"/>
  <c r="H268" i="124"/>
  <c r="G269" i="124"/>
  <c r="H269" i="124"/>
  <c r="G270" i="124"/>
  <c r="H270" i="124"/>
  <c r="G271" i="124"/>
  <c r="H271" i="124"/>
  <c r="G272" i="124"/>
  <c r="H272" i="124"/>
  <c r="G273" i="124"/>
  <c r="H273" i="124"/>
  <c r="G274" i="124"/>
  <c r="H274" i="124"/>
  <c r="G275" i="124"/>
  <c r="H275" i="124"/>
  <c r="G276" i="124"/>
  <c r="H276" i="124"/>
  <c r="G277" i="124"/>
  <c r="H277" i="124"/>
  <c r="G278" i="124"/>
  <c r="H278" i="124"/>
  <c r="G279" i="124"/>
  <c r="H279" i="124"/>
  <c r="G280" i="124"/>
  <c r="H280" i="124"/>
  <c r="G281" i="124"/>
  <c r="H281" i="124"/>
  <c r="G282" i="124"/>
  <c r="H282" i="124"/>
  <c r="G283" i="124"/>
  <c r="H283" i="124"/>
  <c r="G284" i="124"/>
  <c r="H284" i="124"/>
  <c r="G285" i="124"/>
  <c r="H285" i="124"/>
  <c r="G286" i="124"/>
  <c r="H286" i="124"/>
  <c r="G287" i="124"/>
  <c r="H287" i="124"/>
  <c r="G288" i="124"/>
  <c r="H288" i="124"/>
  <c r="G289" i="124"/>
  <c r="H289" i="124"/>
  <c r="G290" i="124"/>
  <c r="H290" i="124"/>
  <c r="G291" i="124"/>
  <c r="H291" i="124"/>
  <c r="G292" i="124"/>
  <c r="H292" i="124"/>
  <c r="G293" i="124"/>
  <c r="H293" i="124"/>
  <c r="G294" i="124"/>
  <c r="H294" i="124"/>
  <c r="G295" i="124"/>
  <c r="H295" i="124"/>
  <c r="G296" i="124"/>
  <c r="H296" i="124"/>
  <c r="G297" i="124"/>
  <c r="H297" i="124"/>
  <c r="G298" i="124"/>
  <c r="H298" i="124"/>
  <c r="G299" i="124"/>
  <c r="H299" i="124"/>
  <c r="G300" i="124"/>
  <c r="H300" i="124"/>
  <c r="G301" i="124"/>
  <c r="H301" i="124"/>
  <c r="G302" i="124"/>
  <c r="H302" i="124"/>
  <c r="G303" i="124"/>
  <c r="H303" i="124"/>
  <c r="G304" i="124"/>
  <c r="H304" i="124"/>
  <c r="G305" i="124"/>
  <c r="H305" i="124"/>
  <c r="G306" i="124"/>
  <c r="H306" i="124"/>
  <c r="G307" i="124"/>
  <c r="H307" i="124"/>
  <c r="G308" i="124"/>
  <c r="H308" i="124"/>
  <c r="G309" i="124"/>
  <c r="H309" i="124"/>
  <c r="G310" i="124"/>
  <c r="H310" i="124"/>
  <c r="G311" i="124"/>
  <c r="H311" i="124"/>
  <c r="G312" i="124"/>
  <c r="H312" i="124"/>
  <c r="G313" i="124"/>
  <c r="H313" i="124"/>
  <c r="G314" i="124"/>
  <c r="H314" i="124"/>
  <c r="G315" i="124"/>
  <c r="H315" i="124"/>
  <c r="G316" i="124"/>
  <c r="H316" i="124"/>
  <c r="G317" i="124"/>
  <c r="H317" i="124"/>
  <c r="G318" i="124"/>
  <c r="H318" i="124"/>
  <c r="G319" i="124"/>
  <c r="H319" i="124"/>
  <c r="G320" i="124"/>
  <c r="H320" i="124"/>
  <c r="G321" i="124"/>
  <c r="H321" i="124"/>
  <c r="G322" i="124"/>
  <c r="H322" i="124"/>
  <c r="G323" i="124"/>
  <c r="H323" i="124"/>
  <c r="G324" i="124"/>
  <c r="H324" i="124"/>
  <c r="G325" i="124"/>
  <c r="H325" i="124"/>
  <c r="G326" i="124"/>
  <c r="H326" i="124"/>
  <c r="G327" i="124"/>
  <c r="H327" i="124"/>
  <c r="G328" i="124"/>
  <c r="H328" i="124"/>
  <c r="G329" i="124"/>
  <c r="H329" i="124"/>
  <c r="G330" i="124"/>
  <c r="H330" i="124"/>
  <c r="G331" i="124"/>
  <c r="H331" i="124"/>
  <c r="G332" i="124"/>
  <c r="H332" i="124"/>
  <c r="G333" i="124"/>
  <c r="H333" i="124"/>
  <c r="G334" i="124"/>
  <c r="H334" i="124"/>
  <c r="G335" i="124"/>
  <c r="H335" i="124"/>
  <c r="G336" i="124"/>
  <c r="H336" i="124"/>
  <c r="G337" i="124"/>
  <c r="H337" i="124"/>
  <c r="G338" i="124"/>
  <c r="H338" i="124"/>
  <c r="G339" i="124"/>
  <c r="H339" i="124"/>
  <c r="G340" i="124"/>
  <c r="H340" i="124"/>
  <c r="G341" i="124"/>
  <c r="H341" i="124"/>
  <c r="G342" i="124"/>
  <c r="H342" i="124"/>
  <c r="G343" i="124"/>
  <c r="H343" i="124"/>
  <c r="G344" i="124"/>
  <c r="H344" i="124"/>
  <c r="G345" i="124"/>
  <c r="H345" i="124"/>
  <c r="G346" i="124"/>
  <c r="H346" i="124"/>
  <c r="G347" i="124"/>
  <c r="H347" i="124"/>
  <c r="G348" i="124"/>
  <c r="H348" i="124"/>
  <c r="G349" i="124"/>
  <c r="H349" i="124"/>
  <c r="G350" i="124"/>
  <c r="H350" i="124"/>
  <c r="G351" i="124"/>
  <c r="H351" i="124"/>
  <c r="G352" i="124"/>
  <c r="H352" i="124"/>
  <c r="G353" i="124"/>
  <c r="H353" i="124"/>
  <c r="G354" i="124"/>
  <c r="H354" i="124"/>
  <c r="G355" i="124"/>
  <c r="H355" i="124"/>
  <c r="G356" i="124"/>
  <c r="H356" i="124"/>
  <c r="G357" i="124"/>
  <c r="H357" i="124"/>
  <c r="G358" i="124"/>
  <c r="H358" i="124"/>
  <c r="G359" i="124"/>
  <c r="H359" i="124"/>
  <c r="G360" i="124"/>
  <c r="H360" i="124"/>
  <c r="G361" i="124"/>
  <c r="H361" i="124"/>
  <c r="G362" i="124"/>
  <c r="H362" i="124"/>
  <c r="G363" i="124"/>
  <c r="H363" i="124"/>
  <c r="G364" i="124"/>
  <c r="H364" i="124"/>
  <c r="G365" i="124"/>
  <c r="H365" i="124"/>
  <c r="G366" i="124"/>
  <c r="H366" i="124"/>
  <c r="G367" i="124"/>
  <c r="H367" i="124"/>
  <c r="G368" i="124"/>
  <c r="H368" i="124"/>
  <c r="G369" i="124"/>
  <c r="H369" i="124"/>
  <c r="G370" i="124"/>
  <c r="H370" i="124"/>
  <c r="G371" i="124"/>
  <c r="H371" i="124"/>
  <c r="G372" i="124"/>
  <c r="H372" i="124"/>
  <c r="G373" i="124"/>
  <c r="H373" i="124"/>
  <c r="G374" i="124"/>
  <c r="H374" i="124"/>
  <c r="G375" i="124"/>
  <c r="H375" i="124"/>
  <c r="G376" i="124"/>
  <c r="H376" i="124"/>
  <c r="G377" i="124"/>
  <c r="H377" i="124"/>
  <c r="G378" i="124"/>
  <c r="H378" i="124"/>
  <c r="G379" i="124"/>
  <c r="H379" i="124"/>
  <c r="G380" i="124"/>
  <c r="H380" i="124"/>
  <c r="G381" i="124"/>
  <c r="H381" i="124"/>
  <c r="G382" i="124"/>
  <c r="H382" i="124"/>
  <c r="G383" i="124"/>
  <c r="H383" i="124"/>
  <c r="G384" i="124"/>
  <c r="H384" i="124"/>
  <c r="G385" i="124"/>
  <c r="H385" i="124"/>
  <c r="G386" i="124"/>
  <c r="H386" i="124"/>
  <c r="G387" i="124"/>
  <c r="H387" i="124"/>
  <c r="G388" i="124"/>
  <c r="H388" i="124"/>
  <c r="G389" i="124"/>
  <c r="H389" i="124"/>
  <c r="G390" i="124"/>
  <c r="H390" i="124"/>
  <c r="G391" i="124"/>
  <c r="H391" i="124"/>
  <c r="G392" i="124"/>
  <c r="H392" i="124"/>
  <c r="G393" i="124"/>
  <c r="H393" i="124"/>
  <c r="G394" i="124"/>
  <c r="H394" i="124"/>
  <c r="G395" i="124"/>
  <c r="H395" i="124"/>
  <c r="G396" i="124"/>
  <c r="H396" i="124"/>
  <c r="G397" i="124"/>
  <c r="H397" i="124"/>
  <c r="G398" i="124"/>
  <c r="H398" i="124"/>
  <c r="G399" i="124"/>
  <c r="H399" i="124"/>
  <c r="G400" i="124"/>
  <c r="H400" i="124"/>
  <c r="G401" i="124"/>
  <c r="H401" i="124"/>
  <c r="G402" i="124"/>
  <c r="H402" i="124"/>
  <c r="G403" i="124"/>
  <c r="H403" i="124"/>
  <c r="G404" i="124"/>
  <c r="H404" i="124"/>
  <c r="G405" i="124"/>
  <c r="H405" i="124"/>
  <c r="G406" i="124"/>
  <c r="H406" i="124"/>
  <c r="G407" i="124"/>
  <c r="H407" i="124"/>
  <c r="G408" i="124"/>
  <c r="H408" i="124"/>
  <c r="G409" i="124"/>
  <c r="H409" i="124"/>
  <c r="G410" i="124"/>
  <c r="H410" i="124"/>
  <c r="G411" i="124"/>
  <c r="H411" i="124"/>
  <c r="G412" i="124"/>
  <c r="H412" i="124"/>
  <c r="G413" i="124"/>
  <c r="H413" i="124"/>
  <c r="G414" i="124"/>
  <c r="H414" i="124"/>
  <c r="G415" i="124"/>
  <c r="H415" i="124"/>
  <c r="G416" i="124"/>
  <c r="H416" i="124"/>
  <c r="G417" i="124"/>
  <c r="H417" i="124"/>
  <c r="G418" i="124"/>
  <c r="H418" i="124"/>
  <c r="G419" i="124"/>
  <c r="H419" i="124"/>
  <c r="G420" i="124"/>
  <c r="H420" i="124"/>
  <c r="G421" i="124"/>
  <c r="H421" i="124"/>
  <c r="G422" i="124"/>
  <c r="H422" i="124"/>
  <c r="G423" i="124"/>
  <c r="H423" i="124"/>
  <c r="G424" i="124"/>
  <c r="H424" i="124"/>
  <c r="G425" i="124"/>
  <c r="H425" i="124"/>
  <c r="G426" i="124"/>
  <c r="H426" i="124"/>
  <c r="G427" i="124"/>
  <c r="H427" i="124"/>
  <c r="G428" i="124"/>
  <c r="H428" i="124"/>
  <c r="G429" i="124"/>
  <c r="H429" i="124"/>
  <c r="G430" i="124"/>
  <c r="H430" i="124"/>
  <c r="G431" i="124"/>
  <c r="H431" i="124"/>
  <c r="G432" i="124"/>
  <c r="H432" i="124"/>
  <c r="G433" i="124"/>
  <c r="H433" i="124"/>
  <c r="G434" i="124"/>
  <c r="H434" i="124"/>
  <c r="G435" i="124"/>
  <c r="H435" i="124"/>
  <c r="G436" i="124"/>
  <c r="H436" i="124"/>
  <c r="G437" i="124"/>
  <c r="H437" i="124"/>
  <c r="G438" i="124"/>
  <c r="H438" i="124"/>
  <c r="G439" i="124"/>
  <c r="H439" i="124"/>
  <c r="G440" i="124"/>
  <c r="H440" i="124"/>
  <c r="G441" i="124"/>
  <c r="H441" i="124"/>
  <c r="G442" i="124"/>
  <c r="H442" i="124"/>
  <c r="G443" i="124"/>
  <c r="H443" i="124"/>
  <c r="G444" i="124"/>
  <c r="H444" i="124"/>
  <c r="G445" i="124"/>
  <c r="H445" i="124"/>
  <c r="G446" i="124"/>
  <c r="H446" i="124"/>
  <c r="G447" i="124"/>
  <c r="H447" i="124"/>
  <c r="G448" i="124"/>
  <c r="H448" i="124"/>
  <c r="G449" i="124"/>
  <c r="H449" i="124"/>
  <c r="G450" i="124"/>
  <c r="H450" i="124"/>
  <c r="G451" i="124"/>
  <c r="H451" i="124"/>
  <c r="G452" i="124"/>
  <c r="H452" i="124"/>
  <c r="G453" i="124"/>
  <c r="H453" i="124"/>
  <c r="G454" i="124"/>
  <c r="H454" i="124"/>
  <c r="G455" i="124"/>
  <c r="H455" i="124"/>
  <c r="G456" i="124"/>
  <c r="H456" i="124"/>
  <c r="G457" i="124"/>
  <c r="H457" i="124"/>
  <c r="G458" i="124"/>
  <c r="H458" i="124"/>
  <c r="G459" i="124"/>
  <c r="H459" i="124"/>
  <c r="G460" i="124"/>
  <c r="H460" i="124"/>
  <c r="G461" i="124"/>
  <c r="H461" i="124"/>
  <c r="G462" i="124"/>
  <c r="H462" i="124"/>
  <c r="G463" i="124"/>
  <c r="H463" i="124"/>
  <c r="G464" i="124"/>
  <c r="H464" i="124"/>
  <c r="G465" i="124"/>
  <c r="H465" i="124"/>
  <c r="G466" i="124"/>
  <c r="H466" i="124"/>
  <c r="G467" i="124"/>
  <c r="H467" i="124"/>
  <c r="G468" i="124"/>
  <c r="H468" i="124"/>
  <c r="G469" i="124"/>
  <c r="H469" i="124"/>
  <c r="G470" i="124"/>
  <c r="H470" i="124"/>
  <c r="G471" i="124"/>
  <c r="H471" i="124"/>
  <c r="G472" i="124"/>
  <c r="H472" i="124"/>
  <c r="G473" i="124"/>
  <c r="H473" i="124"/>
  <c r="G474" i="124"/>
  <c r="H474" i="124"/>
  <c r="G475" i="124"/>
  <c r="H475" i="124"/>
  <c r="G476" i="124"/>
  <c r="H476" i="124"/>
  <c r="G477" i="124"/>
  <c r="H477" i="124"/>
  <c r="G478" i="124"/>
  <c r="H478" i="124"/>
  <c r="G479" i="124"/>
  <c r="H479" i="124"/>
  <c r="G480" i="124"/>
  <c r="H480" i="124"/>
  <c r="G481" i="124"/>
  <c r="H481" i="124"/>
  <c r="G482" i="124"/>
  <c r="H482" i="124"/>
  <c r="G483" i="124"/>
  <c r="H483" i="124"/>
  <c r="G484" i="124"/>
  <c r="H484" i="124"/>
  <c r="G485" i="124"/>
  <c r="H485" i="124"/>
  <c r="G486" i="124"/>
  <c r="H486" i="124"/>
  <c r="G487" i="124"/>
  <c r="H487" i="124"/>
  <c r="G488" i="124"/>
  <c r="H488" i="124"/>
  <c r="G489" i="124"/>
  <c r="H489" i="124"/>
  <c r="G490" i="124"/>
  <c r="H490" i="124"/>
  <c r="G491" i="124"/>
  <c r="H491" i="124"/>
  <c r="G492" i="124"/>
  <c r="H492" i="124"/>
  <c r="G493" i="124"/>
  <c r="H493" i="124"/>
  <c r="G494" i="124"/>
  <c r="H494" i="124"/>
  <c r="G495" i="124"/>
  <c r="H495" i="124"/>
  <c r="G496" i="124"/>
  <c r="H496" i="124"/>
  <c r="G497" i="124"/>
  <c r="H497" i="124"/>
  <c r="G498" i="124"/>
  <c r="H498" i="124"/>
  <c r="G499" i="124"/>
  <c r="H499" i="124"/>
  <c r="G500" i="124"/>
  <c r="H500" i="124"/>
  <c r="G501" i="124"/>
  <c r="H501" i="124"/>
  <c r="G502" i="124"/>
  <c r="H502" i="124"/>
  <c r="G503" i="124"/>
  <c r="H503" i="124"/>
  <c r="G504" i="124"/>
  <c r="H504" i="124"/>
  <c r="G505" i="124"/>
  <c r="H505" i="124"/>
  <c r="G506" i="124"/>
  <c r="H506" i="124"/>
  <c r="G507" i="124"/>
  <c r="H507" i="124"/>
  <c r="G508" i="124"/>
  <c r="H508" i="124"/>
  <c r="G509" i="124"/>
  <c r="H509" i="124"/>
  <c r="G510" i="124"/>
  <c r="H510" i="124"/>
  <c r="G511" i="124"/>
  <c r="H511" i="124"/>
  <c r="G512" i="124"/>
  <c r="H512" i="124"/>
  <c r="G513" i="124"/>
  <c r="H513" i="124"/>
  <c r="G514" i="124"/>
  <c r="H514" i="124"/>
  <c r="G515" i="124"/>
  <c r="H515" i="124"/>
  <c r="G516" i="124"/>
  <c r="H516" i="124"/>
  <c r="G517" i="124"/>
  <c r="H517" i="124"/>
  <c r="G518" i="124"/>
  <c r="H518" i="124"/>
  <c r="G519" i="124"/>
  <c r="H519" i="124"/>
  <c r="G520" i="124"/>
  <c r="H520" i="124"/>
  <c r="G521" i="124"/>
  <c r="H521" i="124"/>
  <c r="G522" i="124"/>
  <c r="H522" i="124"/>
  <c r="G523" i="124"/>
  <c r="H523" i="124"/>
  <c r="G524" i="124"/>
  <c r="H524" i="124"/>
  <c r="G525" i="124"/>
  <c r="H525" i="124"/>
  <c r="G526" i="124"/>
  <c r="H526" i="124"/>
  <c r="G527" i="124"/>
  <c r="H527" i="124"/>
  <c r="G528" i="124"/>
  <c r="H528" i="124"/>
  <c r="G529" i="124"/>
  <c r="H529" i="124"/>
  <c r="G530" i="124"/>
  <c r="H530" i="124"/>
  <c r="G531" i="124"/>
  <c r="H531" i="124"/>
  <c r="G532" i="124"/>
  <c r="H532" i="124"/>
  <c r="G533" i="124"/>
  <c r="H533" i="124"/>
  <c r="G534" i="124"/>
  <c r="H534" i="124"/>
  <c r="G535" i="124"/>
  <c r="H535" i="124"/>
  <c r="G536" i="124"/>
  <c r="H536" i="124"/>
  <c r="G537" i="124"/>
  <c r="H537" i="124"/>
  <c r="G538" i="124"/>
  <c r="H538" i="124"/>
  <c r="G539" i="124"/>
  <c r="H539" i="124"/>
  <c r="G540" i="124"/>
  <c r="H540" i="124"/>
  <c r="G541" i="124"/>
  <c r="H541" i="124"/>
  <c r="G542" i="124"/>
  <c r="H542" i="124"/>
  <c r="G543" i="124"/>
  <c r="H543" i="124"/>
  <c r="G544" i="124"/>
  <c r="H544" i="124"/>
  <c r="G545" i="124"/>
  <c r="H545" i="124"/>
  <c r="G546" i="124"/>
  <c r="H546" i="124"/>
  <c r="G547" i="124"/>
  <c r="H547" i="124"/>
  <c r="G548" i="124"/>
  <c r="H548" i="124"/>
  <c r="G549" i="124"/>
  <c r="H549" i="124"/>
  <c r="G550" i="124"/>
  <c r="H550" i="124"/>
  <c r="G551" i="124"/>
  <c r="H551" i="124"/>
  <c r="G552" i="124"/>
  <c r="H552" i="124"/>
  <c r="G553" i="124"/>
  <c r="H553" i="124"/>
  <c r="G554" i="124"/>
  <c r="H554" i="124"/>
  <c r="G555" i="124"/>
  <c r="H555" i="124"/>
  <c r="G556" i="124"/>
  <c r="H556" i="124"/>
  <c r="G557" i="124"/>
  <c r="H557" i="124"/>
  <c r="G558" i="124"/>
  <c r="H558" i="124"/>
  <c r="G559" i="124"/>
  <c r="H559" i="124"/>
  <c r="G560" i="124"/>
  <c r="H560" i="124"/>
  <c r="G561" i="124"/>
  <c r="H561" i="124"/>
  <c r="G562" i="124"/>
  <c r="H562" i="124"/>
  <c r="G563" i="124"/>
  <c r="H563" i="124"/>
  <c r="G564" i="124"/>
  <c r="H564" i="124"/>
  <c r="G565" i="124"/>
  <c r="H565" i="124"/>
  <c r="G566" i="124"/>
  <c r="H566" i="124"/>
  <c r="G567" i="124"/>
  <c r="H567" i="124"/>
  <c r="G568" i="124"/>
  <c r="H568" i="124"/>
  <c r="G569" i="124"/>
  <c r="H569" i="124"/>
  <c r="G570" i="124"/>
  <c r="H570" i="124"/>
  <c r="G571" i="124"/>
  <c r="H571" i="124"/>
  <c r="G572" i="124"/>
  <c r="H572" i="124"/>
  <c r="G573" i="124"/>
  <c r="H573" i="124"/>
  <c r="G574" i="124"/>
  <c r="H574" i="124"/>
  <c r="G575" i="124"/>
  <c r="H575" i="124"/>
  <c r="G576" i="124"/>
  <c r="H576" i="124"/>
  <c r="G577" i="124"/>
  <c r="H577" i="124"/>
  <c r="G578" i="124"/>
  <c r="H578" i="124"/>
  <c r="G579" i="124"/>
  <c r="H579" i="124"/>
  <c r="G580" i="124"/>
  <c r="H580" i="124"/>
  <c r="G581" i="124"/>
  <c r="H581" i="124"/>
  <c r="G582" i="124"/>
  <c r="H582" i="124"/>
  <c r="G583" i="124"/>
  <c r="H583" i="124"/>
  <c r="G584" i="124"/>
  <c r="H584" i="124"/>
  <c r="G585" i="124"/>
  <c r="H585" i="124"/>
  <c r="G586" i="124"/>
  <c r="H586" i="124"/>
  <c r="G587" i="124"/>
  <c r="H587" i="124"/>
  <c r="G588" i="124"/>
  <c r="H588" i="124"/>
  <c r="G589" i="124"/>
  <c r="H589" i="124"/>
  <c r="G590" i="124"/>
  <c r="H590" i="124"/>
  <c r="G591" i="124"/>
  <c r="H591" i="124"/>
  <c r="G592" i="124"/>
  <c r="H592" i="124"/>
  <c r="G593" i="124"/>
  <c r="H593" i="124"/>
  <c r="G594" i="124"/>
  <c r="H594" i="124"/>
  <c r="G595" i="124"/>
  <c r="H595" i="124"/>
  <c r="G596" i="124"/>
  <c r="H596" i="124"/>
  <c r="G597" i="124"/>
  <c r="H597" i="124"/>
  <c r="G598" i="124"/>
  <c r="H598" i="124"/>
  <c r="G599" i="124"/>
  <c r="H599" i="124"/>
  <c r="G600" i="124"/>
  <c r="H600" i="124"/>
  <c r="G601" i="124"/>
  <c r="H601" i="124"/>
  <c r="G602" i="124"/>
  <c r="H602" i="124"/>
  <c r="G603" i="124"/>
  <c r="H603" i="124"/>
  <c r="G604" i="124"/>
  <c r="H604" i="124"/>
  <c r="G605" i="124"/>
  <c r="H605" i="124"/>
  <c r="G606" i="124"/>
  <c r="H606" i="124"/>
  <c r="G607" i="124"/>
  <c r="H607" i="124"/>
  <c r="G608" i="124"/>
  <c r="H608" i="124"/>
  <c r="G609" i="124"/>
  <c r="H609" i="124"/>
  <c r="G610" i="124"/>
  <c r="H610" i="124"/>
  <c r="G611" i="124"/>
  <c r="H611" i="124"/>
  <c r="G612" i="124"/>
  <c r="H612" i="124"/>
  <c r="G613" i="124"/>
  <c r="H613" i="124"/>
  <c r="G614" i="124"/>
  <c r="H614" i="124"/>
  <c r="G615" i="124"/>
  <c r="H615" i="124"/>
  <c r="G616" i="124"/>
  <c r="H616" i="124"/>
  <c r="G617" i="124"/>
  <c r="H617" i="124"/>
  <c r="G618" i="124"/>
  <c r="H618" i="124"/>
  <c r="G619" i="124"/>
  <c r="H619" i="124"/>
  <c r="G620" i="124"/>
  <c r="H620" i="124"/>
  <c r="G621" i="124"/>
  <c r="H621" i="124"/>
  <c r="G622" i="124"/>
  <c r="H622" i="124"/>
  <c r="G623" i="124"/>
  <c r="H623" i="124"/>
  <c r="G624" i="124"/>
  <c r="H624" i="124"/>
  <c r="G625" i="124"/>
  <c r="H625" i="124"/>
  <c r="G626" i="124"/>
  <c r="H626" i="124"/>
  <c r="G627" i="124"/>
  <c r="H627" i="124"/>
  <c r="G628" i="124"/>
  <c r="H628" i="124"/>
  <c r="G629" i="124"/>
  <c r="H629" i="124"/>
  <c r="G630" i="124"/>
  <c r="H630" i="124"/>
  <c r="G631" i="124"/>
  <c r="H631" i="124"/>
  <c r="G632" i="124"/>
  <c r="H632" i="124"/>
  <c r="G633" i="124"/>
  <c r="H633" i="124"/>
  <c r="G634" i="124"/>
  <c r="H634" i="124"/>
  <c r="G635" i="124"/>
  <c r="H635" i="124"/>
  <c r="G636" i="124"/>
  <c r="H636" i="124"/>
  <c r="G637" i="124"/>
  <c r="H637" i="124"/>
  <c r="G638" i="124"/>
  <c r="H638" i="124"/>
  <c r="G639" i="124"/>
  <c r="H639" i="124"/>
  <c r="G640" i="124"/>
  <c r="H640" i="124"/>
  <c r="G641" i="124"/>
  <c r="H641" i="124"/>
  <c r="G642" i="124"/>
  <c r="H642" i="124"/>
  <c r="G643" i="124"/>
  <c r="H643" i="124"/>
  <c r="G644" i="124"/>
  <c r="H644" i="124"/>
  <c r="G645" i="124"/>
  <c r="H645" i="124"/>
  <c r="G646" i="124"/>
  <c r="H646" i="124"/>
  <c r="G647" i="124"/>
  <c r="H647" i="124"/>
  <c r="G648" i="124"/>
  <c r="H648" i="124"/>
  <c r="G649" i="124"/>
  <c r="H649" i="124"/>
  <c r="G650" i="124"/>
  <c r="H650" i="124"/>
  <c r="G651" i="124"/>
  <c r="H651" i="124"/>
  <c r="G652" i="124"/>
  <c r="H652" i="124"/>
  <c r="G653" i="124"/>
  <c r="H653" i="124"/>
  <c r="G654" i="124"/>
  <c r="H654" i="124"/>
  <c r="G655" i="124"/>
  <c r="H655" i="124"/>
  <c r="G656" i="124"/>
  <c r="H656" i="124"/>
  <c r="G657" i="124"/>
  <c r="H657" i="124"/>
  <c r="G658" i="124"/>
  <c r="H658" i="124"/>
  <c r="G659" i="124"/>
  <c r="H659" i="124"/>
  <c r="G660" i="124"/>
  <c r="H660" i="124"/>
  <c r="G661" i="124"/>
  <c r="H661" i="124"/>
  <c r="G662" i="124"/>
  <c r="H662" i="124"/>
  <c r="G663" i="124"/>
  <c r="H663" i="124"/>
  <c r="G664" i="124"/>
  <c r="H664" i="124"/>
  <c r="G665" i="124"/>
  <c r="H665" i="124"/>
  <c r="G666" i="124"/>
  <c r="H666" i="124"/>
  <c r="G667" i="124"/>
  <c r="H667" i="124"/>
  <c r="G668" i="124"/>
  <c r="H668" i="124"/>
  <c r="G669" i="124"/>
  <c r="H669" i="124"/>
  <c r="G670" i="124"/>
  <c r="H670" i="124"/>
  <c r="G671" i="124"/>
  <c r="H671" i="124"/>
  <c r="G672" i="124"/>
  <c r="H672" i="124"/>
  <c r="G673" i="124"/>
  <c r="H673" i="124"/>
  <c r="G674" i="124"/>
  <c r="H674" i="124"/>
  <c r="G675" i="124"/>
  <c r="H675" i="124"/>
  <c r="G676" i="124"/>
  <c r="H676" i="124"/>
  <c r="G677" i="124"/>
  <c r="H677" i="124"/>
  <c r="G678" i="124"/>
  <c r="H678" i="124"/>
  <c r="G679" i="124"/>
  <c r="H679" i="124"/>
  <c r="G680" i="124"/>
  <c r="H680" i="124"/>
  <c r="G681" i="124"/>
  <c r="H681" i="124"/>
  <c r="G682" i="124"/>
  <c r="H682" i="124"/>
  <c r="G683" i="124"/>
  <c r="H683" i="124"/>
  <c r="G684" i="124"/>
  <c r="H684" i="124"/>
  <c r="G685" i="124"/>
  <c r="H685" i="124"/>
  <c r="G686" i="124"/>
  <c r="H686" i="124"/>
  <c r="G687" i="124"/>
  <c r="H687" i="124"/>
  <c r="G688" i="124"/>
  <c r="H688" i="124"/>
  <c r="G689" i="124"/>
  <c r="H689" i="124"/>
  <c r="G690" i="124"/>
  <c r="H690" i="124"/>
  <c r="G691" i="124"/>
  <c r="H691" i="124"/>
  <c r="G692" i="124"/>
  <c r="H692" i="124"/>
  <c r="G693" i="124"/>
  <c r="H693" i="124"/>
  <c r="G694" i="124"/>
  <c r="H694" i="124"/>
  <c r="G695" i="124"/>
  <c r="H695" i="124"/>
  <c r="G696" i="124"/>
  <c r="H696" i="124"/>
  <c r="G697" i="124"/>
  <c r="H697" i="124"/>
  <c r="G698" i="124"/>
  <c r="H698" i="124"/>
  <c r="G699" i="124"/>
  <c r="H699" i="124"/>
  <c r="G700" i="124"/>
  <c r="H700" i="124"/>
  <c r="G701" i="124"/>
  <c r="H701" i="124"/>
  <c r="G702" i="124"/>
  <c r="H702" i="124"/>
  <c r="G703" i="124"/>
  <c r="H703" i="124"/>
  <c r="G704" i="124"/>
  <c r="H704" i="124"/>
  <c r="G705" i="124"/>
  <c r="H705" i="124"/>
  <c r="G706" i="124"/>
  <c r="H706" i="124"/>
  <c r="G707" i="124"/>
  <c r="H707" i="124"/>
  <c r="G708" i="124"/>
  <c r="H708" i="124"/>
  <c r="G709" i="124"/>
  <c r="H709" i="124"/>
  <c r="G710" i="124"/>
  <c r="H710" i="124"/>
  <c r="G711" i="124"/>
  <c r="H711" i="124"/>
  <c r="G712" i="124"/>
  <c r="H712" i="124"/>
  <c r="G713" i="124"/>
  <c r="H713" i="124"/>
  <c r="G714" i="124"/>
  <c r="H714" i="124"/>
  <c r="G715" i="124"/>
  <c r="H715" i="124"/>
  <c r="G716" i="124"/>
  <c r="H716" i="124"/>
  <c r="G717" i="124"/>
  <c r="H717" i="124"/>
  <c r="G718" i="124"/>
  <c r="H718" i="124"/>
  <c r="G719" i="124"/>
  <c r="H719" i="124"/>
  <c r="H3" i="124"/>
  <c r="G3" i="124"/>
  <c r="G4" i="120"/>
  <c r="H4" i="120"/>
  <c r="G5" i="120"/>
  <c r="H5" i="120"/>
  <c r="G6" i="120"/>
  <c r="H6" i="120"/>
  <c r="G7" i="120"/>
  <c r="H7" i="120"/>
  <c r="G8" i="120"/>
  <c r="H8" i="120"/>
  <c r="G9" i="120"/>
  <c r="H9" i="120"/>
  <c r="G10" i="120"/>
  <c r="H10" i="120"/>
  <c r="G11" i="120"/>
  <c r="H11" i="120"/>
  <c r="G12" i="120"/>
  <c r="H12" i="120"/>
  <c r="G13" i="120"/>
  <c r="H13" i="120"/>
  <c r="G14" i="120"/>
  <c r="H14" i="120"/>
  <c r="G15" i="120"/>
  <c r="H15" i="120"/>
  <c r="G16" i="120"/>
  <c r="H16" i="120"/>
  <c r="G17" i="120"/>
  <c r="H17" i="120"/>
  <c r="G18" i="120"/>
  <c r="H18" i="120"/>
  <c r="G19" i="120"/>
  <c r="H19" i="120"/>
  <c r="G20" i="120"/>
  <c r="H20" i="120"/>
  <c r="G21" i="120"/>
  <c r="H21" i="120"/>
  <c r="G22" i="120"/>
  <c r="H22" i="120"/>
  <c r="G23" i="120"/>
  <c r="H23" i="120"/>
  <c r="G24" i="120"/>
  <c r="H24" i="120"/>
  <c r="G25" i="120"/>
  <c r="H25" i="120"/>
  <c r="G26" i="120"/>
  <c r="H26" i="120"/>
  <c r="G27" i="120"/>
  <c r="H27" i="120"/>
  <c r="G28" i="120"/>
  <c r="H28" i="120"/>
  <c r="G29" i="120"/>
  <c r="H29" i="120"/>
  <c r="G30" i="120"/>
  <c r="H30" i="120"/>
  <c r="G31" i="120"/>
  <c r="H31" i="120"/>
  <c r="G32" i="120"/>
  <c r="H32" i="120"/>
  <c r="G33" i="120"/>
  <c r="H33" i="120"/>
  <c r="G34" i="120"/>
  <c r="H34" i="120"/>
  <c r="G35" i="120"/>
  <c r="H35" i="120"/>
  <c r="G36" i="120"/>
  <c r="H36" i="120"/>
  <c r="G37" i="120"/>
  <c r="H37" i="120"/>
  <c r="G38" i="120"/>
  <c r="H38" i="120"/>
  <c r="G39" i="120"/>
  <c r="H39" i="120"/>
  <c r="G40" i="120"/>
  <c r="H40" i="120"/>
  <c r="G41" i="120"/>
  <c r="H41" i="120"/>
  <c r="G42" i="120"/>
  <c r="H42" i="120"/>
  <c r="G43" i="120"/>
  <c r="H43" i="120"/>
  <c r="G44" i="120"/>
  <c r="H44" i="120"/>
  <c r="G45" i="120"/>
  <c r="H45" i="120"/>
  <c r="G46" i="120"/>
  <c r="H46" i="120"/>
  <c r="G47" i="120"/>
  <c r="H47" i="120"/>
  <c r="G48" i="120"/>
  <c r="H48" i="120"/>
  <c r="G49" i="120"/>
  <c r="H49" i="120"/>
  <c r="G50" i="120"/>
  <c r="H50" i="120"/>
  <c r="G51" i="120"/>
  <c r="H51" i="120"/>
  <c r="G52" i="120"/>
  <c r="H52" i="120"/>
  <c r="G53" i="120"/>
  <c r="H53" i="120"/>
  <c r="G54" i="120"/>
  <c r="H54" i="120"/>
  <c r="G55" i="120"/>
  <c r="H55" i="120"/>
  <c r="G56" i="120"/>
  <c r="H56" i="120"/>
  <c r="G57" i="120"/>
  <c r="H57" i="120"/>
  <c r="G58" i="120"/>
  <c r="H58" i="120"/>
  <c r="G59" i="120"/>
  <c r="H59" i="120"/>
  <c r="G60" i="120"/>
  <c r="H60" i="120"/>
  <c r="G61" i="120"/>
  <c r="H61" i="120"/>
  <c r="G62" i="120"/>
  <c r="H62" i="120"/>
  <c r="G63" i="120"/>
  <c r="H63" i="120"/>
  <c r="G64" i="120"/>
  <c r="H64" i="120"/>
  <c r="G65" i="120"/>
  <c r="H65" i="120"/>
  <c r="G66" i="120"/>
  <c r="H66" i="120"/>
  <c r="G67" i="120"/>
  <c r="H67" i="120"/>
  <c r="G68" i="120"/>
  <c r="H68" i="120"/>
  <c r="G69" i="120"/>
  <c r="H69" i="120"/>
  <c r="G70" i="120"/>
  <c r="H70" i="120"/>
  <c r="G71" i="120"/>
  <c r="H71" i="120"/>
  <c r="G72" i="120"/>
  <c r="H72" i="120"/>
  <c r="G73" i="120"/>
  <c r="H73" i="120"/>
  <c r="G74" i="120"/>
  <c r="H74" i="120"/>
  <c r="G75" i="120"/>
  <c r="H75" i="120"/>
  <c r="G76" i="120"/>
  <c r="H76" i="120"/>
  <c r="G77" i="120"/>
  <c r="H77" i="120"/>
  <c r="G78" i="120"/>
  <c r="H78" i="120"/>
  <c r="G79" i="120"/>
  <c r="H79" i="120"/>
  <c r="G80" i="120"/>
  <c r="H80" i="120"/>
  <c r="G81" i="120"/>
  <c r="H81" i="120"/>
  <c r="G82" i="120"/>
  <c r="H82" i="120"/>
  <c r="G83" i="120"/>
  <c r="H83" i="120"/>
  <c r="G84" i="120"/>
  <c r="H84" i="120"/>
  <c r="G85" i="120"/>
  <c r="H85" i="120"/>
  <c r="G86" i="120"/>
  <c r="H86" i="120"/>
  <c r="G87" i="120"/>
  <c r="H87" i="120"/>
  <c r="G88" i="120"/>
  <c r="H88" i="120"/>
  <c r="G89" i="120"/>
  <c r="H89" i="120"/>
  <c r="G90" i="120"/>
  <c r="H90" i="120"/>
  <c r="G91" i="120"/>
  <c r="H91" i="120"/>
  <c r="G92" i="120"/>
  <c r="H92" i="120"/>
  <c r="G93" i="120"/>
  <c r="H93" i="120"/>
  <c r="G94" i="120"/>
  <c r="H94" i="120"/>
  <c r="G95" i="120"/>
  <c r="H95" i="120"/>
  <c r="G96" i="120"/>
  <c r="H96" i="120"/>
  <c r="G97" i="120"/>
  <c r="H97" i="120"/>
  <c r="G98" i="120"/>
  <c r="H98" i="120"/>
  <c r="G99" i="120"/>
  <c r="H99" i="120"/>
  <c r="G100" i="120"/>
  <c r="H100" i="120"/>
  <c r="G101" i="120"/>
  <c r="H101" i="120"/>
  <c r="G102" i="120"/>
  <c r="H102" i="120"/>
  <c r="G103" i="120"/>
  <c r="H103" i="120"/>
  <c r="G104" i="120"/>
  <c r="H104" i="120"/>
  <c r="G105" i="120"/>
  <c r="H105" i="120"/>
  <c r="G106" i="120"/>
  <c r="H106" i="120"/>
  <c r="G107" i="120"/>
  <c r="H107" i="120"/>
  <c r="G108" i="120"/>
  <c r="H108" i="120"/>
  <c r="G109" i="120"/>
  <c r="H109" i="120"/>
  <c r="G110" i="120"/>
  <c r="H110" i="120"/>
  <c r="G111" i="120"/>
  <c r="H111" i="120"/>
  <c r="G112" i="120"/>
  <c r="H112" i="120"/>
  <c r="G113" i="120"/>
  <c r="H113" i="120"/>
  <c r="G114" i="120"/>
  <c r="H114" i="120"/>
  <c r="G115" i="120"/>
  <c r="H115" i="120"/>
  <c r="G116" i="120"/>
  <c r="H116" i="120"/>
  <c r="G117" i="120"/>
  <c r="H117" i="120"/>
  <c r="G118" i="120"/>
  <c r="H118" i="120"/>
  <c r="G119" i="120"/>
  <c r="H119" i="120"/>
  <c r="G120" i="120"/>
  <c r="H120" i="120"/>
  <c r="G121" i="120"/>
  <c r="H121" i="120"/>
  <c r="G122" i="120"/>
  <c r="H122" i="120"/>
  <c r="G123" i="120"/>
  <c r="H123" i="120"/>
  <c r="G124" i="120"/>
  <c r="H124" i="120"/>
  <c r="G125" i="120"/>
  <c r="H125" i="120"/>
  <c r="G126" i="120"/>
  <c r="H126" i="120"/>
  <c r="G127" i="120"/>
  <c r="H127" i="120"/>
  <c r="G128" i="120"/>
  <c r="H128" i="120"/>
  <c r="G129" i="120"/>
  <c r="H129" i="120"/>
  <c r="G130" i="120"/>
  <c r="H130" i="120"/>
  <c r="G131" i="120"/>
  <c r="H131" i="120"/>
  <c r="G132" i="120"/>
  <c r="H132" i="120"/>
  <c r="G133" i="120"/>
  <c r="H133" i="120"/>
  <c r="G134" i="120"/>
  <c r="H134" i="120"/>
  <c r="G135" i="120"/>
  <c r="H135" i="120"/>
  <c r="G136" i="120"/>
  <c r="H136" i="120"/>
  <c r="G137" i="120"/>
  <c r="H137" i="120"/>
  <c r="G138" i="120"/>
  <c r="H138" i="120"/>
  <c r="G139" i="120"/>
  <c r="H139" i="120"/>
  <c r="G140" i="120"/>
  <c r="H140" i="120"/>
  <c r="G141" i="120"/>
  <c r="H141" i="120"/>
  <c r="G142" i="120"/>
  <c r="H142" i="120"/>
  <c r="G143" i="120"/>
  <c r="H143" i="120"/>
  <c r="G144" i="120"/>
  <c r="H144" i="120"/>
  <c r="G145" i="120"/>
  <c r="H145" i="120"/>
  <c r="G146" i="120"/>
  <c r="H146" i="120"/>
  <c r="G147" i="120"/>
  <c r="H147" i="120"/>
  <c r="G148" i="120"/>
  <c r="H148" i="120"/>
  <c r="G149" i="120"/>
  <c r="H149" i="120"/>
  <c r="G150" i="120"/>
  <c r="H150" i="120"/>
  <c r="G151" i="120"/>
  <c r="H151" i="120"/>
  <c r="G152" i="120"/>
  <c r="H152" i="120"/>
  <c r="G153" i="120"/>
  <c r="H153" i="120"/>
  <c r="G154" i="120"/>
  <c r="H154" i="120"/>
  <c r="G155" i="120"/>
  <c r="H155" i="120"/>
  <c r="G156" i="120"/>
  <c r="H156" i="120"/>
  <c r="G157" i="120"/>
  <c r="H157" i="120"/>
  <c r="G158" i="120"/>
  <c r="H158" i="120"/>
  <c r="G159" i="120"/>
  <c r="H159" i="120"/>
  <c r="G160" i="120"/>
  <c r="H160" i="120"/>
  <c r="G161" i="120"/>
  <c r="H161" i="120"/>
  <c r="G162" i="120"/>
  <c r="H162" i="120"/>
  <c r="G163" i="120"/>
  <c r="H163" i="120"/>
  <c r="G164" i="120"/>
  <c r="H164" i="120"/>
  <c r="G165" i="120"/>
  <c r="H165" i="120"/>
  <c r="G166" i="120"/>
  <c r="H166" i="120"/>
  <c r="G167" i="120"/>
  <c r="H167" i="120"/>
  <c r="G168" i="120"/>
  <c r="H168" i="120"/>
  <c r="G169" i="120"/>
  <c r="H169" i="120"/>
  <c r="G170" i="120"/>
  <c r="H170" i="120"/>
  <c r="G171" i="120"/>
  <c r="H171" i="120"/>
  <c r="G172" i="120"/>
  <c r="H172" i="120"/>
  <c r="G173" i="120"/>
  <c r="H173" i="120"/>
  <c r="G174" i="120"/>
  <c r="H174" i="120"/>
  <c r="G175" i="120"/>
  <c r="H175" i="120"/>
  <c r="G176" i="120"/>
  <c r="H176" i="120"/>
  <c r="G177" i="120"/>
  <c r="H177" i="120"/>
  <c r="G178" i="120"/>
  <c r="H178" i="120"/>
  <c r="G179" i="120"/>
  <c r="H179" i="120"/>
  <c r="G180" i="120"/>
  <c r="H180" i="120"/>
  <c r="G181" i="120"/>
  <c r="H181" i="120"/>
  <c r="G182" i="120"/>
  <c r="H182" i="120"/>
  <c r="G183" i="120"/>
  <c r="H183" i="120"/>
  <c r="G184" i="120"/>
  <c r="H184" i="120"/>
  <c r="G185" i="120"/>
  <c r="H185" i="120"/>
  <c r="G186" i="120"/>
  <c r="H186" i="120"/>
  <c r="G187" i="120"/>
  <c r="H187" i="120"/>
  <c r="G188" i="120"/>
  <c r="H188" i="120"/>
  <c r="G189" i="120"/>
  <c r="H189" i="120"/>
  <c r="G190" i="120"/>
  <c r="H190" i="120"/>
  <c r="G191" i="120"/>
  <c r="H191" i="120"/>
  <c r="G192" i="120"/>
  <c r="H192" i="120"/>
  <c r="G193" i="120"/>
  <c r="H193" i="120"/>
  <c r="G194" i="120"/>
  <c r="H194" i="120"/>
  <c r="G195" i="120"/>
  <c r="H195" i="120"/>
  <c r="G196" i="120"/>
  <c r="H196" i="120"/>
  <c r="G197" i="120"/>
  <c r="H197" i="120"/>
  <c r="G198" i="120"/>
  <c r="H198" i="120"/>
  <c r="G199" i="120"/>
  <c r="H199" i="120"/>
  <c r="G200" i="120"/>
  <c r="H200" i="120"/>
  <c r="G201" i="120"/>
  <c r="H201" i="120"/>
  <c r="G202" i="120"/>
  <c r="H202" i="120"/>
  <c r="G203" i="120"/>
  <c r="H203" i="120"/>
  <c r="G204" i="120"/>
  <c r="H204" i="120"/>
  <c r="G205" i="120"/>
  <c r="H205" i="120"/>
  <c r="G206" i="120"/>
  <c r="H206" i="120"/>
  <c r="G207" i="120"/>
  <c r="H207" i="120"/>
  <c r="G208" i="120"/>
  <c r="H208" i="120"/>
  <c r="G209" i="120"/>
  <c r="H209" i="120"/>
  <c r="G210" i="120"/>
  <c r="H210" i="120"/>
  <c r="G211" i="120"/>
  <c r="H211" i="120"/>
  <c r="G212" i="120"/>
  <c r="H212" i="120"/>
  <c r="G213" i="120"/>
  <c r="H213" i="120"/>
  <c r="G214" i="120"/>
  <c r="H214" i="120"/>
  <c r="G215" i="120"/>
  <c r="H215" i="120"/>
  <c r="G216" i="120"/>
  <c r="H216" i="120"/>
  <c r="G217" i="120"/>
  <c r="H217" i="120"/>
  <c r="G218" i="120"/>
  <c r="H218" i="120"/>
  <c r="G219" i="120"/>
  <c r="H219" i="120"/>
  <c r="G220" i="120"/>
  <c r="H220" i="120"/>
  <c r="G221" i="120"/>
  <c r="H221" i="120"/>
  <c r="G222" i="120"/>
  <c r="H222" i="120"/>
  <c r="G223" i="120"/>
  <c r="H223" i="120"/>
  <c r="G224" i="120"/>
  <c r="H224" i="120"/>
  <c r="G225" i="120"/>
  <c r="H225" i="120"/>
  <c r="G226" i="120"/>
  <c r="H226" i="120"/>
  <c r="G227" i="120"/>
  <c r="H227" i="120"/>
  <c r="G228" i="120"/>
  <c r="H228" i="120"/>
  <c r="G229" i="120"/>
  <c r="H229" i="120"/>
  <c r="G230" i="120"/>
  <c r="H230" i="120"/>
  <c r="G231" i="120"/>
  <c r="H231" i="120"/>
  <c r="G232" i="120"/>
  <c r="H232" i="120"/>
  <c r="G233" i="120"/>
  <c r="H233" i="120"/>
  <c r="G234" i="120"/>
  <c r="H234" i="120"/>
  <c r="G235" i="120"/>
  <c r="H235" i="120"/>
  <c r="G236" i="120"/>
  <c r="H236" i="120"/>
  <c r="G237" i="120"/>
  <c r="H237" i="120"/>
  <c r="G238" i="120"/>
  <c r="H238" i="120"/>
  <c r="G239" i="120"/>
  <c r="H239" i="120"/>
  <c r="G240" i="120"/>
  <c r="H240" i="120"/>
  <c r="G241" i="120"/>
  <c r="H241" i="120"/>
  <c r="G242" i="120"/>
  <c r="H242" i="120"/>
  <c r="G243" i="120"/>
  <c r="H243" i="120"/>
  <c r="G244" i="120"/>
  <c r="H244" i="120"/>
  <c r="G245" i="120"/>
  <c r="H245" i="120"/>
  <c r="G246" i="120"/>
  <c r="H246" i="120"/>
  <c r="G247" i="120"/>
  <c r="H247" i="120"/>
  <c r="G248" i="120"/>
  <c r="H248" i="120"/>
  <c r="G249" i="120"/>
  <c r="H249" i="120"/>
  <c r="G250" i="120"/>
  <c r="H250" i="120"/>
  <c r="G251" i="120"/>
  <c r="H251" i="120"/>
  <c r="G252" i="120"/>
  <c r="H252" i="120"/>
  <c r="G253" i="120"/>
  <c r="H253" i="120"/>
  <c r="G254" i="120"/>
  <c r="H254" i="120"/>
  <c r="G255" i="120"/>
  <c r="H255" i="120"/>
  <c r="G256" i="120"/>
  <c r="H256" i="120"/>
  <c r="G257" i="120"/>
  <c r="H257" i="120"/>
  <c r="G258" i="120"/>
  <c r="H258" i="120"/>
  <c r="G259" i="120"/>
  <c r="H259" i="120"/>
  <c r="G260" i="120"/>
  <c r="H260" i="120"/>
  <c r="G261" i="120"/>
  <c r="H261" i="120"/>
  <c r="G262" i="120"/>
  <c r="H262" i="120"/>
  <c r="G263" i="120"/>
  <c r="H263" i="120"/>
  <c r="G264" i="120"/>
  <c r="H264" i="120"/>
  <c r="G265" i="120"/>
  <c r="H265" i="120"/>
  <c r="G266" i="120"/>
  <c r="H266" i="120"/>
  <c r="G267" i="120"/>
  <c r="H267" i="120"/>
  <c r="G268" i="120"/>
  <c r="H268" i="120"/>
  <c r="G269" i="120"/>
  <c r="H269" i="120"/>
  <c r="G270" i="120"/>
  <c r="H270" i="120"/>
  <c r="G271" i="120"/>
  <c r="H271" i="120"/>
  <c r="G272" i="120"/>
  <c r="H272" i="120"/>
  <c r="G273" i="120"/>
  <c r="H273" i="120"/>
  <c r="G274" i="120"/>
  <c r="H274" i="120"/>
  <c r="G275" i="120"/>
  <c r="H275" i="120"/>
  <c r="G276" i="120"/>
  <c r="H276" i="120"/>
  <c r="G277" i="120"/>
  <c r="H277" i="120"/>
  <c r="G278" i="120"/>
  <c r="H278" i="120"/>
  <c r="G279" i="120"/>
  <c r="H279" i="120"/>
  <c r="G280" i="120"/>
  <c r="H280" i="120"/>
  <c r="G281" i="120"/>
  <c r="H281" i="120"/>
  <c r="G282" i="120"/>
  <c r="H282" i="120"/>
  <c r="G283" i="120"/>
  <c r="H283" i="120"/>
  <c r="G284" i="120"/>
  <c r="H284" i="120"/>
  <c r="G285" i="120"/>
  <c r="H285" i="120"/>
  <c r="G286" i="120"/>
  <c r="H286" i="120"/>
  <c r="G287" i="120"/>
  <c r="H287" i="120"/>
  <c r="G288" i="120"/>
  <c r="H288" i="120"/>
  <c r="G289" i="120"/>
  <c r="H289" i="120"/>
  <c r="G290" i="120"/>
  <c r="H290" i="120"/>
  <c r="G291" i="120"/>
  <c r="H291" i="120"/>
  <c r="G292" i="120"/>
  <c r="H292" i="120"/>
  <c r="G293" i="120"/>
  <c r="H293" i="120"/>
  <c r="G294" i="120"/>
  <c r="H294" i="120"/>
  <c r="G295" i="120"/>
  <c r="H295" i="120"/>
  <c r="G296" i="120"/>
  <c r="H296" i="120"/>
  <c r="G297" i="120"/>
  <c r="H297" i="120"/>
  <c r="G298" i="120"/>
  <c r="H298" i="120"/>
  <c r="G299" i="120"/>
  <c r="H299" i="120"/>
  <c r="G300" i="120"/>
  <c r="H300" i="120"/>
  <c r="G301" i="120"/>
  <c r="H301" i="120"/>
  <c r="G302" i="120"/>
  <c r="H302" i="120"/>
  <c r="G303" i="120"/>
  <c r="H303" i="120"/>
  <c r="G304" i="120"/>
  <c r="H304" i="120"/>
  <c r="G305" i="120"/>
  <c r="H305" i="120"/>
  <c r="G306" i="120"/>
  <c r="H306" i="120"/>
  <c r="G307" i="120"/>
  <c r="H307" i="120"/>
  <c r="G308" i="120"/>
  <c r="H308" i="120"/>
  <c r="G309" i="120"/>
  <c r="H309" i="120"/>
  <c r="G310" i="120"/>
  <c r="H310" i="120"/>
  <c r="G311" i="120"/>
  <c r="H311" i="120"/>
  <c r="G312" i="120"/>
  <c r="H312" i="120"/>
  <c r="G313" i="120"/>
  <c r="H313" i="120"/>
  <c r="G314" i="120"/>
  <c r="H314" i="120"/>
  <c r="G315" i="120"/>
  <c r="H315" i="120"/>
  <c r="G316" i="120"/>
  <c r="H316" i="120"/>
  <c r="G317" i="120"/>
  <c r="H317" i="120"/>
  <c r="G318" i="120"/>
  <c r="H318" i="120"/>
  <c r="G319" i="120"/>
  <c r="H319" i="120"/>
  <c r="G320" i="120"/>
  <c r="H320" i="120"/>
  <c r="G321" i="120"/>
  <c r="H321" i="120"/>
  <c r="G322" i="120"/>
  <c r="H322" i="120"/>
  <c r="G323" i="120"/>
  <c r="H323" i="120"/>
  <c r="G324" i="120"/>
  <c r="H324" i="120"/>
  <c r="G325" i="120"/>
  <c r="H325" i="120"/>
  <c r="G326" i="120"/>
  <c r="H326" i="120"/>
  <c r="G327" i="120"/>
  <c r="H327" i="120"/>
  <c r="G328" i="120"/>
  <c r="H328" i="120"/>
  <c r="G329" i="120"/>
  <c r="H329" i="120"/>
  <c r="G330" i="120"/>
  <c r="H330" i="120"/>
  <c r="G331" i="120"/>
  <c r="H331" i="120"/>
  <c r="G332" i="120"/>
  <c r="H332" i="120"/>
  <c r="G333" i="120"/>
  <c r="H333" i="120"/>
  <c r="G334" i="120"/>
  <c r="H334" i="120"/>
  <c r="G335" i="120"/>
  <c r="H335" i="120"/>
  <c r="G336" i="120"/>
  <c r="H336" i="120"/>
  <c r="G337" i="120"/>
  <c r="H337" i="120"/>
  <c r="G338" i="120"/>
  <c r="H338" i="120"/>
  <c r="G339" i="120"/>
  <c r="H339" i="120"/>
  <c r="G340" i="120"/>
  <c r="H340" i="120"/>
  <c r="G341" i="120"/>
  <c r="H341" i="120"/>
  <c r="G342" i="120"/>
  <c r="H342" i="120"/>
  <c r="G343" i="120"/>
  <c r="H343" i="120"/>
  <c r="G344" i="120"/>
  <c r="H344" i="120"/>
  <c r="G345" i="120"/>
  <c r="H345" i="120"/>
  <c r="G346" i="120"/>
  <c r="H346" i="120"/>
  <c r="G347" i="120"/>
  <c r="H347" i="120"/>
  <c r="G348" i="120"/>
  <c r="H348" i="120"/>
  <c r="G349" i="120"/>
  <c r="H349" i="120"/>
  <c r="G350" i="120"/>
  <c r="H350" i="120"/>
  <c r="G351" i="120"/>
  <c r="H351" i="120"/>
  <c r="G352" i="120"/>
  <c r="H352" i="120"/>
  <c r="G353" i="120"/>
  <c r="H353" i="120"/>
  <c r="G354" i="120"/>
  <c r="H354" i="120"/>
  <c r="G355" i="120"/>
  <c r="H355" i="120"/>
  <c r="G356" i="120"/>
  <c r="H356" i="120"/>
  <c r="G357" i="120"/>
  <c r="H357" i="120"/>
  <c r="G358" i="120"/>
  <c r="H358" i="120"/>
  <c r="G359" i="120"/>
  <c r="H359" i="120"/>
  <c r="G360" i="120"/>
  <c r="H360" i="120"/>
  <c r="G361" i="120"/>
  <c r="H361" i="120"/>
  <c r="G362" i="120"/>
  <c r="H362" i="120"/>
  <c r="G363" i="120"/>
  <c r="H363" i="120"/>
  <c r="G364" i="120"/>
  <c r="H364" i="120"/>
  <c r="G365" i="120"/>
  <c r="H365" i="120"/>
  <c r="G366" i="120"/>
  <c r="H366" i="120"/>
  <c r="G367" i="120"/>
  <c r="H367" i="120"/>
  <c r="G368" i="120"/>
  <c r="H368" i="120"/>
  <c r="G369" i="120"/>
  <c r="H369" i="120"/>
  <c r="G370" i="120"/>
  <c r="H370" i="120"/>
  <c r="G371" i="120"/>
  <c r="H371" i="120"/>
  <c r="G372" i="120"/>
  <c r="H372" i="120"/>
  <c r="G373" i="120"/>
  <c r="H373" i="120"/>
  <c r="G374" i="120"/>
  <c r="H374" i="120"/>
  <c r="G375" i="120"/>
  <c r="H375" i="120"/>
  <c r="G376" i="120"/>
  <c r="H376" i="120"/>
  <c r="G377" i="120"/>
  <c r="H377" i="120"/>
  <c r="G378" i="120"/>
  <c r="H378" i="120"/>
  <c r="G379" i="120"/>
  <c r="H379" i="120"/>
  <c r="G380" i="120"/>
  <c r="H380" i="120"/>
  <c r="G381" i="120"/>
  <c r="H381" i="120"/>
  <c r="G382" i="120"/>
  <c r="H382" i="120"/>
  <c r="G383" i="120"/>
  <c r="H383" i="120"/>
  <c r="G384" i="120"/>
  <c r="H384" i="120"/>
  <c r="G385" i="120"/>
  <c r="H385" i="120"/>
  <c r="G386" i="120"/>
  <c r="H386" i="120"/>
  <c r="G387" i="120"/>
  <c r="H387" i="120"/>
  <c r="G388" i="120"/>
  <c r="H388" i="120"/>
  <c r="G389" i="120"/>
  <c r="H389" i="120"/>
  <c r="G390" i="120"/>
  <c r="H390" i="120"/>
  <c r="G391" i="120"/>
  <c r="H391" i="120"/>
  <c r="G392" i="120"/>
  <c r="H392" i="120"/>
  <c r="G393" i="120"/>
  <c r="H393" i="120"/>
  <c r="G394" i="120"/>
  <c r="H394" i="120"/>
  <c r="G395" i="120"/>
  <c r="H395" i="120"/>
  <c r="G396" i="120"/>
  <c r="H396" i="120"/>
  <c r="G397" i="120"/>
  <c r="H397" i="120"/>
  <c r="G398" i="120"/>
  <c r="H398" i="120"/>
  <c r="G399" i="120"/>
  <c r="H399" i="120"/>
  <c r="G400" i="120"/>
  <c r="H400" i="120"/>
  <c r="G401" i="120"/>
  <c r="H401" i="120"/>
  <c r="G402" i="120"/>
  <c r="H402" i="120"/>
  <c r="G403" i="120"/>
  <c r="H403" i="120"/>
  <c r="G404" i="120"/>
  <c r="H404" i="120"/>
  <c r="G405" i="120"/>
  <c r="H405" i="120"/>
  <c r="G406" i="120"/>
  <c r="H406" i="120"/>
  <c r="G407" i="120"/>
  <c r="H407" i="120"/>
  <c r="G408" i="120"/>
  <c r="H408" i="120"/>
  <c r="G409" i="120"/>
  <c r="H409" i="120"/>
  <c r="G410" i="120"/>
  <c r="H410" i="120"/>
  <c r="G411" i="120"/>
  <c r="H411" i="120"/>
  <c r="G412" i="120"/>
  <c r="H412" i="120"/>
  <c r="G413" i="120"/>
  <c r="H413" i="120"/>
  <c r="G414" i="120"/>
  <c r="H414" i="120"/>
  <c r="G415" i="120"/>
  <c r="H415" i="120"/>
  <c r="G416" i="120"/>
  <c r="H416" i="120"/>
  <c r="G417" i="120"/>
  <c r="H417" i="120"/>
  <c r="G418" i="120"/>
  <c r="H418" i="120"/>
  <c r="G419" i="120"/>
  <c r="H419" i="120"/>
  <c r="G420" i="120"/>
  <c r="H420" i="120"/>
  <c r="G421" i="120"/>
  <c r="H421" i="120"/>
  <c r="G422" i="120"/>
  <c r="H422" i="120"/>
  <c r="G423" i="120"/>
  <c r="H423" i="120"/>
  <c r="G424" i="120"/>
  <c r="H424" i="120"/>
  <c r="G425" i="120"/>
  <c r="H425" i="120"/>
  <c r="G426" i="120"/>
  <c r="H426" i="120"/>
  <c r="G427" i="120"/>
  <c r="H427" i="120"/>
  <c r="G428" i="120"/>
  <c r="H428" i="120"/>
  <c r="G429" i="120"/>
  <c r="H429" i="120"/>
  <c r="G430" i="120"/>
  <c r="H430" i="120"/>
  <c r="G431" i="120"/>
  <c r="H431" i="120"/>
  <c r="G432" i="120"/>
  <c r="H432" i="120"/>
  <c r="G433" i="120"/>
  <c r="H433" i="120"/>
  <c r="G434" i="120"/>
  <c r="H434" i="120"/>
  <c r="G435" i="120"/>
  <c r="H435" i="120"/>
  <c r="G436" i="120"/>
  <c r="H436" i="120"/>
  <c r="G437" i="120"/>
  <c r="H437" i="120"/>
  <c r="G438" i="120"/>
  <c r="H438" i="120"/>
  <c r="G439" i="120"/>
  <c r="H439" i="120"/>
  <c r="G440" i="120"/>
  <c r="H440" i="120"/>
  <c r="G441" i="120"/>
  <c r="H441" i="120"/>
  <c r="G442" i="120"/>
  <c r="H442" i="120"/>
  <c r="G443" i="120"/>
  <c r="H443" i="120"/>
  <c r="G444" i="120"/>
  <c r="H444" i="120"/>
  <c r="G445" i="120"/>
  <c r="H445" i="120"/>
  <c r="G446" i="120"/>
  <c r="H446" i="120"/>
  <c r="G447" i="120"/>
  <c r="H447" i="120"/>
  <c r="G448" i="120"/>
  <c r="H448" i="120"/>
  <c r="G449" i="120"/>
  <c r="H449" i="120"/>
  <c r="G450" i="120"/>
  <c r="H450" i="120"/>
  <c r="G451" i="120"/>
  <c r="H451" i="120"/>
  <c r="G452" i="120"/>
  <c r="H452" i="120"/>
  <c r="G453" i="120"/>
  <c r="H453" i="120"/>
  <c r="G454" i="120"/>
  <c r="H454" i="120"/>
  <c r="G455" i="120"/>
  <c r="H455" i="120"/>
  <c r="G456" i="120"/>
  <c r="H456" i="120"/>
  <c r="G457" i="120"/>
  <c r="H457" i="120"/>
  <c r="G458" i="120"/>
  <c r="H458" i="120"/>
  <c r="G459" i="120"/>
  <c r="H459" i="120"/>
  <c r="G460" i="120"/>
  <c r="H460" i="120"/>
  <c r="G461" i="120"/>
  <c r="H461" i="120"/>
  <c r="G462" i="120"/>
  <c r="H462" i="120"/>
  <c r="G463" i="120"/>
  <c r="H463" i="120"/>
  <c r="G464" i="120"/>
  <c r="H464" i="120"/>
  <c r="G465" i="120"/>
  <c r="H465" i="120"/>
  <c r="G466" i="120"/>
  <c r="H466" i="120"/>
  <c r="G467" i="120"/>
  <c r="H467" i="120"/>
  <c r="G468" i="120"/>
  <c r="H468" i="120"/>
  <c r="G469" i="120"/>
  <c r="H469" i="120"/>
  <c r="G470" i="120"/>
  <c r="H470" i="120"/>
  <c r="G471" i="120"/>
  <c r="H471" i="120"/>
  <c r="G472" i="120"/>
  <c r="H472" i="120"/>
  <c r="G473" i="120"/>
  <c r="H473" i="120"/>
  <c r="G474" i="120"/>
  <c r="H474" i="120"/>
  <c r="G475" i="120"/>
  <c r="H475" i="120"/>
  <c r="G476" i="120"/>
  <c r="H476" i="120"/>
  <c r="G477" i="120"/>
  <c r="H477" i="120"/>
  <c r="G478" i="120"/>
  <c r="H478" i="120"/>
  <c r="G479" i="120"/>
  <c r="H479" i="120"/>
  <c r="G480" i="120"/>
  <c r="H480" i="120"/>
  <c r="G481" i="120"/>
  <c r="H481" i="120"/>
  <c r="G482" i="120"/>
  <c r="H482" i="120"/>
  <c r="G483" i="120"/>
  <c r="H483" i="120"/>
  <c r="G484" i="120"/>
  <c r="H484" i="120"/>
  <c r="G485" i="120"/>
  <c r="H485" i="120"/>
  <c r="G486" i="120"/>
  <c r="H486" i="120"/>
  <c r="G487" i="120"/>
  <c r="H487" i="120"/>
  <c r="G488" i="120"/>
  <c r="H488" i="120"/>
  <c r="G489" i="120"/>
  <c r="H489" i="120"/>
  <c r="G490" i="120"/>
  <c r="H490" i="120"/>
  <c r="G491" i="120"/>
  <c r="H491" i="120"/>
  <c r="G492" i="120"/>
  <c r="H492" i="120"/>
  <c r="G493" i="120"/>
  <c r="H493" i="120"/>
  <c r="G494" i="120"/>
  <c r="H494" i="120"/>
  <c r="G495" i="120"/>
  <c r="H495" i="120"/>
  <c r="G496" i="120"/>
  <c r="H496" i="120"/>
  <c r="G497" i="120"/>
  <c r="H497" i="120"/>
  <c r="G498" i="120"/>
  <c r="H498" i="120"/>
  <c r="G499" i="120"/>
  <c r="H499" i="120"/>
  <c r="G500" i="120"/>
  <c r="H500" i="120"/>
  <c r="G501" i="120"/>
  <c r="H501" i="120"/>
  <c r="G502" i="120"/>
  <c r="H502" i="120"/>
  <c r="G503" i="120"/>
  <c r="H503" i="120"/>
  <c r="G504" i="120"/>
  <c r="H504" i="120"/>
  <c r="G505" i="120"/>
  <c r="H505" i="120"/>
  <c r="G506" i="120"/>
  <c r="H506" i="120"/>
  <c r="G507" i="120"/>
  <c r="H507" i="120"/>
  <c r="G508" i="120"/>
  <c r="H508" i="120"/>
  <c r="G509" i="120"/>
  <c r="H509" i="120"/>
  <c r="G510" i="120"/>
  <c r="H510" i="120"/>
  <c r="G511" i="120"/>
  <c r="H511" i="120"/>
  <c r="G512" i="120"/>
  <c r="H512" i="120"/>
  <c r="G513" i="120"/>
  <c r="H513" i="120"/>
  <c r="G514" i="120"/>
  <c r="H514" i="120"/>
  <c r="G515" i="120"/>
  <c r="H515" i="120"/>
  <c r="G516" i="120"/>
  <c r="H516" i="120"/>
  <c r="G517" i="120"/>
  <c r="H517" i="120"/>
  <c r="G518" i="120"/>
  <c r="H518" i="120"/>
  <c r="G519" i="120"/>
  <c r="H519" i="120"/>
  <c r="G520" i="120"/>
  <c r="H520" i="120"/>
  <c r="G521" i="120"/>
  <c r="H521" i="120"/>
  <c r="G522" i="120"/>
  <c r="H522" i="120"/>
  <c r="G523" i="120"/>
  <c r="H523" i="120"/>
  <c r="G524" i="120"/>
  <c r="H524" i="120"/>
  <c r="G525" i="120"/>
  <c r="H525" i="120"/>
  <c r="G526" i="120"/>
  <c r="H526" i="120"/>
  <c r="G527" i="120"/>
  <c r="H527" i="120"/>
  <c r="G528" i="120"/>
  <c r="H528" i="120"/>
  <c r="G529" i="120"/>
  <c r="H529" i="120"/>
  <c r="G530" i="120"/>
  <c r="H530" i="120"/>
  <c r="G531" i="120"/>
  <c r="H531" i="120"/>
  <c r="G532" i="120"/>
  <c r="H532" i="120"/>
  <c r="G533" i="120"/>
  <c r="H533" i="120"/>
  <c r="G534" i="120"/>
  <c r="H534" i="120"/>
  <c r="G535" i="120"/>
  <c r="H535" i="120"/>
  <c r="G536" i="120"/>
  <c r="H536" i="120"/>
  <c r="G537" i="120"/>
  <c r="H537" i="120"/>
  <c r="G538" i="120"/>
  <c r="H538" i="120"/>
  <c r="G539" i="120"/>
  <c r="H539" i="120"/>
  <c r="G540" i="120"/>
  <c r="H540" i="120"/>
  <c r="G541" i="120"/>
  <c r="H541" i="120"/>
  <c r="G542" i="120"/>
  <c r="H542" i="120"/>
  <c r="G543" i="120"/>
  <c r="H543" i="120"/>
  <c r="G544" i="120"/>
  <c r="H544" i="120"/>
  <c r="G545" i="120"/>
  <c r="H545" i="120"/>
  <c r="G546" i="120"/>
  <c r="H546" i="120"/>
  <c r="G547" i="120"/>
  <c r="H547" i="120"/>
  <c r="G548" i="120"/>
  <c r="H548" i="120"/>
  <c r="G549" i="120"/>
  <c r="H549" i="120"/>
  <c r="G550" i="120"/>
  <c r="H550" i="120"/>
  <c r="G551" i="120"/>
  <c r="H551" i="120"/>
  <c r="G552" i="120"/>
  <c r="H552" i="120"/>
  <c r="G553" i="120"/>
  <c r="H553" i="120"/>
  <c r="G554" i="120"/>
  <c r="H554" i="120"/>
  <c r="G555" i="120"/>
  <c r="H555" i="120"/>
  <c r="G556" i="120"/>
  <c r="H556" i="120"/>
  <c r="G557" i="120"/>
  <c r="H557" i="120"/>
  <c r="G558" i="120"/>
  <c r="H558" i="120"/>
  <c r="G559" i="120"/>
  <c r="H559" i="120"/>
  <c r="G560" i="120"/>
  <c r="H560" i="120"/>
  <c r="G561" i="120"/>
  <c r="H561" i="120"/>
  <c r="G562" i="120"/>
  <c r="H562" i="120"/>
  <c r="G563" i="120"/>
  <c r="H563" i="120"/>
  <c r="G564" i="120"/>
  <c r="H564" i="120"/>
  <c r="G565" i="120"/>
  <c r="H565" i="120"/>
  <c r="G566" i="120"/>
  <c r="H566" i="120"/>
  <c r="G567" i="120"/>
  <c r="H567" i="120"/>
  <c r="G568" i="120"/>
  <c r="H568" i="120"/>
  <c r="G569" i="120"/>
  <c r="H569" i="120"/>
  <c r="G570" i="120"/>
  <c r="H570" i="120"/>
  <c r="G571" i="120"/>
  <c r="H571" i="120"/>
  <c r="G572" i="120"/>
  <c r="H572" i="120"/>
  <c r="G573" i="120"/>
  <c r="H573" i="120"/>
  <c r="G574" i="120"/>
  <c r="H574" i="120"/>
  <c r="G575" i="120"/>
  <c r="H575" i="120"/>
  <c r="G576" i="120"/>
  <c r="H576" i="120"/>
  <c r="G577" i="120"/>
  <c r="H577" i="120"/>
  <c r="G578" i="120"/>
  <c r="H578" i="120"/>
  <c r="G579" i="120"/>
  <c r="H579" i="120"/>
  <c r="G580" i="120"/>
  <c r="H580" i="120"/>
  <c r="G581" i="120"/>
  <c r="H581" i="120"/>
  <c r="G582" i="120"/>
  <c r="H582" i="120"/>
  <c r="G583" i="120"/>
  <c r="H583" i="120"/>
  <c r="G584" i="120"/>
  <c r="H584" i="120"/>
  <c r="G585" i="120"/>
  <c r="H585" i="120"/>
  <c r="G586" i="120"/>
  <c r="H586" i="120"/>
  <c r="G587" i="120"/>
  <c r="H587" i="120"/>
  <c r="G588" i="120"/>
  <c r="H588" i="120"/>
  <c r="G589" i="120"/>
  <c r="H589" i="120"/>
  <c r="G590" i="120"/>
  <c r="H590" i="120"/>
  <c r="G591" i="120"/>
  <c r="H591" i="120"/>
  <c r="G592" i="120"/>
  <c r="H592" i="120"/>
  <c r="G593" i="120"/>
  <c r="H593" i="120"/>
  <c r="G594" i="120"/>
  <c r="H594" i="120"/>
  <c r="G595" i="120"/>
  <c r="H595" i="120"/>
  <c r="G596" i="120"/>
  <c r="H596" i="120"/>
  <c r="G597" i="120"/>
  <c r="H597" i="120"/>
  <c r="G598" i="120"/>
  <c r="H598" i="120"/>
  <c r="G599" i="120"/>
  <c r="H599" i="120"/>
  <c r="G600" i="120"/>
  <c r="H600" i="120"/>
  <c r="G601" i="120"/>
  <c r="H601" i="120"/>
  <c r="G602" i="120"/>
  <c r="H602" i="120"/>
  <c r="G603" i="120"/>
  <c r="H603" i="120"/>
  <c r="G604" i="120"/>
  <c r="H604" i="120"/>
  <c r="G605" i="120"/>
  <c r="H605" i="120"/>
  <c r="G606" i="120"/>
  <c r="H606" i="120"/>
  <c r="G607" i="120"/>
  <c r="H607" i="120"/>
  <c r="G608" i="120"/>
  <c r="H608" i="120"/>
  <c r="G609" i="120"/>
  <c r="H609" i="120"/>
  <c r="G610" i="120"/>
  <c r="H610" i="120"/>
  <c r="G611" i="120"/>
  <c r="H611" i="120"/>
  <c r="G612" i="120"/>
  <c r="H612" i="120"/>
  <c r="G613" i="120"/>
  <c r="H613" i="120"/>
  <c r="G614" i="120"/>
  <c r="H614" i="120"/>
  <c r="G615" i="120"/>
  <c r="H615" i="120"/>
  <c r="G616" i="120"/>
  <c r="H616" i="120"/>
  <c r="G617" i="120"/>
  <c r="H617" i="120"/>
  <c r="G618" i="120"/>
  <c r="H618" i="120"/>
  <c r="G619" i="120"/>
  <c r="H619" i="120"/>
  <c r="G620" i="120"/>
  <c r="H620" i="120"/>
  <c r="G621" i="120"/>
  <c r="H621" i="120"/>
  <c r="G622" i="120"/>
  <c r="H622" i="120"/>
  <c r="G623" i="120"/>
  <c r="H623" i="120"/>
  <c r="G624" i="120"/>
  <c r="H624" i="120"/>
  <c r="G625" i="120"/>
  <c r="H625" i="120"/>
  <c r="G626" i="120"/>
  <c r="H626" i="120"/>
  <c r="G627" i="120"/>
  <c r="H627" i="120"/>
  <c r="G628" i="120"/>
  <c r="H628" i="120"/>
  <c r="G629" i="120"/>
  <c r="H629" i="120"/>
  <c r="G630" i="120"/>
  <c r="H630" i="120"/>
  <c r="G631" i="120"/>
  <c r="H631" i="120"/>
  <c r="G632" i="120"/>
  <c r="H632" i="120"/>
  <c r="G633" i="120"/>
  <c r="H633" i="120"/>
  <c r="H3" i="120"/>
  <c r="G3" i="120"/>
  <c r="G4" i="122"/>
  <c r="H4" i="122"/>
  <c r="G5" i="122"/>
  <c r="H5" i="122"/>
  <c r="G6" i="122"/>
  <c r="H6" i="122"/>
  <c r="G7" i="122"/>
  <c r="H7" i="122"/>
  <c r="G8" i="122"/>
  <c r="H8" i="122"/>
  <c r="G9" i="122"/>
  <c r="H9" i="122"/>
  <c r="G10" i="122"/>
  <c r="H10" i="122"/>
  <c r="G11" i="122"/>
  <c r="H11" i="122"/>
  <c r="G12" i="122"/>
  <c r="H12" i="122"/>
  <c r="G13" i="122"/>
  <c r="H13" i="122"/>
  <c r="G14" i="122"/>
  <c r="H14" i="122"/>
  <c r="G15" i="122"/>
  <c r="H15" i="122"/>
  <c r="G16" i="122"/>
  <c r="H16" i="122"/>
  <c r="G17" i="122"/>
  <c r="H17" i="122"/>
  <c r="G18" i="122"/>
  <c r="H18" i="122"/>
  <c r="G19" i="122"/>
  <c r="H19" i="122"/>
  <c r="G20" i="122"/>
  <c r="H20" i="122"/>
  <c r="G21" i="122"/>
  <c r="H21" i="122"/>
  <c r="G22" i="122"/>
  <c r="H22" i="122"/>
  <c r="G23" i="122"/>
  <c r="H23" i="122"/>
  <c r="G24" i="122"/>
  <c r="H24" i="122"/>
  <c r="G25" i="122"/>
  <c r="H25" i="122"/>
  <c r="G26" i="122"/>
  <c r="H26" i="122"/>
  <c r="G27" i="122"/>
  <c r="H27" i="122"/>
  <c r="G28" i="122"/>
  <c r="H28" i="122"/>
  <c r="G29" i="122"/>
  <c r="H29" i="122"/>
  <c r="G30" i="122"/>
  <c r="H30" i="122"/>
  <c r="G31" i="122"/>
  <c r="H31" i="122"/>
  <c r="G32" i="122"/>
  <c r="H32" i="122"/>
  <c r="G33" i="122"/>
  <c r="H33" i="122"/>
  <c r="G34" i="122"/>
  <c r="H34" i="122"/>
  <c r="G35" i="122"/>
  <c r="H35" i="122"/>
  <c r="G36" i="122"/>
  <c r="H36" i="122"/>
  <c r="G37" i="122"/>
  <c r="H37" i="122"/>
  <c r="G38" i="122"/>
  <c r="H38" i="122"/>
  <c r="G39" i="122"/>
  <c r="H39" i="122"/>
  <c r="G40" i="122"/>
  <c r="H40" i="122"/>
  <c r="G41" i="122"/>
  <c r="H41" i="122"/>
  <c r="G42" i="122"/>
  <c r="H42" i="122"/>
  <c r="G43" i="122"/>
  <c r="H43" i="122"/>
  <c r="G44" i="122"/>
  <c r="H44" i="122"/>
  <c r="G45" i="122"/>
  <c r="H45" i="122"/>
  <c r="G46" i="122"/>
  <c r="H46" i="122"/>
  <c r="G47" i="122"/>
  <c r="H47" i="122"/>
  <c r="G48" i="122"/>
  <c r="H48" i="122"/>
  <c r="G49" i="122"/>
  <c r="H49" i="122"/>
  <c r="G50" i="122"/>
  <c r="H50" i="122"/>
  <c r="G51" i="122"/>
  <c r="H51" i="122"/>
  <c r="G52" i="122"/>
  <c r="H52" i="122"/>
  <c r="G53" i="122"/>
  <c r="H53" i="122"/>
  <c r="G54" i="122"/>
  <c r="H54" i="122"/>
  <c r="G55" i="122"/>
  <c r="H55" i="122"/>
  <c r="G56" i="122"/>
  <c r="H56" i="122"/>
  <c r="G57" i="122"/>
  <c r="H57" i="122"/>
  <c r="G58" i="122"/>
  <c r="H58" i="122"/>
  <c r="G59" i="122"/>
  <c r="H59" i="122"/>
  <c r="G60" i="122"/>
  <c r="H60" i="122"/>
  <c r="G61" i="122"/>
  <c r="H61" i="122"/>
  <c r="G62" i="122"/>
  <c r="H62" i="122"/>
  <c r="G63" i="122"/>
  <c r="H63" i="122"/>
  <c r="G64" i="122"/>
  <c r="H64" i="122"/>
  <c r="G65" i="122"/>
  <c r="H65" i="122"/>
  <c r="G66" i="122"/>
  <c r="H66" i="122"/>
  <c r="G67" i="122"/>
  <c r="H67" i="122"/>
  <c r="G68" i="122"/>
  <c r="H68" i="122"/>
  <c r="G69" i="122"/>
  <c r="H69" i="122"/>
  <c r="G70" i="122"/>
  <c r="H70" i="122"/>
  <c r="G71" i="122"/>
  <c r="H71" i="122"/>
  <c r="G72" i="122"/>
  <c r="H72" i="122"/>
  <c r="G73" i="122"/>
  <c r="H73" i="122"/>
  <c r="G74" i="122"/>
  <c r="H74" i="122"/>
  <c r="G75" i="122"/>
  <c r="H75" i="122"/>
  <c r="G76" i="122"/>
  <c r="H76" i="122"/>
  <c r="G77" i="122"/>
  <c r="H77" i="122"/>
  <c r="G78" i="122"/>
  <c r="H78" i="122"/>
  <c r="G79" i="122"/>
  <c r="H79" i="122"/>
  <c r="G80" i="122"/>
  <c r="H80" i="122"/>
  <c r="G81" i="122"/>
  <c r="H81" i="122"/>
  <c r="G82" i="122"/>
  <c r="H82" i="122"/>
  <c r="G83" i="122"/>
  <c r="H83" i="122"/>
  <c r="G84" i="122"/>
  <c r="H84" i="122"/>
  <c r="G85" i="122"/>
  <c r="H85" i="122"/>
  <c r="G86" i="122"/>
  <c r="H86" i="122"/>
  <c r="G87" i="122"/>
  <c r="H87" i="122"/>
  <c r="G88" i="122"/>
  <c r="H88" i="122"/>
  <c r="G89" i="122"/>
  <c r="H89" i="122"/>
  <c r="G90" i="122"/>
  <c r="H90" i="122"/>
  <c r="G91" i="122"/>
  <c r="H91" i="122"/>
  <c r="G92" i="122"/>
  <c r="H92" i="122"/>
  <c r="G93" i="122"/>
  <c r="H93" i="122"/>
  <c r="G94" i="122"/>
  <c r="H94" i="122"/>
  <c r="G95" i="122"/>
  <c r="H95" i="122"/>
  <c r="G96" i="122"/>
  <c r="H96" i="122"/>
  <c r="G97" i="122"/>
  <c r="H97" i="122"/>
  <c r="G98" i="122"/>
  <c r="H98" i="122"/>
  <c r="G99" i="122"/>
  <c r="H99" i="122"/>
  <c r="G100" i="122"/>
  <c r="H100" i="122"/>
  <c r="G101" i="122"/>
  <c r="H101" i="122"/>
  <c r="G102" i="122"/>
  <c r="H102" i="122"/>
  <c r="G103" i="122"/>
  <c r="H103" i="122"/>
  <c r="G104" i="122"/>
  <c r="H104" i="122"/>
  <c r="G105" i="122"/>
  <c r="H105" i="122"/>
  <c r="G106" i="122"/>
  <c r="H106" i="122"/>
  <c r="G107" i="122"/>
  <c r="H107" i="122"/>
  <c r="G108" i="122"/>
  <c r="H108" i="122"/>
  <c r="G109" i="122"/>
  <c r="H109" i="122"/>
  <c r="G110" i="122"/>
  <c r="H110" i="122"/>
  <c r="G111" i="122"/>
  <c r="H111" i="122"/>
  <c r="G112" i="122"/>
  <c r="H112" i="122"/>
  <c r="G113" i="122"/>
  <c r="H113" i="122"/>
  <c r="G114" i="122"/>
  <c r="H114" i="122"/>
  <c r="G115" i="122"/>
  <c r="H115" i="122"/>
  <c r="G116" i="122"/>
  <c r="H116" i="122"/>
  <c r="G117" i="122"/>
  <c r="H117" i="122"/>
  <c r="G118" i="122"/>
  <c r="H118" i="122"/>
  <c r="G119" i="122"/>
  <c r="H119" i="122"/>
  <c r="G120" i="122"/>
  <c r="H120" i="122"/>
  <c r="G121" i="122"/>
  <c r="H121" i="122"/>
  <c r="G122" i="122"/>
  <c r="H122" i="122"/>
  <c r="G123" i="122"/>
  <c r="H123" i="122"/>
  <c r="G124" i="122"/>
  <c r="H124" i="122"/>
  <c r="G125" i="122"/>
  <c r="H125" i="122"/>
  <c r="G126" i="122"/>
  <c r="H126" i="122"/>
  <c r="G127" i="122"/>
  <c r="H127" i="122"/>
  <c r="G128" i="122"/>
  <c r="H128" i="122"/>
  <c r="G129" i="122"/>
  <c r="H129" i="122"/>
  <c r="G130" i="122"/>
  <c r="H130" i="122"/>
  <c r="G131" i="122"/>
  <c r="H131" i="122"/>
  <c r="G132" i="122"/>
  <c r="H132" i="122"/>
  <c r="G133" i="122"/>
  <c r="H133" i="122"/>
  <c r="G134" i="122"/>
  <c r="H134" i="122"/>
  <c r="G135" i="122"/>
  <c r="H135" i="122"/>
  <c r="G136" i="122"/>
  <c r="H136" i="122"/>
  <c r="G137" i="122"/>
  <c r="H137" i="122"/>
  <c r="G138" i="122"/>
  <c r="H138" i="122"/>
  <c r="G139" i="122"/>
  <c r="H139" i="122"/>
  <c r="G140" i="122"/>
  <c r="H140" i="122"/>
  <c r="G141" i="122"/>
  <c r="H141" i="122"/>
  <c r="G142" i="122"/>
  <c r="H142" i="122"/>
  <c r="G143" i="122"/>
  <c r="H143" i="122"/>
  <c r="G144" i="122"/>
  <c r="H144" i="122"/>
  <c r="G145" i="122"/>
  <c r="H145" i="122"/>
  <c r="G146" i="122"/>
  <c r="H146" i="122"/>
  <c r="G147" i="122"/>
  <c r="H147" i="122"/>
  <c r="G148" i="122"/>
  <c r="H148" i="122"/>
  <c r="G149" i="122"/>
  <c r="H149" i="122"/>
  <c r="G150" i="122"/>
  <c r="H150" i="122"/>
  <c r="G151" i="122"/>
  <c r="H151" i="122"/>
  <c r="G152" i="122"/>
  <c r="H152" i="122"/>
  <c r="G153" i="122"/>
  <c r="H153" i="122"/>
  <c r="G154" i="122"/>
  <c r="H154" i="122"/>
  <c r="G155" i="122"/>
  <c r="H155" i="122"/>
  <c r="G156" i="122"/>
  <c r="H156" i="122"/>
  <c r="G157" i="122"/>
  <c r="H157" i="122"/>
  <c r="G158" i="122"/>
  <c r="H158" i="122"/>
  <c r="G159" i="122"/>
  <c r="H159" i="122"/>
  <c r="G160" i="122"/>
  <c r="H160" i="122"/>
  <c r="G161" i="122"/>
  <c r="H161" i="122"/>
  <c r="G162" i="122"/>
  <c r="H162" i="122"/>
  <c r="G163" i="122"/>
  <c r="H163" i="122"/>
  <c r="G164" i="122"/>
  <c r="H164" i="122"/>
  <c r="G165" i="122"/>
  <c r="H165" i="122"/>
  <c r="G166" i="122"/>
  <c r="H166" i="122"/>
  <c r="G167" i="122"/>
  <c r="H167" i="122"/>
  <c r="G168" i="122"/>
  <c r="H168" i="122"/>
  <c r="G169" i="122"/>
  <c r="H169" i="122"/>
  <c r="G170" i="122"/>
  <c r="H170" i="122"/>
  <c r="G171" i="122"/>
  <c r="H171" i="122"/>
  <c r="G172" i="122"/>
  <c r="H172" i="122"/>
  <c r="G173" i="122"/>
  <c r="H173" i="122"/>
  <c r="G174" i="122"/>
  <c r="H174" i="122"/>
  <c r="G175" i="122"/>
  <c r="H175" i="122"/>
  <c r="G176" i="122"/>
  <c r="H176" i="122"/>
  <c r="G177" i="122"/>
  <c r="H177" i="122"/>
  <c r="G178" i="122"/>
  <c r="H178" i="122"/>
  <c r="G179" i="122"/>
  <c r="H179" i="122"/>
  <c r="G180" i="122"/>
  <c r="H180" i="122"/>
  <c r="G181" i="122"/>
  <c r="H181" i="122"/>
  <c r="G182" i="122"/>
  <c r="H182" i="122"/>
  <c r="G183" i="122"/>
  <c r="H183" i="122"/>
  <c r="G184" i="122"/>
  <c r="H184" i="122"/>
  <c r="G185" i="122"/>
  <c r="H185" i="122"/>
  <c r="G186" i="122"/>
  <c r="H186" i="122"/>
  <c r="G187" i="122"/>
  <c r="H187" i="122"/>
  <c r="G188" i="122"/>
  <c r="H188" i="122"/>
  <c r="G189" i="122"/>
  <c r="H189" i="122"/>
  <c r="G190" i="122"/>
  <c r="H190" i="122"/>
  <c r="G191" i="122"/>
  <c r="H191" i="122"/>
  <c r="G192" i="122"/>
  <c r="H192" i="122"/>
  <c r="G193" i="122"/>
  <c r="H193" i="122"/>
  <c r="G194" i="122"/>
  <c r="H194" i="122"/>
  <c r="G195" i="122"/>
  <c r="H195" i="122"/>
  <c r="G196" i="122"/>
  <c r="H196" i="122"/>
  <c r="G197" i="122"/>
  <c r="H197" i="122"/>
  <c r="G198" i="122"/>
  <c r="H198" i="122"/>
  <c r="G199" i="122"/>
  <c r="H199" i="122"/>
  <c r="G200" i="122"/>
  <c r="H200" i="122"/>
  <c r="G201" i="122"/>
  <c r="H201" i="122"/>
  <c r="G202" i="122"/>
  <c r="H202" i="122"/>
  <c r="G203" i="122"/>
  <c r="H203" i="122"/>
  <c r="G204" i="122"/>
  <c r="H204" i="122"/>
  <c r="G205" i="122"/>
  <c r="H205" i="122"/>
  <c r="G206" i="122"/>
  <c r="H206" i="122"/>
  <c r="G207" i="122"/>
  <c r="H207" i="122"/>
  <c r="G208" i="122"/>
  <c r="H208" i="122"/>
  <c r="G209" i="122"/>
  <c r="H209" i="122"/>
  <c r="G210" i="122"/>
  <c r="H210" i="122"/>
  <c r="G211" i="122"/>
  <c r="H211" i="122"/>
  <c r="G212" i="122"/>
  <c r="H212" i="122"/>
  <c r="G213" i="122"/>
  <c r="H213" i="122"/>
  <c r="G214" i="122"/>
  <c r="H214" i="122"/>
  <c r="G215" i="122"/>
  <c r="H215" i="122"/>
  <c r="G216" i="122"/>
  <c r="H216" i="122"/>
  <c r="G217" i="122"/>
  <c r="H217" i="122"/>
  <c r="G218" i="122"/>
  <c r="H218" i="122"/>
  <c r="G219" i="122"/>
  <c r="H219" i="122"/>
  <c r="G220" i="122"/>
  <c r="H220" i="122"/>
  <c r="G221" i="122"/>
  <c r="H221" i="122"/>
  <c r="G222" i="122"/>
  <c r="H222" i="122"/>
  <c r="G223" i="122"/>
  <c r="H223" i="122"/>
  <c r="G224" i="122"/>
  <c r="H224" i="122"/>
  <c r="G225" i="122"/>
  <c r="H225" i="122"/>
  <c r="G226" i="122"/>
  <c r="H226" i="122"/>
  <c r="G227" i="122"/>
  <c r="H227" i="122"/>
  <c r="G228" i="122"/>
  <c r="H228" i="122"/>
  <c r="G229" i="122"/>
  <c r="H229" i="122"/>
  <c r="G230" i="122"/>
  <c r="H230" i="122"/>
  <c r="G231" i="122"/>
  <c r="H231" i="122"/>
  <c r="G232" i="122"/>
  <c r="H232" i="122"/>
  <c r="G233" i="122"/>
  <c r="H233" i="122"/>
  <c r="G234" i="122"/>
  <c r="H234" i="122"/>
  <c r="G235" i="122"/>
  <c r="H235" i="122"/>
  <c r="G236" i="122"/>
  <c r="H236" i="122"/>
  <c r="G237" i="122"/>
  <c r="H237" i="122"/>
  <c r="G238" i="122"/>
  <c r="H238" i="122"/>
  <c r="G239" i="122"/>
  <c r="H239" i="122"/>
  <c r="G240" i="122"/>
  <c r="H240" i="122"/>
  <c r="G241" i="122"/>
  <c r="H241" i="122"/>
  <c r="G242" i="122"/>
  <c r="H242" i="122"/>
  <c r="G243" i="122"/>
  <c r="H243" i="122"/>
  <c r="G244" i="122"/>
  <c r="H244" i="122"/>
  <c r="G245" i="122"/>
  <c r="H245" i="122"/>
  <c r="G246" i="122"/>
  <c r="H246" i="122"/>
  <c r="G247" i="122"/>
  <c r="H247" i="122"/>
  <c r="G248" i="122"/>
  <c r="H248" i="122"/>
  <c r="G249" i="122"/>
  <c r="H249" i="122"/>
  <c r="G250" i="122"/>
  <c r="H250" i="122"/>
  <c r="G251" i="122"/>
  <c r="H251" i="122"/>
  <c r="G252" i="122"/>
  <c r="H252" i="122"/>
  <c r="G253" i="122"/>
  <c r="H253" i="122"/>
  <c r="G254" i="122"/>
  <c r="H254" i="122"/>
  <c r="G255" i="122"/>
  <c r="H255" i="122"/>
  <c r="G256" i="122"/>
  <c r="H256" i="122"/>
  <c r="G257" i="122"/>
  <c r="H257" i="122"/>
  <c r="G258" i="122"/>
  <c r="H258" i="122"/>
  <c r="G259" i="122"/>
  <c r="H259" i="122"/>
  <c r="G260" i="122"/>
  <c r="H260" i="122"/>
  <c r="G261" i="122"/>
  <c r="H261" i="122"/>
  <c r="G262" i="122"/>
  <c r="H262" i="122"/>
  <c r="G263" i="122"/>
  <c r="H263" i="122"/>
  <c r="G264" i="122"/>
  <c r="H264" i="122"/>
  <c r="G265" i="122"/>
  <c r="H265" i="122"/>
  <c r="G266" i="122"/>
  <c r="H266" i="122"/>
  <c r="G267" i="122"/>
  <c r="H267" i="122"/>
  <c r="G268" i="122"/>
  <c r="H268" i="122"/>
  <c r="G269" i="122"/>
  <c r="H269" i="122"/>
  <c r="G270" i="122"/>
  <c r="H270" i="122"/>
  <c r="G271" i="122"/>
  <c r="H271" i="122"/>
  <c r="G272" i="122"/>
  <c r="H272" i="122"/>
  <c r="G273" i="122"/>
  <c r="H273" i="122"/>
  <c r="G274" i="122"/>
  <c r="H274" i="122"/>
  <c r="G275" i="122"/>
  <c r="H275" i="122"/>
  <c r="G276" i="122"/>
  <c r="H276" i="122"/>
  <c r="G277" i="122"/>
  <c r="H277" i="122"/>
  <c r="G278" i="122"/>
  <c r="H278" i="122"/>
  <c r="G279" i="122"/>
  <c r="H279" i="122"/>
  <c r="G280" i="122"/>
  <c r="H280" i="122"/>
  <c r="G281" i="122"/>
  <c r="H281" i="122"/>
  <c r="G282" i="122"/>
  <c r="H282" i="122"/>
  <c r="G283" i="122"/>
  <c r="H283" i="122"/>
  <c r="G284" i="122"/>
  <c r="H284" i="122"/>
  <c r="G285" i="122"/>
  <c r="H285" i="122"/>
  <c r="G286" i="122"/>
  <c r="H286" i="122"/>
  <c r="G287" i="122"/>
  <c r="H287" i="122"/>
  <c r="G288" i="122"/>
  <c r="H288" i="122"/>
  <c r="G289" i="122"/>
  <c r="H289" i="122"/>
  <c r="G290" i="122"/>
  <c r="H290" i="122"/>
  <c r="G291" i="122"/>
  <c r="H291" i="122"/>
  <c r="G292" i="122"/>
  <c r="H292" i="122"/>
  <c r="G293" i="122"/>
  <c r="H293" i="122"/>
  <c r="G294" i="122"/>
  <c r="H294" i="122"/>
  <c r="G295" i="122"/>
  <c r="H295" i="122"/>
  <c r="G296" i="122"/>
  <c r="H296" i="122"/>
  <c r="G297" i="122"/>
  <c r="H297" i="122"/>
  <c r="G298" i="122"/>
  <c r="H298" i="122"/>
  <c r="G299" i="122"/>
  <c r="H299" i="122"/>
  <c r="G300" i="122"/>
  <c r="H300" i="122"/>
  <c r="G301" i="122"/>
  <c r="H301" i="122"/>
  <c r="G302" i="122"/>
  <c r="H302" i="122"/>
  <c r="G303" i="122"/>
  <c r="H303" i="122"/>
  <c r="G304" i="122"/>
  <c r="H304" i="122"/>
  <c r="G305" i="122"/>
  <c r="H305" i="122"/>
  <c r="G306" i="122"/>
  <c r="H306" i="122"/>
  <c r="G307" i="122"/>
  <c r="H307" i="122"/>
  <c r="G308" i="122"/>
  <c r="H308" i="122"/>
  <c r="G309" i="122"/>
  <c r="H309" i="122"/>
  <c r="G310" i="122"/>
  <c r="H310" i="122"/>
  <c r="G311" i="122"/>
  <c r="H311" i="122"/>
  <c r="G312" i="122"/>
  <c r="H312" i="122"/>
  <c r="G313" i="122"/>
  <c r="H313" i="122"/>
  <c r="G314" i="122"/>
  <c r="H314" i="122"/>
  <c r="G315" i="122"/>
  <c r="H315" i="122"/>
  <c r="G316" i="122"/>
  <c r="H316" i="122"/>
  <c r="G317" i="122"/>
  <c r="H317" i="122"/>
  <c r="G318" i="122"/>
  <c r="H318" i="122"/>
  <c r="G319" i="122"/>
  <c r="H319" i="122"/>
  <c r="G320" i="122"/>
  <c r="H320" i="122"/>
  <c r="G321" i="122"/>
  <c r="H321" i="122"/>
  <c r="G322" i="122"/>
  <c r="H322" i="122"/>
  <c r="G323" i="122"/>
  <c r="H323" i="122"/>
  <c r="G324" i="122"/>
  <c r="H324" i="122"/>
  <c r="G325" i="122"/>
  <c r="H325" i="122"/>
  <c r="G326" i="122"/>
  <c r="H326" i="122"/>
  <c r="G327" i="122"/>
  <c r="H327" i="122"/>
  <c r="G328" i="122"/>
  <c r="H328" i="122"/>
  <c r="G329" i="122"/>
  <c r="H329" i="122"/>
  <c r="G330" i="122"/>
  <c r="H330" i="122"/>
  <c r="G331" i="122"/>
  <c r="H331" i="122"/>
  <c r="G332" i="122"/>
  <c r="H332" i="122"/>
  <c r="G333" i="122"/>
  <c r="H333" i="122"/>
  <c r="G334" i="122"/>
  <c r="H334" i="122"/>
  <c r="G335" i="122"/>
  <c r="H335" i="122"/>
  <c r="G336" i="122"/>
  <c r="H336" i="122"/>
  <c r="G337" i="122"/>
  <c r="H337" i="122"/>
  <c r="G338" i="122"/>
  <c r="H338" i="122"/>
  <c r="G339" i="122"/>
  <c r="H339" i="122"/>
  <c r="G340" i="122"/>
  <c r="H340" i="122"/>
  <c r="G341" i="122"/>
  <c r="H341" i="122"/>
  <c r="G342" i="122"/>
  <c r="H342" i="122"/>
  <c r="G343" i="122"/>
  <c r="H343" i="122"/>
  <c r="G344" i="122"/>
  <c r="H344" i="122"/>
  <c r="G345" i="122"/>
  <c r="H345" i="122"/>
  <c r="G346" i="122"/>
  <c r="H346" i="122"/>
  <c r="G347" i="122"/>
  <c r="H347" i="122"/>
  <c r="G348" i="122"/>
  <c r="H348" i="122"/>
  <c r="G349" i="122"/>
  <c r="H349" i="122"/>
  <c r="G350" i="122"/>
  <c r="H350" i="122"/>
  <c r="G351" i="122"/>
  <c r="H351" i="122"/>
  <c r="G352" i="122"/>
  <c r="H352" i="122"/>
  <c r="G353" i="122"/>
  <c r="H353" i="122"/>
  <c r="G354" i="122"/>
  <c r="H354" i="122"/>
  <c r="G355" i="122"/>
  <c r="H355" i="122"/>
  <c r="G356" i="122"/>
  <c r="H356" i="122"/>
  <c r="G357" i="122"/>
  <c r="H357" i="122"/>
  <c r="G358" i="122"/>
  <c r="H358" i="122"/>
  <c r="G359" i="122"/>
  <c r="H359" i="122"/>
  <c r="G360" i="122"/>
  <c r="H360" i="122"/>
  <c r="G361" i="122"/>
  <c r="H361" i="122"/>
  <c r="G362" i="122"/>
  <c r="H362" i="122"/>
  <c r="G363" i="122"/>
  <c r="H363" i="122"/>
  <c r="G364" i="122"/>
  <c r="H364" i="122"/>
  <c r="G365" i="122"/>
  <c r="H365" i="122"/>
  <c r="G366" i="122"/>
  <c r="H366" i="122"/>
  <c r="G367" i="122"/>
  <c r="H367" i="122"/>
  <c r="G368" i="122"/>
  <c r="H368" i="122"/>
  <c r="G369" i="122"/>
  <c r="H369" i="122"/>
  <c r="G370" i="122"/>
  <c r="H370" i="122"/>
  <c r="G371" i="122"/>
  <c r="H371" i="122"/>
  <c r="G372" i="122"/>
  <c r="H372" i="122"/>
  <c r="G373" i="122"/>
  <c r="H373" i="122"/>
  <c r="G374" i="122"/>
  <c r="H374" i="122"/>
  <c r="G375" i="122"/>
  <c r="H375" i="122"/>
  <c r="G376" i="122"/>
  <c r="H376" i="122"/>
  <c r="G377" i="122"/>
  <c r="H377" i="122"/>
  <c r="G378" i="122"/>
  <c r="H378" i="122"/>
  <c r="G379" i="122"/>
  <c r="H379" i="122"/>
  <c r="G380" i="122"/>
  <c r="H380" i="122"/>
  <c r="G381" i="122"/>
  <c r="H381" i="122"/>
  <c r="G382" i="122"/>
  <c r="H382" i="122"/>
  <c r="G383" i="122"/>
  <c r="H383" i="122"/>
  <c r="G384" i="122"/>
  <c r="H384" i="122"/>
  <c r="G385" i="122"/>
  <c r="H385" i="122"/>
  <c r="G386" i="122"/>
  <c r="H386" i="122"/>
  <c r="G387" i="122"/>
  <c r="H387" i="122"/>
  <c r="G388" i="122"/>
  <c r="H388" i="122"/>
  <c r="G389" i="122"/>
  <c r="H389" i="122"/>
  <c r="G390" i="122"/>
  <c r="H390" i="122"/>
  <c r="G391" i="122"/>
  <c r="H391" i="122"/>
  <c r="G392" i="122"/>
  <c r="H392" i="122"/>
  <c r="G393" i="122"/>
  <c r="H393" i="122"/>
  <c r="G394" i="122"/>
  <c r="H394" i="122"/>
  <c r="G395" i="122"/>
  <c r="H395" i="122"/>
  <c r="G396" i="122"/>
  <c r="H396" i="122"/>
  <c r="G397" i="122"/>
  <c r="H397" i="122"/>
  <c r="G398" i="122"/>
  <c r="H398" i="122"/>
  <c r="G399" i="122"/>
  <c r="H399" i="122"/>
  <c r="G400" i="122"/>
  <c r="H400" i="122"/>
  <c r="G401" i="122"/>
  <c r="H401" i="122"/>
  <c r="G402" i="122"/>
  <c r="H402" i="122"/>
  <c r="G403" i="122"/>
  <c r="H403" i="122"/>
  <c r="G404" i="122"/>
  <c r="H404" i="122"/>
  <c r="G405" i="122"/>
  <c r="H405" i="122"/>
  <c r="G406" i="122"/>
  <c r="H406" i="122"/>
  <c r="G407" i="122"/>
  <c r="H407" i="122"/>
  <c r="G408" i="122"/>
  <c r="H408" i="122"/>
  <c r="G409" i="122"/>
  <c r="H409" i="122"/>
  <c r="G410" i="122"/>
  <c r="H410" i="122"/>
  <c r="G411" i="122"/>
  <c r="H411" i="122"/>
  <c r="G412" i="122"/>
  <c r="H412" i="122"/>
  <c r="G413" i="122"/>
  <c r="H413" i="122"/>
  <c r="G414" i="122"/>
  <c r="H414" i="122"/>
  <c r="G415" i="122"/>
  <c r="H415" i="122"/>
  <c r="G416" i="122"/>
  <c r="H416" i="122"/>
  <c r="G417" i="122"/>
  <c r="H417" i="122"/>
  <c r="G418" i="122"/>
  <c r="H418" i="122"/>
  <c r="G419" i="122"/>
  <c r="H419" i="122"/>
  <c r="G420" i="122"/>
  <c r="H420" i="122"/>
  <c r="G421" i="122"/>
  <c r="H421" i="122"/>
  <c r="G422" i="122"/>
  <c r="H422" i="122"/>
  <c r="G423" i="122"/>
  <c r="H423" i="122"/>
  <c r="G424" i="122"/>
  <c r="H424" i="122"/>
  <c r="G425" i="122"/>
  <c r="H425" i="122"/>
  <c r="G426" i="122"/>
  <c r="H426" i="122"/>
  <c r="G427" i="122"/>
  <c r="H427" i="122"/>
  <c r="G428" i="122"/>
  <c r="H428" i="122"/>
  <c r="G429" i="122"/>
  <c r="H429" i="122"/>
  <c r="G430" i="122"/>
  <c r="H430" i="122"/>
  <c r="G431" i="122"/>
  <c r="H431" i="122"/>
  <c r="G432" i="122"/>
  <c r="H432" i="122"/>
  <c r="G433" i="122"/>
  <c r="H433" i="122"/>
  <c r="G434" i="122"/>
  <c r="H434" i="122"/>
  <c r="G435" i="122"/>
  <c r="H435" i="122"/>
  <c r="G436" i="122"/>
  <c r="H436" i="122"/>
  <c r="G437" i="122"/>
  <c r="H437" i="122"/>
  <c r="G438" i="122"/>
  <c r="H438" i="122"/>
  <c r="G439" i="122"/>
  <c r="H439" i="122"/>
  <c r="G440" i="122"/>
  <c r="H440" i="122"/>
  <c r="G441" i="122"/>
  <c r="H441" i="122"/>
  <c r="G442" i="122"/>
  <c r="H442" i="122"/>
  <c r="G443" i="122"/>
  <c r="H443" i="122"/>
  <c r="G444" i="122"/>
  <c r="H444" i="122"/>
  <c r="G445" i="122"/>
  <c r="H445" i="122"/>
  <c r="G446" i="122"/>
  <c r="H446" i="122"/>
  <c r="G447" i="122"/>
  <c r="H447" i="122"/>
  <c r="G448" i="122"/>
  <c r="H448" i="122"/>
  <c r="G449" i="122"/>
  <c r="H449" i="122"/>
  <c r="G450" i="122"/>
  <c r="H450" i="122"/>
  <c r="G451" i="122"/>
  <c r="H451" i="122"/>
  <c r="G452" i="122"/>
  <c r="H452" i="122"/>
  <c r="G453" i="122"/>
  <c r="H453" i="122"/>
  <c r="G454" i="122"/>
  <c r="H454" i="122"/>
  <c r="G455" i="122"/>
  <c r="H455" i="122"/>
  <c r="G456" i="122"/>
  <c r="H456" i="122"/>
  <c r="G457" i="122"/>
  <c r="H457" i="122"/>
  <c r="G458" i="122"/>
  <c r="H458" i="122"/>
  <c r="G459" i="122"/>
  <c r="H459" i="122"/>
  <c r="G460" i="122"/>
  <c r="H460" i="122"/>
  <c r="G461" i="122"/>
  <c r="H461" i="122"/>
  <c r="G462" i="122"/>
  <c r="H462" i="122"/>
  <c r="G463" i="122"/>
  <c r="H463" i="122"/>
  <c r="G464" i="122"/>
  <c r="H464" i="122"/>
  <c r="G465" i="122"/>
  <c r="H465" i="122"/>
  <c r="G466" i="122"/>
  <c r="H466" i="122"/>
  <c r="G467" i="122"/>
  <c r="H467" i="122"/>
  <c r="G468" i="122"/>
  <c r="H468" i="122"/>
  <c r="G469" i="122"/>
  <c r="H469" i="122"/>
  <c r="G470" i="122"/>
  <c r="H470" i="122"/>
  <c r="G471" i="122"/>
  <c r="H471" i="122"/>
  <c r="G472" i="122"/>
  <c r="H472" i="122"/>
  <c r="G473" i="122"/>
  <c r="H473" i="122"/>
  <c r="G474" i="122"/>
  <c r="H474" i="122"/>
  <c r="G475" i="122"/>
  <c r="H475" i="122"/>
  <c r="G476" i="122"/>
  <c r="H476" i="122"/>
  <c r="G477" i="122"/>
  <c r="H477" i="122"/>
  <c r="G478" i="122"/>
  <c r="H478" i="122"/>
  <c r="G479" i="122"/>
  <c r="H479" i="122"/>
  <c r="G480" i="122"/>
  <c r="H480" i="122"/>
  <c r="G481" i="122"/>
  <c r="H481" i="122"/>
  <c r="G482" i="122"/>
  <c r="H482" i="122"/>
  <c r="G483" i="122"/>
  <c r="H483" i="122"/>
  <c r="G484" i="122"/>
  <c r="H484" i="122"/>
  <c r="G485" i="122"/>
  <c r="H485" i="122"/>
  <c r="G486" i="122"/>
  <c r="H486" i="122"/>
  <c r="G487" i="122"/>
  <c r="H487" i="122"/>
  <c r="G488" i="122"/>
  <c r="H488" i="122"/>
  <c r="G489" i="122"/>
  <c r="H489" i="122"/>
  <c r="G490" i="122"/>
  <c r="H490" i="122"/>
  <c r="G491" i="122"/>
  <c r="H491" i="122"/>
  <c r="G492" i="122"/>
  <c r="H492" i="122"/>
  <c r="G493" i="122"/>
  <c r="H493" i="122"/>
  <c r="G494" i="122"/>
  <c r="H494" i="122"/>
  <c r="G495" i="122"/>
  <c r="H495" i="122"/>
  <c r="G496" i="122"/>
  <c r="H496" i="122"/>
  <c r="G497" i="122"/>
  <c r="H497" i="122"/>
  <c r="G498" i="122"/>
  <c r="H498" i="122"/>
  <c r="G499" i="122"/>
  <c r="H499" i="122"/>
  <c r="G500" i="122"/>
  <c r="H500" i="122"/>
  <c r="G501" i="122"/>
  <c r="H501" i="122"/>
  <c r="G502" i="122"/>
  <c r="H502" i="122"/>
  <c r="G503" i="122"/>
  <c r="H503" i="122"/>
  <c r="G504" i="122"/>
  <c r="H504" i="122"/>
  <c r="G505" i="122"/>
  <c r="H505" i="122"/>
  <c r="G506" i="122"/>
  <c r="H506" i="122"/>
  <c r="G507" i="122"/>
  <c r="H507" i="122"/>
  <c r="G508" i="122"/>
  <c r="H508" i="122"/>
  <c r="G509" i="122"/>
  <c r="H509" i="122"/>
  <c r="G510" i="122"/>
  <c r="H510" i="122"/>
  <c r="G511" i="122"/>
  <c r="H511" i="122"/>
  <c r="G512" i="122"/>
  <c r="H512" i="122"/>
  <c r="G513" i="122"/>
  <c r="H513" i="122"/>
  <c r="G514" i="122"/>
  <c r="H514" i="122"/>
  <c r="G515" i="122"/>
  <c r="H515" i="122"/>
  <c r="G516" i="122"/>
  <c r="H516" i="122"/>
  <c r="G517" i="122"/>
  <c r="H517" i="122"/>
  <c r="G518" i="122"/>
  <c r="H518" i="122"/>
  <c r="G519" i="122"/>
  <c r="H519" i="122"/>
  <c r="G520" i="122"/>
  <c r="H520" i="122"/>
  <c r="G521" i="122"/>
  <c r="H521" i="122"/>
  <c r="G522" i="122"/>
  <c r="H522" i="122"/>
  <c r="G523" i="122"/>
  <c r="H523" i="122"/>
  <c r="G524" i="122"/>
  <c r="H524" i="122"/>
  <c r="G525" i="122"/>
  <c r="H525" i="122"/>
  <c r="G526" i="122"/>
  <c r="H526" i="122"/>
  <c r="G527" i="122"/>
  <c r="H527" i="122"/>
  <c r="G528" i="122"/>
  <c r="H528" i="122"/>
  <c r="G529" i="122"/>
  <c r="H529" i="122"/>
  <c r="G530" i="122"/>
  <c r="H530" i="122"/>
  <c r="G531" i="122"/>
  <c r="H531" i="122"/>
  <c r="G532" i="122"/>
  <c r="H532" i="122"/>
  <c r="G533" i="122"/>
  <c r="H533" i="122"/>
  <c r="G534" i="122"/>
  <c r="H534" i="122"/>
  <c r="G535" i="122"/>
  <c r="H535" i="122"/>
  <c r="G536" i="122"/>
  <c r="H536" i="122"/>
  <c r="G537" i="122"/>
  <c r="H537" i="122"/>
  <c r="G538" i="122"/>
  <c r="H538" i="122"/>
  <c r="G539" i="122"/>
  <c r="H539" i="122"/>
  <c r="G540" i="122"/>
  <c r="H540" i="122"/>
  <c r="G541" i="122"/>
  <c r="H541" i="122"/>
  <c r="G542" i="122"/>
  <c r="H542" i="122"/>
  <c r="G543" i="122"/>
  <c r="H543" i="122"/>
  <c r="G544" i="122"/>
  <c r="H544" i="122"/>
  <c r="G545" i="122"/>
  <c r="H545" i="122"/>
  <c r="G546" i="122"/>
  <c r="H546" i="122"/>
  <c r="G547" i="122"/>
  <c r="H547" i="122"/>
  <c r="G548" i="122"/>
  <c r="H548" i="122"/>
  <c r="G549" i="122"/>
  <c r="H549" i="122"/>
  <c r="G550" i="122"/>
  <c r="H550" i="122"/>
  <c r="G551" i="122"/>
  <c r="H551" i="122"/>
  <c r="G552" i="122"/>
  <c r="H552" i="122"/>
  <c r="G553" i="122"/>
  <c r="H553" i="122"/>
  <c r="G554" i="122"/>
  <c r="H554" i="122"/>
  <c r="G555" i="122"/>
  <c r="H555" i="122"/>
  <c r="G556" i="122"/>
  <c r="H556" i="122"/>
  <c r="G557" i="122"/>
  <c r="H557" i="122"/>
  <c r="G558" i="122"/>
  <c r="H558" i="122"/>
  <c r="G559" i="122"/>
  <c r="H559" i="122"/>
  <c r="G560" i="122"/>
  <c r="H560" i="122"/>
  <c r="G561" i="122"/>
  <c r="H561" i="122"/>
  <c r="G562" i="122"/>
  <c r="H562" i="122"/>
  <c r="G563" i="122"/>
  <c r="H563" i="122"/>
  <c r="G564" i="122"/>
  <c r="H564" i="122"/>
  <c r="G565" i="122"/>
  <c r="H565" i="122"/>
  <c r="G566" i="122"/>
  <c r="H566" i="122"/>
  <c r="G567" i="122"/>
  <c r="H567" i="122"/>
  <c r="G568" i="122"/>
  <c r="H568" i="122"/>
  <c r="G569" i="122"/>
  <c r="H569" i="122"/>
  <c r="G570" i="122"/>
  <c r="H570" i="122"/>
  <c r="G571" i="122"/>
  <c r="H571" i="122"/>
  <c r="G572" i="122"/>
  <c r="H572" i="122"/>
  <c r="G573" i="122"/>
  <c r="H573" i="122"/>
  <c r="G574" i="122"/>
  <c r="H574" i="122"/>
  <c r="G575" i="122"/>
  <c r="H575" i="122"/>
  <c r="G576" i="122"/>
  <c r="H576" i="122"/>
  <c r="G577" i="122"/>
  <c r="H577" i="122"/>
  <c r="G578" i="122"/>
  <c r="H578" i="122"/>
  <c r="G579" i="122"/>
  <c r="H579" i="122"/>
  <c r="G580" i="122"/>
  <c r="H580" i="122"/>
  <c r="G581" i="122"/>
  <c r="H581" i="122"/>
  <c r="G582" i="122"/>
  <c r="H582" i="122"/>
  <c r="G583" i="122"/>
  <c r="H583" i="122"/>
  <c r="G584" i="122"/>
  <c r="H584" i="122"/>
  <c r="G585" i="122"/>
  <c r="H585" i="122"/>
  <c r="G586" i="122"/>
  <c r="H586" i="122"/>
  <c r="G587" i="122"/>
  <c r="H587" i="122"/>
  <c r="G588" i="122"/>
  <c r="H588" i="122"/>
  <c r="G589" i="122"/>
  <c r="H589" i="122"/>
  <c r="G590" i="122"/>
  <c r="H590" i="122"/>
  <c r="G591" i="122"/>
  <c r="H591" i="122"/>
  <c r="G592" i="122"/>
  <c r="H592" i="122"/>
  <c r="G593" i="122"/>
  <c r="H593" i="122"/>
  <c r="G594" i="122"/>
  <c r="H594" i="122"/>
  <c r="G595" i="122"/>
  <c r="H595" i="122"/>
  <c r="G596" i="122"/>
  <c r="H596" i="122"/>
  <c r="G597" i="122"/>
  <c r="H597" i="122"/>
  <c r="G598" i="122"/>
  <c r="H598" i="122"/>
  <c r="G599" i="122"/>
  <c r="H599" i="122"/>
  <c r="G600" i="122"/>
  <c r="H600" i="122"/>
  <c r="G601" i="122"/>
  <c r="H601" i="122"/>
  <c r="G602" i="122"/>
  <c r="H602" i="122"/>
  <c r="G603" i="122"/>
  <c r="H603" i="122"/>
  <c r="G604" i="122"/>
  <c r="H604" i="122"/>
  <c r="G605" i="122"/>
  <c r="H605" i="122"/>
  <c r="G606" i="122"/>
  <c r="H606" i="122"/>
  <c r="G607" i="122"/>
  <c r="H607" i="122"/>
  <c r="G608" i="122"/>
  <c r="H608" i="122"/>
  <c r="G609" i="122"/>
  <c r="H609" i="122"/>
  <c r="G610" i="122"/>
  <c r="H610" i="122"/>
  <c r="G611" i="122"/>
  <c r="H611" i="122"/>
  <c r="G612" i="122"/>
  <c r="H612" i="122"/>
  <c r="G613" i="122"/>
  <c r="H613" i="122"/>
  <c r="G614" i="122"/>
  <c r="H614" i="122"/>
  <c r="G615" i="122"/>
  <c r="H615" i="122"/>
  <c r="G616" i="122"/>
  <c r="H616" i="122"/>
  <c r="G617" i="122"/>
  <c r="H617" i="122"/>
  <c r="G618" i="122"/>
  <c r="H618" i="122"/>
  <c r="G619" i="122"/>
  <c r="H619" i="122"/>
  <c r="G620" i="122"/>
  <c r="H620" i="122"/>
  <c r="G621" i="122"/>
  <c r="H621" i="122"/>
  <c r="G622" i="122"/>
  <c r="H622" i="122"/>
  <c r="G623" i="122"/>
  <c r="H623" i="122"/>
  <c r="G624" i="122"/>
  <c r="H624" i="122"/>
  <c r="G625" i="122"/>
  <c r="H625" i="122"/>
  <c r="G626" i="122"/>
  <c r="H626" i="122"/>
  <c r="G627" i="122"/>
  <c r="H627" i="122"/>
  <c r="G628" i="122"/>
  <c r="H628" i="122"/>
  <c r="G629" i="122"/>
  <c r="H629" i="122"/>
  <c r="G630" i="122"/>
  <c r="H630" i="122"/>
  <c r="G631" i="122"/>
  <c r="H631" i="122"/>
  <c r="G632" i="122"/>
  <c r="H632" i="122"/>
  <c r="G633" i="122"/>
  <c r="H633" i="122"/>
  <c r="G634" i="122"/>
  <c r="H634" i="122"/>
  <c r="G635" i="122"/>
  <c r="H635" i="122"/>
  <c r="G636" i="122"/>
  <c r="H636" i="122"/>
  <c r="G637" i="122"/>
  <c r="H637" i="122"/>
  <c r="G638" i="122"/>
  <c r="H638" i="122"/>
  <c r="G639" i="122"/>
  <c r="H639" i="122"/>
  <c r="G640" i="122"/>
  <c r="H640" i="122"/>
  <c r="G641" i="122"/>
  <c r="H641" i="122"/>
  <c r="G642" i="122"/>
  <c r="H642" i="122"/>
  <c r="G643" i="122"/>
  <c r="H643" i="122"/>
  <c r="G644" i="122"/>
  <c r="H644" i="122"/>
  <c r="G645" i="122"/>
  <c r="H645" i="122"/>
  <c r="G646" i="122"/>
  <c r="H646" i="122"/>
  <c r="G647" i="122"/>
  <c r="H647" i="122"/>
  <c r="G648" i="122"/>
  <c r="H648" i="122"/>
  <c r="G649" i="122"/>
  <c r="H649" i="122"/>
  <c r="G650" i="122"/>
  <c r="H650" i="122"/>
  <c r="G651" i="122"/>
  <c r="H651" i="122"/>
  <c r="G652" i="122"/>
  <c r="H652" i="122"/>
  <c r="G653" i="122"/>
  <c r="H653" i="122"/>
  <c r="G654" i="122"/>
  <c r="H654" i="122"/>
  <c r="G655" i="122"/>
  <c r="H655" i="122"/>
  <c r="G656" i="122"/>
  <c r="H656" i="122"/>
  <c r="G657" i="122"/>
  <c r="H657" i="122"/>
  <c r="G658" i="122"/>
  <c r="H658" i="122"/>
  <c r="G659" i="122"/>
  <c r="H659" i="122"/>
  <c r="G660" i="122"/>
  <c r="H660" i="122"/>
  <c r="G661" i="122"/>
  <c r="H661" i="122"/>
  <c r="G662" i="122"/>
  <c r="H662" i="122"/>
  <c r="G663" i="122"/>
  <c r="H663" i="122"/>
  <c r="G664" i="122"/>
  <c r="H664" i="122"/>
  <c r="G665" i="122"/>
  <c r="H665" i="122"/>
  <c r="G666" i="122"/>
  <c r="H666" i="122"/>
  <c r="G667" i="122"/>
  <c r="H667" i="122"/>
  <c r="G668" i="122"/>
  <c r="H668" i="122"/>
  <c r="G669" i="122"/>
  <c r="H669" i="122"/>
  <c r="G670" i="122"/>
  <c r="H670" i="122"/>
  <c r="G671" i="122"/>
  <c r="H671" i="122"/>
  <c r="G672" i="122"/>
  <c r="H672" i="122"/>
  <c r="G673" i="122"/>
  <c r="H673" i="122"/>
  <c r="G674" i="122"/>
  <c r="H674" i="122"/>
  <c r="G675" i="122"/>
  <c r="H675" i="122"/>
  <c r="G676" i="122"/>
  <c r="H676" i="122"/>
  <c r="G677" i="122"/>
  <c r="H677" i="122"/>
  <c r="G678" i="122"/>
  <c r="H678" i="122"/>
  <c r="G679" i="122"/>
  <c r="H679" i="122"/>
  <c r="G680" i="122"/>
  <c r="H680" i="122"/>
  <c r="G681" i="122"/>
  <c r="H681" i="122"/>
  <c r="G682" i="122"/>
  <c r="H682" i="122"/>
  <c r="G683" i="122"/>
  <c r="H683" i="122"/>
  <c r="G684" i="122"/>
  <c r="H684" i="122"/>
  <c r="G685" i="122"/>
  <c r="H685" i="122"/>
  <c r="G686" i="122"/>
  <c r="H686" i="122"/>
  <c r="G687" i="122"/>
  <c r="H687" i="122"/>
  <c r="G688" i="122"/>
  <c r="H688" i="122"/>
  <c r="G689" i="122"/>
  <c r="H689" i="122"/>
  <c r="G690" i="122"/>
  <c r="H690" i="122"/>
  <c r="G691" i="122"/>
  <c r="H691" i="122"/>
  <c r="G692" i="122"/>
  <c r="H692" i="122"/>
  <c r="G693" i="122"/>
  <c r="H693" i="122"/>
  <c r="G694" i="122"/>
  <c r="H694" i="122"/>
  <c r="G695" i="122"/>
  <c r="H695" i="122"/>
  <c r="G696" i="122"/>
  <c r="H696" i="122"/>
  <c r="G697" i="122"/>
  <c r="H697" i="122"/>
  <c r="G698" i="122"/>
  <c r="H698" i="122"/>
  <c r="G699" i="122"/>
  <c r="H699" i="122"/>
  <c r="G700" i="122"/>
  <c r="H700" i="122"/>
  <c r="G701" i="122"/>
  <c r="H701" i="122"/>
  <c r="G702" i="122"/>
  <c r="H702" i="122"/>
  <c r="G703" i="122"/>
  <c r="H703" i="122"/>
  <c r="G704" i="122"/>
  <c r="H704" i="122"/>
  <c r="G705" i="122"/>
  <c r="H705" i="122"/>
  <c r="G706" i="122"/>
  <c r="H706" i="122"/>
  <c r="G707" i="122"/>
  <c r="H707" i="122"/>
  <c r="G708" i="122"/>
  <c r="H708" i="122"/>
  <c r="G709" i="122"/>
  <c r="H709" i="122"/>
  <c r="G710" i="122"/>
  <c r="H710" i="122"/>
  <c r="G711" i="122"/>
  <c r="H711" i="122"/>
  <c r="G712" i="122"/>
  <c r="H712" i="122"/>
  <c r="G713" i="122"/>
  <c r="H713" i="122"/>
  <c r="G714" i="122"/>
  <c r="H714" i="122"/>
  <c r="G715" i="122"/>
  <c r="H715" i="122"/>
  <c r="G716" i="122"/>
  <c r="H716" i="122"/>
  <c r="G717" i="122"/>
  <c r="H717" i="122"/>
  <c r="G718" i="122"/>
  <c r="H718" i="122"/>
  <c r="G719" i="122"/>
  <c r="H719" i="122"/>
  <c r="G720" i="122"/>
  <c r="H720" i="122"/>
  <c r="G721" i="122"/>
  <c r="H721" i="122"/>
  <c r="G722" i="122"/>
  <c r="H722" i="122"/>
  <c r="G723" i="122"/>
  <c r="H723" i="122"/>
  <c r="G724" i="122"/>
  <c r="H724" i="122"/>
  <c r="G725" i="122"/>
  <c r="H725" i="122"/>
  <c r="G726" i="122"/>
  <c r="H726" i="122"/>
  <c r="G727" i="122"/>
  <c r="H727" i="122"/>
  <c r="G728" i="122"/>
  <c r="H728" i="122"/>
  <c r="G729" i="122"/>
  <c r="H729" i="122"/>
  <c r="G730" i="122"/>
  <c r="H730" i="122"/>
  <c r="G731" i="122"/>
  <c r="H731" i="122"/>
  <c r="G732" i="122"/>
  <c r="H732" i="122"/>
  <c r="G733" i="122"/>
  <c r="H733" i="122"/>
  <c r="G734" i="122"/>
  <c r="H734" i="122"/>
  <c r="G735" i="122"/>
  <c r="H735" i="122"/>
  <c r="G736" i="122"/>
  <c r="H736" i="122"/>
  <c r="G737" i="122"/>
  <c r="H737" i="122"/>
  <c r="G738" i="122"/>
  <c r="H738" i="122"/>
  <c r="G739" i="122"/>
  <c r="H739" i="122"/>
  <c r="G740" i="122"/>
  <c r="H740" i="122"/>
  <c r="G741" i="122"/>
  <c r="H741" i="122"/>
  <c r="G742" i="122"/>
  <c r="H742" i="122"/>
  <c r="G743" i="122"/>
  <c r="H743" i="122"/>
  <c r="G744" i="122"/>
  <c r="H744" i="122"/>
  <c r="G745" i="122"/>
  <c r="H745" i="122"/>
  <c r="G746" i="122"/>
  <c r="H746" i="122"/>
  <c r="G747" i="122"/>
  <c r="H747" i="122"/>
  <c r="G748" i="122"/>
  <c r="H748" i="122"/>
  <c r="G749" i="122"/>
  <c r="H749" i="122"/>
  <c r="G750" i="122"/>
  <c r="H750" i="122"/>
  <c r="G751" i="122"/>
  <c r="H751" i="122"/>
  <c r="G752" i="122"/>
  <c r="H752" i="122"/>
  <c r="G753" i="122"/>
  <c r="H753" i="122"/>
  <c r="G754" i="122"/>
  <c r="H754" i="122"/>
  <c r="G755" i="122"/>
  <c r="H755" i="122"/>
  <c r="G756" i="122"/>
  <c r="H756" i="122"/>
  <c r="G757" i="122"/>
  <c r="H757" i="122"/>
  <c r="G758" i="122"/>
  <c r="H758" i="122"/>
  <c r="G759" i="122"/>
  <c r="H759" i="122"/>
  <c r="G760" i="122"/>
  <c r="H760" i="122"/>
  <c r="G761" i="122"/>
  <c r="H761" i="122"/>
  <c r="G762" i="122"/>
  <c r="H762" i="122"/>
  <c r="G763" i="122"/>
  <c r="H763" i="122"/>
  <c r="G764" i="122"/>
  <c r="H764" i="122"/>
  <c r="G765" i="122"/>
  <c r="H765" i="122"/>
  <c r="G766" i="122"/>
  <c r="H766" i="122"/>
  <c r="G767" i="122"/>
  <c r="H767" i="122"/>
  <c r="G768" i="122"/>
  <c r="H768" i="122"/>
  <c r="G769" i="122"/>
  <c r="H769" i="122"/>
  <c r="G770" i="122"/>
  <c r="H770" i="122"/>
  <c r="G771" i="122"/>
  <c r="H771" i="122"/>
  <c r="G772" i="122"/>
  <c r="H772" i="122"/>
  <c r="G773" i="122"/>
  <c r="H773" i="122"/>
  <c r="G774" i="122"/>
  <c r="H774" i="122"/>
  <c r="G775" i="122"/>
  <c r="H775" i="122"/>
  <c r="G776" i="122"/>
  <c r="H776" i="122"/>
  <c r="G777" i="122"/>
  <c r="H777" i="122"/>
  <c r="G778" i="122"/>
  <c r="H778" i="122"/>
  <c r="G779" i="122"/>
  <c r="H779" i="122"/>
  <c r="G780" i="122"/>
  <c r="H780" i="122"/>
  <c r="G781" i="122"/>
  <c r="H781" i="122"/>
  <c r="G782" i="122"/>
  <c r="H782" i="122"/>
  <c r="G783" i="122"/>
  <c r="H783" i="122"/>
  <c r="G784" i="122"/>
  <c r="H784" i="122"/>
  <c r="G785" i="122"/>
  <c r="H785" i="122"/>
  <c r="G786" i="122"/>
  <c r="H786" i="122"/>
  <c r="H3" i="122"/>
  <c r="G3" i="122"/>
  <c r="G4" i="123"/>
  <c r="H4" i="123"/>
  <c r="G5" i="123"/>
  <c r="H5" i="123"/>
  <c r="G6" i="123"/>
  <c r="H6" i="123"/>
  <c r="G7" i="123"/>
  <c r="H7" i="123"/>
  <c r="G8" i="123"/>
  <c r="H8" i="123"/>
  <c r="G9" i="123"/>
  <c r="H9" i="123"/>
  <c r="G10" i="123"/>
  <c r="H10" i="123"/>
  <c r="G11" i="123"/>
  <c r="H11" i="123"/>
  <c r="G12" i="123"/>
  <c r="H12" i="123"/>
  <c r="G13" i="123"/>
  <c r="H13" i="123"/>
  <c r="G14" i="123"/>
  <c r="H14" i="123"/>
  <c r="G15" i="123"/>
  <c r="H15" i="123"/>
  <c r="G16" i="123"/>
  <c r="H16" i="123"/>
  <c r="G17" i="123"/>
  <c r="H17" i="123"/>
  <c r="G18" i="123"/>
  <c r="H18" i="123"/>
  <c r="G19" i="123"/>
  <c r="H19" i="123"/>
  <c r="G20" i="123"/>
  <c r="H20" i="123"/>
  <c r="G21" i="123"/>
  <c r="H21" i="123"/>
  <c r="G22" i="123"/>
  <c r="H22" i="123"/>
  <c r="G23" i="123"/>
  <c r="H23" i="123"/>
  <c r="G24" i="123"/>
  <c r="H24" i="123"/>
  <c r="G25" i="123"/>
  <c r="H25" i="123"/>
  <c r="G26" i="123"/>
  <c r="H26" i="123"/>
  <c r="G27" i="123"/>
  <c r="H27" i="123"/>
  <c r="G28" i="123"/>
  <c r="H28" i="123"/>
  <c r="G29" i="123"/>
  <c r="H29" i="123"/>
  <c r="G30" i="123"/>
  <c r="H30" i="123"/>
  <c r="G31" i="123"/>
  <c r="H31" i="123"/>
  <c r="G32" i="123"/>
  <c r="H32" i="123"/>
  <c r="G33" i="123"/>
  <c r="H33" i="123"/>
  <c r="G34" i="123"/>
  <c r="H34" i="123"/>
  <c r="G35" i="123"/>
  <c r="H35" i="123"/>
  <c r="G36" i="123"/>
  <c r="H36" i="123"/>
  <c r="G37" i="123"/>
  <c r="H37" i="123"/>
  <c r="G38" i="123"/>
  <c r="H38" i="123"/>
  <c r="G39" i="123"/>
  <c r="H39" i="123"/>
  <c r="G40" i="123"/>
  <c r="H40" i="123"/>
  <c r="G41" i="123"/>
  <c r="H41" i="123"/>
  <c r="G42" i="123"/>
  <c r="H42" i="123"/>
  <c r="G43" i="123"/>
  <c r="H43" i="123"/>
  <c r="G44" i="123"/>
  <c r="H44" i="123"/>
  <c r="G45" i="123"/>
  <c r="H45" i="123"/>
  <c r="G46" i="123"/>
  <c r="H46" i="123"/>
  <c r="G47" i="123"/>
  <c r="H47" i="123"/>
  <c r="G48" i="123"/>
  <c r="H48" i="123"/>
  <c r="G49" i="123"/>
  <c r="H49" i="123"/>
  <c r="G50" i="123"/>
  <c r="H50" i="123"/>
  <c r="G51" i="123"/>
  <c r="H51" i="123"/>
  <c r="G52" i="123"/>
  <c r="H52" i="123"/>
  <c r="G53" i="123"/>
  <c r="H53" i="123"/>
  <c r="G54" i="123"/>
  <c r="H54" i="123"/>
  <c r="G55" i="123"/>
  <c r="H55" i="123"/>
  <c r="G56" i="123"/>
  <c r="H56" i="123"/>
  <c r="G57" i="123"/>
  <c r="H57" i="123"/>
  <c r="G58" i="123"/>
  <c r="H58" i="123"/>
  <c r="G59" i="123"/>
  <c r="H59" i="123"/>
  <c r="G60" i="123"/>
  <c r="H60" i="123"/>
  <c r="G61" i="123"/>
  <c r="H61" i="123"/>
  <c r="G62" i="123"/>
  <c r="H62" i="123"/>
  <c r="G63" i="123"/>
  <c r="H63" i="123"/>
  <c r="G64" i="123"/>
  <c r="H64" i="123"/>
  <c r="G65" i="123"/>
  <c r="H65" i="123"/>
  <c r="G66" i="123"/>
  <c r="H66" i="123"/>
  <c r="G67" i="123"/>
  <c r="H67" i="123"/>
  <c r="G68" i="123"/>
  <c r="H68" i="123"/>
  <c r="G69" i="123"/>
  <c r="H69" i="123"/>
  <c r="G70" i="123"/>
  <c r="H70" i="123"/>
  <c r="G71" i="123"/>
  <c r="H71" i="123"/>
  <c r="G72" i="123"/>
  <c r="H72" i="123"/>
  <c r="G73" i="123"/>
  <c r="H73" i="123"/>
  <c r="G74" i="123"/>
  <c r="H74" i="123"/>
  <c r="G75" i="123"/>
  <c r="H75" i="123"/>
  <c r="G76" i="123"/>
  <c r="H76" i="123"/>
  <c r="G77" i="123"/>
  <c r="H77" i="123"/>
  <c r="G78" i="123"/>
  <c r="H78" i="123"/>
  <c r="G79" i="123"/>
  <c r="H79" i="123"/>
  <c r="G80" i="123"/>
  <c r="H80" i="123"/>
  <c r="G81" i="123"/>
  <c r="H81" i="123"/>
  <c r="G82" i="123"/>
  <c r="H82" i="123"/>
  <c r="G83" i="123"/>
  <c r="H83" i="123"/>
  <c r="G84" i="123"/>
  <c r="H84" i="123"/>
  <c r="G85" i="123"/>
  <c r="H85" i="123"/>
  <c r="G86" i="123"/>
  <c r="H86" i="123"/>
  <c r="G87" i="123"/>
  <c r="H87" i="123"/>
  <c r="G88" i="123"/>
  <c r="H88" i="123"/>
  <c r="G89" i="123"/>
  <c r="H89" i="123"/>
  <c r="G90" i="123"/>
  <c r="H90" i="123"/>
  <c r="G91" i="123"/>
  <c r="H91" i="123"/>
  <c r="G92" i="123"/>
  <c r="H92" i="123"/>
  <c r="G93" i="123"/>
  <c r="H93" i="123"/>
  <c r="G94" i="123"/>
  <c r="H94" i="123"/>
  <c r="G95" i="123"/>
  <c r="H95" i="123"/>
  <c r="G96" i="123"/>
  <c r="H96" i="123"/>
  <c r="G97" i="123"/>
  <c r="H97" i="123"/>
  <c r="G98" i="123"/>
  <c r="H98" i="123"/>
  <c r="G99" i="123"/>
  <c r="H99" i="123"/>
  <c r="G100" i="123"/>
  <c r="H100" i="123"/>
  <c r="G101" i="123"/>
  <c r="H101" i="123"/>
  <c r="G102" i="123"/>
  <c r="H102" i="123"/>
  <c r="G103" i="123"/>
  <c r="H103" i="123"/>
  <c r="G104" i="123"/>
  <c r="H104" i="123"/>
  <c r="G105" i="123"/>
  <c r="H105" i="123"/>
  <c r="G106" i="123"/>
  <c r="H106" i="123"/>
  <c r="G107" i="123"/>
  <c r="H107" i="123"/>
  <c r="G108" i="123"/>
  <c r="H108" i="123"/>
  <c r="G109" i="123"/>
  <c r="H109" i="123"/>
  <c r="G110" i="123"/>
  <c r="H110" i="123"/>
  <c r="G111" i="123"/>
  <c r="H111" i="123"/>
  <c r="G112" i="123"/>
  <c r="H112" i="123"/>
  <c r="G113" i="123"/>
  <c r="H113" i="123"/>
  <c r="G114" i="123"/>
  <c r="H114" i="123"/>
  <c r="G115" i="123"/>
  <c r="H115" i="123"/>
  <c r="G116" i="123"/>
  <c r="H116" i="123"/>
  <c r="G117" i="123"/>
  <c r="H117" i="123"/>
  <c r="G118" i="123"/>
  <c r="H118" i="123"/>
  <c r="G119" i="123"/>
  <c r="H119" i="123"/>
  <c r="G120" i="123"/>
  <c r="H120" i="123"/>
  <c r="G121" i="123"/>
  <c r="H121" i="123"/>
  <c r="G122" i="123"/>
  <c r="H122" i="123"/>
  <c r="G123" i="123"/>
  <c r="H123" i="123"/>
  <c r="G124" i="123"/>
  <c r="H124" i="123"/>
  <c r="G125" i="123"/>
  <c r="H125" i="123"/>
  <c r="G126" i="123"/>
  <c r="H126" i="123"/>
  <c r="G127" i="123"/>
  <c r="H127" i="123"/>
  <c r="G128" i="123"/>
  <c r="H128" i="123"/>
  <c r="G129" i="123"/>
  <c r="H129" i="123"/>
  <c r="G130" i="123"/>
  <c r="H130" i="123"/>
  <c r="G131" i="123"/>
  <c r="H131" i="123"/>
  <c r="G132" i="123"/>
  <c r="H132" i="123"/>
  <c r="G133" i="123"/>
  <c r="H133" i="123"/>
  <c r="G134" i="123"/>
  <c r="H134" i="123"/>
  <c r="G135" i="123"/>
  <c r="H135" i="123"/>
  <c r="G136" i="123"/>
  <c r="H136" i="123"/>
  <c r="G137" i="123"/>
  <c r="H137" i="123"/>
  <c r="G138" i="123"/>
  <c r="H138" i="123"/>
  <c r="G139" i="123"/>
  <c r="H139" i="123"/>
  <c r="G140" i="123"/>
  <c r="H140" i="123"/>
  <c r="G141" i="123"/>
  <c r="H141" i="123"/>
  <c r="G142" i="123"/>
  <c r="H142" i="123"/>
  <c r="G143" i="123"/>
  <c r="H143" i="123"/>
  <c r="G144" i="123"/>
  <c r="H144" i="123"/>
  <c r="G145" i="123"/>
  <c r="H145" i="123"/>
  <c r="G146" i="123"/>
  <c r="H146" i="123"/>
  <c r="G147" i="123"/>
  <c r="H147" i="123"/>
  <c r="G148" i="123"/>
  <c r="H148" i="123"/>
  <c r="G149" i="123"/>
  <c r="H149" i="123"/>
  <c r="G150" i="123"/>
  <c r="H150" i="123"/>
  <c r="G151" i="123"/>
  <c r="H151" i="123"/>
  <c r="G152" i="123"/>
  <c r="H152" i="123"/>
  <c r="G153" i="123"/>
  <c r="H153" i="123"/>
  <c r="G154" i="123"/>
  <c r="H154" i="123"/>
  <c r="G155" i="123"/>
  <c r="H155" i="123"/>
  <c r="G156" i="123"/>
  <c r="H156" i="123"/>
  <c r="G157" i="123"/>
  <c r="H157" i="123"/>
  <c r="G158" i="123"/>
  <c r="H158" i="123"/>
  <c r="G159" i="123"/>
  <c r="H159" i="123"/>
  <c r="G160" i="123"/>
  <c r="H160" i="123"/>
  <c r="G161" i="123"/>
  <c r="H161" i="123"/>
  <c r="G162" i="123"/>
  <c r="H162" i="123"/>
  <c r="G163" i="123"/>
  <c r="H163" i="123"/>
  <c r="G164" i="123"/>
  <c r="H164" i="123"/>
  <c r="G165" i="123"/>
  <c r="H165" i="123"/>
  <c r="G166" i="123"/>
  <c r="H166" i="123"/>
  <c r="G167" i="123"/>
  <c r="H167" i="123"/>
  <c r="G168" i="123"/>
  <c r="H168" i="123"/>
  <c r="G169" i="123"/>
  <c r="H169" i="123"/>
  <c r="G170" i="123"/>
  <c r="H170" i="123"/>
  <c r="G171" i="123"/>
  <c r="H171" i="123"/>
  <c r="G172" i="123"/>
  <c r="H172" i="123"/>
  <c r="G173" i="123"/>
  <c r="H173" i="123"/>
  <c r="G174" i="123"/>
  <c r="H174" i="123"/>
  <c r="G175" i="123"/>
  <c r="H175" i="123"/>
  <c r="G176" i="123"/>
  <c r="H176" i="123"/>
  <c r="G177" i="123"/>
  <c r="H177" i="123"/>
  <c r="G178" i="123"/>
  <c r="H178" i="123"/>
  <c r="G179" i="123"/>
  <c r="H179" i="123"/>
  <c r="G180" i="123"/>
  <c r="H180" i="123"/>
  <c r="G181" i="123"/>
  <c r="H181" i="123"/>
  <c r="G182" i="123"/>
  <c r="H182" i="123"/>
  <c r="G183" i="123"/>
  <c r="H183" i="123"/>
  <c r="G184" i="123"/>
  <c r="H184" i="123"/>
  <c r="G185" i="123"/>
  <c r="H185" i="123"/>
  <c r="G186" i="123"/>
  <c r="H186" i="123"/>
  <c r="G187" i="123"/>
  <c r="H187" i="123"/>
  <c r="G188" i="123"/>
  <c r="H188" i="123"/>
  <c r="G189" i="123"/>
  <c r="H189" i="123"/>
  <c r="G190" i="123"/>
  <c r="H190" i="123"/>
  <c r="G191" i="123"/>
  <c r="H191" i="123"/>
  <c r="G192" i="123"/>
  <c r="H192" i="123"/>
  <c r="G193" i="123"/>
  <c r="H193" i="123"/>
  <c r="G194" i="123"/>
  <c r="H194" i="123"/>
  <c r="G195" i="123"/>
  <c r="H195" i="123"/>
  <c r="G196" i="123"/>
  <c r="H196" i="123"/>
  <c r="G197" i="123"/>
  <c r="H197" i="123"/>
  <c r="G198" i="123"/>
  <c r="H198" i="123"/>
  <c r="G199" i="123"/>
  <c r="H199" i="123"/>
  <c r="G200" i="123"/>
  <c r="H200" i="123"/>
  <c r="G201" i="123"/>
  <c r="H201" i="123"/>
  <c r="G202" i="123"/>
  <c r="H202" i="123"/>
  <c r="G203" i="123"/>
  <c r="H203" i="123"/>
  <c r="G204" i="123"/>
  <c r="H204" i="123"/>
  <c r="G205" i="123"/>
  <c r="H205" i="123"/>
  <c r="G206" i="123"/>
  <c r="H206" i="123"/>
  <c r="G207" i="123"/>
  <c r="H207" i="123"/>
  <c r="G208" i="123"/>
  <c r="H208" i="123"/>
  <c r="G209" i="123"/>
  <c r="H209" i="123"/>
  <c r="G210" i="123"/>
  <c r="H210" i="123"/>
  <c r="G211" i="123"/>
  <c r="H211" i="123"/>
  <c r="G212" i="123"/>
  <c r="H212" i="123"/>
  <c r="G213" i="123"/>
  <c r="H213" i="123"/>
  <c r="G214" i="123"/>
  <c r="H214" i="123"/>
  <c r="G215" i="123"/>
  <c r="H215" i="123"/>
  <c r="G216" i="123"/>
  <c r="H216" i="123"/>
  <c r="G217" i="123"/>
  <c r="H217" i="123"/>
  <c r="G218" i="123"/>
  <c r="H218" i="123"/>
  <c r="G219" i="123"/>
  <c r="H219" i="123"/>
  <c r="G220" i="123"/>
  <c r="H220" i="123"/>
  <c r="G221" i="123"/>
  <c r="H221" i="123"/>
  <c r="G222" i="123"/>
  <c r="H222" i="123"/>
  <c r="G223" i="123"/>
  <c r="H223" i="123"/>
  <c r="G224" i="123"/>
  <c r="H224" i="123"/>
  <c r="G225" i="123"/>
  <c r="H225" i="123"/>
  <c r="G226" i="123"/>
  <c r="H226" i="123"/>
  <c r="G227" i="123"/>
  <c r="H227" i="123"/>
  <c r="G228" i="123"/>
  <c r="H228" i="123"/>
  <c r="G229" i="123"/>
  <c r="H229" i="123"/>
  <c r="G230" i="123"/>
  <c r="H230" i="123"/>
  <c r="G231" i="123"/>
  <c r="H231" i="123"/>
  <c r="G232" i="123"/>
  <c r="H232" i="123"/>
  <c r="G233" i="123"/>
  <c r="H233" i="123"/>
  <c r="G234" i="123"/>
  <c r="H234" i="123"/>
  <c r="G235" i="123"/>
  <c r="H235" i="123"/>
  <c r="G236" i="123"/>
  <c r="H236" i="123"/>
  <c r="G237" i="123"/>
  <c r="H237" i="123"/>
  <c r="G238" i="123"/>
  <c r="H238" i="123"/>
  <c r="G239" i="123"/>
  <c r="H239" i="123"/>
  <c r="G240" i="123"/>
  <c r="H240" i="123"/>
  <c r="G241" i="123"/>
  <c r="H241" i="123"/>
  <c r="G242" i="123"/>
  <c r="H242" i="123"/>
  <c r="G243" i="123"/>
  <c r="H243" i="123"/>
  <c r="G244" i="123"/>
  <c r="H244" i="123"/>
  <c r="G245" i="123"/>
  <c r="H245" i="123"/>
  <c r="G246" i="123"/>
  <c r="H246" i="123"/>
  <c r="G247" i="123"/>
  <c r="H247" i="123"/>
  <c r="G248" i="123"/>
  <c r="H248" i="123"/>
  <c r="G249" i="123"/>
  <c r="H249" i="123"/>
  <c r="G250" i="123"/>
  <c r="H250" i="123"/>
  <c r="G251" i="123"/>
  <c r="H251" i="123"/>
  <c r="G252" i="123"/>
  <c r="H252" i="123"/>
  <c r="G253" i="123"/>
  <c r="H253" i="123"/>
  <c r="G254" i="123"/>
  <c r="H254" i="123"/>
  <c r="G255" i="123"/>
  <c r="H255" i="123"/>
  <c r="G256" i="123"/>
  <c r="H256" i="123"/>
  <c r="G257" i="123"/>
  <c r="H257" i="123"/>
  <c r="G258" i="123"/>
  <c r="H258" i="123"/>
  <c r="G259" i="123"/>
  <c r="H259" i="123"/>
  <c r="G260" i="123"/>
  <c r="H260" i="123"/>
  <c r="G261" i="123"/>
  <c r="H261" i="123"/>
  <c r="G262" i="123"/>
  <c r="H262" i="123"/>
  <c r="G263" i="123"/>
  <c r="H263" i="123"/>
  <c r="G264" i="123"/>
  <c r="H264" i="123"/>
  <c r="G265" i="123"/>
  <c r="H265" i="123"/>
  <c r="G266" i="123"/>
  <c r="H266" i="123"/>
  <c r="G267" i="123"/>
  <c r="H267" i="123"/>
  <c r="G268" i="123"/>
  <c r="H268" i="123"/>
  <c r="G269" i="123"/>
  <c r="H269" i="123"/>
  <c r="G270" i="123"/>
  <c r="H270" i="123"/>
  <c r="G271" i="123"/>
  <c r="H271" i="123"/>
  <c r="G272" i="123"/>
  <c r="H272" i="123"/>
  <c r="G273" i="123"/>
  <c r="H273" i="123"/>
  <c r="G274" i="123"/>
  <c r="H274" i="123"/>
  <c r="G275" i="123"/>
  <c r="H275" i="123"/>
  <c r="G276" i="123"/>
  <c r="H276" i="123"/>
  <c r="G277" i="123"/>
  <c r="H277" i="123"/>
  <c r="G278" i="123"/>
  <c r="H278" i="123"/>
  <c r="G279" i="123"/>
  <c r="H279" i="123"/>
  <c r="G280" i="123"/>
  <c r="H280" i="123"/>
  <c r="G281" i="123"/>
  <c r="H281" i="123"/>
  <c r="G282" i="123"/>
  <c r="H282" i="123"/>
  <c r="G283" i="123"/>
  <c r="H283" i="123"/>
  <c r="G284" i="123"/>
  <c r="H284" i="123"/>
  <c r="G285" i="123"/>
  <c r="H285" i="123"/>
  <c r="G286" i="123"/>
  <c r="H286" i="123"/>
  <c r="G287" i="123"/>
  <c r="H287" i="123"/>
  <c r="G288" i="123"/>
  <c r="H288" i="123"/>
  <c r="G289" i="123"/>
  <c r="H289" i="123"/>
  <c r="G290" i="123"/>
  <c r="H290" i="123"/>
  <c r="G291" i="123"/>
  <c r="H291" i="123"/>
  <c r="G292" i="123"/>
  <c r="H292" i="123"/>
  <c r="G293" i="123"/>
  <c r="H293" i="123"/>
  <c r="G294" i="123"/>
  <c r="H294" i="123"/>
  <c r="G295" i="123"/>
  <c r="H295" i="123"/>
  <c r="G296" i="123"/>
  <c r="H296" i="123"/>
  <c r="G297" i="123"/>
  <c r="H297" i="123"/>
  <c r="G298" i="123"/>
  <c r="H298" i="123"/>
  <c r="G299" i="123"/>
  <c r="H299" i="123"/>
  <c r="G300" i="123"/>
  <c r="H300" i="123"/>
  <c r="G301" i="123"/>
  <c r="H301" i="123"/>
  <c r="G302" i="123"/>
  <c r="H302" i="123"/>
  <c r="G303" i="123"/>
  <c r="H303" i="123"/>
  <c r="G304" i="123"/>
  <c r="H304" i="123"/>
  <c r="G305" i="123"/>
  <c r="H305" i="123"/>
  <c r="G306" i="123"/>
  <c r="H306" i="123"/>
  <c r="G307" i="123"/>
  <c r="H307" i="123"/>
  <c r="G308" i="123"/>
  <c r="H308" i="123"/>
  <c r="G309" i="123"/>
  <c r="H309" i="123"/>
  <c r="G310" i="123"/>
  <c r="H310" i="123"/>
  <c r="G311" i="123"/>
  <c r="H311" i="123"/>
  <c r="G312" i="123"/>
  <c r="H312" i="123"/>
  <c r="G313" i="123"/>
  <c r="H313" i="123"/>
  <c r="G314" i="123"/>
  <c r="H314" i="123"/>
  <c r="G315" i="123"/>
  <c r="H315" i="123"/>
  <c r="G316" i="123"/>
  <c r="H316" i="123"/>
  <c r="G317" i="123"/>
  <c r="H317" i="123"/>
  <c r="G318" i="123"/>
  <c r="H318" i="123"/>
  <c r="G319" i="123"/>
  <c r="H319" i="123"/>
  <c r="G320" i="123"/>
  <c r="H320" i="123"/>
  <c r="G321" i="123"/>
  <c r="H321" i="123"/>
  <c r="G322" i="123"/>
  <c r="H322" i="123"/>
  <c r="G323" i="123"/>
  <c r="H323" i="123"/>
  <c r="G324" i="123"/>
  <c r="H324" i="123"/>
  <c r="G325" i="123"/>
  <c r="H325" i="123"/>
  <c r="G326" i="123"/>
  <c r="H326" i="123"/>
  <c r="G327" i="123"/>
  <c r="H327" i="123"/>
  <c r="G328" i="123"/>
  <c r="H328" i="123"/>
  <c r="G329" i="123"/>
  <c r="H329" i="123"/>
  <c r="G330" i="123"/>
  <c r="H330" i="123"/>
  <c r="G331" i="123"/>
  <c r="H331" i="123"/>
  <c r="G332" i="123"/>
  <c r="H332" i="123"/>
  <c r="G333" i="123"/>
  <c r="H333" i="123"/>
  <c r="G334" i="123"/>
  <c r="H334" i="123"/>
  <c r="G335" i="123"/>
  <c r="H335" i="123"/>
  <c r="G336" i="123"/>
  <c r="H336" i="123"/>
  <c r="G337" i="123"/>
  <c r="H337" i="123"/>
  <c r="G338" i="123"/>
  <c r="H338" i="123"/>
  <c r="G339" i="123"/>
  <c r="H339" i="123"/>
  <c r="G340" i="123"/>
  <c r="H340" i="123"/>
  <c r="G341" i="123"/>
  <c r="H341" i="123"/>
  <c r="G342" i="123"/>
  <c r="H342" i="123"/>
  <c r="G343" i="123"/>
  <c r="H343" i="123"/>
  <c r="G344" i="123"/>
  <c r="H344" i="123"/>
  <c r="G345" i="123"/>
  <c r="H345" i="123"/>
  <c r="G346" i="123"/>
  <c r="H346" i="123"/>
  <c r="G347" i="123"/>
  <c r="H347" i="123"/>
  <c r="G348" i="123"/>
  <c r="H348" i="123"/>
  <c r="G349" i="123"/>
  <c r="H349" i="123"/>
  <c r="G350" i="123"/>
  <c r="H350" i="123"/>
  <c r="G351" i="123"/>
  <c r="H351" i="123"/>
  <c r="G352" i="123"/>
  <c r="H352" i="123"/>
  <c r="G353" i="123"/>
  <c r="H353" i="123"/>
  <c r="G354" i="123"/>
  <c r="H354" i="123"/>
  <c r="G355" i="123"/>
  <c r="H355" i="123"/>
  <c r="G356" i="123"/>
  <c r="H356" i="123"/>
  <c r="G357" i="123"/>
  <c r="H357" i="123"/>
  <c r="G358" i="123"/>
  <c r="H358" i="123"/>
  <c r="G359" i="123"/>
  <c r="H359" i="123"/>
  <c r="G360" i="123"/>
  <c r="H360" i="123"/>
  <c r="G361" i="123"/>
  <c r="H361" i="123"/>
  <c r="G362" i="123"/>
  <c r="H362" i="123"/>
  <c r="G363" i="123"/>
  <c r="H363" i="123"/>
  <c r="G364" i="123"/>
  <c r="H364" i="123"/>
  <c r="G365" i="123"/>
  <c r="H365" i="123"/>
  <c r="G366" i="123"/>
  <c r="H366" i="123"/>
  <c r="G367" i="123"/>
  <c r="H367" i="123"/>
  <c r="G368" i="123"/>
  <c r="H368" i="123"/>
  <c r="G369" i="123"/>
  <c r="H369" i="123"/>
  <c r="G370" i="123"/>
  <c r="H370" i="123"/>
  <c r="G371" i="123"/>
  <c r="H371" i="123"/>
  <c r="G372" i="123"/>
  <c r="H372" i="123"/>
  <c r="G373" i="123"/>
  <c r="H373" i="123"/>
  <c r="G374" i="123"/>
  <c r="H374" i="123"/>
  <c r="G375" i="123"/>
  <c r="H375" i="123"/>
  <c r="G376" i="123"/>
  <c r="H376" i="123"/>
  <c r="G377" i="123"/>
  <c r="H377" i="123"/>
  <c r="G378" i="123"/>
  <c r="H378" i="123"/>
  <c r="G379" i="123"/>
  <c r="H379" i="123"/>
  <c r="G380" i="123"/>
  <c r="H380" i="123"/>
  <c r="G381" i="123"/>
  <c r="H381" i="123"/>
  <c r="G382" i="123"/>
  <c r="H382" i="123"/>
  <c r="G383" i="123"/>
  <c r="H383" i="123"/>
  <c r="G384" i="123"/>
  <c r="H384" i="123"/>
  <c r="G385" i="123"/>
  <c r="H385" i="123"/>
  <c r="G386" i="123"/>
  <c r="H386" i="123"/>
  <c r="G387" i="123"/>
  <c r="H387" i="123"/>
  <c r="G388" i="123"/>
  <c r="H388" i="123"/>
  <c r="G389" i="123"/>
  <c r="H389" i="123"/>
  <c r="G390" i="123"/>
  <c r="H390" i="123"/>
  <c r="G391" i="123"/>
  <c r="H391" i="123"/>
  <c r="G392" i="123"/>
  <c r="H392" i="123"/>
  <c r="G393" i="123"/>
  <c r="H393" i="123"/>
  <c r="G394" i="123"/>
  <c r="H394" i="123"/>
  <c r="G395" i="123"/>
  <c r="H395" i="123"/>
  <c r="G396" i="123"/>
  <c r="H396" i="123"/>
  <c r="G397" i="123"/>
  <c r="H397" i="123"/>
  <c r="G398" i="123"/>
  <c r="H398" i="123"/>
  <c r="G399" i="123"/>
  <c r="H399" i="123"/>
  <c r="G400" i="123"/>
  <c r="H400" i="123"/>
  <c r="G401" i="123"/>
  <c r="H401" i="123"/>
  <c r="G402" i="123"/>
  <c r="H402" i="123"/>
  <c r="G403" i="123"/>
  <c r="H403" i="123"/>
  <c r="G404" i="123"/>
  <c r="H404" i="123"/>
  <c r="G405" i="123"/>
  <c r="H405" i="123"/>
  <c r="G406" i="123"/>
  <c r="H406" i="123"/>
  <c r="G407" i="123"/>
  <c r="H407" i="123"/>
  <c r="G408" i="123"/>
  <c r="H408" i="123"/>
  <c r="G409" i="123"/>
  <c r="H409" i="123"/>
  <c r="G410" i="123"/>
  <c r="H410" i="123"/>
  <c r="G411" i="123"/>
  <c r="H411" i="123"/>
  <c r="G412" i="123"/>
  <c r="H412" i="123"/>
  <c r="G413" i="123"/>
  <c r="H413" i="123"/>
  <c r="G414" i="123"/>
  <c r="H414" i="123"/>
  <c r="G415" i="123"/>
  <c r="H415" i="123"/>
  <c r="G416" i="123"/>
  <c r="H416" i="123"/>
  <c r="G417" i="123"/>
  <c r="H417" i="123"/>
  <c r="G418" i="123"/>
  <c r="H418" i="123"/>
  <c r="G419" i="123"/>
  <c r="H419" i="123"/>
  <c r="G420" i="123"/>
  <c r="H420" i="123"/>
  <c r="G421" i="123"/>
  <c r="H421" i="123"/>
  <c r="G422" i="123"/>
  <c r="H422" i="123"/>
  <c r="G423" i="123"/>
  <c r="H423" i="123"/>
  <c r="G424" i="123"/>
  <c r="H424" i="123"/>
  <c r="G425" i="123"/>
  <c r="H425" i="123"/>
  <c r="G426" i="123"/>
  <c r="H426" i="123"/>
  <c r="G427" i="123"/>
  <c r="H427" i="123"/>
  <c r="G428" i="123"/>
  <c r="H428" i="123"/>
  <c r="G429" i="123"/>
  <c r="H429" i="123"/>
  <c r="G430" i="123"/>
  <c r="H430" i="123"/>
  <c r="G431" i="123"/>
  <c r="H431" i="123"/>
  <c r="G432" i="123"/>
  <c r="H432" i="123"/>
  <c r="G433" i="123"/>
  <c r="H433" i="123"/>
  <c r="G434" i="123"/>
  <c r="H434" i="123"/>
  <c r="G435" i="123"/>
  <c r="H435" i="123"/>
  <c r="G436" i="123"/>
  <c r="H436" i="123"/>
  <c r="G437" i="123"/>
  <c r="H437" i="123"/>
  <c r="G438" i="123"/>
  <c r="H438" i="123"/>
  <c r="G439" i="123"/>
  <c r="H439" i="123"/>
  <c r="G440" i="123"/>
  <c r="H440" i="123"/>
  <c r="G441" i="123"/>
  <c r="H441" i="123"/>
  <c r="G442" i="123"/>
  <c r="H442" i="123"/>
  <c r="G443" i="123"/>
  <c r="H443" i="123"/>
  <c r="G444" i="123"/>
  <c r="H444" i="123"/>
  <c r="G445" i="123"/>
  <c r="H445" i="123"/>
  <c r="G446" i="123"/>
  <c r="H446" i="123"/>
  <c r="G447" i="123"/>
  <c r="H447" i="123"/>
  <c r="G448" i="123"/>
  <c r="H448" i="123"/>
  <c r="G449" i="123"/>
  <c r="H449" i="123"/>
  <c r="G450" i="123"/>
  <c r="H450" i="123"/>
  <c r="G451" i="123"/>
  <c r="H451" i="123"/>
  <c r="G452" i="123"/>
  <c r="H452" i="123"/>
  <c r="G453" i="123"/>
  <c r="H453" i="123"/>
  <c r="G454" i="123"/>
  <c r="H454" i="123"/>
  <c r="G455" i="123"/>
  <c r="H455" i="123"/>
  <c r="G456" i="123"/>
  <c r="H456" i="123"/>
  <c r="G457" i="123"/>
  <c r="H457" i="123"/>
  <c r="G458" i="123"/>
  <c r="H458" i="123"/>
  <c r="G459" i="123"/>
  <c r="H459" i="123"/>
  <c r="G460" i="123"/>
  <c r="H460" i="123"/>
  <c r="G461" i="123"/>
  <c r="H461" i="123"/>
  <c r="G462" i="123"/>
  <c r="H462" i="123"/>
  <c r="G463" i="123"/>
  <c r="H463" i="123"/>
  <c r="G464" i="123"/>
  <c r="H464" i="123"/>
  <c r="G465" i="123"/>
  <c r="H465" i="123"/>
  <c r="G466" i="123"/>
  <c r="H466" i="123"/>
  <c r="G467" i="123"/>
  <c r="H467" i="123"/>
  <c r="G468" i="123"/>
  <c r="H468" i="123"/>
  <c r="G469" i="123"/>
  <c r="H469" i="123"/>
  <c r="G470" i="123"/>
  <c r="H470" i="123"/>
  <c r="G471" i="123"/>
  <c r="H471" i="123"/>
  <c r="G472" i="123"/>
  <c r="H472" i="123"/>
  <c r="G473" i="123"/>
  <c r="H473" i="123"/>
  <c r="G474" i="123"/>
  <c r="H474" i="123"/>
  <c r="G475" i="123"/>
  <c r="H475" i="123"/>
  <c r="G476" i="123"/>
  <c r="H476" i="123"/>
  <c r="G477" i="123"/>
  <c r="H477" i="123"/>
  <c r="G478" i="123"/>
  <c r="H478" i="123"/>
  <c r="G479" i="123"/>
  <c r="H479" i="123"/>
  <c r="G480" i="123"/>
  <c r="H480" i="123"/>
  <c r="G481" i="123"/>
  <c r="H481" i="123"/>
  <c r="G482" i="123"/>
  <c r="H482" i="123"/>
  <c r="G483" i="123"/>
  <c r="H483" i="123"/>
  <c r="G484" i="123"/>
  <c r="H484" i="123"/>
  <c r="G485" i="123"/>
  <c r="H485" i="123"/>
  <c r="G486" i="123"/>
  <c r="H486" i="123"/>
  <c r="G487" i="123"/>
  <c r="H487" i="123"/>
  <c r="G488" i="123"/>
  <c r="H488" i="123"/>
  <c r="G489" i="123"/>
  <c r="H489" i="123"/>
  <c r="G490" i="123"/>
  <c r="H490" i="123"/>
  <c r="G491" i="123"/>
  <c r="H491" i="123"/>
  <c r="G492" i="123"/>
  <c r="H492" i="123"/>
  <c r="G493" i="123"/>
  <c r="H493" i="123"/>
  <c r="G494" i="123"/>
  <c r="H494" i="123"/>
  <c r="G495" i="123"/>
  <c r="H495" i="123"/>
  <c r="G496" i="123"/>
  <c r="H496" i="123"/>
  <c r="G497" i="123"/>
  <c r="H497" i="123"/>
  <c r="G498" i="123"/>
  <c r="H498" i="123"/>
  <c r="G499" i="123"/>
  <c r="H499" i="123"/>
  <c r="G500" i="123"/>
  <c r="H500" i="123"/>
  <c r="G501" i="123"/>
  <c r="H501" i="123"/>
  <c r="G502" i="123"/>
  <c r="H502" i="123"/>
  <c r="G503" i="123"/>
  <c r="H503" i="123"/>
  <c r="G504" i="123"/>
  <c r="H504" i="123"/>
  <c r="G505" i="123"/>
  <c r="H505" i="123"/>
  <c r="G506" i="123"/>
  <c r="H506" i="123"/>
  <c r="G507" i="123"/>
  <c r="H507" i="123"/>
  <c r="G508" i="123"/>
  <c r="H508" i="123"/>
  <c r="G509" i="123"/>
  <c r="H509" i="123"/>
  <c r="G510" i="123"/>
  <c r="H510" i="123"/>
  <c r="G511" i="123"/>
  <c r="H511" i="123"/>
  <c r="G512" i="123"/>
  <c r="H512" i="123"/>
  <c r="G513" i="123"/>
  <c r="H513" i="123"/>
  <c r="G514" i="123"/>
  <c r="H514" i="123"/>
  <c r="G515" i="123"/>
  <c r="H515" i="123"/>
  <c r="G516" i="123"/>
  <c r="H516" i="123"/>
  <c r="G517" i="123"/>
  <c r="H517" i="123"/>
  <c r="G518" i="123"/>
  <c r="H518" i="123"/>
  <c r="G519" i="123"/>
  <c r="H519" i="123"/>
  <c r="G520" i="123"/>
  <c r="H520" i="123"/>
  <c r="G521" i="123"/>
  <c r="H521" i="123"/>
  <c r="G522" i="123"/>
  <c r="H522" i="123"/>
  <c r="G523" i="123"/>
  <c r="H523" i="123"/>
  <c r="G524" i="123"/>
  <c r="H524" i="123"/>
  <c r="G525" i="123"/>
  <c r="H525" i="123"/>
  <c r="G526" i="123"/>
  <c r="H526" i="123"/>
  <c r="G527" i="123"/>
  <c r="H527" i="123"/>
  <c r="G528" i="123"/>
  <c r="H528" i="123"/>
  <c r="G529" i="123"/>
  <c r="H529" i="123"/>
  <c r="G530" i="123"/>
  <c r="H530" i="123"/>
  <c r="G531" i="123"/>
  <c r="H531" i="123"/>
  <c r="G532" i="123"/>
  <c r="H532" i="123"/>
  <c r="G533" i="123"/>
  <c r="H533" i="123"/>
  <c r="G534" i="123"/>
  <c r="H534" i="123"/>
  <c r="G535" i="123"/>
  <c r="H535" i="123"/>
  <c r="G536" i="123"/>
  <c r="H536" i="123"/>
  <c r="G537" i="123"/>
  <c r="H537" i="123"/>
  <c r="G538" i="123"/>
  <c r="H538" i="123"/>
  <c r="G539" i="123"/>
  <c r="H539" i="123"/>
  <c r="G540" i="123"/>
  <c r="H540" i="123"/>
  <c r="G541" i="123"/>
  <c r="H541" i="123"/>
  <c r="G542" i="123"/>
  <c r="H542" i="123"/>
  <c r="G543" i="123"/>
  <c r="H543" i="123"/>
  <c r="G544" i="123"/>
  <c r="H544" i="123"/>
  <c r="G545" i="123"/>
  <c r="H545" i="123"/>
  <c r="G546" i="123"/>
  <c r="H546" i="123"/>
  <c r="G547" i="123"/>
  <c r="H547" i="123"/>
  <c r="G548" i="123"/>
  <c r="H548" i="123"/>
  <c r="G549" i="123"/>
  <c r="H549" i="123"/>
  <c r="G550" i="123"/>
  <c r="H550" i="123"/>
  <c r="G551" i="123"/>
  <c r="H551" i="123"/>
  <c r="G552" i="123"/>
  <c r="H552" i="123"/>
  <c r="G553" i="123"/>
  <c r="H553" i="123"/>
  <c r="G554" i="123"/>
  <c r="H554" i="123"/>
  <c r="G555" i="123"/>
  <c r="H555" i="123"/>
  <c r="G556" i="123"/>
  <c r="H556" i="123"/>
  <c r="G557" i="123"/>
  <c r="H557" i="123"/>
  <c r="G558" i="123"/>
  <c r="H558" i="123"/>
  <c r="G559" i="123"/>
  <c r="H559" i="123"/>
  <c r="G560" i="123"/>
  <c r="H560" i="123"/>
  <c r="G561" i="123"/>
  <c r="H561" i="123"/>
  <c r="G562" i="123"/>
  <c r="H562" i="123"/>
  <c r="G563" i="123"/>
  <c r="H563" i="123"/>
  <c r="G564" i="123"/>
  <c r="H564" i="123"/>
  <c r="G565" i="123"/>
  <c r="H565" i="123"/>
  <c r="G566" i="123"/>
  <c r="H566" i="123"/>
  <c r="G567" i="123"/>
  <c r="H567" i="123"/>
  <c r="G568" i="123"/>
  <c r="H568" i="123"/>
  <c r="G569" i="123"/>
  <c r="H569" i="123"/>
  <c r="G570" i="123"/>
  <c r="H570" i="123"/>
  <c r="G571" i="123"/>
  <c r="H571" i="123"/>
  <c r="G572" i="123"/>
  <c r="H572" i="123"/>
  <c r="G573" i="123"/>
  <c r="H573" i="123"/>
  <c r="G574" i="123"/>
  <c r="H574" i="123"/>
  <c r="G575" i="123"/>
  <c r="H575" i="123"/>
  <c r="G576" i="123"/>
  <c r="H576" i="123"/>
  <c r="G577" i="123"/>
  <c r="H577" i="123"/>
  <c r="G578" i="123"/>
  <c r="H578" i="123"/>
  <c r="G579" i="123"/>
  <c r="H579" i="123"/>
  <c r="G580" i="123"/>
  <c r="H580" i="123"/>
  <c r="G581" i="123"/>
  <c r="H581" i="123"/>
  <c r="G582" i="123"/>
  <c r="H582" i="123"/>
  <c r="G583" i="123"/>
  <c r="H583" i="123"/>
  <c r="G584" i="123"/>
  <c r="H584" i="123"/>
  <c r="G585" i="123"/>
  <c r="H585" i="123"/>
  <c r="G586" i="123"/>
  <c r="H586" i="123"/>
  <c r="G587" i="123"/>
  <c r="H587" i="123"/>
  <c r="G588" i="123"/>
  <c r="H588" i="123"/>
  <c r="G589" i="123"/>
  <c r="H589" i="123"/>
  <c r="G590" i="123"/>
  <c r="H590" i="123"/>
  <c r="G591" i="123"/>
  <c r="H591" i="123"/>
  <c r="G592" i="123"/>
  <c r="H592" i="123"/>
  <c r="G593" i="123"/>
  <c r="H593" i="123"/>
  <c r="G594" i="123"/>
  <c r="H594" i="123"/>
  <c r="G595" i="123"/>
  <c r="H595" i="123"/>
  <c r="G596" i="123"/>
  <c r="H596" i="123"/>
  <c r="G597" i="123"/>
  <c r="H597" i="123"/>
  <c r="G598" i="123"/>
  <c r="H598" i="123"/>
  <c r="G599" i="123"/>
  <c r="H599" i="123"/>
  <c r="G600" i="123"/>
  <c r="H600" i="123"/>
  <c r="G601" i="123"/>
  <c r="H601" i="123"/>
  <c r="G602" i="123"/>
  <c r="H602" i="123"/>
  <c r="G603" i="123"/>
  <c r="H603" i="123"/>
  <c r="G604" i="123"/>
  <c r="H604" i="123"/>
  <c r="G605" i="123"/>
  <c r="H605" i="123"/>
  <c r="G606" i="123"/>
  <c r="H606" i="123"/>
  <c r="G607" i="123"/>
  <c r="H607" i="123"/>
  <c r="G608" i="123"/>
  <c r="H608" i="123"/>
  <c r="G609" i="123"/>
  <c r="H609" i="123"/>
  <c r="G610" i="123"/>
  <c r="H610" i="123"/>
  <c r="G611" i="123"/>
  <c r="H611" i="123"/>
  <c r="G612" i="123"/>
  <c r="H612" i="123"/>
  <c r="G613" i="123"/>
  <c r="H613" i="123"/>
  <c r="G614" i="123"/>
  <c r="H614" i="123"/>
  <c r="G615" i="123"/>
  <c r="H615" i="123"/>
  <c r="G616" i="123"/>
  <c r="H616" i="123"/>
  <c r="G617" i="123"/>
  <c r="H617" i="123"/>
  <c r="G618" i="123"/>
  <c r="H618" i="123"/>
  <c r="G619" i="123"/>
  <c r="H619" i="123"/>
  <c r="G620" i="123"/>
  <c r="H620" i="123"/>
  <c r="G621" i="123"/>
  <c r="H621" i="123"/>
  <c r="G622" i="123"/>
  <c r="H622" i="123"/>
  <c r="G623" i="123"/>
  <c r="H623" i="123"/>
  <c r="G624" i="123"/>
  <c r="H624" i="123"/>
  <c r="G625" i="123"/>
  <c r="H625" i="123"/>
  <c r="G626" i="123"/>
  <c r="H626" i="123"/>
  <c r="G627" i="123"/>
  <c r="H627" i="123"/>
  <c r="G628" i="123"/>
  <c r="H628" i="123"/>
  <c r="G629" i="123"/>
  <c r="H629" i="123"/>
  <c r="G630" i="123"/>
  <c r="H630" i="123"/>
  <c r="G631" i="123"/>
  <c r="H631" i="123"/>
  <c r="G632" i="123"/>
  <c r="H632" i="123"/>
  <c r="G633" i="123"/>
  <c r="H633" i="123"/>
  <c r="G634" i="123"/>
  <c r="H634" i="123"/>
  <c r="G635" i="123"/>
  <c r="H635" i="123"/>
  <c r="G636" i="123"/>
  <c r="H636" i="123"/>
  <c r="G637" i="123"/>
  <c r="H637" i="123"/>
  <c r="G638" i="123"/>
  <c r="H638" i="123"/>
  <c r="G639" i="123"/>
  <c r="H639" i="123"/>
  <c r="G640" i="123"/>
  <c r="H640" i="123"/>
  <c r="G641" i="123"/>
  <c r="H641" i="123"/>
  <c r="G642" i="123"/>
  <c r="H642" i="123"/>
  <c r="G643" i="123"/>
  <c r="H643" i="123"/>
  <c r="G644" i="123"/>
  <c r="H644" i="123"/>
  <c r="G645" i="123"/>
  <c r="H645" i="123"/>
  <c r="G646" i="123"/>
  <c r="H646" i="123"/>
  <c r="G647" i="123"/>
  <c r="H647" i="123"/>
  <c r="G648" i="123"/>
  <c r="H648" i="123"/>
  <c r="G649" i="123"/>
  <c r="H649" i="123"/>
  <c r="G650" i="123"/>
  <c r="H650" i="123"/>
  <c r="G651" i="123"/>
  <c r="H651" i="123"/>
  <c r="G652" i="123"/>
  <c r="H652" i="123"/>
  <c r="G653" i="123"/>
  <c r="H653" i="123"/>
  <c r="G654" i="123"/>
  <c r="H654" i="123"/>
  <c r="G655" i="123"/>
  <c r="H655" i="123"/>
  <c r="G656" i="123"/>
  <c r="H656" i="123"/>
  <c r="G657" i="123"/>
  <c r="H657" i="123"/>
  <c r="G658" i="123"/>
  <c r="H658" i="123"/>
  <c r="G659" i="123"/>
  <c r="H659" i="123"/>
  <c r="G660" i="123"/>
  <c r="H660" i="123"/>
  <c r="G661" i="123"/>
  <c r="H661" i="123"/>
  <c r="G662" i="123"/>
  <c r="H662" i="123"/>
  <c r="G663" i="123"/>
  <c r="H663" i="123"/>
  <c r="G664" i="123"/>
  <c r="H664" i="123"/>
  <c r="G665" i="123"/>
  <c r="H665" i="123"/>
  <c r="G666" i="123"/>
  <c r="H666" i="123"/>
  <c r="G667" i="123"/>
  <c r="H667" i="123"/>
  <c r="G668" i="123"/>
  <c r="H668" i="123"/>
  <c r="G669" i="123"/>
  <c r="H669" i="123"/>
  <c r="G670" i="123"/>
  <c r="H670" i="123"/>
  <c r="G671" i="123"/>
  <c r="H671" i="123"/>
  <c r="G672" i="123"/>
  <c r="H672" i="123"/>
  <c r="G673" i="123"/>
  <c r="H673" i="123"/>
  <c r="G674" i="123"/>
  <c r="H674" i="123"/>
  <c r="G675" i="123"/>
  <c r="H675" i="123"/>
  <c r="G676" i="123"/>
  <c r="H676" i="123"/>
  <c r="G677" i="123"/>
  <c r="H677" i="123"/>
  <c r="G678" i="123"/>
  <c r="H678" i="123"/>
  <c r="G679" i="123"/>
  <c r="H679" i="123"/>
  <c r="G680" i="123"/>
  <c r="H680" i="123"/>
  <c r="G681" i="123"/>
  <c r="H681" i="123"/>
  <c r="G682" i="123"/>
  <c r="H682" i="123"/>
  <c r="G683" i="123"/>
  <c r="H683" i="123"/>
  <c r="G684" i="123"/>
  <c r="H684" i="123"/>
  <c r="G685" i="123"/>
  <c r="H685" i="123"/>
  <c r="G686" i="123"/>
  <c r="H686" i="123"/>
  <c r="G687" i="123"/>
  <c r="H687" i="123"/>
  <c r="G688" i="123"/>
  <c r="H688" i="123"/>
  <c r="G689" i="123"/>
  <c r="H689" i="123"/>
  <c r="G690" i="123"/>
  <c r="H690" i="123"/>
  <c r="G691" i="123"/>
  <c r="H691" i="123"/>
  <c r="G692" i="123"/>
  <c r="H692" i="123"/>
  <c r="G693" i="123"/>
  <c r="H693" i="123"/>
  <c r="G694" i="123"/>
  <c r="H694" i="123"/>
  <c r="G695" i="123"/>
  <c r="H695" i="123"/>
  <c r="G696" i="123"/>
  <c r="H696" i="123"/>
  <c r="G697" i="123"/>
  <c r="H697" i="123"/>
  <c r="G698" i="123"/>
  <c r="H698" i="123"/>
  <c r="G699" i="123"/>
  <c r="H699" i="123"/>
  <c r="G700" i="123"/>
  <c r="H700" i="123"/>
  <c r="G701" i="123"/>
  <c r="H701" i="123"/>
  <c r="G702" i="123"/>
  <c r="H702" i="123"/>
  <c r="G703" i="123"/>
  <c r="H703" i="123"/>
  <c r="G704" i="123"/>
  <c r="H704" i="123"/>
  <c r="G705" i="123"/>
  <c r="H705" i="123"/>
  <c r="G706" i="123"/>
  <c r="H706" i="123"/>
  <c r="G707" i="123"/>
  <c r="H707" i="123"/>
  <c r="G708" i="123"/>
  <c r="H708" i="123"/>
  <c r="G709" i="123"/>
  <c r="H709" i="123"/>
  <c r="G710" i="123"/>
  <c r="H710" i="123"/>
  <c r="G711" i="123"/>
  <c r="H711" i="123"/>
  <c r="G712" i="123"/>
  <c r="H712" i="123"/>
  <c r="G713" i="123"/>
  <c r="H713" i="123"/>
  <c r="G714" i="123"/>
  <c r="H714" i="123"/>
  <c r="G715" i="123"/>
  <c r="H715" i="123"/>
  <c r="G716" i="123"/>
  <c r="H716" i="123"/>
  <c r="G717" i="123"/>
  <c r="H717" i="123"/>
  <c r="G718" i="123"/>
  <c r="H718" i="123"/>
  <c r="G719" i="123"/>
  <c r="H719" i="123"/>
  <c r="G720" i="123"/>
  <c r="H720" i="123"/>
  <c r="G721" i="123"/>
  <c r="H721" i="123"/>
  <c r="G722" i="123"/>
  <c r="H722" i="123"/>
  <c r="G723" i="123"/>
  <c r="H723" i="123"/>
  <c r="G724" i="123"/>
  <c r="H724" i="123"/>
  <c r="G725" i="123"/>
  <c r="H725" i="123"/>
  <c r="G726" i="123"/>
  <c r="H726" i="123"/>
  <c r="G727" i="123"/>
  <c r="H727" i="123"/>
  <c r="G728" i="123"/>
  <c r="H728" i="123"/>
  <c r="G729" i="123"/>
  <c r="H729" i="123"/>
  <c r="G730" i="123"/>
  <c r="H730" i="123"/>
  <c r="G731" i="123"/>
  <c r="H731" i="123"/>
  <c r="G732" i="123"/>
  <c r="H732" i="123"/>
  <c r="G733" i="123"/>
  <c r="H733" i="123"/>
  <c r="G734" i="123"/>
  <c r="H734" i="123"/>
  <c r="G735" i="123"/>
  <c r="H735" i="123"/>
  <c r="G736" i="123"/>
  <c r="H736" i="123"/>
  <c r="G737" i="123"/>
  <c r="H737" i="123"/>
  <c r="G738" i="123"/>
  <c r="H738" i="123"/>
  <c r="G739" i="123"/>
  <c r="H739" i="123"/>
  <c r="G740" i="123"/>
  <c r="H740" i="123"/>
  <c r="G741" i="123"/>
  <c r="H741" i="123"/>
  <c r="G742" i="123"/>
  <c r="H742" i="123"/>
  <c r="G743" i="123"/>
  <c r="H743" i="123"/>
  <c r="G744" i="123"/>
  <c r="H744" i="123"/>
  <c r="G745" i="123"/>
  <c r="H745" i="123"/>
  <c r="G746" i="123"/>
  <c r="H746" i="123"/>
  <c r="G747" i="123"/>
  <c r="H747" i="123"/>
  <c r="G748" i="123"/>
  <c r="H748" i="123"/>
  <c r="G749" i="123"/>
  <c r="H749" i="123"/>
  <c r="G750" i="123"/>
  <c r="H750" i="123"/>
  <c r="G751" i="123"/>
  <c r="H751" i="123"/>
  <c r="G752" i="123"/>
  <c r="H752" i="123"/>
  <c r="G753" i="123"/>
  <c r="H753" i="123"/>
  <c r="G754" i="123"/>
  <c r="H754" i="123"/>
  <c r="G755" i="123"/>
  <c r="H755" i="123"/>
  <c r="G756" i="123"/>
  <c r="H756" i="123"/>
  <c r="G757" i="123"/>
  <c r="H757" i="123"/>
  <c r="H3" i="123"/>
  <c r="G3" i="123"/>
  <c r="F4" i="121"/>
  <c r="G4" i="121"/>
  <c r="F5" i="121"/>
  <c r="G5" i="121"/>
  <c r="F6" i="121"/>
  <c r="G6" i="121"/>
  <c r="F7" i="121"/>
  <c r="G7" i="121"/>
  <c r="F8" i="121"/>
  <c r="G8" i="121"/>
  <c r="F9" i="121"/>
  <c r="G9" i="121"/>
  <c r="F10" i="121"/>
  <c r="G10" i="121"/>
  <c r="F11" i="121"/>
  <c r="G11" i="121"/>
  <c r="F12" i="121"/>
  <c r="G12" i="121"/>
  <c r="F13" i="121"/>
  <c r="G13" i="121"/>
  <c r="F14" i="121"/>
  <c r="G14" i="121"/>
  <c r="F15" i="121"/>
  <c r="G15" i="121"/>
  <c r="F16" i="121"/>
  <c r="G16" i="121"/>
  <c r="F17" i="121"/>
  <c r="G17" i="121"/>
  <c r="F18" i="121"/>
  <c r="G18" i="121"/>
  <c r="F19" i="121"/>
  <c r="G19" i="121"/>
  <c r="F20" i="121"/>
  <c r="G20" i="121"/>
  <c r="F21" i="121"/>
  <c r="G21" i="121"/>
  <c r="F22" i="121"/>
  <c r="G22" i="121"/>
  <c r="F23" i="121"/>
  <c r="G23" i="121"/>
  <c r="F24" i="121"/>
  <c r="G24" i="121"/>
  <c r="F25" i="121"/>
  <c r="G25" i="121"/>
  <c r="F26" i="121"/>
  <c r="G26" i="121"/>
  <c r="F27" i="121"/>
  <c r="G27" i="121"/>
  <c r="F28" i="121"/>
  <c r="G28" i="121"/>
  <c r="F29" i="121"/>
  <c r="G29" i="121"/>
  <c r="F30" i="121"/>
  <c r="G30" i="121"/>
  <c r="F31" i="121"/>
  <c r="G31" i="121"/>
  <c r="F32" i="121"/>
  <c r="G32" i="121"/>
  <c r="F33" i="121"/>
  <c r="G33" i="121"/>
  <c r="F34" i="121"/>
  <c r="G34" i="121"/>
  <c r="F35" i="121"/>
  <c r="G35" i="121"/>
  <c r="F36" i="121"/>
  <c r="G36" i="121"/>
  <c r="F37" i="121"/>
  <c r="G37" i="121"/>
  <c r="F38" i="121"/>
  <c r="G38" i="121"/>
  <c r="F39" i="121"/>
  <c r="G39" i="121"/>
  <c r="F40" i="121"/>
  <c r="G40" i="121"/>
  <c r="F41" i="121"/>
  <c r="G41" i="121"/>
  <c r="F42" i="121"/>
  <c r="G42" i="121"/>
  <c r="F43" i="121"/>
  <c r="G43" i="121"/>
  <c r="F44" i="121"/>
  <c r="G44" i="121"/>
  <c r="F45" i="121"/>
  <c r="G45" i="121"/>
  <c r="F46" i="121"/>
  <c r="G46" i="121"/>
  <c r="F47" i="121"/>
  <c r="G47" i="121"/>
  <c r="F48" i="121"/>
  <c r="G48" i="121"/>
  <c r="F49" i="121"/>
  <c r="G49" i="121"/>
  <c r="F50" i="121"/>
  <c r="G50" i="121"/>
  <c r="F51" i="121"/>
  <c r="G51" i="121"/>
  <c r="F52" i="121"/>
  <c r="G52" i="121"/>
  <c r="F53" i="121"/>
  <c r="G53" i="121"/>
  <c r="F54" i="121"/>
  <c r="G54" i="121"/>
  <c r="F55" i="121"/>
  <c r="G55" i="121"/>
  <c r="F56" i="121"/>
  <c r="G56" i="121"/>
  <c r="F57" i="121"/>
  <c r="G57" i="121"/>
  <c r="F58" i="121"/>
  <c r="G58" i="121"/>
  <c r="F59" i="121"/>
  <c r="G59" i="121"/>
  <c r="F60" i="121"/>
  <c r="G60" i="121"/>
  <c r="F61" i="121"/>
  <c r="G61" i="121"/>
  <c r="F62" i="121"/>
  <c r="G62" i="121"/>
  <c r="F63" i="121"/>
  <c r="G63" i="121"/>
  <c r="F64" i="121"/>
  <c r="G64" i="121"/>
  <c r="F65" i="121"/>
  <c r="G65" i="121"/>
  <c r="F66" i="121"/>
  <c r="G66" i="121"/>
  <c r="F67" i="121"/>
  <c r="G67" i="121"/>
  <c r="F68" i="121"/>
  <c r="G68" i="121"/>
  <c r="F69" i="121"/>
  <c r="G69" i="121"/>
  <c r="F70" i="121"/>
  <c r="G70" i="121"/>
  <c r="F71" i="121"/>
  <c r="G71" i="121"/>
  <c r="F72" i="121"/>
  <c r="G72" i="121"/>
  <c r="F73" i="121"/>
  <c r="G73" i="121"/>
  <c r="F74" i="121"/>
  <c r="G74" i="121"/>
  <c r="F75" i="121"/>
  <c r="G75" i="121"/>
  <c r="F76" i="121"/>
  <c r="G76" i="121"/>
  <c r="F77" i="121"/>
  <c r="G77" i="121"/>
  <c r="F78" i="121"/>
  <c r="G78" i="121"/>
  <c r="F79" i="121"/>
  <c r="G79" i="121"/>
  <c r="F80" i="121"/>
  <c r="G80" i="121"/>
  <c r="F81" i="121"/>
  <c r="G81" i="121"/>
  <c r="F82" i="121"/>
  <c r="G82" i="121"/>
  <c r="F83" i="121"/>
  <c r="G83" i="121"/>
  <c r="F84" i="121"/>
  <c r="G84" i="121"/>
  <c r="F85" i="121"/>
  <c r="G85" i="121"/>
  <c r="F86" i="121"/>
  <c r="G86" i="121"/>
  <c r="F87" i="121"/>
  <c r="G87" i="121"/>
  <c r="F88" i="121"/>
  <c r="G88" i="121"/>
  <c r="F89" i="121"/>
  <c r="G89" i="121"/>
  <c r="F90" i="121"/>
  <c r="G90" i="121"/>
  <c r="F91" i="121"/>
  <c r="G91" i="121"/>
  <c r="F92" i="121"/>
  <c r="G92" i="121"/>
  <c r="F93" i="121"/>
  <c r="G93" i="121"/>
  <c r="F94" i="121"/>
  <c r="G94" i="121"/>
  <c r="F95" i="121"/>
  <c r="G95" i="121"/>
  <c r="F96" i="121"/>
  <c r="G96" i="121"/>
  <c r="F97" i="121"/>
  <c r="G97" i="121"/>
  <c r="F98" i="121"/>
  <c r="G98" i="121"/>
  <c r="F99" i="121"/>
  <c r="G99" i="121"/>
  <c r="F100" i="121"/>
  <c r="G100" i="121"/>
  <c r="F101" i="121"/>
  <c r="G101" i="121"/>
  <c r="F102" i="121"/>
  <c r="G102" i="121"/>
  <c r="F103" i="121"/>
  <c r="G103" i="121"/>
  <c r="F104" i="121"/>
  <c r="G104" i="121"/>
  <c r="F105" i="121"/>
  <c r="G105" i="121"/>
  <c r="F106" i="121"/>
  <c r="G106" i="121"/>
  <c r="F107" i="121"/>
  <c r="G107" i="121"/>
  <c r="F108" i="121"/>
  <c r="G108" i="121"/>
  <c r="F109" i="121"/>
  <c r="G109" i="121"/>
  <c r="F110" i="121"/>
  <c r="G110" i="121"/>
  <c r="F111" i="121"/>
  <c r="G111" i="121"/>
  <c r="F112" i="121"/>
  <c r="G112" i="121"/>
  <c r="F113" i="121"/>
  <c r="G113" i="121"/>
  <c r="F114" i="121"/>
  <c r="G114" i="121"/>
  <c r="F115" i="121"/>
  <c r="G115" i="121"/>
  <c r="F116" i="121"/>
  <c r="G116" i="121"/>
  <c r="F117" i="121"/>
  <c r="G117" i="121"/>
  <c r="F118" i="121"/>
  <c r="G118" i="121"/>
  <c r="F119" i="121"/>
  <c r="G119" i="121"/>
  <c r="F120" i="121"/>
  <c r="G120" i="121"/>
  <c r="F121" i="121"/>
  <c r="G121" i="121"/>
  <c r="F122" i="121"/>
  <c r="G122" i="121"/>
  <c r="F123" i="121"/>
  <c r="G123" i="121"/>
  <c r="F124" i="121"/>
  <c r="G124" i="121"/>
  <c r="F125" i="121"/>
  <c r="G125" i="121"/>
  <c r="F126" i="121"/>
  <c r="G126" i="121"/>
  <c r="F127" i="121"/>
  <c r="G127" i="121"/>
  <c r="F128" i="121"/>
  <c r="G128" i="121"/>
  <c r="F129" i="121"/>
  <c r="G129" i="121"/>
  <c r="F130" i="121"/>
  <c r="G130" i="121"/>
  <c r="F131" i="121"/>
  <c r="G131" i="121"/>
  <c r="F132" i="121"/>
  <c r="G132" i="121"/>
  <c r="F133" i="121"/>
  <c r="G133" i="121"/>
  <c r="F134" i="121"/>
  <c r="G134" i="121"/>
  <c r="F135" i="121"/>
  <c r="G135" i="121"/>
  <c r="F136" i="121"/>
  <c r="G136" i="121"/>
  <c r="F137" i="121"/>
  <c r="G137" i="121"/>
  <c r="F138" i="121"/>
  <c r="G138" i="121"/>
  <c r="F139" i="121"/>
  <c r="G139" i="121"/>
  <c r="F140" i="121"/>
  <c r="G140" i="121"/>
  <c r="F141" i="121"/>
  <c r="G141" i="121"/>
  <c r="F142" i="121"/>
  <c r="G142" i="121"/>
  <c r="F143" i="121"/>
  <c r="G143" i="121"/>
  <c r="F144" i="121"/>
  <c r="G144" i="121"/>
  <c r="F145" i="121"/>
  <c r="G145" i="121"/>
  <c r="F146" i="121"/>
  <c r="G146" i="121"/>
  <c r="F147" i="121"/>
  <c r="G147" i="121"/>
  <c r="F148" i="121"/>
  <c r="G148" i="121"/>
  <c r="F149" i="121"/>
  <c r="G149" i="121"/>
  <c r="F150" i="121"/>
  <c r="G150" i="121"/>
  <c r="F151" i="121"/>
  <c r="G151" i="121"/>
  <c r="F152" i="121"/>
  <c r="G152" i="121"/>
  <c r="F153" i="121"/>
  <c r="G153" i="121"/>
  <c r="F154" i="121"/>
  <c r="G154" i="121"/>
  <c r="F155" i="121"/>
  <c r="G155" i="121"/>
  <c r="F156" i="121"/>
  <c r="G156" i="121"/>
  <c r="F157" i="121"/>
  <c r="G157" i="121"/>
  <c r="F158" i="121"/>
  <c r="G158" i="121"/>
  <c r="F159" i="121"/>
  <c r="G159" i="121"/>
  <c r="F160" i="121"/>
  <c r="G160" i="121"/>
  <c r="F161" i="121"/>
  <c r="G161" i="121"/>
  <c r="F162" i="121"/>
  <c r="G162" i="121"/>
  <c r="F163" i="121"/>
  <c r="G163" i="121"/>
  <c r="F164" i="121"/>
  <c r="G164" i="121"/>
  <c r="F165" i="121"/>
  <c r="G165" i="121"/>
  <c r="F166" i="121"/>
  <c r="G166" i="121"/>
  <c r="F167" i="121"/>
  <c r="G167" i="121"/>
  <c r="F168" i="121"/>
  <c r="G168" i="121"/>
  <c r="F169" i="121"/>
  <c r="G169" i="121"/>
  <c r="F170" i="121"/>
  <c r="G170" i="121"/>
  <c r="F171" i="121"/>
  <c r="G171" i="121"/>
  <c r="F172" i="121"/>
  <c r="G172" i="121"/>
  <c r="F173" i="121"/>
  <c r="G173" i="121"/>
  <c r="F174" i="121"/>
  <c r="G174" i="121"/>
  <c r="F175" i="121"/>
  <c r="G175" i="121"/>
  <c r="F176" i="121"/>
  <c r="G176" i="121"/>
  <c r="F177" i="121"/>
  <c r="G177" i="121"/>
  <c r="F178" i="121"/>
  <c r="G178" i="121"/>
  <c r="F179" i="121"/>
  <c r="G179" i="121"/>
  <c r="F180" i="121"/>
  <c r="G180" i="121"/>
  <c r="F181" i="121"/>
  <c r="G181" i="121"/>
  <c r="F182" i="121"/>
  <c r="G182" i="121"/>
  <c r="F183" i="121"/>
  <c r="G183" i="121"/>
  <c r="F184" i="121"/>
  <c r="G184" i="121"/>
  <c r="F185" i="121"/>
  <c r="G185" i="121"/>
  <c r="F186" i="121"/>
  <c r="G186" i="121"/>
  <c r="F187" i="121"/>
  <c r="G187" i="121"/>
  <c r="F188" i="121"/>
  <c r="G188" i="121"/>
  <c r="F189" i="121"/>
  <c r="G189" i="121"/>
  <c r="F190" i="121"/>
  <c r="G190" i="121"/>
  <c r="F191" i="121"/>
  <c r="G191" i="121"/>
  <c r="F192" i="121"/>
  <c r="G192" i="121"/>
  <c r="F193" i="121"/>
  <c r="G193" i="121"/>
  <c r="F194" i="121"/>
  <c r="G194" i="121"/>
  <c r="F195" i="121"/>
  <c r="G195" i="121"/>
  <c r="F196" i="121"/>
  <c r="G196" i="121"/>
  <c r="F197" i="121"/>
  <c r="G197" i="121"/>
  <c r="F198" i="121"/>
  <c r="G198" i="121"/>
  <c r="F199" i="121"/>
  <c r="G199" i="121"/>
  <c r="F200" i="121"/>
  <c r="G200" i="121"/>
  <c r="F201" i="121"/>
  <c r="G201" i="121"/>
  <c r="F202" i="121"/>
  <c r="G202" i="121"/>
  <c r="F203" i="121"/>
  <c r="G203" i="121"/>
  <c r="F204" i="121"/>
  <c r="G204" i="121"/>
  <c r="F205" i="121"/>
  <c r="G205" i="121"/>
  <c r="F206" i="121"/>
  <c r="G206" i="121"/>
  <c r="F207" i="121"/>
  <c r="G207" i="121"/>
  <c r="F208" i="121"/>
  <c r="G208" i="121"/>
  <c r="F209" i="121"/>
  <c r="G209" i="121"/>
  <c r="F210" i="121"/>
  <c r="G210" i="121"/>
  <c r="F211" i="121"/>
  <c r="G211" i="121"/>
  <c r="F212" i="121"/>
  <c r="G212" i="121"/>
  <c r="F213" i="121"/>
  <c r="G213" i="121"/>
  <c r="F214" i="121"/>
  <c r="G214" i="121"/>
  <c r="F215" i="121"/>
  <c r="G215" i="121"/>
  <c r="F216" i="121"/>
  <c r="G216" i="121"/>
  <c r="F217" i="121"/>
  <c r="G217" i="121"/>
  <c r="F218" i="121"/>
  <c r="G218" i="121"/>
  <c r="F219" i="121"/>
  <c r="G219" i="121"/>
  <c r="F220" i="121"/>
  <c r="G220" i="121"/>
  <c r="F221" i="121"/>
  <c r="G221" i="121"/>
  <c r="F222" i="121"/>
  <c r="G222" i="121"/>
  <c r="F223" i="121"/>
  <c r="G223" i="121"/>
  <c r="F224" i="121"/>
  <c r="G224" i="121"/>
  <c r="F225" i="121"/>
  <c r="G225" i="121"/>
  <c r="F226" i="121"/>
  <c r="G226" i="121"/>
  <c r="F227" i="121"/>
  <c r="G227" i="121"/>
  <c r="F228" i="121"/>
  <c r="G228" i="121"/>
  <c r="F229" i="121"/>
  <c r="G229" i="121"/>
  <c r="F230" i="121"/>
  <c r="G230" i="121"/>
  <c r="F231" i="121"/>
  <c r="G231" i="121"/>
  <c r="F232" i="121"/>
  <c r="G232" i="121"/>
  <c r="F233" i="121"/>
  <c r="G233" i="121"/>
  <c r="F234" i="121"/>
  <c r="G234" i="121"/>
  <c r="F235" i="121"/>
  <c r="G235" i="121"/>
  <c r="F236" i="121"/>
  <c r="G236" i="121"/>
  <c r="F237" i="121"/>
  <c r="G237" i="121"/>
  <c r="F238" i="121"/>
  <c r="G238" i="121"/>
  <c r="F239" i="121"/>
  <c r="G239" i="121"/>
  <c r="F240" i="121"/>
  <c r="G240" i="121"/>
  <c r="F241" i="121"/>
  <c r="G241" i="121"/>
  <c r="F242" i="121"/>
  <c r="G242" i="121"/>
  <c r="F243" i="121"/>
  <c r="G243" i="121"/>
  <c r="F244" i="121"/>
  <c r="G244" i="121"/>
  <c r="F245" i="121"/>
  <c r="G245" i="121"/>
  <c r="F246" i="121"/>
  <c r="G246" i="121"/>
  <c r="F247" i="121"/>
  <c r="G247" i="121"/>
  <c r="F248" i="121"/>
  <c r="G248" i="121"/>
  <c r="F249" i="121"/>
  <c r="G249" i="121"/>
  <c r="F250" i="121"/>
  <c r="G250" i="121"/>
  <c r="F251" i="121"/>
  <c r="G251" i="121"/>
  <c r="F252" i="121"/>
  <c r="G252" i="121"/>
  <c r="F253" i="121"/>
  <c r="G253" i="121"/>
  <c r="F254" i="121"/>
  <c r="G254" i="121"/>
  <c r="F255" i="121"/>
  <c r="G255" i="121"/>
  <c r="F256" i="121"/>
  <c r="G256" i="121"/>
  <c r="F257" i="121"/>
  <c r="G257" i="121"/>
  <c r="F258" i="121"/>
  <c r="G258" i="121"/>
  <c r="F259" i="121"/>
  <c r="G259" i="121"/>
  <c r="F260" i="121"/>
  <c r="G260" i="121"/>
  <c r="F261" i="121"/>
  <c r="G261" i="121"/>
  <c r="F262" i="121"/>
  <c r="G262" i="121"/>
  <c r="F263" i="121"/>
  <c r="G263" i="121"/>
  <c r="F264" i="121"/>
  <c r="G264" i="121"/>
  <c r="F265" i="121"/>
  <c r="G265" i="121"/>
  <c r="F266" i="121"/>
  <c r="G266" i="121"/>
  <c r="F267" i="121"/>
  <c r="G267" i="121"/>
  <c r="F268" i="121"/>
  <c r="G268" i="121"/>
  <c r="F269" i="121"/>
  <c r="G269" i="121"/>
  <c r="F270" i="121"/>
  <c r="G270" i="121"/>
  <c r="F271" i="121"/>
  <c r="G271" i="121"/>
  <c r="F272" i="121"/>
  <c r="G272" i="121"/>
  <c r="F273" i="121"/>
  <c r="G273" i="121"/>
  <c r="F274" i="121"/>
  <c r="G274" i="121"/>
  <c r="F275" i="121"/>
  <c r="G275" i="121"/>
  <c r="F276" i="121"/>
  <c r="G276" i="121"/>
  <c r="F277" i="121"/>
  <c r="G277" i="121"/>
  <c r="F278" i="121"/>
  <c r="G278" i="121"/>
  <c r="F279" i="121"/>
  <c r="G279" i="121"/>
  <c r="F280" i="121"/>
  <c r="G280" i="121"/>
  <c r="F281" i="121"/>
  <c r="G281" i="121"/>
  <c r="F282" i="121"/>
  <c r="G282" i="121"/>
  <c r="F283" i="121"/>
  <c r="G283" i="121"/>
  <c r="F284" i="121"/>
  <c r="G284" i="121"/>
  <c r="F285" i="121"/>
  <c r="G285" i="121"/>
  <c r="F286" i="121"/>
  <c r="G286" i="121"/>
  <c r="F287" i="121"/>
  <c r="G287" i="121"/>
  <c r="F288" i="121"/>
  <c r="G288" i="121"/>
  <c r="F289" i="121"/>
  <c r="G289" i="121"/>
  <c r="F290" i="121"/>
  <c r="G290" i="121"/>
  <c r="F291" i="121"/>
  <c r="G291" i="121"/>
  <c r="F292" i="121"/>
  <c r="G292" i="121"/>
  <c r="F293" i="121"/>
  <c r="G293" i="121"/>
  <c r="F294" i="121"/>
  <c r="G294" i="121"/>
  <c r="F295" i="121"/>
  <c r="G295" i="121"/>
  <c r="F296" i="121"/>
  <c r="G296" i="121"/>
  <c r="F297" i="121"/>
  <c r="G297" i="121"/>
  <c r="F298" i="121"/>
  <c r="G298" i="121"/>
  <c r="F299" i="121"/>
  <c r="G299" i="121"/>
  <c r="F300" i="121"/>
  <c r="G300" i="121"/>
  <c r="F301" i="121"/>
  <c r="G301" i="121"/>
  <c r="F302" i="121"/>
  <c r="G302" i="121"/>
  <c r="F303" i="121"/>
  <c r="G303" i="121"/>
  <c r="F304" i="121"/>
  <c r="G304" i="121"/>
  <c r="F305" i="121"/>
  <c r="G305" i="121"/>
  <c r="F306" i="121"/>
  <c r="G306" i="121"/>
  <c r="F307" i="121"/>
  <c r="G307" i="121"/>
  <c r="F308" i="121"/>
  <c r="G308" i="121"/>
  <c r="F309" i="121"/>
  <c r="G309" i="121"/>
  <c r="F310" i="121"/>
  <c r="G310" i="121"/>
  <c r="F311" i="121"/>
  <c r="G311" i="121"/>
  <c r="F312" i="121"/>
  <c r="G312" i="121"/>
  <c r="F313" i="121"/>
  <c r="G313" i="121"/>
  <c r="F314" i="121"/>
  <c r="G314" i="121"/>
  <c r="F315" i="121"/>
  <c r="G315" i="121"/>
  <c r="F316" i="121"/>
  <c r="G316" i="121"/>
  <c r="F317" i="121"/>
  <c r="G317" i="121"/>
  <c r="F318" i="121"/>
  <c r="G318" i="121"/>
  <c r="F319" i="121"/>
  <c r="G319" i="121"/>
  <c r="F320" i="121"/>
  <c r="G320" i="121"/>
  <c r="F321" i="121"/>
  <c r="G321" i="121"/>
  <c r="F322" i="121"/>
  <c r="G322" i="121"/>
  <c r="F323" i="121"/>
  <c r="G323" i="121"/>
  <c r="F324" i="121"/>
  <c r="G324" i="121"/>
  <c r="F325" i="121"/>
  <c r="G325" i="121"/>
  <c r="F326" i="121"/>
  <c r="G326" i="121"/>
  <c r="F327" i="121"/>
  <c r="G327" i="121"/>
  <c r="F328" i="121"/>
  <c r="G328" i="121"/>
  <c r="F329" i="121"/>
  <c r="G329" i="121"/>
  <c r="F330" i="121"/>
  <c r="G330" i="121"/>
  <c r="F331" i="121"/>
  <c r="G331" i="121"/>
  <c r="F332" i="121"/>
  <c r="G332" i="121"/>
  <c r="F333" i="121"/>
  <c r="G333" i="121"/>
  <c r="F334" i="121"/>
  <c r="G334" i="121"/>
  <c r="F335" i="121"/>
  <c r="G335" i="121"/>
  <c r="F336" i="121"/>
  <c r="G336" i="121"/>
  <c r="F337" i="121"/>
  <c r="G337" i="121"/>
  <c r="F338" i="121"/>
  <c r="G338" i="121"/>
  <c r="F339" i="121"/>
  <c r="G339" i="121"/>
  <c r="F340" i="121"/>
  <c r="G340" i="121"/>
  <c r="F341" i="121"/>
  <c r="G341" i="121"/>
  <c r="F342" i="121"/>
  <c r="G342" i="121"/>
  <c r="F343" i="121"/>
  <c r="G343" i="121"/>
  <c r="F344" i="121"/>
  <c r="G344" i="121"/>
  <c r="F345" i="121"/>
  <c r="G345" i="121"/>
  <c r="F346" i="121"/>
  <c r="G346" i="121"/>
  <c r="F347" i="121"/>
  <c r="G347" i="121"/>
  <c r="F348" i="121"/>
  <c r="G348" i="121"/>
  <c r="F349" i="121"/>
  <c r="G349" i="121"/>
  <c r="F350" i="121"/>
  <c r="G350" i="121"/>
  <c r="F351" i="121"/>
  <c r="G351" i="121"/>
  <c r="F352" i="121"/>
  <c r="G352" i="121"/>
  <c r="F353" i="121"/>
  <c r="G353" i="121"/>
  <c r="F354" i="121"/>
  <c r="G354" i="121"/>
  <c r="F355" i="121"/>
  <c r="G355" i="121"/>
  <c r="F356" i="121"/>
  <c r="G356" i="121"/>
  <c r="F357" i="121"/>
  <c r="G357" i="121"/>
  <c r="F358" i="121"/>
  <c r="G358" i="121"/>
  <c r="F359" i="121"/>
  <c r="G359" i="121"/>
  <c r="F360" i="121"/>
  <c r="G360" i="121"/>
  <c r="F361" i="121"/>
  <c r="G361" i="121"/>
  <c r="F362" i="121"/>
  <c r="G362" i="121"/>
  <c r="F363" i="121"/>
  <c r="G363" i="121"/>
  <c r="F364" i="121"/>
  <c r="G364" i="121"/>
  <c r="F365" i="121"/>
  <c r="G365" i="121"/>
  <c r="F366" i="121"/>
  <c r="G366" i="121"/>
  <c r="F367" i="121"/>
  <c r="G367" i="121"/>
  <c r="F368" i="121"/>
  <c r="G368" i="121"/>
  <c r="F369" i="121"/>
  <c r="G369" i="121"/>
  <c r="F370" i="121"/>
  <c r="G370" i="121"/>
  <c r="F371" i="121"/>
  <c r="G371" i="121"/>
  <c r="F372" i="121"/>
  <c r="G372" i="121"/>
  <c r="F373" i="121"/>
  <c r="G373" i="121"/>
  <c r="F374" i="121"/>
  <c r="G374" i="121"/>
  <c r="F375" i="121"/>
  <c r="G375" i="121"/>
  <c r="F376" i="121"/>
  <c r="G376" i="121"/>
  <c r="F377" i="121"/>
  <c r="G377" i="121"/>
  <c r="F378" i="121"/>
  <c r="G378" i="121"/>
  <c r="F379" i="121"/>
  <c r="G379" i="121"/>
  <c r="F380" i="121"/>
  <c r="G380" i="121"/>
  <c r="F381" i="121"/>
  <c r="G381" i="121"/>
  <c r="F382" i="121"/>
  <c r="G382" i="121"/>
  <c r="F383" i="121"/>
  <c r="G383" i="121"/>
  <c r="F384" i="121"/>
  <c r="G384" i="121"/>
  <c r="F385" i="121"/>
  <c r="G385" i="121"/>
  <c r="F386" i="121"/>
  <c r="G386" i="121"/>
  <c r="F387" i="121"/>
  <c r="G387" i="121"/>
  <c r="F388" i="121"/>
  <c r="G388" i="121"/>
  <c r="F389" i="121"/>
  <c r="G389" i="121"/>
  <c r="F390" i="121"/>
  <c r="G390" i="121"/>
  <c r="F391" i="121"/>
  <c r="G391" i="121"/>
  <c r="F392" i="121"/>
  <c r="G392" i="121"/>
  <c r="F393" i="121"/>
  <c r="G393" i="121"/>
  <c r="F394" i="121"/>
  <c r="G394" i="121"/>
  <c r="F395" i="121"/>
  <c r="G395" i="121"/>
  <c r="F396" i="121"/>
  <c r="G396" i="121"/>
  <c r="F397" i="121"/>
  <c r="G397" i="121"/>
  <c r="F398" i="121"/>
  <c r="G398" i="121"/>
  <c r="F399" i="121"/>
  <c r="G399" i="121"/>
  <c r="F400" i="121"/>
  <c r="G400" i="121"/>
  <c r="F401" i="121"/>
  <c r="G401" i="121"/>
  <c r="F402" i="121"/>
  <c r="G402" i="121"/>
  <c r="F403" i="121"/>
  <c r="G403" i="121"/>
  <c r="F404" i="121"/>
  <c r="G404" i="121"/>
  <c r="F405" i="121"/>
  <c r="G405" i="121"/>
  <c r="F406" i="121"/>
  <c r="G406" i="121"/>
  <c r="F407" i="121"/>
  <c r="G407" i="121"/>
  <c r="F408" i="121"/>
  <c r="G408" i="121"/>
  <c r="F409" i="121"/>
  <c r="G409" i="121"/>
  <c r="F410" i="121"/>
  <c r="G410" i="121"/>
  <c r="F411" i="121"/>
  <c r="G411" i="121"/>
  <c r="F412" i="121"/>
  <c r="G412" i="121"/>
  <c r="F413" i="121"/>
  <c r="G413" i="121"/>
  <c r="F414" i="121"/>
  <c r="G414" i="121"/>
  <c r="F415" i="121"/>
  <c r="G415" i="121"/>
  <c r="F416" i="121"/>
  <c r="G416" i="121"/>
  <c r="F417" i="121"/>
  <c r="G417" i="121"/>
  <c r="F418" i="121"/>
  <c r="G418" i="121"/>
  <c r="F419" i="121"/>
  <c r="G419" i="121"/>
  <c r="F420" i="121"/>
  <c r="G420" i="121"/>
  <c r="F421" i="121"/>
  <c r="G421" i="121"/>
  <c r="F422" i="121"/>
  <c r="G422" i="121"/>
  <c r="F423" i="121"/>
  <c r="G423" i="121"/>
  <c r="F424" i="121"/>
  <c r="G424" i="121"/>
  <c r="F425" i="121"/>
  <c r="G425" i="121"/>
  <c r="F426" i="121"/>
  <c r="G426" i="121"/>
  <c r="F427" i="121"/>
  <c r="G427" i="121"/>
  <c r="F428" i="121"/>
  <c r="G428" i="121"/>
  <c r="F429" i="121"/>
  <c r="G429" i="121"/>
  <c r="F430" i="121"/>
  <c r="G430" i="121"/>
  <c r="F431" i="121"/>
  <c r="G431" i="121"/>
  <c r="F432" i="121"/>
  <c r="G432" i="121"/>
  <c r="F433" i="121"/>
  <c r="G433" i="121"/>
  <c r="F434" i="121"/>
  <c r="G434" i="121"/>
  <c r="F435" i="121"/>
  <c r="G435" i="121"/>
  <c r="F436" i="121"/>
  <c r="G436" i="121"/>
  <c r="F437" i="121"/>
  <c r="G437" i="121"/>
  <c r="F438" i="121"/>
  <c r="G438" i="121"/>
  <c r="F439" i="121"/>
  <c r="G439" i="121"/>
  <c r="F440" i="121"/>
  <c r="G440" i="121"/>
  <c r="F441" i="121"/>
  <c r="G441" i="121"/>
  <c r="F442" i="121"/>
  <c r="G442" i="121"/>
  <c r="F443" i="121"/>
  <c r="G443" i="121"/>
  <c r="F444" i="121"/>
  <c r="G444" i="121"/>
  <c r="F445" i="121"/>
  <c r="G445" i="121"/>
  <c r="F446" i="121"/>
  <c r="G446" i="121"/>
  <c r="F447" i="121"/>
  <c r="G447" i="121"/>
  <c r="F448" i="121"/>
  <c r="G448" i="121"/>
  <c r="F449" i="121"/>
  <c r="G449" i="121"/>
  <c r="F450" i="121"/>
  <c r="G450" i="121"/>
  <c r="F451" i="121"/>
  <c r="G451" i="121"/>
  <c r="F452" i="121"/>
  <c r="G452" i="121"/>
  <c r="F453" i="121"/>
  <c r="G453" i="121"/>
  <c r="F454" i="121"/>
  <c r="G454" i="121"/>
  <c r="F455" i="121"/>
  <c r="G455" i="121"/>
  <c r="F456" i="121"/>
  <c r="G456" i="121"/>
  <c r="F457" i="121"/>
  <c r="G457" i="121"/>
  <c r="F458" i="121"/>
  <c r="G458" i="121"/>
  <c r="F459" i="121"/>
  <c r="G459" i="121"/>
  <c r="F460" i="121"/>
  <c r="G460" i="121"/>
  <c r="F461" i="121"/>
  <c r="G461" i="121"/>
  <c r="F462" i="121"/>
  <c r="G462" i="121"/>
  <c r="F463" i="121"/>
  <c r="G463" i="121"/>
  <c r="F464" i="121"/>
  <c r="G464" i="121"/>
  <c r="F465" i="121"/>
  <c r="G465" i="121"/>
  <c r="F466" i="121"/>
  <c r="G466" i="121"/>
  <c r="F467" i="121"/>
  <c r="G467" i="121"/>
  <c r="F468" i="121"/>
  <c r="G468" i="121"/>
  <c r="F469" i="121"/>
  <c r="G469" i="121"/>
  <c r="F470" i="121"/>
  <c r="G470" i="121"/>
  <c r="F471" i="121"/>
  <c r="G471" i="121"/>
  <c r="F472" i="121"/>
  <c r="G472" i="121"/>
  <c r="F473" i="121"/>
  <c r="G473" i="121"/>
  <c r="F474" i="121"/>
  <c r="G474" i="121"/>
  <c r="F475" i="121"/>
  <c r="G475" i="121"/>
  <c r="F476" i="121"/>
  <c r="G476" i="121"/>
  <c r="F477" i="121"/>
  <c r="G477" i="121"/>
  <c r="F478" i="121"/>
  <c r="G478" i="121"/>
  <c r="F479" i="121"/>
  <c r="G479" i="121"/>
  <c r="F480" i="121"/>
  <c r="G480" i="121"/>
  <c r="F481" i="121"/>
  <c r="G481" i="121"/>
  <c r="F482" i="121"/>
  <c r="G482" i="121"/>
  <c r="F483" i="121"/>
  <c r="G483" i="121"/>
  <c r="F484" i="121"/>
  <c r="G484" i="121"/>
  <c r="F485" i="121"/>
  <c r="G485" i="121"/>
  <c r="F486" i="121"/>
  <c r="G486" i="121"/>
  <c r="F487" i="121"/>
  <c r="G487" i="121"/>
  <c r="F488" i="121"/>
  <c r="G488" i="121"/>
  <c r="F489" i="121"/>
  <c r="G489" i="121"/>
  <c r="F490" i="121"/>
  <c r="G490" i="121"/>
  <c r="F491" i="121"/>
  <c r="G491" i="121"/>
  <c r="F492" i="121"/>
  <c r="G492" i="121"/>
  <c r="F493" i="121"/>
  <c r="G493" i="121"/>
  <c r="F494" i="121"/>
  <c r="G494" i="121"/>
  <c r="F495" i="121"/>
  <c r="G495" i="121"/>
  <c r="F496" i="121"/>
  <c r="G496" i="121"/>
  <c r="F497" i="121"/>
  <c r="G497" i="121"/>
  <c r="F498" i="121"/>
  <c r="G498" i="121"/>
  <c r="F499" i="121"/>
  <c r="G499" i="121"/>
  <c r="F500" i="121"/>
  <c r="G500" i="121"/>
  <c r="F501" i="121"/>
  <c r="G501" i="121"/>
  <c r="F502" i="121"/>
  <c r="G502" i="121"/>
  <c r="F503" i="121"/>
  <c r="G503" i="121"/>
  <c r="F504" i="121"/>
  <c r="G504" i="121"/>
  <c r="F505" i="121"/>
  <c r="G505" i="121"/>
  <c r="F506" i="121"/>
  <c r="G506" i="121"/>
  <c r="F507" i="121"/>
  <c r="G507" i="121"/>
  <c r="F508" i="121"/>
  <c r="G508" i="121"/>
  <c r="F509" i="121"/>
  <c r="G509" i="121"/>
  <c r="F510" i="121"/>
  <c r="G510" i="121"/>
  <c r="F511" i="121"/>
  <c r="G511" i="121"/>
  <c r="F512" i="121"/>
  <c r="G512" i="121"/>
  <c r="F513" i="121"/>
  <c r="G513" i="121"/>
  <c r="F514" i="121"/>
  <c r="G514" i="121"/>
  <c r="F515" i="121"/>
  <c r="G515" i="121"/>
  <c r="F516" i="121"/>
  <c r="G516" i="121"/>
  <c r="F517" i="121"/>
  <c r="G517" i="121"/>
  <c r="F518" i="121"/>
  <c r="G518" i="121"/>
  <c r="F519" i="121"/>
  <c r="G519" i="121"/>
  <c r="F520" i="121"/>
  <c r="G520" i="121"/>
  <c r="F521" i="121"/>
  <c r="G521" i="121"/>
  <c r="F522" i="121"/>
  <c r="G522" i="121"/>
  <c r="F523" i="121"/>
  <c r="G523" i="121"/>
  <c r="F524" i="121"/>
  <c r="G524" i="121"/>
  <c r="F525" i="121"/>
  <c r="G525" i="121"/>
  <c r="F526" i="121"/>
  <c r="G526" i="121"/>
  <c r="F527" i="121"/>
  <c r="G527" i="121"/>
  <c r="F528" i="121"/>
  <c r="G528" i="121"/>
  <c r="F529" i="121"/>
  <c r="G529" i="121"/>
  <c r="F530" i="121"/>
  <c r="G530" i="121"/>
  <c r="F531" i="121"/>
  <c r="G531" i="121"/>
  <c r="F532" i="121"/>
  <c r="G532" i="121"/>
  <c r="F533" i="121"/>
  <c r="G533" i="121"/>
  <c r="F534" i="121"/>
  <c r="G534" i="121"/>
  <c r="F535" i="121"/>
  <c r="G535" i="121"/>
  <c r="F536" i="121"/>
  <c r="G536" i="121"/>
  <c r="F537" i="121"/>
  <c r="G537" i="121"/>
  <c r="F538" i="121"/>
  <c r="G538" i="121"/>
  <c r="F539" i="121"/>
  <c r="G539" i="121"/>
  <c r="G3" i="121"/>
  <c r="F3" i="121"/>
  <c r="F4" i="137"/>
  <c r="G4" i="137"/>
  <c r="F5" i="137"/>
  <c r="G5" i="137"/>
  <c r="F6" i="137"/>
  <c r="G6" i="137"/>
  <c r="F7" i="137"/>
  <c r="G7" i="137"/>
  <c r="F8" i="137"/>
  <c r="G8" i="137"/>
  <c r="F9" i="137"/>
  <c r="G9" i="137"/>
  <c r="F10" i="137"/>
  <c r="G10" i="137"/>
  <c r="F11" i="137"/>
  <c r="G11" i="137"/>
  <c r="F12" i="137"/>
  <c r="G12" i="137"/>
  <c r="F13" i="137"/>
  <c r="G13" i="137"/>
  <c r="F14" i="137"/>
  <c r="G14" i="137"/>
  <c r="F15" i="137"/>
  <c r="G15" i="137"/>
  <c r="F16" i="137"/>
  <c r="G16" i="137"/>
  <c r="F17" i="137"/>
  <c r="G17" i="137"/>
  <c r="F18" i="137"/>
  <c r="G18" i="137"/>
  <c r="F19" i="137"/>
  <c r="G19" i="137"/>
  <c r="F20" i="137"/>
  <c r="G20" i="137"/>
  <c r="F21" i="137"/>
  <c r="G21" i="137"/>
  <c r="F22" i="137"/>
  <c r="G22" i="137"/>
  <c r="F23" i="137"/>
  <c r="G23" i="137"/>
  <c r="F24" i="137"/>
  <c r="G24" i="137"/>
  <c r="F25" i="137"/>
  <c r="G25" i="137"/>
  <c r="F26" i="137"/>
  <c r="G26" i="137"/>
  <c r="F27" i="137"/>
  <c r="G27" i="137"/>
  <c r="F28" i="137"/>
  <c r="G28" i="137"/>
  <c r="F29" i="137"/>
  <c r="G29" i="137"/>
  <c r="F30" i="137"/>
  <c r="G30" i="137"/>
  <c r="F31" i="137"/>
  <c r="G31" i="137"/>
  <c r="F32" i="137"/>
  <c r="G32" i="137"/>
  <c r="F33" i="137"/>
  <c r="G33" i="137"/>
  <c r="F34" i="137"/>
  <c r="G34" i="137"/>
  <c r="F35" i="137"/>
  <c r="G35" i="137"/>
  <c r="F36" i="137"/>
  <c r="G36" i="137"/>
  <c r="F37" i="137"/>
  <c r="G37" i="137"/>
  <c r="F38" i="137"/>
  <c r="G38" i="137"/>
  <c r="F39" i="137"/>
  <c r="G39" i="137"/>
  <c r="F40" i="137"/>
  <c r="G40" i="137"/>
  <c r="F41" i="137"/>
  <c r="G41" i="137"/>
  <c r="F42" i="137"/>
  <c r="G42" i="137"/>
  <c r="F43" i="137"/>
  <c r="G43" i="137"/>
  <c r="F44" i="137"/>
  <c r="G44" i="137"/>
  <c r="F45" i="137"/>
  <c r="G45" i="137"/>
  <c r="F46" i="137"/>
  <c r="G46" i="137"/>
  <c r="F47" i="137"/>
  <c r="G47" i="137"/>
  <c r="F48" i="137"/>
  <c r="G48" i="137"/>
  <c r="F49" i="137"/>
  <c r="G49" i="137"/>
  <c r="F50" i="137"/>
  <c r="G50" i="137"/>
  <c r="F51" i="137"/>
  <c r="G51" i="137"/>
  <c r="F52" i="137"/>
  <c r="G52" i="137"/>
  <c r="F53" i="137"/>
  <c r="G53" i="137"/>
  <c r="F54" i="137"/>
  <c r="G54" i="137"/>
  <c r="F55" i="137"/>
  <c r="G55" i="137"/>
  <c r="F56" i="137"/>
  <c r="G56" i="137"/>
  <c r="F57" i="137"/>
  <c r="G57" i="137"/>
  <c r="F58" i="137"/>
  <c r="G58" i="137"/>
  <c r="F59" i="137"/>
  <c r="G59" i="137"/>
  <c r="F60" i="137"/>
  <c r="G60" i="137"/>
  <c r="F61" i="137"/>
  <c r="G61" i="137"/>
  <c r="F62" i="137"/>
  <c r="G62" i="137"/>
  <c r="F63" i="137"/>
  <c r="G63" i="137"/>
  <c r="F64" i="137"/>
  <c r="G64" i="137"/>
  <c r="F65" i="137"/>
  <c r="G65" i="137"/>
  <c r="F66" i="137"/>
  <c r="G66" i="137"/>
  <c r="F67" i="137"/>
  <c r="G67" i="137"/>
  <c r="F68" i="137"/>
  <c r="G68" i="137"/>
  <c r="F69" i="137"/>
  <c r="G69" i="137"/>
  <c r="F70" i="137"/>
  <c r="G70" i="137"/>
  <c r="F71" i="137"/>
  <c r="G71" i="137"/>
  <c r="F72" i="137"/>
  <c r="G72" i="137"/>
  <c r="F73" i="137"/>
  <c r="G73" i="137"/>
  <c r="F74" i="137"/>
  <c r="G74" i="137"/>
  <c r="F75" i="137"/>
  <c r="G75" i="137"/>
  <c r="F76" i="137"/>
  <c r="G76" i="137"/>
  <c r="F77" i="137"/>
  <c r="G77" i="137"/>
  <c r="F78" i="137"/>
  <c r="G78" i="137"/>
  <c r="F79" i="137"/>
  <c r="G79" i="137"/>
  <c r="F80" i="137"/>
  <c r="G80" i="137"/>
  <c r="F81" i="137"/>
  <c r="G81" i="137"/>
  <c r="F82" i="137"/>
  <c r="G82" i="137"/>
  <c r="F83" i="137"/>
  <c r="G83" i="137"/>
  <c r="F84" i="137"/>
  <c r="G84" i="137"/>
  <c r="F85" i="137"/>
  <c r="G85" i="137"/>
  <c r="F86" i="137"/>
  <c r="G86" i="137"/>
  <c r="F87" i="137"/>
  <c r="G87" i="137"/>
  <c r="F88" i="137"/>
  <c r="G88" i="137"/>
  <c r="F89" i="137"/>
  <c r="G89" i="137"/>
  <c r="F90" i="137"/>
  <c r="G90" i="137"/>
  <c r="F91" i="137"/>
  <c r="G91" i="137"/>
  <c r="F92" i="137"/>
  <c r="G92" i="137"/>
  <c r="F93" i="137"/>
  <c r="G93" i="137"/>
  <c r="F94" i="137"/>
  <c r="G94" i="137"/>
  <c r="F95" i="137"/>
  <c r="G95" i="137"/>
  <c r="F96" i="137"/>
  <c r="G96" i="137"/>
  <c r="F97" i="137"/>
  <c r="G97" i="137"/>
  <c r="F98" i="137"/>
  <c r="G98" i="137"/>
  <c r="F99" i="137"/>
  <c r="G99" i="137"/>
  <c r="F100" i="137"/>
  <c r="G100" i="137"/>
  <c r="F101" i="137"/>
  <c r="G101" i="137"/>
  <c r="F102" i="137"/>
  <c r="G102" i="137"/>
  <c r="F103" i="137"/>
  <c r="G103" i="137"/>
  <c r="F104" i="137"/>
  <c r="G104" i="137"/>
  <c r="F105" i="137"/>
  <c r="G105" i="137"/>
  <c r="F106" i="137"/>
  <c r="G106" i="137"/>
  <c r="F107" i="137"/>
  <c r="G107" i="137"/>
  <c r="F108" i="137"/>
  <c r="G108" i="137"/>
  <c r="F109" i="137"/>
  <c r="G109" i="137"/>
  <c r="F110" i="137"/>
  <c r="G110" i="137"/>
  <c r="F111" i="137"/>
  <c r="G111" i="137"/>
  <c r="F112" i="137"/>
  <c r="G112" i="137"/>
  <c r="F113" i="137"/>
  <c r="G113" i="137"/>
  <c r="F114" i="137"/>
  <c r="G114" i="137"/>
  <c r="F115" i="137"/>
  <c r="G115" i="137"/>
  <c r="F116" i="137"/>
  <c r="G116" i="137"/>
  <c r="F117" i="137"/>
  <c r="G117" i="137"/>
  <c r="F118" i="137"/>
  <c r="G118" i="137"/>
  <c r="F119" i="137"/>
  <c r="G119" i="137"/>
  <c r="F120" i="137"/>
  <c r="G120" i="137"/>
  <c r="F121" i="137"/>
  <c r="G121" i="137"/>
  <c r="F122" i="137"/>
  <c r="G122" i="137"/>
  <c r="F123" i="137"/>
  <c r="G123" i="137"/>
  <c r="F124" i="137"/>
  <c r="G124" i="137"/>
  <c r="F125" i="137"/>
  <c r="G125" i="137"/>
  <c r="F126" i="137"/>
  <c r="G126" i="137"/>
  <c r="F127" i="137"/>
  <c r="G127" i="137"/>
  <c r="F128" i="137"/>
  <c r="G128" i="137"/>
  <c r="F129" i="137"/>
  <c r="G129" i="137"/>
  <c r="F130" i="137"/>
  <c r="G130" i="137"/>
  <c r="F131" i="137"/>
  <c r="G131" i="137"/>
  <c r="F132" i="137"/>
  <c r="G132" i="137"/>
  <c r="F133" i="137"/>
  <c r="G133" i="137"/>
  <c r="F134" i="137"/>
  <c r="G134" i="137"/>
  <c r="F135" i="137"/>
  <c r="G135" i="137"/>
  <c r="F136" i="137"/>
  <c r="G136" i="137"/>
  <c r="F137" i="137"/>
  <c r="G137" i="137"/>
  <c r="F138" i="137"/>
  <c r="G138" i="137"/>
  <c r="F139" i="137"/>
  <c r="G139" i="137"/>
  <c r="F140" i="137"/>
  <c r="G140" i="137"/>
  <c r="F141" i="137"/>
  <c r="G141" i="137"/>
  <c r="F142" i="137"/>
  <c r="G142" i="137"/>
  <c r="F143" i="137"/>
  <c r="G143" i="137"/>
  <c r="F144" i="137"/>
  <c r="G144" i="137"/>
  <c r="F145" i="137"/>
  <c r="G145" i="137"/>
  <c r="F146" i="137"/>
  <c r="G146" i="137"/>
  <c r="F147" i="137"/>
  <c r="G147" i="137"/>
  <c r="F148" i="137"/>
  <c r="G148" i="137"/>
  <c r="F149" i="137"/>
  <c r="G149" i="137"/>
  <c r="F150" i="137"/>
  <c r="G150" i="137"/>
  <c r="F151" i="137"/>
  <c r="G151" i="137"/>
  <c r="F152" i="137"/>
  <c r="G152" i="137"/>
  <c r="F153" i="137"/>
  <c r="G153" i="137"/>
  <c r="F154" i="137"/>
  <c r="G154" i="137"/>
  <c r="F155" i="137"/>
  <c r="G155" i="137"/>
  <c r="F156" i="137"/>
  <c r="G156" i="137"/>
  <c r="F157" i="137"/>
  <c r="G157" i="137"/>
  <c r="F158" i="137"/>
  <c r="G158" i="137"/>
  <c r="F159" i="137"/>
  <c r="G159" i="137"/>
  <c r="F160" i="137"/>
  <c r="G160" i="137"/>
  <c r="F161" i="137"/>
  <c r="G161" i="137"/>
  <c r="F162" i="137"/>
  <c r="G162" i="137"/>
  <c r="F163" i="137"/>
  <c r="G163" i="137"/>
  <c r="F164" i="137"/>
  <c r="G164" i="137"/>
  <c r="F165" i="137"/>
  <c r="G165" i="137"/>
  <c r="F166" i="137"/>
  <c r="G166" i="137"/>
  <c r="F167" i="137"/>
  <c r="G167" i="137"/>
  <c r="F168" i="137"/>
  <c r="G168" i="137"/>
  <c r="F169" i="137"/>
  <c r="G169" i="137"/>
  <c r="F170" i="137"/>
  <c r="G170" i="137"/>
  <c r="F171" i="137"/>
  <c r="G171" i="137"/>
  <c r="F172" i="137"/>
  <c r="G172" i="137"/>
  <c r="F173" i="137"/>
  <c r="G173" i="137"/>
  <c r="F174" i="137"/>
  <c r="G174" i="137"/>
  <c r="F175" i="137"/>
  <c r="G175" i="137"/>
  <c r="F176" i="137"/>
  <c r="G176" i="137"/>
  <c r="F177" i="137"/>
  <c r="G177" i="137"/>
  <c r="F178" i="137"/>
  <c r="G178" i="137"/>
  <c r="F179" i="137"/>
  <c r="G179" i="137"/>
  <c r="F180" i="137"/>
  <c r="G180" i="137"/>
  <c r="F181" i="137"/>
  <c r="G181" i="137"/>
  <c r="F182" i="137"/>
  <c r="G182" i="137"/>
  <c r="F183" i="137"/>
  <c r="G183" i="137"/>
  <c r="F184" i="137"/>
  <c r="G184" i="137"/>
  <c r="F185" i="137"/>
  <c r="G185" i="137"/>
  <c r="F186" i="137"/>
  <c r="G186" i="137"/>
  <c r="F187" i="137"/>
  <c r="G187" i="137"/>
  <c r="F188" i="137"/>
  <c r="G188" i="137"/>
  <c r="F189" i="137"/>
  <c r="G189" i="137"/>
  <c r="F190" i="137"/>
  <c r="G190" i="137"/>
  <c r="F191" i="137"/>
  <c r="G191" i="137"/>
  <c r="F192" i="137"/>
  <c r="G192" i="137"/>
  <c r="F193" i="137"/>
  <c r="G193" i="137"/>
  <c r="F194" i="137"/>
  <c r="G194" i="137"/>
  <c r="F195" i="137"/>
  <c r="G195" i="137"/>
  <c r="F196" i="137"/>
  <c r="G196" i="137"/>
  <c r="F197" i="137"/>
  <c r="G197" i="137"/>
  <c r="F198" i="137"/>
  <c r="G198" i="137"/>
  <c r="F199" i="137"/>
  <c r="G199" i="137"/>
  <c r="F200" i="137"/>
  <c r="G200" i="137"/>
  <c r="F201" i="137"/>
  <c r="G201" i="137"/>
  <c r="F202" i="137"/>
  <c r="G202" i="137"/>
  <c r="F203" i="137"/>
  <c r="G203" i="137"/>
  <c r="F204" i="137"/>
  <c r="G204" i="137"/>
  <c r="F205" i="137"/>
  <c r="G205" i="137"/>
  <c r="F206" i="137"/>
  <c r="G206" i="137"/>
  <c r="F207" i="137"/>
  <c r="G207" i="137"/>
  <c r="F208" i="137"/>
  <c r="G208" i="137"/>
  <c r="F209" i="137"/>
  <c r="G209" i="137"/>
  <c r="F210" i="137"/>
  <c r="G210" i="137"/>
  <c r="F211" i="137"/>
  <c r="G211" i="137"/>
  <c r="F212" i="137"/>
  <c r="G212" i="137"/>
  <c r="F213" i="137"/>
  <c r="G213" i="137"/>
  <c r="F214" i="137"/>
  <c r="G214" i="137"/>
  <c r="F215" i="137"/>
  <c r="G215" i="137"/>
  <c r="F216" i="137"/>
  <c r="G216" i="137"/>
  <c r="F217" i="137"/>
  <c r="G217" i="137"/>
  <c r="F218" i="137"/>
  <c r="G218" i="137"/>
  <c r="F219" i="137"/>
  <c r="G219" i="137"/>
  <c r="F220" i="137"/>
  <c r="G220" i="137"/>
  <c r="F221" i="137"/>
  <c r="G221" i="137"/>
  <c r="F222" i="137"/>
  <c r="G222" i="137"/>
  <c r="F223" i="137"/>
  <c r="G223" i="137"/>
  <c r="F224" i="137"/>
  <c r="G224" i="137"/>
  <c r="F225" i="137"/>
  <c r="G225" i="137"/>
  <c r="F226" i="137"/>
  <c r="G226" i="137"/>
  <c r="F227" i="137"/>
  <c r="G227" i="137"/>
  <c r="F228" i="137"/>
  <c r="G228" i="137"/>
  <c r="F229" i="137"/>
  <c r="G229" i="137"/>
  <c r="F230" i="137"/>
  <c r="G230" i="137"/>
  <c r="F231" i="137"/>
  <c r="G231" i="137"/>
  <c r="F232" i="137"/>
  <c r="G232" i="137"/>
  <c r="F233" i="137"/>
  <c r="G233" i="137"/>
  <c r="F234" i="137"/>
  <c r="G234" i="137"/>
  <c r="F235" i="137"/>
  <c r="G235" i="137"/>
  <c r="F236" i="137"/>
  <c r="G236" i="137"/>
  <c r="F237" i="137"/>
  <c r="G237" i="137"/>
  <c r="F238" i="137"/>
  <c r="G238" i="137"/>
  <c r="F239" i="137"/>
  <c r="G239" i="137"/>
  <c r="F240" i="137"/>
  <c r="G240" i="137"/>
  <c r="F241" i="137"/>
  <c r="G241" i="137"/>
  <c r="G3" i="137"/>
  <c r="F3" i="137"/>
  <c r="F4" i="145"/>
  <c r="G4" i="145"/>
  <c r="F5" i="145"/>
  <c r="G5" i="145"/>
  <c r="F6" i="145"/>
  <c r="G6" i="145"/>
  <c r="F7" i="145"/>
  <c r="G7" i="145"/>
  <c r="F8" i="145"/>
  <c r="G8" i="145"/>
  <c r="F9" i="145"/>
  <c r="G9" i="145"/>
  <c r="F10" i="145"/>
  <c r="G10" i="145"/>
  <c r="F11" i="145"/>
  <c r="G11" i="145"/>
  <c r="F12" i="145"/>
  <c r="G12" i="145"/>
  <c r="F13" i="145"/>
  <c r="G13" i="145"/>
  <c r="F14" i="145"/>
  <c r="G14" i="145"/>
  <c r="F15" i="145"/>
  <c r="G15" i="145"/>
  <c r="F16" i="145"/>
  <c r="G16" i="145"/>
  <c r="F17" i="145"/>
  <c r="G17" i="145"/>
  <c r="F18" i="145"/>
  <c r="G18" i="145"/>
  <c r="F19" i="145"/>
  <c r="G19" i="145"/>
  <c r="F20" i="145"/>
  <c r="G20" i="145"/>
  <c r="F21" i="145"/>
  <c r="G21" i="145"/>
  <c r="F22" i="145"/>
  <c r="G22" i="145"/>
  <c r="F23" i="145"/>
  <c r="G23" i="145"/>
  <c r="F24" i="145"/>
  <c r="G24" i="145"/>
  <c r="F25" i="145"/>
  <c r="G25" i="145"/>
  <c r="F26" i="145"/>
  <c r="G26" i="145"/>
  <c r="F27" i="145"/>
  <c r="G27" i="145"/>
  <c r="F28" i="145"/>
  <c r="G28" i="145"/>
  <c r="F29" i="145"/>
  <c r="G29" i="145"/>
  <c r="F30" i="145"/>
  <c r="G30" i="145"/>
  <c r="F31" i="145"/>
  <c r="G31" i="145"/>
  <c r="F32" i="145"/>
  <c r="G32" i="145"/>
  <c r="F33" i="145"/>
  <c r="G33" i="145"/>
  <c r="F34" i="145"/>
  <c r="G34" i="145"/>
  <c r="F35" i="145"/>
  <c r="G35" i="145"/>
  <c r="F36" i="145"/>
  <c r="G36" i="145"/>
  <c r="F37" i="145"/>
  <c r="G37" i="145"/>
  <c r="F38" i="145"/>
  <c r="G38" i="145"/>
  <c r="F39" i="145"/>
  <c r="G39" i="145"/>
  <c r="F40" i="145"/>
  <c r="G40" i="145"/>
  <c r="F41" i="145"/>
  <c r="G41" i="145"/>
  <c r="F42" i="145"/>
  <c r="G42" i="145"/>
  <c r="F43" i="145"/>
  <c r="G43" i="145"/>
  <c r="F44" i="145"/>
  <c r="G44" i="145"/>
  <c r="F45" i="145"/>
  <c r="G45" i="145"/>
  <c r="F46" i="145"/>
  <c r="G46" i="145"/>
  <c r="F47" i="145"/>
  <c r="G47" i="145"/>
  <c r="F48" i="145"/>
  <c r="G48" i="145"/>
  <c r="F49" i="145"/>
  <c r="G49" i="145"/>
  <c r="F50" i="145"/>
  <c r="G50" i="145"/>
  <c r="F51" i="145"/>
  <c r="G51" i="145"/>
  <c r="F52" i="145"/>
  <c r="G52" i="145"/>
  <c r="F53" i="145"/>
  <c r="G53" i="145"/>
  <c r="F54" i="145"/>
  <c r="G54" i="145"/>
  <c r="F55" i="145"/>
  <c r="G55" i="145"/>
  <c r="F56" i="145"/>
  <c r="G56" i="145"/>
  <c r="F57" i="145"/>
  <c r="G57" i="145"/>
  <c r="F58" i="145"/>
  <c r="G58" i="145"/>
  <c r="F59" i="145"/>
  <c r="G59" i="145"/>
  <c r="F60" i="145"/>
  <c r="G60" i="145"/>
  <c r="F61" i="145"/>
  <c r="G61" i="145"/>
  <c r="F62" i="145"/>
  <c r="G62" i="145"/>
  <c r="F63" i="145"/>
  <c r="G63" i="145"/>
  <c r="F64" i="145"/>
  <c r="G64" i="145"/>
  <c r="F65" i="145"/>
  <c r="G65" i="145"/>
  <c r="F66" i="145"/>
  <c r="G66" i="145"/>
  <c r="F67" i="145"/>
  <c r="G67" i="145"/>
  <c r="F68" i="145"/>
  <c r="G68" i="145"/>
  <c r="F69" i="145"/>
  <c r="G69" i="145"/>
  <c r="F70" i="145"/>
  <c r="G70" i="145"/>
  <c r="F71" i="145"/>
  <c r="G71" i="145"/>
  <c r="F72" i="145"/>
  <c r="G72" i="145"/>
  <c r="F73" i="145"/>
  <c r="G73" i="145"/>
  <c r="F74" i="145"/>
  <c r="G74" i="145"/>
  <c r="F75" i="145"/>
  <c r="G75" i="145"/>
  <c r="F76" i="145"/>
  <c r="G76" i="145"/>
  <c r="F77" i="145"/>
  <c r="G77" i="145"/>
  <c r="F78" i="145"/>
  <c r="G78" i="145"/>
  <c r="F79" i="145"/>
  <c r="G79" i="145"/>
  <c r="F80" i="145"/>
  <c r="G80" i="145"/>
  <c r="F81" i="145"/>
  <c r="G81" i="145"/>
  <c r="F82" i="145"/>
  <c r="G82" i="145"/>
  <c r="F83" i="145"/>
  <c r="G83" i="145"/>
  <c r="F84" i="145"/>
  <c r="G84" i="145"/>
  <c r="F85" i="145"/>
  <c r="G85" i="145"/>
  <c r="F86" i="145"/>
  <c r="G86" i="145"/>
  <c r="F87" i="145"/>
  <c r="G87" i="145"/>
  <c r="F88" i="145"/>
  <c r="G88" i="145"/>
  <c r="F89" i="145"/>
  <c r="G89" i="145"/>
  <c r="F90" i="145"/>
  <c r="G90" i="145"/>
  <c r="F91" i="145"/>
  <c r="G91" i="145"/>
  <c r="F92" i="145"/>
  <c r="G92" i="145"/>
  <c r="F93" i="145"/>
  <c r="G93" i="145"/>
  <c r="F94" i="145"/>
  <c r="G94" i="145"/>
  <c r="F95" i="145"/>
  <c r="G95" i="145"/>
  <c r="F96" i="145"/>
  <c r="G96" i="145"/>
  <c r="F97" i="145"/>
  <c r="G97" i="145"/>
  <c r="F98" i="145"/>
  <c r="G98" i="145"/>
  <c r="F99" i="145"/>
  <c r="G99" i="145"/>
  <c r="F100" i="145"/>
  <c r="G100" i="145"/>
  <c r="F101" i="145"/>
  <c r="G101" i="145"/>
  <c r="F102" i="145"/>
  <c r="G102" i="145"/>
  <c r="F103" i="145"/>
  <c r="G103" i="145"/>
  <c r="F104" i="145"/>
  <c r="G104" i="145"/>
  <c r="F105" i="145"/>
  <c r="G105" i="145"/>
  <c r="F106" i="145"/>
  <c r="G106" i="145"/>
  <c r="F107" i="145"/>
  <c r="G107" i="145"/>
  <c r="F108" i="145"/>
  <c r="G108" i="145"/>
  <c r="F109" i="145"/>
  <c r="G109" i="145"/>
  <c r="F110" i="145"/>
  <c r="G110" i="145"/>
  <c r="F111" i="145"/>
  <c r="G111" i="145"/>
  <c r="F112" i="145"/>
  <c r="G112" i="145"/>
  <c r="F113" i="145"/>
  <c r="G113" i="145"/>
  <c r="F114" i="145"/>
  <c r="G114" i="145"/>
  <c r="F115" i="145"/>
  <c r="G115" i="145"/>
  <c r="F116" i="145"/>
  <c r="G116" i="145"/>
  <c r="F117" i="145"/>
  <c r="G117" i="145"/>
  <c r="F118" i="145"/>
  <c r="G118" i="145"/>
  <c r="F119" i="145"/>
  <c r="G119" i="145"/>
  <c r="F120" i="145"/>
  <c r="G120" i="145"/>
  <c r="F121" i="145"/>
  <c r="G121" i="145"/>
  <c r="F122" i="145"/>
  <c r="G122" i="145"/>
  <c r="F123" i="145"/>
  <c r="G123" i="145"/>
  <c r="F124" i="145"/>
  <c r="G124" i="145"/>
  <c r="F125" i="145"/>
  <c r="G125" i="145"/>
  <c r="F126" i="145"/>
  <c r="G126" i="145"/>
  <c r="F127" i="145"/>
  <c r="G127" i="145"/>
  <c r="F128" i="145"/>
  <c r="G128" i="145"/>
  <c r="F129" i="145"/>
  <c r="G129" i="145"/>
  <c r="F130" i="145"/>
  <c r="G130" i="145"/>
  <c r="F131" i="145"/>
  <c r="G131" i="145"/>
  <c r="F132" i="145"/>
  <c r="G132" i="145"/>
  <c r="F133" i="145"/>
  <c r="G133" i="145"/>
  <c r="F134" i="145"/>
  <c r="G134" i="145"/>
  <c r="F135" i="145"/>
  <c r="G135" i="145"/>
  <c r="F136" i="145"/>
  <c r="G136" i="145"/>
  <c r="F137" i="145"/>
  <c r="G137" i="145"/>
  <c r="F138" i="145"/>
  <c r="G138" i="145"/>
  <c r="F139" i="145"/>
  <c r="G139" i="145"/>
  <c r="F140" i="145"/>
  <c r="G140" i="145"/>
  <c r="F141" i="145"/>
  <c r="G141" i="145"/>
  <c r="F142" i="145"/>
  <c r="G142" i="145"/>
  <c r="F143" i="145"/>
  <c r="G143" i="145"/>
  <c r="F144" i="145"/>
  <c r="G144" i="145"/>
  <c r="F145" i="145"/>
  <c r="G145" i="145"/>
  <c r="F146" i="145"/>
  <c r="G146" i="145"/>
  <c r="F147" i="145"/>
  <c r="G147" i="145"/>
  <c r="F148" i="145"/>
  <c r="G148" i="145"/>
  <c r="F149" i="145"/>
  <c r="G149" i="145"/>
  <c r="F150" i="145"/>
  <c r="G150" i="145"/>
  <c r="F151" i="145"/>
  <c r="G151" i="145"/>
  <c r="F152" i="145"/>
  <c r="G152" i="145"/>
  <c r="F153" i="145"/>
  <c r="G153" i="145"/>
  <c r="F154" i="145"/>
  <c r="G154" i="145"/>
  <c r="F155" i="145"/>
  <c r="G155" i="145"/>
  <c r="F156" i="145"/>
  <c r="G156" i="145"/>
  <c r="F157" i="145"/>
  <c r="G157" i="145"/>
  <c r="F158" i="145"/>
  <c r="G158" i="145"/>
  <c r="F159" i="145"/>
  <c r="G159" i="145"/>
  <c r="F160" i="145"/>
  <c r="G160" i="145"/>
  <c r="F161" i="145"/>
  <c r="G161" i="145"/>
  <c r="F162" i="145"/>
  <c r="G162" i="145"/>
  <c r="F163" i="145"/>
  <c r="G163" i="145"/>
  <c r="F164" i="145"/>
  <c r="G164" i="145"/>
  <c r="F165" i="145"/>
  <c r="G165" i="145"/>
  <c r="F166" i="145"/>
  <c r="G166" i="145"/>
  <c r="F167" i="145"/>
  <c r="G167" i="145"/>
  <c r="F168" i="145"/>
  <c r="G168" i="145"/>
  <c r="F169" i="145"/>
  <c r="G169" i="145"/>
  <c r="F170" i="145"/>
  <c r="G170" i="145"/>
  <c r="F171" i="145"/>
  <c r="G171" i="145"/>
  <c r="F172" i="145"/>
  <c r="G172" i="145"/>
  <c r="F173" i="145"/>
  <c r="G173" i="145"/>
  <c r="F174" i="145"/>
  <c r="G174" i="145"/>
  <c r="F175" i="145"/>
  <c r="G175" i="145"/>
  <c r="F176" i="145"/>
  <c r="G176" i="145"/>
  <c r="F177" i="145"/>
  <c r="G177" i="145"/>
  <c r="F178" i="145"/>
  <c r="G178" i="145"/>
  <c r="F179" i="145"/>
  <c r="G179" i="145"/>
  <c r="F180" i="145"/>
  <c r="G180" i="145"/>
  <c r="F181" i="145"/>
  <c r="G181" i="145"/>
  <c r="F182" i="145"/>
  <c r="G182" i="145"/>
  <c r="F183" i="145"/>
  <c r="G183" i="145"/>
  <c r="F184" i="145"/>
  <c r="G184" i="145"/>
  <c r="F185" i="145"/>
  <c r="G185" i="145"/>
  <c r="F186" i="145"/>
  <c r="G186" i="145"/>
  <c r="F187" i="145"/>
  <c r="G187" i="145"/>
  <c r="F188" i="145"/>
  <c r="G188" i="145"/>
  <c r="F189" i="145"/>
  <c r="G189" i="145"/>
  <c r="F190" i="145"/>
  <c r="G190" i="145"/>
  <c r="F191" i="145"/>
  <c r="G191" i="145"/>
  <c r="F192" i="145"/>
  <c r="G192" i="145"/>
  <c r="F193" i="145"/>
  <c r="G193" i="145"/>
  <c r="F194" i="145"/>
  <c r="G194" i="145"/>
  <c r="F195" i="145"/>
  <c r="G195" i="145"/>
  <c r="F196" i="145"/>
  <c r="G196" i="145"/>
  <c r="F197" i="145"/>
  <c r="G197" i="145"/>
  <c r="F198" i="145"/>
  <c r="G198" i="145"/>
  <c r="F199" i="145"/>
  <c r="G199" i="145"/>
  <c r="F200" i="145"/>
  <c r="G200" i="145"/>
  <c r="F201" i="145"/>
  <c r="G201" i="145"/>
  <c r="F202" i="145"/>
  <c r="G202" i="145"/>
  <c r="F203" i="145"/>
  <c r="G203" i="145"/>
  <c r="F204" i="145"/>
  <c r="G204" i="145"/>
  <c r="F205" i="145"/>
  <c r="G205" i="145"/>
  <c r="F206" i="145"/>
  <c r="G206" i="145"/>
  <c r="F207" i="145"/>
  <c r="G207" i="145"/>
  <c r="F208" i="145"/>
  <c r="G208" i="145"/>
  <c r="F209" i="145"/>
  <c r="G209" i="145"/>
  <c r="F210" i="145"/>
  <c r="G210" i="145"/>
  <c r="F211" i="145"/>
  <c r="G211" i="145"/>
  <c r="F212" i="145"/>
  <c r="G212" i="145"/>
  <c r="F213" i="145"/>
  <c r="G213" i="145"/>
  <c r="F214" i="145"/>
  <c r="G214" i="145"/>
  <c r="F215" i="145"/>
  <c r="G215" i="145"/>
  <c r="F216" i="145"/>
  <c r="G216" i="145"/>
  <c r="F217" i="145"/>
  <c r="G217" i="145"/>
  <c r="F218" i="145"/>
  <c r="G218" i="145"/>
  <c r="F219" i="145"/>
  <c r="G219" i="145"/>
  <c r="F220" i="145"/>
  <c r="G220" i="145"/>
  <c r="F221" i="145"/>
  <c r="G221" i="145"/>
  <c r="F222" i="145"/>
  <c r="G222" i="145"/>
  <c r="F223" i="145"/>
  <c r="G223" i="145"/>
  <c r="F224" i="145"/>
  <c r="G224" i="145"/>
  <c r="F225" i="145"/>
  <c r="G225" i="145"/>
  <c r="F226" i="145"/>
  <c r="G226" i="145"/>
  <c r="F227" i="145"/>
  <c r="G227" i="145"/>
  <c r="F228" i="145"/>
  <c r="G228" i="145"/>
  <c r="F229" i="145"/>
  <c r="G229" i="145"/>
  <c r="F230" i="145"/>
  <c r="G230" i="145"/>
  <c r="F231" i="145"/>
  <c r="G231" i="145"/>
  <c r="F232" i="145"/>
  <c r="G232" i="145"/>
  <c r="F233" i="145"/>
  <c r="G233" i="145"/>
  <c r="F234" i="145"/>
  <c r="G234" i="145"/>
  <c r="F235" i="145"/>
  <c r="G235" i="145"/>
  <c r="F236" i="145"/>
  <c r="G236" i="145"/>
  <c r="F237" i="145"/>
  <c r="G237" i="145"/>
  <c r="F238" i="145"/>
  <c r="G238" i="145"/>
  <c r="F239" i="145"/>
  <c r="G239" i="145"/>
  <c r="F240" i="145"/>
  <c r="G240" i="145"/>
  <c r="F241" i="145"/>
  <c r="G241" i="145"/>
  <c r="F242" i="145"/>
  <c r="G242" i="145"/>
  <c r="F243" i="145"/>
  <c r="G243" i="145"/>
  <c r="F244" i="145"/>
  <c r="G244" i="145"/>
  <c r="F245" i="145"/>
  <c r="G245" i="145"/>
  <c r="F246" i="145"/>
  <c r="G246" i="145"/>
  <c r="F247" i="145"/>
  <c r="G247" i="145"/>
  <c r="F248" i="145"/>
  <c r="G248" i="145"/>
  <c r="F249" i="145"/>
  <c r="G249" i="145"/>
  <c r="F250" i="145"/>
  <c r="G250" i="145"/>
  <c r="F251" i="145"/>
  <c r="G251" i="145"/>
  <c r="F252" i="145"/>
  <c r="G252" i="145"/>
  <c r="F253" i="145"/>
  <c r="G253" i="145"/>
  <c r="F254" i="145"/>
  <c r="G254" i="145"/>
  <c r="F255" i="145"/>
  <c r="G255" i="145"/>
  <c r="F256" i="145"/>
  <c r="G256" i="145"/>
  <c r="F257" i="145"/>
  <c r="G257" i="145"/>
  <c r="F258" i="145"/>
  <c r="G258" i="145"/>
  <c r="F259" i="145"/>
  <c r="G259" i="145"/>
  <c r="F260" i="145"/>
  <c r="G260" i="145"/>
  <c r="F261" i="145"/>
  <c r="G261" i="145"/>
  <c r="F262" i="145"/>
  <c r="G262" i="145"/>
  <c r="F263" i="145"/>
  <c r="G263" i="145"/>
  <c r="F264" i="145"/>
  <c r="G264" i="145"/>
  <c r="F265" i="145"/>
  <c r="G265" i="145"/>
  <c r="F266" i="145"/>
  <c r="G266" i="145"/>
  <c r="F267" i="145"/>
  <c r="G267" i="145"/>
  <c r="F268" i="145"/>
  <c r="G268" i="145"/>
  <c r="F269" i="145"/>
  <c r="G269" i="145"/>
  <c r="F270" i="145"/>
  <c r="G270" i="145"/>
  <c r="F271" i="145"/>
  <c r="G271" i="145"/>
  <c r="F272" i="145"/>
  <c r="G272" i="145"/>
  <c r="F273" i="145"/>
  <c r="G273" i="145"/>
  <c r="F274" i="145"/>
  <c r="G274" i="145"/>
  <c r="F275" i="145"/>
  <c r="G275" i="145"/>
  <c r="F276" i="145"/>
  <c r="G276" i="145"/>
  <c r="F277" i="145"/>
  <c r="G277" i="145"/>
  <c r="F278" i="145"/>
  <c r="G278" i="145"/>
  <c r="F279" i="145"/>
  <c r="G279" i="145"/>
  <c r="F280" i="145"/>
  <c r="G280" i="145"/>
  <c r="F281" i="145"/>
  <c r="G281" i="145"/>
  <c r="F282" i="145"/>
  <c r="G282" i="145"/>
  <c r="G3" i="145"/>
  <c r="F3" i="145"/>
  <c r="G4" i="130"/>
  <c r="H4" i="130"/>
  <c r="G5" i="130"/>
  <c r="H5" i="130"/>
  <c r="G6" i="130"/>
  <c r="H6" i="130"/>
  <c r="G7" i="130"/>
  <c r="H7" i="130"/>
  <c r="G8" i="130"/>
  <c r="H8" i="130"/>
  <c r="G9" i="130"/>
  <c r="H9" i="130"/>
  <c r="G10" i="130"/>
  <c r="H10" i="130"/>
  <c r="G11" i="130"/>
  <c r="H11" i="130"/>
  <c r="G12" i="130"/>
  <c r="H12" i="130"/>
  <c r="G13" i="130"/>
  <c r="H13" i="130"/>
  <c r="G14" i="130"/>
  <c r="H14" i="130"/>
  <c r="G15" i="130"/>
  <c r="H15" i="130"/>
  <c r="G16" i="130"/>
  <c r="H16" i="130"/>
  <c r="G17" i="130"/>
  <c r="H17" i="130"/>
  <c r="G18" i="130"/>
  <c r="H18" i="130"/>
  <c r="G19" i="130"/>
  <c r="H19" i="130"/>
  <c r="G20" i="130"/>
  <c r="H20" i="130"/>
  <c r="G21" i="130"/>
  <c r="H21" i="130"/>
  <c r="G22" i="130"/>
  <c r="H22" i="130"/>
  <c r="G23" i="130"/>
  <c r="H23" i="130"/>
  <c r="G24" i="130"/>
  <c r="H24" i="130"/>
  <c r="G25" i="130"/>
  <c r="H25" i="130"/>
  <c r="G26" i="130"/>
  <c r="H26" i="130"/>
  <c r="G27" i="130"/>
  <c r="H27" i="130"/>
  <c r="G28" i="130"/>
  <c r="H28" i="130"/>
  <c r="G29" i="130"/>
  <c r="H29" i="130"/>
  <c r="G30" i="130"/>
  <c r="H30" i="130"/>
  <c r="G31" i="130"/>
  <c r="H31" i="130"/>
  <c r="G32" i="130"/>
  <c r="H32" i="130"/>
  <c r="G33" i="130"/>
  <c r="H33" i="130"/>
  <c r="G34" i="130"/>
  <c r="H34" i="130"/>
  <c r="G35" i="130"/>
  <c r="H35" i="130"/>
  <c r="G36" i="130"/>
  <c r="H36" i="130"/>
  <c r="G37" i="130"/>
  <c r="H37" i="130"/>
  <c r="G38" i="130"/>
  <c r="H38" i="130"/>
  <c r="G39" i="130"/>
  <c r="H39" i="130"/>
  <c r="G40" i="130"/>
  <c r="H40" i="130"/>
  <c r="G41" i="130"/>
  <c r="H41" i="130"/>
  <c r="G42" i="130"/>
  <c r="H42" i="130"/>
  <c r="G43" i="130"/>
  <c r="H43" i="130"/>
  <c r="G44" i="130"/>
  <c r="H44" i="130"/>
  <c r="G45" i="130"/>
  <c r="H45" i="130"/>
  <c r="G46" i="130"/>
  <c r="H46" i="130"/>
  <c r="G47" i="130"/>
  <c r="H47" i="130"/>
  <c r="G48" i="130"/>
  <c r="H48" i="130"/>
  <c r="G49" i="130"/>
  <c r="H49" i="130"/>
  <c r="G50" i="130"/>
  <c r="H50" i="130"/>
  <c r="G51" i="130"/>
  <c r="H51" i="130"/>
  <c r="G52" i="130"/>
  <c r="H52" i="130"/>
  <c r="G53" i="130"/>
  <c r="H53" i="130"/>
  <c r="G54" i="130"/>
  <c r="H54" i="130"/>
  <c r="G55" i="130"/>
  <c r="H55" i="130"/>
  <c r="G56" i="130"/>
  <c r="H56" i="130"/>
  <c r="G57" i="130"/>
  <c r="H57" i="130"/>
  <c r="G58" i="130"/>
  <c r="H58" i="130"/>
  <c r="G59" i="130"/>
  <c r="H59" i="130"/>
  <c r="G60" i="130"/>
  <c r="H60" i="130"/>
  <c r="G61" i="130"/>
  <c r="H61" i="130"/>
  <c r="G62" i="130"/>
  <c r="H62" i="130"/>
  <c r="G63" i="130"/>
  <c r="H63" i="130"/>
  <c r="G64" i="130"/>
  <c r="H64" i="130"/>
  <c r="G65" i="130"/>
  <c r="H65" i="130"/>
  <c r="G66" i="130"/>
  <c r="H66" i="130"/>
  <c r="G67" i="130"/>
  <c r="H67" i="130"/>
  <c r="G68" i="130"/>
  <c r="H68" i="130"/>
  <c r="G69" i="130"/>
  <c r="H69" i="130"/>
  <c r="G70" i="130"/>
  <c r="H70" i="130"/>
  <c r="G71" i="130"/>
  <c r="H71" i="130"/>
  <c r="G72" i="130"/>
  <c r="H72" i="130"/>
  <c r="G73" i="130"/>
  <c r="H73" i="130"/>
  <c r="G74" i="130"/>
  <c r="H74" i="130"/>
  <c r="G75" i="130"/>
  <c r="H75" i="130"/>
  <c r="G76" i="130"/>
  <c r="H76" i="130"/>
  <c r="G77" i="130"/>
  <c r="H77" i="130"/>
  <c r="G78" i="130"/>
  <c r="H78" i="130"/>
  <c r="G79" i="130"/>
  <c r="H79" i="130"/>
  <c r="G80" i="130"/>
  <c r="H80" i="130"/>
  <c r="G81" i="130"/>
  <c r="H81" i="130"/>
  <c r="G82" i="130"/>
  <c r="H82" i="130"/>
  <c r="G83" i="130"/>
  <c r="H83" i="130"/>
  <c r="G84" i="130"/>
  <c r="H84" i="130"/>
  <c r="G85" i="130"/>
  <c r="H85" i="130"/>
  <c r="G86" i="130"/>
  <c r="H86" i="130"/>
  <c r="G87" i="130"/>
  <c r="H87" i="130"/>
  <c r="G88" i="130"/>
  <c r="H88" i="130"/>
  <c r="G89" i="130"/>
  <c r="H89" i="130"/>
  <c r="G90" i="130"/>
  <c r="H90" i="130"/>
  <c r="G91" i="130"/>
  <c r="H91" i="130"/>
  <c r="G92" i="130"/>
  <c r="H92" i="130"/>
  <c r="G93" i="130"/>
  <c r="H93" i="130"/>
  <c r="G94" i="130"/>
  <c r="H94" i="130"/>
  <c r="G95" i="130"/>
  <c r="H95" i="130"/>
  <c r="G96" i="130"/>
  <c r="H96" i="130"/>
  <c r="G97" i="130"/>
  <c r="H97" i="130"/>
  <c r="G98" i="130"/>
  <c r="H98" i="130"/>
  <c r="G99" i="130"/>
  <c r="H99" i="130"/>
  <c r="G100" i="130"/>
  <c r="H100" i="130"/>
  <c r="G101" i="130"/>
  <c r="H101" i="130"/>
  <c r="G102" i="130"/>
  <c r="H102" i="130"/>
  <c r="G103" i="130"/>
  <c r="H103" i="130"/>
  <c r="G104" i="130"/>
  <c r="H104" i="130"/>
  <c r="G105" i="130"/>
  <c r="H105" i="130"/>
  <c r="G106" i="130"/>
  <c r="H106" i="130"/>
  <c r="G107" i="130"/>
  <c r="H107" i="130"/>
  <c r="G108" i="130"/>
  <c r="H108" i="130"/>
  <c r="G109" i="130"/>
  <c r="H109" i="130"/>
  <c r="G110" i="130"/>
  <c r="H110" i="130"/>
  <c r="G111" i="130"/>
  <c r="H111" i="130"/>
  <c r="G112" i="130"/>
  <c r="H112" i="130"/>
  <c r="G113" i="130"/>
  <c r="H113" i="130"/>
  <c r="G114" i="130"/>
  <c r="H114" i="130"/>
  <c r="G115" i="130"/>
  <c r="H115" i="130"/>
  <c r="G116" i="130"/>
  <c r="H116" i="130"/>
  <c r="G117" i="130"/>
  <c r="H117" i="130"/>
  <c r="G118" i="130"/>
  <c r="H118" i="130"/>
  <c r="G119" i="130"/>
  <c r="H119" i="130"/>
  <c r="G120" i="130"/>
  <c r="H120" i="130"/>
  <c r="G121" i="130"/>
  <c r="H121" i="130"/>
  <c r="G122" i="130"/>
  <c r="H122" i="130"/>
  <c r="G123" i="130"/>
  <c r="H123" i="130"/>
  <c r="G124" i="130"/>
  <c r="H124" i="130"/>
  <c r="G125" i="130"/>
  <c r="H125" i="130"/>
  <c r="G126" i="130"/>
  <c r="H126" i="130"/>
  <c r="G127" i="130"/>
  <c r="H127" i="130"/>
  <c r="G128" i="130"/>
  <c r="H128" i="130"/>
  <c r="G129" i="130"/>
  <c r="H129" i="130"/>
  <c r="G130" i="130"/>
  <c r="H130" i="130"/>
  <c r="G131" i="130"/>
  <c r="H131" i="130"/>
  <c r="G132" i="130"/>
  <c r="H132" i="130"/>
  <c r="G133" i="130"/>
  <c r="H133" i="130"/>
  <c r="G134" i="130"/>
  <c r="H134" i="130"/>
  <c r="G135" i="130"/>
  <c r="H135" i="130"/>
  <c r="G136" i="130"/>
  <c r="H136" i="130"/>
  <c r="G137" i="130"/>
  <c r="H137" i="130"/>
  <c r="G138" i="130"/>
  <c r="H138" i="130"/>
  <c r="G139" i="130"/>
  <c r="H139" i="130"/>
  <c r="G140" i="130"/>
  <c r="H140" i="130"/>
  <c r="G141" i="130"/>
  <c r="H141" i="130"/>
  <c r="G142" i="130"/>
  <c r="H142" i="130"/>
  <c r="G143" i="130"/>
  <c r="H143" i="130"/>
  <c r="G144" i="130"/>
  <c r="H144" i="130"/>
  <c r="G145" i="130"/>
  <c r="H145" i="130"/>
  <c r="G146" i="130"/>
  <c r="H146" i="130"/>
  <c r="G147" i="130"/>
  <c r="H147" i="130"/>
  <c r="G148" i="130"/>
  <c r="H148" i="130"/>
  <c r="G149" i="130"/>
  <c r="H149" i="130"/>
  <c r="G150" i="130"/>
  <c r="H150" i="130"/>
  <c r="G151" i="130"/>
  <c r="H151" i="130"/>
  <c r="G152" i="130"/>
  <c r="H152" i="130"/>
  <c r="G153" i="130"/>
  <c r="H153" i="130"/>
  <c r="G154" i="130"/>
  <c r="H154" i="130"/>
  <c r="G155" i="130"/>
  <c r="H155" i="130"/>
  <c r="G156" i="130"/>
  <c r="H156" i="130"/>
  <c r="G157" i="130"/>
  <c r="H157" i="130"/>
  <c r="G158" i="130"/>
  <c r="H158" i="130"/>
  <c r="G159" i="130"/>
  <c r="H159" i="130"/>
  <c r="G160" i="130"/>
  <c r="H160" i="130"/>
  <c r="G161" i="130"/>
  <c r="H161" i="130"/>
  <c r="G162" i="130"/>
  <c r="H162" i="130"/>
  <c r="G163" i="130"/>
  <c r="H163" i="130"/>
  <c r="G164" i="130"/>
  <c r="H164" i="130"/>
  <c r="G165" i="130"/>
  <c r="H165" i="130"/>
  <c r="G166" i="130"/>
  <c r="H166" i="130"/>
  <c r="G167" i="130"/>
  <c r="H167" i="130"/>
  <c r="G168" i="130"/>
  <c r="H168" i="130"/>
  <c r="G169" i="130"/>
  <c r="H169" i="130"/>
  <c r="G170" i="130"/>
  <c r="H170" i="130"/>
  <c r="G171" i="130"/>
  <c r="H171" i="130"/>
  <c r="G172" i="130"/>
  <c r="H172" i="130"/>
  <c r="G173" i="130"/>
  <c r="H173" i="130"/>
  <c r="G174" i="130"/>
  <c r="H174" i="130"/>
  <c r="G175" i="130"/>
  <c r="H175" i="130"/>
  <c r="G176" i="130"/>
  <c r="H176" i="130"/>
  <c r="G177" i="130"/>
  <c r="H177" i="130"/>
  <c r="G178" i="130"/>
  <c r="H178" i="130"/>
  <c r="G179" i="130"/>
  <c r="H179" i="130"/>
  <c r="G180" i="130"/>
  <c r="H180" i="130"/>
  <c r="G181" i="130"/>
  <c r="H181" i="130"/>
  <c r="G182" i="130"/>
  <c r="H182" i="130"/>
  <c r="G183" i="130"/>
  <c r="H183" i="130"/>
  <c r="G184" i="130"/>
  <c r="H184" i="130"/>
  <c r="G185" i="130"/>
  <c r="H185" i="130"/>
  <c r="G186" i="130"/>
  <c r="H186" i="130"/>
  <c r="G187" i="130"/>
  <c r="H187" i="130"/>
  <c r="G188" i="130"/>
  <c r="H188" i="130"/>
  <c r="G189" i="130"/>
  <c r="H189" i="130"/>
  <c r="G190" i="130"/>
  <c r="H190" i="130"/>
  <c r="G191" i="130"/>
  <c r="H191" i="130"/>
  <c r="G192" i="130"/>
  <c r="H192" i="130"/>
  <c r="G193" i="130"/>
  <c r="H193" i="130"/>
  <c r="G194" i="130"/>
  <c r="H194" i="130"/>
  <c r="G195" i="130"/>
  <c r="H195" i="130"/>
  <c r="G196" i="130"/>
  <c r="H196" i="130"/>
  <c r="G197" i="130"/>
  <c r="H197" i="130"/>
  <c r="G198" i="130"/>
  <c r="H198" i="130"/>
  <c r="G199" i="130"/>
  <c r="H199" i="130"/>
  <c r="G200" i="130"/>
  <c r="H200" i="130"/>
  <c r="G201" i="130"/>
  <c r="H201" i="130"/>
  <c r="G202" i="130"/>
  <c r="H202" i="130"/>
  <c r="G203" i="130"/>
  <c r="H203" i="130"/>
  <c r="G204" i="130"/>
  <c r="H204" i="130"/>
  <c r="G205" i="130"/>
  <c r="H205" i="130"/>
  <c r="G206" i="130"/>
  <c r="H206" i="130"/>
  <c r="G207" i="130"/>
  <c r="H207" i="130"/>
  <c r="G208" i="130"/>
  <c r="H208" i="130"/>
  <c r="G209" i="130"/>
  <c r="H209" i="130"/>
  <c r="G210" i="130"/>
  <c r="H210" i="130"/>
  <c r="G211" i="130"/>
  <c r="H211" i="130"/>
  <c r="G212" i="130"/>
  <c r="H212" i="130"/>
  <c r="G213" i="130"/>
  <c r="H213" i="130"/>
  <c r="G214" i="130"/>
  <c r="H214" i="130"/>
  <c r="G215" i="130"/>
  <c r="H215" i="130"/>
  <c r="G216" i="130"/>
  <c r="H216" i="130"/>
  <c r="G217" i="130"/>
  <c r="H217" i="130"/>
  <c r="G218" i="130"/>
  <c r="H218" i="130"/>
  <c r="G219" i="130"/>
  <c r="H219" i="130"/>
  <c r="G220" i="130"/>
  <c r="H220" i="130"/>
  <c r="G221" i="130"/>
  <c r="H221" i="130"/>
  <c r="G222" i="130"/>
  <c r="H222" i="130"/>
  <c r="H3" i="130"/>
  <c r="G3" i="130"/>
  <c r="G4" i="131"/>
  <c r="H4" i="131"/>
  <c r="G5" i="131"/>
  <c r="H5" i="131"/>
  <c r="G6" i="131"/>
  <c r="H6" i="131"/>
  <c r="G7" i="131"/>
  <c r="H7" i="131"/>
  <c r="G8" i="131"/>
  <c r="H8" i="131"/>
  <c r="G9" i="131"/>
  <c r="H9" i="131"/>
  <c r="G10" i="131"/>
  <c r="H10" i="131"/>
  <c r="G11" i="131"/>
  <c r="H11" i="131"/>
  <c r="G12" i="131"/>
  <c r="H12" i="131"/>
  <c r="G13" i="131"/>
  <c r="H13" i="131"/>
  <c r="G14" i="131"/>
  <c r="H14" i="131"/>
  <c r="G15" i="131"/>
  <c r="H15" i="131"/>
  <c r="G16" i="131"/>
  <c r="H16" i="131"/>
  <c r="G17" i="131"/>
  <c r="H17" i="131"/>
  <c r="G18" i="131"/>
  <c r="H18" i="131"/>
  <c r="G19" i="131"/>
  <c r="H19" i="131"/>
  <c r="G20" i="131"/>
  <c r="H20" i="131"/>
  <c r="G21" i="131"/>
  <c r="H21" i="131"/>
  <c r="G22" i="131"/>
  <c r="H22" i="131"/>
  <c r="G23" i="131"/>
  <c r="H23" i="131"/>
  <c r="G24" i="131"/>
  <c r="H24" i="131"/>
  <c r="G25" i="131"/>
  <c r="H25" i="131"/>
  <c r="G26" i="131"/>
  <c r="H26" i="131"/>
  <c r="G27" i="131"/>
  <c r="H27" i="131"/>
  <c r="G28" i="131"/>
  <c r="H28" i="131"/>
  <c r="G29" i="131"/>
  <c r="H29" i="131"/>
  <c r="G30" i="131"/>
  <c r="H30" i="131"/>
  <c r="G31" i="131"/>
  <c r="H31" i="131"/>
  <c r="G32" i="131"/>
  <c r="H32" i="131"/>
  <c r="G33" i="131"/>
  <c r="H33" i="131"/>
  <c r="G34" i="131"/>
  <c r="H34" i="131"/>
  <c r="G35" i="131"/>
  <c r="H35" i="131"/>
  <c r="G36" i="131"/>
  <c r="H36" i="131"/>
  <c r="G37" i="131"/>
  <c r="H37" i="131"/>
  <c r="G38" i="131"/>
  <c r="H38" i="131"/>
  <c r="G39" i="131"/>
  <c r="H39" i="131"/>
  <c r="G40" i="131"/>
  <c r="H40" i="131"/>
  <c r="G41" i="131"/>
  <c r="H41" i="131"/>
  <c r="G42" i="131"/>
  <c r="H42" i="131"/>
  <c r="G43" i="131"/>
  <c r="H43" i="131"/>
  <c r="G44" i="131"/>
  <c r="H44" i="131"/>
  <c r="G45" i="131"/>
  <c r="H45" i="131"/>
  <c r="G46" i="131"/>
  <c r="H46" i="131"/>
  <c r="G47" i="131"/>
  <c r="H47" i="131"/>
  <c r="G48" i="131"/>
  <c r="H48" i="131"/>
  <c r="G49" i="131"/>
  <c r="H49" i="131"/>
  <c r="G50" i="131"/>
  <c r="H50" i="131"/>
  <c r="G51" i="131"/>
  <c r="H51" i="131"/>
  <c r="G52" i="131"/>
  <c r="H52" i="131"/>
  <c r="G53" i="131"/>
  <c r="H53" i="131"/>
  <c r="G54" i="131"/>
  <c r="H54" i="131"/>
  <c r="G55" i="131"/>
  <c r="H55" i="131"/>
  <c r="G56" i="131"/>
  <c r="H56" i="131"/>
  <c r="G57" i="131"/>
  <c r="H57" i="131"/>
  <c r="G58" i="131"/>
  <c r="H58" i="131"/>
  <c r="G59" i="131"/>
  <c r="H59" i="131"/>
  <c r="G60" i="131"/>
  <c r="H60" i="131"/>
  <c r="G61" i="131"/>
  <c r="H61" i="131"/>
  <c r="G62" i="131"/>
  <c r="H62" i="131"/>
  <c r="G63" i="131"/>
  <c r="H63" i="131"/>
  <c r="G64" i="131"/>
  <c r="H64" i="131"/>
  <c r="G65" i="131"/>
  <c r="H65" i="131"/>
  <c r="G66" i="131"/>
  <c r="H66" i="131"/>
  <c r="G67" i="131"/>
  <c r="H67" i="131"/>
  <c r="G68" i="131"/>
  <c r="H68" i="131"/>
  <c r="G69" i="131"/>
  <c r="H69" i="131"/>
  <c r="G70" i="131"/>
  <c r="H70" i="131"/>
  <c r="G71" i="131"/>
  <c r="H71" i="131"/>
  <c r="G72" i="131"/>
  <c r="H72" i="131"/>
  <c r="G73" i="131"/>
  <c r="H73" i="131"/>
  <c r="G74" i="131"/>
  <c r="H74" i="131"/>
  <c r="G75" i="131"/>
  <c r="H75" i="131"/>
  <c r="G76" i="131"/>
  <c r="H76" i="131"/>
  <c r="G77" i="131"/>
  <c r="H77" i="131"/>
  <c r="G78" i="131"/>
  <c r="H78" i="131"/>
  <c r="G79" i="131"/>
  <c r="H79" i="131"/>
  <c r="G80" i="131"/>
  <c r="H80" i="131"/>
  <c r="G81" i="131"/>
  <c r="H81" i="131"/>
  <c r="G82" i="131"/>
  <c r="H82" i="131"/>
  <c r="G83" i="131"/>
  <c r="H83" i="131"/>
  <c r="G84" i="131"/>
  <c r="H84" i="131"/>
  <c r="G85" i="131"/>
  <c r="H85" i="131"/>
  <c r="G86" i="131"/>
  <c r="H86" i="131"/>
  <c r="G87" i="131"/>
  <c r="H87" i="131"/>
  <c r="G88" i="131"/>
  <c r="H88" i="131"/>
  <c r="G89" i="131"/>
  <c r="H89" i="131"/>
  <c r="G90" i="131"/>
  <c r="H90" i="131"/>
  <c r="G91" i="131"/>
  <c r="H91" i="131"/>
  <c r="G92" i="131"/>
  <c r="H92" i="131"/>
  <c r="G93" i="131"/>
  <c r="H93" i="131"/>
  <c r="G94" i="131"/>
  <c r="H94" i="131"/>
  <c r="G95" i="131"/>
  <c r="H95" i="131"/>
  <c r="G96" i="131"/>
  <c r="H96" i="131"/>
  <c r="G97" i="131"/>
  <c r="H97" i="131"/>
  <c r="G98" i="131"/>
  <c r="H98" i="131"/>
  <c r="G99" i="131"/>
  <c r="H99" i="131"/>
  <c r="G100" i="131"/>
  <c r="H100" i="131"/>
  <c r="G101" i="131"/>
  <c r="H101" i="131"/>
  <c r="G102" i="131"/>
  <c r="H102" i="131"/>
  <c r="G103" i="131"/>
  <c r="H103" i="131"/>
  <c r="G104" i="131"/>
  <c r="H104" i="131"/>
  <c r="G105" i="131"/>
  <c r="H105" i="131"/>
  <c r="G106" i="131"/>
  <c r="H106" i="131"/>
  <c r="G107" i="131"/>
  <c r="H107" i="131"/>
  <c r="G108" i="131"/>
  <c r="H108" i="131"/>
  <c r="G109" i="131"/>
  <c r="H109" i="131"/>
  <c r="G110" i="131"/>
  <c r="H110" i="131"/>
  <c r="G111" i="131"/>
  <c r="H111" i="131"/>
  <c r="G112" i="131"/>
  <c r="H112" i="131"/>
  <c r="G113" i="131"/>
  <c r="H113" i="131"/>
  <c r="G114" i="131"/>
  <c r="H114" i="131"/>
  <c r="G115" i="131"/>
  <c r="H115" i="131"/>
  <c r="G116" i="131"/>
  <c r="H116" i="131"/>
  <c r="G117" i="131"/>
  <c r="H117" i="131"/>
  <c r="G118" i="131"/>
  <c r="H118" i="131"/>
  <c r="G119" i="131"/>
  <c r="H119" i="131"/>
  <c r="G120" i="131"/>
  <c r="H120" i="131"/>
  <c r="G121" i="131"/>
  <c r="H121" i="131"/>
  <c r="G122" i="131"/>
  <c r="H122" i="131"/>
  <c r="G123" i="131"/>
  <c r="H123" i="131"/>
  <c r="G124" i="131"/>
  <c r="H124" i="131"/>
  <c r="G125" i="131"/>
  <c r="H125" i="131"/>
  <c r="G126" i="131"/>
  <c r="H126" i="131"/>
  <c r="G127" i="131"/>
  <c r="H127" i="131"/>
  <c r="G128" i="131"/>
  <c r="H128" i="131"/>
  <c r="G129" i="131"/>
  <c r="H129" i="131"/>
  <c r="G130" i="131"/>
  <c r="H130" i="131"/>
  <c r="G131" i="131"/>
  <c r="H131" i="131"/>
  <c r="G132" i="131"/>
  <c r="H132" i="131"/>
  <c r="G133" i="131"/>
  <c r="H133" i="131"/>
  <c r="G134" i="131"/>
  <c r="H134" i="131"/>
  <c r="G135" i="131"/>
  <c r="H135" i="131"/>
  <c r="G136" i="131"/>
  <c r="H136" i="131"/>
  <c r="G137" i="131"/>
  <c r="H137" i="131"/>
  <c r="G138" i="131"/>
  <c r="H138" i="131"/>
  <c r="G139" i="131"/>
  <c r="H139" i="131"/>
  <c r="G140" i="131"/>
  <c r="H140" i="131"/>
  <c r="G141" i="131"/>
  <c r="H141" i="131"/>
  <c r="G142" i="131"/>
  <c r="H142" i="131"/>
  <c r="G143" i="131"/>
  <c r="H143" i="131"/>
  <c r="G144" i="131"/>
  <c r="H144" i="131"/>
  <c r="G145" i="131"/>
  <c r="H145" i="131"/>
  <c r="G146" i="131"/>
  <c r="H146" i="131"/>
  <c r="G147" i="131"/>
  <c r="H147" i="131"/>
  <c r="G148" i="131"/>
  <c r="H148" i="131"/>
  <c r="G149" i="131"/>
  <c r="H149" i="131"/>
  <c r="G150" i="131"/>
  <c r="H150" i="131"/>
  <c r="G151" i="131"/>
  <c r="H151" i="131"/>
  <c r="G152" i="131"/>
  <c r="H152" i="131"/>
  <c r="G153" i="131"/>
  <c r="H153" i="131"/>
  <c r="G154" i="131"/>
  <c r="H154" i="131"/>
  <c r="G155" i="131"/>
  <c r="H155" i="131"/>
  <c r="G156" i="131"/>
  <c r="H156" i="131"/>
  <c r="G157" i="131"/>
  <c r="H157" i="131"/>
  <c r="G158" i="131"/>
  <c r="H158" i="131"/>
  <c r="G159" i="131"/>
  <c r="H159" i="131"/>
  <c r="G160" i="131"/>
  <c r="H160" i="131"/>
  <c r="G161" i="131"/>
  <c r="H161" i="131"/>
  <c r="G162" i="131"/>
  <c r="H162" i="131"/>
  <c r="G163" i="131"/>
  <c r="H163" i="131"/>
  <c r="G164" i="131"/>
  <c r="H164" i="131"/>
  <c r="G165" i="131"/>
  <c r="H165" i="131"/>
  <c r="G166" i="131"/>
  <c r="H166" i="131"/>
  <c r="G167" i="131"/>
  <c r="H167" i="131"/>
  <c r="G168" i="131"/>
  <c r="H168" i="131"/>
  <c r="G169" i="131"/>
  <c r="H169" i="131"/>
  <c r="G170" i="131"/>
  <c r="H170" i="131"/>
  <c r="G171" i="131"/>
  <c r="H171" i="131"/>
  <c r="G172" i="131"/>
  <c r="H172" i="131"/>
  <c r="G173" i="131"/>
  <c r="H173" i="131"/>
  <c r="G174" i="131"/>
  <c r="H174" i="131"/>
  <c r="G175" i="131"/>
  <c r="H175" i="131"/>
  <c r="G176" i="131"/>
  <c r="H176" i="131"/>
  <c r="G177" i="131"/>
  <c r="H177" i="131"/>
  <c r="G178" i="131"/>
  <c r="H178" i="131"/>
  <c r="G179" i="131"/>
  <c r="H179" i="131"/>
  <c r="G180" i="131"/>
  <c r="H180" i="131"/>
  <c r="G181" i="131"/>
  <c r="H181" i="131"/>
  <c r="G182" i="131"/>
  <c r="H182" i="131"/>
  <c r="G183" i="131"/>
  <c r="H183" i="131"/>
  <c r="G184" i="131"/>
  <c r="H184" i="131"/>
  <c r="G185" i="131"/>
  <c r="H185" i="131"/>
  <c r="G186" i="131"/>
  <c r="H186" i="131"/>
  <c r="G187" i="131"/>
  <c r="H187" i="131"/>
  <c r="G188" i="131"/>
  <c r="H188" i="131"/>
  <c r="G189" i="131"/>
  <c r="H189" i="131"/>
  <c r="G190" i="131"/>
  <c r="H190" i="131"/>
  <c r="G191" i="131"/>
  <c r="H191" i="131"/>
  <c r="G192" i="131"/>
  <c r="H192" i="131"/>
  <c r="G193" i="131"/>
  <c r="H193" i="131"/>
  <c r="G194" i="131"/>
  <c r="H194" i="131"/>
  <c r="G195" i="131"/>
  <c r="H195" i="131"/>
  <c r="G196" i="131"/>
  <c r="H196" i="131"/>
  <c r="G197" i="131"/>
  <c r="H197" i="131"/>
  <c r="G198" i="131"/>
  <c r="H198" i="131"/>
  <c r="G199" i="131"/>
  <c r="H199" i="131"/>
  <c r="G200" i="131"/>
  <c r="H200" i="131"/>
  <c r="G201" i="131"/>
  <c r="H201" i="131"/>
  <c r="G202" i="131"/>
  <c r="H202" i="131"/>
  <c r="G203" i="131"/>
  <c r="H203" i="131"/>
  <c r="G204" i="131"/>
  <c r="H204" i="131"/>
  <c r="G205" i="131"/>
  <c r="H205" i="131"/>
  <c r="G206" i="131"/>
  <c r="H206" i="131"/>
  <c r="G207" i="131"/>
  <c r="H207" i="131"/>
  <c r="G208" i="131"/>
  <c r="H208" i="131"/>
  <c r="G209" i="131"/>
  <c r="H209" i="131"/>
  <c r="G210" i="131"/>
  <c r="H210" i="131"/>
  <c r="G211" i="131"/>
  <c r="H211" i="131"/>
  <c r="G212" i="131"/>
  <c r="H212" i="131"/>
  <c r="G213" i="131"/>
  <c r="H213" i="131"/>
  <c r="G214" i="131"/>
  <c r="H214" i="131"/>
  <c r="G215" i="131"/>
  <c r="H215" i="131"/>
  <c r="G216" i="131"/>
  <c r="H216" i="131"/>
  <c r="G217" i="131"/>
  <c r="H217" i="131"/>
  <c r="G218" i="131"/>
  <c r="H218" i="131"/>
  <c r="G219" i="131"/>
  <c r="H219" i="131"/>
  <c r="G220" i="131"/>
  <c r="H220" i="131"/>
  <c r="G221" i="131"/>
  <c r="H221" i="131"/>
  <c r="G222" i="131"/>
  <c r="H222" i="131"/>
  <c r="G223" i="131"/>
  <c r="H223" i="131"/>
  <c r="G224" i="131"/>
  <c r="H224" i="131"/>
  <c r="G225" i="131"/>
  <c r="H225" i="131"/>
  <c r="G226" i="131"/>
  <c r="H226" i="131"/>
  <c r="G227" i="131"/>
  <c r="H227" i="131"/>
  <c r="G228" i="131"/>
  <c r="H228" i="131"/>
  <c r="G229" i="131"/>
  <c r="H229" i="131"/>
  <c r="G230" i="131"/>
  <c r="H230" i="131"/>
  <c r="G231" i="131"/>
  <c r="H231" i="131"/>
  <c r="G232" i="131"/>
  <c r="H232" i="131"/>
  <c r="G233" i="131"/>
  <c r="H233" i="131"/>
  <c r="G234" i="131"/>
  <c r="H234" i="131"/>
  <c r="G235" i="131"/>
  <c r="H235" i="131"/>
  <c r="G236" i="131"/>
  <c r="H236" i="131"/>
  <c r="G237" i="131"/>
  <c r="H237" i="131"/>
  <c r="G238" i="131"/>
  <c r="H238" i="131"/>
  <c r="G239" i="131"/>
  <c r="H239" i="131"/>
  <c r="G240" i="131"/>
  <c r="H240" i="131"/>
  <c r="G241" i="131"/>
  <c r="H241" i="131"/>
  <c r="G242" i="131"/>
  <c r="H242" i="131"/>
  <c r="G243" i="131"/>
  <c r="H243" i="131"/>
  <c r="G244" i="131"/>
  <c r="H244" i="131"/>
  <c r="G245" i="131"/>
  <c r="H245" i="131"/>
  <c r="G246" i="131"/>
  <c r="H246" i="131"/>
  <c r="G247" i="131"/>
  <c r="H247" i="131"/>
  <c r="G248" i="131"/>
  <c r="H248" i="131"/>
  <c r="G249" i="131"/>
  <c r="H249" i="131"/>
  <c r="G250" i="131"/>
  <c r="H250" i="131"/>
  <c r="G251" i="131"/>
  <c r="H251" i="131"/>
  <c r="G252" i="131"/>
  <c r="H252" i="131"/>
  <c r="G253" i="131"/>
  <c r="H253" i="131"/>
  <c r="G254" i="131"/>
  <c r="H254" i="131"/>
  <c r="G255" i="131"/>
  <c r="H255" i="131"/>
  <c r="G256" i="131"/>
  <c r="H256" i="131"/>
  <c r="G257" i="131"/>
  <c r="H257" i="131"/>
  <c r="G258" i="131"/>
  <c r="H258" i="131"/>
  <c r="G259" i="131"/>
  <c r="H259" i="131"/>
  <c r="G260" i="131"/>
  <c r="H260" i="131"/>
  <c r="G261" i="131"/>
  <c r="H261" i="131"/>
  <c r="G262" i="131"/>
  <c r="H262" i="131"/>
  <c r="G263" i="131"/>
  <c r="H263" i="131"/>
  <c r="G264" i="131"/>
  <c r="H264" i="131"/>
  <c r="G265" i="131"/>
  <c r="H265" i="131"/>
  <c r="G266" i="131"/>
  <c r="H266" i="131"/>
  <c r="G267" i="131"/>
  <c r="H267" i="131"/>
  <c r="G268" i="131"/>
  <c r="H268" i="131"/>
  <c r="G269" i="131"/>
  <c r="H269" i="131"/>
  <c r="G270" i="131"/>
  <c r="H270" i="131"/>
  <c r="G271" i="131"/>
  <c r="H271" i="131"/>
  <c r="G272" i="131"/>
  <c r="H272" i="131"/>
  <c r="G273" i="131"/>
  <c r="H273" i="131"/>
  <c r="G274" i="131"/>
  <c r="H274" i="131"/>
  <c r="G275" i="131"/>
  <c r="H275" i="131"/>
  <c r="G276" i="131"/>
  <c r="H276" i="131"/>
  <c r="G277" i="131"/>
  <c r="H277" i="131"/>
  <c r="G278" i="131"/>
  <c r="H278" i="131"/>
  <c r="G279" i="131"/>
  <c r="H279" i="131"/>
  <c r="G3" i="131"/>
  <c r="H3" i="131"/>
  <c r="G4" i="132"/>
  <c r="H4" i="132"/>
  <c r="G5" i="132"/>
  <c r="H5" i="132"/>
  <c r="G6" i="132"/>
  <c r="H6" i="132"/>
  <c r="G7" i="132"/>
  <c r="H7" i="132"/>
  <c r="G8" i="132"/>
  <c r="H8" i="132"/>
  <c r="G9" i="132"/>
  <c r="H9" i="132"/>
  <c r="G10" i="132"/>
  <c r="H10" i="132"/>
  <c r="G11" i="132"/>
  <c r="H11" i="132"/>
  <c r="G12" i="132"/>
  <c r="H12" i="132"/>
  <c r="G13" i="132"/>
  <c r="H13" i="132"/>
  <c r="G14" i="132"/>
  <c r="H14" i="132"/>
  <c r="G15" i="132"/>
  <c r="H15" i="132"/>
  <c r="G16" i="132"/>
  <c r="H16" i="132"/>
  <c r="G17" i="132"/>
  <c r="H17" i="132"/>
  <c r="G18" i="132"/>
  <c r="H18" i="132"/>
  <c r="G19" i="132"/>
  <c r="H19" i="132"/>
  <c r="G20" i="132"/>
  <c r="H20" i="132"/>
  <c r="G21" i="132"/>
  <c r="H21" i="132"/>
  <c r="G22" i="132"/>
  <c r="H22" i="132"/>
  <c r="G23" i="132"/>
  <c r="H23" i="132"/>
  <c r="G24" i="132"/>
  <c r="H24" i="132"/>
  <c r="G25" i="132"/>
  <c r="H25" i="132"/>
  <c r="G26" i="132"/>
  <c r="H26" i="132"/>
  <c r="G27" i="132"/>
  <c r="H27" i="132"/>
  <c r="G28" i="132"/>
  <c r="H28" i="132"/>
  <c r="G29" i="132"/>
  <c r="H29" i="132"/>
  <c r="G30" i="132"/>
  <c r="H30" i="132"/>
  <c r="G31" i="132"/>
  <c r="H31" i="132"/>
  <c r="G32" i="132"/>
  <c r="H32" i="132"/>
  <c r="G33" i="132"/>
  <c r="H33" i="132"/>
  <c r="G34" i="132"/>
  <c r="H34" i="132"/>
  <c r="G35" i="132"/>
  <c r="H35" i="132"/>
  <c r="G36" i="132"/>
  <c r="H36" i="132"/>
  <c r="G37" i="132"/>
  <c r="H37" i="132"/>
  <c r="G38" i="132"/>
  <c r="H38" i="132"/>
  <c r="G39" i="132"/>
  <c r="H39" i="132"/>
  <c r="G40" i="132"/>
  <c r="H40" i="132"/>
  <c r="G41" i="132"/>
  <c r="H41" i="132"/>
  <c r="G42" i="132"/>
  <c r="H42" i="132"/>
  <c r="G43" i="132"/>
  <c r="H43" i="132"/>
  <c r="G44" i="132"/>
  <c r="H44" i="132"/>
  <c r="G45" i="132"/>
  <c r="H45" i="132"/>
  <c r="G46" i="132"/>
  <c r="H46" i="132"/>
  <c r="G47" i="132"/>
  <c r="H47" i="132"/>
  <c r="G48" i="132"/>
  <c r="H48" i="132"/>
  <c r="G49" i="132"/>
  <c r="H49" i="132"/>
  <c r="G50" i="132"/>
  <c r="H50" i="132"/>
  <c r="G51" i="132"/>
  <c r="H51" i="132"/>
  <c r="G52" i="132"/>
  <c r="H52" i="132"/>
  <c r="G53" i="132"/>
  <c r="H53" i="132"/>
  <c r="G54" i="132"/>
  <c r="H54" i="132"/>
  <c r="G55" i="132"/>
  <c r="H55" i="132"/>
  <c r="G56" i="132"/>
  <c r="H56" i="132"/>
  <c r="G57" i="132"/>
  <c r="H57" i="132"/>
  <c r="G58" i="132"/>
  <c r="H58" i="132"/>
  <c r="G59" i="132"/>
  <c r="H59" i="132"/>
  <c r="G60" i="132"/>
  <c r="H60" i="132"/>
  <c r="G61" i="132"/>
  <c r="H61" i="132"/>
  <c r="G62" i="132"/>
  <c r="H62" i="132"/>
  <c r="G63" i="132"/>
  <c r="H63" i="132"/>
  <c r="G64" i="132"/>
  <c r="H64" i="132"/>
  <c r="G65" i="132"/>
  <c r="H65" i="132"/>
  <c r="G66" i="132"/>
  <c r="H66" i="132"/>
  <c r="G67" i="132"/>
  <c r="H67" i="132"/>
  <c r="G68" i="132"/>
  <c r="H68" i="132"/>
  <c r="G69" i="132"/>
  <c r="H69" i="132"/>
  <c r="G70" i="132"/>
  <c r="H70" i="132"/>
  <c r="G71" i="132"/>
  <c r="H71" i="132"/>
  <c r="G72" i="132"/>
  <c r="H72" i="132"/>
  <c r="G73" i="132"/>
  <c r="H73" i="132"/>
  <c r="G74" i="132"/>
  <c r="H74" i="132"/>
  <c r="G75" i="132"/>
  <c r="H75" i="132"/>
  <c r="G76" i="132"/>
  <c r="H76" i="132"/>
  <c r="G77" i="132"/>
  <c r="H77" i="132"/>
  <c r="G78" i="132"/>
  <c r="H78" i="132"/>
  <c r="G79" i="132"/>
  <c r="H79" i="132"/>
  <c r="G80" i="132"/>
  <c r="H80" i="132"/>
  <c r="G81" i="132"/>
  <c r="H81" i="132"/>
  <c r="G82" i="132"/>
  <c r="H82" i="132"/>
  <c r="G83" i="132"/>
  <c r="H83" i="132"/>
  <c r="G84" i="132"/>
  <c r="H84" i="132"/>
  <c r="G85" i="132"/>
  <c r="H85" i="132"/>
  <c r="G86" i="132"/>
  <c r="H86" i="132"/>
  <c r="G87" i="132"/>
  <c r="H87" i="132"/>
  <c r="G88" i="132"/>
  <c r="H88" i="132"/>
  <c r="G89" i="132"/>
  <c r="H89" i="132"/>
  <c r="G90" i="132"/>
  <c r="H90" i="132"/>
  <c r="G91" i="132"/>
  <c r="H91" i="132"/>
  <c r="G92" i="132"/>
  <c r="H92" i="132"/>
  <c r="G93" i="132"/>
  <c r="H93" i="132"/>
  <c r="G94" i="132"/>
  <c r="H94" i="132"/>
  <c r="G95" i="132"/>
  <c r="H95" i="132"/>
  <c r="G96" i="132"/>
  <c r="H96" i="132"/>
  <c r="G97" i="132"/>
  <c r="H97" i="132"/>
  <c r="G98" i="132"/>
  <c r="H98" i="132"/>
  <c r="G99" i="132"/>
  <c r="H99" i="132"/>
  <c r="G100" i="132"/>
  <c r="H100" i="132"/>
  <c r="G101" i="132"/>
  <c r="H101" i="132"/>
  <c r="G102" i="132"/>
  <c r="H102" i="132"/>
  <c r="G103" i="132"/>
  <c r="H103" i="132"/>
  <c r="G104" i="132"/>
  <c r="H104" i="132"/>
  <c r="G105" i="132"/>
  <c r="H105" i="132"/>
  <c r="G106" i="132"/>
  <c r="H106" i="132"/>
  <c r="G107" i="132"/>
  <c r="H107" i="132"/>
  <c r="G108" i="132"/>
  <c r="H108" i="132"/>
  <c r="G109" i="132"/>
  <c r="H109" i="132"/>
  <c r="G110" i="132"/>
  <c r="H110" i="132"/>
  <c r="G111" i="132"/>
  <c r="H111" i="132"/>
  <c r="G112" i="132"/>
  <c r="H112" i="132"/>
  <c r="G113" i="132"/>
  <c r="H113" i="132"/>
  <c r="G114" i="132"/>
  <c r="H114" i="132"/>
  <c r="G115" i="132"/>
  <c r="H115" i="132"/>
  <c r="G116" i="132"/>
  <c r="H116" i="132"/>
  <c r="G117" i="132"/>
  <c r="H117" i="132"/>
  <c r="G118" i="132"/>
  <c r="H118" i="132"/>
  <c r="G119" i="132"/>
  <c r="H119" i="132"/>
  <c r="G120" i="132"/>
  <c r="H120" i="132"/>
  <c r="G121" i="132"/>
  <c r="H121" i="132"/>
  <c r="G122" i="132"/>
  <c r="H122" i="132"/>
  <c r="G123" i="132"/>
  <c r="H123" i="132"/>
  <c r="G124" i="132"/>
  <c r="H124" i="132"/>
  <c r="G125" i="132"/>
  <c r="H125" i="132"/>
  <c r="G126" i="132"/>
  <c r="H126" i="132"/>
  <c r="G127" i="132"/>
  <c r="H127" i="132"/>
  <c r="G128" i="132"/>
  <c r="H128" i="132"/>
  <c r="G129" i="132"/>
  <c r="H129" i="132"/>
  <c r="G130" i="132"/>
  <c r="H130" i="132"/>
  <c r="G131" i="132"/>
  <c r="H131" i="132"/>
  <c r="G132" i="132"/>
  <c r="H132" i="132"/>
  <c r="G133" i="132"/>
  <c r="H133" i="132"/>
  <c r="G134" i="132"/>
  <c r="H134" i="132"/>
  <c r="G135" i="132"/>
  <c r="H135" i="132"/>
  <c r="G136" i="132"/>
  <c r="H136" i="132"/>
  <c r="G137" i="132"/>
  <c r="H137" i="132"/>
  <c r="G138" i="132"/>
  <c r="H138" i="132"/>
  <c r="G139" i="132"/>
  <c r="H139" i="132"/>
  <c r="G140" i="132"/>
  <c r="H140" i="132"/>
  <c r="G141" i="132"/>
  <c r="H141" i="132"/>
  <c r="G142" i="132"/>
  <c r="H142" i="132"/>
  <c r="G143" i="132"/>
  <c r="H143" i="132"/>
  <c r="G144" i="132"/>
  <c r="H144" i="132"/>
  <c r="G145" i="132"/>
  <c r="H145" i="132"/>
  <c r="G146" i="132"/>
  <c r="H146" i="132"/>
  <c r="G147" i="132"/>
  <c r="H147" i="132"/>
  <c r="G148" i="132"/>
  <c r="H148" i="132"/>
  <c r="G149" i="132"/>
  <c r="H149" i="132"/>
  <c r="G150" i="132"/>
  <c r="H150" i="132"/>
  <c r="G151" i="132"/>
  <c r="H151" i="132"/>
  <c r="G152" i="132"/>
  <c r="H152" i="132"/>
  <c r="G153" i="132"/>
  <c r="H153" i="132"/>
  <c r="G154" i="132"/>
  <c r="H154" i="132"/>
  <c r="G155" i="132"/>
  <c r="H155" i="132"/>
  <c r="G156" i="132"/>
  <c r="H156" i="132"/>
  <c r="G157" i="132"/>
  <c r="H157" i="132"/>
  <c r="G158" i="132"/>
  <c r="H158" i="132"/>
  <c r="G159" i="132"/>
  <c r="H159" i="132"/>
  <c r="G160" i="132"/>
  <c r="H160" i="132"/>
  <c r="G161" i="132"/>
  <c r="H161" i="132"/>
  <c r="G162" i="132"/>
  <c r="H162" i="132"/>
  <c r="G163" i="132"/>
  <c r="H163" i="132"/>
  <c r="G164" i="132"/>
  <c r="H164" i="132"/>
  <c r="G165" i="132"/>
  <c r="H165" i="132"/>
  <c r="G166" i="132"/>
  <c r="H166" i="132"/>
  <c r="G167" i="132"/>
  <c r="H167" i="132"/>
  <c r="G168" i="132"/>
  <c r="H168" i="132"/>
  <c r="G169" i="132"/>
  <c r="H169" i="132"/>
  <c r="G170" i="132"/>
  <c r="H170" i="132"/>
  <c r="G171" i="132"/>
  <c r="H171" i="132"/>
  <c r="G172" i="132"/>
  <c r="H172" i="132"/>
  <c r="G173" i="132"/>
  <c r="H173" i="132"/>
  <c r="G174" i="132"/>
  <c r="H174" i="132"/>
  <c r="G175" i="132"/>
  <c r="H175" i="132"/>
  <c r="G176" i="132"/>
  <c r="H176" i="132"/>
  <c r="G177" i="132"/>
  <c r="H177" i="132"/>
  <c r="G178" i="132"/>
  <c r="H178" i="132"/>
  <c r="G179" i="132"/>
  <c r="H179" i="132"/>
  <c r="G180" i="132"/>
  <c r="H180" i="132"/>
  <c r="G181" i="132"/>
  <c r="H181" i="132"/>
  <c r="G182" i="132"/>
  <c r="H182" i="132"/>
  <c r="G183" i="132"/>
  <c r="H183" i="132"/>
  <c r="G184" i="132"/>
  <c r="H184" i="132"/>
  <c r="G185" i="132"/>
  <c r="H185" i="132"/>
  <c r="G186" i="132"/>
  <c r="H186" i="132"/>
  <c r="G187" i="132"/>
  <c r="H187" i="132"/>
  <c r="G188" i="132"/>
  <c r="H188" i="132"/>
  <c r="G189" i="132"/>
  <c r="H189" i="132"/>
  <c r="G190" i="132"/>
  <c r="H190" i="132"/>
  <c r="G191" i="132"/>
  <c r="H191" i="132"/>
  <c r="G192" i="132"/>
  <c r="H192" i="132"/>
  <c r="G193" i="132"/>
  <c r="H193" i="132"/>
  <c r="G194" i="132"/>
  <c r="H194" i="132"/>
  <c r="G195" i="132"/>
  <c r="H195" i="132"/>
  <c r="G196" i="132"/>
  <c r="H196" i="132"/>
  <c r="G197" i="132"/>
  <c r="H197" i="132"/>
  <c r="G198" i="132"/>
  <c r="H198" i="132"/>
  <c r="G199" i="132"/>
  <c r="H199" i="132"/>
  <c r="G200" i="132"/>
  <c r="H200" i="132"/>
  <c r="G201" i="132"/>
  <c r="H201" i="132"/>
  <c r="G202" i="132"/>
  <c r="H202" i="132"/>
  <c r="G203" i="132"/>
  <c r="H203" i="132"/>
  <c r="G204" i="132"/>
  <c r="H204" i="132"/>
  <c r="G205" i="132"/>
  <c r="H205" i="132"/>
  <c r="G206" i="132"/>
  <c r="H206" i="132"/>
  <c r="G207" i="132"/>
  <c r="H207" i="132"/>
  <c r="G208" i="132"/>
  <c r="H208" i="132"/>
  <c r="G209" i="132"/>
  <c r="H209" i="132"/>
  <c r="G210" i="132"/>
  <c r="H210" i="132"/>
  <c r="G211" i="132"/>
  <c r="H211" i="132"/>
  <c r="G212" i="132"/>
  <c r="H212" i="132"/>
  <c r="G213" i="132"/>
  <c r="H213" i="132"/>
  <c r="G214" i="132"/>
  <c r="H214" i="132"/>
  <c r="G215" i="132"/>
  <c r="H215" i="132"/>
  <c r="G216" i="132"/>
  <c r="H216" i="132"/>
  <c r="G217" i="132"/>
  <c r="H217" i="132"/>
  <c r="G218" i="132"/>
  <c r="H218" i="132"/>
  <c r="G219" i="132"/>
  <c r="H219" i="132"/>
  <c r="G220" i="132"/>
  <c r="H220" i="132"/>
  <c r="G221" i="132"/>
  <c r="H221" i="132"/>
  <c r="G222" i="132"/>
  <c r="H222" i="132"/>
  <c r="G223" i="132"/>
  <c r="H223" i="132"/>
  <c r="G224" i="132"/>
  <c r="H224" i="132"/>
  <c r="G225" i="132"/>
  <c r="H225" i="132"/>
  <c r="G226" i="132"/>
  <c r="H226" i="132"/>
  <c r="G227" i="132"/>
  <c r="H227" i="132"/>
  <c r="G228" i="132"/>
  <c r="H228" i="132"/>
  <c r="G229" i="132"/>
  <c r="H229" i="132"/>
  <c r="H3" i="132"/>
  <c r="G3" i="132"/>
  <c r="F4" i="129"/>
  <c r="G4" i="129"/>
  <c r="F5" i="129"/>
  <c r="G5" i="129"/>
  <c r="F6" i="129"/>
  <c r="G6" i="129"/>
  <c r="F7" i="129"/>
  <c r="G7" i="129"/>
  <c r="F8" i="129"/>
  <c r="G8" i="129"/>
  <c r="F9" i="129"/>
  <c r="G9" i="129"/>
  <c r="F10" i="129"/>
  <c r="G10"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F260" i="129"/>
  <c r="G260" i="129"/>
  <c r="F261" i="129"/>
  <c r="G261" i="129"/>
  <c r="F262" i="129"/>
  <c r="G262" i="129"/>
  <c r="F263" i="129"/>
  <c r="G263" i="129"/>
  <c r="F264" i="129"/>
  <c r="G264" i="129"/>
  <c r="F265" i="129"/>
  <c r="G265" i="129"/>
  <c r="F266" i="129"/>
  <c r="G266" i="129"/>
  <c r="F267" i="129"/>
  <c r="G267" i="129"/>
  <c r="F268" i="129"/>
  <c r="G268" i="129"/>
  <c r="F269" i="129"/>
  <c r="G269" i="129"/>
  <c r="F270" i="129"/>
  <c r="G270" i="129"/>
  <c r="F271" i="129"/>
  <c r="G271" i="129"/>
  <c r="F272" i="129"/>
  <c r="G272" i="129"/>
  <c r="F273" i="129"/>
  <c r="G273" i="129"/>
  <c r="F274" i="129"/>
  <c r="G274" i="129"/>
  <c r="F275" i="129"/>
  <c r="G275" i="129"/>
  <c r="F276" i="129"/>
  <c r="G276" i="129"/>
  <c r="F277" i="129"/>
  <c r="G277" i="129"/>
  <c r="F278" i="129"/>
  <c r="G278" i="129"/>
  <c r="F279" i="129"/>
  <c r="G279" i="129"/>
  <c r="F280" i="129"/>
  <c r="G280" i="129"/>
  <c r="F281" i="129"/>
  <c r="G281" i="129"/>
  <c r="F282" i="129"/>
  <c r="G282" i="129"/>
  <c r="F283" i="129"/>
  <c r="G283" i="129"/>
  <c r="F284" i="129"/>
  <c r="G284" i="129"/>
  <c r="F285" i="129"/>
  <c r="G285" i="129"/>
  <c r="F286" i="129"/>
  <c r="G286" i="129"/>
  <c r="F287" i="129"/>
  <c r="G287" i="129"/>
  <c r="F288" i="129"/>
  <c r="G288" i="129"/>
  <c r="F289" i="129"/>
  <c r="G289" i="129"/>
  <c r="F290" i="129"/>
  <c r="G290" i="129"/>
  <c r="F291" i="129"/>
  <c r="G291" i="129"/>
  <c r="F292" i="129"/>
  <c r="G292" i="129"/>
  <c r="F293" i="129"/>
  <c r="G293" i="129"/>
  <c r="F294" i="129"/>
  <c r="G294" i="129"/>
  <c r="F295" i="129"/>
  <c r="G295" i="129"/>
  <c r="F296" i="129"/>
  <c r="G296" i="129"/>
  <c r="F297" i="129"/>
  <c r="G297" i="129"/>
  <c r="F298" i="129"/>
  <c r="G298" i="129"/>
  <c r="F299" i="129"/>
  <c r="G299" i="129"/>
  <c r="F300" i="129"/>
  <c r="G300" i="129"/>
  <c r="F301" i="129"/>
  <c r="G301" i="129"/>
  <c r="F302" i="129"/>
  <c r="G302" i="129"/>
  <c r="F303" i="129"/>
  <c r="G303" i="129"/>
  <c r="F304" i="129"/>
  <c r="G304" i="129"/>
  <c r="F305" i="129"/>
  <c r="G305" i="129"/>
  <c r="F306" i="129"/>
  <c r="G306" i="129"/>
  <c r="F307" i="129"/>
  <c r="G307" i="129"/>
  <c r="F308" i="129"/>
  <c r="G308" i="129"/>
  <c r="F309" i="129"/>
  <c r="G309" i="129"/>
  <c r="F310" i="129"/>
  <c r="G310" i="129"/>
  <c r="F311" i="129"/>
  <c r="G311" i="129"/>
  <c r="F312" i="129"/>
  <c r="G312" i="129"/>
  <c r="F313" i="129"/>
  <c r="G313" i="129"/>
  <c r="F314" i="129"/>
  <c r="G314" i="129"/>
  <c r="F315" i="129"/>
  <c r="G315" i="129"/>
  <c r="F316" i="129"/>
  <c r="G316" i="129"/>
  <c r="F317" i="129"/>
  <c r="G317" i="129"/>
  <c r="F318" i="129"/>
  <c r="G318" i="129"/>
  <c r="F319" i="129"/>
  <c r="G319" i="129"/>
  <c r="F320" i="129"/>
  <c r="G320" i="129"/>
  <c r="F321" i="129"/>
  <c r="G321" i="129"/>
  <c r="F322" i="129"/>
  <c r="G322" i="129"/>
  <c r="F323" i="129"/>
  <c r="G323" i="129"/>
  <c r="F324" i="129"/>
  <c r="G324" i="129"/>
  <c r="F325" i="129"/>
  <c r="G325" i="129"/>
  <c r="F326" i="129"/>
  <c r="G326" i="129"/>
  <c r="F327" i="129"/>
  <c r="G327" i="129"/>
  <c r="F328" i="129"/>
  <c r="G328" i="129"/>
  <c r="F329" i="129"/>
  <c r="G329" i="129"/>
  <c r="F330" i="129"/>
  <c r="G330" i="129"/>
  <c r="F331" i="129"/>
  <c r="G331" i="129"/>
  <c r="F332" i="129"/>
  <c r="G332" i="129"/>
  <c r="F333" i="129"/>
  <c r="G333" i="129"/>
  <c r="F334" i="129"/>
  <c r="G334" i="129"/>
  <c r="F335" i="129"/>
  <c r="G335" i="129"/>
  <c r="F336" i="129"/>
  <c r="G336" i="129"/>
  <c r="F337" i="129"/>
  <c r="G337" i="129"/>
  <c r="F338" i="129"/>
  <c r="G338" i="129"/>
  <c r="F339" i="129"/>
  <c r="G339" i="129"/>
  <c r="F340" i="129"/>
  <c r="G340" i="129"/>
  <c r="F341" i="129"/>
  <c r="G341" i="129"/>
  <c r="F342" i="129"/>
  <c r="G342" i="129"/>
  <c r="F343" i="129"/>
  <c r="G343" i="129"/>
  <c r="F344" i="129"/>
  <c r="G344" i="129"/>
  <c r="F345" i="129"/>
  <c r="G345" i="129"/>
  <c r="F346" i="129"/>
  <c r="G346" i="129"/>
  <c r="F347" i="129"/>
  <c r="G347" i="129"/>
  <c r="F348" i="129"/>
  <c r="G348" i="129"/>
  <c r="F349" i="129"/>
  <c r="G349" i="129"/>
  <c r="F350" i="129"/>
  <c r="G350" i="129"/>
  <c r="F351" i="129"/>
  <c r="G351" i="129"/>
  <c r="F352" i="129"/>
  <c r="G352" i="129"/>
  <c r="F353" i="129"/>
  <c r="G353" i="129"/>
  <c r="F354" i="129"/>
  <c r="G354" i="129"/>
  <c r="F355" i="129"/>
  <c r="G355" i="129"/>
  <c r="F356" i="129"/>
  <c r="G356" i="129"/>
  <c r="F357" i="129"/>
  <c r="G357" i="129"/>
  <c r="F358" i="129"/>
  <c r="G358" i="129"/>
  <c r="F359" i="129"/>
  <c r="G359" i="129"/>
  <c r="F360" i="129"/>
  <c r="G360" i="129"/>
  <c r="F361" i="129"/>
  <c r="G361" i="129"/>
  <c r="F362" i="129"/>
  <c r="G362" i="129"/>
  <c r="F363" i="129"/>
  <c r="G363" i="129"/>
  <c r="F364" i="129"/>
  <c r="G364" i="129"/>
  <c r="F365" i="129"/>
  <c r="G365" i="129"/>
  <c r="F366" i="129"/>
  <c r="G366" i="129"/>
  <c r="F367" i="129"/>
  <c r="G367" i="129"/>
  <c r="F368" i="129"/>
  <c r="G368" i="129"/>
  <c r="F369" i="129"/>
  <c r="G369" i="129"/>
  <c r="F370" i="129"/>
  <c r="G370" i="129"/>
  <c r="F371" i="129"/>
  <c r="G371" i="129"/>
  <c r="F372" i="129"/>
  <c r="G372" i="129"/>
  <c r="F373" i="129"/>
  <c r="G373" i="129"/>
  <c r="F374" i="129"/>
  <c r="G374" i="129"/>
  <c r="F375" i="129"/>
  <c r="G375" i="129"/>
  <c r="F376" i="129"/>
  <c r="G376" i="129"/>
  <c r="F377" i="129"/>
  <c r="G377" i="129"/>
  <c r="F378" i="129"/>
  <c r="G378" i="129"/>
  <c r="F379" i="129"/>
  <c r="G379" i="129"/>
  <c r="F380" i="129"/>
  <c r="G380" i="129"/>
  <c r="F381" i="129"/>
  <c r="G381" i="129"/>
  <c r="F382" i="129"/>
  <c r="G382" i="129"/>
  <c r="F383" i="129"/>
  <c r="G383" i="129"/>
  <c r="F384" i="129"/>
  <c r="G384" i="129"/>
  <c r="F385" i="129"/>
  <c r="G385" i="129"/>
  <c r="F386" i="129"/>
  <c r="G386" i="129"/>
  <c r="F387" i="129"/>
  <c r="G387" i="129"/>
  <c r="F388" i="129"/>
  <c r="G388" i="129"/>
  <c r="F389" i="129"/>
  <c r="G389" i="129"/>
  <c r="F390" i="129"/>
  <c r="G390" i="129"/>
  <c r="F391" i="129"/>
  <c r="G391" i="129"/>
  <c r="F392" i="129"/>
  <c r="G392" i="129"/>
  <c r="F393" i="129"/>
  <c r="G393" i="129"/>
  <c r="F394" i="129"/>
  <c r="G394" i="129"/>
  <c r="F395" i="129"/>
  <c r="G395" i="129"/>
  <c r="F396" i="129"/>
  <c r="G396" i="129"/>
  <c r="F397" i="129"/>
  <c r="G397" i="129"/>
  <c r="F398" i="129"/>
  <c r="G398" i="129"/>
  <c r="F399" i="129"/>
  <c r="G399" i="129"/>
  <c r="F400" i="129"/>
  <c r="G400" i="129"/>
  <c r="F401" i="129"/>
  <c r="G401" i="129"/>
  <c r="F402" i="129"/>
  <c r="G402" i="129"/>
  <c r="F403" i="129"/>
  <c r="G403" i="129"/>
  <c r="G3" i="129"/>
  <c r="F3" i="129"/>
  <c r="G4" i="128"/>
  <c r="H4" i="128"/>
  <c r="G5" i="128"/>
  <c r="H5" i="128"/>
  <c r="G6" i="128"/>
  <c r="H6" i="128"/>
  <c r="G7" i="128"/>
  <c r="H7" i="128"/>
  <c r="G8" i="128"/>
  <c r="H8" i="128"/>
  <c r="G9" i="128"/>
  <c r="H9" i="128"/>
  <c r="G10" i="128"/>
  <c r="H10" i="128"/>
  <c r="G11" i="128"/>
  <c r="H11" i="128"/>
  <c r="G12" i="128"/>
  <c r="H12" i="128"/>
  <c r="G13" i="128"/>
  <c r="H13" i="128"/>
  <c r="G14" i="128"/>
  <c r="H14" i="128"/>
  <c r="G15" i="128"/>
  <c r="H15" i="128"/>
  <c r="G16" i="128"/>
  <c r="H16" i="128"/>
  <c r="G17" i="128"/>
  <c r="H17" i="128"/>
  <c r="G18" i="128"/>
  <c r="H18" i="128"/>
  <c r="G19" i="128"/>
  <c r="H19" i="128"/>
  <c r="G20" i="128"/>
  <c r="H20" i="128"/>
  <c r="G21" i="128"/>
  <c r="H21" i="128"/>
  <c r="G22" i="128"/>
  <c r="H22" i="128"/>
  <c r="G23" i="128"/>
  <c r="H23" i="128"/>
  <c r="G24" i="128"/>
  <c r="H24" i="128"/>
  <c r="G25" i="128"/>
  <c r="H25" i="128"/>
  <c r="G26" i="128"/>
  <c r="H26" i="128"/>
  <c r="G27" i="128"/>
  <c r="H27" i="128"/>
  <c r="G28" i="128"/>
  <c r="H28" i="128"/>
  <c r="G29" i="128"/>
  <c r="H29" i="128"/>
  <c r="G30" i="128"/>
  <c r="H30" i="128"/>
  <c r="G31" i="128"/>
  <c r="H31" i="128"/>
  <c r="G32" i="128"/>
  <c r="H32" i="128"/>
  <c r="G33" i="128"/>
  <c r="H33" i="128"/>
  <c r="G34" i="128"/>
  <c r="H34" i="128"/>
  <c r="G35" i="128"/>
  <c r="H35" i="128"/>
  <c r="G36" i="128"/>
  <c r="H36" i="128"/>
  <c r="G37" i="128"/>
  <c r="H37" i="128"/>
  <c r="G38" i="128"/>
  <c r="H38" i="128"/>
  <c r="G39" i="128"/>
  <c r="H39" i="128"/>
  <c r="G40" i="128"/>
  <c r="H40" i="128"/>
  <c r="G41" i="128"/>
  <c r="H41" i="128"/>
  <c r="G42" i="128"/>
  <c r="H42" i="128"/>
  <c r="G43" i="128"/>
  <c r="H43" i="128"/>
  <c r="G44" i="128"/>
  <c r="H44" i="128"/>
  <c r="G45" i="128"/>
  <c r="H45" i="128"/>
  <c r="G46" i="128"/>
  <c r="H46" i="128"/>
  <c r="G47" i="128"/>
  <c r="H47" i="128"/>
  <c r="G48" i="128"/>
  <c r="H48" i="128"/>
  <c r="G49" i="128"/>
  <c r="H49" i="128"/>
  <c r="G50" i="128"/>
  <c r="H50" i="128"/>
  <c r="G51" i="128"/>
  <c r="H51" i="128"/>
  <c r="G52" i="128"/>
  <c r="H52" i="128"/>
  <c r="G53" i="128"/>
  <c r="H53" i="128"/>
  <c r="G54" i="128"/>
  <c r="H54" i="128"/>
  <c r="G55" i="128"/>
  <c r="H55" i="128"/>
  <c r="G56" i="128"/>
  <c r="H56" i="128"/>
  <c r="G57" i="128"/>
  <c r="H57" i="128"/>
  <c r="G58" i="128"/>
  <c r="H58" i="128"/>
  <c r="G59" i="128"/>
  <c r="H59" i="128"/>
  <c r="G60" i="128"/>
  <c r="H60" i="128"/>
  <c r="G61" i="128"/>
  <c r="H61" i="128"/>
  <c r="G62" i="128"/>
  <c r="H62" i="128"/>
  <c r="G63" i="128"/>
  <c r="H63" i="128"/>
  <c r="G64" i="128"/>
  <c r="H64" i="128"/>
  <c r="G65" i="128"/>
  <c r="H65" i="128"/>
  <c r="G66" i="128"/>
  <c r="H66" i="128"/>
  <c r="G67" i="128"/>
  <c r="H67" i="128"/>
  <c r="G68" i="128"/>
  <c r="H68" i="128"/>
  <c r="G69" i="128"/>
  <c r="H69" i="128"/>
  <c r="G70" i="128"/>
  <c r="H70" i="128"/>
  <c r="G71" i="128"/>
  <c r="H71" i="128"/>
  <c r="G72" i="128"/>
  <c r="H72" i="128"/>
  <c r="G73" i="128"/>
  <c r="H73" i="128"/>
  <c r="G74" i="128"/>
  <c r="H74" i="128"/>
  <c r="G75" i="128"/>
  <c r="H75" i="128"/>
  <c r="G76" i="128"/>
  <c r="H76" i="128"/>
  <c r="G77" i="128"/>
  <c r="H77" i="128"/>
  <c r="G78" i="128"/>
  <c r="H78" i="128"/>
  <c r="G79" i="128"/>
  <c r="H79" i="128"/>
  <c r="G80" i="128"/>
  <c r="H80" i="128"/>
  <c r="G81" i="128"/>
  <c r="H81" i="128"/>
  <c r="G82" i="128"/>
  <c r="H82" i="128"/>
  <c r="G83" i="128"/>
  <c r="H83" i="128"/>
  <c r="G84" i="128"/>
  <c r="H84" i="128"/>
  <c r="G85" i="128"/>
  <c r="H85" i="128"/>
  <c r="G86" i="128"/>
  <c r="H86" i="128"/>
  <c r="G87" i="128"/>
  <c r="H87" i="128"/>
  <c r="G88" i="128"/>
  <c r="H88" i="128"/>
  <c r="G89" i="128"/>
  <c r="H89" i="128"/>
  <c r="G90" i="128"/>
  <c r="H90" i="128"/>
  <c r="G91" i="128"/>
  <c r="H91" i="128"/>
  <c r="G92" i="128"/>
  <c r="H92" i="128"/>
  <c r="G93" i="128"/>
  <c r="H93" i="128"/>
  <c r="G94" i="128"/>
  <c r="H94" i="128"/>
  <c r="G95" i="128"/>
  <c r="H95" i="128"/>
  <c r="G96" i="128"/>
  <c r="H96" i="128"/>
  <c r="G97" i="128"/>
  <c r="H97" i="128"/>
  <c r="G98" i="128"/>
  <c r="H98" i="128"/>
  <c r="G99" i="128"/>
  <c r="H99" i="128"/>
  <c r="G100" i="128"/>
  <c r="H100" i="128"/>
  <c r="G101" i="128"/>
  <c r="H101" i="128"/>
  <c r="G102" i="128"/>
  <c r="H102" i="128"/>
  <c r="G103" i="128"/>
  <c r="H103" i="128"/>
  <c r="G104" i="128"/>
  <c r="H104" i="128"/>
  <c r="G105" i="128"/>
  <c r="H105" i="128"/>
  <c r="G106" i="128"/>
  <c r="H106" i="128"/>
  <c r="G107" i="128"/>
  <c r="H107" i="128"/>
  <c r="G108" i="128"/>
  <c r="H108" i="128"/>
  <c r="G109" i="128"/>
  <c r="H109" i="128"/>
  <c r="G110" i="128"/>
  <c r="H110" i="128"/>
  <c r="G111" i="128"/>
  <c r="H111" i="128"/>
  <c r="G112" i="128"/>
  <c r="H112" i="128"/>
  <c r="G113" i="128"/>
  <c r="H113" i="128"/>
  <c r="G114" i="128"/>
  <c r="H114" i="128"/>
  <c r="G115" i="128"/>
  <c r="H115" i="128"/>
  <c r="G116" i="128"/>
  <c r="H116" i="128"/>
  <c r="G117" i="128"/>
  <c r="H117" i="128"/>
  <c r="G118" i="128"/>
  <c r="H118" i="128"/>
  <c r="G119" i="128"/>
  <c r="H119" i="128"/>
  <c r="G120" i="128"/>
  <c r="H120" i="128"/>
  <c r="G121" i="128"/>
  <c r="H121" i="128"/>
  <c r="G122" i="128"/>
  <c r="H122" i="128"/>
  <c r="G123" i="128"/>
  <c r="H123" i="128"/>
  <c r="G124" i="128"/>
  <c r="H124" i="128"/>
  <c r="G125" i="128"/>
  <c r="H125" i="128"/>
  <c r="G126" i="128"/>
  <c r="H126" i="128"/>
  <c r="G127" i="128"/>
  <c r="H127" i="128"/>
  <c r="G128" i="128"/>
  <c r="H128" i="128"/>
  <c r="G129" i="128"/>
  <c r="H129" i="128"/>
  <c r="G130" i="128"/>
  <c r="H130" i="128"/>
  <c r="G131" i="128"/>
  <c r="H131" i="128"/>
  <c r="G132" i="128"/>
  <c r="H132" i="128"/>
  <c r="G133" i="128"/>
  <c r="H133" i="128"/>
  <c r="G134" i="128"/>
  <c r="H134" i="128"/>
  <c r="G135" i="128"/>
  <c r="H135" i="128"/>
  <c r="G136" i="128"/>
  <c r="H136" i="128"/>
  <c r="G137" i="128"/>
  <c r="H137" i="128"/>
  <c r="G138" i="128"/>
  <c r="H138" i="128"/>
  <c r="G139" i="128"/>
  <c r="H139" i="128"/>
  <c r="G140" i="128"/>
  <c r="H140" i="128"/>
  <c r="G141" i="128"/>
  <c r="H141" i="128"/>
  <c r="G142" i="128"/>
  <c r="H142" i="128"/>
  <c r="G143" i="128"/>
  <c r="H143" i="128"/>
  <c r="G144" i="128"/>
  <c r="H144" i="128"/>
  <c r="G145" i="128"/>
  <c r="H145" i="128"/>
  <c r="G146" i="128"/>
  <c r="H146" i="128"/>
  <c r="G147" i="128"/>
  <c r="H147" i="128"/>
  <c r="G148" i="128"/>
  <c r="H148" i="128"/>
  <c r="G149" i="128"/>
  <c r="H149" i="128"/>
  <c r="G150" i="128"/>
  <c r="H150" i="128"/>
  <c r="G151" i="128"/>
  <c r="H151" i="128"/>
  <c r="G152" i="128"/>
  <c r="H152" i="128"/>
  <c r="G153" i="128"/>
  <c r="H153" i="128"/>
  <c r="G154" i="128"/>
  <c r="H154" i="128"/>
  <c r="G155" i="128"/>
  <c r="H155" i="128"/>
  <c r="G156" i="128"/>
  <c r="H156" i="128"/>
  <c r="G157" i="128"/>
  <c r="H157" i="128"/>
  <c r="G158" i="128"/>
  <c r="H158" i="128"/>
  <c r="G159" i="128"/>
  <c r="H159" i="128"/>
  <c r="G160" i="128"/>
  <c r="H160" i="128"/>
  <c r="G161" i="128"/>
  <c r="H161" i="128"/>
  <c r="G162" i="128"/>
  <c r="H162" i="128"/>
  <c r="G163" i="128"/>
  <c r="H163" i="128"/>
  <c r="G164" i="128"/>
  <c r="H164" i="128"/>
  <c r="G165" i="128"/>
  <c r="H165" i="128"/>
  <c r="G166" i="128"/>
  <c r="H166" i="128"/>
  <c r="G167" i="128"/>
  <c r="H167" i="128"/>
  <c r="G168" i="128"/>
  <c r="H168" i="128"/>
  <c r="G169" i="128"/>
  <c r="H169" i="128"/>
  <c r="G170" i="128"/>
  <c r="H170" i="128"/>
  <c r="G171" i="128"/>
  <c r="H171" i="128"/>
  <c r="G172" i="128"/>
  <c r="H172" i="128"/>
  <c r="G173" i="128"/>
  <c r="H173" i="128"/>
  <c r="G174" i="128"/>
  <c r="H174" i="128"/>
  <c r="G175" i="128"/>
  <c r="H175" i="128"/>
  <c r="G176" i="128"/>
  <c r="H176" i="128"/>
  <c r="G177" i="128"/>
  <c r="H177" i="128"/>
  <c r="G178" i="128"/>
  <c r="H178" i="128"/>
  <c r="G179" i="128"/>
  <c r="H179" i="128"/>
  <c r="G180" i="128"/>
  <c r="H180" i="128"/>
  <c r="G181" i="128"/>
  <c r="H181" i="128"/>
  <c r="G182" i="128"/>
  <c r="H182" i="128"/>
  <c r="G183" i="128"/>
  <c r="H183" i="128"/>
  <c r="G184" i="128"/>
  <c r="H184" i="128"/>
  <c r="G185" i="128"/>
  <c r="H185" i="128"/>
  <c r="G186" i="128"/>
  <c r="H186" i="128"/>
  <c r="G187" i="128"/>
  <c r="H187" i="128"/>
  <c r="G188" i="128"/>
  <c r="H188" i="128"/>
  <c r="G189" i="128"/>
  <c r="H189" i="128"/>
  <c r="G190" i="128"/>
  <c r="H190" i="128"/>
  <c r="G191" i="128"/>
  <c r="H191" i="128"/>
  <c r="G192" i="128"/>
  <c r="H192" i="128"/>
  <c r="G193" i="128"/>
  <c r="H193" i="128"/>
  <c r="G194" i="128"/>
  <c r="H194" i="128"/>
  <c r="G195" i="128"/>
  <c r="H195" i="128"/>
  <c r="G196" i="128"/>
  <c r="H196" i="128"/>
  <c r="G197" i="128"/>
  <c r="H197" i="128"/>
  <c r="G198" i="128"/>
  <c r="H198" i="128"/>
  <c r="G199" i="128"/>
  <c r="H199" i="128"/>
  <c r="G200" i="128"/>
  <c r="H200" i="128"/>
  <c r="G201" i="128"/>
  <c r="H201" i="128"/>
  <c r="G202" i="128"/>
  <c r="H202" i="128"/>
  <c r="G203" i="128"/>
  <c r="H203" i="128"/>
  <c r="G204" i="128"/>
  <c r="H204" i="128"/>
  <c r="G205" i="128"/>
  <c r="H205" i="128"/>
  <c r="G206" i="128"/>
  <c r="H206" i="128"/>
  <c r="G207" i="128"/>
  <c r="H207" i="128"/>
  <c r="G208" i="128"/>
  <c r="H208" i="128"/>
  <c r="G209" i="128"/>
  <c r="H209" i="128"/>
  <c r="G210" i="128"/>
  <c r="H210" i="128"/>
  <c r="G211" i="128"/>
  <c r="H211" i="128"/>
  <c r="G212" i="128"/>
  <c r="H212" i="128"/>
  <c r="G213" i="128"/>
  <c r="H213" i="128"/>
  <c r="G214" i="128"/>
  <c r="H214" i="128"/>
  <c r="G215" i="128"/>
  <c r="H215" i="128"/>
  <c r="G216" i="128"/>
  <c r="H216" i="128"/>
  <c r="G217" i="128"/>
  <c r="H217" i="128"/>
  <c r="G218" i="128"/>
  <c r="H218" i="128"/>
  <c r="G219" i="128"/>
  <c r="H219" i="128"/>
  <c r="G220" i="128"/>
  <c r="H220" i="128"/>
  <c r="G221" i="128"/>
  <c r="H221" i="128"/>
  <c r="G222" i="128"/>
  <c r="H222" i="128"/>
  <c r="G223" i="128"/>
  <c r="H223" i="128"/>
  <c r="G224" i="128"/>
  <c r="H224" i="128"/>
  <c r="G225" i="128"/>
  <c r="H225" i="128"/>
  <c r="G226" i="128"/>
  <c r="H226" i="128"/>
  <c r="G227" i="128"/>
  <c r="H227" i="128"/>
  <c r="G228" i="128"/>
  <c r="H228" i="128"/>
  <c r="G229" i="128"/>
  <c r="H229" i="128"/>
  <c r="G230" i="128"/>
  <c r="H230" i="128"/>
  <c r="G231" i="128"/>
  <c r="H231" i="128"/>
  <c r="G232" i="128"/>
  <c r="H232" i="128"/>
  <c r="G233" i="128"/>
  <c r="H233" i="128"/>
  <c r="G234" i="128"/>
  <c r="H234" i="128"/>
  <c r="G235" i="128"/>
  <c r="H235" i="128"/>
  <c r="G236" i="128"/>
  <c r="H236" i="128"/>
  <c r="G237" i="128"/>
  <c r="H237" i="128"/>
  <c r="G238" i="128"/>
  <c r="H238" i="128"/>
  <c r="G239" i="128"/>
  <c r="H239" i="128"/>
  <c r="G240" i="128"/>
  <c r="H240" i="128"/>
  <c r="G241" i="128"/>
  <c r="H241" i="128"/>
  <c r="G242" i="128"/>
  <c r="H242" i="128"/>
  <c r="G243" i="128"/>
  <c r="H243" i="128"/>
  <c r="G244" i="128"/>
  <c r="H244" i="128"/>
  <c r="G245" i="128"/>
  <c r="H245" i="128"/>
  <c r="G246" i="128"/>
  <c r="H246" i="128"/>
  <c r="G247" i="128"/>
  <c r="H247" i="128"/>
  <c r="G248" i="128"/>
  <c r="H248" i="128"/>
  <c r="G249" i="128"/>
  <c r="H249" i="128"/>
  <c r="G250" i="128"/>
  <c r="H250" i="128"/>
  <c r="G251" i="128"/>
  <c r="H251" i="128"/>
  <c r="G252" i="128"/>
  <c r="H252" i="128"/>
  <c r="G253" i="128"/>
  <c r="H253" i="128"/>
  <c r="G254" i="128"/>
  <c r="H254" i="128"/>
  <c r="G255" i="128"/>
  <c r="H255" i="128"/>
  <c r="G256" i="128"/>
  <c r="H256" i="128"/>
  <c r="G257" i="128"/>
  <c r="H257" i="128"/>
  <c r="G258" i="128"/>
  <c r="H258" i="128"/>
  <c r="G259" i="128"/>
  <c r="H259" i="128"/>
  <c r="G260" i="128"/>
  <c r="H260" i="128"/>
  <c r="G261" i="128"/>
  <c r="H261" i="128"/>
  <c r="G262" i="128"/>
  <c r="H262" i="128"/>
  <c r="G263" i="128"/>
  <c r="H263" i="128"/>
  <c r="G264" i="128"/>
  <c r="H264" i="128"/>
  <c r="G265" i="128"/>
  <c r="H265" i="128"/>
  <c r="G266" i="128"/>
  <c r="H266" i="128"/>
  <c r="G267" i="128"/>
  <c r="H267" i="128"/>
  <c r="G268" i="128"/>
  <c r="H268" i="128"/>
  <c r="G269" i="128"/>
  <c r="H269" i="128"/>
  <c r="G270" i="128"/>
  <c r="H270" i="128"/>
  <c r="G271" i="128"/>
  <c r="H271" i="128"/>
  <c r="G272" i="128"/>
  <c r="H272" i="128"/>
  <c r="G273" i="128"/>
  <c r="H273" i="128"/>
  <c r="G274" i="128"/>
  <c r="H274" i="128"/>
  <c r="G275" i="128"/>
  <c r="H275" i="128"/>
  <c r="G276" i="128"/>
  <c r="H276" i="128"/>
  <c r="G277" i="128"/>
  <c r="H277" i="128"/>
  <c r="G278" i="128"/>
  <c r="H278" i="128"/>
  <c r="G279" i="128"/>
  <c r="H279" i="128"/>
  <c r="G280" i="128"/>
  <c r="H280" i="128"/>
  <c r="G281" i="128"/>
  <c r="H281" i="128"/>
  <c r="G282" i="128"/>
  <c r="H282" i="128"/>
  <c r="G283" i="128"/>
  <c r="H283" i="128"/>
  <c r="G284" i="128"/>
  <c r="H284" i="128"/>
  <c r="G285" i="128"/>
  <c r="H285" i="128"/>
  <c r="G286" i="128"/>
  <c r="H286" i="128"/>
  <c r="G287" i="128"/>
  <c r="H287" i="128"/>
  <c r="G288" i="128"/>
  <c r="H288" i="128"/>
  <c r="G289" i="128"/>
  <c r="H289" i="128"/>
  <c r="G290" i="128"/>
  <c r="H290" i="128"/>
  <c r="G291" i="128"/>
  <c r="H291" i="128"/>
  <c r="G292" i="128"/>
  <c r="H292" i="128"/>
  <c r="G293" i="128"/>
  <c r="H293" i="128"/>
  <c r="G294" i="128"/>
  <c r="H294" i="128"/>
  <c r="G295" i="128"/>
  <c r="H295" i="128"/>
  <c r="G296" i="128"/>
  <c r="H296" i="128"/>
  <c r="G297" i="128"/>
  <c r="H297" i="128"/>
  <c r="G298" i="128"/>
  <c r="H298" i="128"/>
  <c r="G299" i="128"/>
  <c r="H299" i="128"/>
  <c r="G300" i="128"/>
  <c r="H300" i="128"/>
  <c r="G301" i="128"/>
  <c r="H301" i="128"/>
  <c r="G302" i="128"/>
  <c r="H302" i="128"/>
  <c r="G303" i="128"/>
  <c r="H303" i="128"/>
  <c r="G304" i="128"/>
  <c r="H304" i="128"/>
  <c r="G305" i="128"/>
  <c r="H305" i="128"/>
  <c r="G306" i="128"/>
  <c r="H306" i="128"/>
  <c r="G307" i="128"/>
  <c r="H307" i="128"/>
  <c r="G308" i="128"/>
  <c r="H308" i="128"/>
  <c r="G309" i="128"/>
  <c r="H309" i="128"/>
  <c r="G310" i="128"/>
  <c r="H310" i="128"/>
  <c r="G311" i="128"/>
  <c r="H311" i="128"/>
  <c r="G312" i="128"/>
  <c r="H312" i="128"/>
  <c r="G313" i="128"/>
  <c r="H313" i="128"/>
  <c r="G314" i="128"/>
  <c r="H314" i="128"/>
  <c r="G315" i="128"/>
  <c r="H315" i="128"/>
  <c r="G316" i="128"/>
  <c r="H316" i="128"/>
  <c r="G317" i="128"/>
  <c r="H317" i="128"/>
  <c r="G318" i="128"/>
  <c r="H318" i="128"/>
  <c r="G319" i="128"/>
  <c r="H319" i="128"/>
  <c r="G320" i="128"/>
  <c r="H320" i="128"/>
  <c r="G321" i="128"/>
  <c r="H321" i="128"/>
  <c r="G322" i="128"/>
  <c r="H322" i="128"/>
  <c r="G323" i="128"/>
  <c r="H323" i="128"/>
  <c r="G324" i="128"/>
  <c r="H324" i="128"/>
  <c r="G325" i="128"/>
  <c r="H325" i="128"/>
  <c r="G326" i="128"/>
  <c r="H326" i="128"/>
  <c r="G327" i="128"/>
  <c r="H327" i="128"/>
  <c r="G328" i="128"/>
  <c r="H328" i="128"/>
  <c r="G329" i="128"/>
  <c r="H329" i="128"/>
  <c r="G330" i="128"/>
  <c r="H330" i="128"/>
  <c r="G331" i="128"/>
  <c r="H331" i="128"/>
  <c r="G332" i="128"/>
  <c r="H332" i="128"/>
  <c r="G333" i="128"/>
  <c r="H333" i="128"/>
  <c r="G334" i="128"/>
  <c r="H334" i="128"/>
  <c r="G335" i="128"/>
  <c r="H335" i="128"/>
  <c r="G336" i="128"/>
  <c r="H336" i="128"/>
  <c r="G337" i="128"/>
  <c r="H337" i="128"/>
  <c r="G338" i="128"/>
  <c r="H338" i="128"/>
  <c r="G339" i="128"/>
  <c r="H339" i="128"/>
  <c r="G340" i="128"/>
  <c r="H340" i="128"/>
  <c r="G341" i="128"/>
  <c r="H341" i="128"/>
  <c r="G342" i="128"/>
  <c r="H342" i="128"/>
  <c r="G343" i="128"/>
  <c r="H343" i="128"/>
  <c r="G344" i="128"/>
  <c r="H344" i="128"/>
  <c r="G345" i="128"/>
  <c r="H345" i="128"/>
  <c r="G346" i="128"/>
  <c r="H346" i="128"/>
  <c r="G347" i="128"/>
  <c r="H347" i="128"/>
  <c r="G348" i="128"/>
  <c r="H348" i="128"/>
  <c r="G349" i="128"/>
  <c r="H349" i="128"/>
  <c r="G350" i="128"/>
  <c r="H350" i="128"/>
  <c r="G351" i="128"/>
  <c r="H351" i="128"/>
  <c r="G352" i="128"/>
  <c r="H352" i="128"/>
  <c r="G353" i="128"/>
  <c r="H353" i="128"/>
  <c r="G354" i="128"/>
  <c r="H354" i="128"/>
  <c r="G355" i="128"/>
  <c r="H355" i="128"/>
  <c r="G356" i="128"/>
  <c r="H356" i="128"/>
  <c r="G357" i="128"/>
  <c r="H357" i="128"/>
  <c r="G358" i="128"/>
  <c r="H358" i="128"/>
  <c r="G359" i="128"/>
  <c r="H359" i="128"/>
  <c r="G360" i="128"/>
  <c r="H360" i="128"/>
  <c r="G361" i="128"/>
  <c r="H361" i="128"/>
  <c r="G362" i="128"/>
  <c r="H362" i="128"/>
  <c r="G363" i="128"/>
  <c r="H363" i="128"/>
  <c r="G364" i="128"/>
  <c r="H364" i="128"/>
  <c r="G365" i="128"/>
  <c r="H365" i="128"/>
  <c r="G366" i="128"/>
  <c r="H366" i="128"/>
  <c r="G367" i="128"/>
  <c r="H367" i="128"/>
  <c r="G368" i="128"/>
  <c r="H368" i="128"/>
  <c r="G369" i="128"/>
  <c r="H369" i="128"/>
  <c r="G370" i="128"/>
  <c r="H370" i="128"/>
  <c r="G371" i="128"/>
  <c r="H371" i="128"/>
  <c r="G372" i="128"/>
  <c r="H372" i="128"/>
  <c r="G373" i="128"/>
  <c r="H373" i="128"/>
  <c r="G374" i="128"/>
  <c r="H374" i="128"/>
  <c r="G375" i="128"/>
  <c r="H375" i="128"/>
  <c r="G376" i="128"/>
  <c r="H376" i="128"/>
  <c r="G377" i="128"/>
  <c r="H377" i="128"/>
  <c r="G378" i="128"/>
  <c r="H378" i="128"/>
  <c r="G379" i="128"/>
  <c r="H379" i="128"/>
  <c r="G380" i="128"/>
  <c r="H380" i="128"/>
  <c r="G381" i="128"/>
  <c r="H381" i="128"/>
  <c r="G382" i="128"/>
  <c r="H382" i="128"/>
  <c r="G383" i="128"/>
  <c r="H383" i="128"/>
  <c r="G384" i="128"/>
  <c r="H384" i="128"/>
  <c r="G385" i="128"/>
  <c r="H385" i="128"/>
  <c r="G386" i="128"/>
  <c r="H386" i="128"/>
  <c r="G387" i="128"/>
  <c r="H387" i="128"/>
  <c r="G388" i="128"/>
  <c r="H388" i="128"/>
  <c r="G389" i="128"/>
  <c r="H389" i="128"/>
  <c r="G390" i="128"/>
  <c r="H390" i="128"/>
  <c r="G391" i="128"/>
  <c r="H391" i="128"/>
  <c r="G392" i="128"/>
  <c r="H392" i="128"/>
  <c r="G393" i="128"/>
  <c r="H393" i="128"/>
  <c r="G394" i="128"/>
  <c r="H394" i="128"/>
  <c r="G395" i="128"/>
  <c r="H395" i="128"/>
  <c r="G396" i="128"/>
  <c r="H396" i="128"/>
  <c r="G397" i="128"/>
  <c r="H397" i="128"/>
  <c r="G398" i="128"/>
  <c r="H398" i="128"/>
  <c r="G399" i="128"/>
  <c r="H399" i="128"/>
  <c r="G400" i="128"/>
  <c r="H400" i="128"/>
  <c r="G401" i="128"/>
  <c r="H401" i="128"/>
  <c r="G402" i="128"/>
  <c r="H402" i="128"/>
  <c r="G403" i="128"/>
  <c r="H403" i="128"/>
  <c r="G404" i="128"/>
  <c r="H404" i="128"/>
  <c r="G405" i="128"/>
  <c r="H405" i="128"/>
  <c r="G406" i="128"/>
  <c r="H406" i="128"/>
  <c r="G407" i="128"/>
  <c r="H407" i="128"/>
  <c r="G408" i="128"/>
  <c r="H408" i="128"/>
  <c r="G409" i="128"/>
  <c r="H409" i="128"/>
  <c r="G410" i="128"/>
  <c r="H410" i="128"/>
  <c r="G411" i="128"/>
  <c r="H411" i="128"/>
  <c r="G412" i="128"/>
  <c r="H412" i="128"/>
  <c r="G413" i="128"/>
  <c r="H413" i="128"/>
  <c r="G414" i="128"/>
  <c r="H414" i="128"/>
  <c r="G415" i="128"/>
  <c r="H415" i="128"/>
  <c r="G416" i="128"/>
  <c r="H416" i="128"/>
  <c r="G417" i="128"/>
  <c r="H417" i="128"/>
  <c r="G418" i="128"/>
  <c r="H418" i="128"/>
  <c r="G419" i="128"/>
  <c r="H419" i="128"/>
  <c r="G420" i="128"/>
  <c r="H420" i="128"/>
  <c r="G421" i="128"/>
  <c r="H421" i="128"/>
  <c r="G422" i="128"/>
  <c r="H422" i="128"/>
  <c r="G423" i="128"/>
  <c r="H423" i="128"/>
  <c r="G424" i="128"/>
  <c r="H424" i="128"/>
  <c r="G425" i="128"/>
  <c r="H425" i="128"/>
  <c r="G426" i="128"/>
  <c r="H426" i="128"/>
  <c r="G427" i="128"/>
  <c r="H427" i="128"/>
  <c r="G428" i="128"/>
  <c r="H428" i="128"/>
  <c r="G429" i="128"/>
  <c r="H429" i="128"/>
  <c r="G430" i="128"/>
  <c r="H430" i="128"/>
  <c r="G431" i="128"/>
  <c r="H431" i="128"/>
  <c r="G432" i="128"/>
  <c r="H432" i="128"/>
  <c r="G433" i="128"/>
  <c r="H433" i="128"/>
  <c r="G434" i="128"/>
  <c r="H434" i="128"/>
  <c r="G435" i="128"/>
  <c r="H435" i="128"/>
  <c r="G436" i="128"/>
  <c r="H436" i="128"/>
  <c r="G437" i="128"/>
  <c r="H437" i="128"/>
  <c r="G438" i="128"/>
  <c r="H438" i="128"/>
  <c r="G439" i="128"/>
  <c r="H439" i="128"/>
  <c r="G440" i="128"/>
  <c r="H440" i="128"/>
  <c r="G441" i="128"/>
  <c r="H441" i="128"/>
  <c r="G442" i="128"/>
  <c r="H442" i="128"/>
  <c r="G443" i="128"/>
  <c r="H443" i="128"/>
  <c r="G444" i="128"/>
  <c r="H444" i="128"/>
  <c r="G445" i="128"/>
  <c r="H445" i="128"/>
  <c r="G446" i="128"/>
  <c r="H446" i="128"/>
  <c r="G447" i="128"/>
  <c r="H447" i="128"/>
  <c r="G448" i="128"/>
  <c r="H448" i="128"/>
  <c r="G449" i="128"/>
  <c r="H449" i="128"/>
  <c r="G450" i="128"/>
  <c r="H450" i="128"/>
  <c r="G451" i="128"/>
  <c r="H451" i="128"/>
  <c r="G452" i="128"/>
  <c r="H452" i="128"/>
  <c r="G453" i="128"/>
  <c r="H453" i="128"/>
  <c r="G454" i="128"/>
  <c r="H454" i="128"/>
  <c r="G455" i="128"/>
  <c r="H455" i="128"/>
  <c r="G456" i="128"/>
  <c r="H456" i="128"/>
  <c r="G457" i="128"/>
  <c r="H457" i="128"/>
  <c r="G458" i="128"/>
  <c r="H458" i="128"/>
  <c r="G459" i="128"/>
  <c r="H459" i="128"/>
  <c r="G460" i="128"/>
  <c r="H460" i="128"/>
  <c r="G461" i="128"/>
  <c r="H461" i="128"/>
  <c r="G462" i="128"/>
  <c r="H462" i="128"/>
  <c r="G463" i="128"/>
  <c r="H463" i="128"/>
  <c r="G464" i="128"/>
  <c r="H464" i="128"/>
  <c r="G465" i="128"/>
  <c r="H465" i="128"/>
  <c r="G466" i="128"/>
  <c r="H466" i="128"/>
  <c r="G467" i="128"/>
  <c r="H467" i="128"/>
  <c r="G468" i="128"/>
  <c r="H468" i="128"/>
  <c r="G469" i="128"/>
  <c r="H469" i="128"/>
  <c r="G470" i="128"/>
  <c r="H470" i="128"/>
  <c r="G471" i="128"/>
  <c r="H471" i="128"/>
  <c r="G472" i="128"/>
  <c r="H472" i="128"/>
  <c r="G473" i="128"/>
  <c r="H473" i="128"/>
  <c r="G474" i="128"/>
  <c r="H474" i="128"/>
  <c r="G475" i="128"/>
  <c r="H475" i="128"/>
  <c r="G476" i="128"/>
  <c r="H476" i="128"/>
  <c r="G477" i="128"/>
  <c r="H477" i="128"/>
  <c r="G478" i="128"/>
  <c r="H478" i="128"/>
  <c r="G479" i="128"/>
  <c r="H479" i="128"/>
  <c r="G480" i="128"/>
  <c r="H480" i="128"/>
  <c r="G481" i="128"/>
  <c r="H481" i="128"/>
  <c r="G482" i="128"/>
  <c r="H482" i="128"/>
  <c r="G483" i="128"/>
  <c r="H483" i="128"/>
  <c r="G484" i="128"/>
  <c r="H484" i="128"/>
  <c r="G485" i="128"/>
  <c r="H485" i="128"/>
  <c r="G486" i="128"/>
  <c r="H486" i="128"/>
  <c r="G487" i="128"/>
  <c r="H487" i="128"/>
  <c r="G488" i="128"/>
  <c r="H488" i="128"/>
  <c r="G489" i="128"/>
  <c r="H489" i="128"/>
  <c r="G490" i="128"/>
  <c r="H490" i="128"/>
  <c r="G491" i="128"/>
  <c r="H491" i="128"/>
  <c r="G492" i="128"/>
  <c r="H492" i="128"/>
  <c r="G493" i="128"/>
  <c r="H493" i="128"/>
  <c r="G494" i="128"/>
  <c r="H494" i="128"/>
  <c r="G495" i="128"/>
  <c r="H495" i="128"/>
  <c r="G496" i="128"/>
  <c r="H496" i="128"/>
  <c r="G497" i="128"/>
  <c r="H497" i="128"/>
  <c r="G498" i="128"/>
  <c r="H498" i="128"/>
  <c r="G499" i="128"/>
  <c r="H499" i="128"/>
  <c r="G500" i="128"/>
  <c r="H500" i="128"/>
  <c r="G501" i="128"/>
  <c r="H501" i="128"/>
  <c r="G502" i="128"/>
  <c r="H502" i="128"/>
  <c r="G503" i="128"/>
  <c r="H503" i="128"/>
  <c r="G504" i="128"/>
  <c r="H504" i="128"/>
  <c r="G505" i="128"/>
  <c r="H505" i="128"/>
  <c r="G506" i="128"/>
  <c r="H506" i="128"/>
  <c r="G507" i="128"/>
  <c r="H507" i="128"/>
  <c r="G508" i="128"/>
  <c r="H508" i="128"/>
  <c r="G509" i="128"/>
  <c r="H509" i="128"/>
  <c r="G510" i="128"/>
  <c r="H510" i="128"/>
  <c r="G511" i="128"/>
  <c r="H511" i="128"/>
  <c r="G512" i="128"/>
  <c r="H512" i="128"/>
  <c r="G513" i="128"/>
  <c r="H513" i="128"/>
  <c r="G514" i="128"/>
  <c r="H514" i="128"/>
  <c r="G515" i="128"/>
  <c r="H515" i="128"/>
  <c r="G516" i="128"/>
  <c r="H516" i="128"/>
  <c r="G517" i="128"/>
  <c r="H517" i="128"/>
  <c r="G518" i="128"/>
  <c r="H518" i="128"/>
  <c r="G519" i="128"/>
  <c r="H519" i="128"/>
  <c r="G520" i="128"/>
  <c r="H520" i="128"/>
  <c r="G521" i="128"/>
  <c r="H521" i="128"/>
  <c r="G522" i="128"/>
  <c r="H522" i="128"/>
  <c r="G523" i="128"/>
  <c r="H523" i="128"/>
  <c r="G524" i="128"/>
  <c r="H524" i="128"/>
  <c r="G525" i="128"/>
  <c r="H525" i="128"/>
  <c r="G526" i="128"/>
  <c r="H526" i="128"/>
  <c r="G527" i="128"/>
  <c r="H527" i="128"/>
  <c r="G528" i="128"/>
  <c r="H528" i="128"/>
  <c r="G529" i="128"/>
  <c r="H529" i="128"/>
  <c r="G530" i="128"/>
  <c r="H530" i="128"/>
  <c r="G531" i="128"/>
  <c r="H531" i="128"/>
  <c r="G532" i="128"/>
  <c r="H532" i="128"/>
  <c r="G533" i="128"/>
  <c r="H533" i="128"/>
  <c r="G534" i="128"/>
  <c r="H534" i="128"/>
  <c r="G535" i="128"/>
  <c r="H535" i="128"/>
  <c r="G536" i="128"/>
  <c r="H536" i="128"/>
  <c r="G537" i="128"/>
  <c r="H537" i="128"/>
  <c r="G538" i="128"/>
  <c r="H538" i="128"/>
  <c r="G539" i="128"/>
  <c r="H539" i="128"/>
  <c r="G540" i="128"/>
  <c r="H540" i="128"/>
  <c r="G541" i="128"/>
  <c r="H541" i="128"/>
  <c r="G542" i="128"/>
  <c r="H542" i="128"/>
  <c r="G543" i="128"/>
  <c r="H543" i="128"/>
  <c r="G544" i="128"/>
  <c r="H544" i="128"/>
  <c r="G545" i="128"/>
  <c r="H545" i="128"/>
  <c r="G546" i="128"/>
  <c r="H546" i="128"/>
  <c r="G547" i="128"/>
  <c r="H547" i="128"/>
  <c r="G548" i="128"/>
  <c r="H548" i="128"/>
  <c r="G549" i="128"/>
  <c r="H549" i="128"/>
  <c r="G550" i="128"/>
  <c r="H550" i="128"/>
  <c r="G551" i="128"/>
  <c r="H551" i="128"/>
  <c r="G552" i="128"/>
  <c r="H552" i="128"/>
  <c r="G553" i="128"/>
  <c r="H553" i="128"/>
  <c r="G554" i="128"/>
  <c r="H554" i="128"/>
  <c r="G555" i="128"/>
  <c r="H555" i="128"/>
  <c r="G556" i="128"/>
  <c r="H556" i="128"/>
  <c r="G557" i="128"/>
  <c r="H557" i="128"/>
  <c r="G558" i="128"/>
  <c r="H558" i="128"/>
  <c r="G559" i="128"/>
  <c r="H559" i="128"/>
  <c r="G560" i="128"/>
  <c r="H560" i="128"/>
  <c r="G561" i="128"/>
  <c r="H561" i="128"/>
  <c r="G562" i="128"/>
  <c r="H562" i="128"/>
  <c r="G563" i="128"/>
  <c r="H563" i="128"/>
  <c r="G564" i="128"/>
  <c r="H564" i="128"/>
  <c r="G565" i="128"/>
  <c r="H565" i="128"/>
  <c r="G566" i="128"/>
  <c r="H566" i="128"/>
  <c r="G567" i="128"/>
  <c r="H567" i="128"/>
  <c r="G568" i="128"/>
  <c r="H568" i="128"/>
  <c r="G569" i="128"/>
  <c r="H569" i="128"/>
  <c r="G570" i="128"/>
  <c r="H570" i="128"/>
  <c r="G571" i="128"/>
  <c r="H571" i="128"/>
  <c r="G572" i="128"/>
  <c r="H572" i="128"/>
  <c r="G573" i="128"/>
  <c r="H573" i="128"/>
  <c r="G574" i="128"/>
  <c r="H574" i="128"/>
  <c r="G575" i="128"/>
  <c r="H575" i="128"/>
  <c r="G576" i="128"/>
  <c r="H576" i="128"/>
  <c r="G577" i="128"/>
  <c r="H577" i="128"/>
  <c r="G578" i="128"/>
  <c r="H578" i="128"/>
  <c r="G579" i="128"/>
  <c r="H579" i="128"/>
  <c r="G580" i="128"/>
  <c r="H580" i="128"/>
  <c r="G581" i="128"/>
  <c r="H581" i="128"/>
  <c r="G582" i="128"/>
  <c r="H582" i="128"/>
  <c r="G583" i="128"/>
  <c r="H583" i="128"/>
  <c r="G584" i="128"/>
  <c r="H584" i="128"/>
  <c r="G585" i="128"/>
  <c r="H585" i="128"/>
  <c r="G586" i="128"/>
  <c r="H586" i="128"/>
  <c r="G587" i="128"/>
  <c r="H587" i="128"/>
  <c r="G588" i="128"/>
  <c r="H588" i="128"/>
  <c r="G589" i="128"/>
  <c r="H589" i="128"/>
  <c r="G590" i="128"/>
  <c r="H590" i="128"/>
  <c r="G591" i="128"/>
  <c r="H591" i="128"/>
  <c r="G592" i="128"/>
  <c r="H592" i="128"/>
  <c r="G593" i="128"/>
  <c r="H593" i="128"/>
  <c r="G594" i="128"/>
  <c r="H594" i="128"/>
  <c r="G595" i="128"/>
  <c r="H595" i="128"/>
  <c r="G596" i="128"/>
  <c r="H596" i="128"/>
  <c r="G597" i="128"/>
  <c r="H597" i="128"/>
  <c r="G598" i="128"/>
  <c r="H598" i="128"/>
  <c r="G599" i="128"/>
  <c r="H599" i="128"/>
  <c r="G600" i="128"/>
  <c r="H600" i="128"/>
  <c r="G601" i="128"/>
  <c r="H601" i="128"/>
  <c r="G602" i="128"/>
  <c r="H602" i="128"/>
  <c r="G603" i="128"/>
  <c r="H603" i="128"/>
  <c r="G604" i="128"/>
  <c r="H604" i="128"/>
  <c r="G605" i="128"/>
  <c r="H605" i="128"/>
  <c r="G606" i="128"/>
  <c r="H606" i="128"/>
  <c r="G607" i="128"/>
  <c r="H607" i="128"/>
  <c r="G608" i="128"/>
  <c r="H608" i="128"/>
  <c r="G609" i="128"/>
  <c r="H609" i="128"/>
  <c r="G610" i="128"/>
  <c r="H610" i="128"/>
  <c r="G611" i="128"/>
  <c r="H611" i="128"/>
  <c r="G612" i="128"/>
  <c r="H612" i="128"/>
  <c r="G613" i="128"/>
  <c r="H613" i="128"/>
  <c r="G614" i="128"/>
  <c r="H614" i="128"/>
  <c r="G615" i="128"/>
  <c r="H615" i="128"/>
  <c r="G616" i="128"/>
  <c r="H616" i="128"/>
  <c r="G617" i="128"/>
  <c r="H617" i="128"/>
  <c r="G618" i="128"/>
  <c r="H618" i="128"/>
  <c r="G619" i="128"/>
  <c r="H619" i="128"/>
  <c r="G620" i="128"/>
  <c r="H620" i="128"/>
  <c r="G621" i="128"/>
  <c r="H621" i="128"/>
  <c r="G622" i="128"/>
  <c r="H622" i="128"/>
  <c r="G623" i="128"/>
  <c r="H623" i="128"/>
  <c r="G624" i="128"/>
  <c r="H624" i="128"/>
  <c r="G625" i="128"/>
  <c r="H625" i="128"/>
  <c r="G626" i="128"/>
  <c r="H626" i="128"/>
  <c r="G627" i="128"/>
  <c r="H627" i="128"/>
  <c r="G628" i="128"/>
  <c r="H628" i="128"/>
  <c r="G629" i="128"/>
  <c r="H629" i="128"/>
  <c r="G630" i="128"/>
  <c r="H630" i="128"/>
  <c r="G631" i="128"/>
  <c r="H631" i="128"/>
  <c r="G632" i="128"/>
  <c r="H632" i="128"/>
  <c r="G633" i="128"/>
  <c r="H633" i="128"/>
  <c r="G634" i="128"/>
  <c r="H634" i="128"/>
  <c r="G635" i="128"/>
  <c r="H635" i="128"/>
  <c r="G636" i="128"/>
  <c r="H636" i="128"/>
  <c r="G637" i="128"/>
  <c r="H637" i="128"/>
  <c r="G638" i="128"/>
  <c r="H638" i="128"/>
  <c r="G639" i="128"/>
  <c r="H639" i="128"/>
  <c r="G640" i="128"/>
  <c r="H640" i="128"/>
  <c r="G641" i="128"/>
  <c r="H641" i="128"/>
  <c r="G642" i="128"/>
  <c r="H642" i="128"/>
  <c r="G643" i="128"/>
  <c r="H643" i="128"/>
  <c r="G644" i="128"/>
  <c r="H644" i="128"/>
  <c r="G645" i="128"/>
  <c r="H645" i="128"/>
  <c r="G646" i="128"/>
  <c r="H646" i="128"/>
  <c r="G647" i="128"/>
  <c r="H647" i="128"/>
  <c r="G648" i="128"/>
  <c r="H648" i="128"/>
  <c r="G649" i="128"/>
  <c r="H649" i="128"/>
  <c r="G650" i="128"/>
  <c r="H650" i="128"/>
  <c r="G651" i="128"/>
  <c r="H651" i="128"/>
  <c r="G652" i="128"/>
  <c r="H652" i="128"/>
  <c r="G653" i="128"/>
  <c r="H653" i="128"/>
  <c r="G654" i="128"/>
  <c r="H654" i="128"/>
  <c r="G655" i="128"/>
  <c r="H655" i="128"/>
  <c r="G656" i="128"/>
  <c r="H656" i="128"/>
  <c r="G657" i="128"/>
  <c r="H657" i="128"/>
  <c r="G658" i="128"/>
  <c r="H658" i="128"/>
  <c r="G659" i="128"/>
  <c r="H659" i="128"/>
  <c r="G660" i="128"/>
  <c r="H660" i="128"/>
  <c r="G661" i="128"/>
  <c r="H661" i="128"/>
  <c r="G662" i="128"/>
  <c r="H662" i="128"/>
  <c r="G663" i="128"/>
  <c r="H663" i="128"/>
  <c r="G664" i="128"/>
  <c r="H664" i="128"/>
  <c r="G665" i="128"/>
  <c r="H665" i="128"/>
  <c r="G666" i="128"/>
  <c r="H666" i="128"/>
  <c r="G667" i="128"/>
  <c r="H667" i="128"/>
  <c r="G668" i="128"/>
  <c r="H668" i="128"/>
  <c r="G669" i="128"/>
  <c r="H669" i="128"/>
  <c r="G670" i="128"/>
  <c r="H670" i="128"/>
  <c r="G671" i="128"/>
  <c r="H671" i="128"/>
  <c r="G672" i="128"/>
  <c r="H672" i="128"/>
  <c r="G673" i="128"/>
  <c r="H673" i="128"/>
  <c r="G674" i="128"/>
  <c r="H674" i="128"/>
  <c r="G675" i="128"/>
  <c r="H675" i="128"/>
  <c r="G676" i="128"/>
  <c r="H676" i="128"/>
  <c r="G677" i="128"/>
  <c r="H677" i="128"/>
  <c r="G678" i="128"/>
  <c r="H678" i="128"/>
  <c r="G679" i="128"/>
  <c r="H679" i="128"/>
  <c r="G680" i="128"/>
  <c r="H680" i="128"/>
  <c r="G681" i="128"/>
  <c r="H681" i="128"/>
  <c r="G682" i="128"/>
  <c r="H682" i="128"/>
  <c r="G683" i="128"/>
  <c r="H683" i="128"/>
  <c r="G684" i="128"/>
  <c r="H684" i="128"/>
  <c r="G685" i="128"/>
  <c r="H685" i="128"/>
  <c r="G686" i="128"/>
  <c r="H686" i="128"/>
  <c r="H3" i="128"/>
  <c r="G3" i="128"/>
  <c r="G4" i="127"/>
  <c r="H4" i="127"/>
  <c r="G5" i="127"/>
  <c r="H5" i="127"/>
  <c r="G6" i="127"/>
  <c r="H6" i="127"/>
  <c r="G7" i="127"/>
  <c r="H7" i="127"/>
  <c r="G8" i="127"/>
  <c r="H8" i="127"/>
  <c r="G9" i="127"/>
  <c r="H9" i="127"/>
  <c r="G10" i="127"/>
  <c r="H10" i="127"/>
  <c r="G11" i="127"/>
  <c r="H11" i="127"/>
  <c r="G12" i="127"/>
  <c r="H12" i="127"/>
  <c r="G13" i="127"/>
  <c r="H13" i="127"/>
  <c r="G14" i="127"/>
  <c r="H14" i="127"/>
  <c r="G15" i="127"/>
  <c r="H15" i="127"/>
  <c r="G16" i="127"/>
  <c r="H16" i="127"/>
  <c r="G17" i="127"/>
  <c r="H17" i="127"/>
  <c r="G18" i="127"/>
  <c r="H18" i="127"/>
  <c r="G19" i="127"/>
  <c r="H19" i="127"/>
  <c r="G20" i="127"/>
  <c r="H20" i="127"/>
  <c r="G21" i="127"/>
  <c r="H21" i="127"/>
  <c r="G22" i="127"/>
  <c r="H22" i="127"/>
  <c r="G23" i="127"/>
  <c r="H23" i="127"/>
  <c r="G24" i="127"/>
  <c r="H24" i="127"/>
  <c r="G25" i="127"/>
  <c r="H25" i="127"/>
  <c r="G26" i="127"/>
  <c r="H26" i="127"/>
  <c r="G27" i="127"/>
  <c r="H27" i="127"/>
  <c r="G28" i="127"/>
  <c r="H28" i="127"/>
  <c r="G29" i="127"/>
  <c r="H29" i="127"/>
  <c r="G30" i="127"/>
  <c r="H30" i="127"/>
  <c r="G31" i="127"/>
  <c r="H31" i="127"/>
  <c r="G32" i="127"/>
  <c r="H32" i="127"/>
  <c r="G33" i="127"/>
  <c r="H33" i="127"/>
  <c r="G34" i="127"/>
  <c r="H34" i="127"/>
  <c r="G35" i="127"/>
  <c r="H35" i="127"/>
  <c r="G36" i="127"/>
  <c r="H36" i="127"/>
  <c r="G37" i="127"/>
  <c r="H37" i="127"/>
  <c r="G38" i="127"/>
  <c r="H38" i="127"/>
  <c r="G39" i="127"/>
  <c r="H39" i="127"/>
  <c r="G40" i="127"/>
  <c r="H40" i="127"/>
  <c r="G41" i="127"/>
  <c r="H41" i="127"/>
  <c r="G42" i="127"/>
  <c r="H42" i="127"/>
  <c r="G43" i="127"/>
  <c r="H43" i="127"/>
  <c r="G44" i="127"/>
  <c r="H44" i="127"/>
  <c r="G45" i="127"/>
  <c r="H45" i="127"/>
  <c r="G46" i="127"/>
  <c r="H46" i="127"/>
  <c r="G47" i="127"/>
  <c r="H47" i="127"/>
  <c r="G48" i="127"/>
  <c r="H48" i="127"/>
  <c r="G49" i="127"/>
  <c r="H49" i="127"/>
  <c r="G50" i="127"/>
  <c r="H50" i="127"/>
  <c r="G51" i="127"/>
  <c r="H51" i="127"/>
  <c r="G52" i="127"/>
  <c r="H52" i="127"/>
  <c r="G53" i="127"/>
  <c r="H53" i="127"/>
  <c r="G54" i="127"/>
  <c r="H54" i="127"/>
  <c r="G55" i="127"/>
  <c r="H55" i="127"/>
  <c r="G56" i="127"/>
  <c r="H56" i="127"/>
  <c r="G57" i="127"/>
  <c r="H57" i="127"/>
  <c r="G58" i="127"/>
  <c r="H58" i="127"/>
  <c r="G59" i="127"/>
  <c r="H59" i="127"/>
  <c r="G60" i="127"/>
  <c r="H60" i="127"/>
  <c r="G61" i="127"/>
  <c r="H61" i="127"/>
  <c r="G62" i="127"/>
  <c r="H62" i="127"/>
  <c r="G63" i="127"/>
  <c r="H63" i="127"/>
  <c r="G64" i="127"/>
  <c r="H64" i="127"/>
  <c r="G65" i="127"/>
  <c r="H65" i="127"/>
  <c r="G66" i="127"/>
  <c r="H66" i="127"/>
  <c r="G67" i="127"/>
  <c r="H67" i="127"/>
  <c r="G68" i="127"/>
  <c r="H68" i="127"/>
  <c r="G69" i="127"/>
  <c r="H69" i="127"/>
  <c r="G70" i="127"/>
  <c r="H70" i="127"/>
  <c r="G71" i="127"/>
  <c r="H71" i="127"/>
  <c r="G72" i="127"/>
  <c r="H72" i="127"/>
  <c r="G73" i="127"/>
  <c r="H73" i="127"/>
  <c r="G74" i="127"/>
  <c r="H74" i="127"/>
  <c r="G75" i="127"/>
  <c r="H75" i="127"/>
  <c r="G76" i="127"/>
  <c r="H76" i="127"/>
  <c r="G77" i="127"/>
  <c r="H77" i="127"/>
  <c r="G78" i="127"/>
  <c r="H78" i="127"/>
  <c r="G79" i="127"/>
  <c r="H79" i="127"/>
  <c r="G80" i="127"/>
  <c r="H80" i="127"/>
  <c r="G81" i="127"/>
  <c r="H81" i="127"/>
  <c r="G82" i="127"/>
  <c r="H82" i="127"/>
  <c r="G83" i="127"/>
  <c r="H83" i="127"/>
  <c r="G84" i="127"/>
  <c r="H84" i="127"/>
  <c r="G85" i="127"/>
  <c r="H85" i="127"/>
  <c r="G86" i="127"/>
  <c r="H86" i="127"/>
  <c r="G87" i="127"/>
  <c r="H87" i="127"/>
  <c r="G88" i="127"/>
  <c r="H88" i="127"/>
  <c r="G89" i="127"/>
  <c r="H89" i="127"/>
  <c r="G90" i="127"/>
  <c r="H90" i="127"/>
  <c r="G91" i="127"/>
  <c r="H91" i="127"/>
  <c r="G92" i="127"/>
  <c r="H92" i="127"/>
  <c r="G93" i="127"/>
  <c r="H93" i="127"/>
  <c r="G94" i="127"/>
  <c r="H94" i="127"/>
  <c r="G95" i="127"/>
  <c r="H95" i="127"/>
  <c r="G96" i="127"/>
  <c r="H96" i="127"/>
  <c r="G97" i="127"/>
  <c r="H97" i="127"/>
  <c r="G98" i="127"/>
  <c r="H98" i="127"/>
  <c r="G99" i="127"/>
  <c r="H99" i="127"/>
  <c r="G100" i="127"/>
  <c r="H100" i="127"/>
  <c r="G101" i="127"/>
  <c r="H101" i="127"/>
  <c r="G102" i="127"/>
  <c r="H102" i="127"/>
  <c r="G103" i="127"/>
  <c r="H103" i="127"/>
  <c r="G104" i="127"/>
  <c r="H104" i="127"/>
  <c r="G105" i="127"/>
  <c r="H105" i="127"/>
  <c r="G106" i="127"/>
  <c r="H106" i="127"/>
  <c r="G107" i="127"/>
  <c r="H107" i="127"/>
  <c r="G108" i="127"/>
  <c r="H108" i="127"/>
  <c r="G109" i="127"/>
  <c r="H109" i="127"/>
  <c r="G110" i="127"/>
  <c r="H110" i="127"/>
  <c r="G111" i="127"/>
  <c r="H111" i="127"/>
  <c r="G112" i="127"/>
  <c r="H112" i="127"/>
  <c r="G113" i="127"/>
  <c r="H113" i="127"/>
  <c r="G114" i="127"/>
  <c r="H114" i="127"/>
  <c r="G115" i="127"/>
  <c r="H115" i="127"/>
  <c r="G116" i="127"/>
  <c r="H116" i="127"/>
  <c r="G117" i="127"/>
  <c r="H117" i="127"/>
  <c r="G118" i="127"/>
  <c r="H118" i="127"/>
  <c r="G119" i="127"/>
  <c r="H119" i="127"/>
  <c r="G120" i="127"/>
  <c r="H120" i="127"/>
  <c r="G121" i="127"/>
  <c r="H121" i="127"/>
  <c r="G122" i="127"/>
  <c r="H122" i="127"/>
  <c r="G123" i="127"/>
  <c r="H123" i="127"/>
  <c r="G124" i="127"/>
  <c r="H124" i="127"/>
  <c r="G125" i="127"/>
  <c r="H125" i="127"/>
  <c r="G126" i="127"/>
  <c r="H126" i="127"/>
  <c r="G127" i="127"/>
  <c r="H127" i="127"/>
  <c r="G128" i="127"/>
  <c r="H128" i="127"/>
  <c r="G129" i="127"/>
  <c r="H129" i="127"/>
  <c r="G130" i="127"/>
  <c r="H130" i="127"/>
  <c r="G131" i="127"/>
  <c r="H131" i="127"/>
  <c r="G132" i="127"/>
  <c r="H132" i="127"/>
  <c r="G133" i="127"/>
  <c r="H133" i="127"/>
  <c r="G134" i="127"/>
  <c r="H134" i="127"/>
  <c r="G135" i="127"/>
  <c r="H135" i="127"/>
  <c r="G136" i="127"/>
  <c r="H136" i="127"/>
  <c r="G137" i="127"/>
  <c r="H137" i="127"/>
  <c r="G138" i="127"/>
  <c r="H138" i="127"/>
  <c r="G139" i="127"/>
  <c r="H139" i="127"/>
  <c r="G140" i="127"/>
  <c r="H140" i="127"/>
  <c r="G141" i="127"/>
  <c r="H141" i="127"/>
  <c r="G142" i="127"/>
  <c r="H142" i="127"/>
  <c r="G143" i="127"/>
  <c r="H143" i="127"/>
  <c r="G144" i="127"/>
  <c r="H144" i="127"/>
  <c r="G145" i="127"/>
  <c r="H145" i="127"/>
  <c r="G146" i="127"/>
  <c r="H146" i="127"/>
  <c r="G147" i="127"/>
  <c r="H147" i="127"/>
  <c r="G148" i="127"/>
  <c r="H148" i="127"/>
  <c r="G149" i="127"/>
  <c r="H149" i="127"/>
  <c r="G150" i="127"/>
  <c r="H150" i="127"/>
  <c r="G151" i="127"/>
  <c r="H151" i="127"/>
  <c r="G152" i="127"/>
  <c r="H152" i="127"/>
  <c r="G153" i="127"/>
  <c r="H153" i="127"/>
  <c r="G154" i="127"/>
  <c r="H154" i="127"/>
  <c r="G155" i="127"/>
  <c r="H155" i="127"/>
  <c r="G156" i="127"/>
  <c r="H156" i="127"/>
  <c r="G157" i="127"/>
  <c r="H157" i="127"/>
  <c r="G158" i="127"/>
  <c r="H158" i="127"/>
  <c r="G159" i="127"/>
  <c r="H159" i="127"/>
  <c r="G160" i="127"/>
  <c r="H160" i="127"/>
  <c r="G161" i="127"/>
  <c r="H161" i="127"/>
  <c r="G162" i="127"/>
  <c r="H162" i="127"/>
  <c r="G163" i="127"/>
  <c r="H163" i="127"/>
  <c r="G164" i="127"/>
  <c r="H164" i="127"/>
  <c r="G165" i="127"/>
  <c r="H165" i="127"/>
  <c r="G166" i="127"/>
  <c r="H166" i="127"/>
  <c r="G167" i="127"/>
  <c r="H167" i="127"/>
  <c r="G168" i="127"/>
  <c r="H168" i="127"/>
  <c r="G169" i="127"/>
  <c r="H169" i="127"/>
  <c r="G170" i="127"/>
  <c r="H170" i="127"/>
  <c r="G171" i="127"/>
  <c r="H171" i="127"/>
  <c r="G172" i="127"/>
  <c r="H172" i="127"/>
  <c r="G173" i="127"/>
  <c r="H173" i="127"/>
  <c r="G174" i="127"/>
  <c r="H174" i="127"/>
  <c r="G175" i="127"/>
  <c r="H175" i="127"/>
  <c r="G176" i="127"/>
  <c r="H176" i="127"/>
  <c r="G177" i="127"/>
  <c r="H177" i="127"/>
  <c r="G178" i="127"/>
  <c r="H178" i="127"/>
  <c r="G179" i="127"/>
  <c r="H179" i="127"/>
  <c r="G180" i="127"/>
  <c r="H180" i="127"/>
  <c r="G181" i="127"/>
  <c r="H181" i="127"/>
  <c r="G182" i="127"/>
  <c r="H182" i="127"/>
  <c r="G183" i="127"/>
  <c r="H183" i="127"/>
  <c r="G184" i="127"/>
  <c r="H184" i="127"/>
  <c r="G185" i="127"/>
  <c r="H185" i="127"/>
  <c r="G186" i="127"/>
  <c r="H186" i="127"/>
  <c r="G187" i="127"/>
  <c r="H187" i="127"/>
  <c r="G188" i="127"/>
  <c r="H188" i="127"/>
  <c r="G189" i="127"/>
  <c r="H189" i="127"/>
  <c r="G190" i="127"/>
  <c r="H190" i="127"/>
  <c r="G191" i="127"/>
  <c r="H191" i="127"/>
  <c r="G192" i="127"/>
  <c r="H192" i="127"/>
  <c r="G193" i="127"/>
  <c r="H193" i="127"/>
  <c r="G194" i="127"/>
  <c r="H194" i="127"/>
  <c r="G195" i="127"/>
  <c r="H195" i="127"/>
  <c r="G196" i="127"/>
  <c r="H196" i="127"/>
  <c r="G197" i="127"/>
  <c r="H197" i="127"/>
  <c r="G198" i="127"/>
  <c r="H198" i="127"/>
  <c r="G199" i="127"/>
  <c r="H199" i="127"/>
  <c r="G200" i="127"/>
  <c r="H200" i="127"/>
  <c r="G201" i="127"/>
  <c r="H201" i="127"/>
  <c r="G202" i="127"/>
  <c r="H202" i="127"/>
  <c r="G203" i="127"/>
  <c r="H203" i="127"/>
  <c r="G204" i="127"/>
  <c r="H204" i="127"/>
  <c r="G205" i="127"/>
  <c r="H205" i="127"/>
  <c r="G206" i="127"/>
  <c r="H206" i="127"/>
  <c r="G207" i="127"/>
  <c r="H207" i="127"/>
  <c r="G208" i="127"/>
  <c r="H208" i="127"/>
  <c r="G209" i="127"/>
  <c r="H209" i="127"/>
  <c r="G210" i="127"/>
  <c r="H210" i="127"/>
  <c r="G211" i="127"/>
  <c r="H211" i="127"/>
  <c r="G212" i="127"/>
  <c r="H212" i="127"/>
  <c r="G213" i="127"/>
  <c r="H213" i="127"/>
  <c r="G214" i="127"/>
  <c r="H214" i="127"/>
  <c r="G215" i="127"/>
  <c r="H215" i="127"/>
  <c r="G216" i="127"/>
  <c r="H216" i="127"/>
  <c r="G217" i="127"/>
  <c r="H217" i="127"/>
  <c r="G218" i="127"/>
  <c r="H218" i="127"/>
  <c r="G219" i="127"/>
  <c r="H219" i="127"/>
  <c r="G220" i="127"/>
  <c r="H220" i="127"/>
  <c r="G221" i="127"/>
  <c r="H221" i="127"/>
  <c r="G222" i="127"/>
  <c r="H222" i="127"/>
  <c r="G223" i="127"/>
  <c r="H223" i="127"/>
  <c r="G224" i="127"/>
  <c r="H224" i="127"/>
  <c r="G225" i="127"/>
  <c r="H225" i="127"/>
  <c r="G226" i="127"/>
  <c r="H226" i="127"/>
  <c r="G227" i="127"/>
  <c r="H227" i="127"/>
  <c r="G228" i="127"/>
  <c r="H228" i="127"/>
  <c r="G229" i="127"/>
  <c r="H229" i="127"/>
  <c r="G230" i="127"/>
  <c r="H230" i="127"/>
  <c r="G231" i="127"/>
  <c r="H231" i="127"/>
  <c r="G232" i="127"/>
  <c r="H232" i="127"/>
  <c r="G233" i="127"/>
  <c r="H233" i="127"/>
  <c r="G234" i="127"/>
  <c r="H234" i="127"/>
  <c r="G235" i="127"/>
  <c r="H235" i="127"/>
  <c r="G236" i="127"/>
  <c r="H236" i="127"/>
  <c r="G237" i="127"/>
  <c r="H237" i="127"/>
  <c r="G238" i="127"/>
  <c r="H238" i="127"/>
  <c r="G239" i="127"/>
  <c r="H239" i="127"/>
  <c r="G240" i="127"/>
  <c r="H240" i="127"/>
  <c r="G241" i="127"/>
  <c r="H241" i="127"/>
  <c r="G242" i="127"/>
  <c r="H242" i="127"/>
  <c r="G243" i="127"/>
  <c r="H243" i="127"/>
  <c r="G244" i="127"/>
  <c r="H244" i="127"/>
  <c r="G245" i="127"/>
  <c r="H245" i="127"/>
  <c r="G246" i="127"/>
  <c r="H246" i="127"/>
  <c r="G247" i="127"/>
  <c r="H247" i="127"/>
  <c r="G248" i="127"/>
  <c r="H248" i="127"/>
  <c r="G249" i="127"/>
  <c r="H249" i="127"/>
  <c r="G250" i="127"/>
  <c r="H250" i="127"/>
  <c r="G251" i="127"/>
  <c r="H251" i="127"/>
  <c r="G252" i="127"/>
  <c r="H252" i="127"/>
  <c r="G253" i="127"/>
  <c r="H253" i="127"/>
  <c r="G254" i="127"/>
  <c r="H254" i="127"/>
  <c r="G255" i="127"/>
  <c r="H255" i="127"/>
  <c r="G256" i="127"/>
  <c r="H256" i="127"/>
  <c r="G257" i="127"/>
  <c r="H257" i="127"/>
  <c r="G258" i="127"/>
  <c r="H258" i="127"/>
  <c r="G259" i="127"/>
  <c r="H259" i="127"/>
  <c r="G260" i="127"/>
  <c r="H260" i="127"/>
  <c r="G261" i="127"/>
  <c r="H261" i="127"/>
  <c r="G262" i="127"/>
  <c r="H262" i="127"/>
  <c r="G263" i="127"/>
  <c r="H263" i="127"/>
  <c r="G264" i="127"/>
  <c r="H264" i="127"/>
  <c r="G265" i="127"/>
  <c r="H265" i="127"/>
  <c r="G266" i="127"/>
  <c r="H266" i="127"/>
  <c r="G267" i="127"/>
  <c r="H267" i="127"/>
  <c r="G268" i="127"/>
  <c r="H268" i="127"/>
  <c r="G269" i="127"/>
  <c r="H269" i="127"/>
  <c r="G270" i="127"/>
  <c r="H270" i="127"/>
  <c r="G271" i="127"/>
  <c r="H271" i="127"/>
  <c r="G272" i="127"/>
  <c r="H272" i="127"/>
  <c r="G273" i="127"/>
  <c r="H273" i="127"/>
  <c r="G274" i="127"/>
  <c r="H274" i="127"/>
  <c r="G275" i="127"/>
  <c r="H275" i="127"/>
  <c r="G276" i="127"/>
  <c r="H276" i="127"/>
  <c r="G277" i="127"/>
  <c r="H277" i="127"/>
  <c r="G278" i="127"/>
  <c r="H278" i="127"/>
  <c r="G279" i="127"/>
  <c r="H279" i="127"/>
  <c r="G280" i="127"/>
  <c r="H280" i="127"/>
  <c r="G281" i="127"/>
  <c r="H281" i="127"/>
  <c r="G282" i="127"/>
  <c r="H282" i="127"/>
  <c r="G283" i="127"/>
  <c r="H283" i="127"/>
  <c r="G284" i="127"/>
  <c r="H284" i="127"/>
  <c r="G285" i="127"/>
  <c r="H285" i="127"/>
  <c r="G286" i="127"/>
  <c r="H286" i="127"/>
  <c r="G287" i="127"/>
  <c r="H287" i="127"/>
  <c r="G288" i="127"/>
  <c r="H288" i="127"/>
  <c r="G289" i="127"/>
  <c r="H289" i="127"/>
  <c r="G290" i="127"/>
  <c r="H290" i="127"/>
  <c r="G291" i="127"/>
  <c r="H291" i="127"/>
  <c r="G292" i="127"/>
  <c r="H292" i="127"/>
  <c r="G293" i="127"/>
  <c r="H293" i="127"/>
  <c r="G294" i="127"/>
  <c r="H294" i="127"/>
  <c r="G295" i="127"/>
  <c r="H295" i="127"/>
  <c r="G296" i="127"/>
  <c r="H296" i="127"/>
  <c r="G297" i="127"/>
  <c r="H297" i="127"/>
  <c r="G298" i="127"/>
  <c r="H298" i="127"/>
  <c r="G299" i="127"/>
  <c r="H299" i="127"/>
  <c r="G300" i="127"/>
  <c r="H300" i="127"/>
  <c r="G301" i="127"/>
  <c r="H301" i="127"/>
  <c r="G302" i="127"/>
  <c r="H302" i="127"/>
  <c r="G303" i="127"/>
  <c r="H303" i="127"/>
  <c r="G304" i="127"/>
  <c r="H304" i="127"/>
  <c r="G305" i="127"/>
  <c r="H305" i="127"/>
  <c r="G306" i="127"/>
  <c r="H306" i="127"/>
  <c r="G307" i="127"/>
  <c r="H307" i="127"/>
  <c r="G308" i="127"/>
  <c r="H308" i="127"/>
  <c r="G309" i="127"/>
  <c r="H309" i="127"/>
  <c r="G310" i="127"/>
  <c r="H310" i="127"/>
  <c r="G311" i="127"/>
  <c r="H311" i="127"/>
  <c r="G312" i="127"/>
  <c r="H312" i="127"/>
  <c r="G313" i="127"/>
  <c r="H313" i="127"/>
  <c r="G314" i="127"/>
  <c r="H314" i="127"/>
  <c r="G315" i="127"/>
  <c r="H315" i="127"/>
  <c r="G316" i="127"/>
  <c r="H316" i="127"/>
  <c r="G317" i="127"/>
  <c r="H317" i="127"/>
  <c r="G318" i="127"/>
  <c r="H318" i="127"/>
  <c r="G319" i="127"/>
  <c r="H319" i="127"/>
  <c r="G320" i="127"/>
  <c r="H320" i="127"/>
  <c r="G321" i="127"/>
  <c r="H321" i="127"/>
  <c r="G322" i="127"/>
  <c r="H322" i="127"/>
  <c r="G323" i="127"/>
  <c r="H323" i="127"/>
  <c r="G324" i="127"/>
  <c r="H324" i="127"/>
  <c r="G325" i="127"/>
  <c r="H325" i="127"/>
  <c r="G326" i="127"/>
  <c r="H326" i="127"/>
  <c r="G327" i="127"/>
  <c r="H327" i="127"/>
  <c r="G328" i="127"/>
  <c r="H328" i="127"/>
  <c r="G329" i="127"/>
  <c r="H329" i="127"/>
  <c r="G330" i="127"/>
  <c r="H330" i="127"/>
  <c r="G331" i="127"/>
  <c r="H331" i="127"/>
  <c r="G332" i="127"/>
  <c r="H332" i="127"/>
  <c r="G333" i="127"/>
  <c r="H333" i="127"/>
  <c r="G334" i="127"/>
  <c r="H334" i="127"/>
  <c r="G335" i="127"/>
  <c r="H335" i="127"/>
  <c r="G336" i="127"/>
  <c r="H336" i="127"/>
  <c r="G337" i="127"/>
  <c r="H337" i="127"/>
  <c r="G338" i="127"/>
  <c r="H338" i="127"/>
  <c r="G339" i="127"/>
  <c r="H339" i="127"/>
  <c r="G340" i="127"/>
  <c r="H340" i="127"/>
  <c r="G341" i="127"/>
  <c r="H341" i="127"/>
  <c r="G342" i="127"/>
  <c r="H342" i="127"/>
  <c r="G343" i="127"/>
  <c r="H343" i="127"/>
  <c r="G344" i="127"/>
  <c r="H344" i="127"/>
  <c r="G345" i="127"/>
  <c r="H345" i="127"/>
  <c r="G346" i="127"/>
  <c r="H346" i="127"/>
  <c r="G347" i="127"/>
  <c r="H347" i="127"/>
  <c r="G348" i="127"/>
  <c r="H348" i="127"/>
  <c r="G349" i="127"/>
  <c r="H349" i="127"/>
  <c r="G350" i="127"/>
  <c r="H350" i="127"/>
  <c r="G351" i="127"/>
  <c r="H351" i="127"/>
  <c r="G352" i="127"/>
  <c r="H352" i="127"/>
  <c r="G353" i="127"/>
  <c r="H353" i="127"/>
  <c r="G354" i="127"/>
  <c r="H354" i="127"/>
  <c r="G355" i="127"/>
  <c r="H355" i="127"/>
  <c r="G356" i="127"/>
  <c r="H356" i="127"/>
  <c r="G357" i="127"/>
  <c r="H357" i="127"/>
  <c r="G358" i="127"/>
  <c r="H358" i="127"/>
  <c r="G359" i="127"/>
  <c r="H359" i="127"/>
  <c r="G360" i="127"/>
  <c r="H360" i="127"/>
  <c r="G361" i="127"/>
  <c r="H361" i="127"/>
  <c r="G362" i="127"/>
  <c r="H362" i="127"/>
  <c r="G363" i="127"/>
  <c r="H363" i="127"/>
  <c r="G364" i="127"/>
  <c r="H364" i="127"/>
  <c r="G365" i="127"/>
  <c r="H365" i="127"/>
  <c r="G366" i="127"/>
  <c r="H366" i="127"/>
  <c r="G367" i="127"/>
  <c r="H367" i="127"/>
  <c r="G368" i="127"/>
  <c r="H368" i="127"/>
  <c r="G369" i="127"/>
  <c r="H369" i="127"/>
  <c r="G370" i="127"/>
  <c r="H370" i="127"/>
  <c r="G371" i="127"/>
  <c r="H371" i="127"/>
  <c r="G372" i="127"/>
  <c r="H372" i="127"/>
  <c r="G373" i="127"/>
  <c r="H373" i="127"/>
  <c r="G374" i="127"/>
  <c r="H374" i="127"/>
  <c r="G375" i="127"/>
  <c r="H375" i="127"/>
  <c r="G376" i="127"/>
  <c r="H376" i="127"/>
  <c r="G377" i="127"/>
  <c r="H377" i="127"/>
  <c r="G378" i="127"/>
  <c r="H378" i="127"/>
  <c r="G379" i="127"/>
  <c r="H379" i="127"/>
  <c r="G380" i="127"/>
  <c r="H380" i="127"/>
  <c r="G381" i="127"/>
  <c r="H381" i="127"/>
  <c r="G382" i="127"/>
  <c r="H382" i="127"/>
  <c r="G383" i="127"/>
  <c r="H383" i="127"/>
  <c r="G384" i="127"/>
  <c r="H384" i="127"/>
  <c r="G385" i="127"/>
  <c r="H385" i="127"/>
  <c r="G386" i="127"/>
  <c r="H386" i="127"/>
  <c r="G387" i="127"/>
  <c r="H387" i="127"/>
  <c r="G388" i="127"/>
  <c r="H388" i="127"/>
  <c r="G389" i="127"/>
  <c r="H389" i="127"/>
  <c r="G390" i="127"/>
  <c r="H390" i="127"/>
  <c r="G391" i="127"/>
  <c r="H391" i="127"/>
  <c r="G392" i="127"/>
  <c r="H392" i="127"/>
  <c r="G393" i="127"/>
  <c r="H393" i="127"/>
  <c r="G394" i="127"/>
  <c r="H394" i="127"/>
  <c r="G395" i="127"/>
  <c r="H395" i="127"/>
  <c r="G396" i="127"/>
  <c r="H396" i="127"/>
  <c r="G397" i="127"/>
  <c r="H397" i="127"/>
  <c r="G398" i="127"/>
  <c r="H398" i="127"/>
  <c r="G399" i="127"/>
  <c r="H399" i="127"/>
  <c r="G400" i="127"/>
  <c r="H400" i="127"/>
  <c r="G401" i="127"/>
  <c r="H401" i="127"/>
  <c r="G402" i="127"/>
  <c r="H402" i="127"/>
  <c r="G403" i="127"/>
  <c r="H403" i="127"/>
  <c r="G404" i="127"/>
  <c r="H404" i="127"/>
  <c r="G405" i="127"/>
  <c r="H405" i="127"/>
  <c r="G406" i="127"/>
  <c r="H406" i="127"/>
  <c r="G407" i="127"/>
  <c r="H407" i="127"/>
  <c r="G408" i="127"/>
  <c r="H408" i="127"/>
  <c r="G409" i="127"/>
  <c r="H409" i="127"/>
  <c r="G410" i="127"/>
  <c r="H410" i="127"/>
  <c r="G411" i="127"/>
  <c r="H411" i="127"/>
  <c r="G412" i="127"/>
  <c r="H412" i="127"/>
  <c r="G413" i="127"/>
  <c r="H413" i="127"/>
  <c r="G414" i="127"/>
  <c r="H414" i="127"/>
  <c r="G415" i="127"/>
  <c r="H415" i="127"/>
  <c r="G416" i="127"/>
  <c r="H416" i="127"/>
  <c r="G417" i="127"/>
  <c r="H417" i="127"/>
  <c r="G418" i="127"/>
  <c r="H418" i="127"/>
  <c r="G419" i="127"/>
  <c r="H419" i="127"/>
  <c r="G420" i="127"/>
  <c r="H420" i="127"/>
  <c r="G421" i="127"/>
  <c r="H421" i="127"/>
  <c r="G422" i="127"/>
  <c r="H422" i="127"/>
  <c r="G423" i="127"/>
  <c r="H423" i="127"/>
  <c r="G424" i="127"/>
  <c r="H424" i="127"/>
  <c r="G425" i="127"/>
  <c r="H425" i="127"/>
  <c r="G426" i="127"/>
  <c r="H426" i="127"/>
  <c r="G427" i="127"/>
  <c r="H427" i="127"/>
  <c r="G428" i="127"/>
  <c r="H428" i="127"/>
  <c r="G429" i="127"/>
  <c r="H429" i="127"/>
  <c r="G430" i="127"/>
  <c r="H430" i="127"/>
  <c r="G431" i="127"/>
  <c r="H431" i="127"/>
  <c r="G432" i="127"/>
  <c r="H432" i="127"/>
  <c r="G433" i="127"/>
  <c r="H433" i="127"/>
  <c r="G434" i="127"/>
  <c r="H434" i="127"/>
  <c r="G435" i="127"/>
  <c r="H435" i="127"/>
  <c r="G436" i="127"/>
  <c r="H436" i="127"/>
  <c r="G437" i="127"/>
  <c r="H437" i="127"/>
  <c r="G438" i="127"/>
  <c r="H438" i="127"/>
  <c r="G439" i="127"/>
  <c r="H439" i="127"/>
  <c r="G440" i="127"/>
  <c r="H440" i="127"/>
  <c r="G441" i="127"/>
  <c r="H441" i="127"/>
  <c r="G442" i="127"/>
  <c r="H442" i="127"/>
  <c r="G443" i="127"/>
  <c r="H443" i="127"/>
  <c r="G444" i="127"/>
  <c r="H444" i="127"/>
  <c r="G445" i="127"/>
  <c r="H445" i="127"/>
  <c r="G446" i="127"/>
  <c r="H446" i="127"/>
  <c r="G447" i="127"/>
  <c r="H447" i="127"/>
  <c r="G448" i="127"/>
  <c r="H448" i="127"/>
  <c r="G449" i="127"/>
  <c r="H449" i="127"/>
  <c r="G450" i="127"/>
  <c r="H450" i="127"/>
  <c r="G451" i="127"/>
  <c r="H451" i="127"/>
  <c r="G452" i="127"/>
  <c r="H452" i="127"/>
  <c r="G453" i="127"/>
  <c r="H453" i="127"/>
  <c r="G454" i="127"/>
  <c r="H454" i="127"/>
  <c r="G455" i="127"/>
  <c r="H455" i="127"/>
  <c r="G456" i="127"/>
  <c r="H456" i="127"/>
  <c r="G457" i="127"/>
  <c r="H457" i="127"/>
  <c r="G458" i="127"/>
  <c r="H458" i="127"/>
  <c r="G459" i="127"/>
  <c r="H459" i="127"/>
  <c r="G460" i="127"/>
  <c r="H460" i="127"/>
  <c r="G461" i="127"/>
  <c r="H461" i="127"/>
  <c r="G462" i="127"/>
  <c r="H462" i="127"/>
  <c r="G463" i="127"/>
  <c r="H463" i="127"/>
  <c r="G464" i="127"/>
  <c r="H464" i="127"/>
  <c r="G465" i="127"/>
  <c r="H465" i="127"/>
  <c r="G466" i="127"/>
  <c r="H466" i="127"/>
  <c r="G467" i="127"/>
  <c r="H467" i="127"/>
  <c r="G468" i="127"/>
  <c r="H468" i="127"/>
  <c r="G469" i="127"/>
  <c r="H469" i="127"/>
  <c r="G470" i="127"/>
  <c r="H470" i="127"/>
  <c r="G471" i="127"/>
  <c r="H471" i="127"/>
  <c r="G472" i="127"/>
  <c r="H472" i="127"/>
  <c r="G473" i="127"/>
  <c r="H473" i="127"/>
  <c r="G474" i="127"/>
  <c r="H474" i="127"/>
  <c r="G475" i="127"/>
  <c r="H475" i="127"/>
  <c r="G476" i="127"/>
  <c r="H476" i="127"/>
  <c r="G477" i="127"/>
  <c r="H477" i="127"/>
  <c r="G478" i="127"/>
  <c r="H478" i="127"/>
  <c r="G479" i="127"/>
  <c r="H479" i="127"/>
  <c r="G480" i="127"/>
  <c r="H480" i="127"/>
  <c r="G481" i="127"/>
  <c r="H481" i="127"/>
  <c r="G482" i="127"/>
  <c r="H482" i="127"/>
  <c r="G483" i="127"/>
  <c r="H483" i="127"/>
  <c r="G484" i="127"/>
  <c r="H484" i="127"/>
  <c r="G485" i="127"/>
  <c r="H485" i="127"/>
  <c r="G486" i="127"/>
  <c r="H486" i="127"/>
  <c r="G487" i="127"/>
  <c r="H487" i="127"/>
  <c r="G488" i="127"/>
  <c r="H488" i="127"/>
  <c r="G489" i="127"/>
  <c r="H489" i="127"/>
  <c r="G490" i="127"/>
  <c r="H490" i="127"/>
  <c r="G491" i="127"/>
  <c r="H491" i="127"/>
  <c r="G492" i="127"/>
  <c r="H492" i="127"/>
  <c r="G493" i="127"/>
  <c r="H493" i="127"/>
  <c r="G494" i="127"/>
  <c r="H494" i="127"/>
  <c r="G495" i="127"/>
  <c r="H495" i="127"/>
  <c r="G496" i="127"/>
  <c r="H496" i="127"/>
  <c r="G497" i="127"/>
  <c r="H497" i="127"/>
  <c r="G498" i="127"/>
  <c r="H498" i="127"/>
  <c r="G499" i="127"/>
  <c r="H499" i="127"/>
  <c r="G500" i="127"/>
  <c r="H500" i="127"/>
  <c r="G501" i="127"/>
  <c r="H501" i="127"/>
  <c r="G502" i="127"/>
  <c r="H502" i="127"/>
  <c r="G503" i="127"/>
  <c r="H503" i="127"/>
  <c r="G504" i="127"/>
  <c r="H504" i="127"/>
  <c r="G505" i="127"/>
  <c r="H505" i="127"/>
  <c r="G506" i="127"/>
  <c r="H506" i="127"/>
  <c r="G507" i="127"/>
  <c r="H507" i="127"/>
  <c r="G508" i="127"/>
  <c r="H508" i="127"/>
  <c r="G509" i="127"/>
  <c r="H509" i="127"/>
  <c r="G510" i="127"/>
  <c r="H510" i="127"/>
  <c r="G511" i="127"/>
  <c r="H511" i="127"/>
  <c r="G512" i="127"/>
  <c r="H512" i="127"/>
  <c r="G513" i="127"/>
  <c r="H513" i="127"/>
  <c r="G514" i="127"/>
  <c r="H514" i="127"/>
  <c r="G515" i="127"/>
  <c r="H515" i="127"/>
  <c r="G516" i="127"/>
  <c r="H516" i="127"/>
  <c r="G517" i="127"/>
  <c r="H517" i="127"/>
  <c r="G518" i="127"/>
  <c r="H518" i="127"/>
  <c r="G519" i="127"/>
  <c r="H519" i="127"/>
  <c r="G520" i="127"/>
  <c r="H520" i="127"/>
  <c r="G521" i="127"/>
  <c r="H521" i="127"/>
  <c r="G522" i="127"/>
  <c r="H522" i="127"/>
  <c r="G523" i="127"/>
  <c r="H523" i="127"/>
  <c r="G524" i="127"/>
  <c r="H524" i="127"/>
  <c r="G525" i="127"/>
  <c r="H525" i="127"/>
  <c r="G526" i="127"/>
  <c r="H526" i="127"/>
  <c r="G527" i="127"/>
  <c r="H527" i="127"/>
  <c r="G528" i="127"/>
  <c r="H528" i="127"/>
  <c r="G529" i="127"/>
  <c r="H529" i="127"/>
  <c r="G530" i="127"/>
  <c r="H530" i="127"/>
  <c r="G531" i="127"/>
  <c r="H531" i="127"/>
  <c r="G532" i="127"/>
  <c r="H532" i="127"/>
  <c r="G533" i="127"/>
  <c r="H533" i="127"/>
  <c r="G534" i="127"/>
  <c r="H534" i="127"/>
  <c r="G535" i="127"/>
  <c r="H535" i="127"/>
  <c r="G536" i="127"/>
  <c r="H536" i="127"/>
  <c r="G537" i="127"/>
  <c r="H537" i="127"/>
  <c r="G538" i="127"/>
  <c r="H538" i="127"/>
  <c r="G539" i="127"/>
  <c r="H539" i="127"/>
  <c r="G540" i="127"/>
  <c r="H540" i="127"/>
  <c r="G541" i="127"/>
  <c r="H541" i="127"/>
  <c r="G542" i="127"/>
  <c r="H542" i="127"/>
  <c r="G543" i="127"/>
  <c r="H543" i="127"/>
  <c r="G544" i="127"/>
  <c r="H544" i="127"/>
  <c r="G545" i="127"/>
  <c r="H545" i="127"/>
  <c r="G546" i="127"/>
  <c r="H546" i="127"/>
  <c r="G547" i="127"/>
  <c r="H547" i="127"/>
  <c r="G548" i="127"/>
  <c r="H548" i="127"/>
  <c r="G549" i="127"/>
  <c r="H549" i="127"/>
  <c r="G550" i="127"/>
  <c r="H550" i="127"/>
  <c r="G551" i="127"/>
  <c r="H551" i="127"/>
  <c r="G552" i="127"/>
  <c r="H552" i="127"/>
  <c r="G553" i="127"/>
  <c r="H553" i="127"/>
  <c r="G554" i="127"/>
  <c r="H554" i="127"/>
  <c r="G555" i="127"/>
  <c r="H555" i="127"/>
  <c r="G556" i="127"/>
  <c r="H556" i="127"/>
  <c r="G557" i="127"/>
  <c r="H557" i="127"/>
  <c r="G558" i="127"/>
  <c r="H558" i="127"/>
  <c r="G559" i="127"/>
  <c r="H559" i="127"/>
  <c r="G560" i="127"/>
  <c r="H560" i="127"/>
  <c r="G561" i="127"/>
  <c r="H561" i="127"/>
  <c r="G562" i="127"/>
  <c r="H562" i="127"/>
  <c r="G563" i="127"/>
  <c r="H563" i="127"/>
  <c r="G564" i="127"/>
  <c r="H564" i="127"/>
  <c r="G565" i="127"/>
  <c r="H565" i="127"/>
  <c r="G566" i="127"/>
  <c r="H566" i="127"/>
  <c r="G567" i="127"/>
  <c r="H567" i="127"/>
  <c r="G568" i="127"/>
  <c r="H568" i="127"/>
  <c r="G569" i="127"/>
  <c r="H569" i="127"/>
  <c r="G570" i="127"/>
  <c r="H570" i="127"/>
  <c r="G571" i="127"/>
  <c r="H571" i="127"/>
  <c r="G572" i="127"/>
  <c r="H572" i="127"/>
  <c r="G573" i="127"/>
  <c r="H573" i="127"/>
  <c r="G574" i="127"/>
  <c r="H574" i="127"/>
  <c r="G575" i="127"/>
  <c r="H575" i="127"/>
  <c r="G576" i="127"/>
  <c r="H576" i="127"/>
  <c r="G577" i="127"/>
  <c r="H577" i="127"/>
  <c r="G578" i="127"/>
  <c r="H578" i="127"/>
  <c r="G579" i="127"/>
  <c r="H579" i="127"/>
  <c r="G580" i="127"/>
  <c r="H580" i="127"/>
  <c r="G581" i="127"/>
  <c r="H581" i="127"/>
  <c r="G582" i="127"/>
  <c r="H582" i="127"/>
  <c r="G583" i="127"/>
  <c r="H583" i="127"/>
  <c r="G584" i="127"/>
  <c r="H584" i="127"/>
  <c r="G585" i="127"/>
  <c r="H585" i="127"/>
  <c r="G586" i="127"/>
  <c r="H586" i="127"/>
  <c r="G587" i="127"/>
  <c r="H587" i="127"/>
  <c r="G588" i="127"/>
  <c r="H588" i="127"/>
  <c r="G589" i="127"/>
  <c r="H589" i="127"/>
  <c r="G590" i="127"/>
  <c r="H590" i="127"/>
  <c r="G591" i="127"/>
  <c r="H591" i="127"/>
  <c r="G592" i="127"/>
  <c r="H592" i="127"/>
  <c r="G593" i="127"/>
  <c r="H593" i="127"/>
  <c r="G594" i="127"/>
  <c r="H594" i="127"/>
  <c r="G595" i="127"/>
  <c r="H595" i="127"/>
  <c r="G596" i="127"/>
  <c r="H596" i="127"/>
  <c r="G597" i="127"/>
  <c r="H597" i="127"/>
  <c r="G598" i="127"/>
  <c r="H598" i="127"/>
  <c r="G599" i="127"/>
  <c r="H599" i="127"/>
  <c r="G600" i="127"/>
  <c r="H600" i="127"/>
  <c r="G601" i="127"/>
  <c r="H601" i="127"/>
  <c r="G602" i="127"/>
  <c r="H602" i="127"/>
  <c r="G603" i="127"/>
  <c r="H603" i="127"/>
  <c r="G604" i="127"/>
  <c r="H604" i="127"/>
  <c r="G605" i="127"/>
  <c r="H605" i="127"/>
  <c r="G606" i="127"/>
  <c r="H606" i="127"/>
  <c r="G607" i="127"/>
  <c r="H607" i="127"/>
  <c r="G608" i="127"/>
  <c r="H608" i="127"/>
  <c r="G609" i="127"/>
  <c r="H609" i="127"/>
  <c r="G610" i="127"/>
  <c r="H610" i="127"/>
  <c r="G611" i="127"/>
  <c r="H611" i="127"/>
  <c r="G612" i="127"/>
  <c r="H612" i="127"/>
  <c r="G613" i="127"/>
  <c r="H613" i="127"/>
  <c r="G614" i="127"/>
  <c r="H614" i="127"/>
  <c r="G615" i="127"/>
  <c r="H615" i="127"/>
  <c r="G616" i="127"/>
  <c r="H616" i="127"/>
  <c r="G617" i="127"/>
  <c r="H617" i="127"/>
  <c r="G618" i="127"/>
  <c r="H618" i="127"/>
  <c r="G619" i="127"/>
  <c r="H619" i="127"/>
  <c r="G620" i="127"/>
  <c r="H620" i="127"/>
  <c r="G621" i="127"/>
  <c r="H621" i="127"/>
  <c r="G622" i="127"/>
  <c r="H622" i="127"/>
  <c r="G623" i="127"/>
  <c r="H623" i="127"/>
  <c r="G624" i="127"/>
  <c r="H624" i="127"/>
  <c r="G625" i="127"/>
  <c r="H625" i="127"/>
  <c r="G626" i="127"/>
  <c r="H626" i="127"/>
  <c r="G627" i="127"/>
  <c r="H627" i="127"/>
  <c r="G628" i="127"/>
  <c r="H628" i="127"/>
  <c r="G629" i="127"/>
  <c r="H629" i="127"/>
  <c r="G630" i="127"/>
  <c r="H630" i="127"/>
  <c r="G631" i="127"/>
  <c r="H631" i="127"/>
  <c r="G632" i="127"/>
  <c r="H632" i="127"/>
  <c r="G633" i="127"/>
  <c r="H633" i="127"/>
  <c r="G634" i="127"/>
  <c r="H634" i="127"/>
  <c r="G635" i="127"/>
  <c r="H635" i="127"/>
  <c r="G636" i="127"/>
  <c r="H636" i="127"/>
  <c r="G637" i="127"/>
  <c r="H637" i="127"/>
  <c r="G638" i="127"/>
  <c r="H638" i="127"/>
  <c r="G639" i="127"/>
  <c r="H639" i="127"/>
  <c r="G640" i="127"/>
  <c r="H640" i="127"/>
  <c r="G641" i="127"/>
  <c r="H641" i="127"/>
  <c r="G642" i="127"/>
  <c r="H642" i="127"/>
  <c r="G643" i="127"/>
  <c r="H643" i="127"/>
  <c r="G644" i="127"/>
  <c r="H644" i="127"/>
  <c r="G645" i="127"/>
  <c r="H645" i="127"/>
  <c r="G646" i="127"/>
  <c r="H646" i="127"/>
  <c r="G647" i="127"/>
  <c r="H647" i="127"/>
  <c r="G648" i="127"/>
  <c r="H648" i="127"/>
  <c r="G649" i="127"/>
  <c r="H649" i="127"/>
  <c r="G650" i="127"/>
  <c r="H650" i="127"/>
  <c r="G651" i="127"/>
  <c r="H651" i="127"/>
  <c r="G652" i="127"/>
  <c r="H652" i="127"/>
  <c r="G653" i="127"/>
  <c r="H653" i="127"/>
  <c r="G654" i="127"/>
  <c r="H654" i="127"/>
  <c r="G655" i="127"/>
  <c r="H655" i="127"/>
  <c r="G656" i="127"/>
  <c r="H656" i="127"/>
  <c r="G657" i="127"/>
  <c r="H657" i="127"/>
  <c r="G658" i="127"/>
  <c r="H658" i="127"/>
  <c r="G659" i="127"/>
  <c r="H659" i="127"/>
  <c r="G660" i="127"/>
  <c r="H660" i="127"/>
  <c r="G661" i="127"/>
  <c r="H661" i="127"/>
  <c r="G662" i="127"/>
  <c r="H662" i="127"/>
  <c r="G663" i="127"/>
  <c r="H663" i="127"/>
  <c r="G664" i="127"/>
  <c r="H664" i="127"/>
  <c r="G665" i="127"/>
  <c r="H665" i="127"/>
  <c r="G666" i="127"/>
  <c r="H666" i="127"/>
  <c r="G667" i="127"/>
  <c r="H667" i="127"/>
  <c r="G668" i="127"/>
  <c r="H668" i="127"/>
  <c r="G669" i="127"/>
  <c r="H669" i="127"/>
  <c r="G670" i="127"/>
  <c r="H670" i="127"/>
  <c r="G671" i="127"/>
  <c r="H671" i="127"/>
  <c r="G672" i="127"/>
  <c r="H672" i="127"/>
  <c r="G673" i="127"/>
  <c r="H673" i="127"/>
  <c r="G674" i="127"/>
  <c r="H674" i="127"/>
  <c r="G675" i="127"/>
  <c r="H675" i="127"/>
  <c r="G676" i="127"/>
  <c r="H676" i="127"/>
  <c r="G677" i="127"/>
  <c r="H677" i="127"/>
  <c r="G678" i="127"/>
  <c r="H678" i="127"/>
  <c r="G679" i="127"/>
  <c r="H679" i="127"/>
  <c r="H3" i="127"/>
  <c r="G3" i="127"/>
  <c r="G4" i="116"/>
  <c r="H4" i="116"/>
  <c r="G5" i="116"/>
  <c r="H5" i="116"/>
  <c r="G6" i="116"/>
  <c r="H6" i="116"/>
  <c r="G7" i="116"/>
  <c r="H7" i="116"/>
  <c r="G8" i="116"/>
  <c r="H8" i="116"/>
  <c r="G9" i="116"/>
  <c r="H9" i="116"/>
  <c r="G10" i="116"/>
  <c r="H10" i="116"/>
  <c r="G11" i="116"/>
  <c r="H11" i="116"/>
  <c r="G12" i="116"/>
  <c r="H12" i="116"/>
  <c r="G13" i="116"/>
  <c r="H13" i="116"/>
  <c r="G14" i="116"/>
  <c r="H14" i="116"/>
  <c r="G15" i="116"/>
  <c r="H15" i="116"/>
  <c r="G16" i="116"/>
  <c r="H16" i="116"/>
  <c r="G17" i="116"/>
  <c r="H17" i="116"/>
  <c r="G18" i="116"/>
  <c r="H18" i="116"/>
  <c r="G19" i="116"/>
  <c r="H19" i="116"/>
  <c r="G20" i="116"/>
  <c r="H20" i="116"/>
  <c r="G21" i="116"/>
  <c r="H21" i="116"/>
  <c r="G22" i="116"/>
  <c r="H22" i="116"/>
  <c r="G23" i="116"/>
  <c r="H23" i="116"/>
  <c r="G24" i="116"/>
  <c r="H24" i="116"/>
  <c r="G25" i="116"/>
  <c r="H25" i="116"/>
  <c r="G26" i="116"/>
  <c r="H26" i="116"/>
  <c r="G27" i="116"/>
  <c r="H27" i="116"/>
  <c r="G28" i="116"/>
  <c r="H28" i="116"/>
  <c r="G29" i="116"/>
  <c r="H29" i="116"/>
  <c r="G30" i="116"/>
  <c r="H30" i="116"/>
  <c r="G31" i="116"/>
  <c r="H31" i="116"/>
  <c r="G32" i="116"/>
  <c r="H32" i="116"/>
  <c r="G33" i="116"/>
  <c r="H33" i="116"/>
  <c r="G34" i="116"/>
  <c r="H34" i="116"/>
  <c r="G35" i="116"/>
  <c r="H35" i="116"/>
  <c r="G36" i="116"/>
  <c r="H36" i="116"/>
  <c r="G37" i="116"/>
  <c r="H37" i="116"/>
  <c r="G38" i="116"/>
  <c r="H38" i="116"/>
  <c r="G39" i="116"/>
  <c r="H39" i="116"/>
  <c r="G40" i="116"/>
  <c r="H40" i="116"/>
  <c r="G41" i="116"/>
  <c r="H41" i="116"/>
  <c r="G42" i="116"/>
  <c r="H42" i="116"/>
  <c r="G43" i="116"/>
  <c r="H43" i="116"/>
  <c r="G44" i="116"/>
  <c r="H44" i="116"/>
  <c r="G45" i="116"/>
  <c r="H45" i="116"/>
  <c r="G46" i="116"/>
  <c r="H46" i="116"/>
  <c r="G47" i="116"/>
  <c r="H47" i="116"/>
  <c r="G48" i="116"/>
  <c r="H48" i="116"/>
  <c r="G49" i="116"/>
  <c r="H49" i="116"/>
  <c r="G50" i="116"/>
  <c r="H50" i="116"/>
  <c r="G51" i="116"/>
  <c r="H51" i="116"/>
  <c r="G52" i="116"/>
  <c r="H52" i="116"/>
  <c r="G53" i="116"/>
  <c r="H53" i="116"/>
  <c r="G54" i="116"/>
  <c r="H54" i="116"/>
  <c r="G55" i="116"/>
  <c r="H55" i="116"/>
  <c r="G56" i="116"/>
  <c r="H56" i="116"/>
  <c r="G57" i="116"/>
  <c r="H57" i="116"/>
  <c r="G58" i="116"/>
  <c r="H58" i="116"/>
  <c r="G59" i="116"/>
  <c r="H59" i="116"/>
  <c r="G60" i="116"/>
  <c r="H60" i="116"/>
  <c r="G61" i="116"/>
  <c r="H61" i="116"/>
  <c r="G62" i="116"/>
  <c r="H62" i="116"/>
  <c r="G63" i="116"/>
  <c r="H63" i="116"/>
  <c r="G64" i="116"/>
  <c r="H64" i="116"/>
  <c r="G65" i="116"/>
  <c r="H65" i="116"/>
  <c r="G66" i="116"/>
  <c r="H66" i="116"/>
  <c r="G67" i="116"/>
  <c r="H67" i="116"/>
  <c r="G68" i="116"/>
  <c r="H68" i="116"/>
  <c r="G69" i="116"/>
  <c r="H69" i="116"/>
  <c r="G70" i="116"/>
  <c r="H70" i="116"/>
  <c r="G71" i="116"/>
  <c r="H71" i="116"/>
  <c r="G72" i="116"/>
  <c r="H72" i="116"/>
  <c r="G73" i="116"/>
  <c r="H73" i="116"/>
  <c r="G74" i="116"/>
  <c r="H74" i="116"/>
  <c r="G75" i="116"/>
  <c r="H75" i="116"/>
  <c r="G76" i="116"/>
  <c r="H76" i="116"/>
  <c r="G77" i="116"/>
  <c r="H77" i="116"/>
  <c r="G78" i="116"/>
  <c r="H78" i="116"/>
  <c r="G79" i="116"/>
  <c r="H79" i="116"/>
  <c r="G80" i="116"/>
  <c r="H80" i="116"/>
  <c r="G81" i="116"/>
  <c r="H81" i="116"/>
  <c r="G82" i="116"/>
  <c r="H82" i="116"/>
  <c r="G83" i="116"/>
  <c r="H83" i="116"/>
  <c r="G84" i="116"/>
  <c r="H84" i="116"/>
  <c r="G85" i="116"/>
  <c r="H85" i="116"/>
  <c r="G86" i="116"/>
  <c r="H86" i="116"/>
  <c r="G87" i="116"/>
  <c r="H87" i="116"/>
  <c r="G88" i="116"/>
  <c r="H88" i="116"/>
  <c r="G89" i="116"/>
  <c r="H89" i="116"/>
  <c r="G90" i="116"/>
  <c r="H90" i="116"/>
  <c r="G91" i="116"/>
  <c r="H91" i="116"/>
  <c r="G92" i="116"/>
  <c r="H92" i="116"/>
  <c r="G93" i="116"/>
  <c r="H93" i="116"/>
  <c r="G94" i="116"/>
  <c r="H94" i="116"/>
  <c r="G95" i="116"/>
  <c r="H95" i="116"/>
  <c r="G96" i="116"/>
  <c r="H96" i="116"/>
  <c r="G97" i="116"/>
  <c r="H97" i="116"/>
  <c r="G98" i="116"/>
  <c r="H98" i="116"/>
  <c r="G99" i="116"/>
  <c r="H99" i="116"/>
  <c r="G100" i="116"/>
  <c r="H100" i="116"/>
  <c r="G101" i="116"/>
  <c r="H101" i="116"/>
  <c r="G102" i="116"/>
  <c r="H102" i="116"/>
  <c r="G103" i="116"/>
  <c r="H103" i="116"/>
  <c r="G104" i="116"/>
  <c r="H104" i="116"/>
  <c r="G105" i="116"/>
  <c r="H105" i="116"/>
  <c r="G106" i="116"/>
  <c r="H106" i="116"/>
  <c r="G107" i="116"/>
  <c r="H107" i="116"/>
  <c r="G108" i="116"/>
  <c r="H108" i="116"/>
  <c r="G109" i="116"/>
  <c r="H109" i="116"/>
  <c r="G110" i="116"/>
  <c r="H110" i="116"/>
  <c r="G111" i="116"/>
  <c r="H111" i="116"/>
  <c r="G112" i="116"/>
  <c r="H112" i="116"/>
  <c r="G113" i="116"/>
  <c r="H113" i="116"/>
  <c r="G114" i="116"/>
  <c r="H114" i="116"/>
  <c r="G115" i="116"/>
  <c r="H115" i="116"/>
  <c r="G116" i="116"/>
  <c r="H116" i="116"/>
  <c r="G117" i="116"/>
  <c r="H117" i="116"/>
  <c r="G118" i="116"/>
  <c r="H118" i="116"/>
  <c r="G119" i="116"/>
  <c r="H119" i="116"/>
  <c r="G120" i="116"/>
  <c r="H120" i="116"/>
  <c r="G121" i="116"/>
  <c r="H121" i="116"/>
  <c r="G122" i="116"/>
  <c r="H122" i="116"/>
  <c r="G123" i="116"/>
  <c r="H123" i="116"/>
  <c r="G124" i="116"/>
  <c r="H124" i="116"/>
  <c r="G125" i="116"/>
  <c r="H125" i="116"/>
  <c r="G126" i="116"/>
  <c r="H126" i="116"/>
  <c r="G127" i="116"/>
  <c r="H127" i="116"/>
  <c r="G128" i="116"/>
  <c r="H128" i="116"/>
  <c r="G129" i="116"/>
  <c r="H129" i="116"/>
  <c r="G130" i="116"/>
  <c r="H130" i="116"/>
  <c r="G131" i="116"/>
  <c r="H131" i="116"/>
  <c r="G132" i="116"/>
  <c r="H132" i="116"/>
  <c r="G133" i="116"/>
  <c r="H133" i="116"/>
  <c r="G134" i="116"/>
  <c r="H134" i="116"/>
  <c r="G135" i="116"/>
  <c r="H135" i="116"/>
  <c r="G136" i="116"/>
  <c r="H136" i="116"/>
  <c r="G137" i="116"/>
  <c r="H137" i="116"/>
  <c r="G138" i="116"/>
  <c r="H138" i="116"/>
  <c r="G139" i="116"/>
  <c r="H139" i="116"/>
  <c r="G140" i="116"/>
  <c r="H140" i="116"/>
  <c r="G141" i="116"/>
  <c r="H141" i="116"/>
  <c r="G142" i="116"/>
  <c r="H142" i="116"/>
  <c r="G143" i="116"/>
  <c r="H143" i="116"/>
  <c r="G144" i="116"/>
  <c r="H144" i="116"/>
  <c r="G145" i="116"/>
  <c r="H145" i="116"/>
  <c r="G146" i="116"/>
  <c r="H146" i="116"/>
  <c r="G147" i="116"/>
  <c r="H147" i="116"/>
  <c r="G148" i="116"/>
  <c r="H148" i="116"/>
  <c r="G149" i="116"/>
  <c r="H149" i="116"/>
  <c r="G150" i="116"/>
  <c r="H150" i="116"/>
  <c r="G151" i="116"/>
  <c r="H151" i="116"/>
  <c r="G152" i="116"/>
  <c r="H152" i="116"/>
  <c r="G153" i="116"/>
  <c r="H153" i="116"/>
  <c r="G154" i="116"/>
  <c r="H154" i="116"/>
  <c r="G155" i="116"/>
  <c r="H155" i="116"/>
  <c r="G156" i="116"/>
  <c r="H156" i="116"/>
  <c r="G157" i="116"/>
  <c r="H157" i="116"/>
  <c r="G158" i="116"/>
  <c r="H158" i="116"/>
  <c r="G159" i="116"/>
  <c r="H159" i="116"/>
  <c r="G160" i="116"/>
  <c r="H160" i="116"/>
  <c r="G161" i="116"/>
  <c r="H161" i="116"/>
  <c r="G162" i="116"/>
  <c r="H162" i="116"/>
  <c r="G163" i="116"/>
  <c r="H163" i="116"/>
  <c r="G164" i="116"/>
  <c r="H164" i="116"/>
  <c r="G165" i="116"/>
  <c r="H165" i="116"/>
  <c r="G166" i="116"/>
  <c r="H166" i="116"/>
  <c r="G167" i="116"/>
  <c r="H167" i="116"/>
  <c r="G168" i="116"/>
  <c r="H168" i="116"/>
  <c r="G169" i="116"/>
  <c r="H169" i="116"/>
  <c r="G170" i="116"/>
  <c r="H170" i="116"/>
  <c r="G171" i="116"/>
  <c r="H171" i="116"/>
  <c r="G172" i="116"/>
  <c r="H172" i="116"/>
  <c r="G173" i="116"/>
  <c r="H173" i="116"/>
  <c r="G174" i="116"/>
  <c r="H174" i="116"/>
  <c r="G175" i="116"/>
  <c r="H175" i="116"/>
  <c r="G176" i="116"/>
  <c r="H176" i="116"/>
  <c r="G177" i="116"/>
  <c r="H177" i="116"/>
  <c r="G178" i="116"/>
  <c r="H178" i="116"/>
  <c r="G179" i="116"/>
  <c r="H179" i="116"/>
  <c r="G180" i="116"/>
  <c r="H180" i="116"/>
  <c r="G181" i="116"/>
  <c r="H181" i="116"/>
  <c r="G182" i="116"/>
  <c r="H182" i="116"/>
  <c r="G183" i="116"/>
  <c r="H183" i="116"/>
  <c r="G184" i="116"/>
  <c r="H184" i="116"/>
  <c r="G185" i="116"/>
  <c r="H185" i="116"/>
  <c r="G186" i="116"/>
  <c r="H186" i="116"/>
  <c r="G187" i="116"/>
  <c r="H187" i="116"/>
  <c r="G188" i="116"/>
  <c r="H188" i="116"/>
  <c r="G189" i="116"/>
  <c r="H189" i="116"/>
  <c r="G190" i="116"/>
  <c r="H190" i="116"/>
  <c r="G191" i="116"/>
  <c r="H191" i="116"/>
  <c r="G192" i="116"/>
  <c r="H192" i="116"/>
  <c r="G193" i="116"/>
  <c r="H193" i="116"/>
  <c r="G194" i="116"/>
  <c r="H194" i="116"/>
  <c r="G195" i="116"/>
  <c r="H195" i="116"/>
  <c r="G196" i="116"/>
  <c r="H196" i="116"/>
  <c r="G197" i="116"/>
  <c r="H197" i="116"/>
  <c r="G198" i="116"/>
  <c r="H198" i="116"/>
  <c r="G199" i="116"/>
  <c r="H199" i="116"/>
  <c r="G200" i="116"/>
  <c r="H200" i="116"/>
  <c r="G201" i="116"/>
  <c r="H201" i="116"/>
  <c r="G202" i="116"/>
  <c r="H202" i="116"/>
  <c r="G203" i="116"/>
  <c r="H203" i="116"/>
  <c r="G204" i="116"/>
  <c r="H204" i="116"/>
  <c r="G205" i="116"/>
  <c r="H205" i="116"/>
  <c r="G206" i="116"/>
  <c r="H206" i="116"/>
  <c r="G207" i="116"/>
  <c r="H207" i="116"/>
  <c r="G208" i="116"/>
  <c r="H208" i="116"/>
  <c r="G209" i="116"/>
  <c r="H209" i="116"/>
  <c r="G210" i="116"/>
  <c r="H210" i="116"/>
  <c r="G211" i="116"/>
  <c r="H211" i="116"/>
  <c r="G212" i="116"/>
  <c r="H212" i="116"/>
  <c r="G213" i="116"/>
  <c r="H213" i="116"/>
  <c r="G214" i="116"/>
  <c r="H214" i="116"/>
  <c r="G215" i="116"/>
  <c r="H215" i="116"/>
  <c r="G216" i="116"/>
  <c r="H216" i="116"/>
  <c r="G217" i="116"/>
  <c r="H217" i="116"/>
  <c r="G218" i="116"/>
  <c r="H218" i="116"/>
  <c r="G219" i="116"/>
  <c r="H219" i="116"/>
  <c r="G220" i="116"/>
  <c r="H220" i="116"/>
  <c r="G221" i="116"/>
  <c r="H221" i="116"/>
  <c r="G222" i="116"/>
  <c r="H222" i="116"/>
  <c r="G223" i="116"/>
  <c r="H223" i="116"/>
  <c r="G224" i="116"/>
  <c r="H224" i="116"/>
  <c r="G225" i="116"/>
  <c r="H225" i="116"/>
  <c r="G226" i="116"/>
  <c r="H226" i="116"/>
  <c r="G227" i="116"/>
  <c r="H227" i="116"/>
  <c r="G228" i="116"/>
  <c r="H228" i="116"/>
  <c r="G229" i="116"/>
  <c r="H229" i="116"/>
  <c r="G230" i="116"/>
  <c r="H230" i="116"/>
  <c r="G231" i="116"/>
  <c r="H231" i="116"/>
  <c r="G232" i="116"/>
  <c r="H232" i="116"/>
  <c r="G233" i="116"/>
  <c r="H233" i="116"/>
  <c r="G234" i="116"/>
  <c r="H234" i="116"/>
  <c r="G235" i="116"/>
  <c r="H235" i="116"/>
  <c r="G236" i="116"/>
  <c r="H236" i="116"/>
  <c r="G237" i="116"/>
  <c r="H237" i="116"/>
  <c r="G238" i="116"/>
  <c r="H238" i="116"/>
  <c r="G239" i="116"/>
  <c r="H239" i="116"/>
  <c r="G240" i="116"/>
  <c r="H240" i="116"/>
  <c r="G241" i="116"/>
  <c r="H241" i="116"/>
  <c r="G242" i="116"/>
  <c r="H242" i="116"/>
  <c r="G243" i="116"/>
  <c r="H243" i="116"/>
  <c r="G244" i="116"/>
  <c r="H244" i="116"/>
  <c r="G245" i="116"/>
  <c r="H245" i="116"/>
  <c r="G246" i="116"/>
  <c r="H246" i="116"/>
  <c r="G247" i="116"/>
  <c r="H247" i="116"/>
  <c r="G248" i="116"/>
  <c r="H248" i="116"/>
  <c r="G249" i="116"/>
  <c r="H249" i="116"/>
  <c r="G250" i="116"/>
  <c r="H250" i="116"/>
  <c r="G251" i="116"/>
  <c r="H251" i="116"/>
  <c r="G252" i="116"/>
  <c r="H252" i="116"/>
  <c r="G253" i="116"/>
  <c r="H253" i="116"/>
  <c r="G254" i="116"/>
  <c r="H254" i="116"/>
  <c r="G255" i="116"/>
  <c r="H255" i="116"/>
  <c r="G256" i="116"/>
  <c r="H256" i="116"/>
  <c r="G257" i="116"/>
  <c r="H257" i="116"/>
  <c r="G258" i="116"/>
  <c r="H258" i="116"/>
  <c r="G259" i="116"/>
  <c r="H259" i="116"/>
  <c r="G260" i="116"/>
  <c r="H260" i="116"/>
  <c r="G261" i="116"/>
  <c r="H261" i="116"/>
  <c r="G262" i="116"/>
  <c r="H262" i="116"/>
  <c r="G263" i="116"/>
  <c r="H263" i="116"/>
  <c r="G264" i="116"/>
  <c r="H264" i="116"/>
  <c r="G265" i="116"/>
  <c r="H265" i="116"/>
  <c r="G266" i="116"/>
  <c r="H266" i="116"/>
  <c r="G267" i="116"/>
  <c r="H267" i="116"/>
  <c r="G268" i="116"/>
  <c r="H268" i="116"/>
  <c r="G269" i="116"/>
  <c r="H269" i="116"/>
  <c r="G270" i="116"/>
  <c r="H270" i="116"/>
  <c r="G271" i="116"/>
  <c r="H271" i="116"/>
  <c r="G272" i="116"/>
  <c r="H272" i="116"/>
  <c r="G273" i="116"/>
  <c r="H273" i="116"/>
  <c r="G274" i="116"/>
  <c r="H274" i="116"/>
  <c r="G275" i="116"/>
  <c r="H275" i="116"/>
  <c r="G276" i="116"/>
  <c r="H276" i="116"/>
  <c r="G277" i="116"/>
  <c r="H277" i="116"/>
  <c r="G278" i="116"/>
  <c r="H278" i="116"/>
  <c r="G279" i="116"/>
  <c r="H279" i="116"/>
  <c r="G280" i="116"/>
  <c r="H280" i="116"/>
  <c r="G281" i="116"/>
  <c r="H281" i="116"/>
  <c r="G282" i="116"/>
  <c r="H282" i="116"/>
  <c r="G283" i="116"/>
  <c r="H283" i="116"/>
  <c r="G284" i="116"/>
  <c r="H284" i="116"/>
  <c r="G285" i="116"/>
  <c r="H285" i="116"/>
  <c r="G286" i="116"/>
  <c r="H286" i="116"/>
  <c r="G287" i="116"/>
  <c r="H287" i="116"/>
  <c r="G288" i="116"/>
  <c r="H288" i="116"/>
  <c r="G289" i="116"/>
  <c r="H289" i="116"/>
  <c r="G290" i="116"/>
  <c r="H290" i="116"/>
  <c r="G291" i="116"/>
  <c r="H291" i="116"/>
  <c r="G292" i="116"/>
  <c r="H292" i="116"/>
  <c r="G293" i="116"/>
  <c r="H293" i="116"/>
  <c r="G294" i="116"/>
  <c r="H294" i="116"/>
  <c r="G295" i="116"/>
  <c r="H295" i="116"/>
  <c r="G296" i="116"/>
  <c r="H296" i="116"/>
  <c r="G297" i="116"/>
  <c r="H297" i="116"/>
  <c r="G298" i="116"/>
  <c r="H298" i="116"/>
  <c r="G299" i="116"/>
  <c r="H299" i="116"/>
  <c r="G300" i="116"/>
  <c r="H300" i="116"/>
  <c r="G301" i="116"/>
  <c r="H301" i="116"/>
  <c r="G302" i="116"/>
  <c r="H302" i="116"/>
  <c r="G303" i="116"/>
  <c r="H303" i="116"/>
  <c r="G304" i="116"/>
  <c r="H304" i="116"/>
  <c r="G305" i="116"/>
  <c r="H305" i="116"/>
  <c r="G306" i="116"/>
  <c r="H306" i="116"/>
  <c r="G307" i="116"/>
  <c r="H307" i="116"/>
  <c r="G308" i="116"/>
  <c r="H308" i="116"/>
  <c r="G309" i="116"/>
  <c r="H309" i="116"/>
  <c r="G310" i="116"/>
  <c r="H310" i="116"/>
  <c r="G311" i="116"/>
  <c r="H311" i="116"/>
  <c r="G312" i="116"/>
  <c r="H312" i="116"/>
  <c r="G313" i="116"/>
  <c r="H313" i="116"/>
  <c r="G314" i="116"/>
  <c r="H314" i="116"/>
  <c r="G315" i="116"/>
  <c r="H315" i="116"/>
  <c r="G316" i="116"/>
  <c r="H316" i="116"/>
  <c r="G317" i="116"/>
  <c r="H317" i="116"/>
  <c r="G318" i="116"/>
  <c r="H318" i="116"/>
  <c r="G319" i="116"/>
  <c r="H319" i="116"/>
  <c r="G320" i="116"/>
  <c r="H320" i="116"/>
  <c r="G321" i="116"/>
  <c r="H321" i="116"/>
  <c r="G322" i="116"/>
  <c r="H322" i="116"/>
  <c r="G323" i="116"/>
  <c r="H323" i="116"/>
  <c r="G324" i="116"/>
  <c r="H324" i="116"/>
  <c r="G325" i="116"/>
  <c r="H325" i="116"/>
  <c r="G326" i="116"/>
  <c r="H326" i="116"/>
  <c r="G327" i="116"/>
  <c r="H327" i="116"/>
  <c r="G328" i="116"/>
  <c r="H328" i="116"/>
  <c r="G329" i="116"/>
  <c r="H329" i="116"/>
  <c r="G330" i="116"/>
  <c r="H330" i="116"/>
  <c r="G331" i="116"/>
  <c r="H331" i="116"/>
  <c r="G332" i="116"/>
  <c r="H332" i="116"/>
  <c r="G333" i="116"/>
  <c r="H333" i="116"/>
  <c r="G334" i="116"/>
  <c r="H334" i="116"/>
  <c r="G335" i="116"/>
  <c r="H335" i="116"/>
  <c r="G336" i="116"/>
  <c r="H336" i="116"/>
  <c r="G337" i="116"/>
  <c r="H337" i="116"/>
  <c r="G338" i="116"/>
  <c r="H338" i="116"/>
  <c r="G339" i="116"/>
  <c r="H339" i="116"/>
  <c r="G340" i="116"/>
  <c r="H340" i="116"/>
  <c r="G341" i="116"/>
  <c r="H341" i="116"/>
  <c r="G342" i="116"/>
  <c r="H342" i="116"/>
  <c r="G343" i="116"/>
  <c r="H343" i="116"/>
  <c r="G344" i="116"/>
  <c r="H344" i="116"/>
  <c r="G345" i="116"/>
  <c r="H345" i="116"/>
  <c r="G346" i="116"/>
  <c r="H346" i="116"/>
  <c r="G347" i="116"/>
  <c r="H347" i="116"/>
  <c r="G348" i="116"/>
  <c r="H348" i="116"/>
  <c r="G349" i="116"/>
  <c r="H349" i="116"/>
  <c r="G350" i="116"/>
  <c r="H350" i="116"/>
  <c r="G351" i="116"/>
  <c r="H351" i="116"/>
  <c r="G352" i="116"/>
  <c r="H352" i="116"/>
  <c r="G353" i="116"/>
  <c r="H353" i="116"/>
  <c r="G354" i="116"/>
  <c r="H354" i="116"/>
  <c r="G355" i="116"/>
  <c r="H355" i="116"/>
  <c r="G356" i="116"/>
  <c r="H356" i="116"/>
  <c r="G357" i="116"/>
  <c r="H357" i="116"/>
  <c r="G358" i="116"/>
  <c r="H358" i="116"/>
  <c r="G359" i="116"/>
  <c r="H359" i="116"/>
  <c r="G360" i="116"/>
  <c r="H360" i="116"/>
  <c r="G361" i="116"/>
  <c r="H361" i="116"/>
  <c r="G362" i="116"/>
  <c r="H362" i="116"/>
  <c r="G363" i="116"/>
  <c r="H363" i="116"/>
  <c r="G364" i="116"/>
  <c r="H364" i="116"/>
  <c r="G365" i="116"/>
  <c r="H365" i="116"/>
  <c r="G366" i="116"/>
  <c r="H366" i="116"/>
  <c r="G367" i="116"/>
  <c r="H367" i="116"/>
  <c r="G368" i="116"/>
  <c r="H368" i="116"/>
  <c r="G369" i="116"/>
  <c r="H369" i="116"/>
  <c r="G370" i="116"/>
  <c r="H370" i="116"/>
  <c r="G371" i="116"/>
  <c r="H371" i="116"/>
  <c r="G372" i="116"/>
  <c r="H372" i="116"/>
  <c r="G373" i="116"/>
  <c r="H373" i="116"/>
  <c r="G374" i="116"/>
  <c r="H374" i="116"/>
  <c r="G375" i="116"/>
  <c r="H375" i="116"/>
  <c r="G376" i="116"/>
  <c r="H376" i="116"/>
  <c r="G377" i="116"/>
  <c r="H377" i="116"/>
  <c r="G378" i="116"/>
  <c r="H378" i="116"/>
  <c r="G379" i="116"/>
  <c r="H379" i="116"/>
  <c r="G380" i="116"/>
  <c r="H380" i="116"/>
  <c r="G381" i="116"/>
  <c r="H381" i="116"/>
  <c r="G382" i="116"/>
  <c r="H382" i="116"/>
  <c r="G383" i="116"/>
  <c r="H383" i="116"/>
  <c r="G384" i="116"/>
  <c r="H384" i="116"/>
  <c r="G385" i="116"/>
  <c r="H385" i="116"/>
  <c r="G386" i="116"/>
  <c r="H386" i="116"/>
  <c r="G387" i="116"/>
  <c r="H387" i="116"/>
  <c r="G388" i="116"/>
  <c r="H388" i="116"/>
  <c r="G389" i="116"/>
  <c r="H389" i="116"/>
  <c r="G390" i="116"/>
  <c r="H390" i="116"/>
  <c r="G391" i="116"/>
  <c r="H391" i="116"/>
  <c r="G392" i="116"/>
  <c r="H392" i="116"/>
  <c r="G393" i="116"/>
  <c r="H393" i="116"/>
  <c r="G394" i="116"/>
  <c r="H394" i="116"/>
  <c r="G395" i="116"/>
  <c r="H395" i="116"/>
  <c r="G396" i="116"/>
  <c r="H396" i="116"/>
  <c r="G397" i="116"/>
  <c r="H397" i="116"/>
  <c r="G398" i="116"/>
  <c r="H398" i="116"/>
  <c r="G399" i="116"/>
  <c r="H399" i="116"/>
  <c r="G400" i="116"/>
  <c r="H400" i="116"/>
  <c r="G401" i="116"/>
  <c r="H401" i="116"/>
  <c r="G402" i="116"/>
  <c r="H402" i="116"/>
  <c r="G403" i="116"/>
  <c r="H403" i="116"/>
  <c r="G404" i="116"/>
  <c r="H404" i="116"/>
  <c r="G405" i="116"/>
  <c r="H405" i="116"/>
  <c r="G406" i="116"/>
  <c r="H406" i="116"/>
  <c r="G407" i="116"/>
  <c r="H407" i="116"/>
  <c r="G408" i="116"/>
  <c r="H408" i="116"/>
  <c r="G409" i="116"/>
  <c r="H409" i="116"/>
  <c r="G410" i="116"/>
  <c r="H410" i="116"/>
  <c r="G411" i="116"/>
  <c r="H411" i="116"/>
  <c r="G412" i="116"/>
  <c r="H412" i="116"/>
  <c r="G413" i="116"/>
  <c r="H413" i="116"/>
  <c r="G414" i="116"/>
  <c r="H414" i="116"/>
  <c r="G415" i="116"/>
  <c r="H415" i="116"/>
  <c r="G416" i="116"/>
  <c r="H416" i="116"/>
  <c r="G417" i="116"/>
  <c r="H417" i="116"/>
  <c r="G418" i="116"/>
  <c r="H418" i="116"/>
  <c r="G419" i="116"/>
  <c r="H419" i="116"/>
  <c r="G420" i="116"/>
  <c r="H420" i="116"/>
  <c r="G421" i="116"/>
  <c r="H421" i="116"/>
  <c r="G422" i="116"/>
  <c r="H422" i="116"/>
  <c r="G423" i="116"/>
  <c r="H423" i="116"/>
  <c r="G424" i="116"/>
  <c r="H424" i="116"/>
  <c r="G425" i="116"/>
  <c r="H425" i="116"/>
  <c r="G426" i="116"/>
  <c r="H426" i="116"/>
  <c r="G427" i="116"/>
  <c r="H427" i="116"/>
  <c r="G428" i="116"/>
  <c r="H428" i="116"/>
  <c r="G429" i="116"/>
  <c r="H429" i="116"/>
  <c r="G430" i="116"/>
  <c r="H430" i="116"/>
  <c r="G431" i="116"/>
  <c r="H431" i="116"/>
  <c r="G432" i="116"/>
  <c r="H432" i="116"/>
  <c r="G433" i="116"/>
  <c r="H433" i="116"/>
  <c r="G434" i="116"/>
  <c r="H434" i="116"/>
  <c r="G435" i="116"/>
  <c r="H435" i="116"/>
  <c r="G436" i="116"/>
  <c r="H436" i="116"/>
  <c r="G437" i="116"/>
  <c r="H437" i="116"/>
  <c r="G438" i="116"/>
  <c r="H438" i="116"/>
  <c r="G439" i="116"/>
  <c r="H439" i="116"/>
  <c r="G440" i="116"/>
  <c r="H440" i="116"/>
  <c r="G441" i="116"/>
  <c r="H441" i="116"/>
  <c r="G442" i="116"/>
  <c r="H442" i="116"/>
  <c r="G443" i="116"/>
  <c r="H443" i="116"/>
  <c r="G444" i="116"/>
  <c r="H444" i="116"/>
  <c r="G445" i="116"/>
  <c r="H445" i="116"/>
  <c r="G446" i="116"/>
  <c r="H446" i="116"/>
  <c r="G447" i="116"/>
  <c r="H447" i="116"/>
  <c r="G448" i="116"/>
  <c r="H448" i="116"/>
  <c r="G449" i="116"/>
  <c r="H449" i="116"/>
  <c r="G450" i="116"/>
  <c r="H450" i="116"/>
  <c r="G451" i="116"/>
  <c r="H451" i="116"/>
  <c r="G452" i="116"/>
  <c r="H452" i="116"/>
  <c r="G453" i="116"/>
  <c r="H453" i="116"/>
  <c r="G454" i="116"/>
  <c r="H454" i="116"/>
  <c r="G455" i="116"/>
  <c r="H455" i="116"/>
  <c r="G456" i="116"/>
  <c r="H456" i="116"/>
  <c r="G457" i="116"/>
  <c r="H457" i="116"/>
  <c r="G458" i="116"/>
  <c r="H458" i="116"/>
  <c r="G459" i="116"/>
  <c r="H459" i="116"/>
  <c r="G460" i="116"/>
  <c r="H460" i="116"/>
  <c r="G461" i="116"/>
  <c r="H461" i="116"/>
  <c r="G462" i="116"/>
  <c r="H462" i="116"/>
  <c r="G463" i="116"/>
  <c r="H463" i="116"/>
  <c r="G464" i="116"/>
  <c r="H464" i="116"/>
  <c r="G465" i="116"/>
  <c r="H465" i="116"/>
  <c r="G466" i="116"/>
  <c r="H466" i="116"/>
  <c r="G467" i="116"/>
  <c r="H467" i="116"/>
  <c r="G468" i="116"/>
  <c r="H468" i="116"/>
  <c r="G469" i="116"/>
  <c r="H469" i="116"/>
  <c r="G470" i="116"/>
  <c r="H470" i="116"/>
  <c r="G471" i="116"/>
  <c r="H471" i="116"/>
  <c r="G472" i="116"/>
  <c r="H472" i="116"/>
  <c r="G473" i="116"/>
  <c r="H473" i="116"/>
  <c r="G474" i="116"/>
  <c r="H474" i="116"/>
  <c r="G475" i="116"/>
  <c r="H475" i="116"/>
  <c r="G476" i="116"/>
  <c r="H476" i="116"/>
  <c r="G477" i="116"/>
  <c r="H477" i="116"/>
  <c r="G478" i="116"/>
  <c r="H478" i="116"/>
  <c r="G479" i="116"/>
  <c r="H479" i="116"/>
  <c r="G480" i="116"/>
  <c r="H480" i="116"/>
  <c r="G481" i="116"/>
  <c r="H481" i="116"/>
  <c r="G482" i="116"/>
  <c r="H482" i="116"/>
  <c r="G483" i="116"/>
  <c r="H483" i="116"/>
  <c r="G484" i="116"/>
  <c r="H484" i="116"/>
  <c r="G485" i="116"/>
  <c r="H485" i="116"/>
  <c r="G486" i="116"/>
  <c r="H486" i="116"/>
  <c r="G487" i="116"/>
  <c r="H487" i="116"/>
  <c r="G488" i="116"/>
  <c r="H488" i="116"/>
  <c r="G489" i="116"/>
  <c r="H489" i="116"/>
  <c r="G490" i="116"/>
  <c r="H490" i="116"/>
  <c r="G491" i="116"/>
  <c r="H491" i="116"/>
  <c r="G492" i="116"/>
  <c r="H492" i="116"/>
  <c r="G493" i="116"/>
  <c r="H493" i="116"/>
  <c r="G494" i="116"/>
  <c r="H494" i="116"/>
  <c r="G495" i="116"/>
  <c r="H495" i="116"/>
  <c r="G496" i="116"/>
  <c r="H496" i="116"/>
  <c r="G497" i="116"/>
  <c r="H497" i="116"/>
  <c r="G498" i="116"/>
  <c r="H498" i="116"/>
  <c r="G499" i="116"/>
  <c r="H499" i="116"/>
  <c r="G500" i="116"/>
  <c r="H500" i="116"/>
  <c r="G501" i="116"/>
  <c r="H501" i="116"/>
  <c r="G502" i="116"/>
  <c r="H502" i="116"/>
  <c r="G503" i="116"/>
  <c r="H503" i="116"/>
  <c r="G504" i="116"/>
  <c r="H504" i="116"/>
  <c r="G505" i="116"/>
  <c r="H505" i="116"/>
  <c r="G506" i="116"/>
  <c r="H506" i="116"/>
  <c r="G507" i="116"/>
  <c r="H507" i="116"/>
  <c r="G508" i="116"/>
  <c r="H508" i="116"/>
  <c r="G509" i="116"/>
  <c r="H509" i="116"/>
  <c r="G510" i="116"/>
  <c r="H510" i="116"/>
  <c r="G511" i="116"/>
  <c r="H511" i="116"/>
  <c r="G512" i="116"/>
  <c r="H512" i="116"/>
  <c r="G513" i="116"/>
  <c r="H513" i="116"/>
  <c r="G514" i="116"/>
  <c r="H514" i="116"/>
  <c r="G515" i="116"/>
  <c r="H515" i="116"/>
  <c r="G516" i="116"/>
  <c r="H516" i="116"/>
  <c r="G517" i="116"/>
  <c r="H517" i="116"/>
  <c r="G518" i="116"/>
  <c r="H518" i="116"/>
  <c r="G519" i="116"/>
  <c r="H519" i="116"/>
  <c r="G520" i="116"/>
  <c r="H520" i="116"/>
  <c r="G521" i="116"/>
  <c r="H521" i="116"/>
  <c r="G522" i="116"/>
  <c r="H522" i="116"/>
  <c r="G523" i="116"/>
  <c r="H523" i="116"/>
  <c r="G524" i="116"/>
  <c r="H524" i="116"/>
  <c r="G525" i="116"/>
  <c r="H525" i="116"/>
  <c r="H3" i="116"/>
  <c r="G3" i="116"/>
  <c r="G4" i="118"/>
  <c r="H4" i="118"/>
  <c r="G5" i="118"/>
  <c r="H5" i="118"/>
  <c r="G6" i="118"/>
  <c r="H6" i="118"/>
  <c r="G7" i="118"/>
  <c r="H7" i="118"/>
  <c r="G8" i="118"/>
  <c r="H8" i="118"/>
  <c r="G9" i="118"/>
  <c r="H9" i="118"/>
  <c r="G10" i="118"/>
  <c r="H10" i="118"/>
  <c r="G11" i="118"/>
  <c r="H11" i="118"/>
  <c r="G12" i="118"/>
  <c r="H12" i="118"/>
  <c r="G13" i="118"/>
  <c r="H13" i="118"/>
  <c r="G14" i="118"/>
  <c r="H14" i="118"/>
  <c r="G15" i="118"/>
  <c r="H15" i="118"/>
  <c r="G16" i="118"/>
  <c r="H16" i="118"/>
  <c r="G17" i="118"/>
  <c r="H17" i="118"/>
  <c r="G18" i="118"/>
  <c r="H18" i="118"/>
  <c r="G19" i="118"/>
  <c r="H19" i="118"/>
  <c r="G20" i="118"/>
  <c r="H20" i="118"/>
  <c r="G21" i="118"/>
  <c r="H21" i="118"/>
  <c r="G22" i="118"/>
  <c r="H22" i="118"/>
  <c r="G23" i="118"/>
  <c r="H23" i="118"/>
  <c r="G24" i="118"/>
  <c r="H24" i="118"/>
  <c r="G25" i="118"/>
  <c r="H25" i="118"/>
  <c r="G26" i="118"/>
  <c r="H26" i="118"/>
  <c r="G27" i="118"/>
  <c r="H27" i="118"/>
  <c r="G28" i="118"/>
  <c r="H28" i="118"/>
  <c r="G29" i="118"/>
  <c r="H29" i="118"/>
  <c r="G30" i="118"/>
  <c r="H30" i="118"/>
  <c r="G31" i="118"/>
  <c r="H31" i="118"/>
  <c r="G32" i="118"/>
  <c r="H32" i="118"/>
  <c r="G33" i="118"/>
  <c r="H33" i="118"/>
  <c r="G34" i="118"/>
  <c r="H34" i="118"/>
  <c r="G35" i="118"/>
  <c r="H35" i="118"/>
  <c r="G36" i="118"/>
  <c r="H36" i="118"/>
  <c r="G37" i="118"/>
  <c r="H37" i="118"/>
  <c r="G38" i="118"/>
  <c r="H38" i="118"/>
  <c r="G39" i="118"/>
  <c r="H39" i="118"/>
  <c r="G40" i="118"/>
  <c r="H40" i="118"/>
  <c r="G41" i="118"/>
  <c r="H41" i="118"/>
  <c r="G42" i="118"/>
  <c r="H42" i="118"/>
  <c r="G43" i="118"/>
  <c r="H43" i="118"/>
  <c r="G44" i="118"/>
  <c r="H44" i="118"/>
  <c r="G45" i="118"/>
  <c r="H45" i="118"/>
  <c r="G46" i="118"/>
  <c r="H46" i="118"/>
  <c r="G47" i="118"/>
  <c r="H47" i="118"/>
  <c r="G48" i="118"/>
  <c r="H48" i="118"/>
  <c r="G49" i="118"/>
  <c r="H49" i="118"/>
  <c r="G50" i="118"/>
  <c r="H50" i="118"/>
  <c r="G51" i="118"/>
  <c r="H51" i="118"/>
  <c r="G52" i="118"/>
  <c r="H52" i="118"/>
  <c r="G53" i="118"/>
  <c r="H53" i="118"/>
  <c r="G54" i="118"/>
  <c r="H54" i="118"/>
  <c r="G55" i="118"/>
  <c r="H55" i="118"/>
  <c r="G56" i="118"/>
  <c r="H56" i="118"/>
  <c r="G57" i="118"/>
  <c r="H57" i="118"/>
  <c r="G58" i="118"/>
  <c r="H58" i="118"/>
  <c r="G59" i="118"/>
  <c r="H59" i="118"/>
  <c r="G60" i="118"/>
  <c r="H60" i="118"/>
  <c r="G61" i="118"/>
  <c r="H61" i="118"/>
  <c r="G62" i="118"/>
  <c r="H62" i="118"/>
  <c r="G63" i="118"/>
  <c r="H63" i="118"/>
  <c r="G64" i="118"/>
  <c r="H64" i="118"/>
  <c r="G65" i="118"/>
  <c r="H65" i="118"/>
  <c r="G66" i="118"/>
  <c r="H66" i="118"/>
  <c r="G67" i="118"/>
  <c r="H67" i="118"/>
  <c r="G68" i="118"/>
  <c r="H68" i="118"/>
  <c r="G69" i="118"/>
  <c r="H69" i="118"/>
  <c r="G70" i="118"/>
  <c r="H70" i="118"/>
  <c r="G71" i="118"/>
  <c r="H71" i="118"/>
  <c r="G72" i="118"/>
  <c r="H72" i="118"/>
  <c r="G73" i="118"/>
  <c r="H73" i="118"/>
  <c r="G74" i="118"/>
  <c r="H74" i="118"/>
  <c r="G75" i="118"/>
  <c r="H75" i="118"/>
  <c r="G76" i="118"/>
  <c r="H76" i="118"/>
  <c r="G77" i="118"/>
  <c r="H77" i="118"/>
  <c r="G78" i="118"/>
  <c r="H78" i="118"/>
  <c r="G79" i="118"/>
  <c r="H79" i="118"/>
  <c r="G80" i="118"/>
  <c r="H80" i="118"/>
  <c r="G81" i="118"/>
  <c r="H81" i="118"/>
  <c r="G82" i="118"/>
  <c r="H82" i="118"/>
  <c r="G83" i="118"/>
  <c r="H83" i="118"/>
  <c r="G84" i="118"/>
  <c r="H84" i="118"/>
  <c r="G85" i="118"/>
  <c r="H85" i="118"/>
  <c r="G86" i="118"/>
  <c r="H86" i="118"/>
  <c r="G87" i="118"/>
  <c r="H87" i="118"/>
  <c r="G88" i="118"/>
  <c r="H88" i="118"/>
  <c r="G89" i="118"/>
  <c r="H89" i="118"/>
  <c r="G90" i="118"/>
  <c r="H90" i="118"/>
  <c r="G91" i="118"/>
  <c r="H91" i="118"/>
  <c r="G92" i="118"/>
  <c r="H92" i="118"/>
  <c r="G93" i="118"/>
  <c r="H93" i="118"/>
  <c r="G94" i="118"/>
  <c r="H94" i="118"/>
  <c r="G95" i="118"/>
  <c r="H95" i="118"/>
  <c r="G96" i="118"/>
  <c r="H96" i="118"/>
  <c r="G97" i="118"/>
  <c r="H97" i="118"/>
  <c r="G98" i="118"/>
  <c r="H98" i="118"/>
  <c r="G99" i="118"/>
  <c r="H99" i="118"/>
  <c r="G100" i="118"/>
  <c r="H100" i="118"/>
  <c r="G101" i="118"/>
  <c r="H101" i="118"/>
  <c r="G102" i="118"/>
  <c r="H102" i="118"/>
  <c r="G103" i="118"/>
  <c r="H103" i="118"/>
  <c r="G104" i="118"/>
  <c r="H104" i="118"/>
  <c r="G105" i="118"/>
  <c r="H105" i="118"/>
  <c r="G106" i="118"/>
  <c r="H106" i="118"/>
  <c r="G107" i="118"/>
  <c r="H107" i="118"/>
  <c r="G108" i="118"/>
  <c r="H108" i="118"/>
  <c r="G109" i="118"/>
  <c r="H109" i="118"/>
  <c r="G110" i="118"/>
  <c r="H110" i="118"/>
  <c r="G111" i="118"/>
  <c r="H111" i="118"/>
  <c r="G112" i="118"/>
  <c r="H112" i="118"/>
  <c r="G113" i="118"/>
  <c r="H113" i="118"/>
  <c r="G114" i="118"/>
  <c r="H114" i="118"/>
  <c r="G115" i="118"/>
  <c r="H115" i="118"/>
  <c r="G116" i="118"/>
  <c r="H116" i="118"/>
  <c r="G117" i="118"/>
  <c r="H117" i="118"/>
  <c r="G118" i="118"/>
  <c r="H118" i="118"/>
  <c r="G119" i="118"/>
  <c r="H119" i="118"/>
  <c r="G120" i="118"/>
  <c r="H120" i="118"/>
  <c r="G121" i="118"/>
  <c r="H121" i="118"/>
  <c r="G122" i="118"/>
  <c r="H122" i="118"/>
  <c r="G123" i="118"/>
  <c r="H123" i="118"/>
  <c r="G124" i="118"/>
  <c r="H124" i="118"/>
  <c r="G125" i="118"/>
  <c r="H125" i="118"/>
  <c r="G126" i="118"/>
  <c r="H126" i="118"/>
  <c r="G127" i="118"/>
  <c r="H127" i="118"/>
  <c r="G128" i="118"/>
  <c r="H128" i="118"/>
  <c r="G129" i="118"/>
  <c r="H129" i="118"/>
  <c r="G130" i="118"/>
  <c r="H130" i="118"/>
  <c r="G131" i="118"/>
  <c r="H131" i="118"/>
  <c r="G132" i="118"/>
  <c r="H132" i="118"/>
  <c r="G133" i="118"/>
  <c r="H133" i="118"/>
  <c r="G134" i="118"/>
  <c r="H134" i="118"/>
  <c r="G135" i="118"/>
  <c r="H135" i="118"/>
  <c r="G136" i="118"/>
  <c r="H136" i="118"/>
  <c r="G137" i="118"/>
  <c r="H137" i="118"/>
  <c r="G138" i="118"/>
  <c r="H138" i="118"/>
  <c r="G139" i="118"/>
  <c r="H139" i="118"/>
  <c r="G140" i="118"/>
  <c r="H140" i="118"/>
  <c r="G141" i="118"/>
  <c r="H141" i="118"/>
  <c r="G142" i="118"/>
  <c r="H142" i="118"/>
  <c r="G143" i="118"/>
  <c r="H143" i="118"/>
  <c r="G144" i="118"/>
  <c r="H144" i="118"/>
  <c r="G145" i="118"/>
  <c r="H145" i="118"/>
  <c r="G146" i="118"/>
  <c r="H146" i="118"/>
  <c r="G147" i="118"/>
  <c r="H147" i="118"/>
  <c r="G148" i="118"/>
  <c r="H148" i="118"/>
  <c r="G149" i="118"/>
  <c r="H149" i="118"/>
  <c r="G150" i="118"/>
  <c r="H150" i="118"/>
  <c r="G151" i="118"/>
  <c r="H151" i="118"/>
  <c r="G152" i="118"/>
  <c r="H152" i="118"/>
  <c r="G153" i="118"/>
  <c r="H153" i="118"/>
  <c r="G154" i="118"/>
  <c r="H154" i="118"/>
  <c r="G155" i="118"/>
  <c r="H155" i="118"/>
  <c r="G156" i="118"/>
  <c r="H156" i="118"/>
  <c r="G157" i="118"/>
  <c r="H157" i="118"/>
  <c r="G158" i="118"/>
  <c r="H158" i="118"/>
  <c r="G159" i="118"/>
  <c r="H159" i="118"/>
  <c r="G160" i="118"/>
  <c r="H160" i="118"/>
  <c r="G161" i="118"/>
  <c r="H161" i="118"/>
  <c r="G162" i="118"/>
  <c r="H162" i="118"/>
  <c r="G163" i="118"/>
  <c r="H163" i="118"/>
  <c r="G164" i="118"/>
  <c r="H164" i="118"/>
  <c r="G165" i="118"/>
  <c r="H165" i="118"/>
  <c r="G166" i="118"/>
  <c r="H166" i="118"/>
  <c r="G167" i="118"/>
  <c r="H167" i="118"/>
  <c r="G168" i="118"/>
  <c r="H168" i="118"/>
  <c r="G169" i="118"/>
  <c r="H169" i="118"/>
  <c r="G170" i="118"/>
  <c r="H170" i="118"/>
  <c r="G171" i="118"/>
  <c r="H171" i="118"/>
  <c r="G172" i="118"/>
  <c r="H172" i="118"/>
  <c r="G173" i="118"/>
  <c r="H173" i="118"/>
  <c r="G174" i="118"/>
  <c r="H174" i="118"/>
  <c r="G175" i="118"/>
  <c r="H175" i="118"/>
  <c r="G176" i="118"/>
  <c r="H176" i="118"/>
  <c r="G177" i="118"/>
  <c r="H177" i="118"/>
  <c r="G178" i="118"/>
  <c r="H178" i="118"/>
  <c r="G179" i="118"/>
  <c r="H179" i="118"/>
  <c r="G180" i="118"/>
  <c r="H180" i="118"/>
  <c r="G181" i="118"/>
  <c r="H181" i="118"/>
  <c r="G182" i="118"/>
  <c r="H182" i="118"/>
  <c r="G183" i="118"/>
  <c r="H183" i="118"/>
  <c r="G184" i="118"/>
  <c r="H184" i="118"/>
  <c r="G185" i="118"/>
  <c r="H185" i="118"/>
  <c r="G186" i="118"/>
  <c r="H186" i="118"/>
  <c r="G187" i="118"/>
  <c r="H187" i="118"/>
  <c r="G188" i="118"/>
  <c r="H188" i="118"/>
  <c r="G189" i="118"/>
  <c r="H189" i="118"/>
  <c r="G190" i="118"/>
  <c r="H190" i="118"/>
  <c r="G191" i="118"/>
  <c r="H191" i="118"/>
  <c r="G192" i="118"/>
  <c r="H192" i="118"/>
  <c r="G193" i="118"/>
  <c r="H193" i="118"/>
  <c r="G194" i="118"/>
  <c r="H194" i="118"/>
  <c r="G195" i="118"/>
  <c r="H195" i="118"/>
  <c r="G196" i="118"/>
  <c r="H196" i="118"/>
  <c r="G197" i="118"/>
  <c r="H197" i="118"/>
  <c r="G198" i="118"/>
  <c r="H198" i="118"/>
  <c r="G199" i="118"/>
  <c r="H199" i="118"/>
  <c r="G200" i="118"/>
  <c r="H200" i="118"/>
  <c r="G201" i="118"/>
  <c r="H201" i="118"/>
  <c r="G202" i="118"/>
  <c r="H202" i="118"/>
  <c r="G203" i="118"/>
  <c r="H203" i="118"/>
  <c r="G204" i="118"/>
  <c r="H204" i="118"/>
  <c r="G205" i="118"/>
  <c r="H205" i="118"/>
  <c r="G206" i="118"/>
  <c r="H206" i="118"/>
  <c r="G207" i="118"/>
  <c r="H207" i="118"/>
  <c r="G208" i="118"/>
  <c r="H208" i="118"/>
  <c r="G209" i="118"/>
  <c r="H209" i="118"/>
  <c r="G210" i="118"/>
  <c r="H210" i="118"/>
  <c r="G211" i="118"/>
  <c r="H211" i="118"/>
  <c r="G212" i="118"/>
  <c r="H212" i="118"/>
  <c r="G213" i="118"/>
  <c r="H213" i="118"/>
  <c r="G214" i="118"/>
  <c r="H214" i="118"/>
  <c r="G215" i="118"/>
  <c r="H215" i="118"/>
  <c r="G216" i="118"/>
  <c r="H216" i="118"/>
  <c r="G217" i="118"/>
  <c r="H217" i="118"/>
  <c r="G218" i="118"/>
  <c r="H218" i="118"/>
  <c r="G219" i="118"/>
  <c r="H219" i="118"/>
  <c r="G220" i="118"/>
  <c r="H220" i="118"/>
  <c r="G221" i="118"/>
  <c r="H221" i="118"/>
  <c r="G222" i="118"/>
  <c r="H222" i="118"/>
  <c r="G223" i="118"/>
  <c r="H223" i="118"/>
  <c r="G224" i="118"/>
  <c r="H224" i="118"/>
  <c r="G225" i="118"/>
  <c r="H225" i="118"/>
  <c r="G226" i="118"/>
  <c r="H226" i="118"/>
  <c r="G227" i="118"/>
  <c r="H227" i="118"/>
  <c r="G228" i="118"/>
  <c r="H228" i="118"/>
  <c r="G229" i="118"/>
  <c r="H229" i="118"/>
  <c r="G230" i="118"/>
  <c r="H230" i="118"/>
  <c r="G231" i="118"/>
  <c r="H231" i="118"/>
  <c r="G232" i="118"/>
  <c r="H232" i="118"/>
  <c r="G233" i="118"/>
  <c r="H233" i="118"/>
  <c r="G234" i="118"/>
  <c r="H234" i="118"/>
  <c r="G235" i="118"/>
  <c r="H235" i="118"/>
  <c r="G236" i="118"/>
  <c r="H236" i="118"/>
  <c r="G237" i="118"/>
  <c r="H237" i="118"/>
  <c r="G238" i="118"/>
  <c r="H238" i="118"/>
  <c r="G239" i="118"/>
  <c r="H239" i="118"/>
  <c r="G240" i="118"/>
  <c r="H240" i="118"/>
  <c r="G241" i="118"/>
  <c r="H241" i="118"/>
  <c r="G242" i="118"/>
  <c r="H242" i="118"/>
  <c r="G243" i="118"/>
  <c r="H243" i="118"/>
  <c r="G244" i="118"/>
  <c r="H244" i="118"/>
  <c r="G245" i="118"/>
  <c r="H245" i="118"/>
  <c r="G246" i="118"/>
  <c r="H246" i="118"/>
  <c r="G247" i="118"/>
  <c r="H247" i="118"/>
  <c r="G248" i="118"/>
  <c r="H248" i="118"/>
  <c r="G249" i="118"/>
  <c r="H249" i="118"/>
  <c r="G250" i="118"/>
  <c r="H250" i="118"/>
  <c r="G251" i="118"/>
  <c r="H251" i="118"/>
  <c r="G252" i="118"/>
  <c r="H252" i="118"/>
  <c r="G253" i="118"/>
  <c r="H253" i="118"/>
  <c r="G254" i="118"/>
  <c r="H254" i="118"/>
  <c r="G255" i="118"/>
  <c r="H255" i="118"/>
  <c r="G256" i="118"/>
  <c r="H256" i="118"/>
  <c r="G257" i="118"/>
  <c r="H257" i="118"/>
  <c r="G258" i="118"/>
  <c r="H258" i="118"/>
  <c r="G259" i="118"/>
  <c r="H259" i="118"/>
  <c r="G260" i="118"/>
  <c r="H260" i="118"/>
  <c r="G261" i="118"/>
  <c r="H261" i="118"/>
  <c r="G262" i="118"/>
  <c r="H262" i="118"/>
  <c r="G263" i="118"/>
  <c r="H263" i="118"/>
  <c r="G264" i="118"/>
  <c r="H264" i="118"/>
  <c r="G265" i="118"/>
  <c r="H265" i="118"/>
  <c r="G266" i="118"/>
  <c r="H266" i="118"/>
  <c r="G267" i="118"/>
  <c r="H267" i="118"/>
  <c r="G268" i="118"/>
  <c r="H268" i="118"/>
  <c r="G269" i="118"/>
  <c r="H269" i="118"/>
  <c r="G270" i="118"/>
  <c r="H270" i="118"/>
  <c r="G271" i="118"/>
  <c r="H271" i="118"/>
  <c r="G272" i="118"/>
  <c r="H272" i="118"/>
  <c r="G273" i="118"/>
  <c r="H273" i="118"/>
  <c r="G274" i="118"/>
  <c r="H274" i="118"/>
  <c r="G275" i="118"/>
  <c r="H275" i="118"/>
  <c r="G276" i="118"/>
  <c r="H276" i="118"/>
  <c r="G277" i="118"/>
  <c r="H277" i="118"/>
  <c r="G278" i="118"/>
  <c r="H278" i="118"/>
  <c r="G279" i="118"/>
  <c r="H279" i="118"/>
  <c r="G280" i="118"/>
  <c r="H280" i="118"/>
  <c r="G281" i="118"/>
  <c r="H281" i="118"/>
  <c r="G282" i="118"/>
  <c r="H282" i="118"/>
  <c r="G283" i="118"/>
  <c r="H283" i="118"/>
  <c r="G284" i="118"/>
  <c r="H284" i="118"/>
  <c r="G285" i="118"/>
  <c r="H285" i="118"/>
  <c r="G286" i="118"/>
  <c r="H286" i="118"/>
  <c r="G287" i="118"/>
  <c r="H287" i="118"/>
  <c r="G288" i="118"/>
  <c r="H288" i="118"/>
  <c r="G289" i="118"/>
  <c r="H289" i="118"/>
  <c r="G290" i="118"/>
  <c r="H290" i="118"/>
  <c r="G291" i="118"/>
  <c r="H291" i="118"/>
  <c r="G292" i="118"/>
  <c r="H292" i="118"/>
  <c r="G293" i="118"/>
  <c r="H293" i="118"/>
  <c r="G294" i="118"/>
  <c r="H294" i="118"/>
  <c r="G295" i="118"/>
  <c r="H295" i="118"/>
  <c r="G296" i="118"/>
  <c r="H296" i="118"/>
  <c r="G297" i="118"/>
  <c r="H297" i="118"/>
  <c r="G298" i="118"/>
  <c r="H298" i="118"/>
  <c r="G299" i="118"/>
  <c r="H299" i="118"/>
  <c r="G300" i="118"/>
  <c r="H300" i="118"/>
  <c r="G301" i="118"/>
  <c r="H301" i="118"/>
  <c r="G302" i="118"/>
  <c r="H302" i="118"/>
  <c r="G303" i="118"/>
  <c r="H303" i="118"/>
  <c r="G304" i="118"/>
  <c r="H304" i="118"/>
  <c r="G305" i="118"/>
  <c r="H305" i="118"/>
  <c r="G306" i="118"/>
  <c r="H306" i="118"/>
  <c r="G307" i="118"/>
  <c r="H307" i="118"/>
  <c r="G308" i="118"/>
  <c r="H308" i="118"/>
  <c r="G309" i="118"/>
  <c r="H309" i="118"/>
  <c r="G310" i="118"/>
  <c r="H310" i="118"/>
  <c r="G311" i="118"/>
  <c r="H311" i="118"/>
  <c r="G312" i="118"/>
  <c r="H312" i="118"/>
  <c r="G313" i="118"/>
  <c r="H313" i="118"/>
  <c r="G314" i="118"/>
  <c r="H314" i="118"/>
  <c r="G315" i="118"/>
  <c r="H315" i="118"/>
  <c r="G316" i="118"/>
  <c r="H316" i="118"/>
  <c r="G317" i="118"/>
  <c r="H317" i="118"/>
  <c r="G318" i="118"/>
  <c r="H318" i="118"/>
  <c r="G319" i="118"/>
  <c r="H319" i="118"/>
  <c r="G320" i="118"/>
  <c r="H320" i="118"/>
  <c r="G321" i="118"/>
  <c r="H321" i="118"/>
  <c r="G322" i="118"/>
  <c r="H322" i="118"/>
  <c r="G323" i="118"/>
  <c r="H323" i="118"/>
  <c r="G324" i="118"/>
  <c r="H324" i="118"/>
  <c r="G325" i="118"/>
  <c r="H325" i="118"/>
  <c r="G326" i="118"/>
  <c r="H326" i="118"/>
  <c r="G327" i="118"/>
  <c r="H327" i="118"/>
  <c r="G328" i="118"/>
  <c r="H328" i="118"/>
  <c r="G329" i="118"/>
  <c r="H329" i="118"/>
  <c r="G330" i="118"/>
  <c r="H330" i="118"/>
  <c r="G331" i="118"/>
  <c r="H331" i="118"/>
  <c r="G332" i="118"/>
  <c r="H332" i="118"/>
  <c r="G333" i="118"/>
  <c r="H333" i="118"/>
  <c r="G334" i="118"/>
  <c r="H334" i="118"/>
  <c r="G335" i="118"/>
  <c r="H335" i="118"/>
  <c r="G336" i="118"/>
  <c r="H336" i="118"/>
  <c r="G337" i="118"/>
  <c r="H337" i="118"/>
  <c r="G338" i="118"/>
  <c r="H338" i="118"/>
  <c r="G339" i="118"/>
  <c r="H339" i="118"/>
  <c r="G340" i="118"/>
  <c r="H340" i="118"/>
  <c r="G341" i="118"/>
  <c r="H341" i="118"/>
  <c r="G342" i="118"/>
  <c r="H342" i="118"/>
  <c r="G343" i="118"/>
  <c r="H343" i="118"/>
  <c r="G344" i="118"/>
  <c r="H344" i="118"/>
  <c r="G345" i="118"/>
  <c r="H345" i="118"/>
  <c r="G346" i="118"/>
  <c r="H346" i="118"/>
  <c r="G347" i="118"/>
  <c r="H347" i="118"/>
  <c r="G348" i="118"/>
  <c r="H348" i="118"/>
  <c r="G349" i="118"/>
  <c r="H349" i="118"/>
  <c r="G350" i="118"/>
  <c r="H350" i="118"/>
  <c r="G351" i="118"/>
  <c r="H351" i="118"/>
  <c r="G352" i="118"/>
  <c r="H352" i="118"/>
  <c r="G353" i="118"/>
  <c r="H353" i="118"/>
  <c r="G354" i="118"/>
  <c r="H354" i="118"/>
  <c r="G355" i="118"/>
  <c r="H355" i="118"/>
  <c r="G356" i="118"/>
  <c r="H356" i="118"/>
  <c r="G357" i="118"/>
  <c r="H357" i="118"/>
  <c r="G358" i="118"/>
  <c r="H358" i="118"/>
  <c r="G359" i="118"/>
  <c r="H359" i="118"/>
  <c r="G360" i="118"/>
  <c r="H360" i="118"/>
  <c r="G361" i="118"/>
  <c r="H361" i="118"/>
  <c r="G362" i="118"/>
  <c r="H362" i="118"/>
  <c r="G363" i="118"/>
  <c r="H363" i="118"/>
  <c r="G364" i="118"/>
  <c r="H364" i="118"/>
  <c r="G365" i="118"/>
  <c r="H365" i="118"/>
  <c r="G366" i="118"/>
  <c r="H366" i="118"/>
  <c r="G367" i="118"/>
  <c r="H367" i="118"/>
  <c r="G368" i="118"/>
  <c r="H368" i="118"/>
  <c r="G369" i="118"/>
  <c r="H369" i="118"/>
  <c r="G370" i="118"/>
  <c r="H370" i="118"/>
  <c r="G371" i="118"/>
  <c r="H371" i="118"/>
  <c r="G372" i="118"/>
  <c r="H372" i="118"/>
  <c r="G373" i="118"/>
  <c r="H373" i="118"/>
  <c r="G374" i="118"/>
  <c r="H374" i="118"/>
  <c r="G375" i="118"/>
  <c r="H375" i="118"/>
  <c r="G376" i="118"/>
  <c r="H376" i="118"/>
  <c r="G377" i="118"/>
  <c r="H377" i="118"/>
  <c r="G378" i="118"/>
  <c r="H378" i="118"/>
  <c r="G379" i="118"/>
  <c r="H379" i="118"/>
  <c r="G380" i="118"/>
  <c r="H380" i="118"/>
  <c r="G381" i="118"/>
  <c r="H381" i="118"/>
  <c r="G382" i="118"/>
  <c r="H382" i="118"/>
  <c r="G383" i="118"/>
  <c r="H383" i="118"/>
  <c r="G384" i="118"/>
  <c r="H384" i="118"/>
  <c r="G385" i="118"/>
  <c r="H385" i="118"/>
  <c r="G386" i="118"/>
  <c r="H386" i="118"/>
  <c r="G387" i="118"/>
  <c r="H387" i="118"/>
  <c r="G388" i="118"/>
  <c r="H388" i="118"/>
  <c r="G389" i="118"/>
  <c r="H389" i="118"/>
  <c r="G390" i="118"/>
  <c r="H390" i="118"/>
  <c r="G391" i="118"/>
  <c r="H391" i="118"/>
  <c r="G392" i="118"/>
  <c r="H392" i="118"/>
  <c r="G393" i="118"/>
  <c r="H393" i="118"/>
  <c r="G394" i="118"/>
  <c r="H394" i="118"/>
  <c r="G395" i="118"/>
  <c r="H395" i="118"/>
  <c r="G396" i="118"/>
  <c r="H396" i="118"/>
  <c r="G397" i="118"/>
  <c r="H397" i="118"/>
  <c r="G398" i="118"/>
  <c r="H398" i="118"/>
  <c r="G399" i="118"/>
  <c r="H399" i="118"/>
  <c r="G400" i="118"/>
  <c r="H400" i="118"/>
  <c r="G401" i="118"/>
  <c r="H401" i="118"/>
  <c r="G402" i="118"/>
  <c r="H402" i="118"/>
  <c r="G403" i="118"/>
  <c r="H403" i="118"/>
  <c r="G404" i="118"/>
  <c r="H404" i="118"/>
  <c r="G405" i="118"/>
  <c r="H405" i="118"/>
  <c r="G406" i="118"/>
  <c r="H406" i="118"/>
  <c r="G407" i="118"/>
  <c r="H407" i="118"/>
  <c r="G408" i="118"/>
  <c r="H408" i="118"/>
  <c r="G409" i="118"/>
  <c r="H409" i="118"/>
  <c r="G410" i="118"/>
  <c r="H410" i="118"/>
  <c r="G411" i="118"/>
  <c r="H411" i="118"/>
  <c r="G412" i="118"/>
  <c r="H412" i="118"/>
  <c r="G413" i="118"/>
  <c r="H413" i="118"/>
  <c r="G414" i="118"/>
  <c r="H414" i="118"/>
  <c r="G415" i="118"/>
  <c r="H415" i="118"/>
  <c r="G416" i="118"/>
  <c r="H416" i="118"/>
  <c r="G417" i="118"/>
  <c r="H417" i="118"/>
  <c r="G418" i="118"/>
  <c r="H418" i="118"/>
  <c r="G419" i="118"/>
  <c r="H419" i="118"/>
  <c r="G420" i="118"/>
  <c r="H420" i="118"/>
  <c r="G421" i="118"/>
  <c r="H421" i="118"/>
  <c r="G422" i="118"/>
  <c r="H422" i="118"/>
  <c r="G423" i="118"/>
  <c r="H423" i="118"/>
  <c r="G424" i="118"/>
  <c r="H424" i="118"/>
  <c r="G425" i="118"/>
  <c r="H425" i="118"/>
  <c r="G426" i="118"/>
  <c r="H426" i="118"/>
  <c r="G427" i="118"/>
  <c r="H427" i="118"/>
  <c r="G428" i="118"/>
  <c r="H428" i="118"/>
  <c r="G429" i="118"/>
  <c r="H429" i="118"/>
  <c r="G430" i="118"/>
  <c r="H430" i="118"/>
  <c r="G431" i="118"/>
  <c r="H431" i="118"/>
  <c r="G432" i="118"/>
  <c r="H432" i="118"/>
  <c r="G433" i="118"/>
  <c r="H433" i="118"/>
  <c r="G434" i="118"/>
  <c r="H434" i="118"/>
  <c r="G435" i="118"/>
  <c r="H435" i="118"/>
  <c r="G436" i="118"/>
  <c r="H436" i="118"/>
  <c r="G437" i="118"/>
  <c r="H437" i="118"/>
  <c r="G438" i="118"/>
  <c r="H438" i="118"/>
  <c r="G439" i="118"/>
  <c r="H439" i="118"/>
  <c r="G440" i="118"/>
  <c r="H440" i="118"/>
  <c r="G441" i="118"/>
  <c r="H441" i="118"/>
  <c r="G442" i="118"/>
  <c r="H442" i="118"/>
  <c r="G443" i="118"/>
  <c r="H443" i="118"/>
  <c r="G444" i="118"/>
  <c r="H444" i="118"/>
  <c r="G445" i="118"/>
  <c r="H445" i="118"/>
  <c r="G446" i="118"/>
  <c r="H446" i="118"/>
  <c r="G447" i="118"/>
  <c r="H447" i="118"/>
  <c r="G448" i="118"/>
  <c r="H448" i="118"/>
  <c r="G449" i="118"/>
  <c r="H449" i="118"/>
  <c r="G450" i="118"/>
  <c r="H450" i="118"/>
  <c r="G451" i="118"/>
  <c r="H451" i="118"/>
  <c r="G452" i="118"/>
  <c r="H452" i="118"/>
  <c r="G453" i="118"/>
  <c r="H453" i="118"/>
  <c r="G454" i="118"/>
  <c r="H454" i="118"/>
  <c r="G455" i="118"/>
  <c r="H455" i="118"/>
  <c r="G456" i="118"/>
  <c r="H456" i="118"/>
  <c r="G457" i="118"/>
  <c r="H457" i="118"/>
  <c r="G458" i="118"/>
  <c r="H458" i="118"/>
  <c r="G459" i="118"/>
  <c r="H459" i="118"/>
  <c r="G460" i="118"/>
  <c r="H460" i="118"/>
  <c r="G461" i="118"/>
  <c r="H461" i="118"/>
  <c r="G462" i="118"/>
  <c r="H462" i="118"/>
  <c r="G463" i="118"/>
  <c r="H463" i="118"/>
  <c r="G464" i="118"/>
  <c r="H464" i="118"/>
  <c r="G465" i="118"/>
  <c r="H465" i="118"/>
  <c r="G466" i="118"/>
  <c r="H466" i="118"/>
  <c r="G467" i="118"/>
  <c r="H467" i="118"/>
  <c r="G468" i="118"/>
  <c r="H468" i="118"/>
  <c r="G469" i="118"/>
  <c r="H469" i="118"/>
  <c r="G470" i="118"/>
  <c r="H470" i="118"/>
  <c r="G471" i="118"/>
  <c r="H471" i="118"/>
  <c r="G472" i="118"/>
  <c r="H472" i="118"/>
  <c r="G473" i="118"/>
  <c r="H473" i="118"/>
  <c r="G474" i="118"/>
  <c r="H474" i="118"/>
  <c r="G475" i="118"/>
  <c r="H475" i="118"/>
  <c r="G476" i="118"/>
  <c r="H476" i="118"/>
  <c r="G477" i="118"/>
  <c r="H477" i="118"/>
  <c r="G478" i="118"/>
  <c r="H478" i="118"/>
  <c r="G479" i="118"/>
  <c r="H479" i="118"/>
  <c r="G480" i="118"/>
  <c r="H480" i="118"/>
  <c r="G481" i="118"/>
  <c r="H481" i="118"/>
  <c r="G482" i="118"/>
  <c r="H482" i="118"/>
  <c r="G483" i="118"/>
  <c r="H483" i="118"/>
  <c r="G484" i="118"/>
  <c r="H484" i="118"/>
  <c r="G485" i="118"/>
  <c r="H485" i="118"/>
  <c r="G486" i="118"/>
  <c r="H486" i="118"/>
  <c r="G487" i="118"/>
  <c r="H487" i="118"/>
  <c r="G488" i="118"/>
  <c r="H488" i="118"/>
  <c r="G489" i="118"/>
  <c r="H489" i="118"/>
  <c r="G490" i="118"/>
  <c r="H490" i="118"/>
  <c r="G491" i="118"/>
  <c r="H491" i="118"/>
  <c r="G492" i="118"/>
  <c r="H492" i="118"/>
  <c r="G493" i="118"/>
  <c r="H493" i="118"/>
  <c r="G494" i="118"/>
  <c r="H494" i="118"/>
  <c r="G495" i="118"/>
  <c r="H495" i="118"/>
  <c r="G496" i="118"/>
  <c r="H496" i="118"/>
  <c r="G497" i="118"/>
  <c r="H497" i="118"/>
  <c r="G498" i="118"/>
  <c r="H498" i="118"/>
  <c r="G499" i="118"/>
  <c r="H499" i="118"/>
  <c r="G500" i="118"/>
  <c r="H500" i="118"/>
  <c r="G501" i="118"/>
  <c r="H501" i="118"/>
  <c r="G502" i="118"/>
  <c r="H502" i="118"/>
  <c r="G503" i="118"/>
  <c r="H503" i="118"/>
  <c r="G504" i="118"/>
  <c r="H504" i="118"/>
  <c r="G505" i="118"/>
  <c r="H505" i="118"/>
  <c r="G506" i="118"/>
  <c r="H506" i="118"/>
  <c r="G507" i="118"/>
  <c r="H507" i="118"/>
  <c r="G508" i="118"/>
  <c r="H508" i="118"/>
  <c r="G509" i="118"/>
  <c r="H509" i="118"/>
  <c r="G510" i="118"/>
  <c r="H510" i="118"/>
  <c r="G511" i="118"/>
  <c r="H511" i="118"/>
  <c r="G512" i="118"/>
  <c r="H512" i="118"/>
  <c r="G513" i="118"/>
  <c r="H513" i="118"/>
  <c r="G514" i="118"/>
  <c r="H514" i="118"/>
  <c r="G515" i="118"/>
  <c r="H515" i="118"/>
  <c r="G516" i="118"/>
  <c r="H516" i="118"/>
  <c r="G517" i="118"/>
  <c r="H517" i="118"/>
  <c r="G518" i="118"/>
  <c r="H518" i="118"/>
  <c r="G519" i="118"/>
  <c r="H519" i="118"/>
  <c r="G520" i="118"/>
  <c r="H520" i="118"/>
  <c r="G521" i="118"/>
  <c r="H521" i="118"/>
  <c r="G522" i="118"/>
  <c r="H522" i="118"/>
  <c r="G523" i="118"/>
  <c r="H523" i="118"/>
  <c r="G524" i="118"/>
  <c r="H524" i="118"/>
  <c r="G525" i="118"/>
  <c r="H525" i="118"/>
  <c r="G526" i="118"/>
  <c r="H526" i="118"/>
  <c r="G527" i="118"/>
  <c r="H527" i="118"/>
  <c r="G528" i="118"/>
  <c r="H528" i="118"/>
  <c r="G529" i="118"/>
  <c r="H529" i="118"/>
  <c r="G530" i="118"/>
  <c r="H530" i="118"/>
  <c r="G531" i="118"/>
  <c r="H531" i="118"/>
  <c r="G532" i="118"/>
  <c r="H532" i="118"/>
  <c r="G533" i="118"/>
  <c r="H533" i="118"/>
  <c r="G534" i="118"/>
  <c r="H534" i="118"/>
  <c r="G535" i="118"/>
  <c r="H535" i="118"/>
  <c r="G536" i="118"/>
  <c r="H536" i="118"/>
  <c r="G537" i="118"/>
  <c r="H537" i="118"/>
  <c r="G538" i="118"/>
  <c r="H538" i="118"/>
  <c r="G539" i="118"/>
  <c r="H539" i="118"/>
  <c r="G540" i="118"/>
  <c r="H540" i="118"/>
  <c r="G541" i="118"/>
  <c r="H541" i="118"/>
  <c r="G542" i="118"/>
  <c r="H542" i="118"/>
  <c r="G543" i="118"/>
  <c r="H543" i="118"/>
  <c r="G544" i="118"/>
  <c r="H544" i="118"/>
  <c r="G545" i="118"/>
  <c r="H545" i="118"/>
  <c r="G546" i="118"/>
  <c r="H546" i="118"/>
  <c r="G547" i="118"/>
  <c r="H547" i="118"/>
  <c r="G548" i="118"/>
  <c r="H548" i="118"/>
  <c r="G549" i="118"/>
  <c r="H549" i="118"/>
  <c r="G550" i="118"/>
  <c r="H550" i="118"/>
  <c r="G551" i="118"/>
  <c r="H551" i="118"/>
  <c r="G552" i="118"/>
  <c r="H552" i="118"/>
  <c r="G553" i="118"/>
  <c r="H553" i="118"/>
  <c r="G554" i="118"/>
  <c r="H554" i="118"/>
  <c r="G555" i="118"/>
  <c r="H555" i="118"/>
  <c r="G556" i="118"/>
  <c r="H556" i="118"/>
  <c r="G557" i="118"/>
  <c r="H557" i="118"/>
  <c r="G558" i="118"/>
  <c r="H558" i="118"/>
  <c r="G559" i="118"/>
  <c r="H559" i="118"/>
  <c r="G560" i="118"/>
  <c r="H560" i="118"/>
  <c r="G561" i="118"/>
  <c r="H561" i="118"/>
  <c r="G562" i="118"/>
  <c r="H562" i="118"/>
  <c r="G563" i="118"/>
  <c r="H563" i="118"/>
  <c r="G564" i="118"/>
  <c r="H564" i="118"/>
  <c r="G565" i="118"/>
  <c r="H565" i="118"/>
  <c r="G566" i="118"/>
  <c r="H566" i="118"/>
  <c r="G567" i="118"/>
  <c r="H567" i="118"/>
  <c r="G568" i="118"/>
  <c r="H568" i="118"/>
  <c r="G569" i="118"/>
  <c r="H569" i="118"/>
  <c r="G570" i="118"/>
  <c r="H570" i="118"/>
  <c r="G571" i="118"/>
  <c r="H571" i="118"/>
  <c r="G572" i="118"/>
  <c r="H572" i="118"/>
  <c r="G573" i="118"/>
  <c r="H573" i="118"/>
  <c r="G574" i="118"/>
  <c r="H574" i="118"/>
  <c r="G575" i="118"/>
  <c r="H575" i="118"/>
  <c r="G576" i="118"/>
  <c r="H576" i="118"/>
  <c r="G577" i="118"/>
  <c r="H577" i="118"/>
  <c r="G578" i="118"/>
  <c r="H578" i="118"/>
  <c r="G579" i="118"/>
  <c r="H579" i="118"/>
  <c r="G580" i="118"/>
  <c r="H580" i="118"/>
  <c r="G581" i="118"/>
  <c r="H581" i="118"/>
  <c r="G582" i="118"/>
  <c r="H582" i="118"/>
  <c r="G583" i="118"/>
  <c r="H583" i="118"/>
  <c r="G584" i="118"/>
  <c r="H584" i="118"/>
  <c r="G585" i="118"/>
  <c r="H585" i="118"/>
  <c r="G586" i="118"/>
  <c r="H586" i="118"/>
  <c r="G587" i="118"/>
  <c r="H587" i="118"/>
  <c r="G588" i="118"/>
  <c r="H588" i="118"/>
  <c r="G589" i="118"/>
  <c r="H589" i="118"/>
  <c r="G590" i="118"/>
  <c r="H590" i="118"/>
  <c r="G591" i="118"/>
  <c r="H591" i="118"/>
  <c r="G592" i="118"/>
  <c r="H592" i="118"/>
  <c r="G593" i="118"/>
  <c r="H593" i="118"/>
  <c r="G594" i="118"/>
  <c r="H594" i="118"/>
  <c r="G595" i="118"/>
  <c r="H595" i="118"/>
  <c r="G596" i="118"/>
  <c r="H596" i="118"/>
  <c r="G597" i="118"/>
  <c r="H597" i="118"/>
  <c r="G598" i="118"/>
  <c r="H598" i="118"/>
  <c r="G599" i="118"/>
  <c r="H599" i="118"/>
  <c r="G600" i="118"/>
  <c r="H600" i="118"/>
  <c r="G601" i="118"/>
  <c r="H601" i="118"/>
  <c r="G602" i="118"/>
  <c r="H602" i="118"/>
  <c r="G603" i="118"/>
  <c r="H603" i="118"/>
  <c r="G604" i="118"/>
  <c r="H604" i="118"/>
  <c r="G605" i="118"/>
  <c r="H605" i="118"/>
  <c r="G606" i="118"/>
  <c r="H606" i="118"/>
  <c r="G607" i="118"/>
  <c r="H607" i="118"/>
  <c r="G608" i="118"/>
  <c r="H608" i="118"/>
  <c r="G609" i="118"/>
  <c r="H609" i="118"/>
  <c r="G610" i="118"/>
  <c r="H610" i="118"/>
  <c r="G611" i="118"/>
  <c r="H611" i="118"/>
  <c r="G612" i="118"/>
  <c r="H612" i="118"/>
  <c r="G613" i="118"/>
  <c r="H613" i="118"/>
  <c r="G614" i="118"/>
  <c r="H614" i="118"/>
  <c r="G615" i="118"/>
  <c r="H615" i="118"/>
  <c r="G616" i="118"/>
  <c r="H616" i="118"/>
  <c r="G617" i="118"/>
  <c r="H617" i="118"/>
  <c r="G618" i="118"/>
  <c r="H618" i="118"/>
  <c r="G619" i="118"/>
  <c r="H619" i="118"/>
  <c r="G620" i="118"/>
  <c r="H620" i="118"/>
  <c r="G621" i="118"/>
  <c r="H621" i="118"/>
  <c r="G622" i="118"/>
  <c r="H622" i="118"/>
  <c r="G623" i="118"/>
  <c r="H623" i="118"/>
  <c r="G624" i="118"/>
  <c r="H624" i="118"/>
  <c r="G625" i="118"/>
  <c r="H625" i="118"/>
  <c r="G626" i="118"/>
  <c r="H626" i="118"/>
  <c r="G627" i="118"/>
  <c r="H627" i="118"/>
  <c r="G628" i="118"/>
  <c r="H628" i="118"/>
  <c r="G629" i="118"/>
  <c r="H629" i="118"/>
  <c r="H3" i="118"/>
  <c r="G3" i="118"/>
  <c r="G4" i="119"/>
  <c r="H4" i="119"/>
  <c r="G5" i="119"/>
  <c r="H5" i="119"/>
  <c r="G6" i="119"/>
  <c r="H6" i="119"/>
  <c r="G7" i="119"/>
  <c r="H7" i="119"/>
  <c r="G8" i="119"/>
  <c r="H8" i="119"/>
  <c r="G9" i="119"/>
  <c r="H9" i="119"/>
  <c r="G10" i="119"/>
  <c r="H10" i="119"/>
  <c r="G11" i="119"/>
  <c r="H11" i="119"/>
  <c r="G12" i="119"/>
  <c r="H12" i="119"/>
  <c r="G13" i="119"/>
  <c r="H13" i="119"/>
  <c r="G14" i="119"/>
  <c r="H14" i="119"/>
  <c r="G15" i="119"/>
  <c r="H15" i="119"/>
  <c r="G16" i="119"/>
  <c r="H16" i="119"/>
  <c r="G17" i="119"/>
  <c r="H17" i="119"/>
  <c r="G18" i="119"/>
  <c r="H18" i="119"/>
  <c r="G19" i="119"/>
  <c r="H19" i="119"/>
  <c r="G20" i="119"/>
  <c r="H20" i="119"/>
  <c r="G21" i="119"/>
  <c r="H21" i="119"/>
  <c r="G22" i="119"/>
  <c r="H22" i="119"/>
  <c r="G23" i="119"/>
  <c r="H23" i="119"/>
  <c r="G24" i="119"/>
  <c r="H24" i="119"/>
  <c r="G25" i="119"/>
  <c r="H25" i="119"/>
  <c r="G26" i="119"/>
  <c r="H26" i="119"/>
  <c r="G27" i="119"/>
  <c r="H27" i="119"/>
  <c r="G28" i="119"/>
  <c r="H28" i="119"/>
  <c r="G29" i="119"/>
  <c r="H29" i="119"/>
  <c r="G30" i="119"/>
  <c r="H30" i="119"/>
  <c r="G31" i="119"/>
  <c r="H31" i="119"/>
  <c r="G32" i="119"/>
  <c r="H32" i="119"/>
  <c r="G33" i="119"/>
  <c r="H33" i="119"/>
  <c r="G34" i="119"/>
  <c r="H34" i="119"/>
  <c r="G35" i="119"/>
  <c r="H35" i="119"/>
  <c r="G36" i="119"/>
  <c r="H36" i="119"/>
  <c r="G37" i="119"/>
  <c r="H37" i="119"/>
  <c r="G38" i="119"/>
  <c r="H38" i="119"/>
  <c r="G39" i="119"/>
  <c r="H39" i="119"/>
  <c r="G40" i="119"/>
  <c r="H40" i="119"/>
  <c r="G41" i="119"/>
  <c r="H41" i="119"/>
  <c r="G42" i="119"/>
  <c r="H42" i="119"/>
  <c r="G43" i="119"/>
  <c r="H43" i="119"/>
  <c r="G44" i="119"/>
  <c r="H44" i="119"/>
  <c r="G45" i="119"/>
  <c r="H45" i="119"/>
  <c r="G46" i="119"/>
  <c r="H46" i="119"/>
  <c r="G47" i="119"/>
  <c r="H47" i="119"/>
  <c r="G48" i="119"/>
  <c r="H48" i="119"/>
  <c r="G49" i="119"/>
  <c r="H49" i="119"/>
  <c r="G50" i="119"/>
  <c r="H50" i="119"/>
  <c r="G51" i="119"/>
  <c r="H51" i="119"/>
  <c r="G52" i="119"/>
  <c r="H52" i="119"/>
  <c r="G53" i="119"/>
  <c r="H53" i="119"/>
  <c r="G54" i="119"/>
  <c r="H54" i="119"/>
  <c r="G55" i="119"/>
  <c r="H55" i="119"/>
  <c r="G56" i="119"/>
  <c r="H56" i="119"/>
  <c r="G57" i="119"/>
  <c r="H57" i="119"/>
  <c r="G58" i="119"/>
  <c r="H58" i="119"/>
  <c r="G59" i="119"/>
  <c r="H59" i="119"/>
  <c r="G60" i="119"/>
  <c r="H60" i="119"/>
  <c r="G61" i="119"/>
  <c r="H61" i="119"/>
  <c r="G62" i="119"/>
  <c r="H62" i="119"/>
  <c r="G63" i="119"/>
  <c r="H63" i="119"/>
  <c r="G64" i="119"/>
  <c r="H64" i="119"/>
  <c r="G65" i="119"/>
  <c r="H65" i="119"/>
  <c r="G66" i="119"/>
  <c r="H66" i="119"/>
  <c r="G67" i="119"/>
  <c r="H67" i="119"/>
  <c r="G68" i="119"/>
  <c r="H68" i="119"/>
  <c r="G69" i="119"/>
  <c r="H69" i="119"/>
  <c r="G70" i="119"/>
  <c r="H70" i="119"/>
  <c r="G71" i="119"/>
  <c r="H71" i="119"/>
  <c r="G72" i="119"/>
  <c r="H72" i="119"/>
  <c r="G73" i="119"/>
  <c r="H73" i="119"/>
  <c r="G74" i="119"/>
  <c r="H74" i="119"/>
  <c r="G75" i="119"/>
  <c r="H75" i="119"/>
  <c r="G76" i="119"/>
  <c r="H76" i="119"/>
  <c r="G77" i="119"/>
  <c r="H77" i="119"/>
  <c r="G78" i="119"/>
  <c r="H78" i="119"/>
  <c r="G79" i="119"/>
  <c r="H79" i="119"/>
  <c r="G80" i="119"/>
  <c r="H80" i="119"/>
  <c r="G81" i="119"/>
  <c r="H81" i="119"/>
  <c r="G82" i="119"/>
  <c r="H82" i="119"/>
  <c r="G83" i="119"/>
  <c r="H83" i="119"/>
  <c r="G84" i="119"/>
  <c r="H84" i="119"/>
  <c r="G85" i="119"/>
  <c r="H85" i="119"/>
  <c r="G86" i="119"/>
  <c r="H86" i="119"/>
  <c r="G87" i="119"/>
  <c r="H87" i="119"/>
  <c r="G88" i="119"/>
  <c r="H88" i="119"/>
  <c r="G89" i="119"/>
  <c r="H89" i="119"/>
  <c r="G90" i="119"/>
  <c r="H90" i="119"/>
  <c r="G91" i="119"/>
  <c r="H91" i="119"/>
  <c r="G92" i="119"/>
  <c r="H92" i="119"/>
  <c r="G93" i="119"/>
  <c r="H93" i="119"/>
  <c r="G94" i="119"/>
  <c r="H94" i="119"/>
  <c r="G95" i="119"/>
  <c r="H95" i="119"/>
  <c r="G96" i="119"/>
  <c r="H96" i="119"/>
  <c r="G97" i="119"/>
  <c r="H97" i="119"/>
  <c r="G98" i="119"/>
  <c r="H98" i="119"/>
  <c r="G99" i="119"/>
  <c r="H99" i="119"/>
  <c r="G100" i="119"/>
  <c r="H100" i="119"/>
  <c r="G101" i="119"/>
  <c r="H101" i="119"/>
  <c r="G102" i="119"/>
  <c r="H102" i="119"/>
  <c r="G103" i="119"/>
  <c r="H103" i="119"/>
  <c r="G104" i="119"/>
  <c r="H104" i="119"/>
  <c r="G105" i="119"/>
  <c r="H105" i="119"/>
  <c r="G106" i="119"/>
  <c r="H106" i="119"/>
  <c r="G107" i="119"/>
  <c r="H107" i="119"/>
  <c r="G108" i="119"/>
  <c r="H108" i="119"/>
  <c r="G109" i="119"/>
  <c r="H109" i="119"/>
  <c r="G110" i="119"/>
  <c r="H110" i="119"/>
  <c r="G111" i="119"/>
  <c r="H111" i="119"/>
  <c r="G112" i="119"/>
  <c r="H112" i="119"/>
  <c r="G113" i="119"/>
  <c r="H113" i="119"/>
  <c r="G114" i="119"/>
  <c r="H114" i="119"/>
  <c r="G115" i="119"/>
  <c r="H115" i="119"/>
  <c r="G116" i="119"/>
  <c r="H116" i="119"/>
  <c r="G117" i="119"/>
  <c r="H117" i="119"/>
  <c r="G118" i="119"/>
  <c r="H118" i="119"/>
  <c r="G119" i="119"/>
  <c r="H119" i="119"/>
  <c r="G120" i="119"/>
  <c r="H120" i="119"/>
  <c r="G121" i="119"/>
  <c r="H121" i="119"/>
  <c r="G122" i="119"/>
  <c r="H122" i="119"/>
  <c r="G123" i="119"/>
  <c r="H123" i="119"/>
  <c r="G124" i="119"/>
  <c r="H124" i="119"/>
  <c r="G125" i="119"/>
  <c r="H125" i="119"/>
  <c r="G126" i="119"/>
  <c r="H126" i="119"/>
  <c r="G127" i="119"/>
  <c r="H127" i="119"/>
  <c r="G128" i="119"/>
  <c r="H128" i="119"/>
  <c r="G129" i="119"/>
  <c r="H129" i="119"/>
  <c r="G130" i="119"/>
  <c r="H130" i="119"/>
  <c r="G131" i="119"/>
  <c r="H131" i="119"/>
  <c r="G132" i="119"/>
  <c r="H132" i="119"/>
  <c r="G133" i="119"/>
  <c r="H133" i="119"/>
  <c r="G134" i="119"/>
  <c r="H134" i="119"/>
  <c r="G135" i="119"/>
  <c r="H135" i="119"/>
  <c r="G136" i="119"/>
  <c r="H136" i="119"/>
  <c r="G137" i="119"/>
  <c r="H137" i="119"/>
  <c r="G138" i="119"/>
  <c r="H138" i="119"/>
  <c r="G139" i="119"/>
  <c r="H139" i="119"/>
  <c r="G140" i="119"/>
  <c r="H140" i="119"/>
  <c r="G141" i="119"/>
  <c r="H141" i="119"/>
  <c r="G142" i="119"/>
  <c r="H142" i="119"/>
  <c r="G143" i="119"/>
  <c r="H143" i="119"/>
  <c r="G144" i="119"/>
  <c r="H144" i="119"/>
  <c r="G145" i="119"/>
  <c r="H145" i="119"/>
  <c r="G146" i="119"/>
  <c r="H146" i="119"/>
  <c r="G147" i="119"/>
  <c r="H147" i="119"/>
  <c r="G148" i="119"/>
  <c r="H148" i="119"/>
  <c r="G149" i="119"/>
  <c r="H149" i="119"/>
  <c r="G150" i="119"/>
  <c r="H150" i="119"/>
  <c r="G151" i="119"/>
  <c r="H151" i="119"/>
  <c r="G152" i="119"/>
  <c r="H152" i="119"/>
  <c r="G153" i="119"/>
  <c r="H153" i="119"/>
  <c r="G154" i="119"/>
  <c r="H154" i="119"/>
  <c r="G155" i="119"/>
  <c r="H155" i="119"/>
  <c r="G156" i="119"/>
  <c r="H156" i="119"/>
  <c r="G157" i="119"/>
  <c r="H157" i="119"/>
  <c r="G158" i="119"/>
  <c r="H158" i="119"/>
  <c r="G159" i="119"/>
  <c r="H159" i="119"/>
  <c r="G160" i="119"/>
  <c r="H160" i="119"/>
  <c r="G161" i="119"/>
  <c r="H161" i="119"/>
  <c r="G162" i="119"/>
  <c r="H162" i="119"/>
  <c r="G163" i="119"/>
  <c r="H163" i="119"/>
  <c r="G164" i="119"/>
  <c r="H164" i="119"/>
  <c r="G165" i="119"/>
  <c r="H165" i="119"/>
  <c r="G166" i="119"/>
  <c r="H166" i="119"/>
  <c r="G167" i="119"/>
  <c r="H167" i="119"/>
  <c r="G168" i="119"/>
  <c r="H168" i="119"/>
  <c r="G169" i="119"/>
  <c r="H169" i="119"/>
  <c r="G170" i="119"/>
  <c r="H170" i="119"/>
  <c r="G171" i="119"/>
  <c r="H171" i="119"/>
  <c r="G172" i="119"/>
  <c r="H172" i="119"/>
  <c r="G173" i="119"/>
  <c r="H173" i="119"/>
  <c r="G174" i="119"/>
  <c r="H174" i="119"/>
  <c r="G175" i="119"/>
  <c r="H175" i="119"/>
  <c r="G176" i="119"/>
  <c r="H176" i="119"/>
  <c r="G177" i="119"/>
  <c r="H177" i="119"/>
  <c r="G178" i="119"/>
  <c r="H178" i="119"/>
  <c r="G179" i="119"/>
  <c r="H179" i="119"/>
  <c r="G180" i="119"/>
  <c r="H180" i="119"/>
  <c r="G181" i="119"/>
  <c r="H181" i="119"/>
  <c r="G182" i="119"/>
  <c r="H182" i="119"/>
  <c r="G183" i="119"/>
  <c r="H183" i="119"/>
  <c r="G184" i="119"/>
  <c r="H184" i="119"/>
  <c r="G185" i="119"/>
  <c r="H185" i="119"/>
  <c r="G186" i="119"/>
  <c r="H186" i="119"/>
  <c r="G187" i="119"/>
  <c r="H187" i="119"/>
  <c r="G188" i="119"/>
  <c r="H188" i="119"/>
  <c r="G189" i="119"/>
  <c r="H189" i="119"/>
  <c r="G190" i="119"/>
  <c r="H190" i="119"/>
  <c r="G191" i="119"/>
  <c r="H191" i="119"/>
  <c r="G192" i="119"/>
  <c r="H192" i="119"/>
  <c r="G193" i="119"/>
  <c r="H193" i="119"/>
  <c r="G194" i="119"/>
  <c r="H194" i="119"/>
  <c r="G195" i="119"/>
  <c r="H195" i="119"/>
  <c r="G196" i="119"/>
  <c r="H196" i="119"/>
  <c r="G197" i="119"/>
  <c r="H197" i="119"/>
  <c r="G198" i="119"/>
  <c r="H198" i="119"/>
  <c r="G199" i="119"/>
  <c r="H199" i="119"/>
  <c r="G200" i="119"/>
  <c r="H200" i="119"/>
  <c r="G201" i="119"/>
  <c r="H201" i="119"/>
  <c r="G202" i="119"/>
  <c r="H202" i="119"/>
  <c r="G203" i="119"/>
  <c r="H203" i="119"/>
  <c r="G204" i="119"/>
  <c r="H204" i="119"/>
  <c r="G205" i="119"/>
  <c r="H205" i="119"/>
  <c r="G206" i="119"/>
  <c r="H206" i="119"/>
  <c r="G207" i="119"/>
  <c r="H207" i="119"/>
  <c r="G208" i="119"/>
  <c r="H208" i="119"/>
  <c r="G209" i="119"/>
  <c r="H209" i="119"/>
  <c r="G210" i="119"/>
  <c r="H210" i="119"/>
  <c r="G211" i="119"/>
  <c r="H211" i="119"/>
  <c r="G212" i="119"/>
  <c r="H212" i="119"/>
  <c r="G213" i="119"/>
  <c r="H213" i="119"/>
  <c r="G214" i="119"/>
  <c r="H214" i="119"/>
  <c r="G215" i="119"/>
  <c r="H215" i="119"/>
  <c r="G216" i="119"/>
  <c r="H216" i="119"/>
  <c r="G217" i="119"/>
  <c r="H217" i="119"/>
  <c r="G218" i="119"/>
  <c r="H218" i="119"/>
  <c r="G219" i="119"/>
  <c r="H219" i="119"/>
  <c r="G220" i="119"/>
  <c r="H220" i="119"/>
  <c r="G221" i="119"/>
  <c r="H221" i="119"/>
  <c r="G222" i="119"/>
  <c r="H222" i="119"/>
  <c r="G223" i="119"/>
  <c r="H223" i="119"/>
  <c r="G224" i="119"/>
  <c r="H224" i="119"/>
  <c r="G225" i="119"/>
  <c r="H225" i="119"/>
  <c r="G226" i="119"/>
  <c r="H226" i="119"/>
  <c r="G227" i="119"/>
  <c r="H227" i="119"/>
  <c r="G228" i="119"/>
  <c r="H228" i="119"/>
  <c r="G229" i="119"/>
  <c r="H229" i="119"/>
  <c r="G230" i="119"/>
  <c r="H230" i="119"/>
  <c r="G231" i="119"/>
  <c r="H231" i="119"/>
  <c r="G232" i="119"/>
  <c r="H232" i="119"/>
  <c r="G233" i="119"/>
  <c r="H233" i="119"/>
  <c r="G234" i="119"/>
  <c r="H234" i="119"/>
  <c r="G235" i="119"/>
  <c r="H235" i="119"/>
  <c r="G236" i="119"/>
  <c r="H236" i="119"/>
  <c r="G237" i="119"/>
  <c r="H237" i="119"/>
  <c r="G238" i="119"/>
  <c r="H238" i="119"/>
  <c r="G239" i="119"/>
  <c r="H239" i="119"/>
  <c r="G240" i="119"/>
  <c r="H240" i="119"/>
  <c r="G241" i="119"/>
  <c r="H241" i="119"/>
  <c r="G242" i="119"/>
  <c r="H242" i="119"/>
  <c r="G243" i="119"/>
  <c r="H243" i="119"/>
  <c r="G244" i="119"/>
  <c r="H244" i="119"/>
  <c r="G245" i="119"/>
  <c r="H245" i="119"/>
  <c r="G246" i="119"/>
  <c r="H246" i="119"/>
  <c r="G247" i="119"/>
  <c r="H247" i="119"/>
  <c r="G248" i="119"/>
  <c r="H248" i="119"/>
  <c r="G249" i="119"/>
  <c r="H249" i="119"/>
  <c r="G250" i="119"/>
  <c r="H250" i="119"/>
  <c r="G251" i="119"/>
  <c r="H251" i="119"/>
  <c r="G252" i="119"/>
  <c r="H252" i="119"/>
  <c r="G253" i="119"/>
  <c r="H253" i="119"/>
  <c r="G254" i="119"/>
  <c r="H254" i="119"/>
  <c r="G255" i="119"/>
  <c r="H255" i="119"/>
  <c r="G256" i="119"/>
  <c r="H256" i="119"/>
  <c r="G257" i="119"/>
  <c r="H257" i="119"/>
  <c r="G258" i="119"/>
  <c r="H258" i="119"/>
  <c r="G259" i="119"/>
  <c r="H259" i="119"/>
  <c r="G260" i="119"/>
  <c r="H260" i="119"/>
  <c r="G261" i="119"/>
  <c r="H261" i="119"/>
  <c r="G262" i="119"/>
  <c r="H262" i="119"/>
  <c r="G263" i="119"/>
  <c r="H263" i="119"/>
  <c r="G264" i="119"/>
  <c r="H264" i="119"/>
  <c r="G265" i="119"/>
  <c r="H265" i="119"/>
  <c r="G266" i="119"/>
  <c r="H266" i="119"/>
  <c r="G267" i="119"/>
  <c r="H267" i="119"/>
  <c r="G268" i="119"/>
  <c r="H268" i="119"/>
  <c r="G269" i="119"/>
  <c r="H269" i="119"/>
  <c r="G270" i="119"/>
  <c r="H270" i="119"/>
  <c r="G271" i="119"/>
  <c r="H271" i="119"/>
  <c r="G272" i="119"/>
  <c r="H272" i="119"/>
  <c r="G273" i="119"/>
  <c r="H273" i="119"/>
  <c r="G274" i="119"/>
  <c r="H274" i="119"/>
  <c r="G275" i="119"/>
  <c r="H275" i="119"/>
  <c r="G276" i="119"/>
  <c r="H276" i="119"/>
  <c r="G277" i="119"/>
  <c r="H277" i="119"/>
  <c r="G278" i="119"/>
  <c r="H278" i="119"/>
  <c r="G279" i="119"/>
  <c r="H279" i="119"/>
  <c r="G280" i="119"/>
  <c r="H280" i="119"/>
  <c r="G281" i="119"/>
  <c r="H281" i="119"/>
  <c r="G282" i="119"/>
  <c r="H282" i="119"/>
  <c r="G283" i="119"/>
  <c r="H283" i="119"/>
  <c r="G284" i="119"/>
  <c r="H284" i="119"/>
  <c r="G285" i="119"/>
  <c r="H285" i="119"/>
  <c r="G286" i="119"/>
  <c r="H286" i="119"/>
  <c r="G287" i="119"/>
  <c r="H287" i="119"/>
  <c r="G288" i="119"/>
  <c r="H288" i="119"/>
  <c r="G289" i="119"/>
  <c r="H289" i="119"/>
  <c r="G290" i="119"/>
  <c r="H290" i="119"/>
  <c r="G291" i="119"/>
  <c r="H291" i="119"/>
  <c r="G292" i="119"/>
  <c r="H292" i="119"/>
  <c r="G293" i="119"/>
  <c r="H293" i="119"/>
  <c r="G294" i="119"/>
  <c r="H294" i="119"/>
  <c r="G295" i="119"/>
  <c r="H295" i="119"/>
  <c r="G296" i="119"/>
  <c r="H296" i="119"/>
  <c r="G297" i="119"/>
  <c r="H297" i="119"/>
  <c r="G298" i="119"/>
  <c r="H298" i="119"/>
  <c r="G299" i="119"/>
  <c r="H299" i="119"/>
  <c r="G300" i="119"/>
  <c r="H300" i="119"/>
  <c r="G301" i="119"/>
  <c r="H301" i="119"/>
  <c r="G302" i="119"/>
  <c r="H302" i="119"/>
  <c r="G303" i="119"/>
  <c r="H303" i="119"/>
  <c r="G304" i="119"/>
  <c r="H304" i="119"/>
  <c r="G305" i="119"/>
  <c r="H305" i="119"/>
  <c r="G306" i="119"/>
  <c r="H306" i="119"/>
  <c r="G307" i="119"/>
  <c r="H307" i="119"/>
  <c r="G308" i="119"/>
  <c r="H308" i="119"/>
  <c r="G309" i="119"/>
  <c r="H309" i="119"/>
  <c r="G310" i="119"/>
  <c r="H310" i="119"/>
  <c r="G311" i="119"/>
  <c r="H311" i="119"/>
  <c r="G312" i="119"/>
  <c r="H312" i="119"/>
  <c r="G313" i="119"/>
  <c r="H313" i="119"/>
  <c r="G314" i="119"/>
  <c r="H314" i="119"/>
  <c r="G315" i="119"/>
  <c r="H315" i="119"/>
  <c r="G316" i="119"/>
  <c r="H316" i="119"/>
  <c r="G317" i="119"/>
  <c r="H317" i="119"/>
  <c r="G318" i="119"/>
  <c r="H318" i="119"/>
  <c r="G319" i="119"/>
  <c r="H319" i="119"/>
  <c r="G320" i="119"/>
  <c r="H320" i="119"/>
  <c r="G321" i="119"/>
  <c r="H321" i="119"/>
  <c r="G322" i="119"/>
  <c r="H322" i="119"/>
  <c r="G323" i="119"/>
  <c r="H323" i="119"/>
  <c r="G324" i="119"/>
  <c r="H324" i="119"/>
  <c r="G325" i="119"/>
  <c r="H325" i="119"/>
  <c r="G326" i="119"/>
  <c r="H326" i="119"/>
  <c r="G327" i="119"/>
  <c r="H327" i="119"/>
  <c r="G328" i="119"/>
  <c r="H328" i="119"/>
  <c r="G329" i="119"/>
  <c r="H329" i="119"/>
  <c r="G330" i="119"/>
  <c r="H330" i="119"/>
  <c r="G331" i="119"/>
  <c r="H331" i="119"/>
  <c r="G332" i="119"/>
  <c r="H332" i="119"/>
  <c r="G333" i="119"/>
  <c r="H333" i="119"/>
  <c r="G334" i="119"/>
  <c r="H334" i="119"/>
  <c r="G335" i="119"/>
  <c r="H335" i="119"/>
  <c r="G336" i="119"/>
  <c r="H336" i="119"/>
  <c r="G337" i="119"/>
  <c r="H337" i="119"/>
  <c r="G338" i="119"/>
  <c r="H338" i="119"/>
  <c r="G339" i="119"/>
  <c r="H339" i="119"/>
  <c r="G340" i="119"/>
  <c r="H340" i="119"/>
  <c r="G341" i="119"/>
  <c r="H341" i="119"/>
  <c r="G342" i="119"/>
  <c r="H342" i="119"/>
  <c r="G343" i="119"/>
  <c r="H343" i="119"/>
  <c r="G344" i="119"/>
  <c r="H344" i="119"/>
  <c r="G345" i="119"/>
  <c r="H345" i="119"/>
  <c r="G346" i="119"/>
  <c r="H346" i="119"/>
  <c r="G347" i="119"/>
  <c r="H347" i="119"/>
  <c r="G348" i="119"/>
  <c r="H348" i="119"/>
  <c r="G349" i="119"/>
  <c r="H349" i="119"/>
  <c r="G350" i="119"/>
  <c r="H350" i="119"/>
  <c r="G351" i="119"/>
  <c r="H351" i="119"/>
  <c r="G352" i="119"/>
  <c r="H352" i="119"/>
  <c r="G353" i="119"/>
  <c r="H353" i="119"/>
  <c r="G354" i="119"/>
  <c r="H354" i="119"/>
  <c r="G355" i="119"/>
  <c r="H355" i="119"/>
  <c r="G356" i="119"/>
  <c r="H356" i="119"/>
  <c r="G357" i="119"/>
  <c r="H357" i="119"/>
  <c r="G358" i="119"/>
  <c r="H358" i="119"/>
  <c r="G359" i="119"/>
  <c r="H359" i="119"/>
  <c r="G360" i="119"/>
  <c r="H360" i="119"/>
  <c r="G361" i="119"/>
  <c r="H361" i="119"/>
  <c r="G362" i="119"/>
  <c r="H362" i="119"/>
  <c r="G363" i="119"/>
  <c r="H363" i="119"/>
  <c r="G364" i="119"/>
  <c r="H364" i="119"/>
  <c r="G365" i="119"/>
  <c r="H365" i="119"/>
  <c r="G366" i="119"/>
  <c r="H366" i="119"/>
  <c r="G367" i="119"/>
  <c r="H367" i="119"/>
  <c r="G368" i="119"/>
  <c r="H368" i="119"/>
  <c r="G369" i="119"/>
  <c r="H369" i="119"/>
  <c r="G370" i="119"/>
  <c r="H370" i="119"/>
  <c r="G371" i="119"/>
  <c r="H371" i="119"/>
  <c r="G372" i="119"/>
  <c r="H372" i="119"/>
  <c r="G373" i="119"/>
  <c r="H373" i="119"/>
  <c r="G374" i="119"/>
  <c r="H374" i="119"/>
  <c r="G375" i="119"/>
  <c r="H375" i="119"/>
  <c r="G376" i="119"/>
  <c r="H376" i="119"/>
  <c r="G377" i="119"/>
  <c r="H377" i="119"/>
  <c r="G378" i="119"/>
  <c r="H378" i="119"/>
  <c r="G379" i="119"/>
  <c r="H379" i="119"/>
  <c r="G380" i="119"/>
  <c r="H380" i="119"/>
  <c r="G381" i="119"/>
  <c r="H381" i="119"/>
  <c r="G382" i="119"/>
  <c r="H382" i="119"/>
  <c r="G383" i="119"/>
  <c r="H383" i="119"/>
  <c r="G384" i="119"/>
  <c r="H384" i="119"/>
  <c r="G385" i="119"/>
  <c r="H385" i="119"/>
  <c r="G386" i="119"/>
  <c r="H386" i="119"/>
  <c r="G387" i="119"/>
  <c r="H387" i="119"/>
  <c r="G388" i="119"/>
  <c r="H388" i="119"/>
  <c r="G389" i="119"/>
  <c r="H389" i="119"/>
  <c r="G390" i="119"/>
  <c r="H390" i="119"/>
  <c r="G391" i="119"/>
  <c r="H391" i="119"/>
  <c r="G392" i="119"/>
  <c r="H392" i="119"/>
  <c r="G393" i="119"/>
  <c r="H393" i="119"/>
  <c r="G394" i="119"/>
  <c r="H394" i="119"/>
  <c r="G395" i="119"/>
  <c r="H395" i="119"/>
  <c r="G396" i="119"/>
  <c r="H396" i="119"/>
  <c r="G397" i="119"/>
  <c r="H397" i="119"/>
  <c r="G398" i="119"/>
  <c r="H398" i="119"/>
  <c r="G399" i="119"/>
  <c r="H399" i="119"/>
  <c r="G400" i="119"/>
  <c r="H400" i="119"/>
  <c r="G401" i="119"/>
  <c r="H401" i="119"/>
  <c r="G402" i="119"/>
  <c r="H402" i="119"/>
  <c r="G403" i="119"/>
  <c r="H403" i="119"/>
  <c r="G404" i="119"/>
  <c r="H404" i="119"/>
  <c r="G405" i="119"/>
  <c r="H405" i="119"/>
  <c r="G406" i="119"/>
  <c r="H406" i="119"/>
  <c r="G407" i="119"/>
  <c r="H407" i="119"/>
  <c r="G408" i="119"/>
  <c r="H408" i="119"/>
  <c r="G409" i="119"/>
  <c r="H409" i="119"/>
  <c r="G410" i="119"/>
  <c r="H410" i="119"/>
  <c r="G411" i="119"/>
  <c r="H411" i="119"/>
  <c r="G412" i="119"/>
  <c r="H412" i="119"/>
  <c r="G413" i="119"/>
  <c r="H413" i="119"/>
  <c r="G414" i="119"/>
  <c r="H414" i="119"/>
  <c r="G415" i="119"/>
  <c r="H415" i="119"/>
  <c r="G416" i="119"/>
  <c r="H416" i="119"/>
  <c r="G417" i="119"/>
  <c r="H417" i="119"/>
  <c r="G418" i="119"/>
  <c r="H418" i="119"/>
  <c r="G419" i="119"/>
  <c r="H419" i="119"/>
  <c r="G420" i="119"/>
  <c r="H420" i="119"/>
  <c r="G421" i="119"/>
  <c r="H421" i="119"/>
  <c r="G422" i="119"/>
  <c r="H422" i="119"/>
  <c r="G423" i="119"/>
  <c r="H423" i="119"/>
  <c r="G424" i="119"/>
  <c r="H424" i="119"/>
  <c r="G425" i="119"/>
  <c r="H425" i="119"/>
  <c r="G426" i="119"/>
  <c r="H426" i="119"/>
  <c r="G427" i="119"/>
  <c r="H427" i="119"/>
  <c r="G428" i="119"/>
  <c r="H428" i="119"/>
  <c r="G429" i="119"/>
  <c r="H429" i="119"/>
  <c r="G430" i="119"/>
  <c r="H430" i="119"/>
  <c r="G431" i="119"/>
  <c r="H431" i="119"/>
  <c r="G432" i="119"/>
  <c r="H432" i="119"/>
  <c r="G433" i="119"/>
  <c r="H433" i="119"/>
  <c r="G434" i="119"/>
  <c r="H434" i="119"/>
  <c r="G435" i="119"/>
  <c r="H435" i="119"/>
  <c r="G436" i="119"/>
  <c r="H436" i="119"/>
  <c r="G437" i="119"/>
  <c r="H437" i="119"/>
  <c r="G438" i="119"/>
  <c r="H438" i="119"/>
  <c r="G439" i="119"/>
  <c r="H439" i="119"/>
  <c r="G440" i="119"/>
  <c r="H440" i="119"/>
  <c r="G441" i="119"/>
  <c r="H441" i="119"/>
  <c r="G442" i="119"/>
  <c r="H442" i="119"/>
  <c r="G443" i="119"/>
  <c r="H443" i="119"/>
  <c r="G444" i="119"/>
  <c r="H444" i="119"/>
  <c r="G445" i="119"/>
  <c r="H445" i="119"/>
  <c r="G446" i="119"/>
  <c r="H446" i="119"/>
  <c r="G447" i="119"/>
  <c r="H447" i="119"/>
  <c r="G448" i="119"/>
  <c r="H448" i="119"/>
  <c r="G449" i="119"/>
  <c r="H449" i="119"/>
  <c r="G450" i="119"/>
  <c r="H450" i="119"/>
  <c r="G451" i="119"/>
  <c r="H451" i="119"/>
  <c r="G452" i="119"/>
  <c r="H452" i="119"/>
  <c r="G453" i="119"/>
  <c r="H453" i="119"/>
  <c r="G454" i="119"/>
  <c r="H454" i="119"/>
  <c r="G455" i="119"/>
  <c r="H455" i="119"/>
  <c r="G456" i="119"/>
  <c r="H456" i="119"/>
  <c r="G457" i="119"/>
  <c r="H457" i="119"/>
  <c r="G458" i="119"/>
  <c r="H458" i="119"/>
  <c r="G459" i="119"/>
  <c r="H459" i="119"/>
  <c r="G460" i="119"/>
  <c r="H460" i="119"/>
  <c r="G461" i="119"/>
  <c r="H461" i="119"/>
  <c r="G462" i="119"/>
  <c r="H462" i="119"/>
  <c r="G463" i="119"/>
  <c r="H463" i="119"/>
  <c r="G464" i="119"/>
  <c r="H464" i="119"/>
  <c r="G465" i="119"/>
  <c r="H465" i="119"/>
  <c r="G466" i="119"/>
  <c r="H466" i="119"/>
  <c r="G467" i="119"/>
  <c r="H467" i="119"/>
  <c r="G468" i="119"/>
  <c r="H468" i="119"/>
  <c r="G469" i="119"/>
  <c r="H469" i="119"/>
  <c r="G470" i="119"/>
  <c r="H470" i="119"/>
  <c r="G471" i="119"/>
  <c r="H471" i="119"/>
  <c r="G472" i="119"/>
  <c r="H472" i="119"/>
  <c r="G473" i="119"/>
  <c r="H473" i="119"/>
  <c r="G474" i="119"/>
  <c r="H474" i="119"/>
  <c r="G475" i="119"/>
  <c r="H475" i="119"/>
  <c r="G476" i="119"/>
  <c r="H476" i="119"/>
  <c r="G477" i="119"/>
  <c r="H477" i="119"/>
  <c r="G478" i="119"/>
  <c r="H478" i="119"/>
  <c r="G479" i="119"/>
  <c r="H479" i="119"/>
  <c r="G480" i="119"/>
  <c r="H480" i="119"/>
  <c r="G481" i="119"/>
  <c r="H481" i="119"/>
  <c r="G482" i="119"/>
  <c r="H482" i="119"/>
  <c r="G483" i="119"/>
  <c r="H483" i="119"/>
  <c r="G484" i="119"/>
  <c r="H484" i="119"/>
  <c r="G485" i="119"/>
  <c r="H485" i="119"/>
  <c r="G486" i="119"/>
  <c r="H486" i="119"/>
  <c r="G487" i="119"/>
  <c r="H487" i="119"/>
  <c r="G488" i="119"/>
  <c r="H488" i="119"/>
  <c r="G489" i="119"/>
  <c r="H489" i="119"/>
  <c r="G490" i="119"/>
  <c r="H490" i="119"/>
  <c r="G491" i="119"/>
  <c r="H491" i="119"/>
  <c r="G492" i="119"/>
  <c r="H492" i="119"/>
  <c r="G493" i="119"/>
  <c r="H493" i="119"/>
  <c r="G494" i="119"/>
  <c r="H494" i="119"/>
  <c r="G495" i="119"/>
  <c r="H495" i="119"/>
  <c r="G496" i="119"/>
  <c r="H496" i="119"/>
  <c r="G497" i="119"/>
  <c r="H497" i="119"/>
  <c r="G498" i="119"/>
  <c r="H498" i="119"/>
  <c r="G499" i="119"/>
  <c r="H499" i="119"/>
  <c r="G500" i="119"/>
  <c r="H500" i="119"/>
  <c r="G501" i="119"/>
  <c r="H501" i="119"/>
  <c r="G502" i="119"/>
  <c r="H502" i="119"/>
  <c r="G503" i="119"/>
  <c r="H503" i="119"/>
  <c r="G504" i="119"/>
  <c r="H504" i="119"/>
  <c r="G505" i="119"/>
  <c r="H505" i="119"/>
  <c r="G506" i="119"/>
  <c r="H506" i="119"/>
  <c r="G507" i="119"/>
  <c r="H507" i="119"/>
  <c r="G508" i="119"/>
  <c r="H508" i="119"/>
  <c r="G509" i="119"/>
  <c r="H509" i="119"/>
  <c r="G510" i="119"/>
  <c r="H510" i="119"/>
  <c r="G511" i="119"/>
  <c r="H511" i="119"/>
  <c r="G512" i="119"/>
  <c r="H512" i="119"/>
  <c r="G513" i="119"/>
  <c r="H513" i="119"/>
  <c r="G514" i="119"/>
  <c r="H514" i="119"/>
  <c r="G515" i="119"/>
  <c r="H515" i="119"/>
  <c r="G516" i="119"/>
  <c r="H516" i="119"/>
  <c r="G517" i="119"/>
  <c r="H517" i="119"/>
  <c r="G518" i="119"/>
  <c r="H518" i="119"/>
  <c r="G519" i="119"/>
  <c r="H519" i="119"/>
  <c r="G520" i="119"/>
  <c r="H520" i="119"/>
  <c r="G521" i="119"/>
  <c r="H521" i="119"/>
  <c r="G522" i="119"/>
  <c r="H522" i="119"/>
  <c r="G523" i="119"/>
  <c r="H523" i="119"/>
  <c r="G524" i="119"/>
  <c r="H524" i="119"/>
  <c r="G525" i="119"/>
  <c r="H525" i="119"/>
  <c r="G526" i="119"/>
  <c r="H526" i="119"/>
  <c r="G527" i="119"/>
  <c r="H527" i="119"/>
  <c r="G528" i="119"/>
  <c r="H528" i="119"/>
  <c r="G529" i="119"/>
  <c r="H529" i="119"/>
  <c r="G530" i="119"/>
  <c r="H530" i="119"/>
  <c r="G531" i="119"/>
  <c r="H531" i="119"/>
  <c r="G532" i="119"/>
  <c r="H532" i="119"/>
  <c r="G533" i="119"/>
  <c r="H533" i="119"/>
  <c r="G534" i="119"/>
  <c r="H534" i="119"/>
  <c r="G535" i="119"/>
  <c r="H535" i="119"/>
  <c r="G536" i="119"/>
  <c r="H536" i="119"/>
  <c r="G537" i="119"/>
  <c r="H537" i="119"/>
  <c r="G538" i="119"/>
  <c r="H538" i="119"/>
  <c r="G539" i="119"/>
  <c r="H539" i="119"/>
  <c r="G540" i="119"/>
  <c r="H540" i="119"/>
  <c r="G541" i="119"/>
  <c r="H541" i="119"/>
  <c r="G542" i="119"/>
  <c r="H542" i="119"/>
  <c r="G543" i="119"/>
  <c r="H543" i="119"/>
  <c r="G544" i="119"/>
  <c r="H544" i="119"/>
  <c r="G545" i="119"/>
  <c r="H545" i="119"/>
  <c r="G546" i="119"/>
  <c r="H546" i="119"/>
  <c r="G547" i="119"/>
  <c r="H547" i="119"/>
  <c r="G548" i="119"/>
  <c r="H548" i="119"/>
  <c r="G549" i="119"/>
  <c r="H549" i="119"/>
  <c r="G550" i="119"/>
  <c r="H550" i="119"/>
  <c r="G551" i="119"/>
  <c r="H551" i="119"/>
  <c r="G552" i="119"/>
  <c r="H552" i="119"/>
  <c r="G553" i="119"/>
  <c r="H553" i="119"/>
  <c r="G554" i="119"/>
  <c r="H554" i="119"/>
  <c r="G555" i="119"/>
  <c r="H555" i="119"/>
  <c r="G556" i="119"/>
  <c r="H556" i="119"/>
  <c r="G557" i="119"/>
  <c r="H557" i="119"/>
  <c r="G558" i="119"/>
  <c r="H558" i="119"/>
  <c r="G559" i="119"/>
  <c r="H559" i="119"/>
  <c r="G560" i="119"/>
  <c r="H560" i="119"/>
  <c r="G561" i="119"/>
  <c r="H561" i="119"/>
  <c r="G562" i="119"/>
  <c r="H562" i="119"/>
  <c r="G563" i="119"/>
  <c r="H563" i="119"/>
  <c r="G564" i="119"/>
  <c r="H564" i="119"/>
  <c r="G565" i="119"/>
  <c r="H565" i="119"/>
  <c r="G566" i="119"/>
  <c r="H566" i="119"/>
  <c r="G567" i="119"/>
  <c r="H567" i="119"/>
  <c r="G568" i="119"/>
  <c r="H568" i="119"/>
  <c r="G569" i="119"/>
  <c r="H569" i="119"/>
  <c r="G570" i="119"/>
  <c r="H570" i="119"/>
  <c r="G571" i="119"/>
  <c r="H571" i="119"/>
  <c r="G572" i="119"/>
  <c r="H572" i="119"/>
  <c r="G573" i="119"/>
  <c r="H573" i="119"/>
  <c r="G574" i="119"/>
  <c r="H574" i="119"/>
  <c r="G575" i="119"/>
  <c r="H575" i="119"/>
  <c r="G576" i="119"/>
  <c r="H576" i="119"/>
  <c r="G577" i="119"/>
  <c r="H577" i="119"/>
  <c r="G578" i="119"/>
  <c r="H578" i="119"/>
  <c r="G579" i="119"/>
  <c r="H579" i="119"/>
  <c r="G580" i="119"/>
  <c r="H580" i="119"/>
  <c r="G581" i="119"/>
  <c r="H581" i="119"/>
  <c r="G582" i="119"/>
  <c r="H582" i="119"/>
  <c r="G583" i="119"/>
  <c r="H583" i="119"/>
  <c r="G584" i="119"/>
  <c r="H584" i="119"/>
  <c r="G585" i="119"/>
  <c r="H585" i="119"/>
  <c r="G586" i="119"/>
  <c r="H586" i="119"/>
  <c r="G587" i="119"/>
  <c r="H587" i="119"/>
  <c r="G588" i="119"/>
  <c r="H588" i="119"/>
  <c r="G589" i="119"/>
  <c r="H589" i="119"/>
  <c r="G590" i="119"/>
  <c r="H590" i="119"/>
  <c r="G591" i="119"/>
  <c r="H591" i="119"/>
  <c r="G592" i="119"/>
  <c r="H592" i="119"/>
  <c r="G593" i="119"/>
  <c r="H593" i="119"/>
  <c r="G594" i="119"/>
  <c r="H594" i="119"/>
  <c r="G595" i="119"/>
  <c r="H595" i="119"/>
  <c r="G596" i="119"/>
  <c r="H596" i="119"/>
  <c r="G597" i="119"/>
  <c r="H597" i="119"/>
  <c r="G598" i="119"/>
  <c r="H598" i="119"/>
  <c r="G599" i="119"/>
  <c r="H599" i="119"/>
  <c r="H3" i="119"/>
  <c r="G3" i="119"/>
  <c r="F4" i="117"/>
  <c r="G4" i="117"/>
  <c r="F5" i="117"/>
  <c r="G5" i="117"/>
  <c r="F6" i="117"/>
  <c r="G6" i="117"/>
  <c r="F7" i="117"/>
  <c r="G7" i="117"/>
  <c r="F8" i="117"/>
  <c r="G8" i="117"/>
  <c r="F9" i="117"/>
  <c r="G9" i="117"/>
  <c r="F10" i="117"/>
  <c r="G10" i="117"/>
  <c r="F11" i="117"/>
  <c r="G11" i="117"/>
  <c r="F12" i="117"/>
  <c r="G12" i="117"/>
  <c r="F13" i="117"/>
  <c r="G13" i="117"/>
  <c r="F14" i="117"/>
  <c r="G14" i="117"/>
  <c r="F15" i="117"/>
  <c r="G15" i="117"/>
  <c r="F16" i="117"/>
  <c r="G16" i="117"/>
  <c r="F17" i="117"/>
  <c r="G17" i="117"/>
  <c r="F18" i="117"/>
  <c r="G18" i="117"/>
  <c r="F19" i="117"/>
  <c r="G19" i="117"/>
  <c r="F20" i="117"/>
  <c r="G20" i="117"/>
  <c r="F21" i="117"/>
  <c r="G21" i="117"/>
  <c r="F22" i="117"/>
  <c r="G22" i="117"/>
  <c r="F23" i="117"/>
  <c r="G23" i="117"/>
  <c r="F24" i="117"/>
  <c r="G24" i="117"/>
  <c r="F25" i="117"/>
  <c r="G25" i="117"/>
  <c r="F26" i="117"/>
  <c r="G26" i="117"/>
  <c r="F27" i="117"/>
  <c r="G27" i="117"/>
  <c r="F28" i="117"/>
  <c r="G28" i="117"/>
  <c r="F29" i="117"/>
  <c r="G29" i="117"/>
  <c r="F30" i="117"/>
  <c r="G30" i="117"/>
  <c r="F31" i="117"/>
  <c r="G31" i="117"/>
  <c r="F32" i="117"/>
  <c r="G32" i="117"/>
  <c r="F33" i="117"/>
  <c r="G33" i="117"/>
  <c r="F34" i="117"/>
  <c r="G34" i="117"/>
  <c r="F35" i="117"/>
  <c r="G35" i="117"/>
  <c r="F36" i="117"/>
  <c r="G36" i="117"/>
  <c r="F37" i="117"/>
  <c r="G37" i="117"/>
  <c r="F38" i="117"/>
  <c r="G38" i="117"/>
  <c r="F39" i="117"/>
  <c r="G39" i="117"/>
  <c r="F40" i="117"/>
  <c r="G40" i="117"/>
  <c r="F41" i="117"/>
  <c r="G41" i="117"/>
  <c r="F42" i="117"/>
  <c r="G42" i="117"/>
  <c r="F43" i="117"/>
  <c r="G43" i="117"/>
  <c r="F44" i="117"/>
  <c r="G44" i="117"/>
  <c r="F45" i="117"/>
  <c r="G45" i="117"/>
  <c r="F46" i="117"/>
  <c r="G46" i="117"/>
  <c r="F47" i="117"/>
  <c r="G47" i="117"/>
  <c r="F48" i="117"/>
  <c r="G48" i="117"/>
  <c r="F49" i="117"/>
  <c r="G49" i="117"/>
  <c r="F50" i="117"/>
  <c r="G50" i="117"/>
  <c r="F51" i="117"/>
  <c r="G51" i="117"/>
  <c r="F52" i="117"/>
  <c r="G52" i="117"/>
  <c r="F53" i="117"/>
  <c r="G53" i="117"/>
  <c r="F54" i="117"/>
  <c r="G54" i="117"/>
  <c r="F55" i="117"/>
  <c r="G55" i="117"/>
  <c r="F56" i="117"/>
  <c r="G56" i="117"/>
  <c r="F57" i="117"/>
  <c r="G57" i="117"/>
  <c r="F58" i="117"/>
  <c r="G58" i="117"/>
  <c r="F59" i="117"/>
  <c r="G59" i="117"/>
  <c r="F60" i="117"/>
  <c r="G60" i="117"/>
  <c r="F61" i="117"/>
  <c r="G61" i="117"/>
  <c r="F62" i="117"/>
  <c r="G62" i="117"/>
  <c r="F63" i="117"/>
  <c r="G63" i="117"/>
  <c r="F64" i="117"/>
  <c r="G64" i="117"/>
  <c r="F65" i="117"/>
  <c r="G65" i="117"/>
  <c r="F66" i="117"/>
  <c r="G66" i="117"/>
  <c r="F67" i="117"/>
  <c r="G67" i="117"/>
  <c r="F68" i="117"/>
  <c r="G68" i="117"/>
  <c r="F69" i="117"/>
  <c r="G69" i="117"/>
  <c r="F70" i="117"/>
  <c r="G70" i="117"/>
  <c r="F71" i="117"/>
  <c r="G71" i="117"/>
  <c r="F72" i="117"/>
  <c r="G72" i="117"/>
  <c r="F73" i="117"/>
  <c r="G73" i="117"/>
  <c r="F74" i="117"/>
  <c r="G74" i="117"/>
  <c r="F75" i="117"/>
  <c r="G75" i="117"/>
  <c r="F76" i="117"/>
  <c r="G76" i="117"/>
  <c r="F77" i="117"/>
  <c r="G77" i="117"/>
  <c r="F78" i="117"/>
  <c r="G78" i="117"/>
  <c r="F79" i="117"/>
  <c r="G79" i="117"/>
  <c r="F80" i="117"/>
  <c r="G80" i="117"/>
  <c r="F81" i="117"/>
  <c r="G81" i="117"/>
  <c r="F82" i="117"/>
  <c r="G82" i="117"/>
  <c r="F83" i="117"/>
  <c r="G83" i="117"/>
  <c r="F84" i="117"/>
  <c r="G84" i="117"/>
  <c r="F85" i="117"/>
  <c r="G85" i="117"/>
  <c r="F86" i="117"/>
  <c r="G86" i="117"/>
  <c r="F87" i="117"/>
  <c r="G87" i="117"/>
  <c r="F88" i="117"/>
  <c r="G88" i="117"/>
  <c r="F89" i="117"/>
  <c r="G89" i="117"/>
  <c r="F90" i="117"/>
  <c r="G90" i="117"/>
  <c r="F91" i="117"/>
  <c r="G91" i="117"/>
  <c r="F92" i="117"/>
  <c r="G92" i="117"/>
  <c r="F93" i="117"/>
  <c r="G93" i="117"/>
  <c r="F94" i="117"/>
  <c r="G94" i="117"/>
  <c r="F95" i="117"/>
  <c r="G95" i="117"/>
  <c r="F96" i="117"/>
  <c r="G96" i="117"/>
  <c r="F97" i="117"/>
  <c r="G97" i="117"/>
  <c r="F98" i="117"/>
  <c r="G98" i="117"/>
  <c r="F99" i="117"/>
  <c r="G99" i="117"/>
  <c r="F100" i="117"/>
  <c r="G100" i="117"/>
  <c r="F101" i="117"/>
  <c r="G101" i="117"/>
  <c r="F102" i="117"/>
  <c r="G102" i="117"/>
  <c r="F103" i="117"/>
  <c r="G103" i="117"/>
  <c r="F104" i="117"/>
  <c r="G104" i="117"/>
  <c r="F105" i="117"/>
  <c r="G105" i="117"/>
  <c r="F106" i="117"/>
  <c r="G106" i="117"/>
  <c r="F107" i="117"/>
  <c r="G107" i="117"/>
  <c r="F108" i="117"/>
  <c r="G108" i="117"/>
  <c r="F109" i="117"/>
  <c r="G109" i="117"/>
  <c r="F110" i="117"/>
  <c r="G110" i="117"/>
  <c r="F111" i="117"/>
  <c r="G111" i="117"/>
  <c r="F112" i="117"/>
  <c r="G112" i="117"/>
  <c r="F113" i="117"/>
  <c r="G113" i="117"/>
  <c r="F114" i="117"/>
  <c r="G114" i="117"/>
  <c r="F115" i="117"/>
  <c r="G115" i="117"/>
  <c r="F116" i="117"/>
  <c r="G116" i="117"/>
  <c r="F117" i="117"/>
  <c r="G117" i="117"/>
  <c r="F118" i="117"/>
  <c r="G118" i="117"/>
  <c r="F119" i="117"/>
  <c r="G119" i="117"/>
  <c r="F120" i="117"/>
  <c r="G120" i="117"/>
  <c r="F121" i="117"/>
  <c r="G121" i="117"/>
  <c r="F122" i="117"/>
  <c r="G122" i="117"/>
  <c r="F123" i="117"/>
  <c r="G123" i="117"/>
  <c r="F124" i="117"/>
  <c r="G124" i="117"/>
  <c r="F125" i="117"/>
  <c r="G125" i="117"/>
  <c r="F126" i="117"/>
  <c r="G126" i="117"/>
  <c r="F127" i="117"/>
  <c r="G127" i="117"/>
  <c r="F128" i="117"/>
  <c r="G128" i="117"/>
  <c r="F129" i="117"/>
  <c r="G129" i="117"/>
  <c r="F130" i="117"/>
  <c r="G130" i="117"/>
  <c r="F131" i="117"/>
  <c r="G131" i="117"/>
  <c r="F132" i="117"/>
  <c r="G132" i="117"/>
  <c r="F133" i="117"/>
  <c r="G133" i="117"/>
  <c r="F134" i="117"/>
  <c r="G134" i="117"/>
  <c r="F135" i="117"/>
  <c r="G135" i="117"/>
  <c r="F136" i="117"/>
  <c r="G136" i="117"/>
  <c r="F137" i="117"/>
  <c r="G137" i="117"/>
  <c r="F138" i="117"/>
  <c r="G138" i="117"/>
  <c r="F139" i="117"/>
  <c r="G139" i="117"/>
  <c r="F140" i="117"/>
  <c r="G140" i="117"/>
  <c r="F141" i="117"/>
  <c r="G141" i="117"/>
  <c r="F142" i="117"/>
  <c r="G142" i="117"/>
  <c r="F143" i="117"/>
  <c r="G143" i="117"/>
  <c r="F144" i="117"/>
  <c r="G144" i="117"/>
  <c r="F145" i="117"/>
  <c r="G145" i="117"/>
  <c r="F146" i="117"/>
  <c r="G146" i="117"/>
  <c r="F147" i="117"/>
  <c r="G147" i="117"/>
  <c r="F148" i="117"/>
  <c r="G148" i="117"/>
  <c r="F149" i="117"/>
  <c r="G149" i="117"/>
  <c r="F150" i="117"/>
  <c r="G150" i="117"/>
  <c r="F151" i="117"/>
  <c r="G151" i="117"/>
  <c r="F152" i="117"/>
  <c r="G152" i="117"/>
  <c r="F153" i="117"/>
  <c r="G153" i="117"/>
  <c r="F154" i="117"/>
  <c r="G154" i="117"/>
  <c r="F155" i="117"/>
  <c r="G155" i="117"/>
  <c r="F156" i="117"/>
  <c r="G156" i="117"/>
  <c r="F157" i="117"/>
  <c r="G157" i="117"/>
  <c r="F158" i="117"/>
  <c r="G158" i="117"/>
  <c r="F159" i="117"/>
  <c r="G159" i="117"/>
  <c r="F160" i="117"/>
  <c r="G160" i="117"/>
  <c r="F161" i="117"/>
  <c r="G161" i="117"/>
  <c r="F162" i="117"/>
  <c r="G162" i="117"/>
  <c r="F163" i="117"/>
  <c r="G163" i="117"/>
  <c r="F164" i="117"/>
  <c r="G164" i="117"/>
  <c r="F165" i="117"/>
  <c r="G165" i="117"/>
  <c r="F166" i="117"/>
  <c r="G166" i="117"/>
  <c r="F167" i="117"/>
  <c r="G167" i="117"/>
  <c r="F168" i="117"/>
  <c r="G168" i="117"/>
  <c r="F169" i="117"/>
  <c r="G169" i="117"/>
  <c r="F170" i="117"/>
  <c r="G170" i="117"/>
  <c r="F171" i="117"/>
  <c r="G171" i="117"/>
  <c r="F172" i="117"/>
  <c r="G172" i="117"/>
  <c r="F173" i="117"/>
  <c r="G173" i="117"/>
  <c r="F174" i="117"/>
  <c r="G174" i="117"/>
  <c r="F175" i="117"/>
  <c r="G175" i="117"/>
  <c r="F176" i="117"/>
  <c r="G176" i="117"/>
  <c r="F177" i="117"/>
  <c r="G177" i="117"/>
  <c r="F178" i="117"/>
  <c r="G178" i="117"/>
  <c r="F179" i="117"/>
  <c r="G179" i="117"/>
  <c r="F180" i="117"/>
  <c r="G180" i="117"/>
  <c r="F181" i="117"/>
  <c r="G181" i="117"/>
  <c r="F182" i="117"/>
  <c r="G182" i="117"/>
  <c r="F183" i="117"/>
  <c r="G183" i="117"/>
  <c r="F184" i="117"/>
  <c r="G184" i="117"/>
  <c r="F185" i="117"/>
  <c r="G185" i="117"/>
  <c r="F186" i="117"/>
  <c r="G186" i="117"/>
  <c r="F187" i="117"/>
  <c r="G187" i="117"/>
  <c r="F188" i="117"/>
  <c r="G188" i="117"/>
  <c r="F189" i="117"/>
  <c r="G189" i="117"/>
  <c r="F190" i="117"/>
  <c r="G190" i="117"/>
  <c r="F191" i="117"/>
  <c r="G191" i="117"/>
  <c r="F192" i="117"/>
  <c r="G192" i="117"/>
  <c r="F193" i="117"/>
  <c r="G193" i="117"/>
  <c r="F194" i="117"/>
  <c r="G194" i="117"/>
  <c r="F195" i="117"/>
  <c r="G195" i="117"/>
  <c r="F196" i="117"/>
  <c r="G196" i="117"/>
  <c r="F197" i="117"/>
  <c r="G197" i="117"/>
  <c r="F198" i="117"/>
  <c r="G198" i="117"/>
  <c r="F199" i="117"/>
  <c r="G199" i="117"/>
  <c r="F200" i="117"/>
  <c r="G200" i="117"/>
  <c r="F201" i="117"/>
  <c r="G201" i="117"/>
  <c r="F202" i="117"/>
  <c r="G202" i="117"/>
  <c r="F203" i="117"/>
  <c r="G203" i="117"/>
  <c r="F204" i="117"/>
  <c r="G204" i="117"/>
  <c r="F205" i="117"/>
  <c r="G205" i="117"/>
  <c r="F206" i="117"/>
  <c r="G206" i="117"/>
  <c r="F207" i="117"/>
  <c r="G207" i="117"/>
  <c r="F208" i="117"/>
  <c r="G208" i="117"/>
  <c r="F209" i="117"/>
  <c r="G209" i="117"/>
  <c r="F210" i="117"/>
  <c r="G210" i="117"/>
  <c r="F211" i="117"/>
  <c r="G211" i="117"/>
  <c r="F212" i="117"/>
  <c r="G212" i="117"/>
  <c r="F213" i="117"/>
  <c r="G213" i="117"/>
  <c r="F214" i="117"/>
  <c r="G214" i="117"/>
  <c r="F215" i="117"/>
  <c r="G215" i="117"/>
  <c r="F216" i="117"/>
  <c r="G216" i="117"/>
  <c r="F217" i="117"/>
  <c r="G217" i="117"/>
  <c r="F218" i="117"/>
  <c r="G218" i="117"/>
  <c r="F219" i="117"/>
  <c r="G219" i="117"/>
  <c r="F220" i="117"/>
  <c r="G220" i="117"/>
  <c r="F221" i="117"/>
  <c r="G221" i="117"/>
  <c r="F222" i="117"/>
  <c r="G222" i="117"/>
  <c r="F223" i="117"/>
  <c r="G223" i="117"/>
  <c r="F224" i="117"/>
  <c r="G224" i="117"/>
  <c r="F225" i="117"/>
  <c r="G225" i="117"/>
  <c r="F226" i="117"/>
  <c r="G226" i="117"/>
  <c r="F227" i="117"/>
  <c r="G227" i="117"/>
  <c r="F228" i="117"/>
  <c r="G228" i="117"/>
  <c r="F229" i="117"/>
  <c r="G229" i="117"/>
  <c r="F230" i="117"/>
  <c r="G230" i="117"/>
  <c r="F231" i="117"/>
  <c r="G231" i="117"/>
  <c r="F232" i="117"/>
  <c r="G232" i="117"/>
  <c r="F233" i="117"/>
  <c r="G233" i="117"/>
  <c r="F234" i="117"/>
  <c r="G234" i="117"/>
  <c r="F235" i="117"/>
  <c r="G235" i="117"/>
  <c r="F236" i="117"/>
  <c r="G236" i="117"/>
  <c r="F237" i="117"/>
  <c r="G237" i="117"/>
  <c r="F238" i="117"/>
  <c r="G238" i="117"/>
  <c r="F239" i="117"/>
  <c r="G239" i="117"/>
  <c r="F240" i="117"/>
  <c r="G240" i="117"/>
  <c r="F241" i="117"/>
  <c r="G241" i="117"/>
  <c r="F242" i="117"/>
  <c r="G242" i="117"/>
  <c r="F243" i="117"/>
  <c r="G243" i="117"/>
  <c r="F244" i="117"/>
  <c r="G244" i="117"/>
  <c r="F245" i="117"/>
  <c r="G245" i="117"/>
  <c r="F246" i="117"/>
  <c r="G246" i="117"/>
  <c r="F247" i="117"/>
  <c r="G247" i="117"/>
  <c r="F248" i="117"/>
  <c r="G248" i="117"/>
  <c r="F249" i="117"/>
  <c r="G249" i="117"/>
  <c r="F250" i="117"/>
  <c r="G250" i="117"/>
  <c r="F251" i="117"/>
  <c r="G251" i="117"/>
  <c r="F252" i="117"/>
  <c r="G252" i="117"/>
  <c r="F253" i="117"/>
  <c r="G253" i="117"/>
  <c r="F254" i="117"/>
  <c r="G254" i="117"/>
  <c r="F255" i="117"/>
  <c r="G255" i="117"/>
  <c r="F256" i="117"/>
  <c r="G256" i="117"/>
  <c r="F257" i="117"/>
  <c r="G257" i="117"/>
  <c r="F258" i="117"/>
  <c r="G258" i="117"/>
  <c r="F259" i="117"/>
  <c r="G259" i="117"/>
  <c r="F260" i="117"/>
  <c r="G260" i="117"/>
  <c r="F261" i="117"/>
  <c r="G261" i="117"/>
  <c r="F262" i="117"/>
  <c r="G262" i="117"/>
  <c r="F263" i="117"/>
  <c r="G263" i="117"/>
  <c r="F264" i="117"/>
  <c r="G264" i="117"/>
  <c r="F265" i="117"/>
  <c r="G265" i="117"/>
  <c r="F266" i="117"/>
  <c r="G266" i="117"/>
  <c r="F267" i="117"/>
  <c r="G267" i="117"/>
  <c r="F268" i="117"/>
  <c r="G268" i="117"/>
  <c r="F269" i="117"/>
  <c r="G269" i="117"/>
  <c r="F270" i="117"/>
  <c r="G270" i="117"/>
  <c r="F271" i="117"/>
  <c r="G271" i="117"/>
  <c r="F272" i="117"/>
  <c r="G272" i="117"/>
  <c r="F273" i="117"/>
  <c r="G273" i="117"/>
  <c r="F274" i="117"/>
  <c r="G274" i="117"/>
  <c r="F275" i="117"/>
  <c r="G275" i="117"/>
  <c r="F276" i="117"/>
  <c r="G276" i="117"/>
  <c r="F277" i="117"/>
  <c r="G277" i="117"/>
  <c r="F278" i="117"/>
  <c r="G278" i="117"/>
  <c r="F279" i="117"/>
  <c r="G279" i="117"/>
  <c r="F280" i="117"/>
  <c r="G280" i="117"/>
  <c r="F281" i="117"/>
  <c r="G281" i="117"/>
  <c r="F282" i="117"/>
  <c r="G282" i="117"/>
  <c r="F283" i="117"/>
  <c r="G283" i="117"/>
  <c r="F284" i="117"/>
  <c r="G284" i="117"/>
  <c r="F285" i="117"/>
  <c r="G285" i="117"/>
  <c r="F286" i="117"/>
  <c r="G286" i="117"/>
  <c r="F287" i="117"/>
  <c r="G287" i="117"/>
  <c r="F288" i="117"/>
  <c r="G288" i="117"/>
  <c r="F289" i="117"/>
  <c r="G289" i="117"/>
  <c r="G3" i="117"/>
  <c r="F3" i="117"/>
  <c r="F4" i="115"/>
  <c r="G4" i="115"/>
  <c r="F5" i="115"/>
  <c r="G5" i="115"/>
  <c r="F6" i="115"/>
  <c r="G6" i="115"/>
  <c r="F7" i="115"/>
  <c r="G7" i="115"/>
  <c r="F8" i="115"/>
  <c r="G8" i="115"/>
  <c r="F9" i="115"/>
  <c r="G9" i="115"/>
  <c r="F10" i="115"/>
  <c r="G10" i="115"/>
  <c r="F11" i="115"/>
  <c r="G11" i="115"/>
  <c r="F12" i="115"/>
  <c r="G12" i="115"/>
  <c r="F13" i="115"/>
  <c r="G13" i="115"/>
  <c r="F14" i="115"/>
  <c r="G14" i="115"/>
  <c r="F15" i="115"/>
  <c r="G15" i="115"/>
  <c r="F16" i="115"/>
  <c r="G16" i="115"/>
  <c r="F17" i="115"/>
  <c r="G17" i="115"/>
  <c r="F18" i="115"/>
  <c r="G18" i="115"/>
  <c r="F19" i="115"/>
  <c r="G19" i="115"/>
  <c r="F20" i="115"/>
  <c r="G20" i="115"/>
  <c r="F21" i="115"/>
  <c r="G21" i="115"/>
  <c r="F22" i="115"/>
  <c r="G22" i="115"/>
  <c r="F23" i="115"/>
  <c r="G23" i="115"/>
  <c r="F24" i="115"/>
  <c r="G24" i="115"/>
  <c r="F25" i="115"/>
  <c r="G25" i="115"/>
  <c r="F26" i="115"/>
  <c r="G26" i="115"/>
  <c r="F27" i="115"/>
  <c r="G27" i="115"/>
  <c r="F28" i="115"/>
  <c r="G28" i="115"/>
  <c r="F29" i="115"/>
  <c r="G29" i="115"/>
  <c r="F30" i="115"/>
  <c r="G30" i="115"/>
  <c r="F31" i="115"/>
  <c r="G31" i="115"/>
  <c r="F32" i="115"/>
  <c r="G32" i="115"/>
  <c r="F33" i="115"/>
  <c r="G33" i="115"/>
  <c r="F34" i="115"/>
  <c r="G34" i="115"/>
  <c r="F35" i="115"/>
  <c r="G35" i="115"/>
  <c r="F36" i="115"/>
  <c r="G36" i="115"/>
  <c r="F37" i="115"/>
  <c r="G37" i="115"/>
  <c r="F38" i="115"/>
  <c r="G38" i="115"/>
  <c r="F39" i="115"/>
  <c r="G39" i="115"/>
  <c r="F40" i="115"/>
  <c r="G40" i="115"/>
  <c r="F41" i="115"/>
  <c r="G41" i="115"/>
  <c r="F42" i="115"/>
  <c r="G42" i="115"/>
  <c r="F43" i="115"/>
  <c r="G43" i="115"/>
  <c r="F44" i="115"/>
  <c r="G44" i="115"/>
  <c r="F45" i="115"/>
  <c r="G45" i="115"/>
  <c r="F46" i="115"/>
  <c r="G46" i="115"/>
  <c r="F47" i="115"/>
  <c r="G47" i="115"/>
  <c r="F48" i="115"/>
  <c r="G48" i="115"/>
  <c r="F49" i="115"/>
  <c r="G49" i="115"/>
  <c r="F50" i="115"/>
  <c r="G50" i="115"/>
  <c r="F51" i="115"/>
  <c r="G51" i="115"/>
  <c r="F52" i="115"/>
  <c r="G52" i="115"/>
  <c r="F53" i="115"/>
  <c r="G53" i="115"/>
  <c r="F54" i="115"/>
  <c r="G54" i="115"/>
  <c r="F55" i="115"/>
  <c r="G55" i="115"/>
  <c r="F56" i="115"/>
  <c r="G56" i="115"/>
  <c r="F57" i="115"/>
  <c r="G57" i="115"/>
  <c r="F58" i="115"/>
  <c r="G58" i="115"/>
  <c r="F59" i="115"/>
  <c r="G59" i="115"/>
  <c r="F60" i="115"/>
  <c r="G60" i="115"/>
  <c r="F61" i="115"/>
  <c r="G61" i="115"/>
  <c r="F62" i="115"/>
  <c r="G62" i="115"/>
  <c r="F63" i="115"/>
  <c r="G63" i="115"/>
  <c r="F64" i="115"/>
  <c r="G64" i="115"/>
  <c r="F65" i="115"/>
  <c r="G65" i="115"/>
  <c r="F66" i="115"/>
  <c r="G66" i="115"/>
  <c r="F67" i="115"/>
  <c r="G67" i="115"/>
  <c r="F68" i="115"/>
  <c r="G68" i="115"/>
  <c r="F69" i="115"/>
  <c r="G69" i="115"/>
  <c r="F70" i="115"/>
  <c r="G70" i="115"/>
  <c r="F71" i="115"/>
  <c r="G71" i="115"/>
  <c r="F72" i="115"/>
  <c r="G72" i="115"/>
  <c r="F73" i="115"/>
  <c r="G73" i="115"/>
  <c r="F74" i="115"/>
  <c r="G74" i="115"/>
  <c r="F75" i="115"/>
  <c r="G75" i="115"/>
  <c r="F76" i="115"/>
  <c r="G76" i="115"/>
  <c r="F77" i="115"/>
  <c r="G77" i="115"/>
  <c r="F78" i="115"/>
  <c r="G78" i="115"/>
  <c r="F79" i="115"/>
  <c r="G79" i="115"/>
  <c r="F80" i="115"/>
  <c r="G80" i="115"/>
  <c r="F81" i="115"/>
  <c r="G81" i="115"/>
  <c r="F82" i="115"/>
  <c r="G82" i="115"/>
  <c r="F83" i="115"/>
  <c r="G83" i="115"/>
  <c r="F84" i="115"/>
  <c r="G84" i="115"/>
  <c r="F85" i="115"/>
  <c r="G85" i="115"/>
  <c r="F86" i="115"/>
  <c r="G86" i="115"/>
  <c r="F87" i="115"/>
  <c r="G87" i="115"/>
  <c r="F88" i="115"/>
  <c r="G88" i="115"/>
  <c r="F89" i="115"/>
  <c r="G89" i="115"/>
  <c r="F90" i="115"/>
  <c r="G90" i="115"/>
  <c r="F91" i="115"/>
  <c r="G91" i="115"/>
  <c r="F92" i="115"/>
  <c r="G92" i="115"/>
  <c r="F93" i="115"/>
  <c r="G93" i="115"/>
  <c r="F94" i="115"/>
  <c r="G94" i="115"/>
  <c r="F95" i="115"/>
  <c r="G95" i="115"/>
  <c r="F96" i="115"/>
  <c r="G96" i="115"/>
  <c r="F97" i="115"/>
  <c r="G97" i="115"/>
  <c r="F98" i="115"/>
  <c r="G98" i="115"/>
  <c r="F99" i="115"/>
  <c r="G99" i="115"/>
  <c r="F100" i="115"/>
  <c r="G100" i="115"/>
  <c r="F101" i="115"/>
  <c r="G101" i="115"/>
  <c r="F102" i="115"/>
  <c r="G102" i="115"/>
  <c r="F103" i="115"/>
  <c r="G103" i="115"/>
  <c r="F104" i="115"/>
  <c r="G104" i="115"/>
  <c r="F105" i="115"/>
  <c r="G105" i="115"/>
  <c r="F106" i="115"/>
  <c r="G106" i="115"/>
  <c r="F107" i="115"/>
  <c r="G107" i="115"/>
  <c r="F108" i="115"/>
  <c r="G108" i="115"/>
  <c r="F109" i="115"/>
  <c r="G109" i="115"/>
  <c r="F110" i="115"/>
  <c r="G110" i="115"/>
  <c r="F111" i="115"/>
  <c r="G111" i="115"/>
  <c r="F112" i="115"/>
  <c r="G112" i="115"/>
  <c r="F113" i="115"/>
  <c r="G113" i="115"/>
  <c r="F114" i="115"/>
  <c r="G114" i="115"/>
  <c r="F115" i="115"/>
  <c r="G115" i="115"/>
  <c r="F116" i="115"/>
  <c r="G116" i="115"/>
  <c r="F117" i="115"/>
  <c r="G117" i="115"/>
  <c r="F118" i="115"/>
  <c r="G118" i="115"/>
  <c r="F119" i="115"/>
  <c r="G119" i="115"/>
  <c r="F120" i="115"/>
  <c r="G120" i="115"/>
  <c r="F121" i="115"/>
  <c r="G121" i="115"/>
  <c r="F122" i="115"/>
  <c r="G122" i="115"/>
  <c r="F123" i="115"/>
  <c r="G123" i="115"/>
  <c r="F124" i="115"/>
  <c r="G124" i="115"/>
  <c r="F125" i="115"/>
  <c r="G125" i="115"/>
  <c r="F126" i="115"/>
  <c r="G126" i="115"/>
  <c r="F127" i="115"/>
  <c r="G127" i="115"/>
  <c r="F128" i="115"/>
  <c r="G128" i="115"/>
  <c r="F129" i="115"/>
  <c r="G129" i="115"/>
  <c r="F130" i="115"/>
  <c r="G130" i="115"/>
  <c r="F131" i="115"/>
  <c r="G131" i="115"/>
  <c r="F132" i="115"/>
  <c r="G132" i="115"/>
  <c r="F133" i="115"/>
  <c r="G133" i="115"/>
  <c r="F134" i="115"/>
  <c r="G134" i="115"/>
  <c r="F135" i="115"/>
  <c r="G135" i="115"/>
  <c r="F136" i="115"/>
  <c r="G136" i="115"/>
  <c r="F137" i="115"/>
  <c r="G137" i="115"/>
  <c r="F138" i="115"/>
  <c r="G138" i="115"/>
  <c r="F139" i="115"/>
  <c r="G139" i="115"/>
  <c r="F140" i="115"/>
  <c r="G140" i="115"/>
  <c r="F141" i="115"/>
  <c r="G141" i="115"/>
  <c r="F142" i="115"/>
  <c r="G142" i="115"/>
  <c r="F143" i="115"/>
  <c r="G143" i="115"/>
  <c r="F144" i="115"/>
  <c r="G144" i="115"/>
  <c r="F145" i="115"/>
  <c r="G145" i="115"/>
  <c r="F146" i="115"/>
  <c r="G146" i="115"/>
  <c r="F147" i="115"/>
  <c r="G147" i="115"/>
  <c r="F148" i="115"/>
  <c r="G148" i="115"/>
  <c r="F149" i="115"/>
  <c r="G149" i="115"/>
  <c r="F150" i="115"/>
  <c r="G150" i="115"/>
  <c r="F151" i="115"/>
  <c r="G151" i="115"/>
  <c r="F152" i="115"/>
  <c r="G152" i="115"/>
  <c r="F153" i="115"/>
  <c r="G153" i="115"/>
  <c r="F154" i="115"/>
  <c r="G154" i="115"/>
  <c r="F155" i="115"/>
  <c r="G155" i="115"/>
  <c r="F156" i="115"/>
  <c r="G156" i="115"/>
  <c r="F157" i="115"/>
  <c r="G157" i="115"/>
  <c r="F158" i="115"/>
  <c r="G158" i="115"/>
  <c r="F159" i="115"/>
  <c r="G159" i="115"/>
  <c r="F160" i="115"/>
  <c r="G160" i="115"/>
  <c r="F161" i="115"/>
  <c r="G161" i="115"/>
  <c r="F162" i="115"/>
  <c r="G162" i="115"/>
  <c r="F163" i="115"/>
  <c r="G163" i="115"/>
  <c r="F164" i="115"/>
  <c r="G164" i="115"/>
  <c r="F165" i="115"/>
  <c r="G165" i="115"/>
  <c r="F166" i="115"/>
  <c r="G166" i="115"/>
  <c r="F167" i="115"/>
  <c r="G167" i="115"/>
  <c r="F168" i="115"/>
  <c r="G168" i="115"/>
  <c r="F169" i="115"/>
  <c r="G169" i="115"/>
  <c r="F170" i="115"/>
  <c r="G170" i="115"/>
  <c r="F171" i="115"/>
  <c r="G171" i="115"/>
  <c r="F172" i="115"/>
  <c r="G172" i="115"/>
  <c r="F173" i="115"/>
  <c r="G173" i="115"/>
  <c r="F174" i="115"/>
  <c r="G174" i="115"/>
  <c r="F175" i="115"/>
  <c r="G175" i="115"/>
  <c r="F176" i="115"/>
  <c r="G176" i="115"/>
  <c r="F177" i="115"/>
  <c r="G177" i="115"/>
  <c r="F178" i="115"/>
  <c r="G178" i="115"/>
  <c r="F179" i="115"/>
  <c r="G179" i="115"/>
  <c r="F180" i="115"/>
  <c r="G180" i="115"/>
  <c r="F181" i="115"/>
  <c r="G181" i="115"/>
  <c r="F182" i="115"/>
  <c r="G182" i="115"/>
  <c r="F183" i="115"/>
  <c r="G183" i="115"/>
  <c r="F184" i="115"/>
  <c r="G184" i="115"/>
  <c r="F185" i="115"/>
  <c r="G185" i="115"/>
  <c r="F186" i="115"/>
  <c r="G186" i="115"/>
  <c r="F187" i="115"/>
  <c r="G187" i="115"/>
  <c r="F188" i="115"/>
  <c r="G188" i="115"/>
  <c r="F189" i="115"/>
  <c r="G189" i="115"/>
  <c r="F190" i="115"/>
  <c r="G190" i="115"/>
  <c r="F191" i="115"/>
  <c r="G191" i="115"/>
  <c r="F192" i="115"/>
  <c r="G192" i="115"/>
  <c r="F193" i="115"/>
  <c r="G193" i="115"/>
  <c r="F194" i="115"/>
  <c r="G194" i="115"/>
  <c r="F195" i="115"/>
  <c r="G195" i="115"/>
  <c r="F196" i="115"/>
  <c r="G196" i="115"/>
  <c r="F197" i="115"/>
  <c r="G197" i="115"/>
  <c r="F198" i="115"/>
  <c r="G198" i="115"/>
  <c r="F199" i="115"/>
  <c r="G199" i="115"/>
  <c r="F200" i="115"/>
  <c r="G200" i="115"/>
  <c r="F201" i="115"/>
  <c r="G201" i="115"/>
  <c r="F202" i="115"/>
  <c r="G202" i="115"/>
  <c r="F203" i="115"/>
  <c r="G203" i="115"/>
  <c r="F204" i="115"/>
  <c r="G204" i="115"/>
  <c r="F205" i="115"/>
  <c r="G205" i="115"/>
  <c r="F206" i="115"/>
  <c r="G206" i="115"/>
  <c r="F207" i="115"/>
  <c r="G207" i="115"/>
  <c r="F208" i="115"/>
  <c r="G208" i="115"/>
  <c r="F209" i="115"/>
  <c r="G209" i="115"/>
  <c r="F210" i="115"/>
  <c r="G210" i="115"/>
  <c r="F211" i="115"/>
  <c r="G211" i="115"/>
  <c r="F212" i="115"/>
  <c r="G212" i="115"/>
  <c r="F213" i="115"/>
  <c r="G213" i="115"/>
  <c r="F214" i="115"/>
  <c r="G214" i="115"/>
  <c r="F215" i="115"/>
  <c r="G215" i="115"/>
  <c r="F216" i="115"/>
  <c r="G216" i="115"/>
  <c r="F217" i="115"/>
  <c r="G217" i="115"/>
  <c r="F218" i="115"/>
  <c r="G218" i="115"/>
  <c r="F219" i="115"/>
  <c r="G219" i="115"/>
  <c r="F220" i="115"/>
  <c r="G220" i="115"/>
  <c r="F221" i="115"/>
  <c r="G221" i="115"/>
  <c r="F222" i="115"/>
  <c r="G222" i="115"/>
  <c r="F223" i="115"/>
  <c r="G223" i="115"/>
  <c r="F224" i="115"/>
  <c r="G224" i="115"/>
  <c r="F225" i="115"/>
  <c r="G225" i="115"/>
  <c r="F226" i="115"/>
  <c r="G226" i="115"/>
  <c r="F227" i="115"/>
  <c r="G227" i="115"/>
  <c r="F228" i="115"/>
  <c r="G228" i="115"/>
  <c r="F229" i="115"/>
  <c r="G229" i="115"/>
  <c r="F230" i="115"/>
  <c r="G230" i="115"/>
  <c r="F231" i="115"/>
  <c r="G231" i="115"/>
  <c r="F232" i="115"/>
  <c r="G232" i="115"/>
  <c r="F233" i="115"/>
  <c r="G233" i="115"/>
  <c r="F234" i="115"/>
  <c r="G234" i="115"/>
  <c r="F235" i="115"/>
  <c r="G235" i="115"/>
  <c r="F236" i="115"/>
  <c r="G236" i="115"/>
  <c r="F237" i="115"/>
  <c r="G237" i="115"/>
  <c r="F238" i="115"/>
  <c r="G238" i="115"/>
  <c r="F239" i="115"/>
  <c r="G239" i="115"/>
  <c r="F240" i="115"/>
  <c r="G240" i="115"/>
  <c r="F241" i="115"/>
  <c r="G241" i="115"/>
  <c r="F242" i="115"/>
  <c r="G242" i="115"/>
  <c r="F243" i="115"/>
  <c r="G243" i="115"/>
  <c r="F244" i="115"/>
  <c r="G244" i="115"/>
  <c r="F245" i="115"/>
  <c r="G245" i="115"/>
  <c r="F246" i="115"/>
  <c r="G246" i="115"/>
  <c r="F247" i="115"/>
  <c r="G247" i="115"/>
  <c r="F248" i="115"/>
  <c r="G248" i="115"/>
  <c r="F249" i="115"/>
  <c r="G249" i="115"/>
  <c r="F250" i="115"/>
  <c r="G250" i="115"/>
  <c r="F251" i="115"/>
  <c r="G251" i="115"/>
  <c r="F252" i="115"/>
  <c r="G252" i="115"/>
  <c r="F253" i="115"/>
  <c r="G253" i="115"/>
  <c r="F254" i="115"/>
  <c r="G254" i="115"/>
  <c r="F255" i="115"/>
  <c r="G255" i="115"/>
  <c r="F256" i="115"/>
  <c r="G256" i="115"/>
  <c r="F257" i="115"/>
  <c r="G257" i="115"/>
  <c r="F258" i="115"/>
  <c r="G258" i="115"/>
  <c r="F259" i="115"/>
  <c r="G259" i="115"/>
  <c r="F260" i="115"/>
  <c r="G260" i="115"/>
  <c r="F261" i="115"/>
  <c r="G261" i="115"/>
  <c r="F262" i="115"/>
  <c r="G262" i="115"/>
  <c r="F263" i="115"/>
  <c r="G263" i="115"/>
  <c r="F264" i="115"/>
  <c r="G264" i="115"/>
  <c r="F265" i="115"/>
  <c r="G265" i="115"/>
  <c r="F266" i="115"/>
  <c r="G266" i="115"/>
  <c r="F267" i="115"/>
  <c r="G267" i="115"/>
  <c r="F268" i="115"/>
  <c r="G268" i="115"/>
  <c r="F269" i="115"/>
  <c r="G269" i="115"/>
  <c r="F270" i="115"/>
  <c r="G270" i="115"/>
  <c r="F271" i="115"/>
  <c r="G271" i="115"/>
  <c r="F272" i="115"/>
  <c r="G272" i="115"/>
  <c r="F273" i="115"/>
  <c r="G273" i="115"/>
  <c r="F274" i="115"/>
  <c r="G274" i="115"/>
  <c r="F275" i="115"/>
  <c r="G275" i="115"/>
  <c r="F276" i="115"/>
  <c r="G276" i="115"/>
  <c r="F277" i="115"/>
  <c r="G277" i="115"/>
  <c r="F278" i="115"/>
  <c r="G278" i="115"/>
  <c r="F279" i="115"/>
  <c r="G279" i="115"/>
  <c r="F280" i="115"/>
  <c r="G280" i="115"/>
  <c r="F281" i="115"/>
  <c r="G281" i="115"/>
  <c r="F282" i="115"/>
  <c r="G282" i="115"/>
  <c r="F283" i="115"/>
  <c r="G283" i="115"/>
  <c r="F284" i="115"/>
  <c r="G284" i="115"/>
  <c r="F285" i="115"/>
  <c r="G285" i="115"/>
  <c r="F286" i="115"/>
  <c r="G286" i="115"/>
  <c r="F287" i="115"/>
  <c r="G287" i="115"/>
  <c r="F288" i="115"/>
  <c r="G288" i="115"/>
  <c r="F289" i="115"/>
  <c r="G289" i="115"/>
  <c r="F290" i="115"/>
  <c r="G290" i="115"/>
  <c r="F291" i="115"/>
  <c r="G291" i="115"/>
  <c r="F292" i="115"/>
  <c r="G292" i="115"/>
  <c r="F293" i="115"/>
  <c r="G293" i="115"/>
  <c r="F294" i="115"/>
  <c r="G294" i="115"/>
  <c r="F295" i="115"/>
  <c r="G295" i="115"/>
  <c r="F296" i="115"/>
  <c r="G296" i="115"/>
  <c r="F297" i="115"/>
  <c r="G297" i="115"/>
  <c r="F298" i="115"/>
  <c r="G298" i="115"/>
  <c r="F299" i="115"/>
  <c r="G299" i="115"/>
  <c r="F300" i="115"/>
  <c r="G300" i="115"/>
  <c r="F301" i="115"/>
  <c r="G301" i="115"/>
  <c r="F302" i="115"/>
  <c r="G302" i="115"/>
  <c r="F303" i="115"/>
  <c r="G303" i="115"/>
  <c r="F304" i="115"/>
  <c r="G304" i="115"/>
  <c r="F305" i="115"/>
  <c r="G305" i="115"/>
  <c r="F306" i="115"/>
  <c r="G306" i="115"/>
  <c r="F307" i="115"/>
  <c r="G307" i="115"/>
  <c r="F308" i="115"/>
  <c r="G308" i="115"/>
  <c r="F309" i="115"/>
  <c r="G309" i="115"/>
  <c r="F310" i="115"/>
  <c r="G310" i="115"/>
  <c r="F311" i="115"/>
  <c r="G311" i="115"/>
  <c r="F312" i="115"/>
  <c r="G312" i="115"/>
  <c r="F313" i="115"/>
  <c r="G313" i="115"/>
  <c r="F314" i="115"/>
  <c r="G314" i="115"/>
  <c r="F315" i="115"/>
  <c r="G315" i="115"/>
  <c r="F316" i="115"/>
  <c r="G316" i="115"/>
  <c r="F317" i="115"/>
  <c r="G317" i="115"/>
  <c r="F318" i="115"/>
  <c r="G318" i="115"/>
  <c r="F319" i="115"/>
  <c r="G319" i="115"/>
  <c r="F320" i="115"/>
  <c r="G320" i="115"/>
  <c r="F321" i="115"/>
  <c r="G321" i="115"/>
  <c r="F322" i="115"/>
  <c r="G322" i="115"/>
  <c r="F323" i="115"/>
  <c r="G323" i="115"/>
  <c r="F324" i="115"/>
  <c r="G324" i="115"/>
  <c r="F325" i="115"/>
  <c r="G325" i="115"/>
  <c r="F326" i="115"/>
  <c r="G326" i="115"/>
  <c r="F327" i="115"/>
  <c r="G327" i="115"/>
  <c r="F328" i="115"/>
  <c r="G328" i="115"/>
  <c r="F329" i="115"/>
  <c r="G329" i="115"/>
  <c r="F330" i="115"/>
  <c r="G330" i="115"/>
  <c r="F331" i="115"/>
  <c r="G331" i="115"/>
  <c r="F332" i="115"/>
  <c r="G332" i="115"/>
  <c r="F333" i="115"/>
  <c r="G333" i="115"/>
  <c r="F334" i="115"/>
  <c r="G334" i="115"/>
  <c r="F335" i="115"/>
  <c r="G335" i="115"/>
  <c r="F336" i="115"/>
  <c r="G336" i="115"/>
  <c r="F337" i="115"/>
  <c r="G337" i="115"/>
  <c r="F338" i="115"/>
  <c r="G338" i="115"/>
  <c r="F339" i="115"/>
  <c r="G339" i="115"/>
  <c r="F340" i="115"/>
  <c r="G340" i="115"/>
  <c r="F341" i="115"/>
  <c r="G341" i="115"/>
  <c r="F342" i="115"/>
  <c r="G342" i="115"/>
  <c r="F343" i="115"/>
  <c r="G343" i="115"/>
  <c r="F344" i="115"/>
  <c r="G344" i="115"/>
  <c r="F345" i="115"/>
  <c r="G345" i="115"/>
  <c r="F346" i="115"/>
  <c r="G346" i="115"/>
  <c r="F347" i="115"/>
  <c r="G347" i="115"/>
  <c r="F348" i="115"/>
  <c r="G348" i="115"/>
  <c r="F349" i="115"/>
  <c r="G349" i="115"/>
  <c r="F350" i="115"/>
  <c r="G350" i="115"/>
  <c r="F351" i="115"/>
  <c r="G351" i="115"/>
  <c r="F352" i="115"/>
  <c r="G352" i="115"/>
  <c r="F353" i="115"/>
  <c r="G353" i="115"/>
  <c r="F354" i="115"/>
  <c r="G354" i="115"/>
  <c r="F355" i="115"/>
  <c r="G355" i="115"/>
  <c r="F356" i="115"/>
  <c r="G356" i="115"/>
  <c r="F357" i="115"/>
  <c r="G357" i="115"/>
  <c r="F358" i="115"/>
  <c r="G358" i="115"/>
  <c r="F359" i="115"/>
  <c r="G359" i="115"/>
  <c r="F360" i="115"/>
  <c r="G360" i="115"/>
  <c r="F361" i="115"/>
  <c r="G361" i="115"/>
  <c r="F362" i="115"/>
  <c r="G362" i="115"/>
  <c r="F363" i="115"/>
  <c r="G363" i="115"/>
  <c r="F364" i="115"/>
  <c r="G364" i="115"/>
  <c r="F365" i="115"/>
  <c r="G365" i="115"/>
  <c r="F366" i="115"/>
  <c r="G366" i="115"/>
  <c r="F367" i="115"/>
  <c r="G367" i="115"/>
  <c r="F368" i="115"/>
  <c r="G368" i="115"/>
  <c r="F369" i="115"/>
  <c r="G369" i="115"/>
  <c r="F370" i="115"/>
  <c r="G370" i="115"/>
  <c r="F371" i="115"/>
  <c r="G371" i="115"/>
  <c r="F372" i="115"/>
  <c r="G372" i="115"/>
  <c r="F373" i="115"/>
  <c r="G373" i="115"/>
  <c r="F374" i="115"/>
  <c r="G374" i="115"/>
  <c r="F375" i="115"/>
  <c r="G375" i="115"/>
  <c r="F376" i="115"/>
  <c r="G376" i="115"/>
  <c r="F377" i="115"/>
  <c r="G377" i="115"/>
  <c r="F378" i="115"/>
  <c r="G378" i="115"/>
  <c r="F379" i="115"/>
  <c r="G379" i="115"/>
  <c r="F380" i="115"/>
  <c r="G380" i="115"/>
  <c r="F381" i="115"/>
  <c r="G381" i="115"/>
  <c r="F382" i="115"/>
  <c r="G382" i="115"/>
  <c r="F383" i="115"/>
  <c r="G383" i="115"/>
  <c r="F384" i="115"/>
  <c r="G384" i="115"/>
  <c r="F385" i="115"/>
  <c r="G385" i="115"/>
  <c r="F386" i="115"/>
  <c r="G386" i="115"/>
  <c r="F387" i="115"/>
  <c r="G387" i="115"/>
  <c r="F388" i="115"/>
  <c r="G388" i="115"/>
  <c r="F389" i="115"/>
  <c r="G389" i="115"/>
  <c r="F390" i="115"/>
  <c r="G390" i="115"/>
  <c r="F391" i="115"/>
  <c r="G391" i="115"/>
  <c r="F392" i="115"/>
  <c r="G392" i="115"/>
  <c r="F393" i="115"/>
  <c r="G393" i="115"/>
  <c r="F394" i="115"/>
  <c r="G394" i="115"/>
  <c r="F395" i="115"/>
  <c r="G395" i="115"/>
  <c r="F396" i="115"/>
  <c r="G396" i="115"/>
  <c r="F397" i="115"/>
  <c r="G397" i="115"/>
  <c r="F398" i="115"/>
  <c r="G398" i="115"/>
  <c r="F399" i="115"/>
  <c r="G399" i="115"/>
  <c r="F400" i="115"/>
  <c r="G400" i="115"/>
  <c r="F401" i="115"/>
  <c r="G401" i="115"/>
  <c r="F402" i="115"/>
  <c r="G402" i="115"/>
  <c r="F403" i="115"/>
  <c r="G403" i="115"/>
  <c r="F404" i="115"/>
  <c r="G404" i="115"/>
  <c r="F405" i="115"/>
  <c r="G405" i="115"/>
  <c r="F406" i="115"/>
  <c r="G406" i="115"/>
  <c r="F407" i="115"/>
  <c r="G407" i="115"/>
  <c r="F408" i="115"/>
  <c r="G408" i="115"/>
  <c r="F409" i="115"/>
  <c r="G409" i="115"/>
  <c r="F410" i="115"/>
  <c r="G410" i="115"/>
  <c r="F411" i="115"/>
  <c r="G411" i="115"/>
  <c r="F412" i="115"/>
  <c r="G412" i="115"/>
  <c r="F413" i="115"/>
  <c r="G413" i="115"/>
  <c r="F414" i="115"/>
  <c r="G414" i="115"/>
  <c r="F415" i="115"/>
  <c r="G415" i="115"/>
  <c r="G3" i="115"/>
  <c r="F3" i="115"/>
  <c r="F4" i="112"/>
  <c r="G4" i="112"/>
  <c r="F5" i="112"/>
  <c r="G5" i="112"/>
  <c r="F6" i="112"/>
  <c r="G6" i="112"/>
  <c r="F7" i="112"/>
  <c r="G7" i="112"/>
  <c r="F8" i="112"/>
  <c r="G8" i="112"/>
  <c r="F9" i="112"/>
  <c r="G9" i="112"/>
  <c r="F10" i="112"/>
  <c r="G10" i="112"/>
  <c r="F11" i="112"/>
  <c r="G11" i="112"/>
  <c r="F12" i="112"/>
  <c r="G12" i="112"/>
  <c r="F13" i="112"/>
  <c r="G13" i="112"/>
  <c r="F14" i="112"/>
  <c r="G14" i="112"/>
  <c r="F15" i="112"/>
  <c r="G15" i="112"/>
  <c r="F16" i="112"/>
  <c r="G16" i="112"/>
  <c r="F17" i="112"/>
  <c r="G17" i="112"/>
  <c r="F18" i="112"/>
  <c r="G18" i="112"/>
  <c r="F19" i="112"/>
  <c r="G19" i="112"/>
  <c r="F20" i="112"/>
  <c r="G20" i="112"/>
  <c r="F21" i="112"/>
  <c r="G21" i="112"/>
  <c r="F22" i="112"/>
  <c r="G22" i="112"/>
  <c r="F23" i="112"/>
  <c r="G23" i="112"/>
  <c r="F24" i="112"/>
  <c r="G24" i="112"/>
  <c r="F25" i="112"/>
  <c r="G25" i="112"/>
  <c r="F26" i="112"/>
  <c r="G26" i="112"/>
  <c r="F27" i="112"/>
  <c r="G27" i="112"/>
  <c r="F28" i="112"/>
  <c r="G28" i="112"/>
  <c r="F29" i="112"/>
  <c r="G29" i="112"/>
  <c r="F30" i="112"/>
  <c r="G30" i="112"/>
  <c r="F31" i="112"/>
  <c r="G31" i="112"/>
  <c r="F32" i="112"/>
  <c r="G32" i="112"/>
  <c r="F33" i="112"/>
  <c r="G33" i="112"/>
  <c r="F34" i="112"/>
  <c r="G34" i="112"/>
  <c r="F35" i="112"/>
  <c r="G35" i="112"/>
  <c r="F36" i="112"/>
  <c r="G36" i="112"/>
  <c r="F37" i="112"/>
  <c r="G37" i="112"/>
  <c r="F38" i="112"/>
  <c r="G38" i="112"/>
  <c r="F39" i="112"/>
  <c r="G39" i="112"/>
  <c r="F40" i="112"/>
  <c r="G40" i="112"/>
  <c r="F41" i="112"/>
  <c r="G41" i="112"/>
  <c r="F42" i="112"/>
  <c r="G42" i="112"/>
  <c r="F43" i="112"/>
  <c r="G43" i="112"/>
  <c r="F44" i="112"/>
  <c r="G44" i="112"/>
  <c r="F45" i="112"/>
  <c r="G45" i="112"/>
  <c r="F46" i="112"/>
  <c r="G46" i="112"/>
  <c r="F47" i="112"/>
  <c r="G47" i="112"/>
  <c r="F48" i="112"/>
  <c r="G48" i="112"/>
  <c r="F49" i="112"/>
  <c r="G49" i="112"/>
  <c r="F50" i="112"/>
  <c r="G50" i="112"/>
  <c r="F51" i="112"/>
  <c r="G51" i="112"/>
  <c r="F52" i="112"/>
  <c r="G52" i="112"/>
  <c r="F53" i="112"/>
  <c r="G53" i="112"/>
  <c r="F54" i="112"/>
  <c r="G54" i="112"/>
  <c r="F55" i="112"/>
  <c r="G55" i="112"/>
  <c r="F56" i="112"/>
  <c r="G56" i="112"/>
  <c r="F57" i="112"/>
  <c r="G57" i="112"/>
  <c r="F58" i="112"/>
  <c r="G58" i="112"/>
  <c r="F59" i="112"/>
  <c r="G59" i="112"/>
  <c r="F60" i="112"/>
  <c r="G60" i="112"/>
  <c r="F61" i="112"/>
  <c r="G61" i="112"/>
  <c r="F62" i="112"/>
  <c r="G62" i="112"/>
  <c r="F63" i="112"/>
  <c r="G63" i="112"/>
  <c r="F64" i="112"/>
  <c r="G64" i="112"/>
  <c r="F65" i="112"/>
  <c r="G65" i="112"/>
  <c r="F66" i="112"/>
  <c r="G66" i="112"/>
  <c r="F67" i="112"/>
  <c r="G67" i="112"/>
  <c r="F68" i="112"/>
  <c r="G68" i="112"/>
  <c r="F69" i="112"/>
  <c r="G69" i="112"/>
  <c r="F70" i="112"/>
  <c r="G70" i="112"/>
  <c r="F71" i="112"/>
  <c r="G71" i="112"/>
  <c r="F72" i="112"/>
  <c r="G72" i="112"/>
  <c r="F73" i="112"/>
  <c r="G73" i="112"/>
  <c r="F74" i="112"/>
  <c r="G74" i="112"/>
  <c r="F75" i="112"/>
  <c r="G75" i="112"/>
  <c r="F76" i="112"/>
  <c r="G76" i="112"/>
  <c r="F77" i="112"/>
  <c r="G77" i="112"/>
  <c r="F78" i="112"/>
  <c r="G78" i="112"/>
  <c r="F79" i="112"/>
  <c r="G79" i="112"/>
  <c r="F80" i="112"/>
  <c r="G80" i="112"/>
  <c r="F81" i="112"/>
  <c r="G81" i="112"/>
  <c r="F82" i="112"/>
  <c r="G82" i="112"/>
  <c r="F83" i="112"/>
  <c r="G83" i="112"/>
  <c r="F84" i="112"/>
  <c r="G84" i="112"/>
  <c r="F85" i="112"/>
  <c r="G85" i="112"/>
  <c r="F86" i="112"/>
  <c r="G86" i="112"/>
  <c r="F87" i="112"/>
  <c r="G87" i="112"/>
  <c r="F88" i="112"/>
  <c r="G88" i="112"/>
  <c r="F89" i="112"/>
  <c r="G89" i="112"/>
  <c r="F90" i="112"/>
  <c r="G90" i="112"/>
  <c r="F91" i="112"/>
  <c r="G91" i="112"/>
  <c r="F92" i="112"/>
  <c r="G92" i="112"/>
  <c r="F93" i="112"/>
  <c r="G93" i="112"/>
  <c r="F94" i="112"/>
  <c r="G94" i="112"/>
  <c r="F95" i="112"/>
  <c r="G95" i="112"/>
  <c r="F96" i="112"/>
  <c r="G96" i="112"/>
  <c r="F97" i="112"/>
  <c r="G97" i="112"/>
  <c r="F98" i="112"/>
  <c r="G98" i="112"/>
  <c r="F99" i="112"/>
  <c r="G99" i="112"/>
  <c r="F100" i="112"/>
  <c r="G100" i="112"/>
  <c r="F101" i="112"/>
  <c r="G101" i="112"/>
  <c r="F102" i="112"/>
  <c r="G102" i="112"/>
  <c r="F103" i="112"/>
  <c r="G103" i="112"/>
  <c r="F104" i="112"/>
  <c r="G104" i="112"/>
  <c r="F105" i="112"/>
  <c r="G105" i="112"/>
  <c r="F106" i="112"/>
  <c r="G106" i="112"/>
  <c r="F107" i="112"/>
  <c r="G107" i="112"/>
  <c r="F108" i="112"/>
  <c r="G108" i="112"/>
  <c r="F109" i="112"/>
  <c r="G109" i="112"/>
  <c r="F110" i="112"/>
  <c r="G110" i="112"/>
  <c r="F111" i="112"/>
  <c r="G111" i="112"/>
  <c r="F112" i="112"/>
  <c r="G112" i="112"/>
  <c r="F113" i="112"/>
  <c r="G113" i="112"/>
  <c r="F114" i="112"/>
  <c r="G114" i="112"/>
  <c r="F115" i="112"/>
  <c r="G115" i="112"/>
  <c r="F116" i="112"/>
  <c r="G116" i="112"/>
  <c r="F117" i="112"/>
  <c r="G117" i="112"/>
  <c r="F118" i="112"/>
  <c r="G118" i="112"/>
  <c r="F119" i="112"/>
  <c r="G119" i="112"/>
  <c r="F120" i="112"/>
  <c r="G120" i="112"/>
  <c r="F121" i="112"/>
  <c r="G121" i="112"/>
  <c r="F122" i="112"/>
  <c r="G122" i="112"/>
  <c r="F123" i="112"/>
  <c r="G123" i="112"/>
  <c r="F124" i="112"/>
  <c r="G124" i="112"/>
  <c r="F125" i="112"/>
  <c r="G125" i="112"/>
  <c r="F126" i="112"/>
  <c r="G126" i="112"/>
  <c r="F127" i="112"/>
  <c r="G127" i="112"/>
  <c r="F128" i="112"/>
  <c r="G128" i="112"/>
  <c r="F129" i="112"/>
  <c r="G129" i="112"/>
  <c r="F130" i="112"/>
  <c r="G130" i="112"/>
  <c r="F131" i="112"/>
  <c r="G131" i="112"/>
  <c r="F132" i="112"/>
  <c r="G132" i="112"/>
  <c r="F133" i="112"/>
  <c r="G133" i="112"/>
  <c r="F134" i="112"/>
  <c r="G134" i="112"/>
  <c r="F135" i="112"/>
  <c r="G135" i="112"/>
  <c r="F136" i="112"/>
  <c r="G136" i="112"/>
  <c r="F137" i="112"/>
  <c r="G137" i="112"/>
  <c r="F138" i="112"/>
  <c r="G138" i="112"/>
  <c r="F139" i="112"/>
  <c r="G139" i="112"/>
  <c r="F140" i="112"/>
  <c r="G140" i="112"/>
  <c r="F141" i="112"/>
  <c r="G141" i="112"/>
  <c r="F142" i="112"/>
  <c r="G142" i="112"/>
  <c r="F143" i="112"/>
  <c r="G143" i="112"/>
  <c r="F144" i="112"/>
  <c r="G144" i="112"/>
  <c r="F145" i="112"/>
  <c r="G145" i="112"/>
  <c r="F146" i="112"/>
  <c r="G146" i="112"/>
  <c r="F147" i="112"/>
  <c r="G147" i="112"/>
  <c r="F148" i="112"/>
  <c r="G148" i="112"/>
  <c r="F149" i="112"/>
  <c r="G149" i="112"/>
  <c r="F150" i="112"/>
  <c r="G150" i="112"/>
  <c r="F151" i="112"/>
  <c r="G151" i="112"/>
  <c r="F152" i="112"/>
  <c r="G152" i="112"/>
  <c r="F153" i="112"/>
  <c r="G153" i="112"/>
  <c r="F154" i="112"/>
  <c r="G154" i="112"/>
  <c r="F155" i="112"/>
  <c r="G155" i="112"/>
  <c r="F156" i="112"/>
  <c r="G156" i="112"/>
  <c r="F157" i="112"/>
  <c r="G157" i="112"/>
  <c r="F158" i="112"/>
  <c r="G158" i="112"/>
  <c r="F159" i="112"/>
  <c r="G159" i="112"/>
  <c r="F160" i="112"/>
  <c r="G160" i="112"/>
  <c r="F161" i="112"/>
  <c r="G161" i="112"/>
  <c r="F162" i="112"/>
  <c r="G162" i="112"/>
  <c r="F163" i="112"/>
  <c r="G163" i="112"/>
  <c r="F164" i="112"/>
  <c r="G164" i="112"/>
  <c r="F165" i="112"/>
  <c r="G165" i="112"/>
  <c r="F166" i="112"/>
  <c r="G166" i="112"/>
  <c r="F167" i="112"/>
  <c r="G167" i="112"/>
  <c r="F168" i="112"/>
  <c r="G168" i="112"/>
  <c r="F169" i="112"/>
  <c r="G169" i="112"/>
  <c r="F170" i="112"/>
  <c r="G170" i="112"/>
  <c r="F171" i="112"/>
  <c r="G171" i="112"/>
  <c r="F172" i="112"/>
  <c r="G172" i="112"/>
  <c r="F173" i="112"/>
  <c r="G173" i="112"/>
  <c r="F174" i="112"/>
  <c r="G174" i="112"/>
  <c r="F175" i="112"/>
  <c r="G175" i="112"/>
  <c r="F176" i="112"/>
  <c r="G176" i="112"/>
  <c r="F177" i="112"/>
  <c r="G177" i="112"/>
  <c r="F178" i="112"/>
  <c r="G178" i="112"/>
  <c r="F179" i="112"/>
  <c r="G179" i="112"/>
  <c r="F180" i="112"/>
  <c r="G180" i="112"/>
  <c r="F181" i="112"/>
  <c r="G181" i="112"/>
  <c r="F182" i="112"/>
  <c r="G182" i="112"/>
  <c r="F183" i="112"/>
  <c r="G183" i="112"/>
  <c r="F184" i="112"/>
  <c r="G184" i="112"/>
  <c r="F185" i="112"/>
  <c r="G185" i="112"/>
  <c r="F186" i="112"/>
  <c r="G186" i="112"/>
  <c r="F187" i="112"/>
  <c r="G187" i="112"/>
  <c r="F188" i="112"/>
  <c r="G188" i="112"/>
  <c r="F189" i="112"/>
  <c r="G189" i="112"/>
  <c r="F190" i="112"/>
  <c r="G190" i="112"/>
  <c r="F191" i="112"/>
  <c r="G191" i="112"/>
  <c r="F192" i="112"/>
  <c r="G192" i="112"/>
  <c r="F193" i="112"/>
  <c r="G193" i="112"/>
  <c r="F194" i="112"/>
  <c r="G194" i="112"/>
  <c r="F195" i="112"/>
  <c r="G195" i="112"/>
  <c r="F196" i="112"/>
  <c r="G196" i="112"/>
  <c r="F197" i="112"/>
  <c r="G197" i="112"/>
  <c r="F198" i="112"/>
  <c r="G198" i="112"/>
  <c r="F199" i="112"/>
  <c r="G199" i="112"/>
  <c r="F200" i="112"/>
  <c r="G200" i="112"/>
  <c r="F201" i="112"/>
  <c r="G201" i="112"/>
  <c r="F202" i="112"/>
  <c r="G202" i="112"/>
  <c r="F203" i="112"/>
  <c r="G203" i="112"/>
  <c r="F204" i="112"/>
  <c r="G204" i="112"/>
  <c r="F205" i="112"/>
  <c r="G205" i="112"/>
  <c r="F206" i="112"/>
  <c r="G206" i="112"/>
  <c r="F207" i="112"/>
  <c r="G207" i="112"/>
  <c r="F208" i="112"/>
  <c r="G208" i="112"/>
  <c r="F209" i="112"/>
  <c r="G209" i="112"/>
  <c r="F210" i="112"/>
  <c r="G210" i="112"/>
  <c r="F211" i="112"/>
  <c r="G211" i="112"/>
  <c r="F212" i="112"/>
  <c r="G212" i="112"/>
  <c r="F213" i="112"/>
  <c r="G213" i="112"/>
  <c r="F214" i="112"/>
  <c r="G214" i="112"/>
  <c r="F215" i="112"/>
  <c r="G215" i="112"/>
  <c r="F216" i="112"/>
  <c r="G216" i="112"/>
  <c r="F217" i="112"/>
  <c r="G217" i="112"/>
  <c r="F218" i="112"/>
  <c r="G218" i="112"/>
  <c r="F219" i="112"/>
  <c r="G219" i="112"/>
  <c r="F220" i="112"/>
  <c r="G220" i="112"/>
  <c r="F221" i="112"/>
  <c r="G221" i="112"/>
  <c r="F222" i="112"/>
  <c r="G222" i="112"/>
  <c r="F223" i="112"/>
  <c r="G223" i="112"/>
  <c r="F224" i="112"/>
  <c r="G224" i="112"/>
  <c r="F225" i="112"/>
  <c r="G225" i="112"/>
  <c r="F226" i="112"/>
  <c r="G226" i="112"/>
  <c r="F227" i="112"/>
  <c r="G227" i="112"/>
  <c r="F228" i="112"/>
  <c r="G228" i="112"/>
  <c r="F229" i="112"/>
  <c r="G229" i="112"/>
  <c r="F230" i="112"/>
  <c r="G230" i="112"/>
  <c r="F231" i="112"/>
  <c r="G231" i="112"/>
  <c r="F232" i="112"/>
  <c r="G232" i="112"/>
  <c r="F233" i="112"/>
  <c r="G233" i="112"/>
  <c r="F234" i="112"/>
  <c r="G234" i="112"/>
  <c r="F235" i="112"/>
  <c r="G235" i="112"/>
  <c r="F236" i="112"/>
  <c r="G236" i="112"/>
  <c r="F237" i="112"/>
  <c r="G237" i="112"/>
  <c r="F238" i="112"/>
  <c r="G238" i="112"/>
  <c r="F239" i="112"/>
  <c r="G239" i="112"/>
  <c r="F240" i="112"/>
  <c r="G240" i="112"/>
  <c r="F241" i="112"/>
  <c r="G241" i="112"/>
  <c r="F242" i="112"/>
  <c r="G242" i="112"/>
  <c r="F243" i="112"/>
  <c r="G243" i="112"/>
  <c r="F244" i="112"/>
  <c r="G244" i="112"/>
  <c r="F245" i="112"/>
  <c r="G245" i="112"/>
  <c r="F246" i="112"/>
  <c r="G246" i="112"/>
  <c r="F247" i="112"/>
  <c r="G247" i="112"/>
  <c r="F248" i="112"/>
  <c r="G248" i="112"/>
  <c r="F249" i="112"/>
  <c r="G249" i="112"/>
  <c r="F250" i="112"/>
  <c r="G250" i="112"/>
  <c r="F251" i="112"/>
  <c r="G251" i="112"/>
  <c r="F252" i="112"/>
  <c r="G252" i="112"/>
  <c r="F253" i="112"/>
  <c r="G253" i="112"/>
  <c r="F254" i="112"/>
  <c r="G254" i="112"/>
  <c r="F255" i="112"/>
  <c r="G255" i="112"/>
  <c r="F256" i="112"/>
  <c r="G256" i="112"/>
  <c r="F257" i="112"/>
  <c r="G257" i="112"/>
  <c r="F258" i="112"/>
  <c r="G258" i="112"/>
  <c r="F259" i="112"/>
  <c r="G259" i="112"/>
  <c r="F260" i="112"/>
  <c r="G260" i="112"/>
  <c r="F261" i="112"/>
  <c r="G261" i="112"/>
  <c r="F262" i="112"/>
  <c r="G262" i="112"/>
  <c r="F263" i="112"/>
  <c r="G263" i="112"/>
  <c r="F264" i="112"/>
  <c r="G264" i="112"/>
  <c r="F265" i="112"/>
  <c r="G265" i="112"/>
  <c r="F266" i="112"/>
  <c r="G266" i="112"/>
  <c r="F267" i="112"/>
  <c r="G267" i="112"/>
  <c r="F268" i="112"/>
  <c r="G268" i="112"/>
  <c r="F269" i="112"/>
  <c r="G269" i="112"/>
  <c r="F270" i="112"/>
  <c r="G270" i="112"/>
  <c r="F271" i="112"/>
  <c r="G271" i="112"/>
  <c r="F272" i="112"/>
  <c r="G272" i="112"/>
  <c r="F273" i="112"/>
  <c r="G273" i="112"/>
  <c r="F274" i="112"/>
  <c r="G274" i="112"/>
  <c r="F275" i="112"/>
  <c r="G275" i="112"/>
  <c r="F276" i="112"/>
  <c r="G276" i="112"/>
  <c r="F277" i="112"/>
  <c r="G277" i="112"/>
  <c r="F278" i="112"/>
  <c r="G278" i="112"/>
  <c r="F279" i="112"/>
  <c r="G279" i="112"/>
  <c r="F280" i="112"/>
  <c r="G280" i="112"/>
  <c r="F281" i="112"/>
  <c r="G281" i="112"/>
  <c r="F282" i="112"/>
  <c r="G282" i="112"/>
  <c r="F283" i="112"/>
  <c r="G283" i="112"/>
  <c r="F284" i="112"/>
  <c r="G284" i="112"/>
  <c r="F285" i="112"/>
  <c r="G285" i="112"/>
  <c r="F286" i="112"/>
  <c r="G286" i="112"/>
  <c r="F287" i="112"/>
  <c r="G287" i="112"/>
  <c r="F288" i="112"/>
  <c r="G288" i="112"/>
  <c r="F289" i="112"/>
  <c r="G289" i="112"/>
  <c r="F290" i="112"/>
  <c r="G290" i="112"/>
  <c r="F291" i="112"/>
  <c r="G291" i="112"/>
  <c r="F292" i="112"/>
  <c r="G292" i="112"/>
  <c r="F293" i="112"/>
  <c r="G293" i="112"/>
  <c r="F294" i="112"/>
  <c r="G294" i="112"/>
  <c r="F295" i="112"/>
  <c r="G295" i="112"/>
  <c r="F296" i="112"/>
  <c r="G296" i="112"/>
  <c r="F297" i="112"/>
  <c r="G297" i="112"/>
  <c r="F298" i="112"/>
  <c r="G298" i="112"/>
  <c r="F299" i="112"/>
  <c r="G299" i="112"/>
  <c r="F300" i="112"/>
  <c r="G300" i="112"/>
  <c r="F301" i="112"/>
  <c r="G301" i="112"/>
  <c r="F302" i="112"/>
  <c r="G302" i="112"/>
  <c r="F303" i="112"/>
  <c r="G303" i="112"/>
  <c r="F304" i="112"/>
  <c r="G304" i="112"/>
  <c r="F305" i="112"/>
  <c r="G305" i="112"/>
  <c r="F306" i="112"/>
  <c r="G306" i="112"/>
  <c r="F307" i="112"/>
  <c r="G307" i="112"/>
  <c r="F308" i="112"/>
  <c r="G308" i="112"/>
  <c r="F309" i="112"/>
  <c r="G309" i="112"/>
  <c r="G3" i="112"/>
  <c r="F3" i="112"/>
  <c r="F4" i="141"/>
  <c r="G4" i="141"/>
  <c r="F5" i="141"/>
  <c r="G5" i="141"/>
  <c r="F6" i="141"/>
  <c r="G6" i="141"/>
  <c r="F7" i="141"/>
  <c r="G7" i="141"/>
  <c r="F8" i="141"/>
  <c r="G8" i="141"/>
  <c r="F9" i="141"/>
  <c r="G9" i="141"/>
  <c r="F10" i="141"/>
  <c r="G10" i="141"/>
  <c r="F11" i="141"/>
  <c r="G11" i="141"/>
  <c r="F12" i="141"/>
  <c r="G12" i="141"/>
  <c r="F13" i="141"/>
  <c r="G13" i="141"/>
  <c r="F14" i="141"/>
  <c r="G14" i="141"/>
  <c r="F15" i="141"/>
  <c r="G15" i="141"/>
  <c r="F16" i="141"/>
  <c r="G16" i="141"/>
  <c r="F17" i="141"/>
  <c r="G17" i="141"/>
  <c r="F18" i="141"/>
  <c r="G18" i="141"/>
  <c r="F19" i="141"/>
  <c r="G19" i="141"/>
  <c r="F20" i="141"/>
  <c r="G20" i="141"/>
  <c r="F21" i="141"/>
  <c r="G21" i="141"/>
  <c r="F22" i="141"/>
  <c r="G22" i="141"/>
  <c r="F23" i="141"/>
  <c r="G23" i="141"/>
  <c r="F24" i="141"/>
  <c r="G24" i="141"/>
  <c r="F25" i="141"/>
  <c r="G25" i="141"/>
  <c r="F26" i="141"/>
  <c r="G26" i="141"/>
  <c r="F27" i="141"/>
  <c r="G27" i="141"/>
  <c r="F28" i="141"/>
  <c r="G28" i="141"/>
  <c r="F29" i="141"/>
  <c r="G29" i="141"/>
  <c r="F30" i="141"/>
  <c r="G30" i="141"/>
  <c r="F31" i="141"/>
  <c r="G31" i="141"/>
  <c r="F32" i="141"/>
  <c r="G32" i="141"/>
  <c r="F33" i="141"/>
  <c r="G33" i="141"/>
  <c r="F34" i="141"/>
  <c r="G34" i="141"/>
  <c r="F35" i="141"/>
  <c r="G35" i="141"/>
  <c r="F36" i="141"/>
  <c r="G36" i="141"/>
  <c r="F37" i="141"/>
  <c r="G37" i="141"/>
  <c r="F38" i="141"/>
  <c r="G38" i="141"/>
  <c r="F39" i="141"/>
  <c r="G39" i="141"/>
  <c r="F40" i="141"/>
  <c r="G40" i="141"/>
  <c r="F41" i="141"/>
  <c r="G41" i="141"/>
  <c r="F42" i="141"/>
  <c r="G42" i="141"/>
  <c r="F43" i="141"/>
  <c r="G43" i="141"/>
  <c r="F44" i="141"/>
  <c r="G44" i="141"/>
  <c r="F45" i="141"/>
  <c r="G45" i="141"/>
  <c r="F46" i="141"/>
  <c r="G46" i="141"/>
  <c r="F47" i="141"/>
  <c r="G47" i="141"/>
  <c r="F48" i="141"/>
  <c r="G48" i="141"/>
  <c r="F49" i="141"/>
  <c r="G49" i="141"/>
  <c r="F50" i="141"/>
  <c r="G50" i="141"/>
  <c r="F51" i="141"/>
  <c r="G51" i="141"/>
  <c r="F52" i="141"/>
  <c r="G52" i="141"/>
  <c r="F53" i="141"/>
  <c r="G53" i="141"/>
  <c r="F54" i="141"/>
  <c r="G54" i="141"/>
  <c r="F55" i="141"/>
  <c r="G55" i="141"/>
  <c r="F56" i="141"/>
  <c r="G56" i="141"/>
  <c r="F57" i="141"/>
  <c r="G57" i="141"/>
  <c r="F58" i="141"/>
  <c r="G58" i="141"/>
  <c r="F59" i="141"/>
  <c r="G59" i="141"/>
  <c r="F60" i="141"/>
  <c r="G60" i="141"/>
  <c r="F61" i="141"/>
  <c r="G61" i="141"/>
  <c r="F62" i="141"/>
  <c r="G62" i="141"/>
  <c r="F63" i="141"/>
  <c r="G63" i="141"/>
  <c r="F64" i="141"/>
  <c r="G64" i="141"/>
  <c r="F65" i="141"/>
  <c r="G65" i="141"/>
  <c r="F66" i="141"/>
  <c r="G66" i="141"/>
  <c r="F67" i="141"/>
  <c r="G67" i="141"/>
  <c r="F68" i="141"/>
  <c r="G68" i="141"/>
  <c r="F69" i="141"/>
  <c r="G69" i="141"/>
  <c r="F70" i="141"/>
  <c r="G70" i="141"/>
  <c r="F71" i="141"/>
  <c r="G71" i="141"/>
  <c r="F72" i="141"/>
  <c r="G72" i="141"/>
  <c r="F73" i="141"/>
  <c r="G73" i="141"/>
  <c r="F74" i="141"/>
  <c r="G74" i="141"/>
  <c r="F75" i="141"/>
  <c r="G75" i="141"/>
  <c r="F76" i="141"/>
  <c r="G76" i="141"/>
  <c r="F77" i="141"/>
  <c r="G77" i="141"/>
  <c r="F78" i="141"/>
  <c r="G78" i="141"/>
  <c r="F79" i="141"/>
  <c r="G79" i="141"/>
  <c r="F80" i="141"/>
  <c r="G80" i="141"/>
  <c r="F81" i="141"/>
  <c r="G81" i="141"/>
  <c r="F82" i="141"/>
  <c r="G82" i="141"/>
  <c r="F83" i="141"/>
  <c r="G83" i="141"/>
  <c r="F84" i="141"/>
  <c r="G84" i="141"/>
  <c r="F85" i="141"/>
  <c r="G85" i="141"/>
  <c r="F86" i="141"/>
  <c r="G86" i="141"/>
  <c r="F87" i="141"/>
  <c r="G87" i="141"/>
  <c r="F88" i="141"/>
  <c r="G88" i="141"/>
  <c r="F89" i="141"/>
  <c r="G89" i="141"/>
  <c r="F90" i="141"/>
  <c r="G90" i="141"/>
  <c r="F91" i="141"/>
  <c r="G91" i="141"/>
  <c r="F92" i="141"/>
  <c r="G92" i="141"/>
  <c r="F93" i="141"/>
  <c r="G93" i="141"/>
  <c r="F94" i="141"/>
  <c r="G94" i="141"/>
  <c r="F95" i="141"/>
  <c r="G95" i="141"/>
  <c r="F96" i="141"/>
  <c r="G96" i="141"/>
  <c r="F97" i="141"/>
  <c r="G97" i="141"/>
  <c r="F98" i="141"/>
  <c r="G98" i="141"/>
  <c r="F99" i="141"/>
  <c r="G99" i="141"/>
  <c r="F100" i="141"/>
  <c r="G100" i="141"/>
  <c r="F101" i="141"/>
  <c r="G101" i="141"/>
  <c r="F102" i="141"/>
  <c r="G102" i="141"/>
  <c r="F103" i="141"/>
  <c r="G103" i="141"/>
  <c r="F104" i="141"/>
  <c r="G104" i="141"/>
  <c r="F105" i="141"/>
  <c r="G105" i="141"/>
  <c r="F106" i="141"/>
  <c r="G106" i="141"/>
  <c r="F107" i="141"/>
  <c r="G107" i="141"/>
  <c r="F108" i="141"/>
  <c r="G108" i="141"/>
  <c r="F109" i="141"/>
  <c r="G109" i="141"/>
  <c r="F110" i="141"/>
  <c r="G110" i="141"/>
  <c r="F111" i="141"/>
  <c r="G111" i="141"/>
  <c r="F112" i="141"/>
  <c r="G112" i="141"/>
  <c r="F113" i="141"/>
  <c r="G113" i="141"/>
  <c r="F114" i="141"/>
  <c r="G114" i="141"/>
  <c r="F115" i="141"/>
  <c r="G115" i="141"/>
  <c r="F116" i="141"/>
  <c r="G116" i="141"/>
  <c r="F117" i="141"/>
  <c r="G117" i="141"/>
  <c r="F118" i="141"/>
  <c r="G118" i="141"/>
  <c r="F119" i="141"/>
  <c r="G119" i="141"/>
  <c r="F120" i="141"/>
  <c r="G120" i="141"/>
  <c r="F121" i="141"/>
  <c r="G121" i="141"/>
  <c r="F122" i="141"/>
  <c r="G122" i="141"/>
  <c r="F123" i="141"/>
  <c r="G123" i="141"/>
  <c r="F124" i="141"/>
  <c r="G124" i="141"/>
  <c r="F125" i="141"/>
  <c r="G125" i="141"/>
  <c r="F126" i="141"/>
  <c r="G126" i="141"/>
  <c r="F127" i="141"/>
  <c r="G127" i="141"/>
  <c r="F128" i="141"/>
  <c r="G128" i="141"/>
  <c r="F129" i="141"/>
  <c r="G129" i="141"/>
  <c r="F130" i="141"/>
  <c r="G130" i="141"/>
  <c r="F131" i="141"/>
  <c r="G131" i="141"/>
  <c r="F132" i="141"/>
  <c r="G132" i="141"/>
  <c r="F133" i="141"/>
  <c r="G133" i="141"/>
  <c r="F134" i="141"/>
  <c r="G134" i="141"/>
  <c r="F135" i="141"/>
  <c r="G135" i="141"/>
  <c r="F136" i="141"/>
  <c r="G136" i="141"/>
  <c r="F137" i="141"/>
  <c r="G137" i="141"/>
  <c r="F138" i="141"/>
  <c r="G138" i="141"/>
  <c r="F139" i="141"/>
  <c r="G139" i="141"/>
  <c r="F140" i="141"/>
  <c r="G140" i="141"/>
  <c r="F141" i="141"/>
  <c r="G141" i="141"/>
  <c r="F142" i="141"/>
  <c r="G142" i="141"/>
  <c r="F143" i="141"/>
  <c r="G143" i="141"/>
  <c r="F144" i="141"/>
  <c r="G144" i="141"/>
  <c r="F145" i="141"/>
  <c r="G145" i="141"/>
  <c r="F146" i="141"/>
  <c r="G146" i="141"/>
  <c r="F147" i="141"/>
  <c r="G147" i="141"/>
  <c r="F148" i="141"/>
  <c r="G148" i="141"/>
  <c r="F149" i="141"/>
  <c r="G149" i="141"/>
  <c r="F150" i="141"/>
  <c r="G150" i="141"/>
  <c r="F151" i="141"/>
  <c r="G151" i="141"/>
  <c r="F152" i="141"/>
  <c r="G152" i="141"/>
  <c r="F153" i="141"/>
  <c r="G153" i="141"/>
  <c r="F154" i="141"/>
  <c r="G154" i="141"/>
  <c r="F155" i="141"/>
  <c r="G155" i="141"/>
  <c r="F156" i="141"/>
  <c r="G156" i="141"/>
  <c r="F157" i="141"/>
  <c r="G157" i="141"/>
  <c r="F158" i="141"/>
  <c r="G158" i="141"/>
  <c r="F159" i="141"/>
  <c r="G159" i="141"/>
  <c r="F160" i="141"/>
  <c r="G160" i="141"/>
  <c r="F161" i="141"/>
  <c r="G161" i="141"/>
  <c r="F162" i="141"/>
  <c r="G162" i="141"/>
  <c r="F163" i="141"/>
  <c r="G163" i="141"/>
  <c r="F164" i="141"/>
  <c r="G164" i="141"/>
  <c r="F165" i="141"/>
  <c r="G165" i="141"/>
  <c r="F166" i="141"/>
  <c r="G166" i="141"/>
  <c r="F167" i="141"/>
  <c r="G167" i="141"/>
  <c r="F168" i="141"/>
  <c r="G168" i="141"/>
  <c r="F169" i="141"/>
  <c r="G169" i="141"/>
  <c r="F170" i="141"/>
  <c r="G170" i="141"/>
  <c r="F171" i="141"/>
  <c r="G171" i="141"/>
  <c r="F172" i="141"/>
  <c r="G172" i="141"/>
  <c r="F173" i="141"/>
  <c r="G173" i="141"/>
  <c r="F174" i="141"/>
  <c r="G174" i="141"/>
  <c r="F175" i="141"/>
  <c r="G175" i="141"/>
  <c r="F176" i="141"/>
  <c r="G176" i="141"/>
  <c r="F177" i="141"/>
  <c r="G177" i="141"/>
  <c r="F178" i="141"/>
  <c r="G178" i="141"/>
  <c r="F179" i="141"/>
  <c r="G179" i="141"/>
  <c r="F180" i="141"/>
  <c r="G180" i="141"/>
  <c r="F181" i="141"/>
  <c r="G181" i="141"/>
  <c r="F182" i="141"/>
  <c r="G182" i="141"/>
  <c r="F183" i="141"/>
  <c r="G183" i="141"/>
  <c r="F184" i="141"/>
  <c r="G184" i="141"/>
  <c r="F185" i="141"/>
  <c r="G185" i="141"/>
  <c r="F186" i="141"/>
  <c r="G186" i="141"/>
  <c r="F187" i="141"/>
  <c r="G187" i="141"/>
  <c r="F188" i="141"/>
  <c r="G188" i="141"/>
  <c r="F189" i="141"/>
  <c r="G189" i="141"/>
  <c r="F190" i="141"/>
  <c r="G190" i="141"/>
  <c r="F191" i="141"/>
  <c r="G191" i="141"/>
  <c r="F192" i="141"/>
  <c r="G192" i="141"/>
  <c r="F193" i="141"/>
  <c r="G193" i="141"/>
  <c r="F194" i="141"/>
  <c r="G194" i="141"/>
  <c r="F195" i="141"/>
  <c r="G195" i="141"/>
  <c r="F196" i="141"/>
  <c r="G196" i="141"/>
  <c r="F197" i="141"/>
  <c r="G197" i="141"/>
  <c r="F198" i="141"/>
  <c r="G198" i="141"/>
  <c r="F199" i="141"/>
  <c r="G199" i="141"/>
  <c r="F200" i="141"/>
  <c r="G200" i="141"/>
  <c r="F201" i="141"/>
  <c r="G201" i="141"/>
  <c r="F202" i="141"/>
  <c r="G202" i="141"/>
  <c r="F203" i="141"/>
  <c r="G203" i="141"/>
  <c r="F204" i="141"/>
  <c r="G204" i="141"/>
  <c r="F205" i="141"/>
  <c r="G205" i="141"/>
  <c r="F206" i="141"/>
  <c r="G206" i="141"/>
  <c r="F207" i="141"/>
  <c r="G207" i="141"/>
  <c r="F208" i="141"/>
  <c r="G208" i="141"/>
  <c r="F209" i="141"/>
  <c r="G209" i="141"/>
  <c r="F210" i="141"/>
  <c r="G210" i="141"/>
  <c r="F211" i="141"/>
  <c r="G211" i="141"/>
  <c r="F212" i="141"/>
  <c r="G212" i="141"/>
  <c r="F213" i="141"/>
  <c r="G213" i="141"/>
  <c r="F214" i="141"/>
  <c r="G214" i="141"/>
  <c r="F215" i="141"/>
  <c r="G215" i="141"/>
  <c r="F216" i="141"/>
  <c r="G216" i="141"/>
  <c r="F217" i="141"/>
  <c r="G217" i="141"/>
  <c r="F218" i="141"/>
  <c r="G218" i="141"/>
  <c r="F219" i="141"/>
  <c r="G219" i="141"/>
  <c r="F220" i="141"/>
  <c r="G220" i="141"/>
  <c r="F221" i="141"/>
  <c r="G221" i="141"/>
  <c r="F222" i="141"/>
  <c r="G222" i="141"/>
  <c r="F223" i="141"/>
  <c r="G223" i="141"/>
  <c r="F224" i="141"/>
  <c r="G224" i="141"/>
  <c r="F225" i="141"/>
  <c r="G225" i="141"/>
  <c r="F226" i="141"/>
  <c r="G226" i="141"/>
  <c r="F227" i="141"/>
  <c r="G227" i="141"/>
  <c r="F228" i="141"/>
  <c r="G228" i="141"/>
  <c r="F229" i="141"/>
  <c r="G229" i="141"/>
  <c r="F230" i="141"/>
  <c r="G230" i="141"/>
  <c r="F231" i="141"/>
  <c r="G231" i="141"/>
  <c r="F232" i="141"/>
  <c r="G232" i="141"/>
  <c r="F233" i="141"/>
  <c r="G233" i="141"/>
  <c r="F234" i="141"/>
  <c r="G234" i="141"/>
  <c r="F235" i="141"/>
  <c r="G235" i="141"/>
  <c r="F236" i="141"/>
  <c r="G236" i="141"/>
  <c r="F237" i="141"/>
  <c r="G237" i="141"/>
  <c r="F238" i="141"/>
  <c r="G238" i="141"/>
  <c r="F239" i="141"/>
  <c r="G239" i="141"/>
  <c r="F240" i="141"/>
  <c r="G240" i="141"/>
  <c r="F241" i="141"/>
  <c r="G241" i="141"/>
  <c r="F242" i="141"/>
  <c r="G242" i="141"/>
  <c r="F243" i="141"/>
  <c r="G243" i="141"/>
  <c r="F244" i="141"/>
  <c r="G244" i="141"/>
  <c r="F245" i="141"/>
  <c r="G245" i="141"/>
  <c r="F246" i="141"/>
  <c r="G246" i="141"/>
  <c r="F247" i="141"/>
  <c r="G247" i="141"/>
  <c r="F248" i="141"/>
  <c r="G248" i="141"/>
  <c r="F249" i="141"/>
  <c r="G249" i="141"/>
  <c r="F250" i="141"/>
  <c r="G250" i="141"/>
  <c r="F251" i="141"/>
  <c r="G251" i="141"/>
  <c r="F252" i="141"/>
  <c r="G252" i="141"/>
  <c r="F253" i="141"/>
  <c r="G253" i="141"/>
  <c r="F254" i="141"/>
  <c r="G254" i="141"/>
  <c r="F255" i="141"/>
  <c r="G255" i="141"/>
  <c r="F256" i="141"/>
  <c r="G256" i="141"/>
  <c r="F257" i="141"/>
  <c r="G257" i="141"/>
  <c r="F258" i="141"/>
  <c r="G258" i="141"/>
  <c r="F259" i="141"/>
  <c r="G259" i="141"/>
  <c r="F260" i="141"/>
  <c r="G260" i="141"/>
  <c r="F261" i="141"/>
  <c r="G261" i="141"/>
  <c r="F262" i="141"/>
  <c r="G262" i="141"/>
  <c r="F263" i="141"/>
  <c r="G263" i="141"/>
  <c r="F264" i="141"/>
  <c r="G264" i="141"/>
  <c r="F265" i="141"/>
  <c r="G265" i="141"/>
  <c r="F266" i="141"/>
  <c r="G266" i="141"/>
  <c r="F267" i="141"/>
  <c r="G267" i="141"/>
  <c r="F268" i="141"/>
  <c r="G268" i="141"/>
  <c r="F269" i="141"/>
  <c r="G269" i="141"/>
  <c r="F270" i="141"/>
  <c r="G270" i="141"/>
  <c r="F271" i="141"/>
  <c r="G271" i="141"/>
  <c r="F272" i="141"/>
  <c r="G272" i="141"/>
  <c r="F273" i="141"/>
  <c r="G273" i="141"/>
  <c r="F274" i="141"/>
  <c r="G274" i="141"/>
  <c r="F275" i="141"/>
  <c r="G275" i="141"/>
  <c r="F276" i="141"/>
  <c r="G276" i="141"/>
  <c r="F277" i="141"/>
  <c r="G277" i="141"/>
  <c r="F278" i="141"/>
  <c r="G278" i="141"/>
  <c r="F279" i="141"/>
  <c r="G279" i="141"/>
  <c r="F280" i="141"/>
  <c r="G280" i="141"/>
  <c r="F281" i="141"/>
  <c r="G281" i="141"/>
  <c r="F282" i="141"/>
  <c r="G282" i="141"/>
  <c r="F283" i="141"/>
  <c r="G283" i="141"/>
  <c r="F284" i="141"/>
  <c r="G284" i="141"/>
  <c r="F285" i="141"/>
  <c r="G285" i="141"/>
  <c r="F286" i="141"/>
  <c r="G286" i="141"/>
  <c r="F287" i="141"/>
  <c r="G287" i="141"/>
  <c r="F288" i="141"/>
  <c r="G288" i="141"/>
  <c r="F289" i="141"/>
  <c r="G289" i="141"/>
  <c r="F290" i="141"/>
  <c r="G290" i="141"/>
  <c r="F291" i="141"/>
  <c r="G291" i="141"/>
  <c r="F292" i="141"/>
  <c r="G292" i="141"/>
  <c r="F293" i="141"/>
  <c r="G293" i="141"/>
  <c r="F294" i="141"/>
  <c r="G294" i="141"/>
  <c r="F295" i="141"/>
  <c r="G295" i="141"/>
  <c r="F296" i="141"/>
  <c r="G296" i="141"/>
  <c r="F297" i="141"/>
  <c r="G297" i="141"/>
  <c r="F298" i="141"/>
  <c r="G298" i="141"/>
  <c r="F299" i="141"/>
  <c r="G299" i="141"/>
  <c r="F300" i="141"/>
  <c r="G300" i="141"/>
  <c r="F301" i="141"/>
  <c r="G301" i="141"/>
  <c r="F302" i="141"/>
  <c r="G302" i="141"/>
  <c r="F303" i="141"/>
  <c r="G303" i="141"/>
  <c r="F304" i="141"/>
  <c r="G304" i="141"/>
  <c r="F305" i="141"/>
  <c r="G305" i="141"/>
  <c r="F306" i="141"/>
  <c r="G306" i="141"/>
  <c r="F307" i="141"/>
  <c r="G307" i="141"/>
  <c r="F308" i="141"/>
  <c r="G308" i="141"/>
  <c r="F309" i="141"/>
  <c r="G309" i="141"/>
  <c r="F310" i="141"/>
  <c r="G310" i="141"/>
  <c r="F311" i="141"/>
  <c r="G311" i="141"/>
  <c r="F312" i="141"/>
  <c r="G312" i="141"/>
  <c r="F313" i="141"/>
  <c r="G313" i="141"/>
  <c r="F314" i="141"/>
  <c r="G314" i="141"/>
  <c r="F315" i="141"/>
  <c r="G315" i="141"/>
  <c r="F316" i="141"/>
  <c r="G316" i="141"/>
  <c r="F317" i="141"/>
  <c r="G317" i="141"/>
  <c r="F318" i="141"/>
  <c r="G318" i="141"/>
  <c r="F319" i="141"/>
  <c r="G319" i="141"/>
  <c r="F320" i="141"/>
  <c r="G320" i="141"/>
  <c r="F321" i="141"/>
  <c r="G321" i="141"/>
  <c r="F322" i="141"/>
  <c r="G322" i="141"/>
  <c r="F323" i="141"/>
  <c r="G323" i="141"/>
  <c r="F324" i="141"/>
  <c r="G324" i="141"/>
  <c r="F325" i="141"/>
  <c r="G325" i="141"/>
  <c r="F326" i="141"/>
  <c r="G326" i="141"/>
  <c r="F327" i="141"/>
  <c r="G327" i="141"/>
  <c r="F328" i="141"/>
  <c r="G328" i="141"/>
  <c r="F329" i="141"/>
  <c r="G329" i="141"/>
  <c r="F330" i="141"/>
  <c r="G330" i="141"/>
  <c r="F331" i="141"/>
  <c r="G331" i="141"/>
  <c r="F332" i="141"/>
  <c r="G332" i="141"/>
  <c r="F333" i="141"/>
  <c r="G333" i="141"/>
  <c r="F334" i="141"/>
  <c r="G334" i="141"/>
  <c r="F335" i="141"/>
  <c r="G335" i="141"/>
  <c r="F336" i="141"/>
  <c r="G336" i="141"/>
  <c r="F337" i="141"/>
  <c r="G337" i="141"/>
  <c r="F338" i="141"/>
  <c r="G338" i="141"/>
  <c r="F339" i="141"/>
  <c r="G339" i="141"/>
  <c r="F340" i="141"/>
  <c r="G340" i="141"/>
  <c r="F341" i="141"/>
  <c r="G341" i="141"/>
  <c r="F342" i="141"/>
  <c r="G342" i="141"/>
  <c r="F343" i="141"/>
  <c r="G343" i="141"/>
  <c r="F344" i="141"/>
  <c r="G344" i="141"/>
  <c r="F345" i="141"/>
  <c r="G345" i="141"/>
  <c r="F346" i="141"/>
  <c r="G346" i="141"/>
  <c r="F347" i="141"/>
  <c r="G347" i="141"/>
  <c r="F348" i="141"/>
  <c r="G348" i="141"/>
  <c r="F349" i="141"/>
  <c r="G349" i="141"/>
  <c r="F350" i="141"/>
  <c r="G350" i="141"/>
  <c r="F351" i="141"/>
  <c r="G351" i="141"/>
  <c r="F352" i="141"/>
  <c r="G352" i="141"/>
  <c r="F353" i="141"/>
  <c r="G353" i="141"/>
  <c r="F354" i="141"/>
  <c r="G354" i="141"/>
  <c r="F355" i="141"/>
  <c r="G355" i="141"/>
  <c r="F356" i="141"/>
  <c r="G356" i="141"/>
  <c r="F357" i="141"/>
  <c r="G357" i="141"/>
  <c r="F358" i="141"/>
  <c r="G358" i="141"/>
  <c r="F359" i="141"/>
  <c r="G359" i="141"/>
  <c r="F360" i="141"/>
  <c r="G360" i="141"/>
  <c r="F361" i="141"/>
  <c r="G361" i="141"/>
  <c r="F362" i="141"/>
  <c r="G362" i="141"/>
  <c r="F363" i="141"/>
  <c r="G363" i="141"/>
  <c r="F364" i="141"/>
  <c r="G364" i="141"/>
  <c r="F365" i="141"/>
  <c r="G365" i="141"/>
  <c r="F366" i="141"/>
  <c r="G366" i="141"/>
  <c r="F367" i="141"/>
  <c r="G367" i="141"/>
  <c r="F368" i="141"/>
  <c r="G368" i="141"/>
  <c r="F369" i="141"/>
  <c r="G369" i="141"/>
  <c r="F370" i="141"/>
  <c r="G370" i="141"/>
  <c r="F371" i="141"/>
  <c r="G371" i="141"/>
  <c r="F372" i="141"/>
  <c r="G372" i="141"/>
  <c r="F373" i="141"/>
  <c r="G373" i="141"/>
  <c r="F374" i="141"/>
  <c r="G374" i="141"/>
  <c r="F375" i="141"/>
  <c r="G375" i="141"/>
  <c r="F376" i="141"/>
  <c r="G376" i="141"/>
  <c r="F377" i="141"/>
  <c r="G377" i="141"/>
  <c r="F378" i="141"/>
  <c r="G378" i="141"/>
  <c r="F379" i="141"/>
  <c r="G379" i="141"/>
  <c r="F380" i="141"/>
  <c r="G380" i="141"/>
  <c r="F381" i="141"/>
  <c r="G381" i="141"/>
  <c r="F382" i="141"/>
  <c r="G382" i="141"/>
  <c r="F383" i="141"/>
  <c r="G383" i="141"/>
  <c r="F384" i="141"/>
  <c r="G384" i="141"/>
  <c r="F385" i="141"/>
  <c r="G385" i="141"/>
  <c r="F386" i="141"/>
  <c r="G386" i="141"/>
  <c r="F387" i="141"/>
  <c r="G387" i="141"/>
  <c r="F388" i="141"/>
  <c r="G388" i="141"/>
  <c r="F389" i="141"/>
  <c r="G389" i="141"/>
  <c r="F390" i="141"/>
  <c r="G390" i="141"/>
  <c r="F391" i="141"/>
  <c r="G391" i="141"/>
  <c r="F392" i="141"/>
  <c r="G392" i="141"/>
  <c r="F393" i="141"/>
  <c r="G393" i="141"/>
  <c r="F394" i="141"/>
  <c r="G394" i="141"/>
  <c r="F395" i="141"/>
  <c r="G395" i="141"/>
  <c r="F396" i="141"/>
  <c r="G396" i="141"/>
  <c r="F397" i="141"/>
  <c r="G397" i="141"/>
  <c r="F398" i="141"/>
  <c r="G398" i="141"/>
  <c r="F399" i="141"/>
  <c r="G399" i="141"/>
  <c r="F400" i="141"/>
  <c r="G400" i="141"/>
  <c r="F401" i="141"/>
  <c r="G401" i="141"/>
  <c r="F402" i="141"/>
  <c r="G402" i="141"/>
  <c r="F403" i="141"/>
  <c r="G403" i="141"/>
  <c r="F404" i="141"/>
  <c r="G404" i="141"/>
  <c r="F405" i="141"/>
  <c r="G405" i="141"/>
  <c r="F406" i="141"/>
  <c r="G406" i="141"/>
  <c r="F407" i="141"/>
  <c r="G407" i="141"/>
  <c r="F408" i="141"/>
  <c r="G408" i="141"/>
  <c r="F409" i="141"/>
  <c r="G409" i="141"/>
  <c r="F410" i="141"/>
  <c r="G410" i="141"/>
  <c r="F411" i="141"/>
  <c r="G411" i="141"/>
  <c r="F412" i="141"/>
  <c r="G412" i="141"/>
  <c r="F413" i="141"/>
  <c r="G413" i="141"/>
  <c r="F414" i="141"/>
  <c r="G414" i="141"/>
  <c r="F415" i="141"/>
  <c r="G415" i="141"/>
  <c r="F416" i="141"/>
  <c r="G416" i="141"/>
  <c r="F417" i="141"/>
  <c r="G417" i="141"/>
  <c r="F418" i="141"/>
  <c r="G418" i="141"/>
  <c r="F419" i="141"/>
  <c r="G419" i="141"/>
  <c r="F420" i="141"/>
  <c r="G420" i="141"/>
  <c r="F421" i="141"/>
  <c r="G421" i="141"/>
  <c r="F422" i="141"/>
  <c r="G422" i="141"/>
  <c r="F423" i="141"/>
  <c r="G423" i="141"/>
  <c r="F424" i="141"/>
  <c r="G424" i="141"/>
  <c r="F425" i="141"/>
  <c r="G425" i="141"/>
  <c r="F426" i="141"/>
  <c r="G426" i="141"/>
  <c r="F427" i="141"/>
  <c r="G427" i="141"/>
  <c r="F428" i="141"/>
  <c r="G428" i="141"/>
  <c r="F429" i="141"/>
  <c r="G429" i="141"/>
  <c r="F430" i="141"/>
  <c r="G430" i="141"/>
  <c r="F431" i="141"/>
  <c r="G431" i="141"/>
  <c r="F432" i="141"/>
  <c r="G432" i="141"/>
  <c r="F433" i="141"/>
  <c r="G433" i="141"/>
  <c r="F434" i="141"/>
  <c r="G434" i="141"/>
  <c r="F435" i="141"/>
  <c r="G435" i="141"/>
  <c r="F436" i="141"/>
  <c r="G436" i="141"/>
  <c r="F437" i="141"/>
  <c r="G437" i="141"/>
  <c r="F438" i="141"/>
  <c r="G438" i="141"/>
  <c r="F439" i="141"/>
  <c r="G439" i="141"/>
  <c r="F440" i="141"/>
  <c r="G440" i="141"/>
  <c r="F441" i="141"/>
  <c r="G441" i="141"/>
  <c r="F442" i="141"/>
  <c r="G442" i="141"/>
  <c r="F443" i="141"/>
  <c r="G443" i="141"/>
  <c r="F444" i="141"/>
  <c r="G444" i="141"/>
  <c r="F445" i="141"/>
  <c r="G445" i="141"/>
  <c r="F446" i="141"/>
  <c r="G446" i="141"/>
  <c r="F447" i="141"/>
  <c r="G447" i="141"/>
  <c r="F448" i="141"/>
  <c r="G448" i="141"/>
  <c r="F449" i="141"/>
  <c r="G449" i="141"/>
  <c r="F450" i="141"/>
  <c r="G450" i="141"/>
  <c r="G3" i="141"/>
  <c r="F3" i="141"/>
  <c r="F4" i="144"/>
  <c r="G4" i="144"/>
  <c r="F5" i="144"/>
  <c r="G5" i="144"/>
  <c r="F6" i="144"/>
  <c r="G6" i="144"/>
  <c r="F7" i="144"/>
  <c r="G7" i="144"/>
  <c r="F8" i="144"/>
  <c r="G8" i="144"/>
  <c r="F9" i="144"/>
  <c r="G9" i="144"/>
  <c r="F10" i="144"/>
  <c r="G10" i="144"/>
  <c r="F11" i="144"/>
  <c r="G11" i="144"/>
  <c r="F12" i="144"/>
  <c r="G12" i="144"/>
  <c r="F13" i="144"/>
  <c r="G13" i="144"/>
  <c r="F14" i="144"/>
  <c r="G14" i="144"/>
  <c r="F15" i="144"/>
  <c r="G15" i="144"/>
  <c r="F16" i="144"/>
  <c r="G16" i="144"/>
  <c r="F17" i="144"/>
  <c r="G17" i="144"/>
  <c r="F18" i="144"/>
  <c r="G18" i="144"/>
  <c r="F19" i="144"/>
  <c r="G19" i="144"/>
  <c r="F20" i="144"/>
  <c r="G20" i="144"/>
  <c r="F21" i="144"/>
  <c r="G21" i="144"/>
  <c r="F22" i="144"/>
  <c r="G22" i="144"/>
  <c r="F23" i="144"/>
  <c r="G23" i="144"/>
  <c r="F24" i="144"/>
  <c r="G24" i="144"/>
  <c r="F25" i="144"/>
  <c r="G25" i="144"/>
  <c r="F26" i="144"/>
  <c r="G26" i="144"/>
  <c r="F27" i="144"/>
  <c r="G27" i="144"/>
  <c r="F28" i="144"/>
  <c r="G28" i="144"/>
  <c r="F29" i="144"/>
  <c r="G29" i="144"/>
  <c r="F30" i="144"/>
  <c r="G30" i="144"/>
  <c r="F31" i="144"/>
  <c r="G31" i="144"/>
  <c r="F32" i="144"/>
  <c r="G32" i="144"/>
  <c r="F33" i="144"/>
  <c r="G33" i="144"/>
  <c r="F34" i="144"/>
  <c r="G34" i="144"/>
  <c r="F35" i="144"/>
  <c r="G35" i="144"/>
  <c r="F36" i="144"/>
  <c r="G36" i="144"/>
  <c r="F37" i="144"/>
  <c r="G37" i="144"/>
  <c r="F38" i="144"/>
  <c r="G38" i="144"/>
  <c r="F39" i="144"/>
  <c r="G39" i="144"/>
  <c r="F40" i="144"/>
  <c r="G40" i="144"/>
  <c r="F41" i="144"/>
  <c r="G41" i="144"/>
  <c r="F42" i="144"/>
  <c r="G42" i="144"/>
  <c r="F43" i="144"/>
  <c r="G43" i="144"/>
  <c r="F44" i="144"/>
  <c r="G44" i="144"/>
  <c r="F45" i="144"/>
  <c r="G45" i="144"/>
  <c r="F46" i="144"/>
  <c r="G46" i="144"/>
  <c r="F47" i="144"/>
  <c r="G47" i="144"/>
  <c r="F48" i="144"/>
  <c r="G48" i="144"/>
  <c r="F49" i="144"/>
  <c r="G49" i="144"/>
  <c r="F50" i="144"/>
  <c r="G50" i="144"/>
  <c r="F51" i="144"/>
  <c r="G51" i="144"/>
  <c r="F52" i="144"/>
  <c r="G52" i="144"/>
  <c r="F53" i="144"/>
  <c r="G53" i="144"/>
  <c r="F54" i="144"/>
  <c r="G54" i="144"/>
  <c r="F55" i="144"/>
  <c r="G55" i="144"/>
  <c r="F56" i="144"/>
  <c r="G56" i="144"/>
  <c r="F57" i="144"/>
  <c r="G57" i="144"/>
  <c r="F58" i="144"/>
  <c r="G58" i="144"/>
  <c r="F59" i="144"/>
  <c r="G59" i="144"/>
  <c r="F60" i="144"/>
  <c r="G60" i="144"/>
  <c r="F61" i="144"/>
  <c r="G61" i="144"/>
  <c r="F62" i="144"/>
  <c r="G62" i="144"/>
  <c r="F63" i="144"/>
  <c r="G63" i="144"/>
  <c r="F64" i="144"/>
  <c r="G64" i="144"/>
  <c r="F65" i="144"/>
  <c r="G65" i="144"/>
  <c r="F66" i="144"/>
  <c r="G66" i="144"/>
  <c r="F67" i="144"/>
  <c r="G67" i="144"/>
  <c r="F68" i="144"/>
  <c r="G68" i="144"/>
  <c r="F69" i="144"/>
  <c r="G69" i="144"/>
  <c r="F70" i="144"/>
  <c r="G70" i="144"/>
  <c r="F71" i="144"/>
  <c r="G71" i="144"/>
  <c r="F72" i="144"/>
  <c r="G72" i="144"/>
  <c r="F73" i="144"/>
  <c r="G73" i="144"/>
  <c r="F74" i="144"/>
  <c r="G74" i="144"/>
  <c r="F75" i="144"/>
  <c r="G75" i="144"/>
  <c r="F76" i="144"/>
  <c r="G76" i="144"/>
  <c r="F77" i="144"/>
  <c r="G77" i="144"/>
  <c r="F78" i="144"/>
  <c r="G78" i="144"/>
  <c r="F79" i="144"/>
  <c r="G79" i="144"/>
  <c r="F80" i="144"/>
  <c r="G80" i="144"/>
  <c r="F81" i="144"/>
  <c r="G81" i="144"/>
  <c r="F82" i="144"/>
  <c r="G82" i="144"/>
  <c r="F83" i="144"/>
  <c r="G83" i="144"/>
  <c r="F84" i="144"/>
  <c r="G84" i="144"/>
  <c r="F85" i="144"/>
  <c r="G85" i="144"/>
  <c r="F86" i="144"/>
  <c r="G86" i="144"/>
  <c r="F87" i="144"/>
  <c r="G87" i="144"/>
  <c r="F88" i="144"/>
  <c r="G88" i="144"/>
  <c r="F89" i="144"/>
  <c r="G89" i="144"/>
  <c r="F90" i="144"/>
  <c r="G90" i="144"/>
  <c r="F91" i="144"/>
  <c r="G91" i="144"/>
  <c r="F92" i="144"/>
  <c r="G92" i="144"/>
  <c r="F93" i="144"/>
  <c r="G93" i="144"/>
  <c r="F94" i="144"/>
  <c r="G94" i="144"/>
  <c r="F95" i="144"/>
  <c r="G95" i="144"/>
  <c r="F96" i="144"/>
  <c r="G96" i="144"/>
  <c r="F97" i="144"/>
  <c r="G97" i="144"/>
  <c r="F98" i="144"/>
  <c r="G98" i="144"/>
  <c r="F99" i="144"/>
  <c r="G99" i="144"/>
  <c r="F100" i="144"/>
  <c r="G100" i="144"/>
  <c r="F101" i="144"/>
  <c r="G101" i="144"/>
  <c r="F102" i="144"/>
  <c r="G102" i="144"/>
  <c r="F103" i="144"/>
  <c r="G103" i="144"/>
  <c r="F104" i="144"/>
  <c r="G104" i="144"/>
  <c r="F105" i="144"/>
  <c r="G105" i="144"/>
  <c r="F106" i="144"/>
  <c r="G106" i="144"/>
  <c r="F107" i="144"/>
  <c r="G107" i="144"/>
  <c r="F108" i="144"/>
  <c r="G108" i="144"/>
  <c r="F109" i="144"/>
  <c r="G109" i="144"/>
  <c r="F110" i="144"/>
  <c r="G110" i="144"/>
  <c r="F111" i="144"/>
  <c r="G111" i="144"/>
  <c r="F112" i="144"/>
  <c r="G112" i="144"/>
  <c r="F113" i="144"/>
  <c r="G113" i="144"/>
  <c r="F114" i="144"/>
  <c r="G114" i="144"/>
  <c r="F115" i="144"/>
  <c r="G115" i="144"/>
  <c r="F116" i="144"/>
  <c r="G116" i="144"/>
  <c r="F117" i="144"/>
  <c r="G117" i="144"/>
  <c r="F118" i="144"/>
  <c r="G118" i="144"/>
  <c r="F119" i="144"/>
  <c r="G119" i="144"/>
  <c r="F120" i="144"/>
  <c r="G120" i="144"/>
  <c r="F121" i="144"/>
  <c r="G121" i="144"/>
  <c r="F122" i="144"/>
  <c r="G122" i="144"/>
  <c r="F123" i="144"/>
  <c r="G123" i="144"/>
  <c r="F124" i="144"/>
  <c r="G124" i="144"/>
  <c r="F125" i="144"/>
  <c r="G125" i="144"/>
  <c r="F126" i="144"/>
  <c r="G126" i="144"/>
  <c r="F127" i="144"/>
  <c r="G127" i="144"/>
  <c r="F128" i="144"/>
  <c r="G128" i="144"/>
  <c r="F129" i="144"/>
  <c r="G129" i="144"/>
  <c r="F130" i="144"/>
  <c r="G130" i="144"/>
  <c r="F131" i="144"/>
  <c r="G131" i="144"/>
  <c r="F132" i="144"/>
  <c r="G132" i="144"/>
  <c r="F133" i="144"/>
  <c r="G133" i="144"/>
  <c r="F134" i="144"/>
  <c r="G134" i="144"/>
  <c r="F135" i="144"/>
  <c r="G135" i="144"/>
  <c r="F136" i="144"/>
  <c r="G136" i="144"/>
  <c r="F137" i="144"/>
  <c r="G137" i="144"/>
  <c r="F138" i="144"/>
  <c r="G138" i="144"/>
  <c r="F139" i="144"/>
  <c r="G139" i="144"/>
  <c r="F140" i="144"/>
  <c r="G140" i="144"/>
  <c r="F141" i="144"/>
  <c r="G141" i="144"/>
  <c r="F142" i="144"/>
  <c r="G142" i="144"/>
  <c r="F143" i="144"/>
  <c r="G143" i="144"/>
  <c r="F144" i="144"/>
  <c r="G144" i="144"/>
  <c r="F145" i="144"/>
  <c r="G145" i="144"/>
  <c r="F146" i="144"/>
  <c r="G146" i="144"/>
  <c r="F147" i="144"/>
  <c r="G147" i="144"/>
  <c r="F148" i="144"/>
  <c r="G148" i="144"/>
  <c r="F149" i="144"/>
  <c r="G149" i="144"/>
  <c r="F150" i="144"/>
  <c r="G150" i="144"/>
  <c r="F151" i="144"/>
  <c r="G151" i="144"/>
  <c r="F152" i="144"/>
  <c r="G152" i="144"/>
  <c r="F153" i="144"/>
  <c r="G153" i="144"/>
  <c r="F154" i="144"/>
  <c r="G154" i="144"/>
  <c r="F155" i="144"/>
  <c r="G155" i="144"/>
  <c r="F156" i="144"/>
  <c r="G156" i="144"/>
  <c r="F157" i="144"/>
  <c r="G157" i="144"/>
  <c r="F158" i="144"/>
  <c r="G158" i="144"/>
  <c r="F159" i="144"/>
  <c r="G159" i="144"/>
  <c r="F160" i="144"/>
  <c r="G160" i="144"/>
  <c r="F161" i="144"/>
  <c r="G161" i="144"/>
  <c r="F162" i="144"/>
  <c r="G162" i="144"/>
  <c r="F163" i="144"/>
  <c r="G163" i="144"/>
  <c r="F164" i="144"/>
  <c r="G164" i="144"/>
  <c r="F165" i="144"/>
  <c r="G165" i="144"/>
  <c r="F166" i="144"/>
  <c r="G166" i="144"/>
  <c r="F167" i="144"/>
  <c r="G167" i="144"/>
  <c r="F168" i="144"/>
  <c r="G168" i="144"/>
  <c r="F169" i="144"/>
  <c r="G169" i="144"/>
  <c r="F170" i="144"/>
  <c r="G170" i="144"/>
  <c r="F171" i="144"/>
  <c r="G171" i="144"/>
  <c r="F172" i="144"/>
  <c r="G172" i="144"/>
  <c r="F173" i="144"/>
  <c r="G173" i="144"/>
  <c r="F174" i="144"/>
  <c r="G174" i="144"/>
  <c r="F175" i="144"/>
  <c r="G175" i="144"/>
  <c r="F176" i="144"/>
  <c r="G176" i="144"/>
  <c r="F177" i="144"/>
  <c r="G177" i="144"/>
  <c r="F178" i="144"/>
  <c r="G178" i="144"/>
  <c r="F179" i="144"/>
  <c r="G179" i="144"/>
  <c r="F180" i="144"/>
  <c r="G180" i="144"/>
  <c r="F181" i="144"/>
  <c r="G181" i="144"/>
  <c r="F182" i="144"/>
  <c r="G182" i="144"/>
  <c r="F183" i="144"/>
  <c r="G183" i="144"/>
  <c r="F184" i="144"/>
  <c r="G184" i="144"/>
  <c r="F185" i="144"/>
  <c r="G185" i="144"/>
  <c r="F186" i="144"/>
  <c r="G186" i="144"/>
  <c r="F187" i="144"/>
  <c r="G187" i="144"/>
  <c r="F188" i="144"/>
  <c r="G188" i="144"/>
  <c r="F189" i="144"/>
  <c r="G189" i="144"/>
  <c r="F190" i="144"/>
  <c r="G190" i="144"/>
  <c r="F191" i="144"/>
  <c r="G191" i="144"/>
  <c r="F192" i="144"/>
  <c r="G192" i="144"/>
  <c r="F193" i="144"/>
  <c r="G193" i="144"/>
  <c r="F194" i="144"/>
  <c r="G194" i="144"/>
  <c r="F195" i="144"/>
  <c r="G195" i="144"/>
  <c r="F196" i="144"/>
  <c r="G196" i="144"/>
  <c r="F197" i="144"/>
  <c r="G197" i="144"/>
  <c r="F198" i="144"/>
  <c r="G198" i="144"/>
  <c r="F199" i="144"/>
  <c r="G199" i="144"/>
  <c r="F200" i="144"/>
  <c r="G200" i="144"/>
  <c r="F201" i="144"/>
  <c r="G201" i="144"/>
  <c r="F202" i="144"/>
  <c r="G202" i="144"/>
  <c r="F203" i="144"/>
  <c r="G203" i="144"/>
  <c r="F204" i="144"/>
  <c r="G204" i="144"/>
  <c r="F205" i="144"/>
  <c r="G205" i="144"/>
  <c r="F206" i="144"/>
  <c r="G206" i="144"/>
  <c r="F207" i="144"/>
  <c r="G207" i="144"/>
  <c r="F208" i="144"/>
  <c r="G208" i="144"/>
  <c r="F209" i="144"/>
  <c r="G209" i="144"/>
  <c r="F210" i="144"/>
  <c r="G210" i="144"/>
  <c r="F211" i="144"/>
  <c r="G211" i="144"/>
  <c r="F212" i="144"/>
  <c r="G212" i="144"/>
  <c r="F213" i="144"/>
  <c r="G213" i="144"/>
  <c r="F214" i="144"/>
  <c r="G214" i="144"/>
  <c r="F215" i="144"/>
  <c r="G215" i="144"/>
  <c r="F216" i="144"/>
  <c r="G216" i="144"/>
  <c r="F217" i="144"/>
  <c r="G217" i="144"/>
  <c r="F218" i="144"/>
  <c r="G218" i="144"/>
  <c r="F219" i="144"/>
  <c r="G219" i="144"/>
  <c r="F220" i="144"/>
  <c r="G220" i="144"/>
  <c r="F221" i="144"/>
  <c r="G221" i="144"/>
  <c r="F222" i="144"/>
  <c r="G222" i="144"/>
  <c r="F223" i="144"/>
  <c r="G223" i="144"/>
  <c r="F224" i="144"/>
  <c r="G224" i="144"/>
  <c r="F225" i="144"/>
  <c r="G225" i="144"/>
  <c r="F226" i="144"/>
  <c r="G226" i="144"/>
  <c r="F227" i="144"/>
  <c r="G227" i="144"/>
  <c r="F228" i="144"/>
  <c r="G228" i="144"/>
  <c r="F229" i="144"/>
  <c r="G229" i="144"/>
  <c r="F230" i="144"/>
  <c r="G230" i="144"/>
  <c r="F231" i="144"/>
  <c r="G231" i="144"/>
  <c r="F232" i="144"/>
  <c r="G232" i="144"/>
  <c r="F233" i="144"/>
  <c r="G233" i="144"/>
  <c r="F234" i="144"/>
  <c r="G234" i="144"/>
  <c r="F235" i="144"/>
  <c r="G235" i="144"/>
  <c r="F236" i="144"/>
  <c r="G236" i="144"/>
  <c r="F237" i="144"/>
  <c r="G237" i="144"/>
  <c r="F238" i="144"/>
  <c r="G238" i="144"/>
  <c r="F239" i="144"/>
  <c r="G239" i="144"/>
  <c r="F240" i="144"/>
  <c r="G240" i="144"/>
  <c r="F241" i="144"/>
  <c r="G241" i="144"/>
  <c r="F242" i="144"/>
  <c r="G242" i="144"/>
  <c r="F243" i="144"/>
  <c r="G243" i="144"/>
  <c r="F244" i="144"/>
  <c r="G244" i="144"/>
  <c r="F245" i="144"/>
  <c r="G245" i="144"/>
  <c r="F246" i="144"/>
  <c r="G246" i="144"/>
  <c r="F247" i="144"/>
  <c r="G247" i="144"/>
  <c r="F248" i="144"/>
  <c r="G248" i="144"/>
  <c r="F249" i="144"/>
  <c r="G249" i="144"/>
  <c r="F250" i="144"/>
  <c r="G250" i="144"/>
  <c r="F251" i="144"/>
  <c r="G251" i="144"/>
  <c r="F252" i="144"/>
  <c r="G252" i="144"/>
  <c r="F253" i="144"/>
  <c r="G253" i="144"/>
  <c r="F254" i="144"/>
  <c r="G254" i="144"/>
  <c r="F255" i="144"/>
  <c r="G255" i="144"/>
  <c r="F256" i="144"/>
  <c r="G256" i="144"/>
  <c r="F257" i="144"/>
  <c r="G257" i="144"/>
  <c r="F258" i="144"/>
  <c r="G258" i="144"/>
  <c r="F259" i="144"/>
  <c r="G259" i="144"/>
  <c r="F260" i="144"/>
  <c r="G260" i="144"/>
  <c r="F261" i="144"/>
  <c r="G261" i="144"/>
  <c r="F262" i="144"/>
  <c r="G262" i="144"/>
  <c r="F263" i="144"/>
  <c r="G263" i="144"/>
  <c r="F264" i="144"/>
  <c r="G264" i="144"/>
  <c r="F265" i="144"/>
  <c r="G265" i="144"/>
  <c r="F266" i="144"/>
  <c r="G266" i="144"/>
  <c r="F267" i="144"/>
  <c r="G267" i="144"/>
  <c r="F268" i="144"/>
  <c r="G268" i="144"/>
  <c r="F269" i="144"/>
  <c r="G269" i="144"/>
  <c r="F270" i="144"/>
  <c r="G270" i="144"/>
  <c r="F271" i="144"/>
  <c r="G271" i="144"/>
  <c r="F272" i="144"/>
  <c r="G272" i="144"/>
  <c r="F273" i="144"/>
  <c r="G273" i="144"/>
  <c r="F274" i="144"/>
  <c r="G274" i="144"/>
  <c r="F275" i="144"/>
  <c r="G275" i="144"/>
  <c r="F276" i="144"/>
  <c r="G276" i="144"/>
  <c r="F277" i="144"/>
  <c r="G277" i="144"/>
  <c r="F278" i="144"/>
  <c r="G278" i="144"/>
  <c r="F279" i="144"/>
  <c r="G279" i="144"/>
  <c r="F280" i="144"/>
  <c r="G280" i="144"/>
  <c r="F281" i="144"/>
  <c r="G281" i="144"/>
  <c r="F282" i="144"/>
  <c r="G282" i="144"/>
  <c r="F283" i="144"/>
  <c r="G283" i="144"/>
  <c r="F284" i="144"/>
  <c r="G284" i="144"/>
  <c r="F285" i="144"/>
  <c r="G285" i="144"/>
  <c r="F286" i="144"/>
  <c r="G286" i="144"/>
  <c r="F287" i="144"/>
  <c r="G287" i="144"/>
  <c r="F288" i="144"/>
  <c r="G288" i="144"/>
  <c r="F289" i="144"/>
  <c r="G289" i="144"/>
  <c r="F290" i="144"/>
  <c r="G290" i="144"/>
  <c r="F291" i="144"/>
  <c r="G291" i="144"/>
  <c r="F292" i="144"/>
  <c r="G292" i="144"/>
  <c r="F293" i="144"/>
  <c r="G293" i="144"/>
  <c r="F294" i="144"/>
  <c r="G294" i="144"/>
  <c r="F295" i="144"/>
  <c r="G295" i="144"/>
  <c r="F296" i="144"/>
  <c r="G296" i="144"/>
  <c r="F297" i="144"/>
  <c r="G297" i="144"/>
  <c r="F298" i="144"/>
  <c r="G298" i="144"/>
  <c r="F299" i="144"/>
  <c r="G299" i="144"/>
  <c r="F300" i="144"/>
  <c r="G300" i="144"/>
  <c r="F301" i="144"/>
  <c r="G301" i="144"/>
  <c r="F302" i="144"/>
  <c r="G302" i="144"/>
  <c r="F303" i="144"/>
  <c r="G303" i="144"/>
  <c r="F304" i="144"/>
  <c r="G304" i="144"/>
  <c r="F305" i="144"/>
  <c r="G305" i="144"/>
  <c r="F306" i="144"/>
  <c r="G306" i="144"/>
  <c r="F307" i="144"/>
  <c r="G307" i="144"/>
  <c r="F308" i="144"/>
  <c r="G308" i="144"/>
  <c r="F309" i="144"/>
  <c r="G309" i="144"/>
  <c r="F310" i="144"/>
  <c r="G310" i="144"/>
  <c r="F311" i="144"/>
  <c r="G311" i="144"/>
  <c r="F312" i="144"/>
  <c r="G312" i="144"/>
  <c r="F313" i="144"/>
  <c r="G313" i="144"/>
  <c r="F314" i="144"/>
  <c r="G314" i="144"/>
  <c r="F315" i="144"/>
  <c r="G315" i="144"/>
  <c r="F316" i="144"/>
  <c r="G316" i="144"/>
  <c r="F317" i="144"/>
  <c r="G317" i="144"/>
  <c r="F318" i="144"/>
  <c r="G318" i="144"/>
  <c r="F319" i="144"/>
  <c r="G319" i="144"/>
  <c r="F320" i="144"/>
  <c r="G320" i="144"/>
  <c r="F321" i="144"/>
  <c r="G321" i="144"/>
  <c r="F322" i="144"/>
  <c r="G322" i="144"/>
  <c r="F323" i="144"/>
  <c r="G323" i="144"/>
  <c r="F324" i="144"/>
  <c r="G324" i="144"/>
  <c r="F325" i="144"/>
  <c r="G325" i="144"/>
  <c r="F326" i="144"/>
  <c r="G326" i="144"/>
  <c r="F327" i="144"/>
  <c r="G327" i="144"/>
  <c r="F328" i="144"/>
  <c r="G328" i="144"/>
  <c r="F329" i="144"/>
  <c r="G329" i="144"/>
  <c r="F330" i="144"/>
  <c r="G330" i="144"/>
  <c r="F331" i="144"/>
  <c r="G331" i="144"/>
  <c r="F332" i="144"/>
  <c r="G332" i="144"/>
  <c r="F333" i="144"/>
  <c r="G333" i="144"/>
  <c r="F334" i="144"/>
  <c r="G334" i="144"/>
  <c r="F335" i="144"/>
  <c r="G335" i="144"/>
  <c r="F336" i="144"/>
  <c r="G336" i="144"/>
  <c r="F337" i="144"/>
  <c r="G337" i="144"/>
  <c r="F338" i="144"/>
  <c r="G338" i="144"/>
  <c r="F339" i="144"/>
  <c r="G339" i="144"/>
  <c r="F340" i="144"/>
  <c r="G340" i="144"/>
  <c r="F341" i="144"/>
  <c r="G341" i="144"/>
  <c r="F342" i="144"/>
  <c r="G342" i="144"/>
  <c r="F343" i="144"/>
  <c r="G343" i="144"/>
  <c r="F344" i="144"/>
  <c r="G344" i="144"/>
  <c r="F345" i="144"/>
  <c r="G345" i="144"/>
  <c r="F346" i="144"/>
  <c r="G346" i="144"/>
  <c r="F347" i="144"/>
  <c r="G347" i="144"/>
  <c r="F348" i="144"/>
  <c r="G348" i="144"/>
  <c r="F349" i="144"/>
  <c r="G349" i="144"/>
  <c r="F350" i="144"/>
  <c r="G350" i="144"/>
  <c r="F351" i="144"/>
  <c r="G351" i="144"/>
  <c r="F352" i="144"/>
  <c r="G352" i="144"/>
  <c r="F353" i="144"/>
  <c r="G353" i="144"/>
  <c r="F354" i="144"/>
  <c r="G354" i="144"/>
  <c r="F355" i="144"/>
  <c r="G355" i="144"/>
  <c r="F356" i="144"/>
  <c r="G356" i="144"/>
  <c r="F357" i="144"/>
  <c r="G357" i="144"/>
  <c r="F358" i="144"/>
  <c r="G358" i="144"/>
  <c r="F359" i="144"/>
  <c r="G359" i="144"/>
  <c r="F360" i="144"/>
  <c r="G360" i="144"/>
  <c r="F361" i="144"/>
  <c r="G361" i="144"/>
  <c r="F362" i="144"/>
  <c r="G362" i="144"/>
  <c r="F363" i="144"/>
  <c r="G363" i="144"/>
  <c r="F364" i="144"/>
  <c r="G364" i="144"/>
  <c r="F365" i="144"/>
  <c r="G365" i="144"/>
  <c r="F366" i="144"/>
  <c r="G366" i="144"/>
  <c r="F367" i="144"/>
  <c r="G367" i="144"/>
  <c r="F368" i="144"/>
  <c r="G368" i="144"/>
  <c r="F369" i="144"/>
  <c r="G369" i="144"/>
  <c r="F370" i="144"/>
  <c r="G370" i="144"/>
  <c r="F371" i="144"/>
  <c r="G371" i="144"/>
  <c r="F372" i="144"/>
  <c r="G372" i="144"/>
  <c r="F373" i="144"/>
  <c r="G373" i="144"/>
  <c r="F374" i="144"/>
  <c r="G374" i="144"/>
  <c r="F375" i="144"/>
  <c r="G375" i="144"/>
  <c r="F376" i="144"/>
  <c r="G376" i="144"/>
  <c r="F377" i="144"/>
  <c r="G377" i="144"/>
  <c r="F378" i="144"/>
  <c r="G378" i="144"/>
  <c r="F379" i="144"/>
  <c r="G379" i="144"/>
  <c r="F380" i="144"/>
  <c r="G380" i="144"/>
  <c r="F381" i="144"/>
  <c r="G381" i="144"/>
  <c r="F382" i="144"/>
  <c r="G382" i="144"/>
  <c r="F383" i="144"/>
  <c r="G383" i="144"/>
  <c r="F384" i="144"/>
  <c r="G384" i="144"/>
  <c r="F385" i="144"/>
  <c r="G385" i="144"/>
  <c r="F386" i="144"/>
  <c r="G386" i="144"/>
  <c r="F387" i="144"/>
  <c r="G387" i="144"/>
  <c r="F388" i="144"/>
  <c r="G388" i="144"/>
  <c r="F389" i="144"/>
  <c r="G389" i="144"/>
  <c r="F390" i="144"/>
  <c r="G390" i="144"/>
  <c r="F391" i="144"/>
  <c r="G391" i="144"/>
  <c r="F392" i="144"/>
  <c r="G392" i="144"/>
  <c r="F393" i="144"/>
  <c r="G393" i="144"/>
  <c r="F394" i="144"/>
  <c r="G394" i="144"/>
  <c r="F395" i="144"/>
  <c r="G395" i="144"/>
  <c r="F396" i="144"/>
  <c r="G396" i="144"/>
  <c r="F397" i="144"/>
  <c r="G397" i="144"/>
  <c r="F398" i="144"/>
  <c r="G398" i="144"/>
  <c r="F399" i="144"/>
  <c r="G399" i="144"/>
  <c r="F400" i="144"/>
  <c r="G400" i="144"/>
  <c r="F401" i="144"/>
  <c r="G401" i="144"/>
  <c r="F402" i="144"/>
  <c r="G402" i="144"/>
  <c r="F403" i="144"/>
  <c r="G403" i="144"/>
  <c r="F404" i="144"/>
  <c r="G404" i="144"/>
  <c r="F405" i="144"/>
  <c r="G405" i="144"/>
  <c r="F406" i="144"/>
  <c r="G406" i="144"/>
  <c r="F407" i="144"/>
  <c r="G407" i="144"/>
  <c r="F408" i="144"/>
  <c r="G408" i="144"/>
  <c r="F409" i="144"/>
  <c r="G409" i="144"/>
  <c r="F410" i="144"/>
  <c r="G410" i="144"/>
  <c r="F411" i="144"/>
  <c r="G411" i="144"/>
  <c r="F412" i="144"/>
  <c r="G412" i="144"/>
  <c r="F413" i="144"/>
  <c r="G413" i="144"/>
  <c r="F414" i="144"/>
  <c r="G414" i="144"/>
  <c r="F415" i="144"/>
  <c r="G415" i="144"/>
  <c r="F416" i="144"/>
  <c r="G416" i="144"/>
  <c r="F417" i="144"/>
  <c r="G417" i="144"/>
  <c r="F418" i="144"/>
  <c r="G418" i="144"/>
  <c r="F419" i="144"/>
  <c r="G419" i="144"/>
  <c r="F420" i="144"/>
  <c r="G420" i="144"/>
  <c r="F421" i="144"/>
  <c r="G421" i="144"/>
  <c r="F422" i="144"/>
  <c r="G422" i="144"/>
  <c r="F423" i="144"/>
  <c r="G423" i="144"/>
  <c r="F424" i="144"/>
  <c r="G424" i="144"/>
  <c r="F425" i="144"/>
  <c r="G425" i="144"/>
  <c r="F426" i="144"/>
  <c r="G426" i="144"/>
  <c r="F427" i="144"/>
  <c r="G427" i="144"/>
  <c r="F428" i="144"/>
  <c r="G428" i="144"/>
  <c r="F429" i="144"/>
  <c r="G429" i="144"/>
  <c r="F430" i="144"/>
  <c r="G430" i="144"/>
  <c r="F431" i="144"/>
  <c r="G431" i="144"/>
  <c r="F432" i="144"/>
  <c r="G432" i="144"/>
  <c r="F433" i="144"/>
  <c r="G433" i="144"/>
  <c r="F434" i="144"/>
  <c r="G434" i="144"/>
  <c r="F435" i="144"/>
  <c r="G435" i="144"/>
  <c r="F436" i="144"/>
  <c r="G436" i="144"/>
  <c r="F437" i="144"/>
  <c r="G437" i="144"/>
  <c r="F438" i="144"/>
  <c r="G438" i="144"/>
  <c r="F439" i="144"/>
  <c r="G439" i="144"/>
  <c r="F440" i="144"/>
  <c r="G440" i="144"/>
  <c r="F441" i="144"/>
  <c r="G441" i="144"/>
  <c r="F442" i="144"/>
  <c r="G442" i="144"/>
  <c r="F443" i="144"/>
  <c r="G443" i="144"/>
  <c r="F444" i="144"/>
  <c r="G444" i="144"/>
  <c r="F445" i="144"/>
  <c r="G445" i="144"/>
  <c r="F446" i="144"/>
  <c r="G446" i="144"/>
  <c r="F447" i="144"/>
  <c r="G447" i="144"/>
  <c r="F448" i="144"/>
  <c r="G448" i="144"/>
  <c r="F449" i="144"/>
  <c r="G449" i="144"/>
  <c r="F450" i="144"/>
  <c r="G450" i="144"/>
  <c r="F451" i="144"/>
  <c r="G451" i="144"/>
  <c r="F452" i="144"/>
  <c r="G452" i="144"/>
  <c r="F453" i="144"/>
  <c r="G453" i="144"/>
  <c r="F454" i="144"/>
  <c r="G454" i="144"/>
  <c r="F455" i="144"/>
  <c r="G455" i="144"/>
  <c r="F456" i="144"/>
  <c r="G456" i="144"/>
  <c r="F457" i="144"/>
  <c r="G457" i="144"/>
  <c r="F458" i="144"/>
  <c r="G458" i="144"/>
  <c r="F459" i="144"/>
  <c r="G459" i="144"/>
  <c r="F460" i="144"/>
  <c r="G460" i="144"/>
  <c r="F461" i="144"/>
  <c r="G461" i="144"/>
  <c r="F462" i="144"/>
  <c r="G462" i="144"/>
  <c r="F463" i="144"/>
  <c r="G463" i="144"/>
  <c r="F464" i="144"/>
  <c r="G464" i="144"/>
  <c r="F465" i="144"/>
  <c r="G465" i="144"/>
  <c r="F466" i="144"/>
  <c r="G466" i="144"/>
  <c r="F467" i="144"/>
  <c r="G467" i="144"/>
  <c r="F468" i="144"/>
  <c r="G468" i="144"/>
  <c r="F469" i="144"/>
  <c r="G469" i="144"/>
  <c r="F470" i="144"/>
  <c r="G470" i="144"/>
  <c r="F471" i="144"/>
  <c r="G471" i="144"/>
  <c r="F472" i="144"/>
  <c r="G472" i="144"/>
  <c r="F473" i="144"/>
  <c r="G473" i="144"/>
  <c r="F474" i="144"/>
  <c r="G474" i="144"/>
  <c r="F475" i="144"/>
  <c r="G475" i="144"/>
  <c r="F476" i="144"/>
  <c r="G476" i="144"/>
  <c r="F477" i="144"/>
  <c r="G477" i="144"/>
  <c r="F478" i="144"/>
  <c r="G478" i="144"/>
  <c r="F479" i="144"/>
  <c r="G479" i="144"/>
  <c r="F480" i="144"/>
  <c r="G480" i="144"/>
  <c r="F481" i="144"/>
  <c r="G481" i="144"/>
  <c r="F482" i="144"/>
  <c r="G482" i="144"/>
  <c r="F483" i="144"/>
  <c r="G483" i="144"/>
  <c r="F484" i="144"/>
  <c r="G484" i="144"/>
  <c r="F485" i="144"/>
  <c r="G485" i="144"/>
  <c r="F486" i="144"/>
  <c r="G486" i="144"/>
  <c r="F487" i="144"/>
  <c r="G487" i="144"/>
  <c r="F488" i="144"/>
  <c r="G488" i="144"/>
  <c r="F489" i="144"/>
  <c r="G489" i="144"/>
  <c r="F490" i="144"/>
  <c r="G490" i="144"/>
  <c r="F491" i="144"/>
  <c r="G491" i="144"/>
  <c r="F492" i="144"/>
  <c r="G492" i="144"/>
  <c r="F493" i="144"/>
  <c r="G493" i="144"/>
  <c r="F494" i="144"/>
  <c r="G494" i="144"/>
  <c r="F495" i="144"/>
  <c r="G495" i="144"/>
  <c r="F496" i="144"/>
  <c r="G496" i="144"/>
  <c r="F497" i="144"/>
  <c r="G497" i="144"/>
  <c r="F498" i="144"/>
  <c r="G498" i="144"/>
  <c r="F499" i="144"/>
  <c r="G499" i="144"/>
  <c r="F500" i="144"/>
  <c r="G500" i="144"/>
  <c r="F501" i="144"/>
  <c r="G501" i="144"/>
  <c r="F502" i="144"/>
  <c r="G502" i="144"/>
  <c r="F503" i="144"/>
  <c r="G503" i="144"/>
  <c r="F504" i="144"/>
  <c r="G504" i="144"/>
  <c r="F505" i="144"/>
  <c r="G505" i="144"/>
  <c r="F506" i="144"/>
  <c r="G506" i="144"/>
  <c r="F507" i="144"/>
  <c r="G507" i="144"/>
  <c r="F508" i="144"/>
  <c r="G508" i="144"/>
  <c r="F509" i="144"/>
  <c r="G509" i="144"/>
  <c r="F510" i="144"/>
  <c r="G510" i="144"/>
  <c r="F511" i="144"/>
  <c r="G511" i="144"/>
  <c r="F512" i="144"/>
  <c r="G512" i="144"/>
  <c r="F513" i="144"/>
  <c r="G513" i="144"/>
  <c r="F514" i="144"/>
  <c r="G514" i="144"/>
  <c r="F515" i="144"/>
  <c r="G515" i="144"/>
  <c r="F516" i="144"/>
  <c r="G516" i="144"/>
  <c r="F517" i="144"/>
  <c r="G517" i="144"/>
  <c r="F518" i="144"/>
  <c r="G518" i="144"/>
  <c r="F519" i="144"/>
  <c r="G519" i="144"/>
  <c r="F520" i="144"/>
  <c r="G520" i="144"/>
  <c r="F521" i="144"/>
  <c r="G521" i="144"/>
  <c r="F522" i="144"/>
  <c r="G522" i="144"/>
  <c r="F523" i="144"/>
  <c r="G523" i="144"/>
  <c r="F524" i="144"/>
  <c r="G524" i="144"/>
  <c r="F525" i="144"/>
  <c r="G525" i="144"/>
  <c r="F526" i="144"/>
  <c r="G526" i="144"/>
  <c r="F527" i="144"/>
  <c r="G527" i="144"/>
  <c r="F528" i="144"/>
  <c r="G528" i="144"/>
  <c r="F529" i="144"/>
  <c r="G529" i="144"/>
  <c r="F530" i="144"/>
  <c r="G530" i="144"/>
  <c r="F531" i="144"/>
  <c r="G531" i="144"/>
  <c r="F532" i="144"/>
  <c r="G532" i="144"/>
  <c r="F533" i="144"/>
  <c r="G533" i="144"/>
  <c r="F534" i="144"/>
  <c r="G534" i="144"/>
  <c r="F535" i="144"/>
  <c r="G535" i="144"/>
  <c r="F536" i="144"/>
  <c r="G536" i="144"/>
  <c r="F537" i="144"/>
  <c r="G537" i="144"/>
  <c r="F538" i="144"/>
  <c r="G538" i="144"/>
  <c r="F539" i="144"/>
  <c r="G539" i="144"/>
  <c r="F540" i="144"/>
  <c r="G540" i="144"/>
  <c r="F541" i="144"/>
  <c r="G541" i="144"/>
  <c r="F542" i="144"/>
  <c r="G542" i="144"/>
  <c r="F543" i="144"/>
  <c r="G543" i="144"/>
  <c r="F544" i="144"/>
  <c r="G544" i="144"/>
  <c r="F545" i="144"/>
  <c r="G545" i="144"/>
  <c r="F546" i="144"/>
  <c r="G546" i="144"/>
  <c r="F547" i="144"/>
  <c r="G547" i="144"/>
  <c r="F548" i="144"/>
  <c r="G548" i="144"/>
  <c r="F549" i="144"/>
  <c r="G549" i="144"/>
  <c r="F550" i="144"/>
  <c r="G550" i="144"/>
  <c r="F551" i="144"/>
  <c r="G551" i="144"/>
  <c r="F552" i="144"/>
  <c r="G552" i="144"/>
  <c r="F553" i="144"/>
  <c r="G553" i="144"/>
  <c r="F554" i="144"/>
  <c r="G554" i="144"/>
  <c r="F555" i="144"/>
  <c r="G555" i="144"/>
  <c r="F556" i="144"/>
  <c r="G556" i="144"/>
  <c r="F557" i="144"/>
  <c r="G557" i="144"/>
  <c r="F558" i="144"/>
  <c r="G558" i="144"/>
  <c r="F559" i="144"/>
  <c r="G559" i="144"/>
  <c r="F560" i="144"/>
  <c r="G560" i="144"/>
  <c r="F561" i="144"/>
  <c r="G561" i="144"/>
  <c r="F562" i="144"/>
  <c r="G562" i="144"/>
  <c r="F563" i="144"/>
  <c r="G563" i="144"/>
  <c r="F564" i="144"/>
  <c r="G564" i="144"/>
  <c r="F565" i="144"/>
  <c r="G565" i="144"/>
  <c r="F566" i="144"/>
  <c r="G566" i="144"/>
  <c r="F567" i="144"/>
  <c r="G567" i="144"/>
  <c r="F568" i="144"/>
  <c r="G568" i="144"/>
  <c r="F569" i="144"/>
  <c r="G569" i="144"/>
  <c r="F570" i="144"/>
  <c r="G570" i="144"/>
  <c r="F571" i="144"/>
  <c r="G571" i="144"/>
  <c r="F572" i="144"/>
  <c r="G572" i="144"/>
  <c r="F573" i="144"/>
  <c r="G573" i="144"/>
  <c r="F574" i="144"/>
  <c r="G574" i="144"/>
  <c r="F575" i="144"/>
  <c r="G575" i="144"/>
  <c r="F576" i="144"/>
  <c r="G576" i="144"/>
  <c r="F577" i="144"/>
  <c r="G577" i="144"/>
  <c r="F578" i="144"/>
  <c r="G578" i="144"/>
  <c r="F579" i="144"/>
  <c r="G579" i="144"/>
  <c r="F580" i="144"/>
  <c r="G580" i="144"/>
  <c r="F581" i="144"/>
  <c r="G581" i="144"/>
  <c r="F582" i="144"/>
  <c r="G582" i="144"/>
  <c r="F583" i="144"/>
  <c r="G583" i="144"/>
  <c r="F584" i="144"/>
  <c r="G584" i="144"/>
  <c r="F585" i="144"/>
  <c r="G585" i="144"/>
  <c r="F586" i="144"/>
  <c r="G586" i="144"/>
  <c r="F587" i="144"/>
  <c r="G587" i="144"/>
  <c r="F588" i="144"/>
  <c r="G588" i="144"/>
  <c r="F589" i="144"/>
  <c r="G589" i="144"/>
  <c r="F590" i="144"/>
  <c r="G590" i="144"/>
  <c r="F591" i="144"/>
  <c r="G591" i="144"/>
  <c r="F592" i="144"/>
  <c r="G592" i="144"/>
  <c r="G3" i="144"/>
  <c r="F3" i="144"/>
  <c r="G8" i="113"/>
  <c r="F4" i="113"/>
  <c r="G4" i="113"/>
  <c r="F5" i="113"/>
  <c r="G5" i="113"/>
  <c r="F6" i="113"/>
  <c r="G6" i="113"/>
  <c r="F7" i="113"/>
  <c r="G7" i="113"/>
  <c r="F8" i="113"/>
  <c r="F9" i="113"/>
  <c r="G9" i="113"/>
  <c r="F10" i="113"/>
  <c r="G10" i="113"/>
  <c r="F11" i="113"/>
  <c r="G11" i="113"/>
  <c r="F12" i="113"/>
  <c r="G12" i="113"/>
  <c r="F13" i="113"/>
  <c r="G13" i="113"/>
  <c r="F14" i="113"/>
  <c r="G14" i="113"/>
  <c r="F15" i="113"/>
  <c r="G15" i="113"/>
  <c r="F16" i="113"/>
  <c r="G16" i="113"/>
  <c r="F17" i="113"/>
  <c r="G17" i="113"/>
  <c r="F18" i="113"/>
  <c r="G18" i="113"/>
  <c r="F19" i="113"/>
  <c r="G19" i="113"/>
  <c r="F20" i="113"/>
  <c r="G20" i="113"/>
  <c r="F21" i="113"/>
  <c r="G21" i="113"/>
  <c r="F22" i="113"/>
  <c r="G22" i="113"/>
  <c r="F23" i="113"/>
  <c r="G23" i="113"/>
  <c r="F24" i="113"/>
  <c r="G24" i="113"/>
  <c r="F25" i="113"/>
  <c r="G25" i="113"/>
  <c r="F26" i="113"/>
  <c r="G26" i="113"/>
  <c r="F27" i="113"/>
  <c r="G27" i="113"/>
  <c r="F28" i="113"/>
  <c r="G28" i="113"/>
  <c r="F29" i="113"/>
  <c r="G29" i="113"/>
  <c r="F30" i="113"/>
  <c r="G30" i="113"/>
  <c r="F31" i="113"/>
  <c r="G31" i="113"/>
  <c r="F32" i="113"/>
  <c r="G32" i="113"/>
  <c r="F33" i="113"/>
  <c r="G33" i="113"/>
  <c r="F34" i="113"/>
  <c r="G34" i="113"/>
  <c r="F35" i="113"/>
  <c r="G35" i="113"/>
  <c r="F36" i="113"/>
  <c r="G36" i="113"/>
  <c r="F37" i="113"/>
  <c r="G37" i="113"/>
  <c r="F38" i="113"/>
  <c r="G38" i="113"/>
  <c r="F39" i="113"/>
  <c r="G39" i="113"/>
  <c r="F40" i="113"/>
  <c r="G40" i="113"/>
  <c r="F41" i="113"/>
  <c r="G41" i="113"/>
  <c r="F42" i="113"/>
  <c r="G42" i="113"/>
  <c r="F43" i="113"/>
  <c r="G43" i="113"/>
  <c r="F44" i="113"/>
  <c r="G44" i="113"/>
  <c r="F45" i="113"/>
  <c r="G45" i="113"/>
  <c r="F46" i="113"/>
  <c r="G46" i="113"/>
  <c r="F47" i="113"/>
  <c r="G47" i="113"/>
  <c r="F48" i="113"/>
  <c r="G48" i="113"/>
  <c r="F49" i="113"/>
  <c r="G49" i="113"/>
  <c r="F50" i="113"/>
  <c r="G50" i="113"/>
  <c r="F51" i="113"/>
  <c r="G51" i="113"/>
  <c r="F52" i="113"/>
  <c r="G52" i="113"/>
  <c r="F53" i="113"/>
  <c r="G53" i="113"/>
  <c r="F54" i="113"/>
  <c r="G54" i="113"/>
  <c r="F55" i="113"/>
  <c r="G55" i="113"/>
  <c r="F56" i="113"/>
  <c r="G56" i="113"/>
  <c r="F57" i="113"/>
  <c r="G57" i="113"/>
  <c r="F58" i="113"/>
  <c r="G58" i="113"/>
  <c r="F59" i="113"/>
  <c r="G59" i="113"/>
  <c r="F60" i="113"/>
  <c r="G60" i="113"/>
  <c r="F61" i="113"/>
  <c r="G61" i="113"/>
  <c r="F62" i="113"/>
  <c r="G62" i="113"/>
  <c r="F63" i="113"/>
  <c r="G63" i="113"/>
  <c r="F64" i="113"/>
  <c r="G64" i="113"/>
  <c r="F65" i="113"/>
  <c r="G65" i="113"/>
  <c r="F66" i="113"/>
  <c r="G66" i="113"/>
  <c r="F67" i="113"/>
  <c r="G67" i="113"/>
  <c r="F68" i="113"/>
  <c r="G68" i="113"/>
  <c r="F69" i="113"/>
  <c r="G69" i="113"/>
  <c r="F70" i="113"/>
  <c r="G70" i="113"/>
  <c r="F71" i="113"/>
  <c r="G71" i="113"/>
  <c r="F72" i="113"/>
  <c r="G72" i="113"/>
  <c r="F73" i="113"/>
  <c r="G73" i="113"/>
  <c r="F74" i="113"/>
  <c r="G74" i="113"/>
  <c r="F75" i="113"/>
  <c r="G75" i="113"/>
  <c r="F76" i="113"/>
  <c r="G76" i="113"/>
  <c r="F77" i="113"/>
  <c r="G77" i="113"/>
  <c r="F78" i="113"/>
  <c r="G78" i="113"/>
  <c r="F79" i="113"/>
  <c r="G79" i="113"/>
  <c r="F80" i="113"/>
  <c r="G80" i="113"/>
  <c r="F81" i="113"/>
  <c r="G81" i="113"/>
  <c r="F82" i="113"/>
  <c r="G82" i="113"/>
  <c r="F83" i="113"/>
  <c r="G83" i="113"/>
  <c r="F84" i="113"/>
  <c r="G84" i="113"/>
  <c r="F85" i="113"/>
  <c r="G85" i="113"/>
  <c r="F86" i="113"/>
  <c r="G86" i="113"/>
  <c r="F87" i="113"/>
  <c r="G87" i="113"/>
  <c r="F88" i="113"/>
  <c r="G88" i="113"/>
  <c r="F89" i="113"/>
  <c r="G89" i="113"/>
  <c r="F90" i="113"/>
  <c r="G90" i="113"/>
  <c r="F91" i="113"/>
  <c r="G91" i="113"/>
  <c r="F92" i="113"/>
  <c r="G92" i="113"/>
  <c r="F93" i="113"/>
  <c r="G93" i="113"/>
  <c r="F94" i="113"/>
  <c r="G94" i="113"/>
  <c r="F95" i="113"/>
  <c r="G95" i="113"/>
  <c r="F96" i="113"/>
  <c r="G96" i="113"/>
  <c r="F97" i="113"/>
  <c r="G97" i="113"/>
  <c r="F98" i="113"/>
  <c r="G98" i="113"/>
  <c r="F99" i="113"/>
  <c r="G99" i="113"/>
  <c r="F100" i="113"/>
  <c r="G100" i="113"/>
  <c r="F101" i="113"/>
  <c r="G101" i="113"/>
  <c r="F102" i="113"/>
  <c r="G102" i="113"/>
  <c r="F103" i="113"/>
  <c r="G103" i="113"/>
  <c r="F104" i="113"/>
  <c r="G104" i="113"/>
  <c r="F105" i="113"/>
  <c r="G105" i="113"/>
  <c r="F106" i="113"/>
  <c r="G106" i="113"/>
  <c r="F107" i="113"/>
  <c r="G107" i="113"/>
  <c r="F108" i="113"/>
  <c r="G108" i="113"/>
  <c r="F109" i="113"/>
  <c r="G109" i="113"/>
  <c r="F110" i="113"/>
  <c r="G110" i="113"/>
  <c r="F111" i="113"/>
  <c r="G111" i="113"/>
  <c r="F112" i="113"/>
  <c r="G112" i="113"/>
  <c r="F113" i="113"/>
  <c r="G113" i="113"/>
  <c r="F114" i="113"/>
  <c r="G114" i="113"/>
  <c r="F115" i="113"/>
  <c r="G115" i="113"/>
  <c r="F116" i="113"/>
  <c r="G116" i="113"/>
  <c r="F117" i="113"/>
  <c r="G117" i="113"/>
  <c r="F118" i="113"/>
  <c r="G118" i="113"/>
  <c r="F119" i="113"/>
  <c r="G119" i="113"/>
  <c r="F120" i="113"/>
  <c r="G120" i="113"/>
  <c r="F121" i="113"/>
  <c r="G121" i="113"/>
  <c r="F122" i="113"/>
  <c r="G122" i="113"/>
  <c r="F123" i="113"/>
  <c r="G123" i="113"/>
  <c r="F124" i="113"/>
  <c r="G124" i="113"/>
  <c r="F125" i="113"/>
  <c r="G125" i="113"/>
  <c r="F126" i="113"/>
  <c r="G126" i="113"/>
  <c r="F127" i="113"/>
  <c r="G127" i="113"/>
  <c r="F128" i="113"/>
  <c r="G128" i="113"/>
  <c r="F129" i="113"/>
  <c r="G129" i="113"/>
  <c r="F130" i="113"/>
  <c r="G130" i="113"/>
  <c r="F131" i="113"/>
  <c r="G131" i="113"/>
  <c r="F132" i="113"/>
  <c r="G132" i="113"/>
  <c r="F133" i="113"/>
  <c r="G133" i="113"/>
  <c r="F134" i="113"/>
  <c r="G134" i="113"/>
  <c r="F135" i="113"/>
  <c r="G135" i="113"/>
  <c r="F136" i="113"/>
  <c r="G136" i="113"/>
  <c r="F137" i="113"/>
  <c r="G137" i="113"/>
  <c r="F138" i="113"/>
  <c r="G138" i="113"/>
  <c r="F139" i="113"/>
  <c r="G139" i="113"/>
  <c r="F140" i="113"/>
  <c r="G140" i="113"/>
  <c r="F141" i="113"/>
  <c r="G141" i="113"/>
  <c r="F142" i="113"/>
  <c r="G142" i="113"/>
  <c r="F143" i="113"/>
  <c r="G143" i="113"/>
  <c r="F144" i="113"/>
  <c r="G144" i="113"/>
  <c r="F145" i="113"/>
  <c r="G145" i="113"/>
  <c r="F146" i="113"/>
  <c r="G146" i="113"/>
  <c r="F147" i="113"/>
  <c r="G147" i="113"/>
  <c r="F148" i="113"/>
  <c r="G148" i="113"/>
  <c r="F149" i="113"/>
  <c r="G149" i="113"/>
  <c r="F150" i="113"/>
  <c r="G150" i="113"/>
  <c r="F151" i="113"/>
  <c r="G151" i="113"/>
  <c r="F152" i="113"/>
  <c r="G152" i="113"/>
  <c r="F153" i="113"/>
  <c r="G153" i="113"/>
  <c r="F154" i="113"/>
  <c r="G154" i="113"/>
  <c r="F155" i="113"/>
  <c r="G155" i="113"/>
  <c r="F156" i="113"/>
  <c r="G156" i="113"/>
  <c r="F157" i="113"/>
  <c r="G157" i="113"/>
  <c r="F158" i="113"/>
  <c r="G158" i="113"/>
  <c r="F159" i="113"/>
  <c r="G159" i="113"/>
  <c r="F160" i="113"/>
  <c r="G160" i="113"/>
  <c r="F161" i="113"/>
  <c r="G161" i="113"/>
  <c r="F162" i="113"/>
  <c r="G162" i="113"/>
  <c r="F163" i="113"/>
  <c r="G163" i="113"/>
  <c r="F164" i="113"/>
  <c r="G164" i="113"/>
  <c r="F165" i="113"/>
  <c r="G165" i="113"/>
  <c r="F166" i="113"/>
  <c r="G166" i="113"/>
  <c r="F167" i="113"/>
  <c r="G167" i="113"/>
  <c r="F168" i="113"/>
  <c r="G168" i="113"/>
  <c r="F169" i="113"/>
  <c r="G169" i="113"/>
  <c r="F170" i="113"/>
  <c r="G170" i="113"/>
  <c r="F171" i="113"/>
  <c r="G171" i="113"/>
  <c r="F172" i="113"/>
  <c r="G172" i="113"/>
  <c r="F173" i="113"/>
  <c r="G173" i="113"/>
  <c r="F174" i="113"/>
  <c r="G174" i="113"/>
  <c r="F175" i="113"/>
  <c r="G175" i="113"/>
  <c r="F176" i="113"/>
  <c r="G176" i="113"/>
  <c r="F177" i="113"/>
  <c r="G177" i="113"/>
  <c r="F178" i="113"/>
  <c r="G178" i="113"/>
  <c r="F179" i="113"/>
  <c r="G179" i="113"/>
  <c r="F180" i="113"/>
  <c r="G180" i="113"/>
  <c r="F181" i="113"/>
  <c r="G181" i="113"/>
  <c r="F182" i="113"/>
  <c r="G182" i="113"/>
  <c r="F183" i="113"/>
  <c r="G183" i="113"/>
  <c r="F184" i="113"/>
  <c r="G184" i="113"/>
  <c r="F185" i="113"/>
  <c r="G185" i="113"/>
  <c r="F186" i="113"/>
  <c r="G186" i="113"/>
  <c r="F187" i="113"/>
  <c r="G187" i="113"/>
  <c r="F188" i="113"/>
  <c r="G188" i="113"/>
  <c r="F189" i="113"/>
  <c r="G189" i="113"/>
  <c r="F190" i="113"/>
  <c r="G190" i="113"/>
  <c r="F191" i="113"/>
  <c r="G191" i="113"/>
  <c r="F192" i="113"/>
  <c r="G192" i="113"/>
  <c r="F193" i="113"/>
  <c r="G193" i="113"/>
  <c r="F194" i="113"/>
  <c r="G194" i="113"/>
  <c r="F195" i="113"/>
  <c r="G195" i="113"/>
  <c r="F196" i="113"/>
  <c r="G196" i="113"/>
  <c r="F197" i="113"/>
  <c r="G197" i="113"/>
  <c r="F198" i="113"/>
  <c r="G198" i="113"/>
  <c r="F199" i="113"/>
  <c r="G199" i="113"/>
  <c r="F200" i="113"/>
  <c r="G200" i="113"/>
  <c r="F201" i="113"/>
  <c r="G201" i="113"/>
  <c r="F202" i="113"/>
  <c r="G202" i="113"/>
  <c r="F203" i="113"/>
  <c r="G203" i="113"/>
  <c r="F204" i="113"/>
  <c r="G204" i="113"/>
  <c r="F205" i="113"/>
  <c r="G205" i="113"/>
  <c r="F206" i="113"/>
  <c r="G206" i="113"/>
  <c r="F207" i="113"/>
  <c r="G207" i="113"/>
  <c r="F208" i="113"/>
  <c r="G208" i="113"/>
  <c r="F209" i="113"/>
  <c r="G209" i="113"/>
  <c r="F210" i="113"/>
  <c r="G210" i="113"/>
  <c r="F211" i="113"/>
  <c r="G211" i="113"/>
  <c r="F212" i="113"/>
  <c r="G212" i="113"/>
  <c r="F213" i="113"/>
  <c r="G213" i="113"/>
  <c r="F214" i="113"/>
  <c r="G214" i="113"/>
  <c r="F215" i="113"/>
  <c r="G215" i="113"/>
  <c r="F216" i="113"/>
  <c r="G216" i="113"/>
  <c r="F217" i="113"/>
  <c r="G217" i="113"/>
  <c r="F218" i="113"/>
  <c r="G218" i="113"/>
  <c r="F219" i="113"/>
  <c r="G219" i="113"/>
  <c r="F220" i="113"/>
  <c r="G220" i="113"/>
  <c r="F221" i="113"/>
  <c r="G221" i="113"/>
  <c r="F222" i="113"/>
  <c r="G222" i="113"/>
  <c r="F223" i="113"/>
  <c r="G223" i="113"/>
  <c r="F224" i="113"/>
  <c r="G224" i="113"/>
  <c r="F225" i="113"/>
  <c r="G225" i="113"/>
  <c r="F226" i="113"/>
  <c r="G226" i="113"/>
  <c r="F227" i="113"/>
  <c r="G227" i="113"/>
  <c r="F228" i="113"/>
  <c r="G228" i="113"/>
  <c r="F229" i="113"/>
  <c r="G229" i="113"/>
  <c r="F230" i="113"/>
  <c r="G230" i="113"/>
  <c r="F231" i="113"/>
  <c r="G231" i="113"/>
  <c r="F232" i="113"/>
  <c r="G232" i="113"/>
  <c r="F233" i="113"/>
  <c r="G233" i="113"/>
  <c r="F234" i="113"/>
  <c r="G234" i="113"/>
  <c r="F235" i="113"/>
  <c r="G235" i="113"/>
  <c r="F236" i="113"/>
  <c r="G236" i="113"/>
  <c r="F237" i="113"/>
  <c r="G237" i="113"/>
  <c r="F238" i="113"/>
  <c r="G238" i="113"/>
  <c r="F239" i="113"/>
  <c r="G239" i="113"/>
  <c r="F240" i="113"/>
  <c r="G240" i="113"/>
  <c r="F241" i="113"/>
  <c r="G241" i="113"/>
  <c r="F242" i="113"/>
  <c r="G242" i="113"/>
  <c r="F243" i="113"/>
  <c r="G243" i="113"/>
  <c r="F244" i="113"/>
  <c r="G244" i="113"/>
  <c r="F245" i="113"/>
  <c r="G245" i="113"/>
  <c r="F246" i="113"/>
  <c r="G246" i="113"/>
  <c r="F247" i="113"/>
  <c r="G247" i="113"/>
  <c r="F248" i="113"/>
  <c r="G248" i="113"/>
  <c r="F249" i="113"/>
  <c r="G249" i="113"/>
  <c r="F250" i="113"/>
  <c r="G250" i="113"/>
  <c r="F251" i="113"/>
  <c r="G251" i="113"/>
  <c r="F252" i="113"/>
  <c r="G252" i="113"/>
  <c r="F253" i="113"/>
  <c r="G253" i="113"/>
  <c r="F254" i="113"/>
  <c r="G254" i="113"/>
  <c r="F255" i="113"/>
  <c r="G255" i="113"/>
  <c r="F256" i="113"/>
  <c r="G256" i="113"/>
  <c r="F257" i="113"/>
  <c r="G257" i="113"/>
  <c r="F258" i="113"/>
  <c r="G258" i="113"/>
  <c r="F259" i="113"/>
  <c r="G259" i="113"/>
  <c r="F260" i="113"/>
  <c r="G260" i="113"/>
  <c r="F261" i="113"/>
  <c r="G261" i="113"/>
  <c r="F262" i="113"/>
  <c r="G262" i="113"/>
  <c r="F263" i="113"/>
  <c r="G263" i="113"/>
  <c r="F264" i="113"/>
  <c r="G264" i="113"/>
  <c r="F265" i="113"/>
  <c r="G265" i="113"/>
  <c r="F266" i="113"/>
  <c r="G266" i="113"/>
  <c r="F267" i="113"/>
  <c r="G267" i="113"/>
  <c r="F268" i="113"/>
  <c r="G268" i="113"/>
  <c r="F269" i="113"/>
  <c r="G269" i="113"/>
  <c r="F270" i="113"/>
  <c r="G270" i="113"/>
  <c r="F271" i="113"/>
  <c r="G271" i="113"/>
  <c r="F272" i="113"/>
  <c r="G272" i="113"/>
  <c r="F273" i="113"/>
  <c r="G273" i="113"/>
  <c r="F274" i="113"/>
  <c r="G274" i="113"/>
  <c r="F275" i="113"/>
  <c r="G275" i="113"/>
  <c r="F276" i="113"/>
  <c r="G276" i="113"/>
  <c r="F277" i="113"/>
  <c r="G277" i="113"/>
  <c r="F278" i="113"/>
  <c r="G278" i="113"/>
  <c r="F279" i="113"/>
  <c r="G279" i="113"/>
  <c r="F280" i="113"/>
  <c r="G280" i="113"/>
  <c r="F281" i="113"/>
  <c r="G281" i="113"/>
  <c r="F282" i="113"/>
  <c r="G282" i="113"/>
  <c r="F283" i="113"/>
  <c r="G283" i="113"/>
  <c r="F284" i="113"/>
  <c r="G284" i="113"/>
  <c r="F285" i="113"/>
  <c r="G285" i="113"/>
  <c r="F286" i="113"/>
  <c r="G286" i="113"/>
  <c r="F287" i="113"/>
  <c r="G287" i="113"/>
  <c r="F288" i="113"/>
  <c r="G288" i="113"/>
  <c r="F289" i="113"/>
  <c r="G289" i="113"/>
  <c r="F290" i="113"/>
  <c r="G290" i="113"/>
  <c r="F291" i="113"/>
  <c r="G291" i="113"/>
  <c r="F292" i="113"/>
  <c r="G292" i="113"/>
  <c r="F293" i="113"/>
  <c r="G293" i="113"/>
  <c r="F294" i="113"/>
  <c r="G294" i="113"/>
  <c r="F295" i="113"/>
  <c r="G295" i="113"/>
  <c r="F296" i="113"/>
  <c r="G296" i="113"/>
  <c r="F297" i="113"/>
  <c r="G297" i="113"/>
  <c r="F298" i="113"/>
  <c r="G298" i="113"/>
  <c r="F299" i="113"/>
  <c r="G299" i="113"/>
  <c r="F300" i="113"/>
  <c r="G300" i="113"/>
  <c r="F301" i="113"/>
  <c r="G301" i="113"/>
  <c r="F302" i="113"/>
  <c r="G302" i="113"/>
  <c r="F303" i="113"/>
  <c r="G303" i="113"/>
  <c r="F304" i="113"/>
  <c r="G304" i="113"/>
  <c r="F305" i="113"/>
  <c r="G305" i="113"/>
  <c r="F306" i="113"/>
  <c r="G306" i="113"/>
  <c r="F307" i="113"/>
  <c r="G307" i="113"/>
  <c r="F308" i="113"/>
  <c r="G308" i="113"/>
  <c r="F309" i="113"/>
  <c r="G309" i="113"/>
  <c r="F310" i="113"/>
  <c r="G310" i="113"/>
  <c r="F311" i="113"/>
  <c r="G311" i="113"/>
  <c r="F312" i="113"/>
  <c r="G312" i="113"/>
  <c r="F313" i="113"/>
  <c r="G313" i="113"/>
  <c r="F314" i="113"/>
  <c r="G314" i="113"/>
  <c r="F315" i="113"/>
  <c r="G315" i="113"/>
  <c r="F316" i="113"/>
  <c r="G316" i="113"/>
  <c r="F317" i="113"/>
  <c r="G317" i="113"/>
  <c r="F318" i="113"/>
  <c r="G318" i="113"/>
  <c r="F319" i="113"/>
  <c r="G319" i="113"/>
  <c r="F320" i="113"/>
  <c r="G320" i="113"/>
  <c r="F321" i="113"/>
  <c r="G321" i="113"/>
  <c r="F322" i="113"/>
  <c r="G322" i="113"/>
  <c r="F323" i="113"/>
  <c r="G323" i="113"/>
  <c r="F324" i="113"/>
  <c r="G324" i="113"/>
  <c r="F325" i="113"/>
  <c r="G325" i="113"/>
  <c r="F326" i="113"/>
  <c r="G326" i="113"/>
  <c r="F327" i="113"/>
  <c r="G327" i="113"/>
  <c r="F328" i="113"/>
  <c r="G328" i="113"/>
  <c r="F329" i="113"/>
  <c r="G329" i="113"/>
  <c r="F330" i="113"/>
  <c r="G330" i="113"/>
  <c r="F331" i="113"/>
  <c r="G331" i="113"/>
  <c r="F332" i="113"/>
  <c r="G332" i="113"/>
  <c r="F333" i="113"/>
  <c r="G333" i="113"/>
  <c r="F334" i="113"/>
  <c r="G334" i="113"/>
  <c r="F335" i="113"/>
  <c r="G335" i="113"/>
  <c r="F336" i="113"/>
  <c r="G336" i="113"/>
  <c r="F337" i="113"/>
  <c r="G337" i="113"/>
  <c r="F338" i="113"/>
  <c r="G338" i="113"/>
  <c r="F339" i="113"/>
  <c r="G339" i="113"/>
  <c r="F340" i="113"/>
  <c r="G340" i="113"/>
  <c r="F341" i="113"/>
  <c r="G341" i="113"/>
  <c r="F342" i="113"/>
  <c r="G342" i="113"/>
  <c r="F343" i="113"/>
  <c r="G343" i="113"/>
  <c r="F344" i="113"/>
  <c r="G344" i="113"/>
  <c r="F345" i="113"/>
  <c r="G345" i="113"/>
  <c r="F346" i="113"/>
  <c r="G346" i="113"/>
  <c r="F347" i="113"/>
  <c r="G347" i="113"/>
  <c r="F348" i="113"/>
  <c r="G348" i="113"/>
  <c r="F349" i="113"/>
  <c r="G349" i="113"/>
  <c r="F350" i="113"/>
  <c r="G350" i="113"/>
  <c r="F351" i="113"/>
  <c r="G351" i="113"/>
  <c r="F352" i="113"/>
  <c r="G352" i="113"/>
  <c r="F353" i="113"/>
  <c r="G353" i="113"/>
  <c r="F354" i="113"/>
  <c r="G354" i="113"/>
  <c r="F355" i="113"/>
  <c r="G355" i="113"/>
  <c r="F356" i="113"/>
  <c r="G356" i="113"/>
  <c r="F357" i="113"/>
  <c r="G357" i="113"/>
  <c r="F358" i="113"/>
  <c r="G358" i="113"/>
  <c r="F359" i="113"/>
  <c r="G359" i="113"/>
  <c r="F360" i="113"/>
  <c r="G360" i="113"/>
  <c r="F361" i="113"/>
  <c r="G361" i="113"/>
  <c r="F362" i="113"/>
  <c r="G362" i="113"/>
  <c r="F363" i="113"/>
  <c r="G363" i="113"/>
  <c r="F364" i="113"/>
  <c r="G364" i="113"/>
  <c r="F365" i="113"/>
  <c r="G365" i="113"/>
  <c r="F366" i="113"/>
  <c r="G366" i="113"/>
  <c r="F367" i="113"/>
  <c r="G367" i="113"/>
  <c r="F368" i="113"/>
  <c r="G368" i="113"/>
  <c r="F369" i="113"/>
  <c r="G369" i="113"/>
  <c r="F370" i="113"/>
  <c r="G370" i="113"/>
  <c r="F371" i="113"/>
  <c r="G371" i="113"/>
  <c r="F372" i="113"/>
  <c r="G372" i="113"/>
  <c r="F373" i="113"/>
  <c r="G373" i="113"/>
  <c r="F374" i="113"/>
  <c r="G374" i="113"/>
  <c r="F375" i="113"/>
  <c r="G375" i="113"/>
  <c r="F376" i="113"/>
  <c r="G376" i="113"/>
  <c r="F377" i="113"/>
  <c r="G377" i="113"/>
  <c r="F378" i="113"/>
  <c r="G378" i="113"/>
  <c r="F379" i="113"/>
  <c r="G379" i="113"/>
  <c r="F380" i="113"/>
  <c r="G380" i="113"/>
  <c r="F381" i="113"/>
  <c r="G381" i="113"/>
  <c r="F382" i="113"/>
  <c r="G382" i="113"/>
  <c r="F383" i="113"/>
  <c r="G383" i="113"/>
  <c r="F384" i="113"/>
  <c r="G384" i="113"/>
  <c r="F385" i="113"/>
  <c r="G385" i="113"/>
  <c r="F386" i="113"/>
  <c r="G386" i="113"/>
  <c r="F387" i="113"/>
  <c r="G387" i="113"/>
  <c r="F388" i="113"/>
  <c r="G388" i="113"/>
  <c r="F389" i="113"/>
  <c r="G389" i="113"/>
  <c r="F390" i="113"/>
  <c r="G390" i="113"/>
  <c r="F391" i="113"/>
  <c r="G391" i="113"/>
  <c r="F392" i="113"/>
  <c r="G392" i="113"/>
  <c r="F393" i="113"/>
  <c r="G393" i="113"/>
  <c r="F394" i="113"/>
  <c r="G394" i="113"/>
  <c r="F395" i="113"/>
  <c r="G395" i="113"/>
  <c r="F396" i="113"/>
  <c r="G396" i="113"/>
  <c r="F397" i="113"/>
  <c r="G397" i="113"/>
  <c r="F398" i="113"/>
  <c r="G398" i="113"/>
  <c r="F399" i="113"/>
  <c r="G399" i="113"/>
  <c r="F400" i="113"/>
  <c r="G400" i="113"/>
  <c r="F401" i="113"/>
  <c r="G401" i="113"/>
  <c r="F402" i="113"/>
  <c r="G402" i="113"/>
  <c r="F403" i="113"/>
  <c r="G403" i="113"/>
  <c r="F404" i="113"/>
  <c r="G404" i="113"/>
  <c r="F405" i="113"/>
  <c r="G405" i="113"/>
  <c r="F406" i="113"/>
  <c r="G406" i="113"/>
  <c r="F407" i="113"/>
  <c r="G407" i="113"/>
  <c r="F408" i="113"/>
  <c r="G408" i="113"/>
  <c r="F409" i="113"/>
  <c r="G409" i="113"/>
  <c r="F410" i="113"/>
  <c r="G410" i="113"/>
  <c r="F411" i="113"/>
  <c r="G411" i="113"/>
  <c r="F412" i="113"/>
  <c r="G412" i="113"/>
  <c r="F413" i="113"/>
  <c r="G413" i="113"/>
  <c r="F414" i="113"/>
  <c r="G414" i="113"/>
  <c r="F415" i="113"/>
  <c r="G415" i="113"/>
  <c r="F416" i="113"/>
  <c r="G416" i="113"/>
  <c r="F417" i="113"/>
  <c r="G417" i="113"/>
  <c r="F418" i="113"/>
  <c r="G418" i="113"/>
  <c r="F419" i="113"/>
  <c r="G419" i="113"/>
  <c r="F420" i="113"/>
  <c r="G420" i="113"/>
  <c r="F421" i="113"/>
  <c r="G421" i="113"/>
  <c r="F422" i="113"/>
  <c r="G422" i="113"/>
  <c r="F423" i="113"/>
  <c r="G423" i="113"/>
  <c r="F424" i="113"/>
  <c r="G424" i="113"/>
  <c r="F425" i="113"/>
  <c r="G425" i="113"/>
  <c r="F426" i="113"/>
  <c r="G426" i="113"/>
  <c r="F427" i="113"/>
  <c r="G427" i="113"/>
  <c r="F428" i="113"/>
  <c r="G428" i="113"/>
  <c r="F429" i="113"/>
  <c r="G429" i="113"/>
  <c r="F430" i="113"/>
  <c r="G430" i="113"/>
  <c r="F431" i="113"/>
  <c r="G431" i="113"/>
  <c r="F432" i="113"/>
  <c r="G432" i="113"/>
  <c r="F433" i="113"/>
  <c r="G433" i="113"/>
  <c r="F434" i="113"/>
  <c r="G434" i="113"/>
  <c r="F435" i="113"/>
  <c r="G435" i="113"/>
  <c r="F436" i="113"/>
  <c r="G436" i="113"/>
  <c r="F437" i="113"/>
  <c r="G437" i="113"/>
  <c r="F438" i="113"/>
  <c r="G438" i="113"/>
  <c r="F439" i="113"/>
  <c r="G439" i="113"/>
  <c r="F440" i="113"/>
  <c r="G440" i="113"/>
  <c r="F441" i="113"/>
  <c r="G441" i="113"/>
  <c r="F442" i="113"/>
  <c r="G442" i="113"/>
  <c r="F443" i="113"/>
  <c r="G443" i="113"/>
  <c r="F444" i="113"/>
  <c r="G444" i="113"/>
  <c r="F445" i="113"/>
  <c r="G445" i="113"/>
  <c r="F446" i="113"/>
  <c r="G446" i="113"/>
  <c r="F447" i="113"/>
  <c r="G447" i="113"/>
  <c r="F448" i="113"/>
  <c r="G448" i="113"/>
  <c r="F449" i="113"/>
  <c r="G449" i="113"/>
  <c r="F450" i="113"/>
  <c r="G450" i="113"/>
  <c r="F451" i="113"/>
  <c r="G451" i="113"/>
  <c r="F452" i="113"/>
  <c r="G452" i="113"/>
  <c r="F453" i="113"/>
  <c r="G453" i="113"/>
  <c r="F454" i="113"/>
  <c r="G454" i="113"/>
  <c r="F455" i="113"/>
  <c r="G455" i="113"/>
  <c r="F456" i="113"/>
  <c r="G456" i="113"/>
  <c r="F457" i="113"/>
  <c r="G457" i="113"/>
  <c r="F458" i="113"/>
  <c r="G458" i="113"/>
  <c r="F459" i="113"/>
  <c r="G459" i="113"/>
  <c r="F460" i="113"/>
  <c r="G460" i="113"/>
  <c r="F461" i="113"/>
  <c r="G461" i="113"/>
  <c r="F462" i="113"/>
  <c r="G462" i="113"/>
  <c r="F463" i="113"/>
  <c r="G463" i="113"/>
  <c r="F464" i="113"/>
  <c r="G464" i="113"/>
  <c r="F465" i="113"/>
  <c r="G465" i="113"/>
  <c r="F466" i="113"/>
  <c r="G466" i="113"/>
  <c r="F467" i="113"/>
  <c r="G467" i="113"/>
  <c r="F468" i="113"/>
  <c r="G468" i="113"/>
  <c r="F469" i="113"/>
  <c r="G469" i="113"/>
  <c r="F470" i="113"/>
  <c r="G470" i="113"/>
  <c r="F471" i="113"/>
  <c r="G471" i="113"/>
  <c r="F472" i="113"/>
  <c r="G472" i="113"/>
  <c r="F473" i="113"/>
  <c r="G473" i="113"/>
  <c r="F474" i="113"/>
  <c r="G474" i="113"/>
  <c r="F475" i="113"/>
  <c r="G475" i="113"/>
  <c r="F476" i="113"/>
  <c r="G476" i="113"/>
  <c r="F477" i="113"/>
  <c r="G477" i="113"/>
  <c r="F478" i="113"/>
  <c r="G478" i="113"/>
  <c r="F479" i="113"/>
  <c r="G479" i="113"/>
  <c r="F480" i="113"/>
  <c r="G480" i="113"/>
  <c r="F481" i="113"/>
  <c r="G481" i="113"/>
  <c r="F482" i="113"/>
  <c r="G482" i="113"/>
  <c r="F483" i="113"/>
  <c r="G483" i="113"/>
  <c r="F484" i="113"/>
  <c r="G484" i="113"/>
  <c r="F485" i="113"/>
  <c r="G485" i="113"/>
  <c r="F486" i="113"/>
  <c r="G486" i="113"/>
  <c r="F487" i="113"/>
  <c r="G487" i="113"/>
  <c r="F488" i="113"/>
  <c r="G488" i="113"/>
  <c r="F489" i="113"/>
  <c r="G489" i="113"/>
  <c r="F490" i="113"/>
  <c r="G490" i="113"/>
  <c r="F491" i="113"/>
  <c r="G491" i="113"/>
  <c r="F492" i="113"/>
  <c r="G492" i="113"/>
  <c r="F493" i="113"/>
  <c r="G493" i="113"/>
  <c r="F494" i="113"/>
  <c r="G494" i="113"/>
  <c r="F495" i="113"/>
  <c r="G495" i="113"/>
  <c r="F496" i="113"/>
  <c r="G496" i="113"/>
  <c r="F497" i="113"/>
  <c r="G497" i="113"/>
  <c r="F498" i="113"/>
  <c r="G498" i="113"/>
  <c r="F499" i="113"/>
  <c r="G499" i="113"/>
  <c r="F500" i="113"/>
  <c r="G500" i="113"/>
  <c r="F501" i="113"/>
  <c r="G501" i="113"/>
  <c r="F502" i="113"/>
  <c r="G502" i="113"/>
  <c r="F503" i="113"/>
  <c r="G503" i="113"/>
  <c r="F504" i="113"/>
  <c r="G504" i="113"/>
  <c r="F505" i="113"/>
  <c r="G505" i="113"/>
  <c r="F506" i="113"/>
  <c r="G506" i="113"/>
  <c r="F507" i="113"/>
  <c r="G507" i="113"/>
  <c r="F508" i="113"/>
  <c r="G508" i="113"/>
  <c r="F509" i="113"/>
  <c r="G509" i="113"/>
  <c r="F510" i="113"/>
  <c r="G510" i="113"/>
  <c r="F511" i="113"/>
  <c r="G511" i="113"/>
  <c r="F512" i="113"/>
  <c r="G512" i="113"/>
  <c r="F513" i="113"/>
  <c r="G513" i="113"/>
  <c r="F514" i="113"/>
  <c r="G514" i="113"/>
  <c r="F515" i="113"/>
  <c r="G515" i="113"/>
  <c r="F516" i="113"/>
  <c r="G516" i="113"/>
  <c r="F517" i="113"/>
  <c r="G517" i="113"/>
  <c r="F518" i="113"/>
  <c r="G518" i="113"/>
  <c r="F519" i="113"/>
  <c r="G519" i="113"/>
  <c r="F520" i="113"/>
  <c r="G520" i="113"/>
  <c r="F521" i="113"/>
  <c r="G521" i="113"/>
  <c r="F522" i="113"/>
  <c r="G522" i="113"/>
  <c r="F523" i="113"/>
  <c r="G523" i="113"/>
  <c r="F524" i="113"/>
  <c r="G524" i="113"/>
  <c r="F525" i="113"/>
  <c r="G525" i="113"/>
  <c r="F526" i="113"/>
  <c r="G526" i="113"/>
  <c r="F527" i="113"/>
  <c r="G527" i="113"/>
  <c r="F528" i="113"/>
  <c r="G528" i="113"/>
  <c r="F529" i="113"/>
  <c r="G529" i="113"/>
  <c r="F530" i="113"/>
  <c r="G530" i="113"/>
  <c r="F531" i="113"/>
  <c r="G531" i="113"/>
  <c r="F532" i="113"/>
  <c r="G532" i="113"/>
  <c r="F533" i="113"/>
  <c r="G533" i="113"/>
  <c r="F534" i="113"/>
  <c r="G534" i="113"/>
  <c r="F535" i="113"/>
  <c r="G535" i="113"/>
  <c r="F536" i="113"/>
  <c r="G536" i="113"/>
  <c r="F537" i="113"/>
  <c r="G537" i="113"/>
  <c r="F538" i="113"/>
  <c r="G538" i="113"/>
  <c r="F539" i="113"/>
  <c r="G539" i="113"/>
  <c r="F540" i="113"/>
  <c r="G540" i="113"/>
  <c r="F541" i="113"/>
  <c r="G541" i="113"/>
  <c r="F542" i="113"/>
  <c r="G542" i="113"/>
  <c r="F543" i="113"/>
  <c r="G543" i="113"/>
  <c r="F544" i="113"/>
  <c r="G544" i="113"/>
  <c r="F545" i="113"/>
  <c r="G545" i="113"/>
  <c r="F546" i="113"/>
  <c r="G546" i="113"/>
  <c r="F547" i="113"/>
  <c r="G547" i="113"/>
  <c r="F548" i="113"/>
  <c r="G548" i="113"/>
  <c r="F549" i="113"/>
  <c r="G549" i="113"/>
  <c r="F550" i="113"/>
  <c r="G550" i="113"/>
  <c r="F551" i="113"/>
  <c r="G551" i="113"/>
  <c r="F552" i="113"/>
  <c r="G552" i="113"/>
  <c r="F553" i="113"/>
  <c r="G553" i="113"/>
  <c r="F554" i="113"/>
  <c r="G554" i="113"/>
  <c r="F555" i="113"/>
  <c r="G555" i="113"/>
  <c r="F556" i="113"/>
  <c r="G556" i="113"/>
  <c r="F557" i="113"/>
  <c r="G557" i="113"/>
  <c r="F558" i="113"/>
  <c r="G558" i="113"/>
  <c r="F559" i="113"/>
  <c r="G559" i="113"/>
  <c r="F560" i="113"/>
  <c r="G560" i="113"/>
  <c r="F561" i="113"/>
  <c r="G561" i="113"/>
  <c r="F562" i="113"/>
  <c r="G562" i="113"/>
  <c r="F563" i="113"/>
  <c r="G563" i="113"/>
  <c r="F564" i="113"/>
  <c r="G564" i="113"/>
  <c r="F565" i="113"/>
  <c r="G565" i="113"/>
  <c r="F566" i="113"/>
  <c r="G566" i="113"/>
  <c r="F567" i="113"/>
  <c r="G567" i="113"/>
  <c r="F568" i="113"/>
  <c r="G568" i="113"/>
  <c r="F569" i="113"/>
  <c r="G569" i="113"/>
  <c r="F570" i="113"/>
  <c r="G570" i="113"/>
  <c r="F571" i="113"/>
  <c r="G571" i="113"/>
  <c r="F572" i="113"/>
  <c r="G572" i="113"/>
  <c r="F573" i="113"/>
  <c r="G573" i="113"/>
  <c r="F574" i="113"/>
  <c r="G574" i="113"/>
  <c r="F575" i="113"/>
  <c r="G575" i="113"/>
  <c r="F576" i="113"/>
  <c r="G576" i="113"/>
  <c r="F577" i="113"/>
  <c r="G577" i="113"/>
  <c r="F578" i="113"/>
  <c r="G578" i="113"/>
  <c r="F579" i="113"/>
  <c r="G579" i="113"/>
  <c r="F580" i="113"/>
  <c r="G580" i="113"/>
  <c r="F581" i="113"/>
  <c r="G581" i="113"/>
  <c r="F582" i="113"/>
  <c r="G582" i="113"/>
  <c r="F583" i="113"/>
  <c r="G583" i="113"/>
  <c r="F584" i="113"/>
  <c r="G584" i="113"/>
  <c r="F585" i="113"/>
  <c r="G585" i="113"/>
  <c r="F586" i="113"/>
  <c r="G586" i="113"/>
  <c r="F587" i="113"/>
  <c r="G587" i="113"/>
  <c r="F588" i="113"/>
  <c r="G588" i="113"/>
  <c r="F589" i="113"/>
  <c r="G589" i="113"/>
  <c r="F590" i="113"/>
  <c r="G590" i="113"/>
  <c r="F591" i="113"/>
  <c r="G591" i="113"/>
  <c r="F592" i="113"/>
  <c r="G592" i="113"/>
  <c r="F593" i="113"/>
  <c r="G593" i="113"/>
  <c r="F594" i="113"/>
  <c r="G594" i="113"/>
  <c r="F595" i="113"/>
  <c r="G595" i="113"/>
  <c r="F596" i="113"/>
  <c r="G596" i="113"/>
  <c r="F597" i="113"/>
  <c r="G597" i="113"/>
  <c r="F598" i="113"/>
  <c r="G598" i="113"/>
  <c r="F599" i="113"/>
  <c r="G599" i="113"/>
  <c r="F600" i="113"/>
  <c r="G600" i="113"/>
  <c r="F601" i="113"/>
  <c r="G601" i="113"/>
  <c r="F602" i="113"/>
  <c r="G602" i="113"/>
  <c r="F603" i="113"/>
  <c r="G603" i="113"/>
  <c r="F604" i="113"/>
  <c r="G604" i="113"/>
  <c r="F605" i="113"/>
  <c r="G605" i="113"/>
  <c r="F606" i="113"/>
  <c r="G606" i="113"/>
  <c r="F607" i="113"/>
  <c r="G607" i="113"/>
  <c r="F608" i="113"/>
  <c r="G608" i="113"/>
  <c r="F609" i="113"/>
  <c r="G609" i="113"/>
  <c r="F610" i="113"/>
  <c r="G610" i="113"/>
  <c r="F611" i="113"/>
  <c r="G611" i="113"/>
  <c r="F612" i="113"/>
  <c r="G612" i="113"/>
  <c r="F613" i="113"/>
  <c r="G613" i="113"/>
  <c r="F614" i="113"/>
  <c r="G614" i="113"/>
  <c r="F615" i="113"/>
  <c r="G615" i="113"/>
  <c r="F616" i="113"/>
  <c r="G616" i="113"/>
  <c r="F617" i="113"/>
  <c r="G617" i="113"/>
  <c r="F618" i="113"/>
  <c r="G618" i="113"/>
  <c r="F619" i="113"/>
  <c r="G619" i="113"/>
  <c r="F620" i="113"/>
  <c r="G620" i="113"/>
  <c r="F621" i="113"/>
  <c r="G621" i="113"/>
  <c r="F622" i="113"/>
  <c r="G622" i="113"/>
  <c r="F623" i="113"/>
  <c r="G623" i="113"/>
  <c r="F624" i="113"/>
  <c r="G624" i="113"/>
  <c r="F625" i="113"/>
  <c r="G625" i="113"/>
  <c r="F626" i="113"/>
  <c r="G626" i="113"/>
  <c r="F627" i="113"/>
  <c r="G627" i="113"/>
  <c r="F628" i="113"/>
  <c r="G628" i="113"/>
  <c r="G3" i="113"/>
  <c r="F3" i="113"/>
  <c r="F4" i="142"/>
  <c r="G4" i="142"/>
  <c r="F5" i="142"/>
  <c r="G5" i="142"/>
  <c r="F6" i="142"/>
  <c r="G6" i="142"/>
  <c r="F7" i="142"/>
  <c r="G7" i="142"/>
  <c r="F8" i="142"/>
  <c r="G8" i="142"/>
  <c r="F9" i="142"/>
  <c r="G9" i="142"/>
  <c r="F10" i="142"/>
  <c r="G10" i="142"/>
  <c r="F11" i="142"/>
  <c r="G11" i="142"/>
  <c r="F12" i="142"/>
  <c r="G12" i="142"/>
  <c r="F13" i="142"/>
  <c r="G13" i="142"/>
  <c r="F14" i="142"/>
  <c r="G14" i="142"/>
  <c r="F15" i="142"/>
  <c r="G15" i="142"/>
  <c r="F16" i="142"/>
  <c r="G16" i="142"/>
  <c r="F17" i="142"/>
  <c r="G17" i="142"/>
  <c r="F18" i="142"/>
  <c r="G18" i="142"/>
  <c r="F19" i="142"/>
  <c r="G19" i="142"/>
  <c r="F20" i="142"/>
  <c r="G20" i="142"/>
  <c r="F21" i="142"/>
  <c r="G21" i="142"/>
  <c r="F22" i="142"/>
  <c r="G22" i="142"/>
  <c r="F23" i="142"/>
  <c r="G23" i="142"/>
  <c r="F24" i="142"/>
  <c r="G24" i="142"/>
  <c r="F25" i="142"/>
  <c r="G25" i="142"/>
  <c r="F26" i="142"/>
  <c r="G26" i="142"/>
  <c r="F27" i="142"/>
  <c r="G27" i="142"/>
  <c r="F28" i="142"/>
  <c r="G28" i="142"/>
  <c r="F29" i="142"/>
  <c r="G29" i="142"/>
  <c r="F30" i="142"/>
  <c r="G30" i="142"/>
  <c r="F31" i="142"/>
  <c r="G31" i="142"/>
  <c r="F32" i="142"/>
  <c r="G32" i="142"/>
  <c r="F33" i="142"/>
  <c r="G33" i="142"/>
  <c r="F34" i="142"/>
  <c r="G34" i="142"/>
  <c r="F35" i="142"/>
  <c r="G35" i="142"/>
  <c r="F36" i="142"/>
  <c r="G36" i="142"/>
  <c r="F37" i="142"/>
  <c r="G37" i="142"/>
  <c r="F38" i="142"/>
  <c r="G38" i="142"/>
  <c r="F39" i="142"/>
  <c r="G39" i="142"/>
  <c r="F40" i="142"/>
  <c r="G40" i="142"/>
  <c r="F41" i="142"/>
  <c r="G41" i="142"/>
  <c r="F42" i="142"/>
  <c r="G42" i="142"/>
  <c r="F43" i="142"/>
  <c r="G43" i="142"/>
  <c r="F44" i="142"/>
  <c r="G44" i="142"/>
  <c r="F45" i="142"/>
  <c r="G45" i="142"/>
  <c r="F46" i="142"/>
  <c r="G46" i="142"/>
  <c r="F47" i="142"/>
  <c r="G47" i="142"/>
  <c r="F48" i="142"/>
  <c r="G48" i="142"/>
  <c r="F49" i="142"/>
  <c r="G49" i="142"/>
  <c r="F50" i="142"/>
  <c r="G50" i="142"/>
  <c r="F51" i="142"/>
  <c r="G51" i="142"/>
  <c r="F52" i="142"/>
  <c r="G52" i="142"/>
  <c r="F53" i="142"/>
  <c r="G53" i="142"/>
  <c r="F54" i="142"/>
  <c r="G54" i="142"/>
  <c r="F55" i="142"/>
  <c r="G55" i="142"/>
  <c r="F56" i="142"/>
  <c r="G56" i="142"/>
  <c r="F57" i="142"/>
  <c r="G57" i="142"/>
  <c r="F58" i="142"/>
  <c r="G58" i="142"/>
  <c r="F59" i="142"/>
  <c r="G59" i="142"/>
  <c r="F60" i="142"/>
  <c r="G60" i="142"/>
  <c r="F61" i="142"/>
  <c r="G61" i="142"/>
  <c r="F62" i="142"/>
  <c r="G62" i="142"/>
  <c r="F63" i="142"/>
  <c r="G63" i="142"/>
  <c r="F64" i="142"/>
  <c r="G64" i="142"/>
  <c r="F65" i="142"/>
  <c r="G65" i="142"/>
  <c r="F66" i="142"/>
  <c r="G66" i="142"/>
  <c r="F67" i="142"/>
  <c r="G67" i="142"/>
  <c r="F68" i="142"/>
  <c r="G68" i="142"/>
  <c r="F69" i="142"/>
  <c r="G69" i="142"/>
  <c r="F70" i="142"/>
  <c r="G70" i="142"/>
  <c r="F71" i="142"/>
  <c r="G71" i="142"/>
  <c r="F72" i="142"/>
  <c r="G72" i="142"/>
  <c r="F73" i="142"/>
  <c r="G73" i="142"/>
  <c r="F74" i="142"/>
  <c r="G74" i="142"/>
  <c r="F75" i="142"/>
  <c r="G75" i="142"/>
  <c r="F76" i="142"/>
  <c r="G76" i="142"/>
  <c r="F77" i="142"/>
  <c r="G77" i="142"/>
  <c r="F78" i="142"/>
  <c r="G78" i="142"/>
  <c r="F79" i="142"/>
  <c r="G79" i="142"/>
  <c r="F80" i="142"/>
  <c r="G80" i="142"/>
  <c r="F81" i="142"/>
  <c r="G81" i="142"/>
  <c r="F82" i="142"/>
  <c r="G82" i="142"/>
  <c r="F83" i="142"/>
  <c r="G83" i="142"/>
  <c r="F84" i="142"/>
  <c r="G84" i="142"/>
  <c r="F85" i="142"/>
  <c r="G85" i="142"/>
  <c r="F86" i="142"/>
  <c r="G86" i="142"/>
  <c r="F87" i="142"/>
  <c r="G87" i="142"/>
  <c r="F88" i="142"/>
  <c r="G88" i="142"/>
  <c r="F89" i="142"/>
  <c r="G89" i="142"/>
  <c r="F90" i="142"/>
  <c r="G90" i="142"/>
  <c r="F91" i="142"/>
  <c r="G91" i="142"/>
  <c r="F92" i="142"/>
  <c r="G92" i="142"/>
  <c r="F93" i="142"/>
  <c r="G93" i="142"/>
  <c r="F94" i="142"/>
  <c r="G94" i="142"/>
  <c r="F95" i="142"/>
  <c r="G95" i="142"/>
  <c r="F96" i="142"/>
  <c r="G96" i="142"/>
  <c r="F97" i="142"/>
  <c r="G97" i="142"/>
  <c r="F98" i="142"/>
  <c r="G98" i="142"/>
  <c r="F99" i="142"/>
  <c r="G99" i="142"/>
  <c r="F100" i="142"/>
  <c r="G100" i="142"/>
  <c r="F101" i="142"/>
  <c r="G101" i="142"/>
  <c r="F102" i="142"/>
  <c r="G102" i="142"/>
  <c r="F103" i="142"/>
  <c r="G103" i="142"/>
  <c r="F104" i="142"/>
  <c r="G104" i="142"/>
  <c r="F105" i="142"/>
  <c r="G105" i="142"/>
  <c r="F106" i="142"/>
  <c r="G106" i="142"/>
  <c r="F107" i="142"/>
  <c r="G107" i="142"/>
  <c r="F108" i="142"/>
  <c r="G108" i="142"/>
  <c r="F109" i="142"/>
  <c r="G109" i="142"/>
  <c r="F110" i="142"/>
  <c r="G110" i="142"/>
  <c r="F111" i="142"/>
  <c r="G111" i="142"/>
  <c r="F112" i="142"/>
  <c r="G112" i="142"/>
  <c r="F113" i="142"/>
  <c r="G113" i="142"/>
  <c r="F114" i="142"/>
  <c r="G114" i="142"/>
  <c r="F115" i="142"/>
  <c r="G115" i="142"/>
  <c r="F116" i="142"/>
  <c r="G116" i="142"/>
  <c r="F117" i="142"/>
  <c r="G117" i="142"/>
  <c r="F118" i="142"/>
  <c r="G118" i="142"/>
  <c r="F119" i="142"/>
  <c r="G119" i="142"/>
  <c r="F120" i="142"/>
  <c r="G120" i="142"/>
  <c r="F121" i="142"/>
  <c r="G121" i="142"/>
  <c r="F122" i="142"/>
  <c r="G122" i="142"/>
  <c r="F123" i="142"/>
  <c r="G123" i="142"/>
  <c r="F124" i="142"/>
  <c r="G124" i="142"/>
  <c r="F125" i="142"/>
  <c r="G125" i="142"/>
  <c r="F126" i="142"/>
  <c r="G126" i="142"/>
  <c r="F127" i="142"/>
  <c r="G127" i="142"/>
  <c r="F128" i="142"/>
  <c r="G128" i="142"/>
  <c r="F129" i="142"/>
  <c r="G129" i="142"/>
  <c r="F130" i="142"/>
  <c r="G130" i="142"/>
  <c r="F131" i="142"/>
  <c r="G131" i="142"/>
  <c r="F132" i="142"/>
  <c r="G132" i="142"/>
  <c r="F133" i="142"/>
  <c r="G133" i="142"/>
  <c r="F134" i="142"/>
  <c r="G134" i="142"/>
  <c r="F135" i="142"/>
  <c r="G135" i="142"/>
  <c r="F136" i="142"/>
  <c r="G136" i="142"/>
  <c r="F137" i="142"/>
  <c r="G137" i="142"/>
  <c r="F138" i="142"/>
  <c r="G138" i="142"/>
  <c r="F139" i="142"/>
  <c r="G139" i="142"/>
  <c r="F140" i="142"/>
  <c r="G140" i="142"/>
  <c r="F141" i="142"/>
  <c r="G141" i="142"/>
  <c r="F142" i="142"/>
  <c r="G142" i="142"/>
  <c r="F143" i="142"/>
  <c r="G143" i="142"/>
  <c r="F144" i="142"/>
  <c r="G144" i="142"/>
  <c r="F145" i="142"/>
  <c r="G145" i="142"/>
  <c r="F146" i="142"/>
  <c r="G146" i="142"/>
  <c r="F147" i="142"/>
  <c r="G147" i="142"/>
  <c r="F148" i="142"/>
  <c r="G148" i="142"/>
  <c r="F149" i="142"/>
  <c r="G149" i="142"/>
  <c r="F150" i="142"/>
  <c r="G150" i="142"/>
  <c r="F151" i="142"/>
  <c r="G151" i="142"/>
  <c r="F152" i="142"/>
  <c r="G152" i="142"/>
  <c r="F153" i="142"/>
  <c r="G153" i="142"/>
  <c r="F154" i="142"/>
  <c r="G154" i="142"/>
  <c r="F155" i="142"/>
  <c r="G155" i="142"/>
  <c r="F156" i="142"/>
  <c r="G156" i="142"/>
  <c r="F157" i="142"/>
  <c r="G157" i="142"/>
  <c r="F158" i="142"/>
  <c r="G158" i="142"/>
  <c r="F159" i="142"/>
  <c r="G159" i="142"/>
  <c r="F160" i="142"/>
  <c r="G160" i="142"/>
  <c r="F161" i="142"/>
  <c r="G161" i="142"/>
  <c r="F162" i="142"/>
  <c r="G162" i="142"/>
  <c r="F163" i="142"/>
  <c r="G163" i="142"/>
  <c r="F164" i="142"/>
  <c r="G164" i="142"/>
  <c r="F165" i="142"/>
  <c r="G165" i="142"/>
  <c r="F166" i="142"/>
  <c r="G166" i="142"/>
  <c r="F167" i="142"/>
  <c r="G167" i="142"/>
  <c r="F168" i="142"/>
  <c r="G168" i="142"/>
  <c r="F169" i="142"/>
  <c r="G169" i="142"/>
  <c r="F170" i="142"/>
  <c r="G170" i="142"/>
  <c r="F171" i="142"/>
  <c r="G171" i="142"/>
  <c r="F172" i="142"/>
  <c r="G172" i="142"/>
  <c r="F173" i="142"/>
  <c r="G173" i="142"/>
  <c r="F174" i="142"/>
  <c r="G174" i="142"/>
  <c r="F175" i="142"/>
  <c r="G175" i="142"/>
  <c r="F176" i="142"/>
  <c r="G176" i="142"/>
  <c r="F177" i="142"/>
  <c r="G177" i="142"/>
  <c r="F178" i="142"/>
  <c r="G178" i="142"/>
  <c r="F179" i="142"/>
  <c r="G179" i="142"/>
  <c r="F180" i="142"/>
  <c r="G180" i="142"/>
  <c r="F181" i="142"/>
  <c r="G181" i="142"/>
  <c r="F182" i="142"/>
  <c r="G182" i="142"/>
  <c r="F183" i="142"/>
  <c r="G183" i="142"/>
  <c r="F184" i="142"/>
  <c r="G184" i="142"/>
  <c r="F185" i="142"/>
  <c r="G185" i="142"/>
  <c r="F186" i="142"/>
  <c r="G186" i="142"/>
  <c r="F187" i="142"/>
  <c r="G187" i="142"/>
  <c r="F188" i="142"/>
  <c r="G188" i="142"/>
  <c r="F189" i="142"/>
  <c r="G189" i="142"/>
  <c r="F190" i="142"/>
  <c r="G190" i="142"/>
  <c r="F191" i="142"/>
  <c r="G191" i="142"/>
  <c r="F192" i="142"/>
  <c r="G192" i="142"/>
  <c r="F193" i="142"/>
  <c r="G193" i="142"/>
  <c r="F194" i="142"/>
  <c r="G194" i="142"/>
  <c r="F195" i="142"/>
  <c r="G195" i="142"/>
  <c r="F196" i="142"/>
  <c r="G196" i="142"/>
  <c r="F197" i="142"/>
  <c r="G197" i="142"/>
  <c r="F198" i="142"/>
  <c r="G198" i="142"/>
  <c r="F199" i="142"/>
  <c r="G199" i="142"/>
  <c r="F200" i="142"/>
  <c r="G200" i="142"/>
  <c r="F201" i="142"/>
  <c r="G201" i="142"/>
  <c r="F202" i="142"/>
  <c r="G202" i="142"/>
  <c r="F203" i="142"/>
  <c r="G203" i="142"/>
  <c r="F204" i="142"/>
  <c r="G204" i="142"/>
  <c r="F205" i="142"/>
  <c r="G205" i="142"/>
  <c r="F206" i="142"/>
  <c r="G206" i="142"/>
  <c r="F207" i="142"/>
  <c r="G207" i="142"/>
  <c r="F208" i="142"/>
  <c r="G208" i="142"/>
  <c r="F209" i="142"/>
  <c r="G209" i="142"/>
  <c r="F210" i="142"/>
  <c r="G210" i="142"/>
  <c r="F211" i="142"/>
  <c r="G211" i="142"/>
  <c r="F212" i="142"/>
  <c r="G212" i="142"/>
  <c r="F213" i="142"/>
  <c r="G213" i="142"/>
  <c r="F214" i="142"/>
  <c r="G214" i="142"/>
  <c r="F215" i="142"/>
  <c r="G215" i="142"/>
  <c r="F216" i="142"/>
  <c r="G216" i="142"/>
  <c r="F217" i="142"/>
  <c r="G217" i="142"/>
  <c r="F218" i="142"/>
  <c r="G218" i="142"/>
  <c r="F219" i="142"/>
  <c r="G219" i="142"/>
  <c r="F220" i="142"/>
  <c r="G220" i="142"/>
  <c r="F221" i="142"/>
  <c r="G221" i="142"/>
  <c r="F222" i="142"/>
  <c r="G222" i="142"/>
  <c r="F223" i="142"/>
  <c r="G223" i="142"/>
  <c r="F224" i="142"/>
  <c r="G224" i="142"/>
  <c r="F225" i="142"/>
  <c r="G225" i="142"/>
  <c r="F226" i="142"/>
  <c r="G226" i="142"/>
  <c r="F227" i="142"/>
  <c r="G227" i="142"/>
  <c r="F228" i="142"/>
  <c r="G228" i="142"/>
  <c r="F229" i="142"/>
  <c r="G229" i="142"/>
  <c r="F230" i="142"/>
  <c r="G230" i="142"/>
  <c r="F231" i="142"/>
  <c r="G231" i="142"/>
  <c r="F232" i="142"/>
  <c r="G232" i="142"/>
  <c r="F233" i="142"/>
  <c r="G233" i="142"/>
  <c r="F234" i="142"/>
  <c r="G234" i="142"/>
  <c r="F235" i="142"/>
  <c r="G235" i="142"/>
  <c r="F236" i="142"/>
  <c r="G236" i="142"/>
  <c r="F237" i="142"/>
  <c r="G237" i="142"/>
  <c r="F238" i="142"/>
  <c r="G238" i="142"/>
  <c r="F239" i="142"/>
  <c r="G239" i="142"/>
  <c r="F240" i="142"/>
  <c r="G240" i="142"/>
  <c r="F241" i="142"/>
  <c r="G241" i="142"/>
  <c r="F242" i="142"/>
  <c r="G242" i="142"/>
  <c r="F243" i="142"/>
  <c r="G243" i="142"/>
  <c r="F244" i="142"/>
  <c r="G244" i="142"/>
  <c r="F245" i="142"/>
  <c r="G245" i="142"/>
  <c r="F246" i="142"/>
  <c r="G246" i="142"/>
  <c r="F247" i="142"/>
  <c r="G247" i="142"/>
  <c r="F248" i="142"/>
  <c r="G248" i="142"/>
  <c r="F249" i="142"/>
  <c r="G249" i="142"/>
  <c r="F250" i="142"/>
  <c r="G250" i="142"/>
  <c r="F251" i="142"/>
  <c r="G251" i="142"/>
  <c r="F252" i="142"/>
  <c r="G252" i="142"/>
  <c r="F253" i="142"/>
  <c r="G253" i="142"/>
  <c r="F254" i="142"/>
  <c r="G254" i="142"/>
  <c r="F255" i="142"/>
  <c r="G255" i="142"/>
  <c r="F256" i="142"/>
  <c r="G256" i="142"/>
  <c r="F257" i="142"/>
  <c r="G257" i="142"/>
  <c r="F258" i="142"/>
  <c r="G258" i="142"/>
  <c r="F259" i="142"/>
  <c r="G259" i="142"/>
  <c r="F260" i="142"/>
  <c r="G260" i="142"/>
  <c r="F261" i="142"/>
  <c r="G261" i="142"/>
  <c r="F262" i="142"/>
  <c r="G262" i="142"/>
  <c r="F263" i="142"/>
  <c r="G263" i="142"/>
  <c r="F264" i="142"/>
  <c r="G264" i="142"/>
  <c r="F265" i="142"/>
  <c r="G265" i="142"/>
  <c r="F266" i="142"/>
  <c r="G266" i="142"/>
  <c r="F267" i="142"/>
  <c r="G267" i="142"/>
  <c r="F268" i="142"/>
  <c r="G268" i="142"/>
  <c r="F269" i="142"/>
  <c r="G269" i="142"/>
  <c r="F270" i="142"/>
  <c r="G270" i="142"/>
  <c r="F271" i="142"/>
  <c r="G271" i="142"/>
  <c r="F272" i="142"/>
  <c r="G272" i="142"/>
  <c r="F273" i="142"/>
  <c r="G273" i="142"/>
  <c r="F274" i="142"/>
  <c r="G274" i="142"/>
  <c r="F275" i="142"/>
  <c r="G275" i="142"/>
  <c r="F276" i="142"/>
  <c r="G276" i="142"/>
  <c r="F277" i="142"/>
  <c r="G277" i="142"/>
  <c r="F278" i="142"/>
  <c r="G278" i="142"/>
  <c r="F279" i="142"/>
  <c r="G279" i="142"/>
  <c r="F280" i="142"/>
  <c r="G280" i="142"/>
  <c r="F281" i="142"/>
  <c r="G281" i="142"/>
  <c r="F282" i="142"/>
  <c r="G282" i="142"/>
  <c r="F283" i="142"/>
  <c r="G283" i="142"/>
  <c r="F284" i="142"/>
  <c r="G284" i="142"/>
  <c r="F285" i="142"/>
  <c r="G285" i="142"/>
  <c r="F286" i="142"/>
  <c r="G286" i="142"/>
  <c r="F287" i="142"/>
  <c r="G287" i="142"/>
  <c r="F288" i="142"/>
  <c r="G288" i="142"/>
  <c r="F289" i="142"/>
  <c r="G289" i="142"/>
  <c r="F290" i="142"/>
  <c r="G290" i="142"/>
  <c r="F291" i="142"/>
  <c r="G291" i="142"/>
  <c r="F292" i="142"/>
  <c r="G292" i="142"/>
  <c r="F293" i="142"/>
  <c r="G293" i="142"/>
  <c r="F294" i="142"/>
  <c r="G294" i="142"/>
  <c r="F295" i="142"/>
  <c r="G295" i="142"/>
  <c r="F296" i="142"/>
  <c r="G296" i="142"/>
  <c r="F297" i="142"/>
  <c r="G297" i="142"/>
  <c r="F298" i="142"/>
  <c r="G298" i="142"/>
  <c r="F299" i="142"/>
  <c r="G299" i="142"/>
  <c r="F300" i="142"/>
  <c r="G300" i="142"/>
  <c r="F301" i="142"/>
  <c r="G301" i="142"/>
  <c r="F302" i="142"/>
  <c r="G302" i="142"/>
  <c r="F303" i="142"/>
  <c r="G303" i="142"/>
  <c r="F304" i="142"/>
  <c r="G304" i="142"/>
  <c r="F305" i="142"/>
  <c r="G305" i="142"/>
  <c r="F306" i="142"/>
  <c r="G306" i="142"/>
  <c r="F307" i="142"/>
  <c r="G307" i="142"/>
  <c r="F308" i="142"/>
  <c r="G308" i="142"/>
  <c r="F309" i="142"/>
  <c r="G309" i="142"/>
  <c r="F310" i="142"/>
  <c r="G310" i="142"/>
  <c r="F311" i="142"/>
  <c r="G311" i="142"/>
  <c r="F312" i="142"/>
  <c r="G312" i="142"/>
  <c r="F313" i="142"/>
  <c r="G313" i="142"/>
  <c r="F314" i="142"/>
  <c r="G314" i="142"/>
  <c r="F315" i="142"/>
  <c r="G315" i="142"/>
  <c r="F316" i="142"/>
  <c r="G316" i="142"/>
  <c r="F317" i="142"/>
  <c r="G317" i="142"/>
  <c r="F318" i="142"/>
  <c r="G318" i="142"/>
  <c r="F319" i="142"/>
  <c r="G319" i="142"/>
  <c r="F320" i="142"/>
  <c r="G320" i="142"/>
  <c r="F321" i="142"/>
  <c r="G321" i="142"/>
  <c r="F322" i="142"/>
  <c r="G322" i="142"/>
  <c r="F323" i="142"/>
  <c r="G323" i="142"/>
  <c r="F324" i="142"/>
  <c r="G324" i="142"/>
  <c r="F325" i="142"/>
  <c r="G325" i="142"/>
  <c r="F326" i="142"/>
  <c r="G326" i="142"/>
  <c r="F327" i="142"/>
  <c r="G327" i="142"/>
  <c r="F328" i="142"/>
  <c r="G328" i="142"/>
  <c r="F329" i="142"/>
  <c r="G329" i="142"/>
  <c r="F330" i="142"/>
  <c r="G330" i="142"/>
  <c r="F331" i="142"/>
  <c r="G331" i="142"/>
  <c r="F332" i="142"/>
  <c r="G332" i="142"/>
  <c r="F333" i="142"/>
  <c r="G333" i="142"/>
  <c r="F334" i="142"/>
  <c r="G334" i="142"/>
  <c r="F335" i="142"/>
  <c r="G335" i="142"/>
  <c r="F336" i="142"/>
  <c r="G336" i="142"/>
  <c r="F337" i="142"/>
  <c r="G337" i="142"/>
  <c r="F338" i="142"/>
  <c r="G338" i="142"/>
  <c r="F339" i="142"/>
  <c r="G339" i="142"/>
  <c r="F340" i="142"/>
  <c r="G340" i="142"/>
  <c r="F341" i="142"/>
  <c r="G341" i="142"/>
  <c r="F342" i="142"/>
  <c r="G342" i="142"/>
  <c r="F343" i="142"/>
  <c r="G343" i="142"/>
  <c r="F344" i="142"/>
  <c r="G344" i="142"/>
  <c r="F345" i="142"/>
  <c r="G345" i="142"/>
  <c r="F346" i="142"/>
  <c r="G346" i="142"/>
  <c r="F347" i="142"/>
  <c r="G347" i="142"/>
  <c r="F348" i="142"/>
  <c r="G348" i="142"/>
  <c r="F349" i="142"/>
  <c r="G349" i="142"/>
  <c r="F350" i="142"/>
  <c r="G350" i="142"/>
  <c r="F351" i="142"/>
  <c r="G351" i="142"/>
  <c r="F352" i="142"/>
  <c r="G352" i="142"/>
  <c r="F353" i="142"/>
  <c r="G353" i="142"/>
  <c r="F354" i="142"/>
  <c r="G354" i="142"/>
  <c r="F355" i="142"/>
  <c r="G355" i="142"/>
  <c r="F356" i="142"/>
  <c r="G356" i="142"/>
  <c r="F357" i="142"/>
  <c r="G357" i="142"/>
  <c r="F358" i="142"/>
  <c r="G358" i="142"/>
  <c r="F359" i="142"/>
  <c r="G359" i="142"/>
  <c r="F360" i="142"/>
  <c r="G360" i="142"/>
  <c r="F361" i="142"/>
  <c r="G361" i="142"/>
  <c r="F362" i="142"/>
  <c r="G362" i="142"/>
  <c r="F363" i="142"/>
  <c r="G363" i="142"/>
  <c r="F364" i="142"/>
  <c r="G364" i="142"/>
  <c r="F365" i="142"/>
  <c r="G365" i="142"/>
  <c r="F366" i="142"/>
  <c r="G366" i="142"/>
  <c r="F367" i="142"/>
  <c r="G367" i="142"/>
  <c r="F368" i="142"/>
  <c r="G368" i="142"/>
  <c r="F369" i="142"/>
  <c r="G369" i="142"/>
  <c r="F370" i="142"/>
  <c r="G370" i="142"/>
  <c r="F371" i="142"/>
  <c r="G371" i="142"/>
  <c r="F372" i="142"/>
  <c r="G372" i="142"/>
  <c r="F373" i="142"/>
  <c r="G373" i="142"/>
  <c r="F374" i="142"/>
  <c r="G374" i="142"/>
  <c r="F375" i="142"/>
  <c r="G375" i="142"/>
  <c r="F376" i="142"/>
  <c r="G376" i="142"/>
  <c r="F377" i="142"/>
  <c r="G377" i="142"/>
  <c r="F378" i="142"/>
  <c r="G378" i="142"/>
  <c r="F379" i="142"/>
  <c r="G379" i="142"/>
  <c r="F380" i="142"/>
  <c r="G380" i="142"/>
  <c r="F381" i="142"/>
  <c r="G381" i="142"/>
  <c r="F382" i="142"/>
  <c r="G382" i="142"/>
  <c r="F383" i="142"/>
  <c r="G383" i="142"/>
  <c r="F384" i="142"/>
  <c r="G384" i="142"/>
  <c r="F385" i="142"/>
  <c r="G385" i="142"/>
  <c r="F386" i="142"/>
  <c r="G386" i="142"/>
  <c r="F387" i="142"/>
  <c r="G387" i="142"/>
  <c r="F388" i="142"/>
  <c r="G388" i="142"/>
  <c r="F389" i="142"/>
  <c r="G389" i="142"/>
  <c r="F390" i="142"/>
  <c r="G390" i="142"/>
  <c r="F391" i="142"/>
  <c r="G391" i="142"/>
  <c r="F392" i="142"/>
  <c r="G392" i="142"/>
  <c r="F393" i="142"/>
  <c r="G393" i="142"/>
  <c r="F394" i="142"/>
  <c r="G394" i="142"/>
  <c r="F395" i="142"/>
  <c r="G395" i="142"/>
  <c r="F396" i="142"/>
  <c r="G396" i="142"/>
  <c r="F397" i="142"/>
  <c r="G397" i="142"/>
  <c r="F398" i="142"/>
  <c r="G398" i="142"/>
  <c r="F399" i="142"/>
  <c r="G399" i="142"/>
  <c r="F400" i="142"/>
  <c r="G400" i="142"/>
  <c r="F401" i="142"/>
  <c r="G401" i="142"/>
  <c r="F402" i="142"/>
  <c r="G402" i="142"/>
  <c r="F403" i="142"/>
  <c r="G403" i="142"/>
  <c r="F404" i="142"/>
  <c r="G404" i="142"/>
  <c r="F405" i="142"/>
  <c r="G405" i="142"/>
  <c r="F406" i="142"/>
  <c r="G406" i="142"/>
  <c r="F407" i="142"/>
  <c r="G407" i="142"/>
  <c r="F408" i="142"/>
  <c r="G408" i="142"/>
  <c r="F409" i="142"/>
  <c r="G409" i="142"/>
  <c r="F410" i="142"/>
  <c r="G410" i="142"/>
  <c r="F411" i="142"/>
  <c r="G411" i="142"/>
  <c r="F412" i="142"/>
  <c r="G412" i="142"/>
  <c r="F413" i="142"/>
  <c r="G413" i="142"/>
  <c r="F414" i="142"/>
  <c r="G414" i="142"/>
  <c r="F415" i="142"/>
  <c r="G415" i="142"/>
  <c r="F416" i="142"/>
  <c r="G416" i="142"/>
  <c r="F417" i="142"/>
  <c r="G417" i="142"/>
  <c r="F418" i="142"/>
  <c r="G418" i="142"/>
  <c r="F419" i="142"/>
  <c r="G419" i="142"/>
  <c r="F420" i="142"/>
  <c r="G420" i="142"/>
  <c r="F421" i="142"/>
  <c r="G421" i="142"/>
  <c r="F422" i="142"/>
  <c r="G422" i="142"/>
  <c r="F423" i="142"/>
  <c r="G423" i="142"/>
  <c r="F424" i="142"/>
  <c r="G424" i="142"/>
  <c r="F425" i="142"/>
  <c r="G425" i="142"/>
  <c r="F426" i="142"/>
  <c r="G426" i="142"/>
  <c r="F427" i="142"/>
  <c r="G427" i="142"/>
  <c r="F428" i="142"/>
  <c r="G428" i="142"/>
  <c r="F429" i="142"/>
  <c r="G429" i="142"/>
  <c r="F430" i="142"/>
  <c r="G430" i="142"/>
  <c r="F431" i="142"/>
  <c r="G431" i="142"/>
  <c r="F432" i="142"/>
  <c r="G432" i="142"/>
  <c r="F433" i="142"/>
  <c r="G433" i="142"/>
  <c r="F434" i="142"/>
  <c r="G434" i="142"/>
  <c r="F435" i="142"/>
  <c r="G435" i="142"/>
  <c r="F436" i="142"/>
  <c r="G436" i="142"/>
  <c r="F437" i="142"/>
  <c r="G437" i="142"/>
  <c r="F438" i="142"/>
  <c r="G438" i="142"/>
  <c r="F439" i="142"/>
  <c r="G439" i="142"/>
  <c r="F440" i="142"/>
  <c r="G440" i="142"/>
  <c r="F441" i="142"/>
  <c r="G441" i="142"/>
  <c r="F442" i="142"/>
  <c r="G442" i="142"/>
  <c r="F443" i="142"/>
  <c r="G443" i="142"/>
  <c r="F444" i="142"/>
  <c r="G444" i="142"/>
  <c r="F445" i="142"/>
  <c r="G445" i="142"/>
  <c r="F446" i="142"/>
  <c r="G446" i="142"/>
  <c r="F447" i="142"/>
  <c r="G447" i="142"/>
  <c r="F448" i="142"/>
  <c r="G448" i="142"/>
  <c r="F449" i="142"/>
  <c r="G449" i="142"/>
  <c r="F450" i="142"/>
  <c r="G450" i="142"/>
  <c r="F451" i="142"/>
  <c r="G451" i="142"/>
  <c r="F452" i="142"/>
  <c r="G452" i="142"/>
  <c r="F453" i="142"/>
  <c r="G453" i="142"/>
  <c r="F454" i="142"/>
  <c r="G454" i="142"/>
  <c r="F455" i="142"/>
  <c r="G455" i="142"/>
  <c r="F456" i="142"/>
  <c r="G456" i="142"/>
  <c r="F457" i="142"/>
  <c r="G457" i="142"/>
  <c r="F458" i="142"/>
  <c r="G458" i="142"/>
  <c r="F459" i="142"/>
  <c r="G459" i="142"/>
  <c r="F460" i="142"/>
  <c r="G460" i="142"/>
  <c r="F461" i="142"/>
  <c r="G461" i="142"/>
  <c r="F462" i="142"/>
  <c r="G462" i="142"/>
  <c r="F463" i="142"/>
  <c r="G463" i="142"/>
  <c r="F464" i="142"/>
  <c r="G464" i="142"/>
  <c r="F465" i="142"/>
  <c r="G465" i="142"/>
  <c r="F466" i="142"/>
  <c r="G466" i="142"/>
  <c r="F467" i="142"/>
  <c r="G467" i="142"/>
  <c r="F468" i="142"/>
  <c r="G468" i="142"/>
  <c r="F469" i="142"/>
  <c r="G469" i="142"/>
  <c r="F470" i="142"/>
  <c r="G470" i="142"/>
  <c r="F471" i="142"/>
  <c r="G471" i="142"/>
  <c r="F472" i="142"/>
  <c r="G472" i="142"/>
  <c r="F473" i="142"/>
  <c r="G473" i="142"/>
  <c r="F474" i="142"/>
  <c r="G474" i="142"/>
  <c r="F475" i="142"/>
  <c r="G475" i="142"/>
  <c r="F476" i="142"/>
  <c r="G476" i="142"/>
  <c r="F477" i="142"/>
  <c r="G477" i="142"/>
  <c r="F478" i="142"/>
  <c r="G478" i="142"/>
  <c r="F479" i="142"/>
  <c r="G479" i="142"/>
  <c r="F480" i="142"/>
  <c r="G480" i="142"/>
  <c r="F481" i="142"/>
  <c r="G481" i="142"/>
  <c r="F482" i="142"/>
  <c r="G482" i="142"/>
  <c r="F483" i="142"/>
  <c r="G483" i="142"/>
  <c r="F484" i="142"/>
  <c r="G484" i="142"/>
  <c r="F485" i="142"/>
  <c r="G485" i="142"/>
  <c r="F486" i="142"/>
  <c r="G486" i="142"/>
  <c r="F487" i="142"/>
  <c r="G487" i="142"/>
  <c r="F488" i="142"/>
  <c r="G488" i="142"/>
  <c r="F489" i="142"/>
  <c r="G489" i="142"/>
  <c r="F490" i="142"/>
  <c r="G490" i="142"/>
  <c r="F491" i="142"/>
  <c r="G491" i="142"/>
  <c r="F492" i="142"/>
  <c r="G492" i="142"/>
  <c r="F493" i="142"/>
  <c r="G493" i="142"/>
  <c r="F494" i="142"/>
  <c r="G494" i="142"/>
  <c r="F495" i="142"/>
  <c r="G495" i="142"/>
  <c r="F496" i="142"/>
  <c r="G496" i="142"/>
  <c r="F497" i="142"/>
  <c r="G497" i="142"/>
  <c r="F498" i="142"/>
  <c r="G498" i="142"/>
  <c r="F499" i="142"/>
  <c r="G499" i="142"/>
  <c r="F500" i="142"/>
  <c r="G500" i="142"/>
  <c r="F501" i="142"/>
  <c r="G501" i="142"/>
  <c r="F502" i="142"/>
  <c r="G502" i="142"/>
  <c r="F503" i="142"/>
  <c r="G503" i="142"/>
  <c r="F504" i="142"/>
  <c r="G504" i="142"/>
  <c r="F505" i="142"/>
  <c r="G505" i="142"/>
  <c r="F506" i="142"/>
  <c r="G506" i="142"/>
  <c r="F507" i="142"/>
  <c r="G507" i="142"/>
  <c r="F508" i="142"/>
  <c r="G508" i="142"/>
  <c r="F509" i="142"/>
  <c r="G509" i="142"/>
  <c r="F510" i="142"/>
  <c r="G510" i="142"/>
  <c r="F511" i="142"/>
  <c r="G511" i="142"/>
  <c r="F512" i="142"/>
  <c r="G512" i="142"/>
  <c r="F513" i="142"/>
  <c r="G513" i="142"/>
  <c r="F514" i="142"/>
  <c r="G514" i="142"/>
  <c r="F515" i="142"/>
  <c r="G515" i="142"/>
  <c r="F516" i="142"/>
  <c r="G516" i="142"/>
  <c r="F517" i="142"/>
  <c r="G517" i="142"/>
  <c r="F518" i="142"/>
  <c r="G518" i="142"/>
  <c r="F519" i="142"/>
  <c r="G519" i="142"/>
  <c r="F520" i="142"/>
  <c r="G520" i="142"/>
  <c r="F521" i="142"/>
  <c r="G521" i="142"/>
  <c r="F522" i="142"/>
  <c r="G522" i="142"/>
  <c r="F523" i="142"/>
  <c r="G523" i="142"/>
  <c r="F524" i="142"/>
  <c r="G524" i="142"/>
  <c r="F525" i="142"/>
  <c r="G525" i="142"/>
  <c r="F526" i="142"/>
  <c r="G526" i="142"/>
  <c r="F527" i="142"/>
  <c r="G527" i="142"/>
  <c r="F528" i="142"/>
  <c r="G528" i="142"/>
  <c r="F529" i="142"/>
  <c r="G529" i="142"/>
  <c r="F530" i="142"/>
  <c r="G530" i="142"/>
  <c r="F531" i="142"/>
  <c r="G531" i="142"/>
  <c r="F532" i="142"/>
  <c r="G532" i="142"/>
  <c r="F533" i="142"/>
  <c r="G533" i="142"/>
  <c r="F534" i="142"/>
  <c r="G534" i="142"/>
  <c r="F535" i="142"/>
  <c r="G535" i="142"/>
  <c r="F536" i="142"/>
  <c r="G536" i="142"/>
  <c r="F537" i="142"/>
  <c r="G537" i="142"/>
  <c r="F538" i="142"/>
  <c r="G538" i="142"/>
  <c r="F539" i="142"/>
  <c r="G539" i="142"/>
  <c r="F540" i="142"/>
  <c r="G540" i="142"/>
  <c r="F541" i="142"/>
  <c r="G541" i="142"/>
  <c r="F542" i="142"/>
  <c r="G542" i="142"/>
  <c r="F543" i="142"/>
  <c r="G543" i="142"/>
  <c r="F544" i="142"/>
  <c r="G544" i="142"/>
  <c r="F545" i="142"/>
  <c r="G545" i="142"/>
  <c r="F546" i="142"/>
  <c r="G546" i="142"/>
  <c r="F547" i="142"/>
  <c r="G547" i="142"/>
  <c r="F548" i="142"/>
  <c r="G548" i="142"/>
  <c r="F549" i="142"/>
  <c r="G549" i="142"/>
  <c r="F550" i="142"/>
  <c r="G550" i="142"/>
  <c r="F551" i="142"/>
  <c r="G551" i="142"/>
  <c r="F552" i="142"/>
  <c r="G552" i="142"/>
  <c r="F553" i="142"/>
  <c r="G553" i="142"/>
  <c r="F554" i="142"/>
  <c r="G554" i="142"/>
  <c r="F555" i="142"/>
  <c r="G555" i="142"/>
  <c r="F556" i="142"/>
  <c r="G556" i="142"/>
  <c r="F557" i="142"/>
  <c r="G557" i="142"/>
  <c r="F558" i="142"/>
  <c r="G558" i="142"/>
  <c r="F559" i="142"/>
  <c r="G559" i="142"/>
  <c r="F560" i="142"/>
  <c r="G560" i="142"/>
  <c r="F561" i="142"/>
  <c r="G561" i="142"/>
  <c r="F562" i="142"/>
  <c r="G562" i="142"/>
  <c r="F563" i="142"/>
  <c r="G563" i="142"/>
  <c r="F564" i="142"/>
  <c r="G564" i="142"/>
  <c r="F565" i="142"/>
  <c r="G565" i="142"/>
  <c r="F566" i="142"/>
  <c r="G566" i="142"/>
  <c r="F567" i="142"/>
  <c r="G567" i="142"/>
  <c r="F568" i="142"/>
  <c r="G568" i="142"/>
  <c r="F569" i="142"/>
  <c r="G569" i="142"/>
  <c r="F570" i="142"/>
  <c r="G570" i="142"/>
  <c r="F571" i="142"/>
  <c r="G571" i="142"/>
  <c r="F572" i="142"/>
  <c r="G572" i="142"/>
  <c r="F573" i="142"/>
  <c r="G573" i="142"/>
  <c r="F574" i="142"/>
  <c r="G574" i="142"/>
  <c r="F575" i="142"/>
  <c r="G575" i="142"/>
  <c r="F576" i="142"/>
  <c r="G576" i="142"/>
  <c r="F577" i="142"/>
  <c r="G577" i="142"/>
  <c r="F578" i="142"/>
  <c r="G578" i="142"/>
  <c r="F579" i="142"/>
  <c r="G579" i="142"/>
  <c r="F580" i="142"/>
  <c r="G580" i="142"/>
  <c r="F581" i="142"/>
  <c r="G581" i="142"/>
  <c r="F582" i="142"/>
  <c r="G582" i="142"/>
  <c r="F583" i="142"/>
  <c r="G583" i="142"/>
  <c r="F584" i="142"/>
  <c r="G584" i="142"/>
  <c r="F585" i="142"/>
  <c r="G585" i="142"/>
  <c r="F586" i="142"/>
  <c r="G586" i="142"/>
  <c r="F587" i="142"/>
  <c r="G587" i="142"/>
  <c r="F588" i="142"/>
  <c r="G588" i="142"/>
  <c r="F589" i="142"/>
  <c r="G589" i="142"/>
  <c r="F590" i="142"/>
  <c r="G590" i="142"/>
  <c r="F591" i="142"/>
  <c r="G591" i="142"/>
  <c r="F592" i="142"/>
  <c r="G592" i="142"/>
  <c r="F593" i="142"/>
  <c r="G593" i="142"/>
  <c r="F594" i="142"/>
  <c r="G594" i="142"/>
  <c r="F595" i="142"/>
  <c r="G595" i="142"/>
  <c r="F596" i="142"/>
  <c r="G596" i="142"/>
  <c r="F597" i="142"/>
  <c r="G597" i="142"/>
  <c r="F598" i="142"/>
  <c r="G598" i="142"/>
  <c r="F599" i="142"/>
  <c r="G599" i="142"/>
  <c r="F600" i="142"/>
  <c r="G600" i="142"/>
  <c r="F601" i="142"/>
  <c r="G601" i="142"/>
  <c r="F602" i="142"/>
  <c r="G602" i="142"/>
  <c r="F603" i="142"/>
  <c r="G603" i="142"/>
  <c r="F604" i="142"/>
  <c r="G604" i="142"/>
  <c r="F605" i="142"/>
  <c r="G605" i="142"/>
  <c r="F606" i="142"/>
  <c r="G606" i="142"/>
  <c r="F607" i="142"/>
  <c r="G607" i="142"/>
  <c r="F608" i="142"/>
  <c r="G608" i="142"/>
  <c r="F609" i="142"/>
  <c r="G609" i="142"/>
  <c r="F610" i="142"/>
  <c r="G610" i="142"/>
  <c r="F611" i="142"/>
  <c r="G611" i="142"/>
  <c r="F612" i="142"/>
  <c r="G612" i="142"/>
  <c r="F613" i="142"/>
  <c r="G613" i="142"/>
  <c r="F614" i="142"/>
  <c r="G614" i="142"/>
  <c r="F615" i="142"/>
  <c r="G615" i="142"/>
  <c r="F616" i="142"/>
  <c r="G616" i="142"/>
  <c r="F617" i="142"/>
  <c r="G617" i="142"/>
  <c r="F618" i="142"/>
  <c r="G618" i="142"/>
  <c r="F619" i="142"/>
  <c r="G619" i="142"/>
  <c r="F620" i="142"/>
  <c r="G620" i="142"/>
  <c r="F621" i="142"/>
  <c r="G621" i="142"/>
  <c r="F622" i="142"/>
  <c r="G622" i="142"/>
  <c r="F623" i="142"/>
  <c r="G623" i="142"/>
  <c r="F624" i="142"/>
  <c r="G624" i="142"/>
  <c r="F625" i="142"/>
  <c r="G625" i="142"/>
  <c r="F626" i="142"/>
  <c r="G626" i="142"/>
  <c r="F627" i="142"/>
  <c r="G627" i="142"/>
  <c r="F628" i="142"/>
  <c r="G628" i="142"/>
  <c r="F629" i="142"/>
  <c r="G629" i="142"/>
  <c r="F630" i="142"/>
  <c r="G630" i="142"/>
  <c r="F631" i="142"/>
  <c r="G631" i="142"/>
  <c r="F632" i="142"/>
  <c r="G632" i="142"/>
  <c r="F633" i="142"/>
  <c r="G633" i="142"/>
  <c r="F634" i="142"/>
  <c r="G634" i="142"/>
  <c r="F635" i="142"/>
  <c r="G635" i="142"/>
  <c r="F636" i="142"/>
  <c r="G636" i="142"/>
  <c r="F637" i="142"/>
  <c r="G637" i="142"/>
  <c r="F638" i="142"/>
  <c r="G638" i="142"/>
  <c r="F639" i="142"/>
  <c r="G639" i="142"/>
  <c r="F640" i="142"/>
  <c r="G640" i="142"/>
  <c r="F641" i="142"/>
  <c r="G641" i="142"/>
  <c r="F642" i="142"/>
  <c r="G642" i="142"/>
  <c r="F643" i="142"/>
  <c r="G643" i="142"/>
  <c r="F644" i="142"/>
  <c r="G644" i="142"/>
  <c r="F645" i="142"/>
  <c r="G645" i="142"/>
  <c r="F646" i="142"/>
  <c r="G646" i="142"/>
  <c r="F647" i="142"/>
  <c r="G647" i="142"/>
  <c r="F648" i="142"/>
  <c r="G648" i="142"/>
  <c r="F649" i="142"/>
  <c r="G649" i="142"/>
  <c r="F650" i="142"/>
  <c r="G650" i="142"/>
  <c r="F651" i="142"/>
  <c r="G651" i="142"/>
  <c r="F652" i="142"/>
  <c r="G652" i="142"/>
  <c r="F653" i="142"/>
  <c r="G653" i="142"/>
  <c r="F654" i="142"/>
  <c r="G654" i="142"/>
  <c r="F655" i="142"/>
  <c r="G655" i="142"/>
  <c r="F656" i="142"/>
  <c r="G656" i="142"/>
  <c r="F657" i="142"/>
  <c r="G657" i="142"/>
  <c r="F658" i="142"/>
  <c r="G658" i="142"/>
  <c r="F659" i="142"/>
  <c r="G659" i="142"/>
  <c r="F660" i="142"/>
  <c r="G660" i="142"/>
  <c r="F661" i="142"/>
  <c r="G661" i="142"/>
  <c r="F662" i="142"/>
  <c r="G662" i="142"/>
  <c r="F663" i="142"/>
  <c r="G663" i="142"/>
  <c r="F664" i="142"/>
  <c r="G664" i="142"/>
  <c r="F665" i="142"/>
  <c r="G665" i="142"/>
  <c r="F666" i="142"/>
  <c r="G666" i="142"/>
  <c r="F667" i="142"/>
  <c r="G667" i="142"/>
  <c r="F668" i="142"/>
  <c r="G668" i="142"/>
  <c r="F669" i="142"/>
  <c r="G669" i="142"/>
  <c r="F670" i="142"/>
  <c r="G670" i="142"/>
  <c r="F671" i="142"/>
  <c r="G671" i="142"/>
  <c r="F672" i="142"/>
  <c r="G672" i="142"/>
  <c r="F673" i="142"/>
  <c r="G673" i="142"/>
  <c r="F674" i="142"/>
  <c r="G674" i="142"/>
  <c r="F675" i="142"/>
  <c r="G675" i="142"/>
  <c r="F676" i="142"/>
  <c r="G676" i="142"/>
  <c r="F677" i="142"/>
  <c r="G677" i="142"/>
  <c r="F678" i="142"/>
  <c r="G678" i="142"/>
  <c r="F679" i="142"/>
  <c r="G679" i="142"/>
  <c r="F680" i="142"/>
  <c r="G680" i="142"/>
  <c r="F681" i="142"/>
  <c r="G681" i="142"/>
  <c r="F682" i="142"/>
  <c r="G682" i="142"/>
  <c r="F683" i="142"/>
  <c r="G683" i="142"/>
  <c r="F684" i="142"/>
  <c r="G684" i="142"/>
  <c r="F685" i="142"/>
  <c r="G685" i="142"/>
  <c r="F686" i="142"/>
  <c r="G686" i="142"/>
  <c r="F687" i="142"/>
  <c r="G687" i="142"/>
  <c r="F688" i="142"/>
  <c r="G688" i="142"/>
  <c r="F689" i="142"/>
  <c r="G689" i="142"/>
  <c r="F690" i="142"/>
  <c r="G690" i="142"/>
  <c r="F691" i="142"/>
  <c r="G691" i="142"/>
  <c r="F692" i="142"/>
  <c r="G692" i="142"/>
  <c r="F693" i="142"/>
  <c r="G693" i="142"/>
  <c r="F694" i="142"/>
  <c r="G694" i="142"/>
  <c r="F695" i="142"/>
  <c r="G695" i="142"/>
  <c r="F696" i="142"/>
  <c r="G696" i="142"/>
  <c r="F697" i="142"/>
  <c r="G697" i="142"/>
  <c r="F698" i="142"/>
  <c r="G698" i="142"/>
  <c r="F699" i="142"/>
  <c r="G699" i="142"/>
  <c r="F700" i="142"/>
  <c r="G700" i="142"/>
  <c r="F701" i="142"/>
  <c r="G701" i="142"/>
  <c r="F702" i="142"/>
  <c r="G702" i="142"/>
  <c r="F703" i="142"/>
  <c r="G703" i="142"/>
  <c r="F704" i="142"/>
  <c r="G704" i="142"/>
  <c r="F705" i="142"/>
  <c r="G705" i="142"/>
  <c r="F706" i="142"/>
  <c r="G706" i="142"/>
  <c r="F707" i="142"/>
  <c r="G707" i="142"/>
  <c r="F708" i="142"/>
  <c r="G708" i="142"/>
  <c r="F709" i="142"/>
  <c r="G709" i="142"/>
  <c r="F710" i="142"/>
  <c r="G710" i="142"/>
  <c r="F711" i="142"/>
  <c r="G711" i="142"/>
  <c r="F712" i="142"/>
  <c r="G712" i="142"/>
  <c r="F713" i="142"/>
  <c r="G713" i="142"/>
  <c r="F714" i="142"/>
  <c r="G714" i="142"/>
  <c r="F715" i="142"/>
  <c r="G715" i="142"/>
  <c r="F716" i="142"/>
  <c r="G716" i="142"/>
  <c r="F717" i="142"/>
  <c r="G717" i="142"/>
  <c r="F718" i="142"/>
  <c r="G718" i="142"/>
  <c r="F719" i="142"/>
  <c r="G719" i="142"/>
  <c r="F720" i="142"/>
  <c r="G720" i="142"/>
  <c r="F721" i="142"/>
  <c r="G721" i="142"/>
  <c r="F722" i="142"/>
  <c r="G722" i="142"/>
  <c r="G3" i="142"/>
  <c r="F3" i="142"/>
  <c r="F4" i="143"/>
  <c r="G4" i="143"/>
  <c r="F5" i="143"/>
  <c r="G5" i="143"/>
  <c r="F6" i="143"/>
  <c r="G6" i="143"/>
  <c r="F7" i="143"/>
  <c r="G7" i="143"/>
  <c r="F8" i="143"/>
  <c r="G8" i="143"/>
  <c r="F9" i="143"/>
  <c r="G9" i="143"/>
  <c r="F10" i="143"/>
  <c r="G10" i="143"/>
  <c r="F11" i="143"/>
  <c r="G11" i="143"/>
  <c r="F12" i="143"/>
  <c r="G12" i="143"/>
  <c r="F13" i="143"/>
  <c r="G13" i="143"/>
  <c r="F14" i="143"/>
  <c r="G14" i="143"/>
  <c r="F15" i="143"/>
  <c r="G15" i="143"/>
  <c r="F16" i="143"/>
  <c r="G16" i="143"/>
  <c r="F17" i="143"/>
  <c r="G17" i="143"/>
  <c r="F18" i="143"/>
  <c r="G18" i="143"/>
  <c r="F19" i="143"/>
  <c r="G19" i="143"/>
  <c r="F20" i="143"/>
  <c r="G20" i="143"/>
  <c r="F21" i="143"/>
  <c r="G21" i="143"/>
  <c r="F22" i="143"/>
  <c r="G22" i="143"/>
  <c r="F23" i="143"/>
  <c r="G23" i="143"/>
  <c r="F24" i="143"/>
  <c r="G24" i="143"/>
  <c r="F25" i="143"/>
  <c r="G25" i="143"/>
  <c r="F26" i="143"/>
  <c r="G26" i="143"/>
  <c r="F27" i="143"/>
  <c r="G27" i="143"/>
  <c r="F28" i="143"/>
  <c r="G28" i="143"/>
  <c r="F29" i="143"/>
  <c r="G29" i="143"/>
  <c r="F30" i="143"/>
  <c r="G30" i="143"/>
  <c r="F31" i="143"/>
  <c r="G31" i="143"/>
  <c r="F32" i="143"/>
  <c r="G32" i="143"/>
  <c r="F33" i="143"/>
  <c r="G33" i="143"/>
  <c r="F34" i="143"/>
  <c r="G34" i="143"/>
  <c r="F35" i="143"/>
  <c r="G35" i="143"/>
  <c r="F36" i="143"/>
  <c r="G36" i="143"/>
  <c r="F37" i="143"/>
  <c r="G37" i="143"/>
  <c r="F38" i="143"/>
  <c r="G38" i="143"/>
  <c r="F39" i="143"/>
  <c r="G39" i="143"/>
  <c r="F40" i="143"/>
  <c r="G40" i="143"/>
  <c r="F41" i="143"/>
  <c r="G41" i="143"/>
  <c r="F42" i="143"/>
  <c r="G42" i="143"/>
  <c r="F43" i="143"/>
  <c r="G43" i="143"/>
  <c r="F44" i="143"/>
  <c r="G44" i="143"/>
  <c r="F45" i="143"/>
  <c r="G45" i="143"/>
  <c r="F46" i="143"/>
  <c r="G46" i="143"/>
  <c r="F47" i="143"/>
  <c r="G47" i="143"/>
  <c r="F48" i="143"/>
  <c r="G48" i="143"/>
  <c r="F49" i="143"/>
  <c r="G49" i="143"/>
  <c r="F50" i="143"/>
  <c r="G50" i="143"/>
  <c r="F51" i="143"/>
  <c r="G51" i="143"/>
  <c r="F52" i="143"/>
  <c r="G52" i="143"/>
  <c r="F53" i="143"/>
  <c r="G53" i="143"/>
  <c r="F54" i="143"/>
  <c r="G54" i="143"/>
  <c r="F55" i="143"/>
  <c r="G55" i="143"/>
  <c r="F56" i="143"/>
  <c r="G56" i="143"/>
  <c r="F57" i="143"/>
  <c r="G57" i="143"/>
  <c r="F58" i="143"/>
  <c r="G58" i="143"/>
  <c r="F59" i="143"/>
  <c r="G59" i="143"/>
  <c r="F60" i="143"/>
  <c r="G60" i="143"/>
  <c r="F61" i="143"/>
  <c r="G61" i="143"/>
  <c r="F62" i="143"/>
  <c r="G62" i="143"/>
  <c r="F63" i="143"/>
  <c r="G63" i="143"/>
  <c r="F64" i="143"/>
  <c r="G64" i="143"/>
  <c r="F65" i="143"/>
  <c r="G65" i="143"/>
  <c r="F66" i="143"/>
  <c r="G66" i="143"/>
  <c r="F67" i="143"/>
  <c r="G67" i="143"/>
  <c r="F68" i="143"/>
  <c r="G68" i="143"/>
  <c r="F69" i="143"/>
  <c r="G69" i="143"/>
  <c r="F70" i="143"/>
  <c r="G70" i="143"/>
  <c r="F71" i="143"/>
  <c r="G71" i="143"/>
  <c r="F72" i="143"/>
  <c r="G72" i="143"/>
  <c r="F73" i="143"/>
  <c r="G73" i="143"/>
  <c r="F74" i="143"/>
  <c r="G74" i="143"/>
  <c r="F75" i="143"/>
  <c r="G75" i="143"/>
  <c r="F76" i="143"/>
  <c r="G76" i="143"/>
  <c r="F77" i="143"/>
  <c r="G77" i="143"/>
  <c r="F78" i="143"/>
  <c r="G78" i="143"/>
  <c r="F79" i="143"/>
  <c r="G79" i="143"/>
  <c r="F80" i="143"/>
  <c r="G80" i="143"/>
  <c r="F81" i="143"/>
  <c r="G81" i="143"/>
  <c r="F82" i="143"/>
  <c r="G82" i="143"/>
  <c r="F83" i="143"/>
  <c r="G83" i="143"/>
  <c r="F84" i="143"/>
  <c r="G84" i="143"/>
  <c r="F85" i="143"/>
  <c r="G85" i="143"/>
  <c r="F86" i="143"/>
  <c r="G86" i="143"/>
  <c r="F87" i="143"/>
  <c r="G87" i="143"/>
  <c r="F88" i="143"/>
  <c r="G88" i="143"/>
  <c r="F89" i="143"/>
  <c r="G89" i="143"/>
  <c r="F90" i="143"/>
  <c r="G90" i="143"/>
  <c r="F91" i="143"/>
  <c r="G91" i="143"/>
  <c r="F92" i="143"/>
  <c r="G92" i="143"/>
  <c r="F93" i="143"/>
  <c r="G93" i="143"/>
  <c r="F94" i="143"/>
  <c r="G94" i="143"/>
  <c r="F95" i="143"/>
  <c r="G95" i="143"/>
  <c r="F96" i="143"/>
  <c r="G96" i="143"/>
  <c r="F97" i="143"/>
  <c r="G97" i="143"/>
  <c r="F98" i="143"/>
  <c r="G98" i="143"/>
  <c r="F99" i="143"/>
  <c r="G99" i="143"/>
  <c r="F100" i="143"/>
  <c r="G100" i="143"/>
  <c r="F101" i="143"/>
  <c r="G101" i="143"/>
  <c r="F102" i="143"/>
  <c r="G102" i="143"/>
  <c r="F103" i="143"/>
  <c r="G103" i="143"/>
  <c r="F104" i="143"/>
  <c r="G104" i="143"/>
  <c r="F105" i="143"/>
  <c r="G105" i="143"/>
  <c r="F106" i="143"/>
  <c r="G106" i="143"/>
  <c r="F107" i="143"/>
  <c r="G107" i="143"/>
  <c r="F108" i="143"/>
  <c r="G108" i="143"/>
  <c r="F109" i="143"/>
  <c r="G109" i="143"/>
  <c r="F110" i="143"/>
  <c r="G110" i="143"/>
  <c r="F111" i="143"/>
  <c r="G111" i="143"/>
  <c r="F112" i="143"/>
  <c r="G112" i="143"/>
  <c r="F113" i="143"/>
  <c r="G113" i="143"/>
  <c r="F114" i="143"/>
  <c r="G114" i="143"/>
  <c r="F115" i="143"/>
  <c r="G115" i="143"/>
  <c r="F116" i="143"/>
  <c r="G116" i="143"/>
  <c r="F117" i="143"/>
  <c r="G117" i="143"/>
  <c r="F118" i="143"/>
  <c r="G118" i="143"/>
  <c r="F119" i="143"/>
  <c r="G119" i="143"/>
  <c r="F120" i="143"/>
  <c r="G120" i="143"/>
  <c r="F121" i="143"/>
  <c r="G121" i="143"/>
  <c r="F122" i="143"/>
  <c r="G122" i="143"/>
  <c r="F123" i="143"/>
  <c r="G123" i="143"/>
  <c r="F124" i="143"/>
  <c r="G124" i="143"/>
  <c r="F125" i="143"/>
  <c r="G125" i="143"/>
  <c r="F126" i="143"/>
  <c r="G126" i="143"/>
  <c r="F127" i="143"/>
  <c r="G127" i="143"/>
  <c r="F128" i="143"/>
  <c r="G128" i="143"/>
  <c r="F129" i="143"/>
  <c r="G129" i="143"/>
  <c r="F130" i="143"/>
  <c r="G130" i="143"/>
  <c r="F131" i="143"/>
  <c r="G131" i="143"/>
  <c r="F132" i="143"/>
  <c r="G132" i="143"/>
  <c r="F133" i="143"/>
  <c r="G133" i="143"/>
  <c r="F134" i="143"/>
  <c r="G134" i="143"/>
  <c r="F135" i="143"/>
  <c r="G135" i="143"/>
  <c r="F136" i="143"/>
  <c r="G136" i="143"/>
  <c r="F137" i="143"/>
  <c r="G137" i="143"/>
  <c r="F138" i="143"/>
  <c r="G138" i="143"/>
  <c r="F139" i="143"/>
  <c r="G139" i="143"/>
  <c r="F140" i="143"/>
  <c r="G140" i="143"/>
  <c r="F141" i="143"/>
  <c r="G141" i="143"/>
  <c r="F142" i="143"/>
  <c r="G142" i="143"/>
  <c r="F143" i="143"/>
  <c r="G143" i="143"/>
  <c r="F144" i="143"/>
  <c r="G144" i="143"/>
  <c r="F145" i="143"/>
  <c r="G145" i="143"/>
  <c r="F146" i="143"/>
  <c r="G146" i="143"/>
  <c r="F147" i="143"/>
  <c r="G147" i="143"/>
  <c r="F148" i="143"/>
  <c r="G148" i="143"/>
  <c r="F149" i="143"/>
  <c r="G149" i="143"/>
  <c r="F150" i="143"/>
  <c r="G150" i="143"/>
  <c r="F151" i="143"/>
  <c r="G151" i="143"/>
  <c r="F152" i="143"/>
  <c r="G152" i="143"/>
  <c r="F153" i="143"/>
  <c r="G153" i="143"/>
  <c r="F154" i="143"/>
  <c r="G154" i="143"/>
  <c r="F155" i="143"/>
  <c r="G155" i="143"/>
  <c r="F156" i="143"/>
  <c r="G156" i="143"/>
  <c r="F157" i="143"/>
  <c r="G157" i="143"/>
  <c r="F158" i="143"/>
  <c r="G158" i="143"/>
  <c r="F159" i="143"/>
  <c r="G159" i="143"/>
  <c r="F160" i="143"/>
  <c r="G160" i="143"/>
  <c r="F161" i="143"/>
  <c r="G161" i="143"/>
  <c r="F162" i="143"/>
  <c r="G162" i="143"/>
  <c r="F163" i="143"/>
  <c r="G163" i="143"/>
  <c r="F164" i="143"/>
  <c r="G164" i="143"/>
  <c r="F165" i="143"/>
  <c r="G165" i="143"/>
  <c r="F166" i="143"/>
  <c r="G166" i="143"/>
  <c r="F167" i="143"/>
  <c r="G167" i="143"/>
  <c r="F168" i="143"/>
  <c r="G168" i="143"/>
  <c r="F169" i="143"/>
  <c r="G169" i="143"/>
  <c r="F170" i="143"/>
  <c r="G170" i="143"/>
  <c r="F171" i="143"/>
  <c r="G171" i="143"/>
  <c r="F172" i="143"/>
  <c r="G172" i="143"/>
  <c r="F173" i="143"/>
  <c r="G173" i="143"/>
  <c r="F174" i="143"/>
  <c r="G174" i="143"/>
  <c r="F175" i="143"/>
  <c r="G175" i="143"/>
  <c r="F176" i="143"/>
  <c r="G176" i="143"/>
  <c r="F177" i="143"/>
  <c r="G177" i="143"/>
  <c r="F178" i="143"/>
  <c r="G178" i="143"/>
  <c r="F179" i="143"/>
  <c r="G179" i="143"/>
  <c r="F180" i="143"/>
  <c r="G180" i="143"/>
  <c r="F181" i="143"/>
  <c r="G181" i="143"/>
  <c r="F182" i="143"/>
  <c r="G182" i="143"/>
  <c r="F183" i="143"/>
  <c r="G183" i="143"/>
  <c r="F184" i="143"/>
  <c r="G184" i="143"/>
  <c r="F185" i="143"/>
  <c r="G185" i="143"/>
  <c r="F186" i="143"/>
  <c r="G186" i="143"/>
  <c r="F187" i="143"/>
  <c r="G187" i="143"/>
  <c r="F188" i="143"/>
  <c r="G188" i="143"/>
  <c r="F189" i="143"/>
  <c r="G189" i="143"/>
  <c r="F190" i="143"/>
  <c r="G190" i="143"/>
  <c r="F191" i="143"/>
  <c r="G191" i="143"/>
  <c r="F192" i="143"/>
  <c r="G192" i="143"/>
  <c r="F193" i="143"/>
  <c r="G193" i="143"/>
  <c r="F194" i="143"/>
  <c r="G194" i="143"/>
  <c r="F195" i="143"/>
  <c r="G195" i="143"/>
  <c r="F196" i="143"/>
  <c r="G196" i="143"/>
  <c r="F197" i="143"/>
  <c r="G197" i="143"/>
  <c r="F198" i="143"/>
  <c r="G198" i="143"/>
  <c r="F199" i="143"/>
  <c r="G199" i="143"/>
  <c r="F200" i="143"/>
  <c r="G200" i="143"/>
  <c r="F201" i="143"/>
  <c r="G201" i="143"/>
  <c r="F202" i="143"/>
  <c r="G202" i="143"/>
  <c r="F203" i="143"/>
  <c r="G203" i="143"/>
  <c r="F204" i="143"/>
  <c r="G204" i="143"/>
  <c r="F205" i="143"/>
  <c r="G205" i="143"/>
  <c r="F206" i="143"/>
  <c r="G206" i="143"/>
  <c r="F207" i="143"/>
  <c r="G207" i="143"/>
  <c r="F208" i="143"/>
  <c r="G208" i="143"/>
  <c r="F209" i="143"/>
  <c r="G209" i="143"/>
  <c r="F210" i="143"/>
  <c r="G210" i="143"/>
  <c r="F211" i="143"/>
  <c r="G211" i="143"/>
  <c r="F212" i="143"/>
  <c r="G212" i="143"/>
  <c r="F213" i="143"/>
  <c r="G213" i="143"/>
  <c r="F214" i="143"/>
  <c r="G214" i="143"/>
  <c r="F215" i="143"/>
  <c r="G215" i="143"/>
  <c r="F216" i="143"/>
  <c r="G216" i="143"/>
  <c r="F217" i="143"/>
  <c r="G217" i="143"/>
  <c r="F218" i="143"/>
  <c r="G218" i="143"/>
  <c r="F219" i="143"/>
  <c r="G219" i="143"/>
  <c r="F220" i="143"/>
  <c r="G220" i="143"/>
  <c r="F221" i="143"/>
  <c r="G221" i="143"/>
  <c r="F222" i="143"/>
  <c r="G222" i="143"/>
  <c r="F223" i="143"/>
  <c r="G223" i="143"/>
  <c r="F224" i="143"/>
  <c r="G224" i="143"/>
  <c r="F225" i="143"/>
  <c r="G225" i="143"/>
  <c r="F226" i="143"/>
  <c r="G226" i="143"/>
  <c r="F227" i="143"/>
  <c r="G227" i="143"/>
  <c r="F228" i="143"/>
  <c r="G228" i="143"/>
  <c r="F229" i="143"/>
  <c r="G229" i="143"/>
  <c r="F230" i="143"/>
  <c r="G230" i="143"/>
  <c r="F231" i="143"/>
  <c r="G231" i="143"/>
  <c r="F232" i="143"/>
  <c r="G232" i="143"/>
  <c r="F233" i="143"/>
  <c r="G233" i="143"/>
  <c r="F234" i="143"/>
  <c r="G234" i="143"/>
  <c r="F235" i="143"/>
  <c r="G235" i="143"/>
  <c r="F236" i="143"/>
  <c r="G236" i="143"/>
  <c r="F237" i="143"/>
  <c r="G237" i="143"/>
  <c r="F238" i="143"/>
  <c r="G238" i="143"/>
  <c r="F239" i="143"/>
  <c r="G239" i="143"/>
  <c r="F240" i="143"/>
  <c r="G240" i="143"/>
  <c r="F241" i="143"/>
  <c r="G241" i="143"/>
  <c r="F242" i="143"/>
  <c r="G242" i="143"/>
  <c r="F243" i="143"/>
  <c r="G243" i="143"/>
  <c r="F244" i="143"/>
  <c r="G244" i="143"/>
  <c r="F245" i="143"/>
  <c r="G245" i="143"/>
  <c r="F246" i="143"/>
  <c r="G246" i="143"/>
  <c r="F247" i="143"/>
  <c r="G247" i="143"/>
  <c r="F248" i="143"/>
  <c r="G248" i="143"/>
  <c r="F249" i="143"/>
  <c r="G249" i="143"/>
  <c r="F250" i="143"/>
  <c r="G250" i="143"/>
  <c r="F251" i="143"/>
  <c r="G251" i="143"/>
  <c r="F252" i="143"/>
  <c r="G252" i="143"/>
  <c r="F253" i="143"/>
  <c r="G253" i="143"/>
  <c r="F254" i="143"/>
  <c r="G254" i="143"/>
  <c r="F255" i="143"/>
  <c r="G255" i="143"/>
  <c r="F256" i="143"/>
  <c r="G256" i="143"/>
  <c r="F257" i="143"/>
  <c r="G257" i="143"/>
  <c r="F258" i="143"/>
  <c r="G258" i="143"/>
  <c r="F259" i="143"/>
  <c r="G259" i="143"/>
  <c r="F260" i="143"/>
  <c r="G260" i="143"/>
  <c r="F261" i="143"/>
  <c r="G261" i="143"/>
  <c r="F262" i="143"/>
  <c r="G262" i="143"/>
  <c r="F263" i="143"/>
  <c r="G263" i="143"/>
  <c r="F264" i="143"/>
  <c r="G264" i="143"/>
  <c r="F265" i="143"/>
  <c r="G265" i="143"/>
  <c r="F266" i="143"/>
  <c r="G266" i="143"/>
  <c r="F267" i="143"/>
  <c r="G267" i="143"/>
  <c r="F268" i="143"/>
  <c r="G268" i="143"/>
  <c r="F269" i="143"/>
  <c r="G269" i="143"/>
  <c r="F270" i="143"/>
  <c r="G270" i="143"/>
  <c r="F271" i="143"/>
  <c r="G271" i="143"/>
  <c r="F272" i="143"/>
  <c r="G272" i="143"/>
  <c r="F273" i="143"/>
  <c r="G273" i="143"/>
  <c r="F274" i="143"/>
  <c r="G274" i="143"/>
  <c r="F275" i="143"/>
  <c r="G275" i="143"/>
  <c r="F276" i="143"/>
  <c r="G276" i="143"/>
  <c r="F277" i="143"/>
  <c r="G277" i="143"/>
  <c r="F278" i="143"/>
  <c r="G278" i="143"/>
  <c r="F279" i="143"/>
  <c r="G279" i="143"/>
  <c r="F280" i="143"/>
  <c r="G280" i="143"/>
  <c r="F281" i="143"/>
  <c r="G281" i="143"/>
  <c r="F282" i="143"/>
  <c r="G282" i="143"/>
  <c r="F283" i="143"/>
  <c r="G283" i="143"/>
  <c r="F284" i="143"/>
  <c r="G284" i="143"/>
  <c r="F285" i="143"/>
  <c r="G285" i="143"/>
  <c r="F286" i="143"/>
  <c r="G286" i="143"/>
  <c r="F287" i="143"/>
  <c r="G287" i="143"/>
  <c r="F288" i="143"/>
  <c r="G288" i="143"/>
  <c r="F289" i="143"/>
  <c r="G289" i="143"/>
  <c r="F290" i="143"/>
  <c r="G290" i="143"/>
  <c r="F291" i="143"/>
  <c r="G291" i="143"/>
  <c r="F292" i="143"/>
  <c r="G292" i="143"/>
  <c r="F293" i="143"/>
  <c r="G293" i="143"/>
  <c r="F294" i="143"/>
  <c r="G294" i="143"/>
  <c r="F295" i="143"/>
  <c r="G295" i="143"/>
  <c r="F296" i="143"/>
  <c r="G296" i="143"/>
  <c r="F297" i="143"/>
  <c r="G297" i="143"/>
  <c r="F298" i="143"/>
  <c r="G298" i="143"/>
  <c r="F299" i="143"/>
  <c r="G299" i="143"/>
  <c r="F300" i="143"/>
  <c r="G300" i="143"/>
  <c r="F301" i="143"/>
  <c r="G301" i="143"/>
  <c r="F302" i="143"/>
  <c r="G302" i="143"/>
  <c r="F303" i="143"/>
  <c r="G303" i="143"/>
  <c r="F304" i="143"/>
  <c r="G304" i="143"/>
  <c r="F305" i="143"/>
  <c r="G305" i="143"/>
  <c r="F306" i="143"/>
  <c r="G306" i="143"/>
  <c r="F307" i="143"/>
  <c r="G307" i="143"/>
  <c r="F308" i="143"/>
  <c r="G308" i="143"/>
  <c r="F309" i="143"/>
  <c r="G309" i="143"/>
  <c r="F310" i="143"/>
  <c r="G310" i="143"/>
  <c r="F311" i="143"/>
  <c r="G311" i="143"/>
  <c r="F312" i="143"/>
  <c r="G312" i="143"/>
  <c r="F313" i="143"/>
  <c r="G313" i="143"/>
  <c r="F314" i="143"/>
  <c r="G314" i="143"/>
  <c r="F315" i="143"/>
  <c r="G315" i="143"/>
  <c r="F316" i="143"/>
  <c r="G316" i="143"/>
  <c r="F317" i="143"/>
  <c r="G317" i="143"/>
  <c r="F318" i="143"/>
  <c r="G318" i="143"/>
  <c r="F319" i="143"/>
  <c r="G319" i="143"/>
  <c r="F320" i="143"/>
  <c r="G320" i="143"/>
  <c r="F321" i="143"/>
  <c r="G321" i="143"/>
  <c r="F322" i="143"/>
  <c r="G322" i="143"/>
  <c r="F323" i="143"/>
  <c r="G323" i="143"/>
  <c r="F324" i="143"/>
  <c r="G324" i="143"/>
  <c r="F325" i="143"/>
  <c r="G325" i="143"/>
  <c r="F326" i="143"/>
  <c r="G326" i="143"/>
  <c r="F327" i="143"/>
  <c r="G327" i="143"/>
  <c r="F328" i="143"/>
  <c r="G328" i="143"/>
  <c r="F329" i="143"/>
  <c r="G329" i="143"/>
  <c r="F330" i="143"/>
  <c r="G330" i="143"/>
  <c r="F331" i="143"/>
  <c r="G331" i="143"/>
  <c r="F332" i="143"/>
  <c r="G332" i="143"/>
  <c r="F333" i="143"/>
  <c r="G333" i="143"/>
  <c r="F334" i="143"/>
  <c r="G334" i="143"/>
  <c r="F335" i="143"/>
  <c r="G335" i="143"/>
  <c r="F336" i="143"/>
  <c r="G336" i="143"/>
  <c r="F337" i="143"/>
  <c r="G337" i="143"/>
  <c r="F338" i="143"/>
  <c r="G338" i="143"/>
  <c r="F339" i="143"/>
  <c r="G339" i="143"/>
  <c r="F340" i="143"/>
  <c r="G340" i="143"/>
  <c r="F341" i="143"/>
  <c r="G341" i="143"/>
  <c r="F342" i="143"/>
  <c r="G342" i="143"/>
  <c r="F343" i="143"/>
  <c r="G343" i="143"/>
  <c r="F344" i="143"/>
  <c r="G344" i="143"/>
  <c r="F345" i="143"/>
  <c r="G345" i="143"/>
  <c r="F346" i="143"/>
  <c r="G346" i="143"/>
  <c r="F347" i="143"/>
  <c r="G347" i="143"/>
  <c r="F348" i="143"/>
  <c r="G348" i="143"/>
  <c r="F349" i="143"/>
  <c r="G349" i="143"/>
  <c r="F350" i="143"/>
  <c r="G350" i="143"/>
  <c r="F351" i="143"/>
  <c r="G351" i="143"/>
  <c r="F352" i="143"/>
  <c r="G352" i="143"/>
  <c r="F353" i="143"/>
  <c r="G353" i="143"/>
  <c r="F354" i="143"/>
  <c r="G354" i="143"/>
  <c r="F355" i="143"/>
  <c r="G355" i="143"/>
  <c r="F356" i="143"/>
  <c r="G356" i="143"/>
  <c r="F357" i="143"/>
  <c r="G357" i="143"/>
  <c r="F358" i="143"/>
  <c r="G358" i="143"/>
  <c r="F359" i="143"/>
  <c r="G359" i="143"/>
  <c r="F360" i="143"/>
  <c r="G360" i="143"/>
  <c r="F361" i="143"/>
  <c r="G361" i="143"/>
  <c r="F362" i="143"/>
  <c r="G362" i="143"/>
  <c r="F363" i="143"/>
  <c r="G363" i="143"/>
  <c r="F364" i="143"/>
  <c r="G364" i="143"/>
  <c r="F365" i="143"/>
  <c r="G365" i="143"/>
  <c r="F366" i="143"/>
  <c r="G366" i="143"/>
  <c r="F367" i="143"/>
  <c r="G367" i="143"/>
  <c r="F368" i="143"/>
  <c r="G368" i="143"/>
  <c r="F369" i="143"/>
  <c r="G369" i="143"/>
  <c r="F370" i="143"/>
  <c r="G370" i="143"/>
  <c r="F371" i="143"/>
  <c r="G371" i="143"/>
  <c r="F372" i="143"/>
  <c r="G372" i="143"/>
  <c r="F373" i="143"/>
  <c r="G373" i="143"/>
  <c r="F374" i="143"/>
  <c r="G374" i="143"/>
  <c r="F375" i="143"/>
  <c r="G375" i="143"/>
  <c r="F376" i="143"/>
  <c r="G376" i="143"/>
  <c r="F377" i="143"/>
  <c r="G377" i="143"/>
  <c r="F378" i="143"/>
  <c r="G378" i="143"/>
  <c r="F379" i="143"/>
  <c r="G379" i="143"/>
  <c r="F380" i="143"/>
  <c r="G380" i="143"/>
  <c r="F381" i="143"/>
  <c r="G381" i="143"/>
  <c r="F382" i="143"/>
  <c r="G382" i="143"/>
  <c r="F383" i="143"/>
  <c r="G383" i="143"/>
  <c r="F384" i="143"/>
  <c r="G384" i="143"/>
  <c r="F385" i="143"/>
  <c r="G385" i="143"/>
  <c r="F386" i="143"/>
  <c r="G386" i="143"/>
  <c r="F387" i="143"/>
  <c r="G387" i="143"/>
  <c r="F388" i="143"/>
  <c r="G388" i="143"/>
  <c r="F389" i="143"/>
  <c r="G389" i="143"/>
  <c r="F390" i="143"/>
  <c r="G390" i="143"/>
  <c r="F391" i="143"/>
  <c r="G391" i="143"/>
  <c r="F392" i="143"/>
  <c r="G392" i="143"/>
  <c r="F393" i="143"/>
  <c r="G393" i="143"/>
  <c r="F394" i="143"/>
  <c r="G394" i="143"/>
  <c r="F395" i="143"/>
  <c r="G395" i="143"/>
  <c r="F396" i="143"/>
  <c r="G396" i="143"/>
  <c r="F397" i="143"/>
  <c r="G397" i="143"/>
  <c r="F398" i="143"/>
  <c r="G398" i="143"/>
  <c r="F399" i="143"/>
  <c r="G399" i="143"/>
  <c r="F400" i="143"/>
  <c r="G400" i="143"/>
  <c r="F401" i="143"/>
  <c r="G401" i="143"/>
  <c r="F402" i="143"/>
  <c r="G402" i="143"/>
  <c r="F403" i="143"/>
  <c r="G403" i="143"/>
  <c r="F404" i="143"/>
  <c r="G404" i="143"/>
  <c r="F405" i="143"/>
  <c r="G405" i="143"/>
  <c r="F406" i="143"/>
  <c r="G406" i="143"/>
  <c r="F407" i="143"/>
  <c r="G407" i="143"/>
  <c r="F408" i="143"/>
  <c r="G408" i="143"/>
  <c r="F409" i="143"/>
  <c r="G409" i="143"/>
  <c r="F410" i="143"/>
  <c r="G410" i="143"/>
  <c r="F411" i="143"/>
  <c r="G411" i="143"/>
  <c r="F412" i="143"/>
  <c r="G412" i="143"/>
  <c r="F413" i="143"/>
  <c r="G413" i="143"/>
  <c r="F414" i="143"/>
  <c r="G414" i="143"/>
  <c r="F415" i="143"/>
  <c r="G415" i="143"/>
  <c r="F416" i="143"/>
  <c r="G416" i="143"/>
  <c r="F417" i="143"/>
  <c r="G417" i="143"/>
  <c r="F418" i="143"/>
  <c r="G418" i="143"/>
  <c r="F419" i="143"/>
  <c r="G419" i="143"/>
  <c r="F420" i="143"/>
  <c r="G420" i="143"/>
  <c r="F421" i="143"/>
  <c r="G421" i="143"/>
  <c r="F422" i="143"/>
  <c r="G422" i="143"/>
  <c r="F423" i="143"/>
  <c r="G423" i="143"/>
  <c r="F424" i="143"/>
  <c r="G424" i="143"/>
  <c r="F425" i="143"/>
  <c r="G425" i="143"/>
  <c r="F426" i="143"/>
  <c r="G426" i="143"/>
  <c r="F427" i="143"/>
  <c r="G427" i="143"/>
  <c r="F428" i="143"/>
  <c r="G428" i="143"/>
  <c r="F429" i="143"/>
  <c r="G429" i="143"/>
  <c r="F430" i="143"/>
  <c r="G430" i="143"/>
  <c r="F431" i="143"/>
  <c r="G431" i="143"/>
  <c r="F432" i="143"/>
  <c r="G432" i="143"/>
  <c r="F433" i="143"/>
  <c r="G433" i="143"/>
  <c r="F434" i="143"/>
  <c r="G434" i="143"/>
  <c r="F435" i="143"/>
  <c r="G435" i="143"/>
  <c r="F436" i="143"/>
  <c r="G436" i="143"/>
  <c r="F437" i="143"/>
  <c r="G437" i="143"/>
  <c r="F438" i="143"/>
  <c r="G438" i="143"/>
  <c r="F439" i="143"/>
  <c r="G439" i="143"/>
  <c r="F440" i="143"/>
  <c r="G440" i="143"/>
  <c r="F441" i="143"/>
  <c r="G441" i="143"/>
  <c r="F442" i="143"/>
  <c r="G442" i="143"/>
  <c r="F443" i="143"/>
  <c r="G443" i="143"/>
  <c r="F444" i="143"/>
  <c r="G444" i="143"/>
  <c r="F445" i="143"/>
  <c r="G445" i="143"/>
  <c r="F446" i="143"/>
  <c r="G446" i="143"/>
  <c r="F447" i="143"/>
  <c r="G447" i="143"/>
  <c r="F448" i="143"/>
  <c r="G448" i="143"/>
  <c r="F449" i="143"/>
  <c r="G449" i="143"/>
  <c r="F450" i="143"/>
  <c r="G450" i="143"/>
  <c r="F451" i="143"/>
  <c r="G451" i="143"/>
  <c r="F452" i="143"/>
  <c r="G452" i="143"/>
  <c r="F453" i="143"/>
  <c r="G453" i="143"/>
  <c r="F454" i="143"/>
  <c r="G454" i="143"/>
  <c r="F455" i="143"/>
  <c r="G455" i="143"/>
  <c r="F456" i="143"/>
  <c r="G456" i="143"/>
  <c r="F457" i="143"/>
  <c r="G457" i="143"/>
  <c r="F458" i="143"/>
  <c r="G458" i="143"/>
  <c r="F459" i="143"/>
  <c r="G459" i="143"/>
  <c r="F460" i="143"/>
  <c r="G460" i="143"/>
  <c r="F461" i="143"/>
  <c r="G461" i="143"/>
  <c r="F462" i="143"/>
  <c r="G462" i="143"/>
  <c r="F463" i="143"/>
  <c r="G463" i="143"/>
  <c r="F464" i="143"/>
  <c r="G464" i="143"/>
  <c r="F465" i="143"/>
  <c r="G465" i="143"/>
  <c r="F466" i="143"/>
  <c r="G466" i="143"/>
  <c r="F467" i="143"/>
  <c r="G467" i="143"/>
  <c r="F468" i="143"/>
  <c r="G468" i="143"/>
  <c r="F469" i="143"/>
  <c r="G469" i="143"/>
  <c r="F470" i="143"/>
  <c r="G470" i="143"/>
  <c r="F471" i="143"/>
  <c r="G471" i="143"/>
  <c r="F472" i="143"/>
  <c r="G472" i="143"/>
  <c r="F473" i="143"/>
  <c r="G473" i="143"/>
  <c r="F474" i="143"/>
  <c r="G474" i="143"/>
  <c r="F475" i="143"/>
  <c r="G475" i="143"/>
  <c r="F476" i="143"/>
  <c r="G476" i="143"/>
  <c r="F477" i="143"/>
  <c r="G477" i="143"/>
  <c r="F478" i="143"/>
  <c r="G478" i="143"/>
  <c r="F479" i="143"/>
  <c r="G479" i="143"/>
  <c r="F480" i="143"/>
  <c r="G480" i="143"/>
  <c r="F481" i="143"/>
  <c r="G481" i="143"/>
  <c r="F482" i="143"/>
  <c r="G482" i="143"/>
  <c r="F483" i="143"/>
  <c r="G483" i="143"/>
  <c r="F484" i="143"/>
  <c r="G484" i="143"/>
  <c r="F485" i="143"/>
  <c r="G485" i="143"/>
  <c r="F486" i="143"/>
  <c r="G486" i="143"/>
  <c r="F487" i="143"/>
  <c r="G487" i="143"/>
  <c r="F488" i="143"/>
  <c r="G488" i="143"/>
  <c r="F489" i="143"/>
  <c r="G489" i="143"/>
  <c r="F490" i="143"/>
  <c r="G490" i="143"/>
  <c r="F491" i="143"/>
  <c r="G491" i="143"/>
  <c r="F492" i="143"/>
  <c r="G492" i="143"/>
  <c r="F493" i="143"/>
  <c r="G493" i="143"/>
  <c r="F494" i="143"/>
  <c r="G494" i="143"/>
  <c r="F495" i="143"/>
  <c r="G495" i="143"/>
  <c r="F496" i="143"/>
  <c r="G496" i="143"/>
  <c r="F497" i="143"/>
  <c r="G497" i="143"/>
  <c r="F498" i="143"/>
  <c r="G498" i="143"/>
  <c r="F499" i="143"/>
  <c r="G499" i="143"/>
  <c r="F500" i="143"/>
  <c r="G500" i="143"/>
  <c r="F501" i="143"/>
  <c r="G501" i="143"/>
  <c r="F502" i="143"/>
  <c r="G502" i="143"/>
  <c r="F503" i="143"/>
  <c r="G503" i="143"/>
  <c r="F504" i="143"/>
  <c r="G504" i="143"/>
  <c r="F505" i="143"/>
  <c r="G505" i="143"/>
  <c r="F506" i="143"/>
  <c r="G506" i="143"/>
  <c r="F507" i="143"/>
  <c r="G507" i="143"/>
  <c r="F508" i="143"/>
  <c r="G508" i="143"/>
  <c r="F509" i="143"/>
  <c r="G509" i="143"/>
  <c r="F510" i="143"/>
  <c r="G510" i="143"/>
  <c r="F511" i="143"/>
  <c r="G511" i="143"/>
  <c r="F512" i="143"/>
  <c r="G512" i="143"/>
  <c r="F513" i="143"/>
  <c r="G513" i="143"/>
  <c r="F514" i="143"/>
  <c r="G514" i="143"/>
  <c r="F515" i="143"/>
  <c r="G515" i="143"/>
  <c r="F516" i="143"/>
  <c r="G516" i="143"/>
  <c r="F517" i="143"/>
  <c r="G517" i="143"/>
  <c r="F518" i="143"/>
  <c r="G518" i="143"/>
  <c r="F519" i="143"/>
  <c r="G519" i="143"/>
  <c r="F520" i="143"/>
  <c r="G520" i="143"/>
  <c r="F521" i="143"/>
  <c r="G521" i="143"/>
  <c r="F522" i="143"/>
  <c r="G522" i="143"/>
  <c r="F523" i="143"/>
  <c r="G523" i="143"/>
  <c r="F524" i="143"/>
  <c r="G524" i="143"/>
  <c r="F525" i="143"/>
  <c r="G525" i="143"/>
  <c r="F526" i="143"/>
  <c r="G526" i="143"/>
  <c r="F527" i="143"/>
  <c r="G527" i="143"/>
  <c r="F528" i="143"/>
  <c r="G528" i="143"/>
  <c r="F529" i="143"/>
  <c r="G529" i="143"/>
  <c r="F530" i="143"/>
  <c r="G530" i="143"/>
  <c r="F531" i="143"/>
  <c r="G531" i="143"/>
  <c r="F532" i="143"/>
  <c r="G532" i="143"/>
  <c r="F533" i="143"/>
  <c r="G533" i="143"/>
  <c r="F534" i="143"/>
  <c r="G534" i="143"/>
  <c r="F535" i="143"/>
  <c r="G535" i="143"/>
  <c r="F536" i="143"/>
  <c r="G536" i="143"/>
  <c r="F537" i="143"/>
  <c r="G537" i="143"/>
  <c r="F538" i="143"/>
  <c r="G538" i="143"/>
  <c r="F539" i="143"/>
  <c r="G539" i="143"/>
  <c r="F540" i="143"/>
  <c r="G540" i="143"/>
  <c r="F541" i="143"/>
  <c r="G541" i="143"/>
  <c r="F542" i="143"/>
  <c r="G542" i="143"/>
  <c r="F543" i="143"/>
  <c r="G543" i="143"/>
  <c r="F544" i="143"/>
  <c r="G544" i="143"/>
  <c r="F545" i="143"/>
  <c r="G545" i="143"/>
  <c r="F546" i="143"/>
  <c r="G546" i="143"/>
  <c r="F547" i="143"/>
  <c r="G547" i="143"/>
  <c r="F548" i="143"/>
  <c r="G548" i="143"/>
  <c r="F549" i="143"/>
  <c r="G549" i="143"/>
  <c r="F550" i="143"/>
  <c r="G550" i="143"/>
  <c r="F551" i="143"/>
  <c r="G551" i="143"/>
  <c r="F552" i="143"/>
  <c r="G552" i="143"/>
  <c r="F553" i="143"/>
  <c r="G553" i="143"/>
  <c r="F554" i="143"/>
  <c r="G554" i="143"/>
  <c r="F555" i="143"/>
  <c r="G555" i="143"/>
  <c r="F556" i="143"/>
  <c r="G556" i="143"/>
  <c r="F557" i="143"/>
  <c r="G557" i="143"/>
  <c r="F558" i="143"/>
  <c r="G558" i="143"/>
  <c r="F559" i="143"/>
  <c r="G559" i="143"/>
  <c r="F560" i="143"/>
  <c r="G560" i="143"/>
  <c r="F561" i="143"/>
  <c r="G561" i="143"/>
  <c r="F562" i="143"/>
  <c r="G562" i="143"/>
  <c r="F563" i="143"/>
  <c r="G563" i="143"/>
  <c r="F564" i="143"/>
  <c r="G564" i="143"/>
  <c r="F565" i="143"/>
  <c r="G565" i="143"/>
  <c r="F566" i="143"/>
  <c r="G566" i="143"/>
  <c r="F567" i="143"/>
  <c r="G567" i="143"/>
  <c r="F568" i="143"/>
  <c r="G568" i="143"/>
  <c r="F569" i="143"/>
  <c r="G569" i="143"/>
  <c r="F570" i="143"/>
  <c r="G570" i="143"/>
  <c r="F571" i="143"/>
  <c r="G571" i="143"/>
  <c r="F572" i="143"/>
  <c r="G572" i="143"/>
  <c r="F573" i="143"/>
  <c r="G573" i="143"/>
  <c r="F574" i="143"/>
  <c r="G574" i="143"/>
  <c r="F575" i="143"/>
  <c r="G575" i="143"/>
  <c r="F576" i="143"/>
  <c r="G576" i="143"/>
  <c r="F577" i="143"/>
  <c r="G577" i="143"/>
  <c r="F578" i="143"/>
  <c r="G578" i="143"/>
  <c r="F579" i="143"/>
  <c r="G579" i="143"/>
  <c r="F580" i="143"/>
  <c r="G580" i="143"/>
  <c r="F581" i="143"/>
  <c r="G581" i="143"/>
  <c r="F582" i="143"/>
  <c r="G582" i="143"/>
  <c r="F583" i="143"/>
  <c r="G583" i="143"/>
  <c r="F584" i="143"/>
  <c r="G584" i="143"/>
  <c r="F585" i="143"/>
  <c r="G585" i="143"/>
  <c r="F586" i="143"/>
  <c r="G586" i="143"/>
  <c r="F587" i="143"/>
  <c r="G587" i="143"/>
  <c r="F588" i="143"/>
  <c r="G588" i="143"/>
  <c r="F589" i="143"/>
  <c r="G589" i="143"/>
  <c r="F590" i="143"/>
  <c r="G590" i="143"/>
  <c r="F591" i="143"/>
  <c r="G591" i="143"/>
  <c r="F592" i="143"/>
  <c r="G592" i="143"/>
  <c r="F593" i="143"/>
  <c r="G593" i="143"/>
  <c r="F594" i="143"/>
  <c r="G594" i="143"/>
  <c r="F595" i="143"/>
  <c r="G595" i="143"/>
  <c r="F596" i="143"/>
  <c r="G596" i="143"/>
  <c r="F597" i="143"/>
  <c r="G597" i="143"/>
  <c r="F598" i="143"/>
  <c r="G598" i="143"/>
  <c r="F599" i="143"/>
  <c r="G599" i="143"/>
  <c r="F600" i="143"/>
  <c r="G600" i="143"/>
  <c r="F601" i="143"/>
  <c r="G601" i="143"/>
  <c r="F602" i="143"/>
  <c r="G602" i="143"/>
  <c r="F603" i="143"/>
  <c r="G603" i="143"/>
  <c r="F604" i="143"/>
  <c r="G604" i="143"/>
  <c r="F605" i="143"/>
  <c r="G605" i="143"/>
  <c r="F606" i="143"/>
  <c r="G606" i="143"/>
  <c r="F607" i="143"/>
  <c r="G607" i="143"/>
  <c r="F608" i="143"/>
  <c r="G608" i="143"/>
  <c r="F609" i="143"/>
  <c r="G609" i="143"/>
  <c r="F610" i="143"/>
  <c r="G610" i="143"/>
  <c r="F611" i="143"/>
  <c r="G611" i="143"/>
  <c r="F612" i="143"/>
  <c r="G612" i="143"/>
  <c r="F613" i="143"/>
  <c r="G613" i="143"/>
  <c r="F614" i="143"/>
  <c r="G614" i="143"/>
  <c r="F615" i="143"/>
  <c r="G615" i="143"/>
  <c r="F616" i="143"/>
  <c r="G616" i="143"/>
  <c r="F617" i="143"/>
  <c r="G617" i="143"/>
  <c r="F618" i="143"/>
  <c r="G618" i="143"/>
  <c r="F619" i="143"/>
  <c r="G619" i="143"/>
  <c r="F620" i="143"/>
  <c r="G620" i="143"/>
  <c r="F621" i="143"/>
  <c r="G621" i="143"/>
  <c r="F622" i="143"/>
  <c r="G622" i="143"/>
  <c r="F623" i="143"/>
  <c r="G623" i="143"/>
  <c r="F624" i="143"/>
  <c r="G624" i="143"/>
  <c r="F625" i="143"/>
  <c r="G625" i="143"/>
  <c r="F626" i="143"/>
  <c r="G626" i="143"/>
  <c r="F627" i="143"/>
  <c r="G627" i="143"/>
  <c r="F628" i="143"/>
  <c r="G628" i="143"/>
  <c r="F629" i="143"/>
  <c r="G629" i="143"/>
  <c r="F630" i="143"/>
  <c r="G630" i="143"/>
  <c r="F631" i="143"/>
  <c r="G631" i="143"/>
  <c r="F632" i="143"/>
  <c r="G632" i="143"/>
  <c r="F633" i="143"/>
  <c r="G633" i="143"/>
  <c r="F634" i="143"/>
  <c r="G634" i="143"/>
  <c r="F635" i="143"/>
  <c r="G635" i="143"/>
  <c r="F636" i="143"/>
  <c r="G636" i="143"/>
  <c r="F637" i="143"/>
  <c r="G637" i="143"/>
  <c r="F638" i="143"/>
  <c r="G638" i="143"/>
  <c r="F639" i="143"/>
  <c r="G639" i="143"/>
  <c r="F640" i="143"/>
  <c r="G640" i="143"/>
  <c r="F641" i="143"/>
  <c r="G641" i="143"/>
  <c r="F642" i="143"/>
  <c r="G642" i="143"/>
  <c r="F643" i="143"/>
  <c r="G643" i="143"/>
  <c r="F644" i="143"/>
  <c r="G644" i="143"/>
  <c r="F645" i="143"/>
  <c r="G645" i="143"/>
  <c r="F646" i="143"/>
  <c r="G646" i="143"/>
  <c r="F647" i="143"/>
  <c r="G647" i="143"/>
  <c r="F648" i="143"/>
  <c r="G648" i="143"/>
  <c r="F649" i="143"/>
  <c r="G649" i="143"/>
  <c r="F650" i="143"/>
  <c r="G650" i="143"/>
  <c r="F651" i="143"/>
  <c r="G651" i="143"/>
  <c r="F652" i="143"/>
  <c r="G652" i="143"/>
  <c r="F653" i="143"/>
  <c r="G653" i="143"/>
  <c r="F654" i="143"/>
  <c r="G654" i="143"/>
  <c r="F655" i="143"/>
  <c r="G655" i="143"/>
  <c r="F656" i="143"/>
  <c r="G656" i="143"/>
  <c r="F657" i="143"/>
  <c r="G657" i="143"/>
  <c r="F658" i="143"/>
  <c r="G658" i="143"/>
  <c r="F659" i="143"/>
  <c r="G659" i="143"/>
  <c r="F660" i="143"/>
  <c r="G660" i="143"/>
  <c r="F661" i="143"/>
  <c r="G661" i="143"/>
  <c r="F662" i="143"/>
  <c r="G662" i="143"/>
  <c r="F663" i="143"/>
  <c r="G663" i="143"/>
  <c r="F664" i="143"/>
  <c r="G664" i="143"/>
  <c r="F665" i="143"/>
  <c r="G665" i="143"/>
  <c r="F666" i="143"/>
  <c r="G666" i="143"/>
  <c r="F667" i="143"/>
  <c r="G667" i="143"/>
  <c r="F668" i="143"/>
  <c r="G668" i="143"/>
  <c r="F669" i="143"/>
  <c r="G669" i="143"/>
  <c r="F670" i="143"/>
  <c r="G670" i="143"/>
  <c r="F671" i="143"/>
  <c r="G671" i="143"/>
  <c r="F672" i="143"/>
  <c r="G672" i="143"/>
  <c r="F673" i="143"/>
  <c r="G673" i="143"/>
  <c r="F674" i="143"/>
  <c r="G674" i="143"/>
  <c r="F675" i="143"/>
  <c r="G675" i="143"/>
  <c r="F676" i="143"/>
  <c r="G676" i="143"/>
  <c r="F677" i="143"/>
  <c r="G677" i="143"/>
  <c r="F678" i="143"/>
  <c r="G678" i="143"/>
  <c r="F679" i="143"/>
  <c r="G679" i="143"/>
  <c r="F680" i="143"/>
  <c r="G680" i="143"/>
  <c r="F681" i="143"/>
  <c r="G681" i="143"/>
  <c r="F682" i="143"/>
  <c r="G682" i="143"/>
  <c r="F683" i="143"/>
  <c r="G683" i="143"/>
  <c r="F684" i="143"/>
  <c r="G684" i="143"/>
  <c r="F685" i="143"/>
  <c r="G685" i="143"/>
  <c r="F686" i="143"/>
  <c r="G686" i="143"/>
  <c r="F687" i="143"/>
  <c r="G687" i="143"/>
  <c r="F688" i="143"/>
  <c r="G688" i="143"/>
  <c r="F689" i="143"/>
  <c r="G689" i="143"/>
  <c r="F690" i="143"/>
  <c r="G690" i="143"/>
  <c r="F691" i="143"/>
  <c r="G691" i="143"/>
  <c r="F692" i="143"/>
  <c r="G692" i="143"/>
  <c r="F693" i="143"/>
  <c r="G693" i="143"/>
  <c r="F694" i="143"/>
  <c r="G694" i="143"/>
  <c r="F695" i="143"/>
  <c r="G695" i="143"/>
  <c r="F696" i="143"/>
  <c r="G696" i="143"/>
  <c r="F697" i="143"/>
  <c r="G697" i="143"/>
  <c r="F698" i="143"/>
  <c r="G698" i="143"/>
  <c r="F699" i="143"/>
  <c r="G699" i="143"/>
  <c r="F700" i="143"/>
  <c r="G700" i="143"/>
  <c r="F701" i="143"/>
  <c r="G701" i="143"/>
  <c r="F702" i="143"/>
  <c r="G702" i="143"/>
  <c r="F703" i="143"/>
  <c r="G703" i="143"/>
  <c r="F704" i="143"/>
  <c r="G704" i="143"/>
  <c r="F705" i="143"/>
  <c r="G705" i="143"/>
  <c r="F706" i="143"/>
  <c r="G706" i="143"/>
  <c r="F707" i="143"/>
  <c r="G707" i="143"/>
  <c r="F708" i="143"/>
  <c r="G708" i="143"/>
  <c r="F709" i="143"/>
  <c r="G709" i="143"/>
  <c r="F710" i="143"/>
  <c r="G710" i="143"/>
  <c r="F711" i="143"/>
  <c r="G711" i="143"/>
  <c r="F712" i="143"/>
  <c r="G712" i="143"/>
  <c r="F713" i="143"/>
  <c r="G713" i="143"/>
  <c r="F714" i="143"/>
  <c r="G714" i="143"/>
  <c r="F715" i="143"/>
  <c r="G715" i="143"/>
  <c r="F716" i="143"/>
  <c r="G716" i="143"/>
  <c r="F717" i="143"/>
  <c r="G717" i="143"/>
  <c r="F718" i="143"/>
  <c r="G718" i="143"/>
  <c r="F719" i="143"/>
  <c r="G719" i="143"/>
  <c r="F720" i="143"/>
  <c r="G720" i="143"/>
  <c r="F721" i="143"/>
  <c r="G721" i="143"/>
  <c r="F722" i="143"/>
  <c r="G722" i="143"/>
  <c r="F723" i="143"/>
  <c r="G723" i="143"/>
  <c r="F724" i="143"/>
  <c r="G724" i="143"/>
  <c r="F725" i="143"/>
  <c r="G725" i="143"/>
  <c r="F726" i="143"/>
  <c r="G726" i="143"/>
  <c r="F727" i="143"/>
  <c r="G727" i="143"/>
  <c r="F728" i="143"/>
  <c r="G728" i="143"/>
  <c r="F729" i="143"/>
  <c r="G729" i="143"/>
  <c r="F730" i="143"/>
  <c r="G730" i="143"/>
  <c r="F731" i="143"/>
  <c r="G731" i="143"/>
  <c r="F732" i="143"/>
  <c r="G732" i="143"/>
  <c r="F733" i="143"/>
  <c r="G733" i="143"/>
  <c r="F734" i="143"/>
  <c r="G734" i="143"/>
  <c r="F735" i="143"/>
  <c r="G735" i="143"/>
  <c r="F736" i="143"/>
  <c r="G736" i="143"/>
  <c r="F737" i="143"/>
  <c r="G737" i="143"/>
  <c r="F738" i="143"/>
  <c r="G738" i="143"/>
  <c r="F739" i="143"/>
  <c r="G739" i="143"/>
  <c r="F740" i="143"/>
  <c r="G740" i="143"/>
  <c r="F741" i="143"/>
  <c r="G741" i="143"/>
  <c r="F742" i="143"/>
  <c r="G742" i="143"/>
  <c r="F743" i="143"/>
  <c r="G743" i="143"/>
  <c r="F744" i="143"/>
  <c r="G744" i="143"/>
  <c r="F745" i="143"/>
  <c r="G745" i="143"/>
  <c r="F746" i="143"/>
  <c r="G746" i="143"/>
  <c r="F747" i="143"/>
  <c r="G747" i="143"/>
  <c r="F748" i="143"/>
  <c r="G748" i="143"/>
  <c r="F749" i="143"/>
  <c r="G749" i="143"/>
  <c r="F750" i="143"/>
  <c r="G750" i="143"/>
  <c r="F751" i="143"/>
  <c r="G751" i="143"/>
  <c r="F752" i="143"/>
  <c r="G752" i="143"/>
  <c r="F753" i="143"/>
  <c r="G753" i="143"/>
  <c r="F754" i="143"/>
  <c r="G754" i="143"/>
  <c r="F755" i="143"/>
  <c r="G755" i="143"/>
  <c r="F756" i="143"/>
  <c r="G756" i="143"/>
  <c r="F757" i="143"/>
  <c r="G757" i="143"/>
  <c r="F758" i="143"/>
  <c r="G758" i="143"/>
  <c r="F759" i="143"/>
  <c r="G759" i="143"/>
  <c r="F760" i="143"/>
  <c r="G760" i="143"/>
  <c r="F761" i="143"/>
  <c r="G761" i="143"/>
  <c r="F762" i="143"/>
  <c r="G762" i="143"/>
  <c r="F763" i="143"/>
  <c r="G763" i="143"/>
  <c r="F764" i="143"/>
  <c r="G764" i="143"/>
  <c r="F765" i="143"/>
  <c r="G765" i="143"/>
  <c r="F766" i="143"/>
  <c r="G766" i="143"/>
  <c r="F767" i="143"/>
  <c r="G767" i="143"/>
  <c r="F768" i="143"/>
  <c r="G768" i="143"/>
  <c r="F769" i="143"/>
  <c r="G769" i="143"/>
  <c r="F770" i="143"/>
  <c r="G770" i="143"/>
  <c r="F771" i="143"/>
  <c r="G771" i="143"/>
  <c r="F772" i="143"/>
  <c r="G772" i="143"/>
  <c r="F773" i="143"/>
  <c r="G773" i="143"/>
  <c r="F774" i="143"/>
  <c r="G774" i="143"/>
  <c r="F775" i="143"/>
  <c r="G775" i="143"/>
  <c r="F776" i="143"/>
  <c r="G776" i="143"/>
  <c r="F777" i="143"/>
  <c r="G777" i="143"/>
  <c r="F778" i="143"/>
  <c r="G778" i="143"/>
  <c r="F779" i="143"/>
  <c r="G779" i="143"/>
  <c r="F780" i="143"/>
  <c r="G780" i="143"/>
  <c r="F781" i="143"/>
  <c r="G781" i="143"/>
  <c r="F782" i="143"/>
  <c r="G782" i="143"/>
  <c r="F783" i="143"/>
  <c r="G783" i="143"/>
  <c r="F784" i="143"/>
  <c r="G784" i="143"/>
  <c r="F785" i="143"/>
  <c r="G785" i="143"/>
  <c r="F786" i="143"/>
  <c r="G786" i="143"/>
  <c r="F787" i="143"/>
  <c r="G787" i="143"/>
  <c r="F788" i="143"/>
  <c r="G788" i="143"/>
  <c r="F789" i="143"/>
  <c r="G789" i="143"/>
  <c r="F790" i="143"/>
  <c r="G790" i="143"/>
  <c r="F791" i="143"/>
  <c r="G791" i="143"/>
  <c r="F792" i="143"/>
  <c r="G792" i="143"/>
  <c r="F793" i="143"/>
  <c r="G793" i="143"/>
  <c r="F794" i="143"/>
  <c r="G794" i="143"/>
  <c r="F795" i="143"/>
  <c r="G795" i="143"/>
  <c r="F796" i="143"/>
  <c r="G796" i="143"/>
  <c r="F797" i="143"/>
  <c r="G797" i="143"/>
  <c r="F798" i="143"/>
  <c r="G798" i="143"/>
  <c r="F799" i="143"/>
  <c r="G799" i="143"/>
  <c r="F800" i="143"/>
  <c r="G800" i="143"/>
  <c r="F801" i="143"/>
  <c r="G801" i="143"/>
  <c r="F802" i="143"/>
  <c r="G802" i="143"/>
  <c r="F803" i="143"/>
  <c r="G803" i="143"/>
  <c r="F804" i="143"/>
  <c r="G804" i="143"/>
  <c r="F805" i="143"/>
  <c r="G805" i="143"/>
  <c r="F806" i="143"/>
  <c r="G806" i="143"/>
  <c r="F807" i="143"/>
  <c r="G807" i="143"/>
  <c r="F808" i="143"/>
  <c r="G808" i="143"/>
  <c r="F809" i="143"/>
  <c r="G809" i="143"/>
  <c r="F810" i="143"/>
  <c r="G810" i="143"/>
  <c r="F811" i="143"/>
  <c r="G811" i="143"/>
  <c r="F812" i="143"/>
  <c r="G812" i="143"/>
  <c r="F813" i="143"/>
  <c r="G813" i="143"/>
  <c r="F814" i="143"/>
  <c r="G814" i="143"/>
  <c r="F815" i="143"/>
  <c r="G815" i="143"/>
  <c r="F816" i="143"/>
  <c r="G816" i="143"/>
  <c r="F817" i="143"/>
  <c r="G817" i="143"/>
  <c r="F818" i="143"/>
  <c r="G818" i="143"/>
  <c r="F819" i="143"/>
  <c r="G819" i="143"/>
  <c r="F820" i="143"/>
  <c r="G820" i="143"/>
  <c r="F821" i="143"/>
  <c r="G821" i="143"/>
  <c r="F822" i="143"/>
  <c r="G822" i="143"/>
  <c r="F823" i="143"/>
  <c r="G823" i="143"/>
  <c r="F824" i="143"/>
  <c r="G824" i="143"/>
  <c r="F825" i="143"/>
  <c r="G825" i="143"/>
  <c r="F826" i="143"/>
  <c r="G826" i="143"/>
  <c r="F827" i="143"/>
  <c r="G827" i="143"/>
  <c r="F828" i="143"/>
  <c r="G828" i="143"/>
  <c r="F829" i="143"/>
  <c r="G829" i="143"/>
  <c r="F830" i="143"/>
  <c r="G830" i="143"/>
  <c r="F831" i="143"/>
  <c r="G831" i="143"/>
  <c r="F832" i="143"/>
  <c r="G832" i="143"/>
  <c r="F833" i="143"/>
  <c r="G833" i="143"/>
  <c r="F834" i="143"/>
  <c r="G834" i="143"/>
  <c r="F835" i="143"/>
  <c r="G835" i="143"/>
  <c r="F836" i="143"/>
  <c r="G836" i="143"/>
  <c r="F837" i="143"/>
  <c r="G837" i="143"/>
  <c r="F838" i="143"/>
  <c r="G838" i="143"/>
  <c r="F839" i="143"/>
  <c r="G839" i="143"/>
  <c r="F840" i="143"/>
  <c r="G840" i="143"/>
  <c r="F841" i="143"/>
  <c r="G841" i="143"/>
  <c r="F842" i="143"/>
  <c r="G842" i="143"/>
  <c r="F843" i="143"/>
  <c r="G843" i="143"/>
  <c r="F844" i="143"/>
  <c r="G844" i="143"/>
  <c r="F845" i="143"/>
  <c r="G845" i="143"/>
  <c r="F846" i="143"/>
  <c r="G846" i="143"/>
  <c r="F847" i="143"/>
  <c r="G847" i="143"/>
  <c r="F848" i="143"/>
  <c r="G848" i="143"/>
  <c r="F849" i="143"/>
  <c r="G849" i="143"/>
  <c r="F850" i="143"/>
  <c r="G850" i="143"/>
  <c r="F851" i="143"/>
  <c r="G851" i="143"/>
  <c r="F852" i="143"/>
  <c r="G852" i="143"/>
  <c r="F853" i="143"/>
  <c r="G853" i="143"/>
  <c r="F854" i="143"/>
  <c r="G854" i="143"/>
  <c r="F855" i="143"/>
  <c r="G855" i="143"/>
  <c r="F856" i="143"/>
  <c r="G856" i="143"/>
  <c r="F857" i="143"/>
  <c r="G857" i="143"/>
  <c r="F858" i="143"/>
  <c r="G858" i="143"/>
  <c r="F859" i="143"/>
  <c r="G859" i="143"/>
  <c r="F860" i="143"/>
  <c r="G860" i="143"/>
  <c r="F861" i="143"/>
  <c r="G861" i="143"/>
  <c r="F862" i="143"/>
  <c r="G862" i="143"/>
  <c r="F863" i="143"/>
  <c r="G863" i="143"/>
  <c r="F864" i="143"/>
  <c r="G864" i="143"/>
  <c r="F865" i="143"/>
  <c r="G865" i="143"/>
  <c r="F866" i="143"/>
  <c r="G866" i="143"/>
  <c r="F867" i="143"/>
  <c r="G867" i="143"/>
  <c r="F868" i="143"/>
  <c r="G868" i="143"/>
  <c r="F869" i="143"/>
  <c r="G869" i="143"/>
  <c r="F870" i="143"/>
  <c r="G870" i="143"/>
  <c r="F871" i="143"/>
  <c r="G871" i="143"/>
  <c r="F872" i="143"/>
  <c r="G872" i="143"/>
  <c r="F873" i="143"/>
  <c r="G873" i="143"/>
  <c r="F874" i="143"/>
  <c r="G874" i="143"/>
  <c r="F875" i="143"/>
  <c r="G875" i="143"/>
  <c r="F876" i="143"/>
  <c r="G876" i="143"/>
  <c r="F877" i="143"/>
  <c r="G877" i="143"/>
  <c r="F878" i="143"/>
  <c r="G878" i="143"/>
  <c r="F879" i="143"/>
  <c r="G879" i="143"/>
  <c r="F880" i="143"/>
  <c r="G880" i="143"/>
  <c r="F881" i="143"/>
  <c r="G881" i="143"/>
  <c r="F882" i="143"/>
  <c r="G882" i="143"/>
  <c r="F883" i="143"/>
  <c r="G883" i="143"/>
  <c r="F884" i="143"/>
  <c r="G884" i="143"/>
  <c r="F885" i="143"/>
  <c r="G885" i="143"/>
  <c r="F886" i="143"/>
  <c r="G886" i="143"/>
  <c r="F887" i="143"/>
  <c r="G887" i="143"/>
  <c r="F888" i="143"/>
  <c r="G888" i="143"/>
  <c r="F889" i="143"/>
  <c r="G889" i="143"/>
  <c r="F890" i="143"/>
  <c r="G890" i="143"/>
  <c r="F891" i="143"/>
  <c r="G891" i="143"/>
  <c r="F892" i="143"/>
  <c r="G892" i="143"/>
  <c r="F893" i="143"/>
  <c r="G893" i="143"/>
  <c r="F894" i="143"/>
  <c r="G894" i="143"/>
  <c r="F895" i="143"/>
  <c r="G895" i="143"/>
  <c r="F896" i="143"/>
  <c r="G896" i="143"/>
  <c r="F897" i="143"/>
  <c r="G897" i="143"/>
  <c r="F898" i="143"/>
  <c r="G898" i="143"/>
  <c r="F899" i="143"/>
  <c r="G899" i="143"/>
  <c r="F900" i="143"/>
  <c r="G900" i="143"/>
  <c r="F901" i="143"/>
  <c r="G901" i="143"/>
  <c r="F902" i="143"/>
  <c r="G902" i="143"/>
  <c r="F903" i="143"/>
  <c r="G903" i="143"/>
  <c r="F904" i="143"/>
  <c r="G904" i="143"/>
  <c r="F905" i="143"/>
  <c r="G905" i="143"/>
  <c r="F906" i="143"/>
  <c r="G906" i="143"/>
  <c r="F907" i="143"/>
  <c r="G907" i="143"/>
  <c r="F908" i="143"/>
  <c r="G908" i="143"/>
  <c r="F909" i="143"/>
  <c r="G909" i="143"/>
  <c r="F910" i="143"/>
  <c r="G910" i="143"/>
  <c r="F911" i="143"/>
  <c r="G911" i="143"/>
  <c r="F912" i="143"/>
  <c r="G912" i="143"/>
  <c r="F913" i="143"/>
  <c r="G913" i="143"/>
  <c r="F914" i="143"/>
  <c r="G914" i="143"/>
  <c r="F915" i="143"/>
  <c r="G915" i="143"/>
  <c r="F916" i="143"/>
  <c r="G916" i="143"/>
  <c r="F917" i="143"/>
  <c r="G917" i="143"/>
  <c r="F918" i="143"/>
  <c r="G918" i="143"/>
  <c r="F919" i="143"/>
  <c r="G919" i="143"/>
  <c r="F920" i="143"/>
  <c r="G920" i="143"/>
  <c r="F921" i="143"/>
  <c r="G921" i="143"/>
  <c r="F922" i="143"/>
  <c r="G922" i="143"/>
  <c r="F923" i="143"/>
  <c r="G923" i="143"/>
  <c r="F924" i="143"/>
  <c r="G924" i="143"/>
  <c r="F925" i="143"/>
  <c r="G925" i="143"/>
  <c r="F926" i="143"/>
  <c r="G926" i="143"/>
  <c r="F927" i="143"/>
  <c r="G927" i="143"/>
  <c r="F928" i="143"/>
  <c r="G928" i="143"/>
  <c r="F929" i="143"/>
  <c r="G929" i="143"/>
  <c r="F930" i="143"/>
  <c r="G930" i="143"/>
  <c r="F931" i="143"/>
  <c r="G931" i="143"/>
  <c r="F932" i="143"/>
  <c r="G932" i="143"/>
  <c r="F933" i="143"/>
  <c r="G933" i="143"/>
  <c r="F934" i="143"/>
  <c r="G934" i="143"/>
  <c r="F935" i="143"/>
  <c r="G935" i="143"/>
  <c r="F936" i="143"/>
  <c r="G936" i="143"/>
  <c r="F937" i="143"/>
  <c r="G937" i="143"/>
  <c r="F938" i="143"/>
  <c r="G938" i="143"/>
  <c r="F939" i="143"/>
  <c r="G939" i="143"/>
  <c r="F940" i="143"/>
  <c r="G940" i="143"/>
  <c r="F941" i="143"/>
  <c r="G941" i="143"/>
  <c r="F942" i="143"/>
  <c r="G942" i="143"/>
  <c r="F943" i="143"/>
  <c r="G943" i="143"/>
  <c r="F944" i="143"/>
  <c r="G944" i="143"/>
  <c r="F945" i="143"/>
  <c r="G945" i="143"/>
  <c r="F946" i="143"/>
  <c r="G946" i="143"/>
  <c r="F947" i="143"/>
  <c r="G947" i="143"/>
  <c r="F948" i="143"/>
  <c r="G948" i="143"/>
  <c r="G3" i="143"/>
  <c r="F3" i="143"/>
  <c r="G4" i="17"/>
  <c r="H4" i="17"/>
  <c r="G5" i="17"/>
  <c r="H5" i="17"/>
  <c r="G6" i="17"/>
  <c r="H6" i="17"/>
  <c r="G7" i="17"/>
  <c r="H7" i="17"/>
  <c r="G8" i="17"/>
  <c r="H8" i="17"/>
  <c r="G9" i="17"/>
  <c r="H9" i="17"/>
  <c r="G10" i="17"/>
  <c r="H10" i="17"/>
  <c r="G11" i="17"/>
  <c r="H11" i="17"/>
  <c r="G12" i="17"/>
  <c r="H12" i="17"/>
  <c r="G13" i="17"/>
  <c r="H13" i="17"/>
  <c r="G14" i="17"/>
  <c r="H14" i="17"/>
  <c r="G15" i="17"/>
  <c r="H15" i="17"/>
  <c r="G16" i="17"/>
  <c r="H16" i="17"/>
  <c r="G17" i="17"/>
  <c r="H17" i="17"/>
  <c r="G18" i="17"/>
  <c r="H18" i="17"/>
  <c r="G19" i="17"/>
  <c r="H19" i="17"/>
  <c r="G20" i="17"/>
  <c r="H20" i="17"/>
  <c r="G21" i="17"/>
  <c r="H21" i="17"/>
  <c r="G22" i="17"/>
  <c r="H22" i="17"/>
  <c r="G23" i="17"/>
  <c r="H23" i="17"/>
  <c r="G24" i="17"/>
  <c r="H24" i="17"/>
  <c r="G25" i="17"/>
  <c r="H25" i="17"/>
  <c r="G26" i="17"/>
  <c r="H26" i="17"/>
  <c r="G27" i="17"/>
  <c r="H27" i="17"/>
  <c r="G28" i="17"/>
  <c r="H28" i="17"/>
  <c r="G29" i="17"/>
  <c r="H29" i="17"/>
  <c r="G30" i="17"/>
  <c r="H30" i="17"/>
  <c r="G31" i="17"/>
  <c r="H31" i="17"/>
  <c r="G32" i="17"/>
  <c r="H32" i="17"/>
  <c r="G33" i="17"/>
  <c r="H33" i="17"/>
  <c r="G34" i="17"/>
  <c r="H34" i="17"/>
  <c r="G35" i="17"/>
  <c r="H35" i="17"/>
  <c r="G36" i="17"/>
  <c r="H36" i="17"/>
  <c r="G37" i="17"/>
  <c r="H37" i="17"/>
  <c r="G38" i="17"/>
  <c r="H38" i="17"/>
  <c r="G39" i="17"/>
  <c r="H39" i="17"/>
  <c r="G40" i="17"/>
  <c r="H40" i="17"/>
  <c r="G41" i="17"/>
  <c r="H41" i="17"/>
  <c r="G42" i="17"/>
  <c r="H42" i="17"/>
  <c r="G43" i="17"/>
  <c r="H43" i="17"/>
  <c r="G44" i="17"/>
  <c r="H44" i="17"/>
  <c r="G45" i="17"/>
  <c r="H45" i="17"/>
  <c r="G46" i="17"/>
  <c r="H46" i="17"/>
  <c r="G47" i="17"/>
  <c r="H47" i="17"/>
  <c r="G48" i="17"/>
  <c r="H48" i="17"/>
  <c r="G49" i="17"/>
  <c r="H49" i="17"/>
  <c r="G50" i="17"/>
  <c r="H50" i="17"/>
  <c r="G51" i="17"/>
  <c r="H51" i="17"/>
  <c r="G52" i="17"/>
  <c r="H52" i="17"/>
  <c r="G53" i="17"/>
  <c r="H53" i="17"/>
  <c r="G54" i="17"/>
  <c r="H54" i="17"/>
  <c r="G55" i="17"/>
  <c r="H55" i="17"/>
  <c r="G56" i="17"/>
  <c r="H56" i="17"/>
  <c r="G57" i="17"/>
  <c r="H57" i="17"/>
  <c r="G58" i="17"/>
  <c r="H58" i="17"/>
  <c r="G59" i="17"/>
  <c r="H59" i="17"/>
  <c r="G60" i="17"/>
  <c r="H60" i="17"/>
  <c r="G61" i="17"/>
  <c r="H61" i="17"/>
  <c r="G62" i="17"/>
  <c r="H62" i="17"/>
  <c r="G63" i="17"/>
  <c r="H63" i="17"/>
  <c r="G64" i="17"/>
  <c r="H64" i="17"/>
  <c r="G65" i="17"/>
  <c r="H65" i="17"/>
  <c r="G66" i="17"/>
  <c r="H66" i="17"/>
  <c r="G67" i="17"/>
  <c r="H67" i="17"/>
  <c r="G68" i="17"/>
  <c r="H68" i="17"/>
  <c r="G69" i="17"/>
  <c r="H69" i="17"/>
  <c r="G70" i="17"/>
  <c r="H70" i="17"/>
  <c r="G71" i="17"/>
  <c r="H71" i="17"/>
  <c r="G72" i="17"/>
  <c r="H72" i="17"/>
  <c r="G73" i="17"/>
  <c r="H73" i="17"/>
  <c r="G74" i="17"/>
  <c r="H74" i="17"/>
  <c r="G75" i="17"/>
  <c r="H75" i="17"/>
  <c r="G76" i="17"/>
  <c r="H76" i="17"/>
  <c r="G77" i="17"/>
  <c r="H77" i="17"/>
  <c r="G78" i="17"/>
  <c r="H78" i="17"/>
  <c r="G79" i="17"/>
  <c r="H79" i="17"/>
  <c r="G80" i="17"/>
  <c r="H80" i="17"/>
  <c r="G81" i="17"/>
  <c r="H81" i="17"/>
  <c r="G82" i="17"/>
  <c r="H82" i="17"/>
  <c r="G83" i="17"/>
  <c r="H83" i="17"/>
  <c r="G84" i="17"/>
  <c r="H84" i="17"/>
  <c r="G85" i="17"/>
  <c r="H85" i="17"/>
  <c r="G86" i="17"/>
  <c r="H86" i="17"/>
  <c r="G87" i="17"/>
  <c r="H87" i="17"/>
  <c r="G88" i="17"/>
  <c r="H88" i="17"/>
  <c r="G89" i="17"/>
  <c r="H89" i="17"/>
  <c r="G90" i="17"/>
  <c r="H90" i="17"/>
  <c r="G91" i="17"/>
  <c r="H91" i="17"/>
  <c r="G92" i="17"/>
  <c r="H92" i="17"/>
  <c r="G93" i="17"/>
  <c r="H93" i="17"/>
  <c r="G94" i="17"/>
  <c r="H94" i="17"/>
  <c r="G95" i="17"/>
  <c r="H95" i="17"/>
  <c r="G96" i="17"/>
  <c r="H96" i="17"/>
  <c r="G97" i="17"/>
  <c r="H97" i="17"/>
  <c r="G98" i="17"/>
  <c r="H98" i="17"/>
  <c r="G99" i="17"/>
  <c r="H99" i="17"/>
  <c r="G100" i="17"/>
  <c r="H100" i="17"/>
  <c r="G101" i="17"/>
  <c r="H101" i="17"/>
  <c r="G102" i="17"/>
  <c r="H102" i="17"/>
  <c r="G103" i="17"/>
  <c r="H103" i="17"/>
  <c r="G104" i="17"/>
  <c r="H104" i="17"/>
  <c r="G105" i="17"/>
  <c r="H105" i="17"/>
  <c r="G106" i="17"/>
  <c r="H106" i="17"/>
  <c r="G107" i="17"/>
  <c r="H107" i="17"/>
  <c r="G108" i="17"/>
  <c r="H108" i="17"/>
  <c r="G109" i="17"/>
  <c r="H109" i="17"/>
  <c r="G110" i="17"/>
  <c r="H110" i="17"/>
  <c r="G111" i="17"/>
  <c r="H111" i="17"/>
  <c r="G112" i="17"/>
  <c r="H112" i="17"/>
  <c r="G113" i="17"/>
  <c r="H113" i="17"/>
  <c r="G114" i="17"/>
  <c r="H114" i="17"/>
  <c r="G115" i="17"/>
  <c r="H115" i="17"/>
  <c r="G116" i="17"/>
  <c r="H116" i="17"/>
  <c r="G117" i="17"/>
  <c r="H117" i="17"/>
  <c r="G118" i="17"/>
  <c r="H118" i="17"/>
  <c r="G119" i="17"/>
  <c r="H119" i="17"/>
  <c r="G120" i="17"/>
  <c r="H120" i="17"/>
  <c r="G121" i="17"/>
  <c r="H121" i="17"/>
  <c r="G122" i="17"/>
  <c r="H122" i="17"/>
  <c r="G123" i="17"/>
  <c r="H123" i="17"/>
  <c r="G124" i="17"/>
  <c r="H124" i="17"/>
  <c r="G125" i="17"/>
  <c r="H125" i="17"/>
  <c r="G126" i="17"/>
  <c r="H126" i="17"/>
  <c r="G127" i="17"/>
  <c r="H127" i="17"/>
  <c r="G128" i="17"/>
  <c r="H128" i="17"/>
  <c r="G129" i="17"/>
  <c r="H129" i="17"/>
  <c r="G130" i="17"/>
  <c r="H130" i="17"/>
  <c r="G131" i="17"/>
  <c r="H131" i="17"/>
  <c r="G132" i="17"/>
  <c r="H132" i="17"/>
  <c r="G133" i="17"/>
  <c r="H133" i="17"/>
  <c r="G134" i="17"/>
  <c r="H134" i="17"/>
  <c r="G135" i="17"/>
  <c r="H135" i="17"/>
  <c r="G136" i="17"/>
  <c r="H136" i="17"/>
  <c r="G137" i="17"/>
  <c r="H137" i="17"/>
  <c r="G138" i="17"/>
  <c r="H138" i="17"/>
  <c r="G139" i="17"/>
  <c r="H139" i="17"/>
  <c r="G140" i="17"/>
  <c r="H140" i="17"/>
  <c r="G141" i="17"/>
  <c r="H141" i="17"/>
  <c r="G142" i="17"/>
  <c r="H142" i="17"/>
  <c r="G143" i="17"/>
  <c r="H143" i="17"/>
  <c r="G144" i="17"/>
  <c r="H144" i="17"/>
  <c r="G145" i="17"/>
  <c r="H145" i="17"/>
  <c r="G146" i="17"/>
  <c r="H146" i="17"/>
  <c r="G147" i="17"/>
  <c r="H147" i="17"/>
  <c r="G148" i="17"/>
  <c r="H148" i="17"/>
  <c r="G149" i="17"/>
  <c r="H149" i="17"/>
  <c r="G150" i="17"/>
  <c r="H150" i="17"/>
  <c r="G151" i="17"/>
  <c r="H151" i="17"/>
  <c r="G152" i="17"/>
  <c r="H152" i="17"/>
  <c r="G153" i="17"/>
  <c r="H153" i="17"/>
  <c r="G154" i="17"/>
  <c r="H154" i="17"/>
  <c r="G155" i="17"/>
  <c r="H155" i="17"/>
  <c r="G156" i="17"/>
  <c r="H156" i="17"/>
  <c r="G157" i="17"/>
  <c r="H157" i="17"/>
  <c r="G158" i="17"/>
  <c r="H158" i="17"/>
  <c r="G159" i="17"/>
  <c r="H159" i="17"/>
  <c r="G160" i="17"/>
  <c r="H160" i="17"/>
  <c r="G161" i="17"/>
  <c r="H161" i="17"/>
  <c r="G162" i="17"/>
  <c r="H162" i="17"/>
  <c r="G163" i="17"/>
  <c r="H163" i="17"/>
  <c r="G164" i="17"/>
  <c r="H164" i="17"/>
  <c r="G165" i="17"/>
  <c r="H165" i="17"/>
  <c r="G166" i="17"/>
  <c r="H166" i="17"/>
  <c r="G167" i="17"/>
  <c r="H167" i="17"/>
  <c r="G168" i="17"/>
  <c r="H168" i="17"/>
  <c r="G169" i="17"/>
  <c r="H169" i="17"/>
  <c r="G170" i="17"/>
  <c r="H170" i="17"/>
  <c r="G171" i="17"/>
  <c r="H171" i="17"/>
  <c r="G172" i="17"/>
  <c r="H172" i="17"/>
  <c r="G173" i="17"/>
  <c r="H173" i="17"/>
  <c r="G174" i="17"/>
  <c r="H174" i="17"/>
  <c r="G175" i="17"/>
  <c r="H175" i="17"/>
  <c r="G176" i="17"/>
  <c r="H176" i="17"/>
  <c r="G177" i="17"/>
  <c r="H177" i="17"/>
  <c r="G178" i="17"/>
  <c r="H178" i="17"/>
  <c r="G179" i="17"/>
  <c r="H179" i="17"/>
  <c r="G180" i="17"/>
  <c r="H180" i="17"/>
  <c r="G181" i="17"/>
  <c r="H181" i="17"/>
  <c r="G182" i="17"/>
  <c r="H182" i="17"/>
  <c r="G183" i="17"/>
  <c r="H183" i="17"/>
  <c r="G184" i="17"/>
  <c r="H184" i="17"/>
  <c r="G185" i="17"/>
  <c r="H185" i="17"/>
  <c r="G186" i="17"/>
  <c r="H186" i="17"/>
  <c r="G187" i="17"/>
  <c r="H187" i="17"/>
  <c r="G188" i="17"/>
  <c r="H188" i="17"/>
  <c r="G189" i="17"/>
  <c r="H189" i="17"/>
  <c r="G190" i="17"/>
  <c r="H190" i="17"/>
  <c r="G191" i="17"/>
  <c r="H191" i="17"/>
  <c r="G192" i="17"/>
  <c r="H192" i="17"/>
  <c r="G193" i="17"/>
  <c r="H193" i="17"/>
  <c r="G194" i="17"/>
  <c r="H194" i="17"/>
  <c r="G195" i="17"/>
  <c r="H195" i="17"/>
  <c r="G196" i="17"/>
  <c r="H196" i="17"/>
  <c r="G197" i="17"/>
  <c r="H197" i="17"/>
  <c r="G198" i="17"/>
  <c r="H198" i="17"/>
  <c r="G199" i="17"/>
  <c r="H199" i="17"/>
  <c r="G200" i="17"/>
  <c r="H200" i="17"/>
  <c r="G201" i="17"/>
  <c r="H201" i="17"/>
  <c r="G202" i="17"/>
  <c r="H202" i="17"/>
  <c r="G203" i="17"/>
  <c r="H203" i="17"/>
  <c r="G204" i="17"/>
  <c r="H204" i="17"/>
  <c r="G205" i="17"/>
  <c r="H205" i="17"/>
  <c r="G206" i="17"/>
  <c r="H206" i="17"/>
  <c r="G207" i="17"/>
  <c r="H207" i="17"/>
  <c r="G208" i="17"/>
  <c r="H208" i="17"/>
  <c r="G209" i="17"/>
  <c r="H209" i="17"/>
  <c r="G210" i="17"/>
  <c r="H210" i="17"/>
  <c r="G211" i="17"/>
  <c r="H211" i="17"/>
  <c r="G212" i="17"/>
  <c r="H212" i="17"/>
  <c r="G213" i="17"/>
  <c r="H213" i="17"/>
  <c r="G214" i="17"/>
  <c r="H214" i="17"/>
  <c r="G215" i="17"/>
  <c r="H215" i="17"/>
  <c r="G216" i="17"/>
  <c r="H216" i="17"/>
  <c r="G217" i="17"/>
  <c r="H217" i="17"/>
  <c r="G218" i="17"/>
  <c r="H218" i="17"/>
  <c r="G219" i="17"/>
  <c r="H219" i="17"/>
  <c r="G220" i="17"/>
  <c r="H220" i="17"/>
  <c r="G221" i="17"/>
  <c r="H221" i="17"/>
  <c r="G222" i="17"/>
  <c r="H222" i="17"/>
  <c r="G223" i="17"/>
  <c r="H223" i="17"/>
  <c r="G224" i="17"/>
  <c r="H224" i="17"/>
  <c r="G225" i="17"/>
  <c r="H225" i="17"/>
  <c r="G226" i="17"/>
  <c r="H226" i="17"/>
  <c r="G227" i="17"/>
  <c r="H227" i="17"/>
  <c r="G228" i="17"/>
  <c r="H228" i="17"/>
  <c r="G229" i="17"/>
  <c r="H229" i="17"/>
  <c r="G230" i="17"/>
  <c r="H230" i="17"/>
  <c r="G231" i="17"/>
  <c r="H231" i="17"/>
  <c r="G232" i="17"/>
  <c r="H232" i="17"/>
  <c r="G233" i="17"/>
  <c r="H233" i="17"/>
  <c r="G234" i="17"/>
  <c r="H234" i="17"/>
  <c r="G235" i="17"/>
  <c r="H235" i="17"/>
  <c r="G236" i="17"/>
  <c r="H236" i="17"/>
  <c r="G237" i="17"/>
  <c r="H237" i="17"/>
  <c r="G238" i="17"/>
  <c r="H238" i="17"/>
  <c r="G239" i="17"/>
  <c r="H239" i="17"/>
  <c r="G240" i="17"/>
  <c r="H240" i="17"/>
  <c r="G241" i="17"/>
  <c r="H241" i="17"/>
  <c r="G242" i="17"/>
  <c r="H242" i="17"/>
  <c r="G243" i="17"/>
  <c r="H243" i="17"/>
  <c r="G244" i="17"/>
  <c r="H244" i="17"/>
  <c r="G245" i="17"/>
  <c r="H245" i="17"/>
  <c r="G246" i="17"/>
  <c r="H246" i="17"/>
  <c r="G247" i="17"/>
  <c r="H247" i="17"/>
  <c r="G248" i="17"/>
  <c r="H248" i="17"/>
  <c r="G249" i="17"/>
  <c r="H249" i="17"/>
  <c r="G250" i="17"/>
  <c r="H250" i="17"/>
  <c r="G251" i="17"/>
  <c r="H251" i="17"/>
  <c r="G252" i="17"/>
  <c r="H252" i="17"/>
  <c r="G253" i="17"/>
  <c r="H253" i="17"/>
  <c r="G254" i="17"/>
  <c r="H254" i="17"/>
  <c r="G255" i="17"/>
  <c r="H255" i="17"/>
  <c r="G256" i="17"/>
  <c r="H256" i="17"/>
  <c r="G257" i="17"/>
  <c r="H257" i="17"/>
  <c r="G258" i="17"/>
  <c r="H258" i="17"/>
  <c r="G259" i="17"/>
  <c r="H259" i="17"/>
  <c r="G260" i="17"/>
  <c r="H260" i="17"/>
  <c r="G261" i="17"/>
  <c r="H261" i="17"/>
  <c r="G262" i="17"/>
  <c r="H262" i="17"/>
  <c r="G263" i="17"/>
  <c r="H263" i="17"/>
  <c r="G264" i="17"/>
  <c r="H264" i="17"/>
  <c r="G265" i="17"/>
  <c r="H265" i="17"/>
  <c r="G266" i="17"/>
  <c r="H266" i="17"/>
  <c r="G267" i="17"/>
  <c r="H267" i="17"/>
  <c r="G268" i="17"/>
  <c r="H268" i="17"/>
  <c r="G269" i="17"/>
  <c r="H269" i="17"/>
  <c r="G270" i="17"/>
  <c r="H270" i="17"/>
  <c r="G271" i="17"/>
  <c r="H271" i="17"/>
  <c r="G272" i="17"/>
  <c r="H272" i="17"/>
  <c r="G273" i="17"/>
  <c r="H273" i="17"/>
  <c r="G274" i="17"/>
  <c r="H274" i="17"/>
  <c r="G275" i="17"/>
  <c r="H275" i="17"/>
  <c r="G276" i="17"/>
  <c r="H276" i="17"/>
  <c r="G277" i="17"/>
  <c r="H277" i="17"/>
  <c r="G278" i="17"/>
  <c r="H278" i="17"/>
  <c r="G279" i="17"/>
  <c r="H279" i="17"/>
  <c r="G280" i="17"/>
  <c r="H280" i="17"/>
  <c r="G281" i="17"/>
  <c r="H281" i="17"/>
  <c r="G282" i="17"/>
  <c r="H282" i="17"/>
  <c r="G283" i="17"/>
  <c r="H283" i="17"/>
  <c r="G284" i="17"/>
  <c r="H284" i="17"/>
  <c r="G285" i="17"/>
  <c r="H285" i="17"/>
  <c r="G286" i="17"/>
  <c r="H286" i="17"/>
  <c r="G287" i="17"/>
  <c r="H287" i="17"/>
  <c r="G288" i="17"/>
  <c r="H288" i="17"/>
  <c r="G289" i="17"/>
  <c r="H289" i="17"/>
  <c r="G290" i="17"/>
  <c r="H290" i="17"/>
  <c r="G291" i="17"/>
  <c r="H291" i="17"/>
  <c r="G292" i="17"/>
  <c r="H292" i="17"/>
  <c r="G293" i="17"/>
  <c r="H293" i="17"/>
  <c r="G294" i="17"/>
  <c r="H294" i="17"/>
  <c r="G295" i="17"/>
  <c r="H295" i="17"/>
  <c r="G296" i="17"/>
  <c r="H296" i="17"/>
  <c r="G297" i="17"/>
  <c r="H297" i="17"/>
  <c r="G298" i="17"/>
  <c r="H298" i="17"/>
  <c r="G299" i="17"/>
  <c r="H299" i="17"/>
  <c r="G300" i="17"/>
  <c r="H300" i="17"/>
  <c r="G301" i="17"/>
  <c r="H301" i="17"/>
  <c r="G302" i="17"/>
  <c r="H302" i="17"/>
  <c r="G303" i="17"/>
  <c r="H303" i="17"/>
  <c r="G304" i="17"/>
  <c r="H304" i="17"/>
  <c r="G305" i="17"/>
  <c r="H305" i="17"/>
  <c r="G306" i="17"/>
  <c r="H306" i="17"/>
  <c r="G307" i="17"/>
  <c r="H307" i="17"/>
  <c r="G308" i="17"/>
  <c r="H308" i="17"/>
  <c r="G309" i="17"/>
  <c r="H309" i="17"/>
  <c r="G310" i="17"/>
  <c r="H310" i="17"/>
  <c r="G311" i="17"/>
  <c r="H311" i="17"/>
  <c r="G312" i="17"/>
  <c r="H312" i="17"/>
  <c r="G313" i="17"/>
  <c r="H313" i="17"/>
  <c r="G314" i="17"/>
  <c r="H314" i="17"/>
  <c r="G315" i="17"/>
  <c r="H315" i="17"/>
  <c r="G316" i="17"/>
  <c r="H316" i="17"/>
  <c r="G317" i="17"/>
  <c r="H317" i="17"/>
  <c r="G318" i="17"/>
  <c r="H318" i="17"/>
  <c r="G319" i="17"/>
  <c r="H319" i="17"/>
  <c r="G320" i="17"/>
  <c r="H320" i="17"/>
  <c r="G321" i="17"/>
  <c r="H321" i="17"/>
  <c r="G322" i="17"/>
  <c r="H322" i="17"/>
  <c r="G323" i="17"/>
  <c r="H323" i="17"/>
  <c r="G324" i="17"/>
  <c r="H324" i="17"/>
  <c r="G325" i="17"/>
  <c r="H325" i="17"/>
  <c r="G326" i="17"/>
  <c r="H326" i="17"/>
  <c r="G327" i="17"/>
  <c r="H327" i="17"/>
  <c r="G328" i="17"/>
  <c r="H328" i="17"/>
  <c r="G329" i="17"/>
  <c r="H329" i="17"/>
  <c r="G330" i="17"/>
  <c r="H330" i="17"/>
  <c r="G331" i="17"/>
  <c r="H331" i="17"/>
  <c r="G332" i="17"/>
  <c r="H332" i="17"/>
  <c r="G333" i="17"/>
  <c r="H333" i="17"/>
  <c r="G334" i="17"/>
  <c r="H334" i="17"/>
  <c r="G335" i="17"/>
  <c r="H335" i="17"/>
  <c r="G336" i="17"/>
  <c r="H336" i="17"/>
  <c r="G337" i="17"/>
  <c r="H337" i="17"/>
  <c r="G338" i="17"/>
  <c r="H338" i="17"/>
  <c r="G339" i="17"/>
  <c r="H339" i="17"/>
  <c r="G340" i="17"/>
  <c r="H340" i="17"/>
  <c r="G341" i="17"/>
  <c r="H341" i="17"/>
  <c r="G342" i="17"/>
  <c r="H342" i="17"/>
  <c r="G343" i="17"/>
  <c r="H343" i="17"/>
  <c r="G344" i="17"/>
  <c r="H344" i="17"/>
  <c r="G345" i="17"/>
  <c r="H345" i="17"/>
  <c r="G346" i="17"/>
  <c r="H346" i="17"/>
  <c r="G347" i="17"/>
  <c r="H347" i="17"/>
  <c r="G348" i="17"/>
  <c r="H348" i="17"/>
  <c r="G349" i="17"/>
  <c r="H349" i="17"/>
  <c r="G350" i="17"/>
  <c r="H350" i="17"/>
  <c r="G351" i="17"/>
  <c r="H351" i="17"/>
  <c r="G352" i="17"/>
  <c r="H352" i="17"/>
  <c r="G353" i="17"/>
  <c r="H353" i="17"/>
  <c r="G354" i="17"/>
  <c r="H354" i="17"/>
  <c r="G355" i="17"/>
  <c r="H355" i="17"/>
  <c r="G356" i="17"/>
  <c r="H356" i="17"/>
  <c r="G357" i="17"/>
  <c r="H357" i="17"/>
  <c r="G358" i="17"/>
  <c r="H358" i="17"/>
  <c r="G359" i="17"/>
  <c r="H359" i="17"/>
  <c r="G360" i="17"/>
  <c r="H360" i="17"/>
  <c r="G361" i="17"/>
  <c r="H361" i="17"/>
  <c r="G362" i="17"/>
  <c r="H362" i="17"/>
  <c r="G363" i="17"/>
  <c r="H363" i="17"/>
  <c r="G364" i="17"/>
  <c r="H364" i="17"/>
  <c r="G365" i="17"/>
  <c r="H365" i="17"/>
  <c r="G366" i="17"/>
  <c r="H366" i="17"/>
  <c r="G367" i="17"/>
  <c r="H367" i="17"/>
  <c r="G368" i="17"/>
  <c r="H368" i="17"/>
  <c r="G369" i="17"/>
  <c r="H369" i="17"/>
  <c r="G370" i="17"/>
  <c r="H370" i="17"/>
  <c r="G371" i="17"/>
  <c r="H371" i="17"/>
  <c r="G372" i="17"/>
  <c r="H372" i="17"/>
  <c r="G373" i="17"/>
  <c r="H373" i="17"/>
  <c r="G374" i="17"/>
  <c r="H374" i="17"/>
  <c r="G375" i="17"/>
  <c r="H375" i="17"/>
  <c r="G376" i="17"/>
  <c r="H376" i="17"/>
  <c r="G377" i="17"/>
  <c r="H377" i="17"/>
  <c r="G378" i="17"/>
  <c r="H378" i="17"/>
  <c r="G379" i="17"/>
  <c r="H379" i="17"/>
  <c r="G380" i="17"/>
  <c r="H380" i="17"/>
  <c r="G381" i="17"/>
  <c r="H381" i="17"/>
  <c r="G382" i="17"/>
  <c r="H382" i="17"/>
  <c r="G383" i="17"/>
  <c r="H383" i="17"/>
  <c r="G384" i="17"/>
  <c r="H384" i="17"/>
  <c r="G385" i="17"/>
  <c r="H385" i="17"/>
  <c r="G386" i="17"/>
  <c r="H386" i="17"/>
  <c r="G387" i="17"/>
  <c r="H387" i="17"/>
  <c r="G388" i="17"/>
  <c r="H388" i="17"/>
  <c r="G389" i="17"/>
  <c r="H389" i="17"/>
  <c r="G390" i="17"/>
  <c r="H390" i="17"/>
  <c r="G391" i="17"/>
  <c r="H391" i="17"/>
  <c r="G392" i="17"/>
  <c r="H392" i="17"/>
  <c r="G393" i="17"/>
  <c r="H393" i="17"/>
  <c r="G394" i="17"/>
  <c r="H394" i="17"/>
  <c r="G395" i="17"/>
  <c r="H395" i="17"/>
  <c r="G396" i="17"/>
  <c r="H396" i="17"/>
  <c r="G397" i="17"/>
  <c r="H397" i="17"/>
  <c r="G398" i="17"/>
  <c r="H398" i="17"/>
  <c r="G399" i="17"/>
  <c r="H399" i="17"/>
  <c r="G400" i="17"/>
  <c r="H400" i="17"/>
  <c r="G401" i="17"/>
  <c r="H401" i="17"/>
  <c r="G402" i="17"/>
  <c r="H402" i="17"/>
  <c r="G403" i="17"/>
  <c r="H403" i="17"/>
  <c r="G404" i="17"/>
  <c r="H404" i="17"/>
  <c r="G405" i="17"/>
  <c r="H405" i="17"/>
  <c r="G406" i="17"/>
  <c r="H406" i="17"/>
  <c r="G407" i="17"/>
  <c r="H407" i="17"/>
  <c r="G408" i="17"/>
  <c r="H408" i="17"/>
  <c r="G409" i="17"/>
  <c r="H409" i="17"/>
  <c r="G410" i="17"/>
  <c r="H410" i="17"/>
  <c r="G411" i="17"/>
  <c r="H411" i="17"/>
  <c r="G412" i="17"/>
  <c r="H412" i="17"/>
  <c r="G413" i="17"/>
  <c r="H413" i="17"/>
  <c r="G414" i="17"/>
  <c r="H414" i="17"/>
  <c r="G415" i="17"/>
  <c r="H415" i="17"/>
  <c r="G416" i="17"/>
  <c r="H416" i="17"/>
  <c r="G417" i="17"/>
  <c r="H417" i="17"/>
  <c r="G418" i="17"/>
  <c r="H418" i="17"/>
  <c r="G419" i="17"/>
  <c r="H419" i="17"/>
  <c r="G420" i="17"/>
  <c r="H420" i="17"/>
  <c r="G421" i="17"/>
  <c r="H421" i="17"/>
  <c r="G422" i="17"/>
  <c r="H422" i="17"/>
  <c r="G423" i="17"/>
  <c r="H423" i="17"/>
  <c r="G424" i="17"/>
  <c r="H424" i="17"/>
  <c r="G425" i="17"/>
  <c r="H425" i="17"/>
  <c r="G426" i="17"/>
  <c r="H426" i="17"/>
  <c r="G427" i="17"/>
  <c r="H427" i="17"/>
  <c r="G428" i="17"/>
  <c r="H428" i="17"/>
  <c r="G429" i="17"/>
  <c r="H429" i="17"/>
  <c r="G430" i="17"/>
  <c r="H430" i="17"/>
  <c r="G431" i="17"/>
  <c r="H431" i="17"/>
  <c r="G432" i="17"/>
  <c r="H432" i="17"/>
  <c r="G433" i="17"/>
  <c r="H433" i="17"/>
  <c r="G434" i="17"/>
  <c r="H434" i="17"/>
  <c r="G435" i="17"/>
  <c r="H435" i="17"/>
  <c r="G436" i="17"/>
  <c r="H436" i="17"/>
  <c r="G437" i="17"/>
  <c r="H437" i="17"/>
  <c r="G438" i="17"/>
  <c r="H438" i="17"/>
  <c r="G439" i="17"/>
  <c r="H439" i="17"/>
  <c r="G440" i="17"/>
  <c r="H440" i="17"/>
  <c r="G441" i="17"/>
  <c r="H441" i="17"/>
  <c r="G442" i="17"/>
  <c r="H442" i="17"/>
  <c r="G443" i="17"/>
  <c r="H443" i="17"/>
  <c r="G444" i="17"/>
  <c r="H444" i="17"/>
  <c r="G445" i="17"/>
  <c r="H445" i="17"/>
  <c r="G446" i="17"/>
  <c r="H446" i="17"/>
  <c r="G447" i="17"/>
  <c r="H447" i="17"/>
  <c r="G448" i="17"/>
  <c r="H448" i="17"/>
  <c r="G449" i="17"/>
  <c r="H449" i="17"/>
  <c r="G450" i="17"/>
  <c r="H450" i="17"/>
  <c r="G451" i="17"/>
  <c r="H451" i="17"/>
  <c r="G452" i="17"/>
  <c r="H452" i="17"/>
  <c r="G453" i="17"/>
  <c r="H453" i="17"/>
  <c r="G454" i="17"/>
  <c r="H454" i="17"/>
  <c r="G455" i="17"/>
  <c r="H455" i="17"/>
  <c r="G456" i="17"/>
  <c r="H456" i="17"/>
  <c r="G457" i="17"/>
  <c r="H457" i="17"/>
  <c r="G458" i="17"/>
  <c r="H458" i="17"/>
  <c r="G459" i="17"/>
  <c r="H459" i="17"/>
  <c r="G460" i="17"/>
  <c r="H460" i="17"/>
  <c r="G461" i="17"/>
  <c r="H461" i="17"/>
  <c r="G462" i="17"/>
  <c r="H462" i="17"/>
  <c r="G463" i="17"/>
  <c r="H463" i="17"/>
  <c r="G464" i="17"/>
  <c r="H464" i="17"/>
  <c r="G465" i="17"/>
  <c r="H465" i="17"/>
  <c r="G466" i="17"/>
  <c r="H466" i="17"/>
  <c r="G467" i="17"/>
  <c r="H467" i="17"/>
  <c r="G468" i="17"/>
  <c r="H468" i="17"/>
  <c r="G469" i="17"/>
  <c r="H469" i="17"/>
  <c r="G470" i="17"/>
  <c r="H470" i="17"/>
  <c r="G471" i="17"/>
  <c r="H471" i="17"/>
  <c r="G472" i="17"/>
  <c r="H472" i="17"/>
  <c r="G473" i="17"/>
  <c r="H473" i="17"/>
  <c r="G474" i="17"/>
  <c r="H474" i="17"/>
  <c r="G475" i="17"/>
  <c r="H475" i="17"/>
  <c r="G476" i="17"/>
  <c r="H476" i="17"/>
  <c r="G477" i="17"/>
  <c r="H477" i="17"/>
  <c r="G478" i="17"/>
  <c r="H478" i="17"/>
  <c r="G479" i="17"/>
  <c r="H479" i="17"/>
  <c r="G480" i="17"/>
  <c r="H480" i="17"/>
  <c r="G481" i="17"/>
  <c r="H481" i="17"/>
  <c r="G482" i="17"/>
  <c r="H482" i="17"/>
  <c r="G483" i="17"/>
  <c r="H483" i="17"/>
  <c r="G484" i="17"/>
  <c r="H484" i="17"/>
  <c r="G485" i="17"/>
  <c r="H485" i="17"/>
  <c r="G486" i="17"/>
  <c r="H486" i="17"/>
  <c r="G487" i="17"/>
  <c r="H487" i="17"/>
  <c r="G488" i="17"/>
  <c r="H488" i="17"/>
  <c r="G489" i="17"/>
  <c r="H489" i="17"/>
  <c r="G490" i="17"/>
  <c r="H490" i="17"/>
  <c r="G491" i="17"/>
  <c r="H491" i="17"/>
  <c r="G492" i="17"/>
  <c r="H492" i="17"/>
  <c r="G493" i="17"/>
  <c r="H493" i="17"/>
  <c r="G494" i="17"/>
  <c r="H494" i="17"/>
  <c r="G495" i="17"/>
  <c r="H495" i="17"/>
  <c r="G496" i="17"/>
  <c r="H496" i="17"/>
  <c r="G497" i="17"/>
  <c r="H497" i="17"/>
  <c r="G498" i="17"/>
  <c r="H498" i="17"/>
  <c r="G499" i="17"/>
  <c r="H499" i="17"/>
  <c r="G500" i="17"/>
  <c r="H500" i="17"/>
  <c r="G501" i="17"/>
  <c r="H501" i="17"/>
  <c r="G502" i="17"/>
  <c r="H502" i="17"/>
  <c r="G503" i="17"/>
  <c r="H503" i="17"/>
  <c r="G504" i="17"/>
  <c r="H504" i="17"/>
  <c r="G505" i="17"/>
  <c r="H505" i="17"/>
  <c r="G506" i="17"/>
  <c r="H506" i="17"/>
  <c r="G507" i="17"/>
  <c r="H507" i="17"/>
  <c r="G508" i="17"/>
  <c r="H508" i="17"/>
  <c r="G509" i="17"/>
  <c r="H509" i="17"/>
  <c r="G510" i="17"/>
  <c r="H510" i="17"/>
  <c r="G511" i="17"/>
  <c r="H511" i="17"/>
  <c r="G512" i="17"/>
  <c r="H512" i="17"/>
  <c r="G513" i="17"/>
  <c r="H513" i="17"/>
  <c r="G514" i="17"/>
  <c r="H514" i="17"/>
  <c r="G515" i="17"/>
  <c r="H515" i="17"/>
  <c r="G516" i="17"/>
  <c r="H516" i="17"/>
  <c r="G517" i="17"/>
  <c r="H517" i="17"/>
  <c r="G518" i="17"/>
  <c r="H518" i="17"/>
  <c r="G519" i="17"/>
  <c r="H519" i="17"/>
  <c r="G520" i="17"/>
  <c r="H520" i="17"/>
  <c r="G521" i="17"/>
  <c r="H521" i="17"/>
  <c r="G522" i="17"/>
  <c r="H522" i="17"/>
  <c r="G523" i="17"/>
  <c r="H523" i="17"/>
  <c r="G524" i="17"/>
  <c r="H524" i="17"/>
  <c r="G525" i="17"/>
  <c r="H525" i="17"/>
  <c r="G526" i="17"/>
  <c r="H526" i="17"/>
  <c r="G527" i="17"/>
  <c r="H527" i="17"/>
  <c r="G528" i="17"/>
  <c r="H528" i="17"/>
  <c r="G529" i="17"/>
  <c r="H529" i="17"/>
  <c r="G530" i="17"/>
  <c r="H530" i="17"/>
  <c r="G531" i="17"/>
  <c r="H531" i="17"/>
  <c r="G532" i="17"/>
  <c r="H532" i="17"/>
  <c r="G533" i="17"/>
  <c r="H533" i="17"/>
  <c r="G534" i="17"/>
  <c r="H534" i="17"/>
  <c r="G535" i="17"/>
  <c r="H535" i="17"/>
  <c r="G536" i="17"/>
  <c r="H536" i="17"/>
  <c r="G537" i="17"/>
  <c r="H537" i="17"/>
  <c r="G538" i="17"/>
  <c r="H538" i="17"/>
  <c r="G539" i="17"/>
  <c r="H539" i="17"/>
  <c r="G540" i="17"/>
  <c r="H540" i="17"/>
  <c r="G541" i="17"/>
  <c r="H541" i="17"/>
  <c r="G542" i="17"/>
  <c r="H542" i="17"/>
  <c r="G543" i="17"/>
  <c r="H543" i="17"/>
  <c r="G544" i="17"/>
  <c r="H544" i="17"/>
  <c r="G545" i="17"/>
  <c r="H545" i="17"/>
  <c r="G546" i="17"/>
  <c r="H546" i="17"/>
  <c r="G547" i="17"/>
  <c r="H547" i="17"/>
  <c r="G548" i="17"/>
  <c r="H548" i="17"/>
  <c r="G549" i="17"/>
  <c r="H549" i="17"/>
  <c r="G550" i="17"/>
  <c r="H550" i="17"/>
  <c r="G551" i="17"/>
  <c r="H551" i="17"/>
  <c r="G552" i="17"/>
  <c r="H552" i="17"/>
  <c r="G553" i="17"/>
  <c r="H553" i="17"/>
  <c r="G554" i="17"/>
  <c r="H554" i="17"/>
  <c r="G555" i="17"/>
  <c r="H555" i="17"/>
  <c r="G556" i="17"/>
  <c r="H556" i="17"/>
  <c r="G557" i="17"/>
  <c r="H557" i="17"/>
  <c r="G558" i="17"/>
  <c r="H558" i="17"/>
  <c r="G559" i="17"/>
  <c r="H559" i="17"/>
  <c r="G560" i="17"/>
  <c r="H560" i="17"/>
  <c r="G561" i="17"/>
  <c r="H561" i="17"/>
  <c r="G562" i="17"/>
  <c r="H562" i="17"/>
  <c r="G563" i="17"/>
  <c r="H563" i="17"/>
  <c r="G564" i="17"/>
  <c r="H564" i="17"/>
  <c r="G565" i="17"/>
  <c r="H565" i="17"/>
  <c r="G566" i="17"/>
  <c r="H566" i="17"/>
  <c r="G567" i="17"/>
  <c r="H567" i="17"/>
  <c r="G568" i="17"/>
  <c r="H568" i="17"/>
  <c r="G569" i="17"/>
  <c r="H569" i="17"/>
  <c r="G570" i="17"/>
  <c r="H570" i="17"/>
  <c r="G571" i="17"/>
  <c r="H571" i="17"/>
  <c r="G572" i="17"/>
  <c r="H572" i="17"/>
  <c r="G573" i="17"/>
  <c r="H573" i="17"/>
  <c r="G574" i="17"/>
  <c r="H574" i="17"/>
  <c r="G575" i="17"/>
  <c r="H575" i="17"/>
  <c r="G576" i="17"/>
  <c r="H576" i="17"/>
  <c r="G577" i="17"/>
  <c r="H577" i="17"/>
  <c r="G578" i="17"/>
  <c r="H578" i="17"/>
  <c r="G579" i="17"/>
  <c r="H579" i="17"/>
  <c r="G580" i="17"/>
  <c r="H580" i="17"/>
  <c r="G581" i="17"/>
  <c r="H581" i="17"/>
  <c r="G582" i="17"/>
  <c r="H582" i="17"/>
  <c r="G583" i="17"/>
  <c r="H583" i="17"/>
  <c r="G584" i="17"/>
  <c r="H584" i="17"/>
  <c r="G585" i="17"/>
  <c r="H585" i="17"/>
  <c r="G586" i="17"/>
  <c r="H586" i="17"/>
  <c r="G587" i="17"/>
  <c r="H587" i="17"/>
  <c r="G588" i="17"/>
  <c r="H588" i="17"/>
  <c r="G589" i="17"/>
  <c r="H589" i="17"/>
  <c r="G590" i="17"/>
  <c r="H590" i="17"/>
  <c r="G591" i="17"/>
  <c r="H591" i="17"/>
  <c r="G592" i="17"/>
  <c r="H592" i="17"/>
  <c r="G593" i="17"/>
  <c r="H593" i="17"/>
  <c r="G594" i="17"/>
  <c r="H594" i="17"/>
  <c r="G595" i="17"/>
  <c r="H595" i="17"/>
  <c r="G596" i="17"/>
  <c r="H596" i="17"/>
  <c r="G597" i="17"/>
  <c r="H597" i="17"/>
  <c r="G598" i="17"/>
  <c r="H598" i="17"/>
  <c r="G599" i="17"/>
  <c r="H599" i="17"/>
  <c r="G600" i="17"/>
  <c r="H600" i="17"/>
  <c r="G601" i="17"/>
  <c r="H601" i="17"/>
  <c r="G602" i="17"/>
  <c r="H602" i="17"/>
  <c r="G603" i="17"/>
  <c r="H603" i="17"/>
  <c r="G604" i="17"/>
  <c r="H604" i="17"/>
  <c r="G605" i="17"/>
  <c r="H605" i="17"/>
  <c r="G606" i="17"/>
  <c r="H606" i="17"/>
  <c r="G607" i="17"/>
  <c r="H607" i="17"/>
  <c r="G608" i="17"/>
  <c r="H608" i="17"/>
  <c r="G609" i="17"/>
  <c r="H609" i="17"/>
  <c r="G610" i="17"/>
  <c r="H610" i="17"/>
  <c r="G611" i="17"/>
  <c r="H611" i="17"/>
  <c r="G612" i="17"/>
  <c r="H612" i="17"/>
  <c r="G613" i="17"/>
  <c r="H613" i="17"/>
  <c r="G614" i="17"/>
  <c r="H614" i="17"/>
  <c r="G615" i="17"/>
  <c r="H615" i="17"/>
  <c r="G616" i="17"/>
  <c r="H616" i="17"/>
  <c r="G617" i="17"/>
  <c r="H617" i="17"/>
  <c r="G618" i="17"/>
  <c r="H618" i="17"/>
  <c r="G619" i="17"/>
  <c r="H619" i="17"/>
  <c r="G620" i="17"/>
  <c r="H620" i="17"/>
  <c r="G621" i="17"/>
  <c r="H621" i="17"/>
  <c r="G622" i="17"/>
  <c r="H622" i="17"/>
  <c r="G623" i="17"/>
  <c r="H623" i="17"/>
  <c r="G624" i="17"/>
  <c r="H624" i="17"/>
  <c r="G625" i="17"/>
  <c r="H625" i="17"/>
  <c r="G626" i="17"/>
  <c r="H626" i="17"/>
  <c r="G627" i="17"/>
  <c r="H627" i="17"/>
  <c r="G628" i="17"/>
  <c r="H628" i="17"/>
  <c r="G629" i="17"/>
  <c r="H629" i="17"/>
  <c r="G630" i="17"/>
  <c r="H630" i="17"/>
  <c r="G631" i="17"/>
  <c r="H631" i="17"/>
  <c r="G632" i="17"/>
  <c r="H632" i="17"/>
  <c r="G633" i="17"/>
  <c r="H633" i="17"/>
  <c r="G634" i="17"/>
  <c r="H634" i="17"/>
  <c r="G635" i="17"/>
  <c r="H635" i="17"/>
  <c r="G636" i="17"/>
  <c r="H636" i="17"/>
  <c r="G637" i="17"/>
  <c r="H637" i="17"/>
  <c r="G638" i="17"/>
  <c r="H638" i="17"/>
  <c r="G639" i="17"/>
  <c r="H639" i="17"/>
  <c r="G640" i="17"/>
  <c r="H640" i="17"/>
  <c r="G641" i="17"/>
  <c r="H641" i="17"/>
  <c r="G642" i="17"/>
  <c r="H642" i="17"/>
  <c r="G643" i="17"/>
  <c r="H643" i="17"/>
  <c r="G644" i="17"/>
  <c r="H644" i="17"/>
  <c r="G645" i="17"/>
  <c r="H645" i="17"/>
  <c r="G646" i="17"/>
  <c r="H646" i="17"/>
  <c r="G647" i="17"/>
  <c r="H647" i="17"/>
  <c r="G648" i="17"/>
  <c r="H648" i="17"/>
  <c r="G649" i="17"/>
  <c r="H649" i="17"/>
  <c r="G650" i="17"/>
  <c r="H650" i="17"/>
  <c r="G651" i="17"/>
  <c r="H651" i="17"/>
  <c r="G652" i="17"/>
  <c r="H652" i="17"/>
  <c r="G653" i="17"/>
  <c r="H653" i="17"/>
  <c r="G654" i="17"/>
  <c r="H654" i="17"/>
  <c r="G655" i="17"/>
  <c r="H655" i="17"/>
  <c r="G656" i="17"/>
  <c r="H656" i="17"/>
  <c r="G657" i="17"/>
  <c r="H657" i="17"/>
  <c r="G658" i="17"/>
  <c r="H658" i="17"/>
  <c r="G659" i="17"/>
  <c r="H659" i="17"/>
  <c r="G660" i="17"/>
  <c r="H660" i="17"/>
  <c r="H3" i="17"/>
  <c r="G3" i="17"/>
  <c r="H5" i="4"/>
  <c r="G5" i="4"/>
  <c r="G4" i="4"/>
  <c r="H4"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G28"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G44" i="4"/>
  <c r="H44" i="4"/>
  <c r="G45" i="4"/>
  <c r="H45" i="4"/>
  <c r="G46" i="4"/>
  <c r="H46" i="4"/>
  <c r="G47" i="4"/>
  <c r="H47" i="4"/>
  <c r="G48" i="4"/>
  <c r="H48" i="4"/>
  <c r="G49" i="4"/>
  <c r="H49" i="4"/>
  <c r="G50" i="4"/>
  <c r="H50" i="4"/>
  <c r="G51" i="4"/>
  <c r="H51" i="4"/>
  <c r="G52" i="4"/>
  <c r="H52" i="4"/>
  <c r="G53" i="4"/>
  <c r="H53" i="4"/>
  <c r="G54" i="4"/>
  <c r="H54" i="4"/>
  <c r="G55" i="4"/>
  <c r="H55" i="4"/>
  <c r="G56" i="4"/>
  <c r="H56" i="4"/>
  <c r="G57" i="4"/>
  <c r="H57" i="4"/>
  <c r="G58" i="4"/>
  <c r="H58" i="4"/>
  <c r="G59" i="4"/>
  <c r="H59" i="4"/>
  <c r="G60" i="4"/>
  <c r="H60" i="4"/>
  <c r="G61" i="4"/>
  <c r="H61" i="4"/>
  <c r="G62" i="4"/>
  <c r="H62" i="4"/>
  <c r="G63" i="4"/>
  <c r="H63" i="4"/>
  <c r="G64" i="4"/>
  <c r="H64" i="4"/>
  <c r="G65" i="4"/>
  <c r="H65" i="4"/>
  <c r="G66" i="4"/>
  <c r="H66" i="4"/>
  <c r="G67" i="4"/>
  <c r="H67" i="4"/>
  <c r="G68" i="4"/>
  <c r="H68" i="4"/>
  <c r="G69" i="4"/>
  <c r="H69" i="4"/>
  <c r="G70" i="4"/>
  <c r="H70" i="4"/>
  <c r="G71" i="4"/>
  <c r="H71" i="4"/>
  <c r="G72" i="4"/>
  <c r="H72" i="4"/>
  <c r="G73" i="4"/>
  <c r="H73" i="4"/>
  <c r="G74" i="4"/>
  <c r="H74" i="4"/>
  <c r="G75" i="4"/>
  <c r="H75" i="4"/>
  <c r="G76" i="4"/>
  <c r="H76" i="4"/>
  <c r="G77" i="4"/>
  <c r="H77" i="4"/>
  <c r="G78" i="4"/>
  <c r="H78" i="4"/>
  <c r="G79" i="4"/>
  <c r="H79" i="4"/>
  <c r="G80" i="4"/>
  <c r="H80" i="4"/>
  <c r="G81" i="4"/>
  <c r="H81" i="4"/>
  <c r="G82" i="4"/>
  <c r="H82" i="4"/>
  <c r="G83" i="4"/>
  <c r="H83" i="4"/>
  <c r="G84" i="4"/>
  <c r="H84" i="4"/>
  <c r="G85" i="4"/>
  <c r="H85" i="4"/>
  <c r="G86" i="4"/>
  <c r="H86" i="4"/>
  <c r="G87" i="4"/>
  <c r="H87" i="4"/>
  <c r="G88" i="4"/>
  <c r="H88" i="4"/>
  <c r="G89" i="4"/>
  <c r="H89" i="4"/>
  <c r="G90" i="4"/>
  <c r="H90" i="4"/>
  <c r="G91" i="4"/>
  <c r="H91" i="4"/>
  <c r="G92" i="4"/>
  <c r="H92" i="4"/>
  <c r="G93" i="4"/>
  <c r="H93" i="4"/>
  <c r="G94" i="4"/>
  <c r="H94" i="4"/>
  <c r="G95" i="4"/>
  <c r="H95" i="4"/>
  <c r="G96" i="4"/>
  <c r="H96" i="4"/>
  <c r="G97"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G124" i="4"/>
  <c r="H124" i="4"/>
  <c r="G125" i="4"/>
  <c r="H125" i="4"/>
  <c r="G126" i="4"/>
  <c r="H126" i="4"/>
  <c r="G127" i="4"/>
  <c r="H127" i="4"/>
  <c r="G128" i="4"/>
  <c r="H128" i="4"/>
  <c r="G129" i="4"/>
  <c r="H129" i="4"/>
  <c r="G130" i="4"/>
  <c r="H130" i="4"/>
  <c r="G131" i="4"/>
  <c r="H131" i="4"/>
  <c r="G132" i="4"/>
  <c r="H132" i="4"/>
  <c r="G133" i="4"/>
  <c r="H133" i="4"/>
  <c r="G134" i="4"/>
  <c r="H134" i="4"/>
  <c r="G135" i="4"/>
  <c r="H135" i="4"/>
  <c r="G136" i="4"/>
  <c r="H136" i="4"/>
  <c r="G137" i="4"/>
  <c r="H137" i="4"/>
  <c r="G138" i="4"/>
  <c r="H138" i="4"/>
  <c r="G139" i="4"/>
  <c r="H139" i="4"/>
  <c r="G140" i="4"/>
  <c r="H140" i="4"/>
  <c r="G141" i="4"/>
  <c r="H141" i="4"/>
  <c r="G142" i="4"/>
  <c r="H142" i="4"/>
  <c r="G143" i="4"/>
  <c r="H143" i="4"/>
  <c r="G144"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G163" i="4"/>
  <c r="H163" i="4"/>
  <c r="G164" i="4"/>
  <c r="H164" i="4"/>
  <c r="G165" i="4"/>
  <c r="H165" i="4"/>
  <c r="G166" i="4"/>
  <c r="H166" i="4"/>
  <c r="G167" i="4"/>
  <c r="H167" i="4"/>
  <c r="G168" i="4"/>
  <c r="H168" i="4"/>
  <c r="G169" i="4"/>
  <c r="H169" i="4"/>
  <c r="G170" i="4"/>
  <c r="H170" i="4"/>
  <c r="G171" i="4"/>
  <c r="H171" i="4"/>
  <c r="G172" i="4"/>
  <c r="H172" i="4"/>
  <c r="G173" i="4"/>
  <c r="H173" i="4"/>
  <c r="G174" i="4"/>
  <c r="H174" i="4"/>
  <c r="G175" i="4"/>
  <c r="H175" i="4"/>
  <c r="G176" i="4"/>
  <c r="H176" i="4"/>
  <c r="G177" i="4"/>
  <c r="H177" i="4"/>
  <c r="G178" i="4"/>
  <c r="H178" i="4"/>
  <c r="G179" i="4"/>
  <c r="H179" i="4"/>
  <c r="G180" i="4"/>
  <c r="H180" i="4"/>
  <c r="G181" i="4"/>
  <c r="H181" i="4"/>
  <c r="G182" i="4"/>
  <c r="H182" i="4"/>
  <c r="G183" i="4"/>
  <c r="H183" i="4"/>
  <c r="G184" i="4"/>
  <c r="H184" i="4"/>
  <c r="G185" i="4"/>
  <c r="H185" i="4"/>
  <c r="G186" i="4"/>
  <c r="H186" i="4"/>
  <c r="G187" i="4"/>
  <c r="H187" i="4"/>
  <c r="G188" i="4"/>
  <c r="H188" i="4"/>
  <c r="G189" i="4"/>
  <c r="H189" i="4"/>
  <c r="G190" i="4"/>
  <c r="H190" i="4"/>
  <c r="G191" i="4"/>
  <c r="H191" i="4"/>
  <c r="G192" i="4"/>
  <c r="H192" i="4"/>
  <c r="G193" i="4"/>
  <c r="H193" i="4"/>
  <c r="G194" i="4"/>
  <c r="H194" i="4"/>
  <c r="G195" i="4"/>
  <c r="H195" i="4"/>
  <c r="G196" i="4"/>
  <c r="H196" i="4"/>
  <c r="G197" i="4"/>
  <c r="H197" i="4"/>
  <c r="G198" i="4"/>
  <c r="H198" i="4"/>
  <c r="G199" i="4"/>
  <c r="H199" i="4"/>
  <c r="G200" i="4"/>
  <c r="H200" i="4"/>
  <c r="G201" i="4"/>
  <c r="H201" i="4"/>
  <c r="G202" i="4"/>
  <c r="H202" i="4"/>
  <c r="G203" i="4"/>
  <c r="H203" i="4"/>
  <c r="G204" i="4"/>
  <c r="H204" i="4"/>
  <c r="G205" i="4"/>
  <c r="H205" i="4"/>
  <c r="G206" i="4"/>
  <c r="H206" i="4"/>
  <c r="G207" i="4"/>
  <c r="H207" i="4"/>
  <c r="G208" i="4"/>
  <c r="H208" i="4"/>
  <c r="G209" i="4"/>
  <c r="H209" i="4"/>
  <c r="G210" i="4"/>
  <c r="H210" i="4"/>
  <c r="G211" i="4"/>
  <c r="H211" i="4"/>
  <c r="G212" i="4"/>
  <c r="H212" i="4"/>
  <c r="G213" i="4"/>
  <c r="H213" i="4"/>
  <c r="G214" i="4"/>
  <c r="H214" i="4"/>
  <c r="G215" i="4"/>
  <c r="H215" i="4"/>
  <c r="G216" i="4"/>
  <c r="H216" i="4"/>
  <c r="G217" i="4"/>
  <c r="H217" i="4"/>
  <c r="G218" i="4"/>
  <c r="H218" i="4"/>
  <c r="G219" i="4"/>
  <c r="H219" i="4"/>
  <c r="G220" i="4"/>
  <c r="H220" i="4"/>
  <c r="G221" i="4"/>
  <c r="H221" i="4"/>
  <c r="G222" i="4"/>
  <c r="H222" i="4"/>
  <c r="G223" i="4"/>
  <c r="H223" i="4"/>
  <c r="G224" i="4"/>
  <c r="H224" i="4"/>
  <c r="G225" i="4"/>
  <c r="H225" i="4"/>
  <c r="G226" i="4"/>
  <c r="H226" i="4"/>
  <c r="G227" i="4"/>
  <c r="H227" i="4"/>
  <c r="G228" i="4"/>
  <c r="H228" i="4"/>
  <c r="G229" i="4"/>
  <c r="H229" i="4"/>
  <c r="G230" i="4"/>
  <c r="H230" i="4"/>
  <c r="G231" i="4"/>
  <c r="H231" i="4"/>
  <c r="G232" i="4"/>
  <c r="H232" i="4"/>
  <c r="G233" i="4"/>
  <c r="H233" i="4"/>
  <c r="G234" i="4"/>
  <c r="H234" i="4"/>
  <c r="G235" i="4"/>
  <c r="H235" i="4"/>
  <c r="G236" i="4"/>
  <c r="H236" i="4"/>
  <c r="G237" i="4"/>
  <c r="H237" i="4"/>
  <c r="G238" i="4"/>
  <c r="H238" i="4"/>
  <c r="G239" i="4"/>
  <c r="H239" i="4"/>
  <c r="G240" i="4"/>
  <c r="H240" i="4"/>
  <c r="G241" i="4"/>
  <c r="H241" i="4"/>
  <c r="G242" i="4"/>
  <c r="H242" i="4"/>
  <c r="G243" i="4"/>
  <c r="H243" i="4"/>
  <c r="G244" i="4"/>
  <c r="H244" i="4"/>
  <c r="G245" i="4"/>
  <c r="H245" i="4"/>
  <c r="G246" i="4"/>
  <c r="H246" i="4"/>
  <c r="G247" i="4"/>
  <c r="H247" i="4"/>
  <c r="G248" i="4"/>
  <c r="H248" i="4"/>
  <c r="G249" i="4"/>
  <c r="H249" i="4"/>
  <c r="G250" i="4"/>
  <c r="H250" i="4"/>
  <c r="G251" i="4"/>
  <c r="H251" i="4"/>
  <c r="G252" i="4"/>
  <c r="H252" i="4"/>
  <c r="G253" i="4"/>
  <c r="H253" i="4"/>
  <c r="G254" i="4"/>
  <c r="H254" i="4"/>
  <c r="G255" i="4"/>
  <c r="H255" i="4"/>
  <c r="G256" i="4"/>
  <c r="H256" i="4"/>
  <c r="G257" i="4"/>
  <c r="H257" i="4"/>
  <c r="G258" i="4"/>
  <c r="H258" i="4"/>
  <c r="G259" i="4"/>
  <c r="H259" i="4"/>
  <c r="G260" i="4"/>
  <c r="H260" i="4"/>
  <c r="G261" i="4"/>
  <c r="H261" i="4"/>
  <c r="G262" i="4"/>
  <c r="H262" i="4"/>
  <c r="G263" i="4"/>
  <c r="H263" i="4"/>
  <c r="G264" i="4"/>
  <c r="H264" i="4"/>
  <c r="G265" i="4"/>
  <c r="H265" i="4"/>
  <c r="G266" i="4"/>
  <c r="H266" i="4"/>
  <c r="G267" i="4"/>
  <c r="H267" i="4"/>
  <c r="G268" i="4"/>
  <c r="H268" i="4"/>
  <c r="G269" i="4"/>
  <c r="H269" i="4"/>
  <c r="G270" i="4"/>
  <c r="H270" i="4"/>
  <c r="G271" i="4"/>
  <c r="H271" i="4"/>
  <c r="G272" i="4"/>
  <c r="H272" i="4"/>
  <c r="G273" i="4"/>
  <c r="H273" i="4"/>
  <c r="G274" i="4"/>
  <c r="H274" i="4"/>
  <c r="G275" i="4"/>
  <c r="H275" i="4"/>
  <c r="G276" i="4"/>
  <c r="H276" i="4"/>
  <c r="G277" i="4"/>
  <c r="H277" i="4"/>
  <c r="G278" i="4"/>
  <c r="H278" i="4"/>
  <c r="G279" i="4"/>
  <c r="H279" i="4"/>
  <c r="G280" i="4"/>
  <c r="H280" i="4"/>
  <c r="G281" i="4"/>
  <c r="H281" i="4"/>
  <c r="G282" i="4"/>
  <c r="H282" i="4"/>
  <c r="G283" i="4"/>
  <c r="H283" i="4"/>
  <c r="G284" i="4"/>
  <c r="H284" i="4"/>
  <c r="G285" i="4"/>
  <c r="H285" i="4"/>
  <c r="G286" i="4"/>
  <c r="H286" i="4"/>
  <c r="G287" i="4"/>
  <c r="H287" i="4"/>
  <c r="G288" i="4"/>
  <c r="H288" i="4"/>
  <c r="G289" i="4"/>
  <c r="H289" i="4"/>
  <c r="G290" i="4"/>
  <c r="H290" i="4"/>
  <c r="G291" i="4"/>
  <c r="H291" i="4"/>
  <c r="G292" i="4"/>
  <c r="H292" i="4"/>
  <c r="G293" i="4"/>
  <c r="H293" i="4"/>
  <c r="G294" i="4"/>
  <c r="H294" i="4"/>
  <c r="G295" i="4"/>
  <c r="H295" i="4"/>
  <c r="G296" i="4"/>
  <c r="H296" i="4"/>
  <c r="G297" i="4"/>
  <c r="H297" i="4"/>
  <c r="G298" i="4"/>
  <c r="H298" i="4"/>
  <c r="G299" i="4"/>
  <c r="H299" i="4"/>
  <c r="G300" i="4"/>
  <c r="H300" i="4"/>
  <c r="G301" i="4"/>
  <c r="H301" i="4"/>
  <c r="G302" i="4"/>
  <c r="H302" i="4"/>
  <c r="G303" i="4"/>
  <c r="H303" i="4"/>
  <c r="G304" i="4"/>
  <c r="H304" i="4"/>
  <c r="G305" i="4"/>
  <c r="H305" i="4"/>
  <c r="G306" i="4"/>
  <c r="H306" i="4"/>
  <c r="G307" i="4"/>
  <c r="H307" i="4"/>
  <c r="G308" i="4"/>
  <c r="H308" i="4"/>
  <c r="G309" i="4"/>
  <c r="H309" i="4"/>
  <c r="G310" i="4"/>
  <c r="H310" i="4"/>
  <c r="G311" i="4"/>
  <c r="H311" i="4"/>
  <c r="G312" i="4"/>
  <c r="H312" i="4"/>
  <c r="G313" i="4"/>
  <c r="H313" i="4"/>
  <c r="G314" i="4"/>
  <c r="H314" i="4"/>
  <c r="G315" i="4"/>
  <c r="H315" i="4"/>
  <c r="G316" i="4"/>
  <c r="H316" i="4"/>
  <c r="G317" i="4"/>
  <c r="H317" i="4"/>
  <c r="G318" i="4"/>
  <c r="H318" i="4"/>
  <c r="G319" i="4"/>
  <c r="H319" i="4"/>
  <c r="G320" i="4"/>
  <c r="H320" i="4"/>
  <c r="G321" i="4"/>
  <c r="H321" i="4"/>
  <c r="G322" i="4"/>
  <c r="H322" i="4"/>
  <c r="G323" i="4"/>
  <c r="H323" i="4"/>
  <c r="G324" i="4"/>
  <c r="H324" i="4"/>
  <c r="G325" i="4"/>
  <c r="H325" i="4"/>
  <c r="G326" i="4"/>
  <c r="H326" i="4"/>
  <c r="G327" i="4"/>
  <c r="H327" i="4"/>
  <c r="G328" i="4"/>
  <c r="H328" i="4"/>
  <c r="G329" i="4"/>
  <c r="H329" i="4"/>
  <c r="G330" i="4"/>
  <c r="H330" i="4"/>
  <c r="G331" i="4"/>
  <c r="H331" i="4"/>
  <c r="G332" i="4"/>
  <c r="H332" i="4"/>
  <c r="G333" i="4"/>
  <c r="H333" i="4"/>
  <c r="G334" i="4"/>
  <c r="H334" i="4"/>
  <c r="G335" i="4"/>
  <c r="H335" i="4"/>
  <c r="G336" i="4"/>
  <c r="H336" i="4"/>
  <c r="G337" i="4"/>
  <c r="H337" i="4"/>
  <c r="G338" i="4"/>
  <c r="H338" i="4"/>
  <c r="G339" i="4"/>
  <c r="H339" i="4"/>
  <c r="G340" i="4"/>
  <c r="H340" i="4"/>
  <c r="G341" i="4"/>
  <c r="H341" i="4"/>
  <c r="G342" i="4"/>
  <c r="H342" i="4"/>
  <c r="G343" i="4"/>
  <c r="H343" i="4"/>
  <c r="G344" i="4"/>
  <c r="H344" i="4"/>
  <c r="G345" i="4"/>
  <c r="H345" i="4"/>
  <c r="G346" i="4"/>
  <c r="H346" i="4"/>
  <c r="G347" i="4"/>
  <c r="H347" i="4"/>
  <c r="G348" i="4"/>
  <c r="H348" i="4"/>
  <c r="G349" i="4"/>
  <c r="H349" i="4"/>
  <c r="G350" i="4"/>
  <c r="H350" i="4"/>
  <c r="G351" i="4"/>
  <c r="H351" i="4"/>
  <c r="G352" i="4"/>
  <c r="H352" i="4"/>
  <c r="G353" i="4"/>
  <c r="H353" i="4"/>
  <c r="G354" i="4"/>
  <c r="H354" i="4"/>
  <c r="G355" i="4"/>
  <c r="H355" i="4"/>
  <c r="G356" i="4"/>
  <c r="H356" i="4"/>
  <c r="G357" i="4"/>
  <c r="H357" i="4"/>
  <c r="G358" i="4"/>
  <c r="H358" i="4"/>
  <c r="G359" i="4"/>
  <c r="H359" i="4"/>
  <c r="G360" i="4"/>
  <c r="H360" i="4"/>
  <c r="G361" i="4"/>
  <c r="H361" i="4"/>
  <c r="G362" i="4"/>
  <c r="H362" i="4"/>
  <c r="G363" i="4"/>
  <c r="H363" i="4"/>
  <c r="G364" i="4"/>
  <c r="H364" i="4"/>
  <c r="G365" i="4"/>
  <c r="H365" i="4"/>
  <c r="G366" i="4"/>
  <c r="H366" i="4"/>
  <c r="G367" i="4"/>
  <c r="H367" i="4"/>
  <c r="G368" i="4"/>
  <c r="H368" i="4"/>
  <c r="G369" i="4"/>
  <c r="H369" i="4"/>
  <c r="G370" i="4"/>
  <c r="H370" i="4"/>
  <c r="G371" i="4"/>
  <c r="H371" i="4"/>
  <c r="G372" i="4"/>
  <c r="H372" i="4"/>
  <c r="G373" i="4"/>
  <c r="H373" i="4"/>
  <c r="G374" i="4"/>
  <c r="H374" i="4"/>
  <c r="G375" i="4"/>
  <c r="H375" i="4"/>
  <c r="G376" i="4"/>
  <c r="H376" i="4"/>
  <c r="G377" i="4"/>
  <c r="H377" i="4"/>
  <c r="G378" i="4"/>
  <c r="H378" i="4"/>
  <c r="G379" i="4"/>
  <c r="H379" i="4"/>
  <c r="G380" i="4"/>
  <c r="H380" i="4"/>
  <c r="G381" i="4"/>
  <c r="H381" i="4"/>
  <c r="G382" i="4"/>
  <c r="H382" i="4"/>
  <c r="G383" i="4"/>
  <c r="H383" i="4"/>
  <c r="G384" i="4"/>
  <c r="H384" i="4"/>
  <c r="G385" i="4"/>
  <c r="H385" i="4"/>
  <c r="G386" i="4"/>
  <c r="H386" i="4"/>
  <c r="G387" i="4"/>
  <c r="H387" i="4"/>
  <c r="G388" i="4"/>
  <c r="H388" i="4"/>
  <c r="G389" i="4"/>
  <c r="H389" i="4"/>
  <c r="G390" i="4"/>
  <c r="H390" i="4"/>
  <c r="G391" i="4"/>
  <c r="H391" i="4"/>
  <c r="G392" i="4"/>
  <c r="H392" i="4"/>
  <c r="G393" i="4"/>
  <c r="H393" i="4"/>
  <c r="G394" i="4"/>
  <c r="H394" i="4"/>
  <c r="G395" i="4"/>
  <c r="H395" i="4"/>
  <c r="G396" i="4"/>
  <c r="H396" i="4"/>
  <c r="G397" i="4"/>
  <c r="H397" i="4"/>
  <c r="G398" i="4"/>
  <c r="H398" i="4"/>
  <c r="G399" i="4"/>
  <c r="H399" i="4"/>
  <c r="G400" i="4"/>
  <c r="H400" i="4"/>
  <c r="G401" i="4"/>
  <c r="H401" i="4"/>
  <c r="G402" i="4"/>
  <c r="H402" i="4"/>
  <c r="G403" i="4"/>
  <c r="H403" i="4"/>
  <c r="G404" i="4"/>
  <c r="H404" i="4"/>
  <c r="G405" i="4"/>
  <c r="H405" i="4"/>
  <c r="G406" i="4"/>
  <c r="H406" i="4"/>
  <c r="G407" i="4"/>
  <c r="H407" i="4"/>
  <c r="G408" i="4"/>
  <c r="H408" i="4"/>
  <c r="G409" i="4"/>
  <c r="H409" i="4"/>
  <c r="G410" i="4"/>
  <c r="H410" i="4"/>
  <c r="G411" i="4"/>
  <c r="H411" i="4"/>
  <c r="G412" i="4"/>
  <c r="H412" i="4"/>
  <c r="G413" i="4"/>
  <c r="H413" i="4"/>
  <c r="G414" i="4"/>
  <c r="H414" i="4"/>
  <c r="G415" i="4"/>
  <c r="H415" i="4"/>
  <c r="G416" i="4"/>
  <c r="H416" i="4"/>
  <c r="G417" i="4"/>
  <c r="H417" i="4"/>
  <c r="G418" i="4"/>
  <c r="H418" i="4"/>
  <c r="G419" i="4"/>
  <c r="H419" i="4"/>
  <c r="G420" i="4"/>
  <c r="H420" i="4"/>
  <c r="G421" i="4"/>
  <c r="H421" i="4"/>
  <c r="G422" i="4"/>
  <c r="H422" i="4"/>
  <c r="G423" i="4"/>
  <c r="H423" i="4"/>
  <c r="G424" i="4"/>
  <c r="H424" i="4"/>
  <c r="G425" i="4"/>
  <c r="H425" i="4"/>
  <c r="G426" i="4"/>
  <c r="H426" i="4"/>
  <c r="G427" i="4"/>
  <c r="H427" i="4"/>
  <c r="G428" i="4"/>
  <c r="H428" i="4"/>
  <c r="G429" i="4"/>
  <c r="H429" i="4"/>
  <c r="G430" i="4"/>
  <c r="H430" i="4"/>
  <c r="G431" i="4"/>
  <c r="H431" i="4"/>
  <c r="G432" i="4"/>
  <c r="H432" i="4"/>
  <c r="G433" i="4"/>
  <c r="H433" i="4"/>
  <c r="G434" i="4"/>
  <c r="H434" i="4"/>
  <c r="G435" i="4"/>
  <c r="H435" i="4"/>
  <c r="G436" i="4"/>
  <c r="H436" i="4"/>
  <c r="G437" i="4"/>
  <c r="H437" i="4"/>
  <c r="G438" i="4"/>
  <c r="H438" i="4"/>
  <c r="G439" i="4"/>
  <c r="H439" i="4"/>
  <c r="G440" i="4"/>
  <c r="H440" i="4"/>
  <c r="G441" i="4"/>
  <c r="H441" i="4"/>
  <c r="G442" i="4"/>
  <c r="H442" i="4"/>
  <c r="G443" i="4"/>
  <c r="H443" i="4"/>
  <c r="G444" i="4"/>
  <c r="H444" i="4"/>
  <c r="G445" i="4"/>
  <c r="H445" i="4"/>
  <c r="G446" i="4"/>
  <c r="H446" i="4"/>
  <c r="G447" i="4"/>
  <c r="H447" i="4"/>
  <c r="G448" i="4"/>
  <c r="H448" i="4"/>
  <c r="G449" i="4"/>
  <c r="H449" i="4"/>
  <c r="G450" i="4"/>
  <c r="H450" i="4"/>
  <c r="G451" i="4"/>
  <c r="H451" i="4"/>
  <c r="G452" i="4"/>
  <c r="H452" i="4"/>
  <c r="G453" i="4"/>
  <c r="H453" i="4"/>
  <c r="G454" i="4"/>
  <c r="H454" i="4"/>
  <c r="G455" i="4"/>
  <c r="H455" i="4"/>
  <c r="G456" i="4"/>
  <c r="H456" i="4"/>
  <c r="G457" i="4"/>
  <c r="H457" i="4"/>
  <c r="G458" i="4"/>
  <c r="H458" i="4"/>
  <c r="G459" i="4"/>
  <c r="H459" i="4"/>
  <c r="G460" i="4"/>
  <c r="H460" i="4"/>
  <c r="G461" i="4"/>
  <c r="H461" i="4"/>
  <c r="G462" i="4"/>
  <c r="H462" i="4"/>
  <c r="G463" i="4"/>
  <c r="H463" i="4"/>
  <c r="G464" i="4"/>
  <c r="H464" i="4"/>
  <c r="G465" i="4"/>
  <c r="H465" i="4"/>
  <c r="G466" i="4"/>
  <c r="H466" i="4"/>
  <c r="G467" i="4"/>
  <c r="H467" i="4"/>
  <c r="G468" i="4"/>
  <c r="H468" i="4"/>
  <c r="G469" i="4"/>
  <c r="H469" i="4"/>
  <c r="G470" i="4"/>
  <c r="H470" i="4"/>
  <c r="G471" i="4"/>
  <c r="H471" i="4"/>
  <c r="G472" i="4"/>
  <c r="H472" i="4"/>
  <c r="G473" i="4"/>
  <c r="H473" i="4"/>
  <c r="G474" i="4"/>
  <c r="H474" i="4"/>
  <c r="G475" i="4"/>
  <c r="H475" i="4"/>
  <c r="G476" i="4"/>
  <c r="H476" i="4"/>
  <c r="G477" i="4"/>
  <c r="H477" i="4"/>
  <c r="G478" i="4"/>
  <c r="H478" i="4"/>
  <c r="G479" i="4"/>
  <c r="H479" i="4"/>
  <c r="G480" i="4"/>
  <c r="H480" i="4"/>
  <c r="G481" i="4"/>
  <c r="H481" i="4"/>
  <c r="G482" i="4"/>
  <c r="H482" i="4"/>
  <c r="G483" i="4"/>
  <c r="H483" i="4"/>
  <c r="G484" i="4"/>
  <c r="H484" i="4"/>
  <c r="G485" i="4"/>
  <c r="H485" i="4"/>
  <c r="G486" i="4"/>
  <c r="H486" i="4"/>
  <c r="G487" i="4"/>
  <c r="H487" i="4"/>
  <c r="G488" i="4"/>
  <c r="H488" i="4"/>
  <c r="G489" i="4"/>
  <c r="H489" i="4"/>
  <c r="G490" i="4"/>
  <c r="H490" i="4"/>
  <c r="G491" i="4"/>
  <c r="H491" i="4"/>
  <c r="G492" i="4"/>
  <c r="H492" i="4"/>
  <c r="G493" i="4"/>
  <c r="H493" i="4"/>
  <c r="G494" i="4"/>
  <c r="H494" i="4"/>
  <c r="G495" i="4"/>
  <c r="H495" i="4"/>
  <c r="G496" i="4"/>
  <c r="H496" i="4"/>
  <c r="G497" i="4"/>
  <c r="H497" i="4"/>
  <c r="G498" i="4"/>
  <c r="H498" i="4"/>
  <c r="G499" i="4"/>
  <c r="H499" i="4"/>
  <c r="G500" i="4"/>
  <c r="H500" i="4"/>
  <c r="G501" i="4"/>
  <c r="H501" i="4"/>
  <c r="G502" i="4"/>
  <c r="H502" i="4"/>
  <c r="G503" i="4"/>
  <c r="H503" i="4"/>
  <c r="G504" i="4"/>
  <c r="H504" i="4"/>
  <c r="G505" i="4"/>
  <c r="H505" i="4"/>
  <c r="G506" i="4"/>
  <c r="H506" i="4"/>
  <c r="G507" i="4"/>
  <c r="H507" i="4"/>
  <c r="G508" i="4"/>
  <c r="H508" i="4"/>
  <c r="G509" i="4"/>
  <c r="H509" i="4"/>
  <c r="G510" i="4"/>
  <c r="H510" i="4"/>
  <c r="G511" i="4"/>
  <c r="H511" i="4"/>
  <c r="G512" i="4"/>
  <c r="H512" i="4"/>
  <c r="G513" i="4"/>
  <c r="H513" i="4"/>
  <c r="G514" i="4"/>
  <c r="H514" i="4"/>
  <c r="G515" i="4"/>
  <c r="H515" i="4"/>
  <c r="G516" i="4"/>
  <c r="H516" i="4"/>
  <c r="G517" i="4"/>
  <c r="H517" i="4"/>
  <c r="G518" i="4"/>
  <c r="H518" i="4"/>
  <c r="G519" i="4"/>
  <c r="H519" i="4"/>
  <c r="G520" i="4"/>
  <c r="H520" i="4"/>
  <c r="G521" i="4"/>
  <c r="H521" i="4"/>
  <c r="G522" i="4"/>
  <c r="H522" i="4"/>
  <c r="G523" i="4"/>
  <c r="H523" i="4"/>
  <c r="G524" i="4"/>
  <c r="H524" i="4"/>
  <c r="G525" i="4"/>
  <c r="H525" i="4"/>
  <c r="G526" i="4"/>
  <c r="H526" i="4"/>
  <c r="G527" i="4"/>
  <c r="H527" i="4"/>
  <c r="G528" i="4"/>
  <c r="H528" i="4"/>
  <c r="G529" i="4"/>
  <c r="H529" i="4"/>
  <c r="G530" i="4"/>
  <c r="H530" i="4"/>
  <c r="G531" i="4"/>
  <c r="H531" i="4"/>
  <c r="G532" i="4"/>
  <c r="H532" i="4"/>
  <c r="G533" i="4"/>
  <c r="H533" i="4"/>
  <c r="G534" i="4"/>
  <c r="H534" i="4"/>
  <c r="G535" i="4"/>
  <c r="H535" i="4"/>
  <c r="G536" i="4"/>
  <c r="H536" i="4"/>
  <c r="G537" i="4"/>
  <c r="H537" i="4"/>
  <c r="G538" i="4"/>
  <c r="H538" i="4"/>
  <c r="G539" i="4"/>
  <c r="H539" i="4"/>
  <c r="G540" i="4"/>
  <c r="H540" i="4"/>
  <c r="G541" i="4"/>
  <c r="H541" i="4"/>
  <c r="G542" i="4"/>
  <c r="H542" i="4"/>
  <c r="G543" i="4"/>
  <c r="H543" i="4"/>
  <c r="G544" i="4"/>
  <c r="H544" i="4"/>
  <c r="G545" i="4"/>
  <c r="H545" i="4"/>
  <c r="G546" i="4"/>
  <c r="H546" i="4"/>
  <c r="G547" i="4"/>
  <c r="H547" i="4"/>
  <c r="G548" i="4"/>
  <c r="H548" i="4"/>
  <c r="G549" i="4"/>
  <c r="H549" i="4"/>
  <c r="G550" i="4"/>
  <c r="H550" i="4"/>
  <c r="G551" i="4"/>
  <c r="H551" i="4"/>
  <c r="G552" i="4"/>
  <c r="H552" i="4"/>
  <c r="G553" i="4"/>
  <c r="H553" i="4"/>
  <c r="G554" i="4"/>
  <c r="H554" i="4"/>
  <c r="G555" i="4"/>
  <c r="H555" i="4"/>
  <c r="G556" i="4"/>
  <c r="H556" i="4"/>
  <c r="G557" i="4"/>
  <c r="H557" i="4"/>
  <c r="G558" i="4"/>
  <c r="H558" i="4"/>
  <c r="G559" i="4"/>
  <c r="H559" i="4"/>
  <c r="G560" i="4"/>
  <c r="H560" i="4"/>
  <c r="G561" i="4"/>
  <c r="H561" i="4"/>
  <c r="G562" i="4"/>
  <c r="H562" i="4"/>
  <c r="G563" i="4"/>
  <c r="H563" i="4"/>
  <c r="G564" i="4"/>
  <c r="H564" i="4"/>
  <c r="G565" i="4"/>
  <c r="H565" i="4"/>
  <c r="G566" i="4"/>
  <c r="H566" i="4"/>
  <c r="G567" i="4"/>
  <c r="H567" i="4"/>
  <c r="G568" i="4"/>
  <c r="H568" i="4"/>
  <c r="G569" i="4"/>
  <c r="H569" i="4"/>
  <c r="G570" i="4"/>
  <c r="H570" i="4"/>
  <c r="G571" i="4"/>
  <c r="H571" i="4"/>
  <c r="G572" i="4"/>
  <c r="H572" i="4"/>
  <c r="G573" i="4"/>
  <c r="H573" i="4"/>
  <c r="G574" i="4"/>
  <c r="H574" i="4"/>
  <c r="G575" i="4"/>
  <c r="H575" i="4"/>
  <c r="G576" i="4"/>
  <c r="H576" i="4"/>
  <c r="G577" i="4"/>
  <c r="H577" i="4"/>
  <c r="G578" i="4"/>
  <c r="H578" i="4"/>
  <c r="G579" i="4"/>
  <c r="H579" i="4"/>
  <c r="G580" i="4"/>
  <c r="H580" i="4"/>
  <c r="G581" i="4"/>
  <c r="H581" i="4"/>
  <c r="G582" i="4"/>
  <c r="H582" i="4"/>
  <c r="G583" i="4"/>
  <c r="H583" i="4"/>
  <c r="G584" i="4"/>
  <c r="H584" i="4"/>
  <c r="G585" i="4"/>
  <c r="H585" i="4"/>
  <c r="G586" i="4"/>
  <c r="H586" i="4"/>
  <c r="G587" i="4"/>
  <c r="H587" i="4"/>
  <c r="G588" i="4"/>
  <c r="H588" i="4"/>
  <c r="G589" i="4"/>
  <c r="H589" i="4"/>
  <c r="G590" i="4"/>
  <c r="H590" i="4"/>
  <c r="G591" i="4"/>
  <c r="H591" i="4"/>
  <c r="G592" i="4"/>
  <c r="H592" i="4"/>
  <c r="G593" i="4"/>
  <c r="H593" i="4"/>
  <c r="G594" i="4"/>
  <c r="H594" i="4"/>
  <c r="G595" i="4"/>
  <c r="H595" i="4"/>
  <c r="G596" i="4"/>
  <c r="H596" i="4"/>
  <c r="G597" i="4"/>
  <c r="H597" i="4"/>
  <c r="G598" i="4"/>
  <c r="H598" i="4"/>
  <c r="G599" i="4"/>
  <c r="H599" i="4"/>
  <c r="G600" i="4"/>
  <c r="H600" i="4"/>
  <c r="G601" i="4"/>
  <c r="H601" i="4"/>
  <c r="G602" i="4"/>
  <c r="H602" i="4"/>
  <c r="G603" i="4"/>
  <c r="H603" i="4"/>
  <c r="G604" i="4"/>
  <c r="H604" i="4"/>
  <c r="G605" i="4"/>
  <c r="H605" i="4"/>
  <c r="G606" i="4"/>
  <c r="H606" i="4"/>
  <c r="G607" i="4"/>
  <c r="H607" i="4"/>
  <c r="G608" i="4"/>
  <c r="H608" i="4"/>
  <c r="G609" i="4"/>
  <c r="H609" i="4"/>
  <c r="G610" i="4"/>
  <c r="H610" i="4"/>
  <c r="G611" i="4"/>
  <c r="H611" i="4"/>
  <c r="G612" i="4"/>
  <c r="H612" i="4"/>
  <c r="G613" i="4"/>
  <c r="H613" i="4"/>
  <c r="G614" i="4"/>
  <c r="H614" i="4"/>
  <c r="G615" i="4"/>
  <c r="H615" i="4"/>
  <c r="G616" i="4"/>
  <c r="H616" i="4"/>
  <c r="G617" i="4"/>
  <c r="H617" i="4"/>
  <c r="G618" i="4"/>
  <c r="H618" i="4"/>
  <c r="G619" i="4"/>
  <c r="H619" i="4"/>
  <c r="G620" i="4"/>
  <c r="H620" i="4"/>
  <c r="G621" i="4"/>
  <c r="H621" i="4"/>
  <c r="G622" i="4"/>
  <c r="H622" i="4"/>
  <c r="G623" i="4"/>
  <c r="H623" i="4"/>
  <c r="G624" i="4"/>
  <c r="H624" i="4"/>
  <c r="G625" i="4"/>
  <c r="H625" i="4"/>
  <c r="G626" i="4"/>
  <c r="H626" i="4"/>
  <c r="G627" i="4"/>
  <c r="H627" i="4"/>
  <c r="G628" i="4"/>
  <c r="H628" i="4"/>
  <c r="G629" i="4"/>
  <c r="H629" i="4"/>
  <c r="G630" i="4"/>
  <c r="H630" i="4"/>
  <c r="G631" i="4"/>
  <c r="H631" i="4"/>
  <c r="G632" i="4"/>
  <c r="H632" i="4"/>
  <c r="G633" i="4"/>
  <c r="H633" i="4"/>
  <c r="G634" i="4"/>
  <c r="H634" i="4"/>
  <c r="G635" i="4"/>
  <c r="H635" i="4"/>
  <c r="G636" i="4"/>
  <c r="H636" i="4"/>
  <c r="G637" i="4"/>
  <c r="H637" i="4"/>
  <c r="G638" i="4"/>
  <c r="H638" i="4"/>
  <c r="G639" i="4"/>
  <c r="H639" i="4"/>
  <c r="G640" i="4"/>
  <c r="H640" i="4"/>
  <c r="G641" i="4"/>
  <c r="H641" i="4"/>
  <c r="G642" i="4"/>
  <c r="H642" i="4"/>
  <c r="G643" i="4"/>
  <c r="H643" i="4"/>
  <c r="G644" i="4"/>
  <c r="H644" i="4"/>
  <c r="G645" i="4"/>
  <c r="H645" i="4"/>
  <c r="G646" i="4"/>
  <c r="H646" i="4"/>
  <c r="G647" i="4"/>
  <c r="H647" i="4"/>
  <c r="G648" i="4"/>
  <c r="H648" i="4"/>
  <c r="G649" i="4"/>
  <c r="H649" i="4"/>
  <c r="G650" i="4"/>
  <c r="H650" i="4"/>
  <c r="G651" i="4"/>
  <c r="H651" i="4"/>
  <c r="G652" i="4"/>
  <c r="H652" i="4"/>
  <c r="G653" i="4"/>
  <c r="H653" i="4"/>
  <c r="G654" i="4"/>
  <c r="H654" i="4"/>
  <c r="G655" i="4"/>
  <c r="H655" i="4"/>
  <c r="G656" i="4"/>
  <c r="H656" i="4"/>
  <c r="G657" i="4"/>
  <c r="H657" i="4"/>
  <c r="G658" i="4"/>
  <c r="H658" i="4"/>
  <c r="G659" i="4"/>
  <c r="H659" i="4"/>
  <c r="G660" i="4"/>
  <c r="H660" i="4"/>
  <c r="G661" i="4"/>
  <c r="H661" i="4"/>
  <c r="G662" i="4"/>
  <c r="H662" i="4"/>
  <c r="G663" i="4"/>
  <c r="H663" i="4"/>
  <c r="G664" i="4"/>
  <c r="H664" i="4"/>
  <c r="G665" i="4"/>
  <c r="H665" i="4"/>
  <c r="G666" i="4"/>
  <c r="H666" i="4"/>
  <c r="G667" i="4"/>
  <c r="H667" i="4"/>
  <c r="G668" i="4"/>
  <c r="H668" i="4"/>
  <c r="G669" i="4"/>
  <c r="H669" i="4"/>
  <c r="G670" i="4"/>
  <c r="H670" i="4"/>
  <c r="G671" i="4"/>
  <c r="H671" i="4"/>
  <c r="G672" i="4"/>
  <c r="H672" i="4"/>
  <c r="G673" i="4"/>
  <c r="H673" i="4"/>
  <c r="G674" i="4"/>
  <c r="H674" i="4"/>
  <c r="G675" i="4"/>
  <c r="H675" i="4"/>
  <c r="G676" i="4"/>
  <c r="H676" i="4"/>
  <c r="G677" i="4"/>
  <c r="H677" i="4"/>
  <c r="G678" i="4"/>
  <c r="H678" i="4"/>
  <c r="G679" i="4"/>
  <c r="H679" i="4"/>
  <c r="G680" i="4"/>
  <c r="H680" i="4"/>
  <c r="G681" i="4"/>
  <c r="H681" i="4"/>
  <c r="G682" i="4"/>
  <c r="H682" i="4"/>
  <c r="G683" i="4"/>
  <c r="H683" i="4"/>
  <c r="G684" i="4"/>
  <c r="H684" i="4"/>
  <c r="G685" i="4"/>
  <c r="H685" i="4"/>
  <c r="G686" i="4"/>
  <c r="H686" i="4"/>
  <c r="G687" i="4"/>
  <c r="H687" i="4"/>
  <c r="G688" i="4"/>
  <c r="H688" i="4"/>
  <c r="G689" i="4"/>
  <c r="H689" i="4"/>
  <c r="G690" i="4"/>
  <c r="H690" i="4"/>
  <c r="G691" i="4"/>
  <c r="H691" i="4"/>
  <c r="G692" i="4"/>
  <c r="H692" i="4"/>
  <c r="G693" i="4"/>
  <c r="H693" i="4"/>
  <c r="G694" i="4"/>
  <c r="H694" i="4"/>
  <c r="G695" i="4"/>
  <c r="H695" i="4"/>
  <c r="G696" i="4"/>
  <c r="H696" i="4"/>
  <c r="G697" i="4"/>
  <c r="H697" i="4"/>
  <c r="G698" i="4"/>
  <c r="H698" i="4"/>
  <c r="G699" i="4"/>
  <c r="H699" i="4"/>
  <c r="G700" i="4"/>
  <c r="H700" i="4"/>
  <c r="G701" i="4"/>
  <c r="H701" i="4"/>
  <c r="G702" i="4"/>
  <c r="H702" i="4"/>
  <c r="G703" i="4"/>
  <c r="H703" i="4"/>
  <c r="G704" i="4"/>
  <c r="H704" i="4"/>
  <c r="G705" i="4"/>
  <c r="H705" i="4"/>
  <c r="G706" i="4"/>
  <c r="H706" i="4"/>
  <c r="G707" i="4"/>
  <c r="H707" i="4"/>
  <c r="G708" i="4"/>
  <c r="H708" i="4"/>
  <c r="G709" i="4"/>
  <c r="H709" i="4"/>
  <c r="G710" i="4"/>
  <c r="H710" i="4"/>
  <c r="G711" i="4"/>
  <c r="H711" i="4"/>
  <c r="G712" i="4"/>
  <c r="H712" i="4"/>
  <c r="G713" i="4"/>
  <c r="H713" i="4"/>
  <c r="G714" i="4"/>
  <c r="H714" i="4"/>
  <c r="G715" i="4"/>
  <c r="H715" i="4"/>
  <c r="G716" i="4"/>
  <c r="H716" i="4"/>
  <c r="G717" i="4"/>
  <c r="H717" i="4"/>
  <c r="G718" i="4"/>
  <c r="H718" i="4"/>
  <c r="G719" i="4"/>
  <c r="H719" i="4"/>
  <c r="G720" i="4"/>
  <c r="H720" i="4"/>
  <c r="G721" i="4"/>
  <c r="H721" i="4"/>
  <c r="G722" i="4"/>
  <c r="H722" i="4"/>
  <c r="G723" i="4"/>
  <c r="H723" i="4"/>
  <c r="G724" i="4"/>
  <c r="H724" i="4"/>
  <c r="G725" i="4"/>
  <c r="H725" i="4"/>
  <c r="G726" i="4"/>
  <c r="H726" i="4"/>
  <c r="G727" i="4"/>
  <c r="H727" i="4"/>
  <c r="G728" i="4"/>
  <c r="H728" i="4"/>
  <c r="G729" i="4"/>
  <c r="H729" i="4"/>
  <c r="G730" i="4"/>
  <c r="H730" i="4"/>
  <c r="G731" i="4"/>
  <c r="H731" i="4"/>
  <c r="G732" i="4"/>
  <c r="H732" i="4"/>
  <c r="G733" i="4"/>
  <c r="H733" i="4"/>
  <c r="G734" i="4"/>
  <c r="H734" i="4"/>
  <c r="G735" i="4"/>
  <c r="H735" i="4"/>
  <c r="G736" i="4"/>
  <c r="H736" i="4"/>
  <c r="G737" i="4"/>
  <c r="H737" i="4"/>
  <c r="G738" i="4"/>
  <c r="H738" i="4"/>
  <c r="G739" i="4"/>
  <c r="H739" i="4"/>
  <c r="G740" i="4"/>
  <c r="H740" i="4"/>
  <c r="G741" i="4"/>
  <c r="H741" i="4"/>
  <c r="G742" i="4"/>
  <c r="H742" i="4"/>
  <c r="G743" i="4"/>
  <c r="H743" i="4"/>
  <c r="G744" i="4"/>
  <c r="H744" i="4"/>
  <c r="G745" i="4"/>
  <c r="H745" i="4"/>
  <c r="G746" i="4"/>
  <c r="H746" i="4"/>
  <c r="G747" i="4"/>
  <c r="H747" i="4"/>
  <c r="G748" i="4"/>
  <c r="H748" i="4"/>
  <c r="G749" i="4"/>
  <c r="H749" i="4"/>
  <c r="G750" i="4"/>
  <c r="H750" i="4"/>
  <c r="G751" i="4"/>
  <c r="H751" i="4"/>
  <c r="G752" i="4"/>
  <c r="H752" i="4"/>
  <c r="G753" i="4"/>
  <c r="H753" i="4"/>
  <c r="G754" i="4"/>
  <c r="H754" i="4"/>
  <c r="G755" i="4"/>
  <c r="H755" i="4"/>
  <c r="G756" i="4"/>
  <c r="H756" i="4"/>
  <c r="G757" i="4"/>
  <c r="H757" i="4"/>
  <c r="G758" i="4"/>
  <c r="H758" i="4"/>
  <c r="G759" i="4"/>
  <c r="H759" i="4"/>
  <c r="G760" i="4"/>
  <c r="H760" i="4"/>
  <c r="G761" i="4"/>
  <c r="H761" i="4"/>
  <c r="G762" i="4"/>
  <c r="H762" i="4"/>
  <c r="G763" i="4"/>
  <c r="H763" i="4"/>
  <c r="G764" i="4"/>
  <c r="H764" i="4"/>
  <c r="G765" i="4"/>
  <c r="H765" i="4"/>
  <c r="G766" i="4"/>
  <c r="H766" i="4"/>
  <c r="G767" i="4"/>
  <c r="H767" i="4"/>
  <c r="G768" i="4"/>
  <c r="H768" i="4"/>
  <c r="G769" i="4"/>
  <c r="H769" i="4"/>
  <c r="G770" i="4"/>
  <c r="H770" i="4"/>
  <c r="G771" i="4"/>
  <c r="H771" i="4"/>
  <c r="G772" i="4"/>
  <c r="H772" i="4"/>
  <c r="G773" i="4"/>
  <c r="H773" i="4"/>
  <c r="G774" i="4"/>
  <c r="H774" i="4"/>
  <c r="G775" i="4"/>
  <c r="H775" i="4"/>
  <c r="G776" i="4"/>
  <c r="H776" i="4"/>
  <c r="G777" i="4"/>
  <c r="H777" i="4"/>
  <c r="G778" i="4"/>
  <c r="H778" i="4"/>
  <c r="G779" i="4"/>
  <c r="H779" i="4"/>
  <c r="G780" i="4"/>
  <c r="H780" i="4"/>
  <c r="G781" i="4"/>
  <c r="H781" i="4"/>
  <c r="G782" i="4"/>
  <c r="H782" i="4"/>
  <c r="G783" i="4"/>
  <c r="H783" i="4"/>
  <c r="G784" i="4"/>
  <c r="H784" i="4"/>
  <c r="G785" i="4"/>
  <c r="H785" i="4"/>
  <c r="G786" i="4"/>
  <c r="H786" i="4"/>
  <c r="G787" i="4"/>
  <c r="H787" i="4"/>
  <c r="G788" i="4"/>
  <c r="H788" i="4"/>
  <c r="G789" i="4"/>
  <c r="H789" i="4"/>
  <c r="G790" i="4"/>
  <c r="H790" i="4"/>
  <c r="G791" i="4"/>
  <c r="H791" i="4"/>
  <c r="G792" i="4"/>
  <c r="H792" i="4"/>
  <c r="G793" i="4"/>
  <c r="H793" i="4"/>
  <c r="G794" i="4"/>
  <c r="H794" i="4"/>
  <c r="G795" i="4"/>
  <c r="H795" i="4"/>
  <c r="G796" i="4"/>
  <c r="H796" i="4"/>
  <c r="G797" i="4"/>
  <c r="H797" i="4"/>
  <c r="G798" i="4"/>
  <c r="H798" i="4"/>
  <c r="G799" i="4"/>
  <c r="H799" i="4"/>
  <c r="G800" i="4"/>
  <c r="H800" i="4"/>
  <c r="G801" i="4"/>
  <c r="H801" i="4"/>
  <c r="G802" i="4"/>
  <c r="H802" i="4"/>
  <c r="G803" i="4"/>
  <c r="H803" i="4"/>
  <c r="G804" i="4"/>
  <c r="H804" i="4"/>
  <c r="G805" i="4"/>
  <c r="H805" i="4"/>
  <c r="G806" i="4"/>
  <c r="H806" i="4"/>
  <c r="G807" i="4"/>
  <c r="H807" i="4"/>
  <c r="G808" i="4"/>
  <c r="H808" i="4"/>
  <c r="G809" i="4"/>
  <c r="H809" i="4"/>
  <c r="G810" i="4"/>
  <c r="H810" i="4"/>
  <c r="G811" i="4"/>
  <c r="H811" i="4"/>
  <c r="G812" i="4"/>
  <c r="H812" i="4"/>
  <c r="G813" i="4"/>
  <c r="H813" i="4"/>
  <c r="G814" i="4"/>
  <c r="H814" i="4"/>
  <c r="G815" i="4"/>
  <c r="H815" i="4"/>
  <c r="G816" i="4"/>
  <c r="H816" i="4"/>
  <c r="G817" i="4"/>
  <c r="H817" i="4"/>
  <c r="G818" i="4"/>
  <c r="H818" i="4"/>
  <c r="G819" i="4"/>
  <c r="H819" i="4"/>
  <c r="H3" i="4"/>
  <c r="G3" i="4"/>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69" i="19"/>
  <c r="H670" i="19"/>
  <c r="H671" i="19"/>
  <c r="H672" i="19"/>
  <c r="H673" i="19"/>
  <c r="H674" i="19"/>
  <c r="H675" i="19"/>
  <c r="H676"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3" i="19"/>
  <c r="G4" i="19"/>
  <c r="G5" i="19"/>
  <c r="G6" i="19"/>
  <c r="G7"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3" i="19"/>
  <c r="H3" i="2"/>
  <c r="G3" i="2"/>
  <c r="H3" i="20"/>
  <c r="G3" i="20"/>
  <c r="G4" i="18"/>
  <c r="H4" i="18"/>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G69" i="18"/>
  <c r="H69" i="18"/>
  <c r="G70" i="18"/>
  <c r="H70" i="18"/>
  <c r="G71" i="18"/>
  <c r="H71" i="18"/>
  <c r="G72" i="18"/>
  <c r="H72" i="18"/>
  <c r="G73" i="18"/>
  <c r="H73" i="18"/>
  <c r="G74" i="18"/>
  <c r="H74" i="18"/>
  <c r="G75" i="18"/>
  <c r="H75" i="18"/>
  <c r="G76" i="18"/>
  <c r="H76" i="18"/>
  <c r="G77" i="18"/>
  <c r="H77" i="18"/>
  <c r="G78" i="18"/>
  <c r="H78" i="18"/>
  <c r="G79" i="18"/>
  <c r="H79" i="18"/>
  <c r="G80" i="18"/>
  <c r="H80" i="18"/>
  <c r="G81" i="18"/>
  <c r="H81" i="18"/>
  <c r="G82" i="18"/>
  <c r="H82" i="18"/>
  <c r="G83" i="18"/>
  <c r="H83" i="18"/>
  <c r="G84" i="18"/>
  <c r="H84" i="18"/>
  <c r="G85" i="18"/>
  <c r="H85" i="18"/>
  <c r="G86" i="18"/>
  <c r="H86" i="18"/>
  <c r="G87" i="18"/>
  <c r="H87" i="18"/>
  <c r="G88" i="18"/>
  <c r="H88" i="18"/>
  <c r="G89" i="18"/>
  <c r="H89" i="18"/>
  <c r="G90" i="18"/>
  <c r="H90" i="18"/>
  <c r="G91" i="18"/>
  <c r="H91" i="18"/>
  <c r="G92" i="18"/>
  <c r="H92" i="18"/>
  <c r="G93" i="18"/>
  <c r="H93" i="18"/>
  <c r="G94" i="18"/>
  <c r="H94" i="18"/>
  <c r="G95" i="18"/>
  <c r="H95" i="18"/>
  <c r="G96" i="18"/>
  <c r="H96" i="18"/>
  <c r="G97" i="18"/>
  <c r="H97" i="18"/>
  <c r="G98" i="18"/>
  <c r="H98" i="18"/>
  <c r="G99" i="18"/>
  <c r="H99" i="18"/>
  <c r="G100" i="18"/>
  <c r="H100" i="18"/>
  <c r="G101" i="18"/>
  <c r="H101" i="18"/>
  <c r="G102" i="18"/>
  <c r="H102" i="18"/>
  <c r="G103" i="18"/>
  <c r="H103" i="18"/>
  <c r="G104" i="18"/>
  <c r="H104" i="18"/>
  <c r="G105" i="18"/>
  <c r="H105" i="18"/>
  <c r="G106" i="18"/>
  <c r="H106" i="18"/>
  <c r="G107" i="18"/>
  <c r="H107" i="18"/>
  <c r="G108" i="18"/>
  <c r="H108" i="18"/>
  <c r="G109" i="18"/>
  <c r="H109" i="18"/>
  <c r="G110" i="18"/>
  <c r="H110" i="18"/>
  <c r="G111" i="18"/>
  <c r="H111" i="18"/>
  <c r="G112" i="18"/>
  <c r="H112" i="18"/>
  <c r="G113" i="18"/>
  <c r="H113" i="18"/>
  <c r="G114" i="18"/>
  <c r="H114" i="18"/>
  <c r="G115" i="18"/>
  <c r="H115" i="18"/>
  <c r="G116" i="18"/>
  <c r="H116" i="18"/>
  <c r="G117" i="18"/>
  <c r="H117" i="18"/>
  <c r="G118" i="18"/>
  <c r="H118" i="18"/>
  <c r="G119" i="18"/>
  <c r="H119" i="18"/>
  <c r="G120" i="18"/>
  <c r="H120" i="18"/>
  <c r="G121" i="18"/>
  <c r="H121" i="18"/>
  <c r="G122" i="18"/>
  <c r="H122" i="18"/>
  <c r="G123" i="18"/>
  <c r="H123" i="18"/>
  <c r="G124" i="18"/>
  <c r="H124" i="18"/>
  <c r="G125" i="18"/>
  <c r="H125" i="18"/>
  <c r="G126" i="18"/>
  <c r="H126" i="18"/>
  <c r="G127" i="18"/>
  <c r="H127" i="18"/>
  <c r="G128" i="18"/>
  <c r="H128" i="18"/>
  <c r="G129" i="18"/>
  <c r="H129" i="18"/>
  <c r="G130" i="18"/>
  <c r="H130" i="18"/>
  <c r="G131" i="18"/>
  <c r="H131" i="18"/>
  <c r="G132" i="18"/>
  <c r="H132" i="18"/>
  <c r="G133" i="18"/>
  <c r="H133" i="18"/>
  <c r="G134" i="18"/>
  <c r="H134" i="18"/>
  <c r="G135" i="18"/>
  <c r="H135" i="18"/>
  <c r="G136" i="18"/>
  <c r="H136" i="18"/>
  <c r="G137" i="18"/>
  <c r="H137" i="18"/>
  <c r="G138" i="18"/>
  <c r="H138" i="18"/>
  <c r="G139" i="18"/>
  <c r="H139" i="18"/>
  <c r="G140" i="18"/>
  <c r="H140" i="18"/>
  <c r="G141" i="18"/>
  <c r="H141" i="18"/>
  <c r="G142" i="18"/>
  <c r="H142" i="18"/>
  <c r="G143" i="18"/>
  <c r="H143" i="18"/>
  <c r="G144" i="18"/>
  <c r="H144" i="18"/>
  <c r="G145" i="18"/>
  <c r="H145" i="18"/>
  <c r="G146" i="18"/>
  <c r="H146" i="18"/>
  <c r="G147" i="18"/>
  <c r="H147" i="18"/>
  <c r="G148" i="18"/>
  <c r="H148" i="18"/>
  <c r="G149" i="18"/>
  <c r="H149" i="18"/>
  <c r="G150" i="18"/>
  <c r="H150" i="18"/>
  <c r="G151" i="18"/>
  <c r="H151" i="18"/>
  <c r="G152" i="18"/>
  <c r="H152" i="18"/>
  <c r="G153" i="18"/>
  <c r="H153" i="18"/>
  <c r="G154" i="18"/>
  <c r="H154" i="18"/>
  <c r="G155" i="18"/>
  <c r="H155" i="18"/>
  <c r="G156" i="18"/>
  <c r="H156" i="18"/>
  <c r="G157" i="18"/>
  <c r="H157" i="18"/>
  <c r="G158" i="18"/>
  <c r="H158" i="18"/>
  <c r="G159" i="18"/>
  <c r="H159" i="18"/>
  <c r="G160" i="18"/>
  <c r="H160" i="18"/>
  <c r="G161" i="18"/>
  <c r="H161" i="18"/>
  <c r="G162" i="18"/>
  <c r="H162" i="18"/>
  <c r="G163" i="18"/>
  <c r="H163" i="18"/>
  <c r="G164" i="18"/>
  <c r="H164" i="18"/>
  <c r="G165" i="18"/>
  <c r="H165" i="18"/>
  <c r="G166" i="18"/>
  <c r="H166" i="18"/>
  <c r="G167" i="18"/>
  <c r="H167" i="18"/>
  <c r="G168" i="18"/>
  <c r="H168" i="18"/>
  <c r="G169" i="18"/>
  <c r="H169" i="18"/>
  <c r="G170" i="18"/>
  <c r="H170" i="18"/>
  <c r="G171" i="18"/>
  <c r="H171" i="18"/>
  <c r="G172" i="18"/>
  <c r="H172" i="18"/>
  <c r="G173" i="18"/>
  <c r="H173" i="18"/>
  <c r="G174" i="18"/>
  <c r="H174" i="18"/>
  <c r="G175" i="18"/>
  <c r="H175" i="18"/>
  <c r="G176" i="18"/>
  <c r="H176" i="18"/>
  <c r="G177" i="18"/>
  <c r="H177" i="18"/>
  <c r="G178" i="18"/>
  <c r="H178" i="18"/>
  <c r="G179" i="18"/>
  <c r="H179" i="18"/>
  <c r="G180" i="18"/>
  <c r="H180" i="18"/>
  <c r="G181" i="18"/>
  <c r="H181" i="18"/>
  <c r="G182" i="18"/>
  <c r="H182" i="18"/>
  <c r="G183" i="18"/>
  <c r="H183" i="18"/>
  <c r="G184" i="18"/>
  <c r="H184" i="18"/>
  <c r="G185" i="18"/>
  <c r="H185" i="18"/>
  <c r="G186" i="18"/>
  <c r="H186" i="18"/>
  <c r="G187" i="18"/>
  <c r="H187" i="18"/>
  <c r="G188" i="18"/>
  <c r="H188" i="18"/>
  <c r="G189" i="18"/>
  <c r="H189" i="18"/>
  <c r="G190" i="18"/>
  <c r="H190" i="18"/>
  <c r="G191" i="18"/>
  <c r="H191" i="18"/>
  <c r="G192" i="18"/>
  <c r="H192" i="18"/>
  <c r="G193" i="18"/>
  <c r="H193" i="18"/>
  <c r="G194" i="18"/>
  <c r="H194" i="18"/>
  <c r="G195" i="18"/>
  <c r="H195" i="18"/>
  <c r="G196" i="18"/>
  <c r="H196" i="18"/>
  <c r="G197" i="18"/>
  <c r="H197" i="18"/>
  <c r="G198" i="18"/>
  <c r="H198" i="18"/>
  <c r="G199" i="18"/>
  <c r="H199" i="18"/>
  <c r="G200" i="18"/>
  <c r="H200" i="18"/>
  <c r="G201" i="18"/>
  <c r="H201" i="18"/>
  <c r="G202" i="18"/>
  <c r="H202" i="18"/>
  <c r="G203" i="18"/>
  <c r="H203" i="18"/>
  <c r="G204" i="18"/>
  <c r="H204" i="18"/>
  <c r="G205" i="18"/>
  <c r="H205" i="18"/>
  <c r="G206" i="18"/>
  <c r="H206" i="18"/>
  <c r="G207" i="18"/>
  <c r="H207" i="18"/>
  <c r="G208" i="18"/>
  <c r="H208" i="18"/>
  <c r="G209" i="18"/>
  <c r="H209" i="18"/>
  <c r="G210" i="18"/>
  <c r="H210" i="18"/>
  <c r="G211" i="18"/>
  <c r="H211" i="18"/>
  <c r="G212" i="18"/>
  <c r="H212" i="18"/>
  <c r="G213" i="18"/>
  <c r="H213" i="18"/>
  <c r="G214" i="18"/>
  <c r="H214" i="18"/>
  <c r="G215" i="18"/>
  <c r="H215" i="18"/>
  <c r="G216" i="18"/>
  <c r="H216" i="18"/>
  <c r="G217" i="18"/>
  <c r="H217" i="18"/>
  <c r="G218" i="18"/>
  <c r="H218" i="18"/>
  <c r="G219" i="18"/>
  <c r="H219" i="18"/>
  <c r="G220" i="18"/>
  <c r="H220" i="18"/>
  <c r="G221" i="18"/>
  <c r="H221" i="18"/>
  <c r="G222" i="18"/>
  <c r="H222" i="18"/>
  <c r="G223" i="18"/>
  <c r="H223" i="18"/>
  <c r="G224" i="18"/>
  <c r="H224" i="18"/>
  <c r="G225" i="18"/>
  <c r="H225" i="18"/>
  <c r="G226" i="18"/>
  <c r="H226" i="18"/>
  <c r="G227" i="18"/>
  <c r="H227" i="18"/>
  <c r="G228" i="18"/>
  <c r="H228" i="18"/>
  <c r="G229" i="18"/>
  <c r="H229" i="18"/>
  <c r="G230" i="18"/>
  <c r="H230" i="18"/>
  <c r="G231" i="18"/>
  <c r="H231" i="18"/>
  <c r="G232" i="18"/>
  <c r="H232" i="18"/>
  <c r="G233" i="18"/>
  <c r="H233" i="18"/>
  <c r="G234" i="18"/>
  <c r="H234" i="18"/>
  <c r="G235" i="18"/>
  <c r="H235" i="18"/>
  <c r="G236" i="18"/>
  <c r="H236" i="18"/>
  <c r="G237" i="18"/>
  <c r="H237" i="18"/>
  <c r="G238" i="18"/>
  <c r="H238" i="18"/>
  <c r="G239" i="18"/>
  <c r="H239" i="18"/>
  <c r="G240" i="18"/>
  <c r="H240" i="18"/>
  <c r="G241" i="18"/>
  <c r="H241" i="18"/>
  <c r="G242" i="18"/>
  <c r="H242" i="18"/>
  <c r="G243" i="18"/>
  <c r="H243" i="18"/>
  <c r="G244" i="18"/>
  <c r="H244" i="18"/>
  <c r="G245" i="18"/>
  <c r="H245" i="18"/>
  <c r="G246" i="18"/>
  <c r="H246" i="18"/>
  <c r="G247" i="18"/>
  <c r="H247" i="18"/>
  <c r="G248" i="18"/>
  <c r="H248" i="18"/>
  <c r="G249" i="18"/>
  <c r="H249" i="18"/>
  <c r="G250" i="18"/>
  <c r="H250" i="18"/>
  <c r="G251" i="18"/>
  <c r="H251" i="18"/>
  <c r="G252" i="18"/>
  <c r="H252" i="18"/>
  <c r="G253" i="18"/>
  <c r="H253" i="18"/>
  <c r="G254" i="18"/>
  <c r="H254" i="18"/>
  <c r="G255" i="18"/>
  <c r="H255" i="18"/>
  <c r="G256" i="18"/>
  <c r="H256" i="18"/>
  <c r="G257" i="18"/>
  <c r="H257" i="18"/>
  <c r="G258" i="18"/>
  <c r="H258" i="18"/>
  <c r="G259" i="18"/>
  <c r="H259" i="18"/>
  <c r="G260" i="18"/>
  <c r="H260" i="18"/>
  <c r="G261" i="18"/>
  <c r="H261" i="18"/>
  <c r="G262" i="18"/>
  <c r="H262" i="18"/>
  <c r="G263" i="18"/>
  <c r="H263" i="18"/>
  <c r="G264" i="18"/>
  <c r="H264" i="18"/>
  <c r="G265" i="18"/>
  <c r="H265" i="18"/>
  <c r="G266" i="18"/>
  <c r="H266" i="18"/>
  <c r="G267" i="18"/>
  <c r="H267" i="18"/>
  <c r="G268" i="18"/>
  <c r="H268" i="18"/>
  <c r="G269" i="18"/>
  <c r="H269" i="18"/>
  <c r="G270" i="18"/>
  <c r="H270" i="18"/>
  <c r="G271" i="18"/>
  <c r="H271" i="18"/>
  <c r="G272" i="18"/>
  <c r="H272" i="18"/>
  <c r="G273" i="18"/>
  <c r="H273" i="18"/>
  <c r="G274" i="18"/>
  <c r="H274" i="18"/>
  <c r="G275" i="18"/>
  <c r="H275" i="18"/>
  <c r="G276" i="18"/>
  <c r="H276" i="18"/>
  <c r="G277" i="18"/>
  <c r="H277" i="18"/>
  <c r="G278" i="18"/>
  <c r="H278" i="18"/>
  <c r="G279" i="18"/>
  <c r="H279" i="18"/>
  <c r="G280" i="18"/>
  <c r="H280" i="18"/>
  <c r="G281" i="18"/>
  <c r="H281" i="18"/>
  <c r="G282" i="18"/>
  <c r="H282" i="18"/>
  <c r="G283" i="18"/>
  <c r="H283" i="18"/>
  <c r="G284" i="18"/>
  <c r="H284" i="18"/>
  <c r="G285" i="18"/>
  <c r="H285" i="18"/>
  <c r="G286" i="18"/>
  <c r="H286" i="18"/>
  <c r="G287" i="18"/>
  <c r="H287" i="18"/>
  <c r="G288" i="18"/>
  <c r="H288" i="18"/>
  <c r="G289" i="18"/>
  <c r="H289" i="18"/>
  <c r="G290" i="18"/>
  <c r="H290" i="18"/>
  <c r="G291" i="18"/>
  <c r="H291" i="18"/>
  <c r="G292" i="18"/>
  <c r="H292" i="18"/>
  <c r="G293" i="18"/>
  <c r="H293" i="18"/>
  <c r="G294" i="18"/>
  <c r="H294" i="18"/>
  <c r="G295" i="18"/>
  <c r="H295" i="18"/>
  <c r="G296" i="18"/>
  <c r="H296" i="18"/>
  <c r="G297" i="18"/>
  <c r="H297" i="18"/>
  <c r="G298" i="18"/>
  <c r="H298" i="18"/>
  <c r="G299" i="18"/>
  <c r="H299" i="18"/>
  <c r="G300" i="18"/>
  <c r="H300" i="18"/>
  <c r="G301" i="18"/>
  <c r="H301" i="18"/>
  <c r="G302" i="18"/>
  <c r="H302" i="18"/>
  <c r="G303" i="18"/>
  <c r="H303" i="18"/>
  <c r="G304" i="18"/>
  <c r="H304" i="18"/>
  <c r="G305" i="18"/>
  <c r="H305" i="18"/>
  <c r="G306" i="18"/>
  <c r="H306" i="18"/>
  <c r="G307" i="18"/>
  <c r="H307" i="18"/>
  <c r="G308" i="18"/>
  <c r="H308" i="18"/>
  <c r="G309" i="18"/>
  <c r="H309" i="18"/>
  <c r="G310" i="18"/>
  <c r="H310" i="18"/>
  <c r="G311" i="18"/>
  <c r="H311" i="18"/>
  <c r="G312" i="18"/>
  <c r="H312" i="18"/>
  <c r="G313" i="18"/>
  <c r="H313" i="18"/>
  <c r="G314" i="18"/>
  <c r="H314" i="18"/>
  <c r="G315" i="18"/>
  <c r="H315" i="18"/>
  <c r="G316" i="18"/>
  <c r="H316" i="18"/>
  <c r="G317" i="18"/>
  <c r="H317" i="18"/>
  <c r="G318" i="18"/>
  <c r="H318" i="18"/>
  <c r="G319" i="18"/>
  <c r="H319" i="18"/>
  <c r="G320" i="18"/>
  <c r="H320" i="18"/>
  <c r="G321" i="18"/>
  <c r="H321" i="18"/>
  <c r="G322" i="18"/>
  <c r="H322" i="18"/>
  <c r="G323" i="18"/>
  <c r="H323" i="18"/>
  <c r="G324" i="18"/>
  <c r="H324" i="18"/>
  <c r="G325" i="18"/>
  <c r="H325" i="18"/>
  <c r="G326" i="18"/>
  <c r="H326" i="18"/>
  <c r="G327" i="18"/>
  <c r="H327" i="18"/>
  <c r="G328" i="18"/>
  <c r="H328" i="18"/>
  <c r="G329" i="18"/>
  <c r="H329" i="18"/>
  <c r="G330" i="18"/>
  <c r="H330" i="18"/>
  <c r="G331" i="18"/>
  <c r="H331" i="18"/>
  <c r="G332" i="18"/>
  <c r="H332" i="18"/>
  <c r="G333" i="18"/>
  <c r="H333" i="18"/>
  <c r="G334" i="18"/>
  <c r="H334" i="18"/>
  <c r="G335" i="18"/>
  <c r="H335" i="18"/>
  <c r="G336" i="18"/>
  <c r="H336" i="18"/>
  <c r="G337" i="18"/>
  <c r="H337" i="18"/>
  <c r="G338" i="18"/>
  <c r="H338" i="18"/>
  <c r="G339" i="18"/>
  <c r="H339" i="18"/>
  <c r="G340" i="18"/>
  <c r="H340" i="18"/>
  <c r="G341" i="18"/>
  <c r="H341" i="18"/>
  <c r="G342" i="18"/>
  <c r="H342" i="18"/>
  <c r="G343" i="18"/>
  <c r="H343" i="18"/>
  <c r="G344" i="18"/>
  <c r="H344" i="18"/>
  <c r="G345" i="18"/>
  <c r="H345" i="18"/>
  <c r="G346" i="18"/>
  <c r="H346" i="18"/>
  <c r="G347" i="18"/>
  <c r="H347" i="18"/>
  <c r="G348" i="18"/>
  <c r="H348" i="18"/>
  <c r="G349" i="18"/>
  <c r="H349" i="18"/>
  <c r="G350" i="18"/>
  <c r="H350" i="18"/>
  <c r="G351" i="18"/>
  <c r="H351" i="18"/>
  <c r="G352" i="18"/>
  <c r="H352" i="18"/>
  <c r="G353" i="18"/>
  <c r="H353" i="18"/>
  <c r="G354" i="18"/>
  <c r="H354" i="18"/>
  <c r="G355" i="18"/>
  <c r="H355" i="18"/>
  <c r="G356" i="18"/>
  <c r="H356" i="18"/>
  <c r="G357" i="18"/>
  <c r="H357" i="18"/>
  <c r="G358" i="18"/>
  <c r="H358" i="18"/>
  <c r="G359" i="18"/>
  <c r="H359" i="18"/>
  <c r="G360" i="18"/>
  <c r="H360" i="18"/>
  <c r="G361" i="18"/>
  <c r="H361" i="18"/>
  <c r="G362" i="18"/>
  <c r="H362" i="18"/>
  <c r="G363" i="18"/>
  <c r="H363" i="18"/>
  <c r="G364" i="18"/>
  <c r="H364" i="18"/>
  <c r="G365" i="18"/>
  <c r="H365" i="18"/>
  <c r="G366" i="18"/>
  <c r="H366" i="18"/>
  <c r="G367" i="18"/>
  <c r="H367" i="18"/>
  <c r="G368" i="18"/>
  <c r="H368" i="18"/>
  <c r="G369" i="18"/>
  <c r="H369" i="18"/>
  <c r="G370" i="18"/>
  <c r="H370" i="18"/>
  <c r="G371" i="18"/>
  <c r="H371" i="18"/>
  <c r="G372" i="18"/>
  <c r="H372" i="18"/>
  <c r="G373" i="18"/>
  <c r="H373" i="18"/>
  <c r="G374" i="18"/>
  <c r="H374" i="18"/>
  <c r="G375" i="18"/>
  <c r="H375" i="18"/>
  <c r="G376" i="18"/>
  <c r="H376" i="18"/>
  <c r="G377" i="18"/>
  <c r="H377" i="18"/>
  <c r="G378" i="18"/>
  <c r="H378" i="18"/>
  <c r="G379" i="18"/>
  <c r="H379" i="18"/>
  <c r="G380" i="18"/>
  <c r="H380" i="18"/>
  <c r="G381" i="18"/>
  <c r="H381" i="18"/>
  <c r="G382" i="18"/>
  <c r="H382" i="18"/>
  <c r="G383" i="18"/>
  <c r="H383" i="18"/>
  <c r="G384" i="18"/>
  <c r="H384" i="18"/>
  <c r="G385" i="18"/>
  <c r="H385" i="18"/>
  <c r="G386" i="18"/>
  <c r="H386" i="18"/>
  <c r="G387" i="18"/>
  <c r="H387" i="18"/>
  <c r="G388" i="18"/>
  <c r="H388" i="18"/>
  <c r="G389" i="18"/>
  <c r="H389" i="18"/>
  <c r="G390" i="18"/>
  <c r="H390" i="18"/>
  <c r="G391" i="18"/>
  <c r="H391" i="18"/>
  <c r="G392" i="18"/>
  <c r="H392" i="18"/>
  <c r="G393" i="18"/>
  <c r="H393" i="18"/>
  <c r="G394" i="18"/>
  <c r="H394" i="18"/>
  <c r="G395" i="18"/>
  <c r="H395" i="18"/>
  <c r="G396" i="18"/>
  <c r="H396" i="18"/>
  <c r="G397" i="18"/>
  <c r="H397" i="18"/>
  <c r="G398" i="18"/>
  <c r="H398" i="18"/>
  <c r="G399" i="18"/>
  <c r="H399" i="18"/>
  <c r="G400" i="18"/>
  <c r="H400" i="18"/>
  <c r="G401" i="18"/>
  <c r="H401" i="18"/>
  <c r="G402" i="18"/>
  <c r="H402" i="18"/>
  <c r="G403" i="18"/>
  <c r="H403" i="18"/>
  <c r="G404" i="18"/>
  <c r="H404" i="18"/>
  <c r="G405" i="18"/>
  <c r="H405" i="18"/>
  <c r="G406" i="18"/>
  <c r="H406" i="18"/>
  <c r="G407" i="18"/>
  <c r="H407" i="18"/>
  <c r="G408" i="18"/>
  <c r="H408" i="18"/>
  <c r="G409" i="18"/>
  <c r="H409" i="18"/>
  <c r="G410" i="18"/>
  <c r="H410" i="18"/>
  <c r="G411" i="18"/>
  <c r="H411" i="18"/>
  <c r="G412" i="18"/>
  <c r="H412" i="18"/>
  <c r="G413" i="18"/>
  <c r="H413" i="18"/>
  <c r="G414" i="18"/>
  <c r="H414" i="18"/>
  <c r="G415" i="18"/>
  <c r="H415" i="18"/>
  <c r="G416" i="18"/>
  <c r="H416" i="18"/>
  <c r="G417" i="18"/>
  <c r="H417" i="18"/>
  <c r="G418" i="18"/>
  <c r="H418" i="18"/>
  <c r="G419" i="18"/>
  <c r="H419" i="18"/>
  <c r="G420" i="18"/>
  <c r="H420" i="18"/>
  <c r="G421" i="18"/>
  <c r="H421" i="18"/>
  <c r="G422" i="18"/>
  <c r="H422" i="18"/>
  <c r="G423" i="18"/>
  <c r="H423" i="18"/>
  <c r="G424" i="18"/>
  <c r="H424" i="18"/>
  <c r="G425" i="18"/>
  <c r="H425" i="18"/>
  <c r="G426" i="18"/>
  <c r="H426" i="18"/>
  <c r="G427" i="18"/>
  <c r="H427" i="18"/>
  <c r="G428" i="18"/>
  <c r="H428" i="18"/>
  <c r="G429" i="18"/>
  <c r="H429" i="18"/>
  <c r="G430" i="18"/>
  <c r="H430" i="18"/>
  <c r="G431" i="18"/>
  <c r="H431" i="18"/>
  <c r="G432" i="18"/>
  <c r="H432" i="18"/>
  <c r="G433" i="18"/>
  <c r="H433" i="18"/>
  <c r="G434" i="18"/>
  <c r="H434" i="18"/>
  <c r="G435" i="18"/>
  <c r="H435" i="18"/>
  <c r="G436" i="18"/>
  <c r="H436" i="18"/>
  <c r="G437" i="18"/>
  <c r="H437" i="18"/>
  <c r="G438" i="18"/>
  <c r="H438" i="18"/>
  <c r="G439" i="18"/>
  <c r="H439" i="18"/>
  <c r="G440" i="18"/>
  <c r="H440" i="18"/>
  <c r="G441" i="18"/>
  <c r="H441" i="18"/>
  <c r="G442" i="18"/>
  <c r="H442" i="18"/>
  <c r="G443" i="18"/>
  <c r="H443" i="18"/>
  <c r="G444" i="18"/>
  <c r="H444" i="18"/>
  <c r="G445" i="18"/>
  <c r="H445" i="18"/>
  <c r="G446" i="18"/>
  <c r="H446" i="18"/>
  <c r="G447" i="18"/>
  <c r="H447" i="18"/>
  <c r="G448" i="18"/>
  <c r="H448" i="18"/>
  <c r="G449" i="18"/>
  <c r="H449" i="18"/>
  <c r="G450" i="18"/>
  <c r="H450" i="18"/>
  <c r="G451" i="18"/>
  <c r="H451" i="18"/>
  <c r="G452" i="18"/>
  <c r="H452" i="18"/>
  <c r="G453" i="18"/>
  <c r="H453" i="18"/>
  <c r="G454" i="18"/>
  <c r="H454" i="18"/>
  <c r="G455" i="18"/>
  <c r="H455" i="18"/>
  <c r="G456" i="18"/>
  <c r="H456" i="18"/>
  <c r="G457" i="18"/>
  <c r="H457" i="18"/>
  <c r="G458" i="18"/>
  <c r="H458" i="18"/>
  <c r="G459" i="18"/>
  <c r="H459" i="18"/>
  <c r="G460" i="18"/>
  <c r="H460" i="18"/>
  <c r="G461" i="18"/>
  <c r="H461" i="18"/>
  <c r="G462" i="18"/>
  <c r="H462" i="18"/>
  <c r="G463" i="18"/>
  <c r="H463" i="18"/>
  <c r="G464" i="18"/>
  <c r="H464" i="18"/>
  <c r="G465" i="18"/>
  <c r="H465" i="18"/>
  <c r="G466" i="18"/>
  <c r="H466" i="18"/>
  <c r="G467" i="18"/>
  <c r="H467" i="18"/>
  <c r="G468" i="18"/>
  <c r="H468" i="18"/>
  <c r="G469" i="18"/>
  <c r="H469" i="18"/>
  <c r="G470" i="18"/>
  <c r="H470" i="18"/>
  <c r="G471" i="18"/>
  <c r="H471" i="18"/>
  <c r="G472" i="18"/>
  <c r="H472" i="18"/>
  <c r="G473" i="18"/>
  <c r="H473" i="18"/>
  <c r="G474" i="18"/>
  <c r="H474" i="18"/>
  <c r="G475" i="18"/>
  <c r="H475" i="18"/>
  <c r="G476" i="18"/>
  <c r="H476" i="18"/>
  <c r="G477" i="18"/>
  <c r="H477" i="18"/>
  <c r="G478" i="18"/>
  <c r="H478" i="18"/>
  <c r="G479" i="18"/>
  <c r="H479" i="18"/>
  <c r="G480" i="18"/>
  <c r="H480" i="18"/>
  <c r="G481" i="18"/>
  <c r="H481" i="18"/>
  <c r="G482" i="18"/>
  <c r="H482" i="18"/>
  <c r="G483" i="18"/>
  <c r="H483" i="18"/>
  <c r="G484" i="18"/>
  <c r="H484" i="18"/>
  <c r="G485" i="18"/>
  <c r="H485" i="18"/>
  <c r="G486" i="18"/>
  <c r="H486" i="18"/>
  <c r="G487" i="18"/>
  <c r="H487" i="18"/>
  <c r="G488" i="18"/>
  <c r="H488" i="18"/>
  <c r="G489" i="18"/>
  <c r="H489" i="18"/>
  <c r="G490" i="18"/>
  <c r="H490" i="18"/>
  <c r="G491" i="18"/>
  <c r="H491" i="18"/>
  <c r="G492" i="18"/>
  <c r="H492" i="18"/>
  <c r="G493" i="18"/>
  <c r="H493" i="18"/>
  <c r="G494" i="18"/>
  <c r="H494" i="18"/>
  <c r="G495" i="18"/>
  <c r="H495" i="18"/>
  <c r="G496" i="18"/>
  <c r="H496" i="18"/>
  <c r="G497" i="18"/>
  <c r="H497" i="18"/>
  <c r="G498" i="18"/>
  <c r="H498" i="18"/>
  <c r="G499" i="18"/>
  <c r="H499" i="18"/>
  <c r="G500" i="18"/>
  <c r="H500" i="18"/>
  <c r="G501" i="18"/>
  <c r="H501" i="18"/>
  <c r="G502" i="18"/>
  <c r="H502" i="18"/>
  <c r="G503" i="18"/>
  <c r="H503" i="18"/>
  <c r="G504" i="18"/>
  <c r="H504" i="18"/>
  <c r="G505" i="18"/>
  <c r="H505" i="18"/>
  <c r="G506" i="18"/>
  <c r="H506" i="18"/>
  <c r="G507" i="18"/>
  <c r="H507" i="18"/>
  <c r="G508" i="18"/>
  <c r="H508" i="18"/>
  <c r="G509" i="18"/>
  <c r="H509" i="18"/>
  <c r="G510" i="18"/>
  <c r="H510" i="18"/>
  <c r="G511" i="18"/>
  <c r="H511" i="18"/>
  <c r="G512" i="18"/>
  <c r="H512" i="18"/>
  <c r="G513" i="18"/>
  <c r="H513" i="18"/>
  <c r="G514" i="18"/>
  <c r="H514" i="18"/>
  <c r="G515" i="18"/>
  <c r="H515" i="18"/>
  <c r="G516" i="18"/>
  <c r="H516" i="18"/>
  <c r="G517" i="18"/>
  <c r="H517" i="18"/>
  <c r="G518" i="18"/>
  <c r="H518" i="18"/>
  <c r="G519" i="18"/>
  <c r="H519" i="18"/>
  <c r="G520" i="18"/>
  <c r="H520" i="18"/>
  <c r="G521" i="18"/>
  <c r="H521" i="18"/>
  <c r="G522" i="18"/>
  <c r="H522" i="18"/>
  <c r="G523" i="18"/>
  <c r="H523" i="18"/>
  <c r="G524" i="18"/>
  <c r="H524" i="18"/>
  <c r="G525" i="18"/>
  <c r="H525" i="18"/>
  <c r="G526" i="18"/>
  <c r="H526" i="18"/>
  <c r="G527" i="18"/>
  <c r="H527" i="18"/>
  <c r="G528" i="18"/>
  <c r="H528" i="18"/>
  <c r="G529" i="18"/>
  <c r="H529" i="18"/>
  <c r="G530" i="18"/>
  <c r="H530" i="18"/>
  <c r="G531" i="18"/>
  <c r="H531" i="18"/>
  <c r="G532" i="18"/>
  <c r="H532" i="18"/>
  <c r="G533" i="18"/>
  <c r="H533" i="18"/>
  <c r="G534" i="18"/>
  <c r="H534" i="18"/>
  <c r="G535" i="18"/>
  <c r="H535" i="18"/>
  <c r="G536" i="18"/>
  <c r="H536" i="18"/>
  <c r="G537" i="18"/>
  <c r="H537" i="18"/>
  <c r="G538" i="18"/>
  <c r="H538" i="18"/>
  <c r="G539" i="18"/>
  <c r="H539" i="18"/>
  <c r="G540" i="18"/>
  <c r="H540" i="18"/>
  <c r="G541" i="18"/>
  <c r="H541" i="18"/>
  <c r="G542" i="18"/>
  <c r="H542" i="18"/>
  <c r="G543" i="18"/>
  <c r="H543" i="18"/>
  <c r="G544" i="18"/>
  <c r="H544" i="18"/>
  <c r="G545" i="18"/>
  <c r="H545" i="18"/>
  <c r="G546" i="18"/>
  <c r="H546" i="18"/>
  <c r="G547" i="18"/>
  <c r="H547" i="18"/>
  <c r="G548" i="18"/>
  <c r="H548" i="18"/>
  <c r="G549" i="18"/>
  <c r="H549" i="18"/>
  <c r="G550" i="18"/>
  <c r="H550" i="18"/>
  <c r="G551" i="18"/>
  <c r="H551" i="18"/>
  <c r="G552" i="18"/>
  <c r="H552" i="18"/>
  <c r="G553" i="18"/>
  <c r="H553" i="18"/>
  <c r="G554" i="18"/>
  <c r="H554" i="18"/>
  <c r="G555" i="18"/>
  <c r="H555" i="18"/>
  <c r="G556" i="18"/>
  <c r="H556" i="18"/>
  <c r="G557" i="18"/>
  <c r="H557" i="18"/>
  <c r="G558" i="18"/>
  <c r="H558" i="18"/>
  <c r="G559" i="18"/>
  <c r="H559" i="18"/>
  <c r="G560" i="18"/>
  <c r="H560" i="18"/>
  <c r="G561" i="18"/>
  <c r="H561" i="18"/>
  <c r="G562" i="18"/>
  <c r="H562" i="18"/>
  <c r="G563" i="18"/>
  <c r="H563" i="18"/>
  <c r="G564" i="18"/>
  <c r="H564" i="18"/>
  <c r="G565" i="18"/>
  <c r="H565" i="18"/>
  <c r="G566" i="18"/>
  <c r="H566" i="18"/>
  <c r="G567" i="18"/>
  <c r="H567" i="18"/>
  <c r="G568" i="18"/>
  <c r="H568" i="18"/>
  <c r="G569" i="18"/>
  <c r="H569" i="18"/>
  <c r="G570" i="18"/>
  <c r="H570" i="18"/>
  <c r="G571" i="18"/>
  <c r="H571" i="18"/>
  <c r="G572" i="18"/>
  <c r="H572" i="18"/>
  <c r="G573" i="18"/>
  <c r="H573" i="18"/>
  <c r="G574" i="18"/>
  <c r="H574" i="18"/>
  <c r="G575" i="18"/>
  <c r="H575" i="18"/>
  <c r="G576" i="18"/>
  <c r="H576" i="18"/>
  <c r="G577" i="18"/>
  <c r="H577" i="18"/>
  <c r="G578" i="18"/>
  <c r="H578" i="18"/>
  <c r="G579" i="18"/>
  <c r="H579" i="18"/>
  <c r="G580" i="18"/>
  <c r="H580" i="18"/>
  <c r="G581" i="18"/>
  <c r="H581" i="18"/>
  <c r="G582" i="18"/>
  <c r="H582" i="18"/>
  <c r="G583" i="18"/>
  <c r="H583" i="18"/>
  <c r="G584" i="18"/>
  <c r="H584" i="18"/>
  <c r="G585" i="18"/>
  <c r="H585" i="18"/>
  <c r="G586" i="18"/>
  <c r="H586" i="18"/>
  <c r="G587" i="18"/>
  <c r="H587" i="18"/>
  <c r="G588" i="18"/>
  <c r="H588" i="18"/>
  <c r="G589" i="18"/>
  <c r="H589" i="18"/>
  <c r="G590" i="18"/>
  <c r="H590" i="18"/>
  <c r="G591" i="18"/>
  <c r="H591" i="18"/>
  <c r="G592" i="18"/>
  <c r="H592" i="18"/>
  <c r="G593" i="18"/>
  <c r="H593" i="18"/>
  <c r="G594" i="18"/>
  <c r="H594" i="18"/>
  <c r="G595" i="18"/>
  <c r="H595" i="18"/>
  <c r="G596" i="18"/>
  <c r="H596" i="18"/>
  <c r="G597" i="18"/>
  <c r="H597" i="18"/>
  <c r="G598" i="18"/>
  <c r="H598" i="18"/>
  <c r="G599" i="18"/>
  <c r="H599" i="18"/>
  <c r="G600" i="18"/>
  <c r="H600" i="18"/>
  <c r="G601" i="18"/>
  <c r="H601" i="18"/>
  <c r="G602" i="18"/>
  <c r="H602" i="18"/>
  <c r="G603" i="18"/>
  <c r="H603" i="18"/>
  <c r="G604" i="18"/>
  <c r="H604" i="18"/>
  <c r="G605" i="18"/>
  <c r="H605" i="18"/>
  <c r="G606" i="18"/>
  <c r="H606" i="18"/>
  <c r="G607" i="18"/>
  <c r="H607" i="18"/>
  <c r="G608" i="18"/>
  <c r="H608" i="18"/>
  <c r="G609" i="18"/>
  <c r="H609" i="18"/>
  <c r="G610" i="18"/>
  <c r="H610" i="18"/>
  <c r="G611" i="18"/>
  <c r="H611" i="18"/>
  <c r="G612" i="18"/>
  <c r="H612" i="18"/>
  <c r="G613" i="18"/>
  <c r="H613" i="18"/>
  <c r="G614" i="18"/>
  <c r="H614" i="18"/>
  <c r="G615" i="18"/>
  <c r="H615" i="18"/>
  <c r="G616" i="18"/>
  <c r="H616" i="18"/>
  <c r="G617" i="18"/>
  <c r="H617" i="18"/>
  <c r="G618" i="18"/>
  <c r="H618" i="18"/>
  <c r="G619" i="18"/>
  <c r="H619" i="18"/>
  <c r="G620" i="18"/>
  <c r="H620" i="18"/>
  <c r="G621" i="18"/>
  <c r="H621" i="18"/>
  <c r="G622" i="18"/>
  <c r="H622" i="18"/>
  <c r="G623" i="18"/>
  <c r="H623" i="18"/>
  <c r="G624" i="18"/>
  <c r="H624" i="18"/>
  <c r="G625" i="18"/>
  <c r="H625" i="18"/>
  <c r="G626" i="18"/>
  <c r="H626" i="18"/>
  <c r="G627" i="18"/>
  <c r="H627" i="18"/>
  <c r="G628" i="18"/>
  <c r="H628" i="18"/>
  <c r="G629" i="18"/>
  <c r="H629" i="18"/>
  <c r="G630" i="18"/>
  <c r="H630" i="18"/>
  <c r="G631" i="18"/>
  <c r="H631" i="18"/>
  <c r="G632" i="18"/>
  <c r="H632" i="18"/>
  <c r="G633" i="18"/>
  <c r="H633" i="18"/>
  <c r="G634" i="18"/>
  <c r="H634" i="18"/>
  <c r="G635" i="18"/>
  <c r="H635" i="18"/>
  <c r="G636" i="18"/>
  <c r="H636" i="18"/>
  <c r="G637" i="18"/>
  <c r="H637" i="18"/>
  <c r="G638" i="18"/>
  <c r="H638" i="18"/>
  <c r="H3" i="18"/>
  <c r="G3" i="18"/>
  <c r="G4" i="20"/>
  <c r="H4" i="20"/>
  <c r="G5" i="20"/>
  <c r="H5" i="20"/>
  <c r="G6" i="20"/>
  <c r="H6" i="20"/>
  <c r="G7" i="20"/>
  <c r="H7" i="20"/>
  <c r="G8" i="20"/>
  <c r="H8" i="20"/>
  <c r="G9" i="20"/>
  <c r="H9" i="20"/>
  <c r="G10" i="20"/>
  <c r="H10" i="20"/>
  <c r="G11" i="20"/>
  <c r="H11" i="20"/>
  <c r="G12" i="20"/>
  <c r="H12" i="20"/>
  <c r="G13" i="20"/>
  <c r="H13" i="20"/>
  <c r="G14" i="20"/>
  <c r="H14" i="20"/>
  <c r="G15" i="20"/>
  <c r="H15" i="20"/>
  <c r="G16" i="20"/>
  <c r="H16" i="20"/>
  <c r="G17" i="20"/>
  <c r="H17" i="20"/>
  <c r="G18" i="20"/>
  <c r="H18" i="20"/>
  <c r="G19" i="20"/>
  <c r="H19" i="20"/>
  <c r="G20" i="20"/>
  <c r="H20" i="20"/>
  <c r="G21" i="20"/>
  <c r="H21" i="20"/>
  <c r="G22" i="20"/>
  <c r="H22" i="20"/>
  <c r="G23" i="20"/>
  <c r="H23" i="20"/>
  <c r="G24" i="20"/>
  <c r="H24" i="20"/>
  <c r="G25" i="20"/>
  <c r="H25" i="20"/>
  <c r="G26" i="20"/>
  <c r="H26" i="20"/>
  <c r="G27" i="20"/>
  <c r="H27" i="20"/>
  <c r="G28" i="20"/>
  <c r="H28" i="20"/>
  <c r="G29" i="20"/>
  <c r="H29" i="20"/>
  <c r="G30" i="20"/>
  <c r="H30" i="20"/>
  <c r="G31" i="20"/>
  <c r="H31" i="20"/>
  <c r="G32" i="20"/>
  <c r="H32" i="20"/>
  <c r="G33" i="20"/>
  <c r="H33" i="20"/>
  <c r="G34" i="20"/>
  <c r="H34" i="20"/>
  <c r="G35" i="20"/>
  <c r="H35" i="20"/>
  <c r="G36" i="20"/>
  <c r="H36" i="20"/>
  <c r="G37" i="20"/>
  <c r="H37" i="20"/>
  <c r="G38" i="20"/>
  <c r="H38" i="20"/>
  <c r="G39" i="20"/>
  <c r="H39" i="20"/>
  <c r="G40" i="20"/>
  <c r="H40" i="20"/>
  <c r="G41" i="20"/>
  <c r="H41" i="20"/>
  <c r="G42" i="20"/>
  <c r="H42" i="20"/>
  <c r="G43" i="20"/>
  <c r="H43" i="20"/>
  <c r="G44" i="20"/>
  <c r="H44" i="20"/>
  <c r="G45" i="20"/>
  <c r="H45" i="20"/>
  <c r="G46" i="20"/>
  <c r="H46" i="20"/>
  <c r="G47" i="20"/>
  <c r="H47" i="20"/>
  <c r="G48" i="20"/>
  <c r="H48" i="20"/>
  <c r="G49" i="20"/>
  <c r="H49" i="20"/>
  <c r="G50" i="20"/>
  <c r="H50" i="20"/>
  <c r="G51" i="20"/>
  <c r="H51" i="20"/>
  <c r="G52" i="20"/>
  <c r="H52" i="20"/>
  <c r="G53" i="20"/>
  <c r="H53" i="20"/>
  <c r="G54" i="20"/>
  <c r="H54" i="20"/>
  <c r="G55" i="20"/>
  <c r="H55" i="20"/>
  <c r="G56" i="20"/>
  <c r="H56" i="20"/>
  <c r="G57" i="20"/>
  <c r="H57" i="20"/>
  <c r="G58" i="20"/>
  <c r="H58" i="20"/>
  <c r="G59" i="20"/>
  <c r="H59" i="20"/>
  <c r="G60" i="20"/>
  <c r="H60" i="20"/>
  <c r="G61" i="20"/>
  <c r="H61" i="20"/>
  <c r="G62" i="20"/>
  <c r="H62" i="20"/>
  <c r="G63" i="20"/>
  <c r="H63" i="20"/>
  <c r="G64" i="20"/>
  <c r="H64" i="20"/>
  <c r="G65" i="20"/>
  <c r="H65" i="20"/>
  <c r="G66" i="20"/>
  <c r="H66" i="20"/>
  <c r="G67" i="20"/>
  <c r="H67" i="20"/>
  <c r="G68" i="20"/>
  <c r="H68" i="20"/>
  <c r="G69" i="20"/>
  <c r="H69" i="20"/>
  <c r="G70" i="20"/>
  <c r="H70" i="20"/>
  <c r="G71" i="20"/>
  <c r="H71" i="20"/>
  <c r="G72" i="20"/>
  <c r="H72" i="20"/>
  <c r="G73" i="20"/>
  <c r="H73" i="20"/>
  <c r="G74" i="20"/>
  <c r="H74" i="20"/>
  <c r="G75" i="20"/>
  <c r="H75" i="20"/>
  <c r="G76" i="20"/>
  <c r="H76" i="20"/>
  <c r="G77" i="20"/>
  <c r="H77" i="20"/>
  <c r="G78" i="20"/>
  <c r="H78" i="20"/>
  <c r="G79" i="20"/>
  <c r="H79" i="20"/>
  <c r="G80" i="20"/>
  <c r="H80" i="20"/>
  <c r="G81" i="20"/>
  <c r="H81" i="20"/>
  <c r="G82" i="20"/>
  <c r="H82" i="20"/>
  <c r="G83" i="20"/>
  <c r="H83" i="20"/>
  <c r="G84" i="20"/>
  <c r="H84" i="20"/>
  <c r="G85" i="20"/>
  <c r="H85" i="20"/>
  <c r="G86" i="20"/>
  <c r="H86" i="20"/>
  <c r="G87" i="20"/>
  <c r="H87" i="20"/>
  <c r="G88" i="20"/>
  <c r="H88" i="20"/>
  <c r="G89" i="20"/>
  <c r="H89" i="20"/>
  <c r="G90" i="20"/>
  <c r="H90" i="20"/>
  <c r="G91" i="20"/>
  <c r="H91" i="20"/>
  <c r="G92" i="20"/>
  <c r="H92" i="20"/>
  <c r="G93" i="20"/>
  <c r="H93" i="20"/>
  <c r="G94" i="20"/>
  <c r="H94" i="20"/>
  <c r="G95" i="20"/>
  <c r="H95" i="20"/>
  <c r="G96" i="20"/>
  <c r="H96" i="20"/>
  <c r="G97" i="20"/>
  <c r="H97" i="20"/>
  <c r="G98" i="20"/>
  <c r="H98" i="20"/>
  <c r="G99" i="20"/>
  <c r="H99" i="20"/>
  <c r="G100" i="20"/>
  <c r="H100" i="20"/>
  <c r="G101" i="20"/>
  <c r="H101" i="20"/>
  <c r="G102" i="20"/>
  <c r="H102" i="20"/>
  <c r="G103" i="20"/>
  <c r="H103" i="20"/>
  <c r="G104" i="20"/>
  <c r="H104" i="20"/>
  <c r="G105" i="20"/>
  <c r="H105" i="20"/>
  <c r="G106" i="20"/>
  <c r="H106" i="20"/>
  <c r="G107" i="20"/>
  <c r="H107" i="20"/>
  <c r="G108" i="20"/>
  <c r="H108" i="20"/>
  <c r="G109" i="20"/>
  <c r="H109" i="20"/>
  <c r="G110" i="20"/>
  <c r="H110" i="20"/>
  <c r="G111" i="20"/>
  <c r="H111" i="20"/>
  <c r="G112" i="20"/>
  <c r="H112" i="20"/>
  <c r="G113" i="20"/>
  <c r="H113" i="20"/>
  <c r="G114" i="20"/>
  <c r="H114" i="20"/>
  <c r="G115" i="20"/>
  <c r="H115" i="20"/>
  <c r="G116" i="20"/>
  <c r="H116" i="20"/>
  <c r="G117" i="20"/>
  <c r="H117" i="20"/>
  <c r="G118" i="20"/>
  <c r="H118" i="20"/>
  <c r="G119" i="20"/>
  <c r="H119" i="20"/>
  <c r="G120" i="20"/>
  <c r="H120" i="20"/>
  <c r="G121" i="20"/>
  <c r="H121" i="20"/>
  <c r="G122" i="20"/>
  <c r="H122" i="20"/>
  <c r="G123" i="20"/>
  <c r="H123" i="20"/>
  <c r="G124" i="20"/>
  <c r="H124" i="20"/>
  <c r="G125" i="20"/>
  <c r="H125" i="20"/>
  <c r="G126" i="20"/>
  <c r="H126" i="20"/>
  <c r="G127" i="20"/>
  <c r="H127" i="20"/>
  <c r="G128" i="20"/>
  <c r="H128" i="20"/>
  <c r="G129" i="20"/>
  <c r="H129" i="20"/>
  <c r="G130" i="20"/>
  <c r="H130" i="20"/>
  <c r="G131" i="20"/>
  <c r="H131" i="20"/>
  <c r="G132" i="20"/>
  <c r="H132" i="20"/>
  <c r="G133" i="20"/>
  <c r="H133" i="20"/>
  <c r="G134" i="20"/>
  <c r="H134" i="20"/>
  <c r="G135" i="20"/>
  <c r="H135" i="20"/>
  <c r="G136" i="20"/>
  <c r="H136" i="20"/>
  <c r="G137" i="20"/>
  <c r="H137" i="20"/>
  <c r="G138" i="20"/>
  <c r="H138" i="20"/>
  <c r="G139" i="20"/>
  <c r="H139" i="20"/>
  <c r="G140" i="20"/>
  <c r="H140" i="20"/>
  <c r="G141" i="20"/>
  <c r="H141" i="20"/>
  <c r="G142" i="20"/>
  <c r="H142" i="20"/>
  <c r="G143" i="20"/>
  <c r="H143" i="20"/>
  <c r="G144" i="20"/>
  <c r="H144" i="20"/>
  <c r="G145" i="20"/>
  <c r="H145" i="20"/>
  <c r="G146" i="20"/>
  <c r="H146" i="20"/>
  <c r="G147" i="20"/>
  <c r="H147" i="20"/>
  <c r="G148" i="20"/>
  <c r="H148" i="20"/>
  <c r="G149" i="20"/>
  <c r="H149" i="20"/>
  <c r="G150" i="20"/>
  <c r="H150" i="20"/>
  <c r="G151" i="20"/>
  <c r="H151" i="20"/>
  <c r="G152" i="20"/>
  <c r="H152" i="20"/>
  <c r="G153" i="20"/>
  <c r="H153" i="20"/>
  <c r="G154" i="20"/>
  <c r="H154" i="20"/>
  <c r="G155" i="20"/>
  <c r="H155" i="20"/>
  <c r="G156" i="20"/>
  <c r="H156" i="20"/>
  <c r="G157" i="20"/>
  <c r="H157" i="20"/>
  <c r="G158" i="20"/>
  <c r="H158" i="20"/>
  <c r="G159" i="20"/>
  <c r="H159" i="20"/>
  <c r="G160" i="20"/>
  <c r="H160" i="20"/>
  <c r="G161" i="20"/>
  <c r="H161" i="20"/>
  <c r="G162" i="20"/>
  <c r="H162" i="20"/>
  <c r="G163" i="20"/>
  <c r="H163" i="20"/>
  <c r="G164" i="20"/>
  <c r="H164" i="20"/>
  <c r="G165" i="20"/>
  <c r="H165" i="20"/>
  <c r="G166" i="20"/>
  <c r="H166" i="20"/>
  <c r="G167" i="20"/>
  <c r="H167" i="20"/>
  <c r="G168" i="20"/>
  <c r="H168" i="20"/>
  <c r="G169" i="20"/>
  <c r="H169" i="20"/>
  <c r="G170" i="20"/>
  <c r="H170" i="20"/>
  <c r="G171" i="20"/>
  <c r="H171" i="20"/>
  <c r="G172" i="20"/>
  <c r="H172" i="20"/>
  <c r="G173" i="20"/>
  <c r="H173" i="20"/>
  <c r="G174" i="20"/>
  <c r="H174" i="20"/>
  <c r="G175" i="20"/>
  <c r="H175" i="20"/>
  <c r="G176" i="20"/>
  <c r="H176" i="20"/>
  <c r="G177" i="20"/>
  <c r="H177" i="20"/>
  <c r="G178" i="20"/>
  <c r="H178" i="20"/>
  <c r="G179" i="20"/>
  <c r="H179" i="20"/>
  <c r="G180" i="20"/>
  <c r="H180" i="20"/>
  <c r="G181" i="20"/>
  <c r="H181" i="20"/>
  <c r="G182" i="20"/>
  <c r="H182" i="20"/>
  <c r="G183" i="20"/>
  <c r="H183" i="20"/>
  <c r="G184" i="20"/>
  <c r="H184" i="20"/>
  <c r="G185" i="20"/>
  <c r="H185" i="20"/>
  <c r="G186" i="20"/>
  <c r="H186" i="20"/>
  <c r="G187" i="20"/>
  <c r="H187" i="20"/>
  <c r="G188" i="20"/>
  <c r="H188" i="20"/>
  <c r="G189" i="20"/>
  <c r="H189" i="20"/>
  <c r="G190" i="20"/>
  <c r="H190" i="20"/>
  <c r="G191" i="20"/>
  <c r="H191" i="20"/>
  <c r="G192" i="20"/>
  <c r="H192" i="20"/>
  <c r="G193" i="20"/>
  <c r="H193" i="20"/>
  <c r="G194" i="20"/>
  <c r="H194" i="20"/>
  <c r="G195" i="20"/>
  <c r="H195" i="20"/>
  <c r="G196" i="20"/>
  <c r="H196" i="20"/>
  <c r="G197" i="20"/>
  <c r="H197" i="20"/>
  <c r="G198" i="20"/>
  <c r="H198" i="20"/>
  <c r="G199" i="20"/>
  <c r="H199" i="20"/>
  <c r="G200" i="20"/>
  <c r="H200" i="20"/>
  <c r="G201" i="20"/>
  <c r="H201" i="20"/>
  <c r="G202" i="20"/>
  <c r="H202" i="20"/>
  <c r="G203" i="20"/>
  <c r="H203" i="20"/>
  <c r="G204" i="20"/>
  <c r="H204" i="20"/>
  <c r="G205" i="20"/>
  <c r="H205" i="20"/>
  <c r="G206" i="20"/>
  <c r="H206" i="20"/>
  <c r="G207" i="20"/>
  <c r="H207" i="20"/>
  <c r="G208" i="20"/>
  <c r="H208" i="20"/>
  <c r="G209" i="20"/>
  <c r="H209" i="20"/>
  <c r="G210" i="20"/>
  <c r="H210" i="20"/>
  <c r="G211" i="20"/>
  <c r="H211" i="20"/>
  <c r="G212" i="20"/>
  <c r="H212" i="20"/>
  <c r="G213" i="20"/>
  <c r="H213" i="20"/>
  <c r="G214" i="20"/>
  <c r="H214" i="20"/>
  <c r="G215" i="20"/>
  <c r="H215" i="20"/>
  <c r="G216" i="20"/>
  <c r="H216" i="20"/>
  <c r="G217" i="20"/>
  <c r="H217" i="20"/>
  <c r="G218" i="20"/>
  <c r="H218" i="20"/>
  <c r="G219" i="20"/>
  <c r="H219" i="20"/>
  <c r="G220" i="20"/>
  <c r="H220" i="20"/>
  <c r="G221" i="20"/>
  <c r="H221" i="20"/>
  <c r="G222" i="20"/>
  <c r="H222" i="20"/>
  <c r="G223" i="20"/>
  <c r="H223" i="20"/>
  <c r="G224" i="20"/>
  <c r="H224" i="20"/>
  <c r="G225" i="20"/>
  <c r="H225" i="20"/>
  <c r="G226" i="20"/>
  <c r="H226" i="20"/>
  <c r="G227" i="20"/>
  <c r="H227" i="20"/>
  <c r="G228" i="20"/>
  <c r="H228" i="20"/>
  <c r="G229" i="20"/>
  <c r="H229" i="20"/>
  <c r="G230" i="20"/>
  <c r="H230" i="20"/>
  <c r="G231" i="20"/>
  <c r="H231" i="20"/>
  <c r="G232" i="20"/>
  <c r="H232" i="20"/>
  <c r="G233" i="20"/>
  <c r="H233" i="20"/>
  <c r="G234" i="20"/>
  <c r="H234" i="20"/>
  <c r="G235" i="20"/>
  <c r="H235" i="20"/>
  <c r="G236" i="20"/>
  <c r="H236" i="20"/>
  <c r="G237" i="20"/>
  <c r="H237" i="20"/>
  <c r="G238" i="20"/>
  <c r="H238" i="20"/>
  <c r="G239" i="20"/>
  <c r="H239" i="20"/>
  <c r="G240" i="20"/>
  <c r="H240" i="20"/>
  <c r="G241" i="20"/>
  <c r="H241" i="20"/>
  <c r="G242" i="20"/>
  <c r="H242" i="20"/>
  <c r="G243" i="20"/>
  <c r="H243" i="20"/>
  <c r="G244" i="20"/>
  <c r="H244" i="20"/>
  <c r="G245" i="20"/>
  <c r="H245" i="20"/>
  <c r="G246" i="20"/>
  <c r="H246" i="20"/>
  <c r="G247" i="20"/>
  <c r="H247" i="20"/>
  <c r="G248" i="20"/>
  <c r="H248" i="20"/>
  <c r="G249" i="20"/>
  <c r="H249" i="20"/>
  <c r="G250" i="20"/>
  <c r="H250" i="20"/>
  <c r="G251" i="20"/>
  <c r="H251" i="20"/>
  <c r="G252" i="20"/>
  <c r="H252" i="20"/>
  <c r="G253" i="20"/>
  <c r="H253" i="20"/>
  <c r="G254" i="20"/>
  <c r="H254" i="20"/>
  <c r="G255" i="20"/>
  <c r="H255" i="20"/>
  <c r="G256" i="20"/>
  <c r="H256" i="20"/>
  <c r="G257" i="20"/>
  <c r="H257" i="20"/>
  <c r="G258" i="20"/>
  <c r="H258" i="20"/>
  <c r="G259" i="20"/>
  <c r="H259" i="20"/>
  <c r="G260" i="20"/>
  <c r="H260" i="20"/>
  <c r="G261" i="20"/>
  <c r="H261" i="20"/>
  <c r="G262" i="20"/>
  <c r="H262" i="20"/>
  <c r="G263" i="20"/>
  <c r="H263" i="20"/>
  <c r="G264" i="20"/>
  <c r="H264" i="20"/>
  <c r="G265" i="20"/>
  <c r="H265" i="20"/>
  <c r="G266" i="20"/>
  <c r="H266" i="20"/>
  <c r="G267" i="20"/>
  <c r="H267" i="20"/>
  <c r="G268" i="20"/>
  <c r="H268" i="20"/>
  <c r="G269" i="20"/>
  <c r="H269" i="20"/>
  <c r="G270" i="20"/>
  <c r="H270" i="20"/>
  <c r="G271" i="20"/>
  <c r="H271" i="20"/>
  <c r="G272" i="20"/>
  <c r="H272" i="20"/>
  <c r="G273" i="20"/>
  <c r="H273" i="20"/>
  <c r="G274" i="20"/>
  <c r="H274" i="20"/>
  <c r="G275" i="20"/>
  <c r="H275" i="20"/>
  <c r="G276" i="20"/>
  <c r="H276" i="20"/>
  <c r="G277" i="20"/>
  <c r="H277" i="20"/>
  <c r="G278" i="20"/>
  <c r="H278" i="20"/>
  <c r="G279" i="20"/>
  <c r="H279" i="20"/>
  <c r="G280" i="20"/>
  <c r="H280" i="20"/>
  <c r="G281" i="20"/>
  <c r="H281" i="20"/>
  <c r="G282" i="20"/>
  <c r="H282" i="20"/>
  <c r="G283" i="20"/>
  <c r="H283" i="20"/>
  <c r="G284" i="20"/>
  <c r="H284" i="20"/>
  <c r="G285" i="20"/>
  <c r="H285" i="20"/>
  <c r="G286" i="20"/>
  <c r="H286" i="20"/>
  <c r="G287" i="20"/>
  <c r="H287" i="20"/>
  <c r="G288" i="20"/>
  <c r="H288" i="20"/>
  <c r="G289" i="20"/>
  <c r="H289" i="20"/>
  <c r="G290" i="20"/>
  <c r="H290" i="20"/>
  <c r="G291" i="20"/>
  <c r="H291" i="20"/>
  <c r="G292" i="20"/>
  <c r="H292" i="20"/>
  <c r="G293" i="20"/>
  <c r="H293" i="20"/>
  <c r="G294" i="20"/>
  <c r="H294" i="20"/>
  <c r="G295" i="20"/>
  <c r="H295" i="20"/>
  <c r="G296" i="20"/>
  <c r="H296" i="20"/>
  <c r="G297" i="20"/>
  <c r="H297" i="20"/>
  <c r="G298" i="20"/>
  <c r="H298" i="20"/>
  <c r="G299" i="20"/>
  <c r="H299" i="20"/>
  <c r="G300" i="20"/>
  <c r="H300" i="20"/>
  <c r="G301" i="20"/>
  <c r="H301" i="20"/>
  <c r="G302" i="20"/>
  <c r="H302" i="20"/>
  <c r="G303" i="20"/>
  <c r="H303" i="20"/>
  <c r="G304" i="20"/>
  <c r="H304" i="20"/>
  <c r="G305" i="20"/>
  <c r="H305" i="20"/>
  <c r="G306" i="20"/>
  <c r="H306" i="20"/>
  <c r="G307" i="20"/>
  <c r="H307" i="20"/>
  <c r="G308" i="20"/>
  <c r="H308" i="20"/>
  <c r="G309" i="20"/>
  <c r="H309" i="20"/>
  <c r="G310" i="20"/>
  <c r="H310" i="20"/>
  <c r="G311" i="20"/>
  <c r="H311" i="20"/>
  <c r="G312" i="20"/>
  <c r="H312" i="20"/>
  <c r="G313" i="20"/>
  <c r="H313" i="20"/>
  <c r="G314" i="20"/>
  <c r="H314" i="20"/>
  <c r="G315" i="20"/>
  <c r="H315" i="20"/>
  <c r="G316" i="20"/>
  <c r="H316" i="20"/>
  <c r="G317" i="20"/>
  <c r="H317" i="20"/>
  <c r="G318" i="20"/>
  <c r="H318" i="20"/>
  <c r="G319" i="20"/>
  <c r="H319" i="20"/>
  <c r="G320" i="20"/>
  <c r="H320" i="20"/>
  <c r="G321" i="20"/>
  <c r="H321" i="20"/>
  <c r="G322" i="20"/>
  <c r="H322" i="20"/>
  <c r="G323" i="20"/>
  <c r="H323" i="20"/>
  <c r="G324" i="20"/>
  <c r="H324" i="20"/>
  <c r="G325" i="20"/>
  <c r="H325" i="20"/>
  <c r="G326" i="20"/>
  <c r="H326" i="20"/>
  <c r="G327" i="20"/>
  <c r="H327" i="20"/>
  <c r="G328" i="20"/>
  <c r="H328" i="20"/>
  <c r="G329" i="20"/>
  <c r="H329" i="20"/>
  <c r="G330" i="20"/>
  <c r="H330" i="20"/>
  <c r="G331" i="20"/>
  <c r="H331" i="20"/>
  <c r="G332" i="20"/>
  <c r="H332" i="20"/>
  <c r="G333" i="20"/>
  <c r="H333" i="20"/>
  <c r="G334" i="20"/>
  <c r="H334" i="20"/>
  <c r="G335" i="20"/>
  <c r="H335" i="20"/>
  <c r="G336" i="20"/>
  <c r="H336" i="20"/>
  <c r="G337" i="20"/>
  <c r="H337" i="20"/>
  <c r="G338" i="20"/>
  <c r="H338" i="20"/>
  <c r="G339" i="20"/>
  <c r="H339" i="20"/>
  <c r="G340" i="20"/>
  <c r="H340" i="20"/>
  <c r="G341" i="20"/>
  <c r="H341" i="20"/>
  <c r="G342" i="20"/>
  <c r="H342" i="20"/>
  <c r="G343" i="20"/>
  <c r="H343" i="20"/>
  <c r="G344" i="20"/>
  <c r="H344" i="20"/>
  <c r="G345" i="20"/>
  <c r="H345" i="20"/>
  <c r="G346" i="20"/>
  <c r="H346" i="20"/>
  <c r="G347" i="20"/>
  <c r="H347" i="20"/>
  <c r="G348" i="20"/>
  <c r="H348" i="20"/>
  <c r="G349" i="20"/>
  <c r="H349" i="20"/>
  <c r="G350" i="20"/>
  <c r="H350" i="20"/>
  <c r="G351" i="20"/>
  <c r="H351" i="20"/>
  <c r="G352" i="20"/>
  <c r="H352" i="20"/>
  <c r="G353" i="20"/>
  <c r="H353" i="20"/>
  <c r="G354" i="20"/>
  <c r="H354" i="20"/>
  <c r="G355" i="20"/>
  <c r="H355" i="20"/>
  <c r="G356" i="20"/>
  <c r="H356" i="20"/>
  <c r="G357" i="20"/>
  <c r="H357" i="20"/>
  <c r="G358" i="20"/>
  <c r="H358" i="20"/>
  <c r="G359" i="20"/>
  <c r="H359" i="20"/>
  <c r="G360" i="20"/>
  <c r="H360" i="20"/>
  <c r="G361" i="20"/>
  <c r="H361" i="20"/>
  <c r="G362" i="20"/>
  <c r="H362" i="20"/>
  <c r="G363" i="20"/>
  <c r="H363" i="20"/>
  <c r="G364" i="20"/>
  <c r="H364" i="20"/>
  <c r="G365" i="20"/>
  <c r="H365" i="20"/>
  <c r="G366" i="20"/>
  <c r="H366" i="20"/>
  <c r="G367" i="20"/>
  <c r="H367" i="20"/>
  <c r="G368" i="20"/>
  <c r="H368" i="20"/>
  <c r="G369" i="20"/>
  <c r="H369" i="20"/>
  <c r="G370" i="20"/>
  <c r="H370" i="20"/>
  <c r="G371" i="20"/>
  <c r="H371" i="20"/>
  <c r="G372" i="20"/>
  <c r="H372" i="20"/>
  <c r="G373" i="20"/>
  <c r="H373" i="20"/>
  <c r="G374" i="20"/>
  <c r="H374" i="20"/>
  <c r="G375" i="20"/>
  <c r="H375" i="20"/>
  <c r="G376" i="20"/>
  <c r="H376" i="20"/>
  <c r="G377" i="20"/>
  <c r="H377" i="20"/>
  <c r="G378" i="20"/>
  <c r="H378" i="20"/>
  <c r="G379" i="20"/>
  <c r="H379" i="20"/>
  <c r="G380" i="20"/>
  <c r="H380" i="20"/>
  <c r="G381" i="20"/>
  <c r="H381" i="20"/>
  <c r="G382" i="20"/>
  <c r="H382" i="20"/>
  <c r="G383" i="20"/>
  <c r="H383" i="20"/>
  <c r="G384" i="20"/>
  <c r="H384" i="20"/>
  <c r="G385" i="20"/>
  <c r="H385" i="20"/>
  <c r="G386" i="20"/>
  <c r="H386" i="20"/>
  <c r="G387" i="20"/>
  <c r="H387" i="20"/>
  <c r="G388" i="20"/>
  <c r="H388" i="20"/>
  <c r="G389" i="20"/>
  <c r="H389" i="20"/>
  <c r="G390" i="20"/>
  <c r="H390" i="20"/>
  <c r="G391" i="20"/>
  <c r="H391" i="20"/>
  <c r="G392" i="20"/>
  <c r="H392" i="20"/>
  <c r="G393" i="20"/>
  <c r="H393" i="20"/>
  <c r="G394" i="20"/>
  <c r="H394" i="20"/>
  <c r="G395" i="20"/>
  <c r="H395" i="20"/>
  <c r="G396" i="20"/>
  <c r="H396" i="20"/>
  <c r="G397" i="20"/>
  <c r="H397" i="20"/>
  <c r="G398" i="20"/>
  <c r="H398" i="20"/>
  <c r="G399" i="20"/>
  <c r="H399" i="20"/>
  <c r="G400" i="20"/>
  <c r="H400" i="20"/>
  <c r="G401" i="20"/>
  <c r="H401" i="20"/>
  <c r="G402" i="20"/>
  <c r="H402" i="20"/>
  <c r="G403" i="20"/>
  <c r="H403" i="20"/>
  <c r="G404" i="20"/>
  <c r="H404" i="20"/>
  <c r="G405" i="20"/>
  <c r="H405" i="20"/>
  <c r="G406" i="20"/>
  <c r="H406" i="20"/>
  <c r="G407" i="20"/>
  <c r="H407" i="20"/>
  <c r="G408" i="20"/>
  <c r="H408" i="20"/>
  <c r="G409" i="20"/>
  <c r="H409" i="20"/>
  <c r="G410" i="20"/>
  <c r="H410" i="20"/>
  <c r="G411" i="20"/>
  <c r="H411" i="20"/>
  <c r="G412" i="20"/>
  <c r="H412" i="20"/>
  <c r="G413" i="20"/>
  <c r="H413" i="20"/>
  <c r="G414" i="20"/>
  <c r="H414" i="20"/>
  <c r="G415" i="20"/>
  <c r="H415" i="20"/>
  <c r="G416" i="20"/>
  <c r="H416" i="20"/>
  <c r="G417" i="20"/>
  <c r="H417" i="20"/>
  <c r="G418" i="20"/>
  <c r="H418" i="20"/>
  <c r="G419" i="20"/>
  <c r="H419" i="20"/>
  <c r="G420" i="20"/>
  <c r="H420" i="20"/>
  <c r="G421" i="20"/>
  <c r="H421" i="20"/>
  <c r="G422" i="20"/>
  <c r="H422" i="20"/>
  <c r="G423" i="20"/>
  <c r="H423" i="20"/>
  <c r="G424" i="20"/>
  <c r="H424" i="20"/>
  <c r="G425" i="20"/>
  <c r="H425" i="20"/>
  <c r="G426" i="20"/>
  <c r="H426" i="20"/>
  <c r="G427" i="20"/>
  <c r="H427" i="20"/>
  <c r="G428" i="20"/>
  <c r="H428" i="20"/>
  <c r="G429" i="20"/>
  <c r="H429" i="20"/>
  <c r="G430" i="20"/>
  <c r="H430" i="20"/>
  <c r="G431" i="20"/>
  <c r="H431" i="20"/>
  <c r="G432" i="20"/>
  <c r="H432" i="20"/>
  <c r="G433" i="20"/>
  <c r="H433" i="20"/>
  <c r="G434" i="20"/>
  <c r="H434" i="20"/>
  <c r="G435" i="20"/>
  <c r="H435" i="20"/>
  <c r="G436" i="20"/>
  <c r="H436" i="20"/>
  <c r="G437" i="20"/>
  <c r="H437" i="20"/>
  <c r="G438" i="20"/>
  <c r="H438" i="20"/>
  <c r="G439" i="20"/>
  <c r="H439" i="20"/>
  <c r="G440" i="20"/>
  <c r="H440" i="20"/>
  <c r="G441" i="20"/>
  <c r="H441" i="20"/>
  <c r="G442" i="20"/>
  <c r="H442" i="20"/>
  <c r="G443" i="20"/>
  <c r="H443" i="20"/>
  <c r="G444" i="20"/>
  <c r="H444" i="20"/>
  <c r="G445" i="20"/>
  <c r="H445" i="20"/>
  <c r="G446" i="20"/>
  <c r="H446" i="20"/>
  <c r="G447" i="20"/>
  <c r="H447" i="20"/>
  <c r="G448" i="20"/>
  <c r="H448" i="20"/>
  <c r="G449" i="20"/>
  <c r="H449" i="20"/>
  <c r="G450" i="20"/>
  <c r="H450" i="20"/>
  <c r="G451" i="20"/>
  <c r="H451" i="20"/>
  <c r="G452" i="20"/>
  <c r="H452" i="20"/>
  <c r="G453" i="20"/>
  <c r="H453" i="20"/>
  <c r="G454" i="20"/>
  <c r="H454" i="20"/>
  <c r="G455" i="20"/>
  <c r="H455" i="20"/>
  <c r="G456" i="20"/>
  <c r="H456" i="20"/>
  <c r="G457" i="20"/>
  <c r="H457" i="20"/>
  <c r="G458" i="20"/>
  <c r="H458" i="20"/>
  <c r="G459" i="20"/>
  <c r="H459" i="20"/>
  <c r="G460" i="20"/>
  <c r="H460" i="20"/>
  <c r="G461" i="20"/>
  <c r="H461" i="20"/>
  <c r="G462" i="20"/>
  <c r="H462" i="20"/>
  <c r="G463" i="20"/>
  <c r="H463" i="20"/>
  <c r="G464" i="20"/>
  <c r="H464" i="20"/>
  <c r="G465" i="20"/>
  <c r="H465" i="20"/>
  <c r="G466" i="20"/>
  <c r="H466" i="20"/>
  <c r="G467" i="20"/>
  <c r="H467" i="20"/>
  <c r="G468" i="20"/>
  <c r="H468" i="20"/>
  <c r="G469" i="20"/>
  <c r="H469" i="20"/>
  <c r="G470" i="20"/>
  <c r="H470" i="20"/>
  <c r="G471" i="20"/>
  <c r="H471" i="20"/>
  <c r="G472" i="20"/>
  <c r="H472" i="20"/>
  <c r="G473" i="20"/>
  <c r="H473" i="20"/>
  <c r="G474" i="20"/>
  <c r="H474" i="20"/>
  <c r="G475" i="20"/>
  <c r="H475" i="20"/>
  <c r="G476" i="20"/>
  <c r="H476" i="20"/>
  <c r="G477" i="20"/>
  <c r="H477" i="20"/>
  <c r="G478" i="20"/>
  <c r="H478" i="20"/>
  <c r="G479" i="20"/>
  <c r="H479" i="20"/>
  <c r="G480" i="20"/>
  <c r="H480" i="20"/>
  <c r="G481" i="20"/>
  <c r="H481" i="20"/>
  <c r="G482" i="20"/>
  <c r="H482" i="20"/>
  <c r="G483" i="20"/>
  <c r="H483" i="20"/>
  <c r="G484" i="20"/>
  <c r="H484" i="20"/>
  <c r="G485" i="20"/>
  <c r="H485" i="20"/>
  <c r="G486" i="20"/>
  <c r="H486" i="20"/>
  <c r="G487" i="20"/>
  <c r="H487" i="20"/>
  <c r="G488" i="20"/>
  <c r="H488" i="20"/>
  <c r="G489" i="20"/>
  <c r="H489" i="20"/>
  <c r="G490" i="20"/>
  <c r="H490" i="20"/>
  <c r="G491" i="20"/>
  <c r="H491" i="20"/>
  <c r="G492" i="20"/>
  <c r="H492" i="20"/>
  <c r="G493" i="20"/>
  <c r="H493" i="20"/>
  <c r="G494" i="20"/>
  <c r="H494" i="20"/>
  <c r="G495" i="20"/>
  <c r="H495" i="20"/>
  <c r="G496" i="20"/>
  <c r="H496" i="20"/>
  <c r="G497" i="20"/>
  <c r="H497" i="20"/>
  <c r="G498" i="20"/>
  <c r="H498" i="20"/>
  <c r="G499" i="20"/>
  <c r="H499" i="20"/>
  <c r="G500" i="20"/>
  <c r="H500" i="20"/>
  <c r="G501" i="20"/>
  <c r="H501" i="20"/>
  <c r="G502" i="20"/>
  <c r="H502" i="20"/>
  <c r="G503" i="20"/>
  <c r="H503" i="20"/>
  <c r="G504" i="20"/>
  <c r="H504" i="20"/>
  <c r="G505" i="20"/>
  <c r="H505" i="20"/>
  <c r="G506" i="20"/>
  <c r="H506" i="20"/>
  <c r="G507" i="20"/>
  <c r="H507" i="20"/>
  <c r="G508" i="20"/>
  <c r="H508" i="20"/>
  <c r="G509" i="20"/>
  <c r="H509" i="20"/>
  <c r="G510" i="20"/>
  <c r="H510" i="20"/>
  <c r="G511" i="20"/>
  <c r="H511" i="20"/>
  <c r="G512" i="20"/>
  <c r="H512" i="20"/>
  <c r="G513" i="20"/>
  <c r="H513" i="20"/>
  <c r="G514" i="20"/>
  <c r="H514" i="20"/>
  <c r="G515" i="20"/>
  <c r="H515" i="20"/>
  <c r="G516" i="20"/>
  <c r="H516" i="20"/>
  <c r="G517" i="20"/>
  <c r="H517" i="20"/>
  <c r="G518" i="20"/>
  <c r="H518" i="20"/>
  <c r="G519" i="20"/>
  <c r="H519" i="20"/>
  <c r="G520" i="20"/>
  <c r="H520" i="20"/>
  <c r="G521" i="20"/>
  <c r="H521" i="20"/>
  <c r="G522" i="20"/>
  <c r="H522" i="20"/>
  <c r="G523" i="20"/>
  <c r="H523" i="20"/>
  <c r="G524" i="20"/>
  <c r="H524" i="20"/>
  <c r="G525" i="20"/>
  <c r="H525" i="20"/>
  <c r="G526" i="20"/>
  <c r="H526" i="20"/>
  <c r="G527" i="20"/>
  <c r="H527" i="20"/>
  <c r="G528" i="20"/>
  <c r="H528" i="20"/>
  <c r="G529" i="20"/>
  <c r="H529" i="20"/>
  <c r="G530" i="20"/>
  <c r="H530" i="20"/>
  <c r="G531" i="20"/>
  <c r="H531" i="20"/>
  <c r="G532" i="20"/>
  <c r="H532" i="20"/>
  <c r="G533" i="20"/>
  <c r="H533" i="20"/>
  <c r="G534" i="20"/>
  <c r="H534" i="20"/>
  <c r="G535" i="20"/>
  <c r="H535" i="20"/>
  <c r="G536" i="20"/>
  <c r="H536" i="20"/>
  <c r="G537" i="20"/>
  <c r="H537" i="20"/>
  <c r="G538" i="20"/>
  <c r="H538" i="20"/>
  <c r="G539" i="20"/>
  <c r="H539" i="20"/>
  <c r="G540" i="20"/>
  <c r="H540" i="20"/>
  <c r="G541" i="20"/>
  <c r="H541" i="20"/>
  <c r="G542" i="20"/>
  <c r="H542" i="20"/>
  <c r="G543" i="20"/>
  <c r="H543" i="20"/>
  <c r="G544" i="20"/>
  <c r="H544" i="20"/>
  <c r="G545" i="20"/>
  <c r="H545" i="20"/>
  <c r="G546" i="20"/>
  <c r="H546" i="20"/>
  <c r="G547" i="20"/>
  <c r="H547" i="20"/>
  <c r="G548" i="20"/>
  <c r="H548" i="20"/>
  <c r="G549" i="20"/>
  <c r="H549" i="20"/>
  <c r="G550" i="20"/>
  <c r="H550" i="20"/>
  <c r="G551" i="20"/>
  <c r="H551" i="20"/>
  <c r="G552" i="20"/>
  <c r="H552" i="20"/>
  <c r="G553" i="20"/>
  <c r="H553" i="20"/>
  <c r="G554" i="20"/>
  <c r="H554" i="20"/>
  <c r="G555" i="20"/>
  <c r="H555" i="20"/>
  <c r="G556" i="20"/>
  <c r="H556" i="20"/>
  <c r="G557" i="20"/>
  <c r="H557" i="20"/>
  <c r="G558" i="20"/>
  <c r="H558" i="20"/>
  <c r="G559" i="20"/>
  <c r="H559" i="20"/>
  <c r="G560" i="20"/>
  <c r="H560" i="20"/>
  <c r="G561" i="20"/>
  <c r="H561" i="20"/>
  <c r="G562" i="20"/>
  <c r="H562" i="20"/>
  <c r="G563" i="20"/>
  <c r="H563" i="20"/>
  <c r="G564" i="20"/>
  <c r="H564" i="20"/>
  <c r="G565" i="20"/>
  <c r="H565" i="20"/>
  <c r="G566" i="20"/>
  <c r="H566" i="20"/>
  <c r="G567" i="20"/>
  <c r="H567" i="20"/>
  <c r="G568" i="20"/>
  <c r="H568" i="20"/>
  <c r="G569" i="20"/>
  <c r="H569" i="20"/>
  <c r="G570" i="20"/>
  <c r="H570" i="20"/>
  <c r="G571" i="20"/>
  <c r="H571" i="20"/>
  <c r="G572" i="20"/>
  <c r="H572" i="20"/>
  <c r="G573" i="20"/>
  <c r="H573" i="20"/>
  <c r="G574" i="20"/>
  <c r="H574" i="20"/>
  <c r="G575" i="20"/>
  <c r="H575" i="20"/>
  <c r="G576" i="20"/>
  <c r="H576" i="20"/>
  <c r="G577" i="20"/>
  <c r="H577" i="20"/>
  <c r="G578" i="20"/>
  <c r="H578" i="20"/>
  <c r="G579" i="20"/>
  <c r="H579" i="20"/>
  <c r="G580" i="20"/>
  <c r="H580" i="20"/>
  <c r="G581" i="20"/>
  <c r="H581" i="20"/>
  <c r="G582" i="20"/>
  <c r="H582" i="20"/>
  <c r="G583" i="20"/>
  <c r="H583" i="20"/>
  <c r="G584" i="20"/>
  <c r="H584" i="20"/>
  <c r="G585" i="20"/>
  <c r="H585" i="20"/>
  <c r="G586" i="20"/>
  <c r="H586" i="20"/>
  <c r="G587" i="20"/>
  <c r="H587" i="20"/>
  <c r="G588" i="20"/>
  <c r="H588" i="20"/>
  <c r="G589" i="20"/>
  <c r="H589" i="20"/>
  <c r="G590" i="20"/>
  <c r="H590" i="20"/>
  <c r="G591" i="20"/>
  <c r="H591" i="20"/>
  <c r="G592" i="20"/>
  <c r="H592" i="20"/>
  <c r="G593" i="20"/>
  <c r="H593" i="20"/>
  <c r="G594" i="20"/>
  <c r="H594" i="20"/>
  <c r="G595" i="20"/>
  <c r="H595" i="20"/>
  <c r="G596" i="20"/>
  <c r="H596" i="20"/>
  <c r="G597" i="20"/>
  <c r="H597" i="20"/>
  <c r="G598" i="20"/>
  <c r="H598" i="20"/>
  <c r="G599" i="20"/>
  <c r="H599" i="20"/>
  <c r="G600" i="20"/>
  <c r="H600" i="20"/>
  <c r="G601" i="20"/>
  <c r="H601" i="20"/>
  <c r="G602" i="20"/>
  <c r="H602" i="20"/>
  <c r="G603" i="20"/>
  <c r="H603" i="20"/>
  <c r="G604" i="20"/>
  <c r="H604" i="20"/>
  <c r="G605" i="20"/>
  <c r="H605" i="20"/>
  <c r="G606" i="20"/>
  <c r="H606" i="20"/>
  <c r="G607" i="20"/>
  <c r="H607" i="20"/>
  <c r="G608" i="20"/>
  <c r="H608" i="20"/>
  <c r="G609" i="20"/>
  <c r="H609" i="20"/>
  <c r="G610" i="20"/>
  <c r="H610" i="20"/>
  <c r="G611" i="20"/>
  <c r="H611" i="20"/>
  <c r="G612" i="20"/>
  <c r="H612" i="20"/>
  <c r="G613" i="20"/>
  <c r="H613" i="20"/>
  <c r="G614" i="20"/>
  <c r="H614" i="20"/>
  <c r="G615" i="20"/>
  <c r="H615" i="20"/>
  <c r="G616" i="20"/>
  <c r="H616" i="20"/>
  <c r="G617" i="20"/>
  <c r="H617" i="20"/>
  <c r="G618" i="20"/>
  <c r="H618" i="20"/>
  <c r="G619" i="20"/>
  <c r="H619" i="20"/>
  <c r="G620" i="20"/>
  <c r="H620" i="20"/>
  <c r="G621" i="20"/>
  <c r="H621" i="20"/>
  <c r="G622" i="20"/>
  <c r="H622" i="20"/>
  <c r="G623" i="20"/>
  <c r="H623" i="20"/>
  <c r="G624" i="20"/>
  <c r="H624" i="20"/>
  <c r="G625" i="20"/>
  <c r="H625" i="20"/>
  <c r="G626" i="20"/>
  <c r="H626" i="20"/>
  <c r="G627" i="20"/>
  <c r="H627" i="20"/>
  <c r="G628" i="20"/>
  <c r="H628" i="20"/>
  <c r="G629" i="20"/>
  <c r="H629" i="20"/>
  <c r="G630" i="20"/>
  <c r="H630" i="20"/>
  <c r="G631" i="20"/>
  <c r="H631" i="20"/>
  <c r="G632" i="20"/>
  <c r="H632" i="20"/>
  <c r="G633" i="20"/>
  <c r="H633" i="20"/>
  <c r="G634" i="20"/>
  <c r="H634" i="20"/>
  <c r="G635" i="20"/>
  <c r="H635" i="20"/>
  <c r="G636" i="20"/>
  <c r="H636" i="20"/>
  <c r="G637" i="20"/>
  <c r="H637" i="20"/>
  <c r="G638" i="20"/>
  <c r="H638" i="20"/>
  <c r="G639" i="20"/>
  <c r="H639" i="20"/>
  <c r="G640" i="20"/>
  <c r="H640" i="20"/>
  <c r="G641" i="20"/>
  <c r="H641" i="20"/>
  <c r="G642" i="20"/>
  <c r="H642" i="20"/>
  <c r="G643" i="20"/>
  <c r="H643" i="20"/>
  <c r="G644" i="20"/>
  <c r="H644" i="20"/>
  <c r="G645" i="20"/>
  <c r="H645" i="20"/>
  <c r="G646" i="20"/>
  <c r="H646" i="20"/>
  <c r="G647" i="20"/>
  <c r="H647" i="20"/>
  <c r="G648" i="20"/>
  <c r="H648" i="20"/>
  <c r="G649" i="20"/>
  <c r="H649" i="20"/>
  <c r="G650" i="20"/>
  <c r="H650" i="20"/>
  <c r="G651" i="20"/>
  <c r="H651" i="20"/>
  <c r="G652" i="20"/>
  <c r="H652" i="20"/>
  <c r="G653" i="20"/>
  <c r="H653" i="20"/>
  <c r="G654" i="20"/>
  <c r="H654" i="20"/>
  <c r="G655" i="20"/>
  <c r="H655" i="20"/>
  <c r="G656" i="20"/>
  <c r="H656" i="20"/>
  <c r="G657" i="20"/>
  <c r="H657" i="20"/>
  <c r="G658" i="20"/>
  <c r="H658" i="20"/>
  <c r="G659" i="20"/>
  <c r="H659" i="20"/>
  <c r="G660" i="20"/>
  <c r="H660" i="20"/>
  <c r="G661" i="20"/>
  <c r="H661" i="20"/>
  <c r="G662" i="20"/>
  <c r="H662" i="20"/>
  <c r="G663" i="20"/>
  <c r="H663" i="20"/>
  <c r="G664" i="20"/>
  <c r="H664" i="20"/>
  <c r="G665" i="20"/>
  <c r="H665" i="20"/>
  <c r="G666" i="20"/>
  <c r="H666" i="20"/>
  <c r="G667" i="20"/>
  <c r="H667" i="20"/>
  <c r="G668" i="20"/>
  <c r="H668" i="20"/>
  <c r="G669" i="20"/>
  <c r="H669" i="20"/>
  <c r="G670" i="20"/>
  <c r="H670" i="20"/>
  <c r="G671" i="20"/>
  <c r="H671" i="20"/>
  <c r="G672" i="20"/>
  <c r="H672" i="20"/>
  <c r="G673" i="20"/>
  <c r="H673" i="20"/>
  <c r="G674" i="20"/>
  <c r="H674" i="20"/>
  <c r="G675" i="20"/>
  <c r="H675" i="20"/>
  <c r="G676" i="20"/>
  <c r="H676" i="20"/>
  <c r="G677" i="20"/>
  <c r="H677" i="20"/>
  <c r="G678" i="20"/>
  <c r="H678" i="20"/>
  <c r="G679" i="20"/>
  <c r="H679" i="20"/>
  <c r="G680" i="20"/>
  <c r="H680" i="20"/>
  <c r="G681" i="20"/>
  <c r="H681" i="20"/>
  <c r="G682" i="20"/>
  <c r="H682" i="20"/>
  <c r="G683" i="20"/>
  <c r="H683" i="20"/>
  <c r="G684" i="20"/>
  <c r="H684" i="20"/>
  <c r="G685" i="20"/>
  <c r="H685" i="20"/>
  <c r="G686" i="20"/>
  <c r="H686" i="20"/>
  <c r="G687" i="20"/>
  <c r="H687" i="20"/>
  <c r="G688" i="20"/>
  <c r="H688" i="20"/>
  <c r="G689" i="20"/>
  <c r="H689" i="20"/>
  <c r="G690" i="20"/>
  <c r="H690" i="20"/>
  <c r="G691" i="20"/>
  <c r="H691" i="20"/>
  <c r="G692" i="20"/>
  <c r="H692" i="20"/>
  <c r="G693" i="20"/>
  <c r="H693" i="20"/>
  <c r="G694" i="20"/>
  <c r="H694" i="20"/>
  <c r="G695" i="20"/>
  <c r="H695" i="20"/>
  <c r="G696" i="20"/>
  <c r="H696" i="20"/>
  <c r="G697" i="20"/>
  <c r="H697" i="20"/>
  <c r="G698" i="20"/>
  <c r="H698" i="20"/>
  <c r="G699" i="20"/>
  <c r="H699" i="20"/>
  <c r="G700" i="20"/>
  <c r="H700" i="20"/>
  <c r="G701" i="20"/>
  <c r="H701" i="20"/>
  <c r="G702" i="20"/>
  <c r="H702" i="20"/>
  <c r="G703" i="20"/>
  <c r="H703" i="20"/>
  <c r="G704" i="20"/>
  <c r="H704" i="20"/>
  <c r="G705" i="20"/>
  <c r="H705" i="20"/>
  <c r="G706" i="20"/>
  <c r="H706" i="20"/>
  <c r="G707" i="20"/>
  <c r="H707" i="20"/>
  <c r="G708" i="20"/>
  <c r="H708" i="20"/>
  <c r="G709" i="20"/>
  <c r="H709" i="20"/>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F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3" i="19"/>
  <c r="F4" i="19"/>
  <c r="F5" i="19"/>
  <c r="F6" i="19"/>
  <c r="F7" i="19"/>
  <c r="F8" i="19"/>
  <c r="F9" i="19"/>
  <c r="F10" i="19"/>
  <c r="F11" i="19"/>
  <c r="F12" i="19"/>
  <c r="F13" i="19"/>
  <c r="F14" i="19"/>
  <c r="F15" i="19"/>
  <c r="F16" i="19"/>
  <c r="F17" i="19"/>
  <c r="F18" i="19"/>
  <c r="F19" i="19"/>
  <c r="F20" i="19"/>
  <c r="F21" i="19"/>
  <c r="F22" i="19"/>
  <c r="F23" i="19"/>
  <c r="F24" i="19"/>
  <c r="F25" i="19"/>
  <c r="F26" i="19"/>
  <c r="F27" i="19"/>
  <c r="F28" i="19"/>
  <c r="F29" i="19"/>
  <c r="F30" i="19"/>
  <c r="F31" i="19"/>
  <c r="F32" i="19"/>
  <c r="F33" i="19"/>
  <c r="F34" i="19"/>
  <c r="F35" i="19"/>
  <c r="F36" i="19"/>
  <c r="F37" i="19"/>
  <c r="F38" i="19"/>
  <c r="F39" i="19"/>
  <c r="F40" i="19"/>
  <c r="F41" i="19"/>
  <c r="F42" i="19"/>
  <c r="F43" i="19"/>
  <c r="F44" i="19"/>
  <c r="F45" i="19"/>
  <c r="F46" i="19"/>
  <c r="F47"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78" i="19"/>
  <c r="F79" i="19"/>
  <c r="F80" i="19"/>
  <c r="F81" i="19"/>
  <c r="F82" i="19"/>
  <c r="F83" i="19"/>
  <c r="F84" i="19"/>
  <c r="F85" i="19"/>
  <c r="F86" i="19"/>
  <c r="F87" i="19"/>
  <c r="F88" i="19"/>
  <c r="F89" i="19"/>
  <c r="F90" i="19"/>
  <c r="F91" i="19"/>
  <c r="F92" i="19"/>
  <c r="F93" i="19"/>
  <c r="F94" i="19"/>
  <c r="F95" i="19"/>
  <c r="F96" i="19"/>
  <c r="F97" i="19"/>
  <c r="F98" i="19"/>
  <c r="F99" i="19"/>
  <c r="F100" i="19"/>
  <c r="F101" i="19"/>
  <c r="F102" i="19"/>
  <c r="F103" i="19"/>
  <c r="F104" i="19"/>
  <c r="F105" i="19"/>
  <c r="F106" i="19"/>
  <c r="F107" i="19"/>
  <c r="F108" i="19"/>
  <c r="F109" i="19"/>
  <c r="F110" i="19"/>
  <c r="F111" i="19"/>
  <c r="F112" i="19"/>
  <c r="F113" i="19"/>
  <c r="F114" i="19"/>
  <c r="F115" i="19"/>
  <c r="F116" i="19"/>
  <c r="F117" i="19"/>
  <c r="F118" i="19"/>
  <c r="F119" i="19"/>
  <c r="F120" i="19"/>
  <c r="F121" i="19"/>
  <c r="F122" i="19"/>
  <c r="F123" i="19"/>
  <c r="F124" i="19"/>
  <c r="F125" i="19"/>
  <c r="F126" i="19"/>
  <c r="F127" i="19"/>
  <c r="F128" i="19"/>
  <c r="F129" i="19"/>
  <c r="F130" i="19"/>
  <c r="F131" i="19"/>
  <c r="F132" i="19"/>
  <c r="F133" i="19"/>
  <c r="F134" i="19"/>
  <c r="F135" i="19"/>
  <c r="F136" i="19"/>
  <c r="F137" i="19"/>
  <c r="F138" i="19"/>
  <c r="F139" i="19"/>
  <c r="F140" i="19"/>
  <c r="F141" i="19"/>
  <c r="F142" i="19"/>
  <c r="F143" i="19"/>
  <c r="F144" i="19"/>
  <c r="F145" i="19"/>
  <c r="F146" i="19"/>
  <c r="F147" i="19"/>
  <c r="F148" i="19"/>
  <c r="F149" i="19"/>
  <c r="F150" i="19"/>
  <c r="F151" i="19"/>
  <c r="F152" i="19"/>
  <c r="F153" i="19"/>
  <c r="F154" i="19"/>
  <c r="F155" i="19"/>
  <c r="F156" i="19"/>
  <c r="F157" i="19"/>
  <c r="F158" i="19"/>
  <c r="F159" i="19"/>
  <c r="F160" i="19"/>
  <c r="F161" i="19"/>
  <c r="F162" i="19"/>
  <c r="F163" i="19"/>
  <c r="F164" i="19"/>
  <c r="F165" i="19"/>
  <c r="F166" i="19"/>
  <c r="F167" i="19"/>
  <c r="F168" i="19"/>
  <c r="F169" i="19"/>
  <c r="F170" i="19"/>
  <c r="F171" i="19"/>
  <c r="F172" i="19"/>
  <c r="F173" i="19"/>
  <c r="F174" i="19"/>
  <c r="F175" i="19"/>
  <c r="F176" i="19"/>
  <c r="F177" i="19"/>
  <c r="F178" i="19"/>
  <c r="F179" i="19"/>
  <c r="F180" i="19"/>
  <c r="F181" i="19"/>
  <c r="F182" i="19"/>
  <c r="F183" i="19"/>
  <c r="F184" i="19"/>
  <c r="F185"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F217" i="19"/>
  <c r="F218" i="19"/>
  <c r="F219" i="19"/>
  <c r="F220" i="19"/>
  <c r="F221" i="19"/>
  <c r="F222" i="19"/>
  <c r="F223" i="19"/>
  <c r="F224" i="19"/>
  <c r="F225" i="19"/>
  <c r="F226" i="19"/>
  <c r="F227" i="19"/>
  <c r="F228" i="19"/>
  <c r="F229" i="19"/>
  <c r="F230" i="19"/>
  <c r="F231" i="19"/>
  <c r="F232" i="19"/>
  <c r="F233" i="19"/>
  <c r="F234" i="19"/>
  <c r="F235" i="19"/>
  <c r="F236" i="19"/>
  <c r="F237" i="19"/>
  <c r="F238" i="19"/>
  <c r="F239" i="19"/>
  <c r="F240" i="19"/>
  <c r="F241" i="19"/>
  <c r="F242" i="19"/>
  <c r="F243" i="19"/>
  <c r="F244" i="19"/>
  <c r="F245" i="19"/>
  <c r="F246" i="19"/>
  <c r="F247" i="19"/>
  <c r="F248" i="19"/>
  <c r="F249" i="19"/>
  <c r="F250" i="19"/>
  <c r="F251" i="19"/>
  <c r="F252" i="19"/>
  <c r="F253" i="19"/>
  <c r="F254" i="19"/>
  <c r="F255" i="19"/>
  <c r="F256" i="19"/>
  <c r="F257" i="19"/>
  <c r="F258" i="19"/>
  <c r="F259" i="19"/>
  <c r="F260" i="19"/>
  <c r="F261" i="19"/>
  <c r="F262" i="19"/>
  <c r="F263" i="19"/>
  <c r="F264" i="19"/>
  <c r="F265" i="19"/>
  <c r="F266" i="19"/>
  <c r="F267" i="19"/>
  <c r="F268" i="19"/>
  <c r="F269" i="19"/>
  <c r="F270" i="19"/>
  <c r="F271" i="19"/>
  <c r="F272" i="19"/>
  <c r="F273" i="19"/>
  <c r="F274" i="19"/>
  <c r="F275" i="19"/>
  <c r="F276" i="19"/>
  <c r="F277" i="19"/>
  <c r="F278" i="19"/>
  <c r="F279" i="19"/>
  <c r="F280" i="19"/>
  <c r="F281" i="19"/>
  <c r="F282" i="19"/>
  <c r="F283" i="19"/>
  <c r="F284" i="19"/>
  <c r="F285" i="19"/>
  <c r="F286" i="19"/>
  <c r="F287" i="19"/>
  <c r="F288" i="19"/>
  <c r="F289" i="19"/>
  <c r="F290" i="19"/>
  <c r="F291" i="19"/>
  <c r="F292" i="19"/>
  <c r="F293" i="19"/>
  <c r="F294" i="19"/>
  <c r="F295" i="19"/>
  <c r="F296" i="19"/>
  <c r="F297" i="19"/>
  <c r="F298" i="19"/>
  <c r="F299" i="19"/>
  <c r="F300" i="19"/>
  <c r="F301" i="19"/>
  <c r="F302" i="19"/>
  <c r="F303" i="19"/>
  <c r="F304" i="19"/>
  <c r="F305" i="19"/>
  <c r="F306" i="19"/>
  <c r="F307" i="19"/>
  <c r="F308" i="19"/>
  <c r="F309" i="19"/>
  <c r="F310" i="19"/>
  <c r="F311" i="19"/>
  <c r="F312" i="19"/>
  <c r="F313" i="19"/>
  <c r="F314" i="19"/>
  <c r="F315" i="19"/>
  <c r="F316" i="19"/>
  <c r="F317" i="19"/>
  <c r="F318" i="19"/>
  <c r="F319" i="19"/>
  <c r="F320" i="19"/>
  <c r="F321" i="19"/>
  <c r="F322" i="19"/>
  <c r="F323" i="19"/>
  <c r="F324" i="19"/>
  <c r="F325" i="19"/>
  <c r="F326" i="19"/>
  <c r="F327" i="19"/>
  <c r="F328" i="19"/>
  <c r="F329" i="19"/>
  <c r="F330" i="19"/>
  <c r="F331" i="19"/>
  <c r="F332" i="19"/>
  <c r="F333" i="19"/>
  <c r="F334" i="19"/>
  <c r="F335" i="19"/>
  <c r="F336" i="19"/>
  <c r="F337" i="19"/>
  <c r="F338" i="19"/>
  <c r="F339" i="19"/>
  <c r="F340" i="19"/>
  <c r="F341" i="19"/>
  <c r="F342" i="19"/>
  <c r="F343" i="19"/>
  <c r="F344" i="19"/>
  <c r="F345" i="19"/>
  <c r="F346" i="19"/>
  <c r="F347" i="19"/>
  <c r="F348" i="19"/>
  <c r="F349" i="19"/>
  <c r="F350" i="19"/>
  <c r="F351" i="19"/>
  <c r="F352" i="19"/>
  <c r="F353" i="19"/>
  <c r="F354" i="19"/>
  <c r="F355" i="19"/>
  <c r="F356" i="19"/>
  <c r="F357" i="19"/>
  <c r="F358" i="19"/>
  <c r="F359" i="19"/>
  <c r="F360" i="19"/>
  <c r="F361" i="19"/>
  <c r="F362" i="19"/>
  <c r="F363" i="19"/>
  <c r="F364" i="19"/>
  <c r="F365" i="19"/>
  <c r="F366" i="19"/>
  <c r="F367" i="19"/>
  <c r="F368" i="19"/>
  <c r="F369" i="19"/>
  <c r="F370" i="19"/>
  <c r="F371" i="19"/>
  <c r="F372" i="19"/>
  <c r="F373" i="19"/>
  <c r="F374" i="19"/>
  <c r="F375" i="19"/>
  <c r="F376" i="19"/>
  <c r="F377" i="19"/>
  <c r="F378" i="19"/>
  <c r="F379" i="19"/>
  <c r="F380" i="19"/>
  <c r="F381" i="19"/>
  <c r="F382" i="19"/>
  <c r="F383" i="19"/>
  <c r="F384" i="19"/>
  <c r="F385" i="19"/>
  <c r="F386" i="19"/>
  <c r="F387" i="19"/>
  <c r="F388" i="19"/>
  <c r="F389" i="19"/>
  <c r="F390" i="19"/>
  <c r="F391" i="19"/>
  <c r="F392" i="19"/>
  <c r="F393" i="19"/>
  <c r="F394" i="19"/>
  <c r="F395" i="19"/>
  <c r="F396" i="19"/>
  <c r="F397" i="19"/>
  <c r="F398" i="19"/>
  <c r="F399" i="19"/>
  <c r="F400" i="19"/>
  <c r="F401" i="19"/>
  <c r="F402"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29" i="19"/>
  <c r="F430" i="19"/>
  <c r="F431" i="19"/>
  <c r="F432" i="19"/>
  <c r="F433" i="19"/>
  <c r="F434" i="19"/>
  <c r="F435" i="19"/>
  <c r="F436" i="19"/>
  <c r="F437" i="19"/>
  <c r="F438" i="19"/>
  <c r="F439" i="19"/>
  <c r="F440" i="19"/>
  <c r="F441" i="19"/>
  <c r="F442" i="19"/>
  <c r="F443" i="19"/>
  <c r="F444" i="19"/>
  <c r="F445" i="19"/>
  <c r="F446" i="19"/>
  <c r="F447" i="19"/>
  <c r="F448" i="19"/>
  <c r="F449" i="19"/>
  <c r="F450" i="19"/>
  <c r="F451" i="19"/>
  <c r="F452" i="19"/>
  <c r="F453" i="19"/>
  <c r="F454" i="19"/>
  <c r="F455" i="19"/>
  <c r="F456" i="19"/>
  <c r="F457" i="19"/>
  <c r="F458" i="19"/>
  <c r="F459" i="19"/>
  <c r="F460" i="19"/>
  <c r="F461" i="19"/>
  <c r="F462" i="19"/>
  <c r="F463" i="19"/>
  <c r="F464" i="19"/>
  <c r="F465" i="19"/>
  <c r="F466" i="19"/>
  <c r="F467" i="19"/>
  <c r="F468" i="19"/>
  <c r="F469" i="19"/>
  <c r="F470" i="19"/>
  <c r="F471" i="19"/>
  <c r="F472" i="19"/>
  <c r="F473" i="19"/>
  <c r="F474" i="19"/>
  <c r="F475" i="19"/>
  <c r="F476" i="19"/>
  <c r="F477" i="19"/>
  <c r="F478" i="19"/>
  <c r="F479" i="19"/>
  <c r="F480" i="19"/>
  <c r="F481" i="19"/>
  <c r="F482" i="19"/>
  <c r="F483" i="19"/>
  <c r="F484" i="19"/>
  <c r="F485" i="19"/>
  <c r="F486" i="19"/>
  <c r="F487" i="19"/>
  <c r="F488" i="19"/>
  <c r="F489" i="19"/>
  <c r="F490" i="19"/>
  <c r="F491" i="19"/>
  <c r="F492" i="19"/>
  <c r="F493" i="19"/>
  <c r="F494" i="19"/>
  <c r="F495" i="19"/>
  <c r="F496" i="19"/>
  <c r="F497" i="19"/>
  <c r="F498" i="19"/>
  <c r="F499" i="19"/>
  <c r="F500" i="19"/>
  <c r="F501" i="19"/>
  <c r="F502" i="19"/>
  <c r="F503" i="19"/>
  <c r="F504" i="19"/>
  <c r="F505" i="19"/>
  <c r="F506" i="19"/>
  <c r="F507" i="19"/>
  <c r="F508" i="19"/>
  <c r="F509" i="19"/>
  <c r="F510" i="19"/>
  <c r="F511" i="19"/>
  <c r="F512" i="19"/>
  <c r="F513" i="19"/>
  <c r="F514" i="19"/>
  <c r="F515" i="19"/>
  <c r="F516" i="19"/>
  <c r="F517" i="19"/>
  <c r="F518" i="19"/>
  <c r="F519" i="19"/>
  <c r="F520" i="19"/>
  <c r="F521" i="19"/>
  <c r="F522" i="19"/>
  <c r="F523" i="19"/>
  <c r="F524" i="19"/>
  <c r="F525" i="19"/>
  <c r="F526" i="19"/>
  <c r="F527" i="19"/>
  <c r="F528" i="19"/>
  <c r="F529" i="19"/>
  <c r="F530" i="19"/>
  <c r="F531" i="19"/>
  <c r="F532" i="19"/>
  <c r="F533" i="19"/>
  <c r="F534" i="19"/>
  <c r="F535" i="19"/>
  <c r="F536" i="19"/>
  <c r="F537" i="19"/>
  <c r="F538" i="19"/>
  <c r="F539" i="19"/>
  <c r="F540" i="19"/>
  <c r="F541" i="19"/>
  <c r="F542" i="19"/>
  <c r="F543" i="19"/>
  <c r="F544" i="19"/>
  <c r="F545" i="19"/>
  <c r="F546" i="19"/>
  <c r="F547" i="19"/>
  <c r="F548" i="19"/>
  <c r="F549" i="19"/>
  <c r="F550" i="19"/>
  <c r="F551" i="19"/>
  <c r="F552" i="19"/>
  <c r="F553" i="19"/>
  <c r="F554" i="19"/>
  <c r="F555" i="19"/>
  <c r="F556" i="19"/>
  <c r="F557" i="19"/>
  <c r="F558" i="19"/>
  <c r="F559" i="19"/>
  <c r="F560" i="19"/>
  <c r="F561" i="19"/>
  <c r="F562" i="19"/>
  <c r="F563" i="19"/>
  <c r="F564" i="19"/>
  <c r="F565" i="19"/>
  <c r="F566" i="19"/>
  <c r="F567" i="19"/>
  <c r="F568" i="19"/>
  <c r="F569" i="19"/>
  <c r="F570" i="19"/>
  <c r="F571" i="19"/>
  <c r="F572" i="19"/>
  <c r="F573" i="19"/>
  <c r="F574" i="19"/>
  <c r="F575" i="19"/>
  <c r="F576" i="19"/>
  <c r="F577" i="19"/>
  <c r="F578" i="19"/>
  <c r="F579" i="19"/>
  <c r="F580" i="19"/>
  <c r="F581" i="19"/>
  <c r="F582" i="19"/>
  <c r="F583" i="19"/>
  <c r="F584" i="19"/>
  <c r="F585" i="19"/>
  <c r="F586" i="19"/>
  <c r="F587" i="19"/>
  <c r="F588" i="19"/>
  <c r="F589" i="19"/>
  <c r="F590" i="19"/>
  <c r="F591" i="19"/>
  <c r="F592" i="19"/>
  <c r="F593" i="19"/>
  <c r="F594" i="19"/>
  <c r="F595" i="19"/>
  <c r="F596" i="19"/>
  <c r="F597" i="19"/>
  <c r="F598" i="19"/>
  <c r="F599" i="19"/>
  <c r="F600" i="19"/>
  <c r="F601" i="19"/>
  <c r="F602" i="19"/>
  <c r="F603" i="19"/>
  <c r="F604" i="19"/>
  <c r="F605" i="19"/>
  <c r="F606" i="19"/>
  <c r="F607" i="19"/>
  <c r="F608" i="19"/>
  <c r="F609" i="19"/>
  <c r="F610" i="19"/>
  <c r="F611" i="19"/>
  <c r="F612" i="19"/>
  <c r="F613" i="19"/>
  <c r="F614" i="19"/>
  <c r="F615" i="19"/>
  <c r="F616" i="19"/>
  <c r="F617" i="19"/>
  <c r="F618" i="19"/>
  <c r="F619" i="19"/>
  <c r="F620" i="19"/>
  <c r="F621" i="19"/>
  <c r="F622" i="19"/>
  <c r="F623" i="19"/>
  <c r="F624" i="19"/>
  <c r="F625" i="19"/>
  <c r="F626" i="19"/>
  <c r="F627" i="19"/>
  <c r="F628" i="19"/>
  <c r="F629" i="19"/>
  <c r="F630" i="19"/>
  <c r="F631" i="19"/>
  <c r="F632" i="19"/>
  <c r="F633" i="19"/>
  <c r="F634" i="19"/>
  <c r="F635" i="19"/>
  <c r="F636" i="19"/>
  <c r="F637" i="19"/>
  <c r="F638" i="19"/>
  <c r="F639" i="19"/>
  <c r="F640" i="19"/>
  <c r="F641" i="19"/>
  <c r="F642" i="19"/>
  <c r="F643" i="19"/>
  <c r="F644" i="19"/>
  <c r="F645" i="19"/>
  <c r="F646" i="19"/>
  <c r="F647" i="19"/>
  <c r="F648" i="19"/>
  <c r="F649" i="19"/>
  <c r="F650" i="19"/>
  <c r="F651" i="19"/>
  <c r="F652" i="19"/>
  <c r="F653" i="19"/>
  <c r="F654" i="19"/>
  <c r="F655" i="19"/>
  <c r="F656" i="19"/>
  <c r="F657" i="19"/>
  <c r="F658" i="19"/>
  <c r="F659" i="19"/>
  <c r="F660" i="19"/>
  <c r="F661" i="19"/>
  <c r="F662" i="19"/>
  <c r="F663" i="19"/>
  <c r="F664" i="19"/>
  <c r="F665" i="19"/>
  <c r="F666" i="19"/>
  <c r="F667" i="19"/>
  <c r="F668" i="19"/>
  <c r="F669" i="19"/>
  <c r="F670" i="19"/>
  <c r="F671" i="19"/>
  <c r="F672" i="19"/>
  <c r="F673" i="19"/>
  <c r="F674" i="19"/>
  <c r="F675" i="19"/>
  <c r="F676" i="19"/>
  <c r="F677" i="19"/>
  <c r="F678" i="19"/>
  <c r="F679" i="19"/>
  <c r="F680" i="19"/>
  <c r="F681" i="19"/>
  <c r="F682" i="19"/>
  <c r="F683" i="19"/>
  <c r="F684" i="19"/>
  <c r="F685" i="19"/>
  <c r="F686" i="19"/>
  <c r="F687" i="19"/>
  <c r="F688" i="19"/>
  <c r="F689" i="19"/>
  <c r="F690" i="19"/>
  <c r="F691" i="19"/>
  <c r="F692" i="19"/>
  <c r="F693" i="19"/>
  <c r="F694" i="19"/>
  <c r="F695" i="19"/>
  <c r="F696" i="19"/>
  <c r="F697" i="19"/>
  <c r="F698" i="19"/>
  <c r="F699" i="19"/>
  <c r="F700" i="19"/>
  <c r="F701" i="19"/>
  <c r="F702" i="19"/>
  <c r="F703" i="19"/>
  <c r="F704" i="19"/>
  <c r="F705" i="19"/>
  <c r="F706" i="19"/>
  <c r="F707" i="19"/>
  <c r="F708" i="19"/>
  <c r="F709" i="19"/>
  <c r="F710" i="19"/>
  <c r="F711" i="19"/>
  <c r="F712" i="19"/>
  <c r="F713" i="19"/>
  <c r="F714" i="19"/>
  <c r="F715" i="19"/>
  <c r="F716" i="19"/>
  <c r="F717" i="19"/>
  <c r="F718" i="19"/>
  <c r="F719" i="19"/>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F330" i="17"/>
  <c r="F331" i="17"/>
  <c r="F332" i="17"/>
  <c r="F333" i="17"/>
  <c r="F334" i="17"/>
  <c r="F335" i="17"/>
  <c r="F336" i="17"/>
  <c r="F337" i="17"/>
  <c r="F338" i="17"/>
  <c r="F339" i="17"/>
  <c r="F340" i="17"/>
  <c r="F341" i="17"/>
  <c r="F342" i="17"/>
  <c r="F343" i="17"/>
  <c r="F344" i="17"/>
  <c r="F345" i="17"/>
  <c r="F346" i="17"/>
  <c r="F347" i="17"/>
  <c r="F348" i="17"/>
  <c r="F349" i="17"/>
  <c r="F350" i="17"/>
  <c r="F351" i="17"/>
  <c r="F352" i="17"/>
  <c r="F353" i="17"/>
  <c r="F354" i="17"/>
  <c r="F355" i="17"/>
  <c r="F356" i="17"/>
  <c r="F357" i="17"/>
  <c r="F358" i="17"/>
  <c r="F359" i="17"/>
  <c r="F360" i="17"/>
  <c r="F361" i="17"/>
  <c r="F362" i="17"/>
  <c r="F363" i="17"/>
  <c r="F364" i="17"/>
  <c r="F365" i="17"/>
  <c r="F366" i="17"/>
  <c r="F367" i="17"/>
  <c r="F368" i="17"/>
  <c r="F369" i="17"/>
  <c r="F370" i="17"/>
  <c r="F371" i="17"/>
  <c r="F372" i="17"/>
  <c r="F373" i="17"/>
  <c r="F374" i="17"/>
  <c r="F375" i="17"/>
  <c r="F376" i="17"/>
  <c r="F377" i="17"/>
  <c r="F378" i="17"/>
  <c r="F379" i="17"/>
  <c r="F380" i="17"/>
  <c r="F381" i="17"/>
  <c r="F382" i="17"/>
  <c r="F383" i="17"/>
  <c r="F384" i="17"/>
  <c r="F385" i="17"/>
  <c r="F386" i="17"/>
  <c r="F387" i="17"/>
  <c r="F388" i="17"/>
  <c r="F389" i="17"/>
  <c r="F390" i="17"/>
  <c r="F391" i="17"/>
  <c r="F392" i="17"/>
  <c r="F393" i="17"/>
  <c r="F394" i="17"/>
  <c r="F395"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423" i="17"/>
  <c r="F424" i="17"/>
  <c r="F425" i="17"/>
  <c r="F426" i="17"/>
  <c r="F427" i="17"/>
  <c r="F428" i="17"/>
  <c r="F429" i="17"/>
  <c r="F430" i="17"/>
  <c r="F431" i="17"/>
  <c r="F432" i="17"/>
  <c r="F433" i="17"/>
  <c r="F434" i="17"/>
  <c r="F435" i="17"/>
  <c r="F436" i="17"/>
  <c r="F437" i="17"/>
  <c r="F438" i="17"/>
  <c r="F439" i="17"/>
  <c r="F440" i="17"/>
  <c r="F441" i="17"/>
  <c r="F442" i="17"/>
  <c r="F443" i="17"/>
  <c r="F444" i="17"/>
  <c r="F445" i="17"/>
  <c r="F446" i="17"/>
  <c r="F447" i="17"/>
  <c r="F448" i="17"/>
  <c r="F449" i="17"/>
  <c r="F450" i="17"/>
  <c r="F451" i="17"/>
  <c r="F452" i="17"/>
  <c r="F453" i="17"/>
  <c r="F454" i="17"/>
  <c r="F455" i="17"/>
  <c r="F456" i="17"/>
  <c r="F457" i="17"/>
  <c r="F458" i="17"/>
  <c r="F459" i="17"/>
  <c r="F460" i="17"/>
  <c r="F461" i="17"/>
  <c r="F462" i="17"/>
  <c r="F463" i="17"/>
  <c r="F464" i="17"/>
  <c r="F465" i="17"/>
  <c r="F466" i="17"/>
  <c r="F467" i="17"/>
  <c r="F468" i="17"/>
  <c r="F469" i="17"/>
  <c r="F470" i="17"/>
  <c r="F471" i="17"/>
  <c r="F472" i="17"/>
  <c r="F473" i="17"/>
  <c r="F474" i="17"/>
  <c r="F475" i="17"/>
  <c r="F476" i="17"/>
  <c r="F477" i="17"/>
  <c r="F478" i="17"/>
  <c r="F479" i="17"/>
  <c r="F480" i="17"/>
  <c r="F481" i="17"/>
  <c r="F482" i="17"/>
  <c r="F483" i="17"/>
  <c r="F484" i="17"/>
  <c r="F485" i="17"/>
  <c r="F486" i="17"/>
  <c r="F487" i="17"/>
  <c r="F488" i="17"/>
  <c r="F489" i="17"/>
  <c r="F490" i="17"/>
  <c r="F491" i="17"/>
  <c r="F492" i="17"/>
  <c r="F493" i="17"/>
  <c r="F494" i="17"/>
  <c r="F495" i="17"/>
  <c r="F496" i="17"/>
  <c r="F497" i="17"/>
  <c r="F498" i="17"/>
  <c r="F499" i="17"/>
  <c r="F500" i="17"/>
  <c r="F501" i="17"/>
  <c r="F502" i="17"/>
  <c r="F503" i="17"/>
  <c r="F504" i="17"/>
  <c r="F505" i="17"/>
  <c r="F506" i="17"/>
  <c r="F507" i="17"/>
  <c r="F508" i="17"/>
  <c r="F509" i="17"/>
  <c r="F510" i="17"/>
  <c r="F511" i="17"/>
  <c r="F512" i="17"/>
  <c r="F513" i="17"/>
  <c r="F514" i="17"/>
  <c r="F515" i="17"/>
  <c r="F516" i="17"/>
  <c r="F517" i="17"/>
  <c r="F518" i="17"/>
  <c r="F519" i="17"/>
  <c r="F520" i="17"/>
  <c r="F521" i="17"/>
  <c r="F522" i="17"/>
  <c r="F523" i="17"/>
  <c r="F524" i="17"/>
  <c r="F525" i="17"/>
  <c r="F526" i="17"/>
  <c r="F527" i="17"/>
  <c r="F528" i="17"/>
  <c r="F529" i="17"/>
  <c r="F530" i="17"/>
  <c r="F531" i="17"/>
  <c r="F532" i="17"/>
  <c r="F533" i="17"/>
  <c r="F534" i="17"/>
  <c r="F535" i="17"/>
  <c r="F536" i="17"/>
  <c r="F537" i="17"/>
  <c r="F538" i="17"/>
  <c r="F539" i="17"/>
  <c r="F540" i="17"/>
  <c r="F541" i="17"/>
  <c r="F542" i="17"/>
  <c r="F543" i="17"/>
  <c r="F544" i="17"/>
  <c r="F545" i="17"/>
  <c r="F546" i="17"/>
  <c r="F547" i="17"/>
  <c r="F548" i="17"/>
  <c r="F549" i="17"/>
  <c r="F550" i="17"/>
  <c r="F551" i="17"/>
  <c r="F552" i="17"/>
  <c r="F553" i="17"/>
  <c r="F554" i="17"/>
  <c r="F555" i="17"/>
  <c r="F556" i="17"/>
  <c r="F557" i="17"/>
  <c r="F558" i="17"/>
  <c r="F559" i="17"/>
  <c r="F560" i="17"/>
  <c r="F561" i="17"/>
  <c r="F562" i="17"/>
  <c r="F563" i="17"/>
  <c r="F564" i="17"/>
  <c r="F565" i="17"/>
  <c r="F566" i="17"/>
  <c r="F567" i="17"/>
  <c r="F568" i="17"/>
  <c r="F569" i="17"/>
  <c r="F570" i="17"/>
  <c r="F571" i="17"/>
  <c r="F572" i="17"/>
  <c r="F573" i="17"/>
  <c r="F574" i="17"/>
  <c r="F575" i="17"/>
  <c r="F576" i="17"/>
  <c r="F577" i="17"/>
  <c r="F578" i="17"/>
  <c r="F579" i="17"/>
  <c r="F580" i="17"/>
  <c r="F581" i="17"/>
  <c r="F582" i="17"/>
  <c r="F583" i="17"/>
  <c r="F584" i="17"/>
  <c r="F585" i="17"/>
  <c r="F586" i="17"/>
  <c r="F587" i="17"/>
  <c r="F588" i="17"/>
  <c r="F589" i="17"/>
  <c r="F590" i="17"/>
  <c r="F591" i="17"/>
  <c r="F592" i="17"/>
  <c r="F593" i="17"/>
  <c r="F594" i="17"/>
  <c r="F595" i="17"/>
  <c r="F596" i="17"/>
  <c r="F597" i="17"/>
  <c r="F598" i="17"/>
  <c r="F599" i="17"/>
  <c r="F600" i="17"/>
  <c r="F601" i="17"/>
  <c r="F602" i="17"/>
  <c r="F603" i="17"/>
  <c r="F604" i="17"/>
  <c r="F605" i="17"/>
  <c r="F606" i="17"/>
  <c r="F607" i="17"/>
  <c r="F608" i="17"/>
  <c r="F609" i="17"/>
  <c r="F610" i="17"/>
  <c r="F611" i="17"/>
  <c r="F612" i="17"/>
  <c r="F613" i="17"/>
  <c r="F614" i="17"/>
  <c r="F615" i="17"/>
  <c r="F616" i="17"/>
  <c r="F617" i="17"/>
  <c r="F618" i="17"/>
  <c r="F619" i="17"/>
  <c r="F620" i="17"/>
  <c r="F621" i="17"/>
  <c r="F622" i="17"/>
  <c r="F623" i="17"/>
  <c r="F624" i="17"/>
  <c r="F625" i="17"/>
  <c r="F626" i="17"/>
  <c r="F627" i="17"/>
  <c r="F628" i="17"/>
  <c r="F629" i="17"/>
  <c r="F630" i="17"/>
  <c r="F631" i="17"/>
  <c r="F632" i="17"/>
  <c r="F633" i="17"/>
  <c r="F634" i="17"/>
  <c r="F635" i="17"/>
  <c r="F636" i="17"/>
  <c r="F637" i="17"/>
  <c r="F638" i="17"/>
  <c r="F639" i="17"/>
  <c r="F640" i="17"/>
  <c r="F641" i="17"/>
  <c r="F642" i="17"/>
  <c r="F643" i="17"/>
  <c r="F644" i="17"/>
  <c r="F645" i="17"/>
  <c r="F646" i="17"/>
  <c r="F647" i="17"/>
  <c r="F648" i="17"/>
  <c r="F649" i="17"/>
  <c r="F650" i="17"/>
  <c r="F651" i="17"/>
  <c r="F652" i="17"/>
  <c r="F653" i="17"/>
  <c r="F654" i="17"/>
  <c r="F655" i="17"/>
  <c r="F656" i="17"/>
  <c r="F657" i="17"/>
  <c r="F658" i="17"/>
  <c r="F659" i="17"/>
  <c r="F660" i="17"/>
  <c r="F3" i="17"/>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3" i="2"/>
  <c r="F3" i="20"/>
  <c r="F4"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5" i="18"/>
  <c r="F4" i="18"/>
  <c r="F6" i="18"/>
  <c r="F7" i="18"/>
  <c r="F8" i="18"/>
  <c r="F9" i="18"/>
  <c r="F10" i="18"/>
  <c r="F11"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0" i="18"/>
  <c r="F411" i="18"/>
  <c r="F412" i="18"/>
  <c r="F413" i="18"/>
  <c r="F414" i="18"/>
  <c r="F415" i="18"/>
  <c r="F416" i="18"/>
  <c r="F417" i="18"/>
  <c r="F418" i="18"/>
  <c r="F419" i="18"/>
  <c r="F420" i="18"/>
  <c r="F421" i="18"/>
  <c r="F422" i="18"/>
  <c r="F423" i="18"/>
  <c r="F424" i="18"/>
  <c r="F425" i="18"/>
  <c r="F426" i="18"/>
  <c r="F427" i="18"/>
  <c r="F428" i="18"/>
  <c r="F429" i="18"/>
  <c r="F430" i="18"/>
  <c r="F431" i="18"/>
  <c r="F432" i="18"/>
  <c r="F433"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6" i="18"/>
  <c r="F527" i="18"/>
  <c r="F528" i="18"/>
  <c r="F529" i="18"/>
  <c r="F530" i="18"/>
  <c r="F531" i="18"/>
  <c r="F532" i="18"/>
  <c r="F533" i="18"/>
  <c r="F534" i="18"/>
  <c r="F535" i="18"/>
  <c r="F536" i="18"/>
  <c r="F537" i="18"/>
  <c r="F538" i="18"/>
  <c r="F539" i="18"/>
  <c r="F540" i="18"/>
  <c r="F541" i="18"/>
  <c r="F542" i="18"/>
  <c r="F543" i="18"/>
  <c r="F544" i="18"/>
  <c r="F545" i="18"/>
  <c r="F546" i="18"/>
  <c r="F547" i="18"/>
  <c r="F548" i="18"/>
  <c r="F549"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7" i="18"/>
  <c r="F578" i="18"/>
  <c r="F579" i="18"/>
  <c r="F580" i="18"/>
  <c r="F581" i="18"/>
  <c r="F582" i="18"/>
  <c r="F583" i="18"/>
  <c r="F584" i="18"/>
  <c r="F585" i="18"/>
  <c r="F586" i="18"/>
  <c r="F587" i="18"/>
  <c r="F588" i="18"/>
  <c r="F589" i="18"/>
  <c r="F590" i="18"/>
  <c r="F591" i="18"/>
  <c r="F592" i="18"/>
  <c r="F593" i="18"/>
  <c r="F594" i="18"/>
  <c r="F595" i="18"/>
  <c r="F596" i="18"/>
  <c r="F597" i="18"/>
  <c r="F598" i="18"/>
  <c r="F599" i="18"/>
  <c r="F600" i="18"/>
  <c r="F601" i="18"/>
  <c r="F602" i="18"/>
  <c r="F603" i="18"/>
  <c r="F604" i="18"/>
  <c r="F605" i="18"/>
  <c r="F606" i="18"/>
  <c r="F607" i="18"/>
  <c r="F608" i="18"/>
  <c r="F609" i="18"/>
  <c r="F610" i="18"/>
  <c r="F611" i="18"/>
  <c r="F612" i="18"/>
  <c r="F613" i="18"/>
  <c r="F614" i="18"/>
  <c r="F615" i="18"/>
  <c r="F616" i="18"/>
  <c r="F617" i="18"/>
  <c r="F618" i="18"/>
  <c r="F619" i="18"/>
  <c r="F620" i="18"/>
  <c r="F621" i="18"/>
  <c r="F622" i="18"/>
  <c r="F623" i="18"/>
  <c r="F624" i="18"/>
  <c r="F625" i="18"/>
  <c r="F626" i="18"/>
  <c r="F627" i="18"/>
  <c r="F628" i="18"/>
  <c r="F629" i="18"/>
  <c r="F630" i="18"/>
  <c r="F631" i="18"/>
  <c r="F632" i="18"/>
  <c r="F633" i="18"/>
  <c r="F634" i="18"/>
  <c r="F635" i="18"/>
  <c r="F636" i="18"/>
  <c r="F637" i="18"/>
  <c r="F638" i="18"/>
  <c r="F3" i="18"/>
  <c r="D3" i="115"/>
  <c r="F279" i="131"/>
  <c r="E279" i="131"/>
  <c r="F278" i="131"/>
  <c r="E278" i="131"/>
  <c r="F277" i="131"/>
  <c r="E277" i="131"/>
  <c r="F276" i="131"/>
  <c r="E276" i="131"/>
  <c r="F275" i="131"/>
  <c r="E275" i="131"/>
  <c r="F274" i="131"/>
  <c r="E274" i="131"/>
  <c r="F273" i="131"/>
  <c r="E273" i="131"/>
  <c r="F272" i="131"/>
  <c r="E272" i="131"/>
  <c r="F271" i="131"/>
  <c r="E271" i="131"/>
  <c r="F270" i="131"/>
  <c r="E270" i="131"/>
  <c r="F269" i="131"/>
  <c r="E269" i="131"/>
  <c r="F268" i="131"/>
  <c r="E268" i="131"/>
  <c r="F267" i="131"/>
  <c r="E267" i="131"/>
  <c r="F266" i="131"/>
  <c r="E266" i="131"/>
  <c r="F265" i="131"/>
  <c r="E265" i="131"/>
  <c r="F264" i="131"/>
  <c r="E264" i="131"/>
  <c r="F263" i="131"/>
  <c r="E263" i="131"/>
  <c r="F262" i="131"/>
  <c r="E262" i="131"/>
  <c r="F261" i="131"/>
  <c r="E261" i="131"/>
  <c r="F260" i="131"/>
  <c r="E260" i="131"/>
  <c r="F259" i="131"/>
  <c r="E259" i="131"/>
  <c r="F258" i="131"/>
  <c r="E258" i="131"/>
  <c r="F257" i="131"/>
  <c r="E257" i="131"/>
  <c r="F256" i="131"/>
  <c r="E256" i="131"/>
  <c r="F255" i="131"/>
  <c r="E255" i="131"/>
  <c r="F254" i="131"/>
  <c r="E254" i="131"/>
  <c r="F253" i="131"/>
  <c r="E253" i="131"/>
  <c r="F252" i="131"/>
  <c r="E252" i="131"/>
  <c r="F251" i="131"/>
  <c r="E251" i="131"/>
  <c r="F250" i="131"/>
  <c r="E250" i="131"/>
  <c r="F249" i="131"/>
  <c r="E249" i="131"/>
  <c r="F248" i="131"/>
  <c r="E248" i="131"/>
  <c r="F247" i="131"/>
  <c r="E247" i="131"/>
  <c r="F246" i="131"/>
  <c r="E246" i="131"/>
  <c r="F245" i="131"/>
  <c r="E245" i="131"/>
  <c r="F244" i="131"/>
  <c r="E244" i="131"/>
  <c r="F243" i="131"/>
  <c r="E243" i="131"/>
  <c r="F242" i="131"/>
  <c r="E242" i="131"/>
  <c r="F241" i="131"/>
  <c r="E241" i="131"/>
  <c r="F240" i="131"/>
  <c r="E240" i="131"/>
  <c r="F239" i="131"/>
  <c r="E239" i="131"/>
  <c r="F238" i="131"/>
  <c r="E238" i="131"/>
  <c r="F237" i="131"/>
  <c r="E237" i="131"/>
  <c r="F236" i="131"/>
  <c r="E236" i="131"/>
  <c r="F235" i="131"/>
  <c r="E235" i="131"/>
  <c r="F234" i="131"/>
  <c r="E234" i="131"/>
  <c r="F233" i="131"/>
  <c r="E233" i="131"/>
  <c r="F232" i="131"/>
  <c r="E232" i="131"/>
  <c r="F231" i="131"/>
  <c r="E231" i="131"/>
  <c r="F230" i="131"/>
  <c r="E230" i="131"/>
  <c r="F229" i="131"/>
  <c r="E229" i="131"/>
  <c r="F228" i="131"/>
  <c r="E228" i="131"/>
  <c r="F227" i="131"/>
  <c r="E227" i="131"/>
  <c r="F226" i="131"/>
  <c r="E226" i="131"/>
  <c r="F225" i="131"/>
  <c r="E225" i="131"/>
  <c r="F224" i="131"/>
  <c r="E224" i="131"/>
  <c r="F223" i="131"/>
  <c r="E223" i="131"/>
  <c r="F222" i="131"/>
  <c r="E222" i="131"/>
  <c r="F221" i="131"/>
  <c r="E221" i="131"/>
  <c r="F220" i="131"/>
  <c r="E220" i="131"/>
  <c r="F219" i="131"/>
  <c r="E219" i="131"/>
  <c r="F218" i="131"/>
  <c r="E218" i="131"/>
  <c r="F217" i="131"/>
  <c r="E217" i="131"/>
  <c r="F216" i="131"/>
  <c r="E216" i="131"/>
  <c r="F215" i="131"/>
  <c r="E215" i="131"/>
  <c r="F214" i="131"/>
  <c r="E214" i="131"/>
  <c r="F213" i="131"/>
  <c r="E213" i="131"/>
  <c r="F212" i="131"/>
  <c r="E212" i="131"/>
  <c r="F211" i="131"/>
  <c r="E211" i="131"/>
  <c r="F210" i="131"/>
  <c r="E210" i="131"/>
  <c r="F209" i="131"/>
  <c r="E209" i="131"/>
  <c r="F208" i="131"/>
  <c r="E208" i="131"/>
  <c r="F207" i="131"/>
  <c r="E207" i="131"/>
  <c r="F206" i="131"/>
  <c r="E206" i="131"/>
  <c r="F205" i="131"/>
  <c r="E205" i="131"/>
  <c r="F204" i="131"/>
  <c r="E204" i="131"/>
  <c r="F203" i="131"/>
  <c r="E203" i="131"/>
  <c r="F202" i="131"/>
  <c r="E202" i="131"/>
  <c r="F201" i="131"/>
  <c r="E201" i="131"/>
  <c r="F200" i="131"/>
  <c r="E200" i="131"/>
  <c r="F199" i="131"/>
  <c r="E199" i="131"/>
  <c r="F198" i="131"/>
  <c r="E198" i="131"/>
  <c r="F197" i="131"/>
  <c r="E197" i="131"/>
  <c r="F196" i="131"/>
  <c r="E196" i="131"/>
  <c r="F195" i="131"/>
  <c r="E195" i="131"/>
  <c r="F194" i="131"/>
  <c r="E194" i="131"/>
  <c r="F193" i="131"/>
  <c r="E193" i="131"/>
  <c r="F192" i="131"/>
  <c r="E192" i="131"/>
  <c r="F191" i="131"/>
  <c r="E191" i="131"/>
  <c r="F190" i="131"/>
  <c r="E190" i="131"/>
  <c r="F189" i="131"/>
  <c r="E189" i="131"/>
  <c r="F188" i="131"/>
  <c r="E188" i="131"/>
  <c r="F187" i="131"/>
  <c r="E187" i="131"/>
  <c r="F186" i="131"/>
  <c r="E186" i="131"/>
  <c r="F185" i="131"/>
  <c r="E185" i="131"/>
  <c r="F184" i="131"/>
  <c r="E184" i="131"/>
  <c r="F183" i="131"/>
  <c r="E183" i="131"/>
  <c r="F182" i="131"/>
  <c r="E182" i="131"/>
  <c r="F181" i="131"/>
  <c r="E181" i="131"/>
  <c r="F180" i="131"/>
  <c r="E180" i="131"/>
  <c r="F179" i="131"/>
  <c r="E179" i="131"/>
  <c r="F178" i="131"/>
  <c r="E178" i="131"/>
  <c r="F177" i="131"/>
  <c r="E177" i="131"/>
  <c r="F176" i="131"/>
  <c r="E176" i="131"/>
  <c r="F175" i="131"/>
  <c r="E175" i="131"/>
  <c r="F174" i="131"/>
  <c r="E174" i="131"/>
  <c r="F173" i="131"/>
  <c r="E173" i="131"/>
  <c r="F172" i="131"/>
  <c r="E172" i="131"/>
  <c r="F171" i="131"/>
  <c r="E171" i="131"/>
  <c r="F170" i="131"/>
  <c r="E170" i="131"/>
  <c r="F169" i="131"/>
  <c r="E169" i="131"/>
  <c r="F168" i="131"/>
  <c r="E168" i="131"/>
  <c r="F167" i="131"/>
  <c r="E167" i="131"/>
  <c r="F166" i="131"/>
  <c r="E166" i="131"/>
  <c r="F165" i="131"/>
  <c r="E165" i="131"/>
  <c r="F164" i="131"/>
  <c r="E164" i="131"/>
  <c r="F163" i="131"/>
  <c r="E163" i="131"/>
  <c r="F162" i="131"/>
  <c r="E162" i="131"/>
  <c r="F161" i="131"/>
  <c r="E161" i="131"/>
  <c r="F160" i="131"/>
  <c r="E160" i="131"/>
  <c r="F159" i="131"/>
  <c r="E159" i="131"/>
  <c r="F158" i="131"/>
  <c r="E158" i="131"/>
  <c r="F157" i="131"/>
  <c r="E157" i="131"/>
  <c r="F156" i="131"/>
  <c r="E156" i="131"/>
  <c r="F155" i="131"/>
  <c r="E155" i="131"/>
  <c r="F154" i="131"/>
  <c r="E154" i="131"/>
  <c r="F153" i="131"/>
  <c r="E153" i="131"/>
  <c r="F152" i="131"/>
  <c r="E152" i="131"/>
  <c r="F151" i="131"/>
  <c r="E151" i="131"/>
  <c r="F150" i="131"/>
  <c r="E150" i="131"/>
  <c r="F149" i="131"/>
  <c r="E149" i="131"/>
  <c r="F148" i="131"/>
  <c r="E148" i="131"/>
  <c r="F147" i="131"/>
  <c r="E147" i="131"/>
  <c r="F146" i="131"/>
  <c r="E146" i="131"/>
  <c r="F145" i="131"/>
  <c r="E145" i="131"/>
  <c r="F144" i="131"/>
  <c r="E144" i="131"/>
  <c r="F143" i="131"/>
  <c r="E143" i="131"/>
  <c r="F142" i="131"/>
  <c r="E142" i="131"/>
  <c r="F141" i="131"/>
  <c r="E141" i="131"/>
  <c r="F140" i="131"/>
  <c r="E140" i="131"/>
  <c r="F139" i="131"/>
  <c r="E139" i="131"/>
  <c r="F138" i="131"/>
  <c r="E138" i="131"/>
  <c r="F137" i="131"/>
  <c r="E137" i="131"/>
  <c r="F136" i="131"/>
  <c r="E136" i="131"/>
  <c r="F135" i="131"/>
  <c r="E135" i="131"/>
  <c r="F134" i="131"/>
  <c r="E134" i="131"/>
  <c r="F133" i="131"/>
  <c r="E133" i="131"/>
  <c r="F132" i="131"/>
  <c r="E132" i="131"/>
  <c r="F131" i="131"/>
  <c r="E131" i="131"/>
  <c r="F130" i="131"/>
  <c r="E130" i="131"/>
  <c r="F129" i="131"/>
  <c r="E129" i="131"/>
  <c r="F128" i="131"/>
  <c r="E128" i="131"/>
  <c r="F127" i="131"/>
  <c r="E127" i="131"/>
  <c r="F126" i="131"/>
  <c r="E126" i="131"/>
  <c r="F125" i="131"/>
  <c r="E125" i="131"/>
  <c r="F124" i="131"/>
  <c r="E124" i="131"/>
  <c r="F123" i="131"/>
  <c r="E123" i="131"/>
  <c r="F122" i="131"/>
  <c r="E122" i="131"/>
  <c r="F121" i="131"/>
  <c r="E121" i="131"/>
  <c r="F120" i="131"/>
  <c r="E120" i="131"/>
  <c r="F119" i="131"/>
  <c r="E119" i="131"/>
  <c r="F118" i="131"/>
  <c r="E118" i="131"/>
  <c r="F117" i="131"/>
  <c r="E117" i="131"/>
  <c r="F116" i="131"/>
  <c r="E116" i="131"/>
  <c r="F115" i="131"/>
  <c r="E115" i="131"/>
  <c r="F114" i="131"/>
  <c r="E114" i="131"/>
  <c r="F113" i="131"/>
  <c r="E113" i="131"/>
  <c r="F112" i="131"/>
  <c r="E112" i="131"/>
  <c r="F111" i="131"/>
  <c r="E111" i="131"/>
  <c r="F110" i="131"/>
  <c r="E110" i="131"/>
  <c r="F109" i="131"/>
  <c r="E109" i="131"/>
  <c r="F108" i="131"/>
  <c r="E108" i="131"/>
  <c r="F107" i="131"/>
  <c r="E107" i="131"/>
  <c r="F106" i="131"/>
  <c r="E106" i="131"/>
  <c r="F105" i="131"/>
  <c r="E105" i="131"/>
  <c r="F104" i="131"/>
  <c r="E104" i="131"/>
  <c r="F103" i="131"/>
  <c r="E103" i="131"/>
  <c r="F102" i="131"/>
  <c r="E102" i="131"/>
  <c r="F101" i="131"/>
  <c r="E101" i="131"/>
  <c r="F100" i="131"/>
  <c r="E100" i="131"/>
  <c r="F99" i="131"/>
  <c r="E99" i="131"/>
  <c r="F98" i="131"/>
  <c r="E98" i="131"/>
  <c r="F97" i="131"/>
  <c r="E97" i="131"/>
  <c r="F96" i="131"/>
  <c r="E96" i="131"/>
  <c r="F95" i="131"/>
  <c r="E95" i="131"/>
  <c r="F94" i="131"/>
  <c r="E94" i="131"/>
  <c r="F93" i="131"/>
  <c r="E93" i="131"/>
  <c r="F92" i="131"/>
  <c r="E92" i="131"/>
  <c r="F91" i="131"/>
  <c r="E91" i="131"/>
  <c r="F90" i="131"/>
  <c r="E90" i="131"/>
  <c r="F89" i="131"/>
  <c r="E89" i="131"/>
  <c r="F88" i="131"/>
  <c r="E88" i="131"/>
  <c r="F87" i="131"/>
  <c r="E87" i="131"/>
  <c r="F86" i="131"/>
  <c r="E86" i="131"/>
  <c r="F85" i="131"/>
  <c r="E85" i="131"/>
  <c r="F84" i="131"/>
  <c r="E84" i="131"/>
  <c r="E37" i="132"/>
  <c r="E25" i="128"/>
  <c r="E3" i="127"/>
  <c r="E3" i="119"/>
  <c r="D4" i="146"/>
  <c r="E4" i="146"/>
  <c r="D5" i="146"/>
  <c r="E5" i="146"/>
  <c r="D6" i="146"/>
  <c r="E6" i="146"/>
  <c r="D7" i="146"/>
  <c r="E7" i="146"/>
  <c r="D8" i="146"/>
  <c r="E8" i="146"/>
  <c r="D9" i="146"/>
  <c r="E9" i="146"/>
  <c r="D10" i="146"/>
  <c r="E10" i="146"/>
  <c r="D11" i="146"/>
  <c r="E11" i="146"/>
  <c r="D12" i="146"/>
  <c r="E12" i="146"/>
  <c r="D13" i="146"/>
  <c r="E13" i="146"/>
  <c r="D14" i="146"/>
  <c r="E14" i="146"/>
  <c r="D15" i="146"/>
  <c r="E15" i="146"/>
  <c r="D16" i="146"/>
  <c r="E16" i="146"/>
  <c r="D17" i="146"/>
  <c r="E17" i="146"/>
  <c r="D18" i="146"/>
  <c r="E18" i="146"/>
  <c r="D19" i="146"/>
  <c r="E19" i="146"/>
  <c r="D20" i="146"/>
  <c r="E20" i="146"/>
  <c r="D21" i="146"/>
  <c r="E21" i="146"/>
  <c r="D22" i="146"/>
  <c r="E22" i="146"/>
  <c r="D23" i="146"/>
  <c r="E23" i="146"/>
  <c r="D24" i="146"/>
  <c r="E24" i="146"/>
  <c r="D25" i="146"/>
  <c r="E25" i="146"/>
  <c r="D26" i="146"/>
  <c r="E26" i="146"/>
  <c r="D27" i="146"/>
  <c r="E27" i="146"/>
  <c r="D28" i="146"/>
  <c r="E28" i="146"/>
  <c r="D29" i="146"/>
  <c r="E29" i="146"/>
  <c r="D30" i="146"/>
  <c r="E30" i="146"/>
  <c r="D31" i="146"/>
  <c r="E31" i="146"/>
  <c r="D32" i="146"/>
  <c r="E32" i="146"/>
  <c r="D33" i="146"/>
  <c r="E33" i="146"/>
  <c r="D34" i="146"/>
  <c r="E34" i="146"/>
  <c r="D35" i="146"/>
  <c r="E35" i="146"/>
  <c r="D36" i="146"/>
  <c r="E36" i="146"/>
  <c r="D37" i="146"/>
  <c r="E37" i="146"/>
  <c r="D38" i="146"/>
  <c r="E38" i="146"/>
  <c r="D39" i="146"/>
  <c r="E39" i="146"/>
  <c r="D40" i="146"/>
  <c r="E40" i="146"/>
  <c r="D41" i="146"/>
  <c r="E41" i="146"/>
  <c r="D42" i="146"/>
  <c r="E42" i="146"/>
  <c r="D43" i="146"/>
  <c r="E43" i="146"/>
  <c r="D44" i="146"/>
  <c r="E44" i="146"/>
  <c r="D45" i="146"/>
  <c r="E45" i="146"/>
  <c r="D46" i="146"/>
  <c r="E46" i="146"/>
  <c r="D47" i="146"/>
  <c r="E47" i="146"/>
  <c r="D48" i="146"/>
  <c r="E48" i="146"/>
  <c r="D49" i="146"/>
  <c r="E49" i="146"/>
  <c r="D50" i="146"/>
  <c r="E50" i="146"/>
  <c r="D51" i="146"/>
  <c r="E51" i="146"/>
  <c r="D52" i="146"/>
  <c r="E52" i="146"/>
  <c r="D53" i="146"/>
  <c r="E53" i="146"/>
  <c r="D54" i="146"/>
  <c r="E54" i="146"/>
  <c r="D55" i="146"/>
  <c r="E55" i="146"/>
  <c r="D56" i="146"/>
  <c r="E56" i="146"/>
  <c r="D57" i="146"/>
  <c r="E57" i="146"/>
  <c r="D58" i="146"/>
  <c r="E58" i="146"/>
  <c r="D59" i="146"/>
  <c r="E59" i="146"/>
  <c r="D60" i="146"/>
  <c r="E60" i="146"/>
  <c r="D61" i="146"/>
  <c r="E61" i="146"/>
  <c r="D62" i="146"/>
  <c r="E62" i="146"/>
  <c r="D63" i="146"/>
  <c r="E63" i="146"/>
  <c r="D64" i="146"/>
  <c r="E64" i="146"/>
  <c r="D65" i="146"/>
  <c r="E65" i="146"/>
  <c r="D66" i="146"/>
  <c r="E66" i="146"/>
  <c r="D67" i="146"/>
  <c r="E67" i="146"/>
  <c r="D68" i="146"/>
  <c r="E68" i="146"/>
  <c r="D69" i="146"/>
  <c r="E69" i="146"/>
  <c r="D70" i="146"/>
  <c r="E70" i="146"/>
  <c r="D71" i="146"/>
  <c r="E71" i="146"/>
  <c r="D72" i="146"/>
  <c r="E72" i="146"/>
  <c r="D73" i="146"/>
  <c r="E73" i="146"/>
  <c r="D74" i="146"/>
  <c r="E74" i="146"/>
  <c r="D75" i="146"/>
  <c r="E75" i="146"/>
  <c r="D76" i="146"/>
  <c r="E76" i="146"/>
  <c r="D77" i="146"/>
  <c r="E77" i="146"/>
  <c r="D78" i="146"/>
  <c r="E78" i="146"/>
  <c r="D79" i="146"/>
  <c r="E79" i="146"/>
  <c r="D80" i="146"/>
  <c r="E80" i="146"/>
  <c r="D81" i="146"/>
  <c r="E81" i="146"/>
  <c r="D82" i="146"/>
  <c r="E82" i="146"/>
  <c r="D83" i="146"/>
  <c r="E83" i="146"/>
  <c r="D84" i="146"/>
  <c r="E84" i="146"/>
  <c r="D85" i="146"/>
  <c r="E85" i="146"/>
  <c r="D86" i="146"/>
  <c r="E86" i="146"/>
  <c r="D87" i="146"/>
  <c r="E87" i="146"/>
  <c r="D88" i="146"/>
  <c r="E88" i="146"/>
  <c r="D89" i="146"/>
  <c r="E89" i="146"/>
  <c r="D90" i="146"/>
  <c r="E90" i="146"/>
  <c r="D91" i="146"/>
  <c r="E91" i="146"/>
  <c r="D92" i="146"/>
  <c r="E92" i="146"/>
  <c r="D93" i="146"/>
  <c r="E93" i="146"/>
  <c r="D94" i="146"/>
  <c r="E94" i="146"/>
  <c r="D95" i="146"/>
  <c r="E95" i="146"/>
  <c r="D96" i="146"/>
  <c r="E96" i="146"/>
  <c r="D97" i="146"/>
  <c r="E97" i="146"/>
  <c r="D98" i="146"/>
  <c r="E98" i="146"/>
  <c r="D99" i="146"/>
  <c r="E99" i="146"/>
  <c r="D100" i="146"/>
  <c r="E100" i="146"/>
  <c r="D101" i="146"/>
  <c r="E101" i="146"/>
  <c r="D102" i="146"/>
  <c r="E102" i="146"/>
  <c r="D103" i="146"/>
  <c r="E103" i="146"/>
  <c r="D104" i="146"/>
  <c r="E104" i="146"/>
  <c r="D105" i="146"/>
  <c r="E105" i="146"/>
  <c r="D106" i="146"/>
  <c r="E106" i="146"/>
  <c r="D107" i="146"/>
  <c r="E107" i="146"/>
  <c r="D108" i="146"/>
  <c r="E108" i="146"/>
  <c r="D109" i="146"/>
  <c r="E109" i="146"/>
  <c r="D110" i="146"/>
  <c r="E110" i="146"/>
  <c r="D111" i="146"/>
  <c r="E111" i="146"/>
  <c r="D112" i="146"/>
  <c r="E112" i="146"/>
  <c r="D113" i="146"/>
  <c r="E113" i="146"/>
  <c r="D114" i="146"/>
  <c r="E114" i="146"/>
  <c r="D115" i="146"/>
  <c r="E115" i="146"/>
  <c r="D116" i="146"/>
  <c r="E116" i="146"/>
  <c r="D117" i="146"/>
  <c r="E117" i="146"/>
  <c r="D118" i="146"/>
  <c r="E118" i="146"/>
  <c r="D119" i="146"/>
  <c r="E119" i="146"/>
  <c r="D120" i="146"/>
  <c r="E120" i="146"/>
  <c r="D121" i="146"/>
  <c r="E121" i="146"/>
  <c r="D122" i="146"/>
  <c r="E122" i="146"/>
  <c r="D123" i="146"/>
  <c r="E123" i="146"/>
  <c r="D124" i="146"/>
  <c r="E124" i="146"/>
  <c r="D125" i="146"/>
  <c r="E125" i="146"/>
  <c r="D126" i="146"/>
  <c r="E126" i="146"/>
  <c r="D127" i="146"/>
  <c r="E127" i="146"/>
  <c r="D128" i="146"/>
  <c r="E128" i="146"/>
  <c r="D129" i="146"/>
  <c r="E129" i="146"/>
  <c r="D130" i="146"/>
  <c r="E130" i="146"/>
  <c r="D131" i="146"/>
  <c r="E131" i="146"/>
  <c r="D132" i="146"/>
  <c r="E132" i="146"/>
  <c r="D133" i="146"/>
  <c r="E133" i="146"/>
  <c r="D134" i="146"/>
  <c r="E134" i="146"/>
  <c r="D135" i="146"/>
  <c r="E135" i="146"/>
  <c r="D136" i="146"/>
  <c r="E136" i="146"/>
  <c r="D137" i="146"/>
  <c r="E137" i="146"/>
  <c r="D138" i="146"/>
  <c r="E138" i="146"/>
  <c r="D139" i="146"/>
  <c r="E139" i="146"/>
  <c r="D140" i="146"/>
  <c r="E140" i="146"/>
  <c r="D141" i="146"/>
  <c r="E141" i="146"/>
  <c r="D142" i="146"/>
  <c r="E142" i="146"/>
  <c r="D143" i="146"/>
  <c r="E143" i="146"/>
  <c r="D144" i="146"/>
  <c r="E144" i="146"/>
  <c r="D145" i="146"/>
  <c r="E145" i="146"/>
  <c r="D146" i="146"/>
  <c r="E146" i="146"/>
  <c r="D147" i="146"/>
  <c r="E147" i="146"/>
  <c r="D148" i="146"/>
  <c r="E148" i="146"/>
  <c r="D149" i="146"/>
  <c r="E149" i="146"/>
  <c r="D150" i="146"/>
  <c r="E150" i="146"/>
  <c r="D151" i="146"/>
  <c r="E151" i="146"/>
  <c r="D152" i="146"/>
  <c r="E152" i="146"/>
  <c r="D153" i="146"/>
  <c r="E153" i="146"/>
  <c r="D154" i="146"/>
  <c r="E154" i="146"/>
  <c r="D155" i="146"/>
  <c r="E155" i="146"/>
  <c r="D156" i="146"/>
  <c r="E156" i="146"/>
  <c r="D157" i="146"/>
  <c r="E157" i="146"/>
  <c r="D158" i="146"/>
  <c r="E158" i="146"/>
  <c r="D159" i="146"/>
  <c r="E159" i="146"/>
  <c r="D160" i="146"/>
  <c r="E160" i="146"/>
  <c r="D161" i="146"/>
  <c r="E161" i="146"/>
  <c r="D162" i="146"/>
  <c r="E162" i="146"/>
  <c r="D163" i="146"/>
  <c r="E163" i="146"/>
  <c r="D164" i="146"/>
  <c r="E164" i="146"/>
  <c r="D165" i="146"/>
  <c r="E165" i="146"/>
  <c r="D166" i="146"/>
  <c r="E166" i="146"/>
  <c r="D167" i="146"/>
  <c r="E167" i="146"/>
  <c r="D168" i="146"/>
  <c r="E168" i="146"/>
  <c r="D169" i="146"/>
  <c r="E169" i="146"/>
  <c r="D170" i="146"/>
  <c r="E170" i="146"/>
  <c r="D171" i="146"/>
  <c r="E171" i="146"/>
  <c r="D172" i="146"/>
  <c r="E172" i="146"/>
  <c r="D173" i="146"/>
  <c r="E173" i="146"/>
  <c r="D174" i="146"/>
  <c r="E174" i="146"/>
  <c r="D175" i="146"/>
  <c r="E175" i="146"/>
  <c r="D176" i="146"/>
  <c r="E176" i="146"/>
  <c r="D177" i="146"/>
  <c r="E177" i="146"/>
  <c r="D178" i="146"/>
  <c r="E178" i="146"/>
  <c r="D179" i="146"/>
  <c r="E179" i="146"/>
  <c r="D180" i="146"/>
  <c r="E180" i="146"/>
  <c r="D181" i="146"/>
  <c r="E181" i="146"/>
  <c r="D182" i="146"/>
  <c r="E182" i="146"/>
  <c r="D183" i="146"/>
  <c r="E183" i="146"/>
  <c r="D184" i="146"/>
  <c r="E184" i="146"/>
  <c r="D185" i="146"/>
  <c r="E185" i="146"/>
  <c r="D186" i="146"/>
  <c r="E186" i="146"/>
  <c r="D187" i="146"/>
  <c r="E187" i="146"/>
  <c r="D188" i="146"/>
  <c r="E188" i="146"/>
  <c r="D189" i="146"/>
  <c r="E189" i="146"/>
  <c r="D190" i="146"/>
  <c r="E190" i="146"/>
  <c r="D191" i="146"/>
  <c r="E191" i="146"/>
  <c r="D192" i="146"/>
  <c r="E192" i="146"/>
  <c r="D193" i="146"/>
  <c r="E193" i="146"/>
  <c r="D194" i="146"/>
  <c r="E194" i="146"/>
  <c r="D195" i="146"/>
  <c r="E195" i="146"/>
  <c r="D196" i="146"/>
  <c r="E196" i="146"/>
  <c r="D197" i="146"/>
  <c r="E197" i="146"/>
  <c r="D198" i="146"/>
  <c r="E198" i="146"/>
  <c r="D199" i="146"/>
  <c r="E199" i="146"/>
  <c r="D200" i="146"/>
  <c r="E200" i="146"/>
  <c r="D201" i="146"/>
  <c r="E201" i="146"/>
  <c r="D202" i="146"/>
  <c r="E202" i="146"/>
  <c r="D203" i="146"/>
  <c r="E203" i="146"/>
  <c r="D204" i="146"/>
  <c r="E204" i="146"/>
  <c r="D205" i="146"/>
  <c r="E205" i="146"/>
  <c r="D206" i="146"/>
  <c r="E206" i="146"/>
  <c r="D207" i="146"/>
  <c r="E207" i="146"/>
  <c r="D208" i="146"/>
  <c r="E208" i="146"/>
  <c r="D209" i="146"/>
  <c r="E209" i="146"/>
  <c r="D210" i="146"/>
  <c r="E210" i="146"/>
  <c r="D211" i="146"/>
  <c r="E211" i="146"/>
  <c r="D212" i="146"/>
  <c r="E212" i="146"/>
  <c r="D213" i="146"/>
  <c r="E213" i="146"/>
  <c r="D214" i="146"/>
  <c r="E214" i="146"/>
  <c r="D215" i="146"/>
  <c r="E215" i="146"/>
  <c r="D216" i="146"/>
  <c r="E216" i="146"/>
  <c r="D217" i="146"/>
  <c r="E217" i="146"/>
  <c r="D218" i="146"/>
  <c r="E218" i="146"/>
  <c r="D219" i="146"/>
  <c r="E219" i="146"/>
  <c r="D220" i="146"/>
  <c r="E220" i="146"/>
  <c r="D221" i="146"/>
  <c r="E221" i="146"/>
  <c r="D222" i="146"/>
  <c r="E222" i="146"/>
  <c r="D223" i="146"/>
  <c r="E223" i="146"/>
  <c r="D224" i="146"/>
  <c r="E224" i="146"/>
  <c r="D225" i="146"/>
  <c r="E225" i="146"/>
  <c r="D226" i="146"/>
  <c r="E226" i="146"/>
  <c r="D227" i="146"/>
  <c r="E227" i="146"/>
  <c r="D228" i="146"/>
  <c r="E228" i="146"/>
  <c r="D229" i="146"/>
  <c r="E229" i="146"/>
  <c r="D230" i="146"/>
  <c r="E230" i="146"/>
  <c r="D231" i="146"/>
  <c r="E231" i="146"/>
  <c r="D232" i="146"/>
  <c r="E232" i="146"/>
  <c r="D233" i="146"/>
  <c r="E233" i="146"/>
  <c r="D234" i="146"/>
  <c r="E234" i="146"/>
  <c r="D235" i="146"/>
  <c r="E235" i="146"/>
  <c r="D236" i="146"/>
  <c r="E236" i="146"/>
  <c r="D237" i="146"/>
  <c r="E237" i="146"/>
  <c r="D238" i="146"/>
  <c r="E238" i="146"/>
  <c r="D239" i="146"/>
  <c r="E239" i="146"/>
  <c r="D240" i="146"/>
  <c r="E240" i="146"/>
  <c r="D241" i="146"/>
  <c r="E241" i="146"/>
  <c r="D242" i="146"/>
  <c r="E242" i="146"/>
  <c r="D243" i="146"/>
  <c r="E243" i="146"/>
  <c r="D244" i="146"/>
  <c r="E244" i="146"/>
  <c r="D245" i="146"/>
  <c r="E245" i="146"/>
  <c r="D246" i="146"/>
  <c r="E246" i="146"/>
  <c r="D247" i="146"/>
  <c r="E247" i="146"/>
  <c r="D248" i="146"/>
  <c r="E248" i="146"/>
  <c r="D249" i="146"/>
  <c r="E249" i="146"/>
  <c r="D250" i="146"/>
  <c r="E250" i="146"/>
  <c r="D251" i="146"/>
  <c r="E251" i="146"/>
  <c r="D252" i="146"/>
  <c r="E252" i="146"/>
  <c r="D253" i="146"/>
  <c r="E253" i="146"/>
  <c r="D254" i="146"/>
  <c r="E254" i="146"/>
  <c r="D255" i="146"/>
  <c r="E255" i="146"/>
  <c r="D256" i="146"/>
  <c r="E256" i="146"/>
  <c r="D257" i="146"/>
  <c r="E257" i="146"/>
  <c r="D258" i="146"/>
  <c r="E258" i="146"/>
  <c r="D259" i="146"/>
  <c r="E259" i="146"/>
  <c r="D260" i="146"/>
  <c r="E260" i="146"/>
  <c r="D261" i="146"/>
  <c r="E261" i="146"/>
  <c r="D262" i="146"/>
  <c r="E262" i="146"/>
  <c r="D263" i="146"/>
  <c r="E263" i="146"/>
  <c r="D264" i="146"/>
  <c r="E264" i="146"/>
  <c r="D265" i="146"/>
  <c r="E265" i="146"/>
  <c r="D266" i="146"/>
  <c r="E266" i="146"/>
  <c r="D267" i="146"/>
  <c r="E267" i="146"/>
  <c r="D268" i="146"/>
  <c r="E268" i="146"/>
  <c r="D269" i="146"/>
  <c r="E269" i="146"/>
  <c r="D270" i="146"/>
  <c r="E270" i="146"/>
  <c r="D271" i="146"/>
  <c r="E271" i="146"/>
  <c r="D272" i="146"/>
  <c r="E272" i="146"/>
  <c r="D273" i="146"/>
  <c r="E273" i="146"/>
  <c r="D274" i="146"/>
  <c r="E274" i="146"/>
  <c r="D275" i="146"/>
  <c r="E275" i="146"/>
  <c r="D276" i="146"/>
  <c r="E276" i="146"/>
  <c r="D277" i="146"/>
  <c r="E277" i="146"/>
  <c r="D278" i="146"/>
  <c r="E278" i="146"/>
  <c r="D279" i="146"/>
  <c r="E279" i="146"/>
  <c r="D280" i="146"/>
  <c r="E280" i="146"/>
  <c r="D281" i="146"/>
  <c r="E281" i="146"/>
  <c r="D282" i="146"/>
  <c r="E282" i="146"/>
  <c r="D283" i="146"/>
  <c r="E283" i="146"/>
  <c r="D284" i="146"/>
  <c r="E284" i="146"/>
  <c r="D285" i="146"/>
  <c r="E285" i="146"/>
  <c r="D286" i="146"/>
  <c r="E286" i="146"/>
  <c r="D287" i="146"/>
  <c r="E287" i="146"/>
  <c r="D288" i="146"/>
  <c r="E288" i="146"/>
  <c r="D289" i="146"/>
  <c r="E289" i="146"/>
  <c r="D290" i="146"/>
  <c r="E290" i="146"/>
  <c r="D291" i="146"/>
  <c r="E291" i="146"/>
  <c r="D292" i="146"/>
  <c r="E292" i="146"/>
  <c r="D293" i="146"/>
  <c r="E293" i="146"/>
  <c r="D294" i="146"/>
  <c r="E294" i="146"/>
  <c r="D295" i="146"/>
  <c r="E295" i="146"/>
  <c r="D296" i="146"/>
  <c r="E296" i="146"/>
  <c r="D297" i="146"/>
  <c r="E297" i="146"/>
  <c r="D298" i="146"/>
  <c r="E298" i="146"/>
  <c r="D299" i="146"/>
  <c r="E299" i="146"/>
  <c r="D300" i="146"/>
  <c r="E300" i="146"/>
  <c r="D301" i="146"/>
  <c r="E301" i="146"/>
  <c r="D302" i="146"/>
  <c r="E302" i="146"/>
  <c r="D303" i="146"/>
  <c r="E303" i="146"/>
  <c r="D304" i="146"/>
  <c r="E304" i="146"/>
  <c r="D305" i="146"/>
  <c r="E305" i="146"/>
  <c r="D306" i="146"/>
  <c r="E306" i="146"/>
  <c r="D307" i="146"/>
  <c r="E307" i="146"/>
  <c r="D308" i="146"/>
  <c r="E308" i="146"/>
  <c r="D309" i="146"/>
  <c r="E309" i="146"/>
  <c r="D310" i="146"/>
  <c r="E310" i="146"/>
  <c r="D311" i="146"/>
  <c r="E311" i="146"/>
  <c r="D312" i="146"/>
  <c r="E312" i="146"/>
  <c r="D313" i="146"/>
  <c r="E313" i="146"/>
  <c r="D314" i="146"/>
  <c r="E314" i="146"/>
  <c r="D315" i="146"/>
  <c r="E315" i="146"/>
  <c r="D316" i="146"/>
  <c r="E316" i="146"/>
  <c r="D317" i="146"/>
  <c r="E317" i="146"/>
  <c r="D318" i="146"/>
  <c r="E318" i="146"/>
  <c r="D319" i="146"/>
  <c r="E319" i="146"/>
  <c r="D320" i="146"/>
  <c r="E320" i="146"/>
  <c r="D321" i="146"/>
  <c r="E321" i="146"/>
  <c r="D322" i="146"/>
  <c r="E322" i="146"/>
  <c r="D323" i="146"/>
  <c r="E323" i="146"/>
  <c r="D324" i="146"/>
  <c r="E324" i="146"/>
  <c r="D325" i="146"/>
  <c r="E325" i="146"/>
  <c r="D326" i="146"/>
  <c r="E326" i="146"/>
  <c r="D327" i="146"/>
  <c r="E327" i="146"/>
  <c r="D328" i="146"/>
  <c r="E328" i="146"/>
  <c r="D329" i="146"/>
  <c r="E329" i="146"/>
  <c r="D330" i="146"/>
  <c r="E330" i="146"/>
  <c r="D331" i="146"/>
  <c r="E331" i="146"/>
  <c r="D332" i="146"/>
  <c r="E332" i="146"/>
  <c r="D333" i="146"/>
  <c r="E333" i="146"/>
  <c r="D334" i="146"/>
  <c r="E334" i="146"/>
  <c r="D335" i="146"/>
  <c r="E335" i="146"/>
  <c r="D336" i="146"/>
  <c r="E336" i="146"/>
  <c r="D337" i="146"/>
  <c r="E337" i="146"/>
  <c r="D338" i="146"/>
  <c r="E338" i="146"/>
  <c r="D339" i="146"/>
  <c r="E339" i="146"/>
  <c r="D340" i="146"/>
  <c r="E340" i="146"/>
  <c r="D341" i="146"/>
  <c r="E341" i="146"/>
  <c r="D342" i="146"/>
  <c r="E342" i="146"/>
  <c r="D343" i="146"/>
  <c r="E343" i="146"/>
  <c r="D344" i="146"/>
  <c r="E344" i="146"/>
  <c r="D345" i="146"/>
  <c r="E345" i="146"/>
  <c r="D346" i="146"/>
  <c r="E346" i="146"/>
  <c r="D347" i="146"/>
  <c r="E347" i="146"/>
  <c r="D348" i="146"/>
  <c r="E348" i="146"/>
  <c r="D349" i="146"/>
  <c r="E349" i="146"/>
  <c r="D350" i="146"/>
  <c r="E350" i="146"/>
  <c r="D351" i="146"/>
  <c r="E351" i="146"/>
  <c r="D352" i="146"/>
  <c r="E352" i="146"/>
  <c r="D353" i="146"/>
  <c r="E353" i="146"/>
  <c r="D354" i="146"/>
  <c r="E354" i="146"/>
  <c r="D355" i="146"/>
  <c r="E355" i="146"/>
  <c r="D356" i="146"/>
  <c r="E356" i="146"/>
  <c r="D357" i="146"/>
  <c r="E357" i="146"/>
  <c r="D358" i="146"/>
  <c r="E358" i="146"/>
  <c r="D359" i="146"/>
  <c r="E359" i="146"/>
  <c r="D360" i="146"/>
  <c r="E360" i="146"/>
  <c r="D361" i="146"/>
  <c r="E361" i="146"/>
  <c r="D362" i="146"/>
  <c r="E362" i="146"/>
  <c r="D363" i="146"/>
  <c r="E363" i="146"/>
  <c r="D364" i="146"/>
  <c r="E364" i="146"/>
  <c r="D365" i="146"/>
  <c r="E365" i="146"/>
  <c r="D366" i="146"/>
  <c r="E366" i="146"/>
  <c r="D367" i="146"/>
  <c r="E367" i="146"/>
  <c r="D368" i="146"/>
  <c r="E368" i="146"/>
  <c r="D369" i="146"/>
  <c r="E369" i="146"/>
  <c r="D370" i="146"/>
  <c r="E370" i="146"/>
  <c r="D371" i="146"/>
  <c r="E371" i="146"/>
  <c r="D372" i="146"/>
  <c r="E372" i="146"/>
  <c r="D373" i="146"/>
  <c r="E373" i="146"/>
  <c r="D374" i="146"/>
  <c r="E374" i="146"/>
  <c r="D375" i="146"/>
  <c r="E375" i="146"/>
  <c r="D376" i="146"/>
  <c r="E376" i="146"/>
  <c r="D377" i="146"/>
  <c r="E377" i="146"/>
  <c r="D378" i="146"/>
  <c r="E378" i="146"/>
  <c r="D379" i="146"/>
  <c r="E379" i="146"/>
  <c r="D380" i="146"/>
  <c r="E380" i="146"/>
  <c r="D381" i="146"/>
  <c r="E381" i="146"/>
  <c r="D382" i="146"/>
  <c r="E382" i="146"/>
  <c r="D383" i="146"/>
  <c r="E383" i="146"/>
  <c r="D384" i="146"/>
  <c r="E384" i="146"/>
  <c r="D385" i="146"/>
  <c r="E385" i="146"/>
  <c r="D386" i="146"/>
  <c r="E386" i="146"/>
  <c r="D387" i="146"/>
  <c r="E387" i="146"/>
  <c r="D388" i="146"/>
  <c r="E388" i="146"/>
  <c r="D389" i="146"/>
  <c r="E389" i="146"/>
  <c r="D390" i="146"/>
  <c r="E390" i="146"/>
  <c r="D391" i="146"/>
  <c r="E391" i="146"/>
  <c r="D392" i="146"/>
  <c r="E392" i="146"/>
  <c r="D393" i="146"/>
  <c r="E393" i="146"/>
  <c r="D394" i="146"/>
  <c r="E394" i="146"/>
  <c r="D395" i="146"/>
  <c r="E395" i="146"/>
  <c r="D396" i="146"/>
  <c r="E396" i="146"/>
  <c r="D397" i="146"/>
  <c r="E397" i="146"/>
  <c r="D398" i="146"/>
  <c r="E398" i="146"/>
  <c r="D399" i="146"/>
  <c r="E399" i="146"/>
  <c r="D400" i="146"/>
  <c r="E400" i="146"/>
  <c r="D401" i="146"/>
  <c r="E401" i="146"/>
  <c r="D402" i="146"/>
  <c r="E402" i="146"/>
  <c r="D403" i="146"/>
  <c r="E403" i="146"/>
  <c r="D404" i="146"/>
  <c r="E404" i="146"/>
  <c r="D405" i="146"/>
  <c r="E405" i="146"/>
  <c r="D406" i="146"/>
  <c r="E406" i="146"/>
  <c r="D407" i="146"/>
  <c r="E407" i="146"/>
  <c r="D408" i="146"/>
  <c r="E408" i="146"/>
  <c r="D409" i="146"/>
  <c r="E409" i="146"/>
  <c r="D410" i="146"/>
  <c r="E410" i="146"/>
  <c r="D411" i="146"/>
  <c r="E411" i="146"/>
  <c r="D412" i="146"/>
  <c r="E412" i="146"/>
  <c r="D413" i="146"/>
  <c r="E413" i="146"/>
  <c r="D414" i="146"/>
  <c r="E414" i="146"/>
  <c r="D415" i="146"/>
  <c r="E415" i="146"/>
  <c r="D416" i="146"/>
  <c r="E416" i="146"/>
  <c r="D417" i="146"/>
  <c r="E417" i="146"/>
  <c r="D418" i="146"/>
  <c r="E418" i="146"/>
  <c r="D419" i="146"/>
  <c r="E419" i="146"/>
  <c r="D420" i="146"/>
  <c r="E420" i="146"/>
  <c r="D421" i="146"/>
  <c r="E421" i="146"/>
  <c r="D422" i="146"/>
  <c r="E422" i="146"/>
  <c r="D423" i="146"/>
  <c r="E423" i="146"/>
  <c r="D424" i="146"/>
  <c r="E424" i="146"/>
  <c r="D425" i="146"/>
  <c r="E425" i="146"/>
  <c r="D426" i="146"/>
  <c r="E426" i="146"/>
  <c r="D427" i="146"/>
  <c r="E427" i="146"/>
  <c r="D428" i="146"/>
  <c r="E428" i="146"/>
  <c r="D429" i="146"/>
  <c r="E429" i="146"/>
  <c r="D430" i="146"/>
  <c r="E430" i="146"/>
  <c r="D431" i="146"/>
  <c r="E431" i="146"/>
  <c r="D432" i="146"/>
  <c r="E432" i="146"/>
  <c r="D433" i="146"/>
  <c r="E433" i="146"/>
  <c r="D434" i="146"/>
  <c r="E434" i="146"/>
  <c r="D435" i="146"/>
  <c r="E435" i="146"/>
  <c r="D436" i="146"/>
  <c r="E436" i="146"/>
  <c r="D437" i="146"/>
  <c r="E437" i="146"/>
  <c r="D438" i="146"/>
  <c r="E438" i="146"/>
  <c r="D439" i="146"/>
  <c r="E439" i="146"/>
  <c r="D440" i="146"/>
  <c r="E440" i="146"/>
  <c r="D441" i="146"/>
  <c r="E441" i="146"/>
  <c r="D442" i="146"/>
  <c r="E442" i="146"/>
  <c r="D443" i="146"/>
  <c r="E443" i="146"/>
  <c r="D444" i="146"/>
  <c r="E444" i="146"/>
  <c r="D445" i="146"/>
  <c r="E445" i="146"/>
  <c r="D446" i="146"/>
  <c r="E446" i="146"/>
  <c r="D447" i="146"/>
  <c r="E447" i="146"/>
  <c r="D448" i="146"/>
  <c r="E448" i="146"/>
  <c r="D449" i="146"/>
  <c r="E449" i="146"/>
  <c r="D450" i="146"/>
  <c r="E450" i="146"/>
  <c r="D451" i="146"/>
  <c r="E451" i="146"/>
  <c r="D452" i="146"/>
  <c r="E452" i="146"/>
  <c r="D453" i="146"/>
  <c r="E453" i="146"/>
  <c r="D454" i="146"/>
  <c r="E454" i="146"/>
  <c r="D455" i="146"/>
  <c r="E455" i="146"/>
  <c r="D456" i="146"/>
  <c r="E456" i="146"/>
  <c r="D457" i="146"/>
  <c r="E457" i="146"/>
  <c r="D458" i="146"/>
  <c r="E458" i="146"/>
  <c r="D459" i="146"/>
  <c r="E459" i="146"/>
  <c r="D460" i="146"/>
  <c r="E460" i="146"/>
  <c r="D461" i="146"/>
  <c r="E461" i="146"/>
  <c r="D462" i="146"/>
  <c r="E462" i="146"/>
  <c r="D463" i="146"/>
  <c r="E463" i="146"/>
  <c r="D464" i="146"/>
  <c r="E464" i="146"/>
  <c r="D465" i="146"/>
  <c r="E465" i="146"/>
  <c r="D466" i="146"/>
  <c r="E466" i="146"/>
  <c r="D467" i="146"/>
  <c r="E467" i="146"/>
  <c r="D468" i="146"/>
  <c r="E468" i="146"/>
  <c r="D469" i="146"/>
  <c r="E469" i="146"/>
  <c r="D470" i="146"/>
  <c r="E470" i="146"/>
  <c r="D471" i="146"/>
  <c r="E471" i="146"/>
  <c r="D472" i="146"/>
  <c r="E472" i="146"/>
  <c r="D473" i="146"/>
  <c r="E473" i="146"/>
  <c r="D474" i="146"/>
  <c r="E474" i="146"/>
  <c r="D475" i="146"/>
  <c r="E475" i="146"/>
  <c r="D476" i="146"/>
  <c r="E476" i="146"/>
  <c r="D477" i="146"/>
  <c r="E477" i="146"/>
  <c r="D478" i="146"/>
  <c r="E478" i="146"/>
  <c r="D479" i="146"/>
  <c r="E479" i="146"/>
  <c r="D480" i="146"/>
  <c r="E480" i="146"/>
  <c r="D481" i="146"/>
  <c r="E481" i="146"/>
  <c r="D482" i="146"/>
  <c r="E482" i="146"/>
  <c r="D483" i="146"/>
  <c r="E483" i="146"/>
  <c r="D484" i="146"/>
  <c r="E484" i="146"/>
  <c r="D485" i="146"/>
  <c r="E485" i="146"/>
  <c r="D486" i="146"/>
  <c r="E486" i="146"/>
  <c r="D487" i="146"/>
  <c r="E487" i="146"/>
  <c r="D488" i="146"/>
  <c r="E488" i="146"/>
  <c r="D489" i="146"/>
  <c r="E489" i="146"/>
  <c r="D490" i="146"/>
  <c r="E490" i="146"/>
  <c r="D491" i="146"/>
  <c r="E491" i="146"/>
  <c r="D492" i="146"/>
  <c r="E492" i="146"/>
  <c r="D493" i="146"/>
  <c r="E493" i="146"/>
  <c r="D494" i="146"/>
  <c r="E494" i="146"/>
  <c r="D495" i="146"/>
  <c r="E495" i="146"/>
  <c r="D496" i="146"/>
  <c r="E496" i="146"/>
  <c r="D497" i="146"/>
  <c r="E497" i="146"/>
  <c r="D498" i="146"/>
  <c r="E498" i="146"/>
  <c r="D499" i="146"/>
  <c r="E499" i="146"/>
  <c r="D500" i="146"/>
  <c r="E500" i="146"/>
  <c r="D501" i="146"/>
  <c r="E501" i="146"/>
  <c r="D502" i="146"/>
  <c r="E502" i="146"/>
  <c r="D503" i="146"/>
  <c r="E503" i="146"/>
  <c r="D504" i="146"/>
  <c r="E504" i="146"/>
  <c r="D505" i="146"/>
  <c r="E505" i="146"/>
  <c r="D506" i="146"/>
  <c r="E506" i="146"/>
  <c r="D507" i="146"/>
  <c r="E507" i="146"/>
  <c r="D508" i="146"/>
  <c r="E508" i="146"/>
  <c r="D509" i="146"/>
  <c r="E509" i="146"/>
  <c r="D510" i="146"/>
  <c r="E510" i="146"/>
  <c r="D511" i="146"/>
  <c r="E511" i="146"/>
  <c r="D512" i="146"/>
  <c r="E512" i="146"/>
  <c r="D513" i="146"/>
  <c r="E513" i="146"/>
  <c r="D514" i="146"/>
  <c r="E514" i="146"/>
  <c r="D515" i="146"/>
  <c r="E515" i="146"/>
  <c r="D516" i="146"/>
  <c r="E516" i="146"/>
  <c r="D517" i="146"/>
  <c r="E517" i="146"/>
  <c r="D518" i="146"/>
  <c r="E518" i="146"/>
  <c r="D519" i="146"/>
  <c r="E519" i="146"/>
  <c r="D520" i="146"/>
  <c r="E520" i="146"/>
  <c r="D521" i="146"/>
  <c r="E521" i="146"/>
  <c r="D522" i="146"/>
  <c r="E522" i="146"/>
  <c r="D523" i="146"/>
  <c r="E523" i="146"/>
  <c r="D524" i="146"/>
  <c r="E524" i="146"/>
  <c r="D525" i="146"/>
  <c r="E525" i="146"/>
  <c r="D526" i="146"/>
  <c r="E526" i="146"/>
  <c r="D527" i="146"/>
  <c r="E527" i="146"/>
  <c r="D528" i="146"/>
  <c r="E528" i="146"/>
  <c r="D529" i="146"/>
  <c r="E529" i="146"/>
  <c r="D530" i="146"/>
  <c r="E530" i="146"/>
  <c r="D531" i="146"/>
  <c r="E531" i="146"/>
  <c r="D3" i="146"/>
  <c r="E3" i="146"/>
  <c r="D9" i="145"/>
  <c r="D4" i="145"/>
  <c r="D5" i="145"/>
  <c r="D6" i="145"/>
  <c r="D7" i="145"/>
  <c r="D8" i="145"/>
  <c r="D10" i="145"/>
  <c r="D11" i="145"/>
  <c r="D12" i="145"/>
  <c r="D13" i="145"/>
  <c r="D14" i="145"/>
  <c r="D15" i="145"/>
  <c r="D16" i="145"/>
  <c r="D17" i="145"/>
  <c r="D18" i="145"/>
  <c r="D19" i="145"/>
  <c r="D20" i="145"/>
  <c r="D21" i="145"/>
  <c r="D22" i="145"/>
  <c r="D23" i="145"/>
  <c r="D24" i="145"/>
  <c r="D25" i="145"/>
  <c r="D26" i="145"/>
  <c r="D27" i="145"/>
  <c r="D28" i="145"/>
  <c r="D29" i="145"/>
  <c r="D30" i="145"/>
  <c r="D31" i="14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6" i="145"/>
  <c r="D57" i="145"/>
  <c r="D58" i="145"/>
  <c r="D59" i="145"/>
  <c r="D60" i="145"/>
  <c r="D61" i="145"/>
  <c r="D62" i="145"/>
  <c r="D63" i="145"/>
  <c r="D64" i="145"/>
  <c r="D65" i="145"/>
  <c r="D66" i="145"/>
  <c r="D67" i="145"/>
  <c r="D68" i="145"/>
  <c r="D69" i="145"/>
  <c r="D70" i="145"/>
  <c r="D71" i="145"/>
  <c r="D72" i="145"/>
  <c r="D73" i="145"/>
  <c r="D74" i="145"/>
  <c r="D75" i="145"/>
  <c r="D76" i="145"/>
  <c r="D77" i="145"/>
  <c r="D78" i="145"/>
  <c r="D79" i="145"/>
  <c r="D80" i="145"/>
  <c r="D81" i="145"/>
  <c r="D82" i="145"/>
  <c r="D83" i="145"/>
  <c r="D84" i="145"/>
  <c r="D85" i="145"/>
  <c r="D86" i="145"/>
  <c r="D87" i="145"/>
  <c r="D88" i="145"/>
  <c r="D89" i="145"/>
  <c r="D90" i="145"/>
  <c r="D91" i="145"/>
  <c r="D92" i="145"/>
  <c r="D93" i="145"/>
  <c r="D94" i="145"/>
  <c r="D95" i="145"/>
  <c r="D96" i="145"/>
  <c r="D97" i="145"/>
  <c r="D98" i="145"/>
  <c r="D99" i="145"/>
  <c r="D100" i="145"/>
  <c r="D101" i="145"/>
  <c r="D102" i="145"/>
  <c r="D103" i="145"/>
  <c r="D104" i="145"/>
  <c r="D105" i="145"/>
  <c r="D106" i="145"/>
  <c r="D107" i="145"/>
  <c r="D108" i="145"/>
  <c r="D109" i="145"/>
  <c r="D110" i="145"/>
  <c r="D111" i="145"/>
  <c r="D112" i="145"/>
  <c r="D113" i="145"/>
  <c r="D114" i="145"/>
  <c r="D115" i="145"/>
  <c r="D116" i="145"/>
  <c r="D117" i="145"/>
  <c r="D118" i="145"/>
  <c r="D119" i="145"/>
  <c r="D120" i="145"/>
  <c r="D121" i="145"/>
  <c r="D122" i="145"/>
  <c r="D123" i="145"/>
  <c r="D124" i="145"/>
  <c r="D125" i="145"/>
  <c r="D126" i="145"/>
  <c r="D127" i="145"/>
  <c r="D128" i="145"/>
  <c r="D129" i="145"/>
  <c r="D130" i="145"/>
  <c r="D131" i="145"/>
  <c r="D132" i="145"/>
  <c r="D133" i="145"/>
  <c r="D134" i="145"/>
  <c r="D135" i="145"/>
  <c r="D136" i="145"/>
  <c r="D137" i="145"/>
  <c r="D138" i="145"/>
  <c r="D139" i="145"/>
  <c r="D140" i="145"/>
  <c r="D141" i="145"/>
  <c r="D142" i="145"/>
  <c r="D143" i="145"/>
  <c r="D144" i="145"/>
  <c r="D145" i="145"/>
  <c r="D146" i="145"/>
  <c r="D147" i="145"/>
  <c r="D148" i="145"/>
  <c r="D149" i="145"/>
  <c r="D150" i="145"/>
  <c r="D151" i="145"/>
  <c r="D152" i="145"/>
  <c r="D153" i="145"/>
  <c r="D154" i="145"/>
  <c r="D155" i="145"/>
  <c r="D156" i="145"/>
  <c r="D157" i="145"/>
  <c r="D158" i="145"/>
  <c r="D159" i="145"/>
  <c r="D160" i="145"/>
  <c r="D161" i="145"/>
  <c r="D162" i="145"/>
  <c r="D163" i="145"/>
  <c r="D164" i="145"/>
  <c r="D165" i="145"/>
  <c r="D166" i="145"/>
  <c r="D167" i="145"/>
  <c r="D168" i="145"/>
  <c r="D169" i="145"/>
  <c r="D170" i="145"/>
  <c r="D171" i="145"/>
  <c r="D172" i="145"/>
  <c r="D173" i="145"/>
  <c r="D174" i="145"/>
  <c r="D175" i="145"/>
  <c r="D176" i="145"/>
  <c r="D177" i="145"/>
  <c r="D178" i="145"/>
  <c r="D179" i="145"/>
  <c r="D180" i="145"/>
  <c r="D181" i="145"/>
  <c r="D182" i="145"/>
  <c r="D183" i="145"/>
  <c r="D184" i="145"/>
  <c r="D185" i="145"/>
  <c r="D186" i="145"/>
  <c r="D187" i="145"/>
  <c r="D188" i="145"/>
  <c r="D189" i="145"/>
  <c r="D190" i="145"/>
  <c r="D191" i="145"/>
  <c r="D192" i="145"/>
  <c r="D193" i="145"/>
  <c r="D194" i="145"/>
  <c r="D195" i="145"/>
  <c r="D196" i="145"/>
  <c r="D197" i="145"/>
  <c r="D198" i="145"/>
  <c r="D199" i="145"/>
  <c r="D200" i="145"/>
  <c r="D201" i="145"/>
  <c r="D202" i="145"/>
  <c r="D203" i="145"/>
  <c r="D204" i="145"/>
  <c r="D205" i="145"/>
  <c r="D206" i="145"/>
  <c r="D207" i="145"/>
  <c r="D208" i="145"/>
  <c r="D209" i="145"/>
  <c r="D210" i="145"/>
  <c r="D211" i="145"/>
  <c r="D212" i="145"/>
  <c r="D213" i="145"/>
  <c r="D214" i="145"/>
  <c r="D215" i="145"/>
  <c r="D216" i="145"/>
  <c r="D217" i="145"/>
  <c r="D218" i="145"/>
  <c r="D219" i="145"/>
  <c r="D220" i="145"/>
  <c r="D221" i="145"/>
  <c r="D222" i="145"/>
  <c r="D223" i="145"/>
  <c r="D224" i="145"/>
  <c r="D225" i="145"/>
  <c r="D226" i="145"/>
  <c r="D227" i="145"/>
  <c r="D228" i="145"/>
  <c r="D229" i="145"/>
  <c r="D230" i="145"/>
  <c r="D231" i="145"/>
  <c r="D232" i="145"/>
  <c r="D233" i="145"/>
  <c r="D234" i="145"/>
  <c r="D235" i="145"/>
  <c r="D236" i="145"/>
  <c r="D237" i="145"/>
  <c r="D238" i="145"/>
  <c r="D239" i="145"/>
  <c r="D240" i="145"/>
  <c r="D241" i="145"/>
  <c r="D242" i="145"/>
  <c r="D243" i="145"/>
  <c r="D244" i="145"/>
  <c r="D245" i="145"/>
  <c r="D246" i="145"/>
  <c r="D247" i="145"/>
  <c r="D248" i="145"/>
  <c r="D249" i="145"/>
  <c r="D250" i="145"/>
  <c r="D251" i="145"/>
  <c r="D252" i="145"/>
  <c r="D253" i="145"/>
  <c r="D254" i="145"/>
  <c r="D255" i="145"/>
  <c r="D256" i="145"/>
  <c r="D257" i="145"/>
  <c r="D258" i="145"/>
  <c r="D259" i="145"/>
  <c r="D260" i="145"/>
  <c r="D261" i="145"/>
  <c r="D262" i="145"/>
  <c r="D263" i="145"/>
  <c r="D264" i="145"/>
  <c r="D265" i="145"/>
  <c r="D266" i="145"/>
  <c r="D267" i="145"/>
  <c r="D268" i="145"/>
  <c r="D269" i="145"/>
  <c r="D270" i="145"/>
  <c r="D271" i="145"/>
  <c r="D272" i="145"/>
  <c r="D273" i="145"/>
  <c r="D274" i="145"/>
  <c r="D275" i="145"/>
  <c r="D276" i="145"/>
  <c r="D277" i="145"/>
  <c r="D278" i="145"/>
  <c r="D279" i="145"/>
  <c r="D280" i="145"/>
  <c r="D281" i="145"/>
  <c r="D282" i="145"/>
  <c r="D3" i="145"/>
  <c r="E4" i="145"/>
  <c r="E5" i="145"/>
  <c r="E6" i="145"/>
  <c r="E7" i="145"/>
  <c r="E8" i="145"/>
  <c r="E9" i="145"/>
  <c r="E10" i="145"/>
  <c r="E11" i="145"/>
  <c r="E12" i="145"/>
  <c r="E13" i="145"/>
  <c r="E14" i="145"/>
  <c r="E15" i="145"/>
  <c r="E16" i="145"/>
  <c r="E17" i="145"/>
  <c r="E18" i="145"/>
  <c r="E19" i="145"/>
  <c r="E20" i="145"/>
  <c r="E21" i="145"/>
  <c r="E22" i="145"/>
  <c r="E23" i="145"/>
  <c r="E24" i="145"/>
  <c r="E25" i="145"/>
  <c r="E26" i="145"/>
  <c r="E27" i="145"/>
  <c r="E28" i="145"/>
  <c r="E29" i="145"/>
  <c r="E30" i="145"/>
  <c r="E31" i="145"/>
  <c r="E32" i="145"/>
  <c r="E33" i="145"/>
  <c r="E34" i="145"/>
  <c r="E35" i="145"/>
  <c r="E36" i="145"/>
  <c r="E37" i="145"/>
  <c r="E38" i="145"/>
  <c r="E39" i="145"/>
  <c r="E40" i="145"/>
  <c r="E41" i="145"/>
  <c r="E42" i="145"/>
  <c r="E43" i="145"/>
  <c r="E44" i="145"/>
  <c r="E45" i="145"/>
  <c r="E46" i="145"/>
  <c r="E47" i="145"/>
  <c r="E48" i="145"/>
  <c r="E49" i="145"/>
  <c r="E50" i="145"/>
  <c r="E51" i="145"/>
  <c r="E52" i="145"/>
  <c r="E53" i="145"/>
  <c r="E54" i="145"/>
  <c r="E55" i="145"/>
  <c r="E56" i="145"/>
  <c r="E57" i="145"/>
  <c r="E58" i="145"/>
  <c r="E59" i="145"/>
  <c r="E60" i="145"/>
  <c r="E61" i="145"/>
  <c r="E62" i="145"/>
  <c r="E63" i="145"/>
  <c r="E64" i="145"/>
  <c r="E65" i="145"/>
  <c r="E66" i="145"/>
  <c r="E67" i="145"/>
  <c r="E68" i="145"/>
  <c r="E69" i="145"/>
  <c r="E70" i="145"/>
  <c r="E71" i="145"/>
  <c r="E72" i="145"/>
  <c r="E73" i="145"/>
  <c r="E74" i="145"/>
  <c r="E75" i="145"/>
  <c r="E76" i="145"/>
  <c r="E77" i="145"/>
  <c r="E78" i="145"/>
  <c r="E79" i="145"/>
  <c r="E80" i="145"/>
  <c r="E81" i="145"/>
  <c r="E82" i="145"/>
  <c r="E83" i="145"/>
  <c r="E84" i="145"/>
  <c r="E85" i="145"/>
  <c r="E86" i="145"/>
  <c r="E87" i="145"/>
  <c r="E88" i="145"/>
  <c r="E89" i="145"/>
  <c r="E90" i="145"/>
  <c r="E91" i="145"/>
  <c r="E92" i="145"/>
  <c r="E93" i="145"/>
  <c r="E94" i="145"/>
  <c r="E95" i="145"/>
  <c r="E96" i="145"/>
  <c r="E97" i="145"/>
  <c r="E98" i="145"/>
  <c r="E99" i="145"/>
  <c r="E100" i="145"/>
  <c r="E101" i="145"/>
  <c r="E102" i="145"/>
  <c r="E103" i="145"/>
  <c r="E104" i="145"/>
  <c r="E105" i="145"/>
  <c r="E106" i="145"/>
  <c r="E107" i="145"/>
  <c r="E108" i="145"/>
  <c r="E109" i="145"/>
  <c r="E110" i="145"/>
  <c r="E111" i="145"/>
  <c r="E112" i="145"/>
  <c r="E113" i="145"/>
  <c r="E114" i="145"/>
  <c r="E115" i="145"/>
  <c r="E116" i="145"/>
  <c r="E117" i="145"/>
  <c r="E118" i="145"/>
  <c r="E119" i="145"/>
  <c r="E120" i="145"/>
  <c r="E121" i="145"/>
  <c r="E122" i="145"/>
  <c r="E123" i="145"/>
  <c r="E124" i="145"/>
  <c r="E125" i="145"/>
  <c r="E126" i="145"/>
  <c r="E127" i="145"/>
  <c r="E128" i="145"/>
  <c r="E129" i="145"/>
  <c r="E130" i="145"/>
  <c r="E131" i="145"/>
  <c r="E132" i="145"/>
  <c r="E133" i="145"/>
  <c r="E134" i="145"/>
  <c r="E135" i="145"/>
  <c r="E136" i="145"/>
  <c r="E137" i="145"/>
  <c r="E138" i="145"/>
  <c r="E139" i="145"/>
  <c r="E140" i="145"/>
  <c r="E141" i="145"/>
  <c r="E142" i="145"/>
  <c r="E143" i="145"/>
  <c r="E144" i="145"/>
  <c r="E145" i="145"/>
  <c r="E146" i="145"/>
  <c r="E147" i="145"/>
  <c r="E148" i="145"/>
  <c r="E149" i="145"/>
  <c r="E150" i="145"/>
  <c r="E151" i="145"/>
  <c r="E152" i="145"/>
  <c r="E153" i="145"/>
  <c r="E154" i="145"/>
  <c r="E155" i="145"/>
  <c r="E156" i="145"/>
  <c r="E157" i="145"/>
  <c r="E158" i="145"/>
  <c r="E159" i="145"/>
  <c r="E160" i="145"/>
  <c r="E161" i="145"/>
  <c r="E162" i="145"/>
  <c r="E163" i="145"/>
  <c r="E164" i="145"/>
  <c r="E165" i="145"/>
  <c r="E166" i="145"/>
  <c r="E167" i="145"/>
  <c r="E168" i="145"/>
  <c r="E169" i="145"/>
  <c r="E170" i="145"/>
  <c r="E171" i="145"/>
  <c r="E172" i="145"/>
  <c r="E173" i="145"/>
  <c r="E174" i="145"/>
  <c r="E175" i="145"/>
  <c r="E176" i="145"/>
  <c r="E177" i="145"/>
  <c r="E178" i="145"/>
  <c r="E179" i="145"/>
  <c r="E180" i="145"/>
  <c r="E181" i="145"/>
  <c r="E182" i="145"/>
  <c r="E183" i="145"/>
  <c r="E184" i="145"/>
  <c r="E185" i="145"/>
  <c r="E186" i="145"/>
  <c r="E187" i="145"/>
  <c r="E188" i="145"/>
  <c r="E189" i="145"/>
  <c r="E190" i="145"/>
  <c r="E191" i="145"/>
  <c r="E192" i="145"/>
  <c r="E193" i="145"/>
  <c r="E194" i="145"/>
  <c r="E195" i="145"/>
  <c r="E196" i="145"/>
  <c r="E197" i="145"/>
  <c r="E198" i="145"/>
  <c r="E199" i="145"/>
  <c r="E200" i="145"/>
  <c r="E201" i="145"/>
  <c r="E202" i="145"/>
  <c r="E203" i="145"/>
  <c r="E204" i="145"/>
  <c r="E205" i="145"/>
  <c r="E206" i="145"/>
  <c r="E207" i="145"/>
  <c r="E208" i="145"/>
  <c r="E209" i="145"/>
  <c r="E210" i="145"/>
  <c r="E211" i="145"/>
  <c r="E212" i="145"/>
  <c r="E213" i="145"/>
  <c r="E214" i="145"/>
  <c r="E215" i="145"/>
  <c r="E216" i="145"/>
  <c r="E217" i="145"/>
  <c r="E218" i="145"/>
  <c r="E219" i="145"/>
  <c r="E220" i="145"/>
  <c r="E221" i="145"/>
  <c r="E222" i="145"/>
  <c r="E223" i="145"/>
  <c r="E224" i="145"/>
  <c r="E225" i="145"/>
  <c r="E226" i="145"/>
  <c r="E227" i="145"/>
  <c r="E228" i="145"/>
  <c r="E229" i="145"/>
  <c r="E230" i="145"/>
  <c r="E231" i="145"/>
  <c r="E232" i="145"/>
  <c r="E233" i="145"/>
  <c r="E234" i="145"/>
  <c r="E235" i="145"/>
  <c r="E236" i="145"/>
  <c r="E237" i="145"/>
  <c r="E238" i="145"/>
  <c r="E239" i="145"/>
  <c r="E240" i="145"/>
  <c r="E241" i="145"/>
  <c r="E242" i="145"/>
  <c r="E243" i="145"/>
  <c r="E244" i="145"/>
  <c r="E245" i="145"/>
  <c r="E246" i="145"/>
  <c r="E247" i="145"/>
  <c r="E248" i="145"/>
  <c r="E249" i="145"/>
  <c r="E250" i="145"/>
  <c r="E251" i="145"/>
  <c r="E252" i="145"/>
  <c r="E253" i="145"/>
  <c r="E254" i="145"/>
  <c r="E255" i="145"/>
  <c r="E256" i="145"/>
  <c r="E257" i="145"/>
  <c r="E258" i="145"/>
  <c r="E259" i="145"/>
  <c r="E260" i="145"/>
  <c r="E261" i="145"/>
  <c r="E262" i="145"/>
  <c r="E263" i="145"/>
  <c r="E264" i="145"/>
  <c r="E265" i="145"/>
  <c r="E266" i="145"/>
  <c r="E267" i="145"/>
  <c r="E268" i="145"/>
  <c r="E269" i="145"/>
  <c r="E270" i="145"/>
  <c r="E271" i="145"/>
  <c r="E272" i="145"/>
  <c r="E273" i="145"/>
  <c r="E274" i="145"/>
  <c r="E275" i="145"/>
  <c r="E276" i="145"/>
  <c r="E277" i="145"/>
  <c r="E278" i="145"/>
  <c r="E279" i="145"/>
  <c r="E280" i="145"/>
  <c r="E281" i="145"/>
  <c r="E282" i="145"/>
  <c r="E3" i="145"/>
  <c r="D4" i="143"/>
  <c r="E4" i="143"/>
  <c r="D5" i="143"/>
  <c r="E5" i="143"/>
  <c r="D6" i="143"/>
  <c r="E6" i="143"/>
  <c r="D7" i="143"/>
  <c r="E7" i="143"/>
  <c r="D8" i="143"/>
  <c r="E8" i="143"/>
  <c r="D9" i="143"/>
  <c r="E9" i="143"/>
  <c r="D10" i="143"/>
  <c r="E10" i="143"/>
  <c r="D11" i="143"/>
  <c r="E11" i="143"/>
  <c r="D12" i="143"/>
  <c r="E12" i="143"/>
  <c r="D13" i="143"/>
  <c r="E13" i="143"/>
  <c r="D14" i="143"/>
  <c r="E14" i="143"/>
  <c r="D15" i="143"/>
  <c r="E15" i="143"/>
  <c r="D16" i="143"/>
  <c r="E16" i="143"/>
  <c r="D17" i="143"/>
  <c r="E17" i="143"/>
  <c r="D18" i="143"/>
  <c r="E18" i="143"/>
  <c r="D19" i="143"/>
  <c r="E19" i="143"/>
  <c r="D20" i="143"/>
  <c r="E20" i="143"/>
  <c r="D21" i="143"/>
  <c r="E21" i="143"/>
  <c r="D22" i="143"/>
  <c r="E22" i="143"/>
  <c r="D23" i="143"/>
  <c r="E23" i="143"/>
  <c r="D24" i="143"/>
  <c r="E24" i="143"/>
  <c r="D25" i="143"/>
  <c r="E25" i="143"/>
  <c r="D26" i="143"/>
  <c r="E26" i="143"/>
  <c r="D27" i="143"/>
  <c r="E27" i="143"/>
  <c r="D28" i="143"/>
  <c r="E28" i="143"/>
  <c r="D29" i="143"/>
  <c r="E29" i="143"/>
  <c r="D30" i="143"/>
  <c r="E30" i="143"/>
  <c r="D31" i="143"/>
  <c r="E31" i="143"/>
  <c r="D32" i="143"/>
  <c r="E32" i="143"/>
  <c r="D33" i="143"/>
  <c r="E33" i="143"/>
  <c r="D34" i="143"/>
  <c r="E34" i="143"/>
  <c r="D35" i="143"/>
  <c r="E35" i="143"/>
  <c r="D36" i="143"/>
  <c r="E36" i="143"/>
  <c r="D37" i="143"/>
  <c r="E37" i="143"/>
  <c r="D38" i="143"/>
  <c r="E38" i="143"/>
  <c r="D39" i="143"/>
  <c r="E39" i="143"/>
  <c r="D40" i="143"/>
  <c r="E40" i="143"/>
  <c r="D41" i="143"/>
  <c r="E41" i="143"/>
  <c r="D42" i="143"/>
  <c r="E42" i="143"/>
  <c r="D43" i="143"/>
  <c r="E43" i="143"/>
  <c r="D44" i="143"/>
  <c r="E44" i="143"/>
  <c r="D45" i="143"/>
  <c r="E45" i="143"/>
  <c r="D46" i="143"/>
  <c r="E46" i="143"/>
  <c r="D47" i="143"/>
  <c r="E47" i="143"/>
  <c r="D48" i="143"/>
  <c r="E48" i="143"/>
  <c r="D49" i="143"/>
  <c r="E49" i="143"/>
  <c r="D50" i="143"/>
  <c r="E50" i="143"/>
  <c r="D51" i="143"/>
  <c r="E51" i="143"/>
  <c r="D52" i="143"/>
  <c r="E52" i="143"/>
  <c r="D53" i="143"/>
  <c r="E53" i="143"/>
  <c r="D54" i="143"/>
  <c r="E54" i="143"/>
  <c r="D55" i="143"/>
  <c r="E55" i="143"/>
  <c r="D56" i="143"/>
  <c r="E56" i="143"/>
  <c r="D57" i="143"/>
  <c r="E57" i="143"/>
  <c r="D58" i="143"/>
  <c r="E58" i="143"/>
  <c r="D59" i="143"/>
  <c r="E59" i="143"/>
  <c r="D60" i="143"/>
  <c r="E60" i="143"/>
  <c r="D61" i="143"/>
  <c r="E61" i="143"/>
  <c r="D62" i="143"/>
  <c r="E62" i="143"/>
  <c r="D63" i="143"/>
  <c r="E63" i="143"/>
  <c r="D64" i="143"/>
  <c r="E64" i="143"/>
  <c r="D65" i="143"/>
  <c r="E65" i="143"/>
  <c r="D66" i="143"/>
  <c r="E66" i="143"/>
  <c r="D67" i="143"/>
  <c r="E67" i="143"/>
  <c r="D68" i="143"/>
  <c r="E68" i="143"/>
  <c r="D69" i="143"/>
  <c r="E69" i="143"/>
  <c r="D70" i="143"/>
  <c r="E70" i="143"/>
  <c r="D71" i="143"/>
  <c r="E71" i="143"/>
  <c r="D72" i="143"/>
  <c r="E72" i="143"/>
  <c r="D73" i="143"/>
  <c r="E73" i="143"/>
  <c r="D74" i="143"/>
  <c r="E74" i="143"/>
  <c r="D75" i="143"/>
  <c r="E75" i="143"/>
  <c r="D76" i="143"/>
  <c r="E76" i="143"/>
  <c r="D77" i="143"/>
  <c r="E77" i="143"/>
  <c r="D78" i="143"/>
  <c r="E78" i="143"/>
  <c r="D79" i="143"/>
  <c r="E79" i="143"/>
  <c r="D80" i="143"/>
  <c r="E80" i="143"/>
  <c r="D81" i="143"/>
  <c r="E81" i="143"/>
  <c r="D82" i="143"/>
  <c r="E82" i="143"/>
  <c r="D83" i="143"/>
  <c r="E83" i="143"/>
  <c r="D84" i="143"/>
  <c r="E84" i="143"/>
  <c r="D85" i="143"/>
  <c r="E85" i="143"/>
  <c r="D86" i="143"/>
  <c r="E86" i="143"/>
  <c r="D87" i="143"/>
  <c r="E87" i="143"/>
  <c r="D88" i="143"/>
  <c r="E88" i="143"/>
  <c r="D89" i="143"/>
  <c r="E89" i="143"/>
  <c r="D90" i="143"/>
  <c r="E90" i="143"/>
  <c r="D91" i="143"/>
  <c r="E91" i="143"/>
  <c r="D92" i="143"/>
  <c r="E92" i="143"/>
  <c r="D93" i="143"/>
  <c r="E93" i="143"/>
  <c r="D94" i="143"/>
  <c r="E94" i="143"/>
  <c r="D95" i="143"/>
  <c r="E95" i="143"/>
  <c r="D96" i="143"/>
  <c r="E96" i="143"/>
  <c r="D97" i="143"/>
  <c r="E97" i="143"/>
  <c r="D98" i="143"/>
  <c r="E98" i="143"/>
  <c r="D99" i="143"/>
  <c r="E99" i="143"/>
  <c r="D100" i="143"/>
  <c r="E100" i="143"/>
  <c r="D101" i="143"/>
  <c r="E101" i="143"/>
  <c r="D102" i="143"/>
  <c r="E102" i="143"/>
  <c r="D103" i="143"/>
  <c r="E103" i="143"/>
  <c r="D104" i="143"/>
  <c r="E104" i="143"/>
  <c r="D105" i="143"/>
  <c r="E105" i="143"/>
  <c r="D106" i="143"/>
  <c r="E106" i="143"/>
  <c r="D107" i="143"/>
  <c r="E107" i="143"/>
  <c r="D108" i="143"/>
  <c r="E108" i="143"/>
  <c r="D109" i="143"/>
  <c r="E109" i="143"/>
  <c r="D110" i="143"/>
  <c r="E110" i="143"/>
  <c r="D111" i="143"/>
  <c r="E111" i="143"/>
  <c r="D112" i="143"/>
  <c r="E112" i="143"/>
  <c r="D113" i="143"/>
  <c r="E113" i="143"/>
  <c r="D114" i="143"/>
  <c r="E114" i="143"/>
  <c r="D115" i="143"/>
  <c r="E115" i="143"/>
  <c r="D116" i="143"/>
  <c r="E116" i="143"/>
  <c r="D117" i="143"/>
  <c r="E117" i="143"/>
  <c r="D118" i="143"/>
  <c r="E118" i="143"/>
  <c r="D119" i="143"/>
  <c r="E119" i="143"/>
  <c r="D120" i="143"/>
  <c r="E120" i="143"/>
  <c r="D121" i="143"/>
  <c r="E121" i="143"/>
  <c r="D122" i="143"/>
  <c r="E122" i="143"/>
  <c r="D123" i="143"/>
  <c r="E123" i="143"/>
  <c r="D124" i="143"/>
  <c r="E124" i="143"/>
  <c r="D125" i="143"/>
  <c r="E125" i="143"/>
  <c r="D126" i="143"/>
  <c r="E126" i="143"/>
  <c r="D127" i="143"/>
  <c r="E127" i="143"/>
  <c r="D128" i="143"/>
  <c r="E128" i="143"/>
  <c r="D129" i="143"/>
  <c r="E129" i="143"/>
  <c r="D130" i="143"/>
  <c r="E130" i="143"/>
  <c r="D131" i="143"/>
  <c r="E131" i="143"/>
  <c r="D132" i="143"/>
  <c r="E132" i="143"/>
  <c r="D133" i="143"/>
  <c r="E133" i="143"/>
  <c r="D134" i="143"/>
  <c r="E134" i="143"/>
  <c r="D135" i="143"/>
  <c r="E135" i="143"/>
  <c r="D136" i="143"/>
  <c r="E136" i="143"/>
  <c r="D137" i="143"/>
  <c r="E137" i="143"/>
  <c r="D138" i="143"/>
  <c r="E138" i="143"/>
  <c r="D139" i="143"/>
  <c r="E139" i="143"/>
  <c r="D140" i="143"/>
  <c r="E140" i="143"/>
  <c r="D141" i="143"/>
  <c r="E141" i="143"/>
  <c r="D142" i="143"/>
  <c r="E142" i="143"/>
  <c r="D143" i="143"/>
  <c r="E143" i="143"/>
  <c r="D144" i="143"/>
  <c r="E144" i="143"/>
  <c r="D145" i="143"/>
  <c r="E145" i="143"/>
  <c r="D146" i="143"/>
  <c r="E146" i="143"/>
  <c r="D147" i="143"/>
  <c r="E147" i="143"/>
  <c r="D148" i="143"/>
  <c r="E148" i="143"/>
  <c r="D149" i="143"/>
  <c r="E149" i="143"/>
  <c r="D150" i="143"/>
  <c r="E150" i="143"/>
  <c r="D151" i="143"/>
  <c r="E151" i="143"/>
  <c r="D152" i="143"/>
  <c r="E152" i="143"/>
  <c r="D153" i="143"/>
  <c r="E153" i="143"/>
  <c r="D154" i="143"/>
  <c r="E154" i="143"/>
  <c r="D155" i="143"/>
  <c r="E155" i="143"/>
  <c r="D156" i="143"/>
  <c r="E156" i="143"/>
  <c r="D157" i="143"/>
  <c r="E157" i="143"/>
  <c r="D158" i="143"/>
  <c r="E158" i="143"/>
  <c r="D159" i="143"/>
  <c r="E159" i="143"/>
  <c r="D160" i="143"/>
  <c r="E160" i="143"/>
  <c r="D161" i="143"/>
  <c r="E161" i="143"/>
  <c r="D162" i="143"/>
  <c r="E162" i="143"/>
  <c r="D163" i="143"/>
  <c r="E163" i="143"/>
  <c r="D164" i="143"/>
  <c r="E164" i="143"/>
  <c r="D165" i="143"/>
  <c r="E165" i="143"/>
  <c r="D166" i="143"/>
  <c r="E166" i="143"/>
  <c r="D167" i="143"/>
  <c r="E167" i="143"/>
  <c r="D168" i="143"/>
  <c r="E168" i="143"/>
  <c r="D169" i="143"/>
  <c r="E169" i="143"/>
  <c r="D170" i="143"/>
  <c r="E170" i="143"/>
  <c r="D171" i="143"/>
  <c r="E171" i="143"/>
  <c r="D172" i="143"/>
  <c r="E172" i="143"/>
  <c r="D173" i="143"/>
  <c r="E173" i="143"/>
  <c r="D174" i="143"/>
  <c r="E174" i="143"/>
  <c r="D175" i="143"/>
  <c r="E175" i="143"/>
  <c r="D176" i="143"/>
  <c r="E176" i="143"/>
  <c r="D177" i="143"/>
  <c r="E177" i="143"/>
  <c r="D178" i="143"/>
  <c r="E178" i="143"/>
  <c r="D179" i="143"/>
  <c r="E179" i="143"/>
  <c r="D180" i="143"/>
  <c r="E180" i="143"/>
  <c r="D181" i="143"/>
  <c r="E181" i="143"/>
  <c r="D182" i="143"/>
  <c r="E182" i="143"/>
  <c r="D183" i="143"/>
  <c r="E183" i="143"/>
  <c r="D184" i="143"/>
  <c r="E184" i="143"/>
  <c r="D185" i="143"/>
  <c r="E185" i="143"/>
  <c r="D186" i="143"/>
  <c r="E186" i="143"/>
  <c r="D187" i="143"/>
  <c r="E187" i="143"/>
  <c r="D188" i="143"/>
  <c r="E188" i="143"/>
  <c r="D189" i="143"/>
  <c r="E189" i="143"/>
  <c r="D190" i="143"/>
  <c r="E190" i="143"/>
  <c r="D191" i="143"/>
  <c r="E191" i="143"/>
  <c r="D192" i="143"/>
  <c r="E192" i="143"/>
  <c r="D193" i="143"/>
  <c r="E193" i="143"/>
  <c r="D194" i="143"/>
  <c r="E194" i="143"/>
  <c r="D195" i="143"/>
  <c r="E195" i="143"/>
  <c r="D196" i="143"/>
  <c r="E196" i="143"/>
  <c r="D197" i="143"/>
  <c r="E197" i="143"/>
  <c r="D198" i="143"/>
  <c r="E198" i="143"/>
  <c r="D199" i="143"/>
  <c r="E199" i="143"/>
  <c r="D200" i="143"/>
  <c r="E200" i="143"/>
  <c r="D201" i="143"/>
  <c r="E201" i="143"/>
  <c r="D202" i="143"/>
  <c r="E202" i="143"/>
  <c r="D203" i="143"/>
  <c r="E203" i="143"/>
  <c r="D204" i="143"/>
  <c r="E204" i="143"/>
  <c r="D205" i="143"/>
  <c r="E205" i="143"/>
  <c r="D206" i="143"/>
  <c r="E206" i="143"/>
  <c r="D207" i="143"/>
  <c r="E207" i="143"/>
  <c r="D208" i="143"/>
  <c r="E208" i="143"/>
  <c r="D209" i="143"/>
  <c r="E209" i="143"/>
  <c r="D210" i="143"/>
  <c r="E210" i="143"/>
  <c r="D211" i="143"/>
  <c r="E211" i="143"/>
  <c r="D212" i="143"/>
  <c r="E212" i="143"/>
  <c r="D213" i="143"/>
  <c r="E213" i="143"/>
  <c r="D214" i="143"/>
  <c r="E214" i="143"/>
  <c r="D215" i="143"/>
  <c r="E215" i="143"/>
  <c r="D216" i="143"/>
  <c r="E216" i="143"/>
  <c r="D217" i="143"/>
  <c r="E217" i="143"/>
  <c r="D218" i="143"/>
  <c r="E218" i="143"/>
  <c r="D219" i="143"/>
  <c r="E219" i="143"/>
  <c r="D220" i="143"/>
  <c r="E220" i="143"/>
  <c r="D221" i="143"/>
  <c r="E221" i="143"/>
  <c r="D222" i="143"/>
  <c r="E222" i="143"/>
  <c r="D223" i="143"/>
  <c r="E223" i="143"/>
  <c r="D224" i="143"/>
  <c r="E224" i="143"/>
  <c r="D225" i="143"/>
  <c r="E225" i="143"/>
  <c r="D226" i="143"/>
  <c r="E226" i="143"/>
  <c r="D227" i="143"/>
  <c r="E227" i="143"/>
  <c r="D228" i="143"/>
  <c r="E228" i="143"/>
  <c r="D229" i="143"/>
  <c r="E229" i="143"/>
  <c r="D230" i="143"/>
  <c r="E230" i="143"/>
  <c r="D231" i="143"/>
  <c r="E231" i="143"/>
  <c r="D232" i="143"/>
  <c r="E232" i="143"/>
  <c r="D233" i="143"/>
  <c r="E233" i="143"/>
  <c r="D234" i="143"/>
  <c r="E234" i="143"/>
  <c r="D235" i="143"/>
  <c r="E235" i="143"/>
  <c r="D236" i="143"/>
  <c r="E236" i="143"/>
  <c r="D237" i="143"/>
  <c r="E237" i="143"/>
  <c r="D238" i="143"/>
  <c r="E238" i="143"/>
  <c r="D239" i="143"/>
  <c r="E239" i="143"/>
  <c r="D240" i="143"/>
  <c r="E240" i="143"/>
  <c r="D241" i="143"/>
  <c r="E241" i="143"/>
  <c r="D242" i="143"/>
  <c r="E242" i="143"/>
  <c r="D243" i="143"/>
  <c r="E243" i="143"/>
  <c r="D244" i="143"/>
  <c r="E244" i="143"/>
  <c r="D245" i="143"/>
  <c r="E245" i="143"/>
  <c r="D246" i="143"/>
  <c r="E246" i="143"/>
  <c r="D247" i="143"/>
  <c r="E247" i="143"/>
  <c r="D248" i="143"/>
  <c r="E248" i="143"/>
  <c r="D249" i="143"/>
  <c r="E249" i="143"/>
  <c r="D250" i="143"/>
  <c r="E250" i="143"/>
  <c r="D251" i="143"/>
  <c r="E251" i="143"/>
  <c r="D252" i="143"/>
  <c r="E252" i="143"/>
  <c r="D253" i="143"/>
  <c r="E253" i="143"/>
  <c r="D254" i="143"/>
  <c r="E254" i="143"/>
  <c r="D255" i="143"/>
  <c r="E255" i="143"/>
  <c r="D256" i="143"/>
  <c r="E256" i="143"/>
  <c r="D257" i="143"/>
  <c r="E257" i="143"/>
  <c r="D258" i="143"/>
  <c r="E258" i="143"/>
  <c r="D259" i="143"/>
  <c r="E259" i="143"/>
  <c r="D260" i="143"/>
  <c r="E260" i="143"/>
  <c r="D261" i="143"/>
  <c r="E261" i="143"/>
  <c r="D262" i="143"/>
  <c r="E262" i="143"/>
  <c r="D263" i="143"/>
  <c r="E263" i="143"/>
  <c r="D264" i="143"/>
  <c r="E264" i="143"/>
  <c r="D265" i="143"/>
  <c r="E265" i="143"/>
  <c r="D266" i="143"/>
  <c r="E266" i="143"/>
  <c r="D267" i="143"/>
  <c r="E267" i="143"/>
  <c r="D268" i="143"/>
  <c r="E268" i="143"/>
  <c r="D269" i="143"/>
  <c r="E269" i="143"/>
  <c r="D270" i="143"/>
  <c r="E270" i="143"/>
  <c r="D271" i="143"/>
  <c r="E271" i="143"/>
  <c r="D272" i="143"/>
  <c r="E272" i="143"/>
  <c r="D273" i="143"/>
  <c r="E273" i="143"/>
  <c r="D274" i="143"/>
  <c r="E274" i="143"/>
  <c r="D275" i="143"/>
  <c r="E275" i="143"/>
  <c r="D276" i="143"/>
  <c r="E276" i="143"/>
  <c r="D277" i="143"/>
  <c r="E277" i="143"/>
  <c r="D278" i="143"/>
  <c r="E278" i="143"/>
  <c r="D279" i="143"/>
  <c r="E279" i="143"/>
  <c r="D280" i="143"/>
  <c r="E280" i="143"/>
  <c r="D281" i="143"/>
  <c r="E281" i="143"/>
  <c r="D282" i="143"/>
  <c r="E282" i="143"/>
  <c r="D283" i="143"/>
  <c r="E283" i="143"/>
  <c r="D284" i="143"/>
  <c r="E284" i="143"/>
  <c r="D285" i="143"/>
  <c r="E285" i="143"/>
  <c r="D286" i="143"/>
  <c r="E286" i="143"/>
  <c r="D287" i="143"/>
  <c r="E287" i="143"/>
  <c r="D288" i="143"/>
  <c r="E288" i="143"/>
  <c r="D289" i="143"/>
  <c r="E289" i="143"/>
  <c r="D290" i="143"/>
  <c r="E290" i="143"/>
  <c r="D291" i="143"/>
  <c r="E291" i="143"/>
  <c r="D292" i="143"/>
  <c r="E292" i="143"/>
  <c r="D293" i="143"/>
  <c r="E293" i="143"/>
  <c r="D294" i="143"/>
  <c r="E294" i="143"/>
  <c r="D295" i="143"/>
  <c r="E295" i="143"/>
  <c r="D296" i="143"/>
  <c r="E296" i="143"/>
  <c r="D297" i="143"/>
  <c r="E297" i="143"/>
  <c r="D298" i="143"/>
  <c r="E298" i="143"/>
  <c r="D299" i="143"/>
  <c r="E299" i="143"/>
  <c r="D300" i="143"/>
  <c r="E300" i="143"/>
  <c r="D301" i="143"/>
  <c r="E301" i="143"/>
  <c r="D302" i="143"/>
  <c r="E302" i="143"/>
  <c r="D303" i="143"/>
  <c r="E303" i="143"/>
  <c r="D304" i="143"/>
  <c r="E304" i="143"/>
  <c r="D305" i="143"/>
  <c r="E305" i="143"/>
  <c r="D306" i="143"/>
  <c r="E306" i="143"/>
  <c r="D307" i="143"/>
  <c r="E307" i="143"/>
  <c r="D308" i="143"/>
  <c r="E308" i="143"/>
  <c r="D309" i="143"/>
  <c r="E309" i="143"/>
  <c r="D310" i="143"/>
  <c r="E310" i="143"/>
  <c r="D311" i="143"/>
  <c r="E311" i="143"/>
  <c r="D312" i="143"/>
  <c r="E312" i="143"/>
  <c r="D313" i="143"/>
  <c r="E313" i="143"/>
  <c r="D314" i="143"/>
  <c r="E314" i="143"/>
  <c r="D315" i="143"/>
  <c r="E315" i="143"/>
  <c r="D316" i="143"/>
  <c r="E316" i="143"/>
  <c r="D317" i="143"/>
  <c r="E317" i="143"/>
  <c r="D318" i="143"/>
  <c r="E318" i="143"/>
  <c r="D319" i="143"/>
  <c r="E319" i="143"/>
  <c r="D320" i="143"/>
  <c r="E320" i="143"/>
  <c r="D321" i="143"/>
  <c r="E321" i="143"/>
  <c r="D322" i="143"/>
  <c r="E322" i="143"/>
  <c r="D323" i="143"/>
  <c r="E323" i="143"/>
  <c r="D324" i="143"/>
  <c r="E324" i="143"/>
  <c r="D325" i="143"/>
  <c r="E325" i="143"/>
  <c r="D326" i="143"/>
  <c r="E326" i="143"/>
  <c r="D327" i="143"/>
  <c r="E327" i="143"/>
  <c r="D328" i="143"/>
  <c r="E328" i="143"/>
  <c r="D329" i="143"/>
  <c r="E329" i="143"/>
  <c r="D330" i="143"/>
  <c r="E330" i="143"/>
  <c r="D331" i="143"/>
  <c r="E331" i="143"/>
  <c r="D332" i="143"/>
  <c r="E332" i="143"/>
  <c r="D333" i="143"/>
  <c r="E333" i="143"/>
  <c r="D334" i="143"/>
  <c r="E334" i="143"/>
  <c r="D335" i="143"/>
  <c r="E335" i="143"/>
  <c r="D336" i="143"/>
  <c r="E336" i="143"/>
  <c r="D337" i="143"/>
  <c r="E337" i="143"/>
  <c r="D338" i="143"/>
  <c r="E338" i="143"/>
  <c r="D339" i="143"/>
  <c r="E339" i="143"/>
  <c r="D340" i="143"/>
  <c r="E340" i="143"/>
  <c r="D341" i="143"/>
  <c r="E341" i="143"/>
  <c r="D342" i="143"/>
  <c r="E342" i="143"/>
  <c r="D343" i="143"/>
  <c r="E343" i="143"/>
  <c r="D344" i="143"/>
  <c r="E344" i="143"/>
  <c r="D345" i="143"/>
  <c r="E345" i="143"/>
  <c r="D346" i="143"/>
  <c r="E346" i="143"/>
  <c r="D347" i="143"/>
  <c r="E347" i="143"/>
  <c r="D348" i="143"/>
  <c r="E348" i="143"/>
  <c r="D349" i="143"/>
  <c r="E349" i="143"/>
  <c r="D350" i="143"/>
  <c r="E350" i="143"/>
  <c r="D351" i="143"/>
  <c r="E351" i="143"/>
  <c r="D352" i="143"/>
  <c r="E352" i="143"/>
  <c r="D353" i="143"/>
  <c r="E353" i="143"/>
  <c r="D354" i="143"/>
  <c r="E354" i="143"/>
  <c r="D355" i="143"/>
  <c r="E355" i="143"/>
  <c r="D356" i="143"/>
  <c r="E356" i="143"/>
  <c r="D357" i="143"/>
  <c r="E357" i="143"/>
  <c r="D358" i="143"/>
  <c r="E358" i="143"/>
  <c r="D359" i="143"/>
  <c r="E359" i="143"/>
  <c r="D360" i="143"/>
  <c r="E360" i="143"/>
  <c r="D361" i="143"/>
  <c r="E361" i="143"/>
  <c r="D362" i="143"/>
  <c r="E362" i="143"/>
  <c r="D363" i="143"/>
  <c r="E363" i="143"/>
  <c r="D364" i="143"/>
  <c r="E364" i="143"/>
  <c r="D365" i="143"/>
  <c r="E365" i="143"/>
  <c r="D366" i="143"/>
  <c r="E366" i="143"/>
  <c r="D367" i="143"/>
  <c r="E367" i="143"/>
  <c r="D368" i="143"/>
  <c r="E368" i="143"/>
  <c r="D369" i="143"/>
  <c r="E369" i="143"/>
  <c r="D370" i="143"/>
  <c r="E370" i="143"/>
  <c r="D371" i="143"/>
  <c r="E371" i="143"/>
  <c r="D372" i="143"/>
  <c r="E372" i="143"/>
  <c r="D373" i="143"/>
  <c r="E373" i="143"/>
  <c r="D374" i="143"/>
  <c r="E374" i="143"/>
  <c r="D375" i="143"/>
  <c r="E375" i="143"/>
  <c r="D376" i="143"/>
  <c r="E376" i="143"/>
  <c r="D377" i="143"/>
  <c r="E377" i="143"/>
  <c r="D378" i="143"/>
  <c r="E378" i="143"/>
  <c r="D379" i="143"/>
  <c r="E379" i="143"/>
  <c r="D380" i="143"/>
  <c r="E380" i="143"/>
  <c r="D381" i="143"/>
  <c r="E381" i="143"/>
  <c r="D382" i="143"/>
  <c r="E382" i="143"/>
  <c r="D383" i="143"/>
  <c r="E383" i="143"/>
  <c r="D384" i="143"/>
  <c r="E384" i="143"/>
  <c r="D385" i="143"/>
  <c r="E385" i="143"/>
  <c r="D386" i="143"/>
  <c r="E386" i="143"/>
  <c r="D387" i="143"/>
  <c r="E387" i="143"/>
  <c r="D388" i="143"/>
  <c r="E388" i="143"/>
  <c r="D389" i="143"/>
  <c r="E389" i="143"/>
  <c r="D390" i="143"/>
  <c r="E390" i="143"/>
  <c r="D391" i="143"/>
  <c r="E391" i="143"/>
  <c r="D392" i="143"/>
  <c r="E392" i="143"/>
  <c r="D393" i="143"/>
  <c r="E393" i="143"/>
  <c r="D394" i="143"/>
  <c r="E394" i="143"/>
  <c r="D395" i="143"/>
  <c r="E395" i="143"/>
  <c r="D396" i="143"/>
  <c r="E396" i="143"/>
  <c r="D397" i="143"/>
  <c r="E397" i="143"/>
  <c r="D398" i="143"/>
  <c r="E398" i="143"/>
  <c r="D399" i="143"/>
  <c r="E399" i="143"/>
  <c r="D400" i="143"/>
  <c r="E400" i="143"/>
  <c r="D401" i="143"/>
  <c r="E401" i="143"/>
  <c r="D402" i="143"/>
  <c r="E402" i="143"/>
  <c r="D403" i="143"/>
  <c r="E403" i="143"/>
  <c r="D404" i="143"/>
  <c r="E404" i="143"/>
  <c r="D405" i="143"/>
  <c r="E405" i="143"/>
  <c r="D406" i="143"/>
  <c r="E406" i="143"/>
  <c r="D407" i="143"/>
  <c r="E407" i="143"/>
  <c r="D408" i="143"/>
  <c r="E408" i="143"/>
  <c r="D409" i="143"/>
  <c r="E409" i="143"/>
  <c r="D410" i="143"/>
  <c r="E410" i="143"/>
  <c r="D411" i="143"/>
  <c r="E411" i="143"/>
  <c r="D412" i="143"/>
  <c r="E412" i="143"/>
  <c r="D413" i="143"/>
  <c r="E413" i="143"/>
  <c r="D414" i="143"/>
  <c r="E414" i="143"/>
  <c r="D415" i="143"/>
  <c r="E415" i="143"/>
  <c r="D416" i="143"/>
  <c r="E416" i="143"/>
  <c r="D417" i="143"/>
  <c r="E417" i="143"/>
  <c r="D418" i="143"/>
  <c r="E418" i="143"/>
  <c r="D419" i="143"/>
  <c r="E419" i="143"/>
  <c r="D420" i="143"/>
  <c r="E420" i="143"/>
  <c r="D421" i="143"/>
  <c r="E421" i="143"/>
  <c r="D422" i="143"/>
  <c r="E422" i="143"/>
  <c r="D423" i="143"/>
  <c r="E423" i="143"/>
  <c r="D424" i="143"/>
  <c r="E424" i="143"/>
  <c r="D425" i="143"/>
  <c r="E425" i="143"/>
  <c r="D426" i="143"/>
  <c r="E426" i="143"/>
  <c r="D427" i="143"/>
  <c r="E427" i="143"/>
  <c r="D428" i="143"/>
  <c r="E428" i="143"/>
  <c r="D429" i="143"/>
  <c r="E429" i="143"/>
  <c r="D430" i="143"/>
  <c r="E430" i="143"/>
  <c r="D431" i="143"/>
  <c r="E431" i="143"/>
  <c r="D432" i="143"/>
  <c r="E432" i="143"/>
  <c r="D433" i="143"/>
  <c r="E433" i="143"/>
  <c r="D434" i="143"/>
  <c r="E434" i="143"/>
  <c r="D435" i="143"/>
  <c r="E435" i="143"/>
  <c r="D436" i="143"/>
  <c r="E436" i="143"/>
  <c r="D437" i="143"/>
  <c r="E437" i="143"/>
  <c r="D438" i="143"/>
  <c r="E438" i="143"/>
  <c r="D439" i="143"/>
  <c r="E439" i="143"/>
  <c r="D440" i="143"/>
  <c r="E440" i="143"/>
  <c r="D441" i="143"/>
  <c r="E441" i="143"/>
  <c r="D442" i="143"/>
  <c r="E442" i="143"/>
  <c r="D443" i="143"/>
  <c r="E443" i="143"/>
  <c r="D444" i="143"/>
  <c r="E444" i="143"/>
  <c r="D445" i="143"/>
  <c r="E445" i="143"/>
  <c r="D446" i="143"/>
  <c r="E446" i="143"/>
  <c r="D447" i="143"/>
  <c r="E447" i="143"/>
  <c r="D448" i="143"/>
  <c r="E448" i="143"/>
  <c r="D449" i="143"/>
  <c r="E449" i="143"/>
  <c r="D450" i="143"/>
  <c r="E450" i="143"/>
  <c r="D451" i="143"/>
  <c r="E451" i="143"/>
  <c r="D452" i="143"/>
  <c r="E452" i="143"/>
  <c r="D453" i="143"/>
  <c r="E453" i="143"/>
  <c r="D454" i="143"/>
  <c r="E454" i="143"/>
  <c r="D455" i="143"/>
  <c r="E455" i="143"/>
  <c r="D456" i="143"/>
  <c r="E456" i="143"/>
  <c r="D457" i="143"/>
  <c r="E457" i="143"/>
  <c r="D458" i="143"/>
  <c r="E458" i="143"/>
  <c r="D459" i="143"/>
  <c r="E459" i="143"/>
  <c r="D460" i="143"/>
  <c r="E460" i="143"/>
  <c r="D461" i="143"/>
  <c r="E461" i="143"/>
  <c r="D462" i="143"/>
  <c r="E462" i="143"/>
  <c r="D463" i="143"/>
  <c r="E463" i="143"/>
  <c r="D464" i="143"/>
  <c r="E464" i="143"/>
  <c r="D465" i="143"/>
  <c r="E465" i="143"/>
  <c r="D466" i="143"/>
  <c r="E466" i="143"/>
  <c r="D467" i="143"/>
  <c r="E467" i="143"/>
  <c r="D468" i="143"/>
  <c r="E468" i="143"/>
  <c r="D469" i="143"/>
  <c r="E469" i="143"/>
  <c r="D470" i="143"/>
  <c r="E470" i="143"/>
  <c r="D471" i="143"/>
  <c r="E471" i="143"/>
  <c r="D472" i="143"/>
  <c r="E472" i="143"/>
  <c r="D473" i="143"/>
  <c r="E473" i="143"/>
  <c r="D474" i="143"/>
  <c r="E474" i="143"/>
  <c r="D475" i="143"/>
  <c r="E475" i="143"/>
  <c r="D476" i="143"/>
  <c r="E476" i="143"/>
  <c r="D477" i="143"/>
  <c r="E477" i="143"/>
  <c r="D478" i="143"/>
  <c r="E478" i="143"/>
  <c r="D479" i="143"/>
  <c r="E479" i="143"/>
  <c r="D480" i="143"/>
  <c r="E480" i="143"/>
  <c r="D481" i="143"/>
  <c r="E481" i="143"/>
  <c r="D482" i="143"/>
  <c r="E482" i="143"/>
  <c r="D483" i="143"/>
  <c r="E483" i="143"/>
  <c r="D484" i="143"/>
  <c r="E484" i="143"/>
  <c r="D485" i="143"/>
  <c r="E485" i="143"/>
  <c r="D486" i="143"/>
  <c r="E486" i="143"/>
  <c r="D487" i="143"/>
  <c r="E487" i="143"/>
  <c r="D488" i="143"/>
  <c r="E488" i="143"/>
  <c r="D489" i="143"/>
  <c r="E489" i="143"/>
  <c r="D490" i="143"/>
  <c r="E490" i="143"/>
  <c r="D491" i="143"/>
  <c r="E491" i="143"/>
  <c r="D492" i="143"/>
  <c r="E492" i="143"/>
  <c r="D493" i="143"/>
  <c r="E493" i="143"/>
  <c r="D494" i="143"/>
  <c r="E494" i="143"/>
  <c r="D495" i="143"/>
  <c r="E495" i="143"/>
  <c r="D496" i="143"/>
  <c r="E496" i="143"/>
  <c r="D497" i="143"/>
  <c r="E497" i="143"/>
  <c r="D498" i="143"/>
  <c r="E498" i="143"/>
  <c r="D499" i="143"/>
  <c r="E499" i="143"/>
  <c r="D500" i="143"/>
  <c r="E500" i="143"/>
  <c r="D501" i="143"/>
  <c r="E501" i="143"/>
  <c r="D502" i="143"/>
  <c r="E502" i="143"/>
  <c r="D503" i="143"/>
  <c r="E503" i="143"/>
  <c r="D504" i="143"/>
  <c r="E504" i="143"/>
  <c r="D505" i="143"/>
  <c r="E505" i="143"/>
  <c r="D506" i="143"/>
  <c r="E506" i="143"/>
  <c r="D507" i="143"/>
  <c r="E507" i="143"/>
  <c r="D508" i="143"/>
  <c r="E508" i="143"/>
  <c r="D509" i="143"/>
  <c r="E509" i="143"/>
  <c r="D510" i="143"/>
  <c r="E510" i="143"/>
  <c r="D511" i="143"/>
  <c r="E511" i="143"/>
  <c r="D512" i="143"/>
  <c r="E512" i="143"/>
  <c r="D513" i="143"/>
  <c r="E513" i="143"/>
  <c r="D514" i="143"/>
  <c r="E514" i="143"/>
  <c r="D515" i="143"/>
  <c r="E515" i="143"/>
  <c r="D516" i="143"/>
  <c r="E516" i="143"/>
  <c r="D517" i="143"/>
  <c r="E517" i="143"/>
  <c r="D518" i="143"/>
  <c r="E518" i="143"/>
  <c r="D519" i="143"/>
  <c r="E519" i="143"/>
  <c r="D520" i="143"/>
  <c r="E520" i="143"/>
  <c r="D521" i="143"/>
  <c r="E521" i="143"/>
  <c r="D522" i="143"/>
  <c r="E522" i="143"/>
  <c r="D523" i="143"/>
  <c r="E523" i="143"/>
  <c r="D524" i="143"/>
  <c r="E524" i="143"/>
  <c r="D525" i="143"/>
  <c r="E525" i="143"/>
  <c r="D526" i="143"/>
  <c r="E526" i="143"/>
  <c r="D527" i="143"/>
  <c r="E527" i="143"/>
  <c r="D528" i="143"/>
  <c r="E528" i="143"/>
  <c r="D529" i="143"/>
  <c r="E529" i="143"/>
  <c r="D530" i="143"/>
  <c r="E530" i="143"/>
  <c r="D531" i="143"/>
  <c r="E531" i="143"/>
  <c r="D532" i="143"/>
  <c r="E532" i="143"/>
  <c r="D533" i="143"/>
  <c r="E533" i="143"/>
  <c r="D534" i="143"/>
  <c r="E534" i="143"/>
  <c r="D535" i="143"/>
  <c r="E535" i="143"/>
  <c r="D536" i="143"/>
  <c r="E536" i="143"/>
  <c r="D537" i="143"/>
  <c r="E537" i="143"/>
  <c r="D538" i="143"/>
  <c r="E538" i="143"/>
  <c r="D539" i="143"/>
  <c r="E539" i="143"/>
  <c r="D540" i="143"/>
  <c r="E540" i="143"/>
  <c r="D541" i="143"/>
  <c r="E541" i="143"/>
  <c r="D542" i="143"/>
  <c r="E542" i="143"/>
  <c r="D543" i="143"/>
  <c r="E543" i="143"/>
  <c r="D544" i="143"/>
  <c r="E544" i="143"/>
  <c r="D545" i="143"/>
  <c r="E545" i="143"/>
  <c r="D546" i="143"/>
  <c r="E546" i="143"/>
  <c r="D547" i="143"/>
  <c r="E547" i="143"/>
  <c r="D548" i="143"/>
  <c r="E548" i="143"/>
  <c r="D549" i="143"/>
  <c r="E549" i="143"/>
  <c r="D550" i="143"/>
  <c r="E550" i="143"/>
  <c r="D551" i="143"/>
  <c r="E551" i="143"/>
  <c r="D552" i="143"/>
  <c r="E552" i="143"/>
  <c r="D553" i="143"/>
  <c r="E553" i="143"/>
  <c r="D554" i="143"/>
  <c r="E554" i="143"/>
  <c r="D555" i="143"/>
  <c r="E555" i="143"/>
  <c r="D556" i="143"/>
  <c r="E556" i="143"/>
  <c r="D557" i="143"/>
  <c r="E557" i="143"/>
  <c r="D558" i="143"/>
  <c r="E558" i="143"/>
  <c r="D559" i="143"/>
  <c r="E559" i="143"/>
  <c r="D560" i="143"/>
  <c r="E560" i="143"/>
  <c r="D561" i="143"/>
  <c r="E561" i="143"/>
  <c r="D562" i="143"/>
  <c r="E562" i="143"/>
  <c r="D563" i="143"/>
  <c r="E563" i="143"/>
  <c r="D564" i="143"/>
  <c r="E564" i="143"/>
  <c r="D565" i="143"/>
  <c r="E565" i="143"/>
  <c r="D566" i="143"/>
  <c r="E566" i="143"/>
  <c r="D567" i="143"/>
  <c r="E567" i="143"/>
  <c r="D568" i="143"/>
  <c r="E568" i="143"/>
  <c r="D569" i="143"/>
  <c r="E569" i="143"/>
  <c r="D570" i="143"/>
  <c r="E570" i="143"/>
  <c r="D571" i="143"/>
  <c r="E571" i="143"/>
  <c r="D572" i="143"/>
  <c r="E572" i="143"/>
  <c r="D573" i="143"/>
  <c r="E573" i="143"/>
  <c r="D574" i="143"/>
  <c r="E574" i="143"/>
  <c r="D575" i="143"/>
  <c r="E575" i="143"/>
  <c r="D576" i="143"/>
  <c r="E576" i="143"/>
  <c r="D577" i="143"/>
  <c r="E577" i="143"/>
  <c r="D578" i="143"/>
  <c r="E578" i="143"/>
  <c r="D579" i="143"/>
  <c r="E579" i="143"/>
  <c r="D580" i="143"/>
  <c r="E580" i="143"/>
  <c r="D581" i="143"/>
  <c r="E581" i="143"/>
  <c r="D582" i="143"/>
  <c r="E582" i="143"/>
  <c r="D583" i="143"/>
  <c r="E583" i="143"/>
  <c r="D584" i="143"/>
  <c r="E584" i="143"/>
  <c r="D585" i="143"/>
  <c r="E585" i="143"/>
  <c r="D586" i="143"/>
  <c r="E586" i="143"/>
  <c r="D587" i="143"/>
  <c r="E587" i="143"/>
  <c r="D588" i="143"/>
  <c r="E588" i="143"/>
  <c r="D589" i="143"/>
  <c r="E589" i="143"/>
  <c r="D590" i="143"/>
  <c r="E590" i="143"/>
  <c r="D591" i="143"/>
  <c r="E591" i="143"/>
  <c r="D592" i="143"/>
  <c r="E592" i="143"/>
  <c r="D593" i="143"/>
  <c r="E593" i="143"/>
  <c r="D594" i="143"/>
  <c r="E594" i="143"/>
  <c r="D595" i="143"/>
  <c r="E595" i="143"/>
  <c r="D596" i="143"/>
  <c r="E596" i="143"/>
  <c r="D597" i="143"/>
  <c r="E597" i="143"/>
  <c r="D598" i="143"/>
  <c r="E598" i="143"/>
  <c r="D599" i="143"/>
  <c r="E599" i="143"/>
  <c r="D600" i="143"/>
  <c r="E600" i="143"/>
  <c r="D601" i="143"/>
  <c r="E601" i="143"/>
  <c r="D602" i="143"/>
  <c r="E602" i="143"/>
  <c r="D603" i="143"/>
  <c r="E603" i="143"/>
  <c r="D604" i="143"/>
  <c r="E604" i="143"/>
  <c r="D605" i="143"/>
  <c r="E605" i="143"/>
  <c r="D606" i="143"/>
  <c r="E606" i="143"/>
  <c r="D607" i="143"/>
  <c r="E607" i="143"/>
  <c r="D608" i="143"/>
  <c r="E608" i="143"/>
  <c r="D609" i="143"/>
  <c r="E609" i="143"/>
  <c r="D610" i="143"/>
  <c r="E610" i="143"/>
  <c r="D611" i="143"/>
  <c r="E611" i="143"/>
  <c r="D612" i="143"/>
  <c r="E612" i="143"/>
  <c r="D613" i="143"/>
  <c r="E613" i="143"/>
  <c r="D614" i="143"/>
  <c r="E614" i="143"/>
  <c r="D615" i="143"/>
  <c r="E615" i="143"/>
  <c r="D616" i="143"/>
  <c r="E616" i="143"/>
  <c r="D617" i="143"/>
  <c r="E617" i="143"/>
  <c r="D618" i="143"/>
  <c r="E618" i="143"/>
  <c r="D619" i="143"/>
  <c r="E619" i="143"/>
  <c r="D620" i="143"/>
  <c r="E620" i="143"/>
  <c r="D621" i="143"/>
  <c r="E621" i="143"/>
  <c r="D622" i="143"/>
  <c r="E622" i="143"/>
  <c r="D623" i="143"/>
  <c r="E623" i="143"/>
  <c r="D624" i="143"/>
  <c r="E624" i="143"/>
  <c r="D625" i="143"/>
  <c r="E625" i="143"/>
  <c r="D626" i="143"/>
  <c r="E626" i="143"/>
  <c r="D627" i="143"/>
  <c r="E627" i="143"/>
  <c r="D628" i="143"/>
  <c r="E628" i="143"/>
  <c r="D629" i="143"/>
  <c r="E629" i="143"/>
  <c r="D630" i="143"/>
  <c r="E630" i="143"/>
  <c r="D631" i="143"/>
  <c r="E631" i="143"/>
  <c r="D632" i="143"/>
  <c r="E632" i="143"/>
  <c r="D633" i="143"/>
  <c r="E633" i="143"/>
  <c r="D634" i="143"/>
  <c r="E634" i="143"/>
  <c r="D635" i="143"/>
  <c r="E635" i="143"/>
  <c r="D636" i="143"/>
  <c r="E636" i="143"/>
  <c r="D637" i="143"/>
  <c r="E637" i="143"/>
  <c r="D638" i="143"/>
  <c r="E638" i="143"/>
  <c r="D639" i="143"/>
  <c r="E639" i="143"/>
  <c r="D640" i="143"/>
  <c r="E640" i="143"/>
  <c r="D641" i="143"/>
  <c r="E641" i="143"/>
  <c r="D642" i="143"/>
  <c r="E642" i="143"/>
  <c r="D643" i="143"/>
  <c r="E643" i="143"/>
  <c r="D644" i="143"/>
  <c r="E644" i="143"/>
  <c r="D645" i="143"/>
  <c r="E645" i="143"/>
  <c r="D646" i="143"/>
  <c r="E646" i="143"/>
  <c r="D647" i="143"/>
  <c r="E647" i="143"/>
  <c r="D648" i="143"/>
  <c r="E648" i="143"/>
  <c r="D649" i="143"/>
  <c r="E649" i="143"/>
  <c r="D650" i="143"/>
  <c r="E650" i="143"/>
  <c r="D651" i="143"/>
  <c r="E651" i="143"/>
  <c r="D652" i="143"/>
  <c r="E652" i="143"/>
  <c r="D653" i="143"/>
  <c r="E653" i="143"/>
  <c r="D654" i="143"/>
  <c r="E654" i="143"/>
  <c r="D655" i="143"/>
  <c r="E655" i="143"/>
  <c r="D656" i="143"/>
  <c r="E656" i="143"/>
  <c r="D657" i="143"/>
  <c r="E657" i="143"/>
  <c r="D658" i="143"/>
  <c r="E658" i="143"/>
  <c r="D659" i="143"/>
  <c r="E659" i="143"/>
  <c r="D660" i="143"/>
  <c r="E660" i="143"/>
  <c r="D661" i="143"/>
  <c r="E661" i="143"/>
  <c r="D662" i="143"/>
  <c r="E662" i="143"/>
  <c r="D663" i="143"/>
  <c r="E663" i="143"/>
  <c r="D664" i="143"/>
  <c r="E664" i="143"/>
  <c r="D665" i="143"/>
  <c r="E665" i="143"/>
  <c r="D666" i="143"/>
  <c r="E666" i="143"/>
  <c r="D667" i="143"/>
  <c r="E667" i="143"/>
  <c r="D668" i="143"/>
  <c r="E668" i="143"/>
  <c r="D669" i="143"/>
  <c r="E669" i="143"/>
  <c r="D670" i="143"/>
  <c r="E670" i="143"/>
  <c r="D671" i="143"/>
  <c r="E671" i="143"/>
  <c r="D672" i="143"/>
  <c r="E672" i="143"/>
  <c r="D673" i="143"/>
  <c r="E673" i="143"/>
  <c r="D674" i="143"/>
  <c r="E674" i="143"/>
  <c r="D675" i="143"/>
  <c r="E675" i="143"/>
  <c r="D676" i="143"/>
  <c r="E676" i="143"/>
  <c r="D677" i="143"/>
  <c r="E677" i="143"/>
  <c r="D678" i="143"/>
  <c r="E678" i="143"/>
  <c r="D679" i="143"/>
  <c r="E679" i="143"/>
  <c r="D680" i="143"/>
  <c r="E680" i="143"/>
  <c r="D681" i="143"/>
  <c r="E681" i="143"/>
  <c r="D682" i="143"/>
  <c r="E682" i="143"/>
  <c r="D683" i="143"/>
  <c r="E683" i="143"/>
  <c r="D684" i="143"/>
  <c r="E684" i="143"/>
  <c r="D685" i="143"/>
  <c r="E685" i="143"/>
  <c r="D686" i="143"/>
  <c r="E686" i="143"/>
  <c r="D687" i="143"/>
  <c r="E687" i="143"/>
  <c r="D688" i="143"/>
  <c r="E688" i="143"/>
  <c r="D689" i="143"/>
  <c r="E689" i="143"/>
  <c r="D690" i="143"/>
  <c r="E690" i="143"/>
  <c r="D691" i="143"/>
  <c r="E691" i="143"/>
  <c r="D692" i="143"/>
  <c r="E692" i="143"/>
  <c r="D693" i="143"/>
  <c r="E693" i="143"/>
  <c r="D694" i="143"/>
  <c r="E694" i="143"/>
  <c r="D695" i="143"/>
  <c r="E695" i="143"/>
  <c r="D696" i="143"/>
  <c r="E696" i="143"/>
  <c r="D697" i="143"/>
  <c r="E697" i="143"/>
  <c r="D698" i="143"/>
  <c r="E698" i="143"/>
  <c r="D699" i="143"/>
  <c r="E699" i="143"/>
  <c r="D700" i="143"/>
  <c r="E700" i="143"/>
  <c r="D701" i="143"/>
  <c r="E701" i="143"/>
  <c r="D702" i="143"/>
  <c r="E702" i="143"/>
  <c r="D703" i="143"/>
  <c r="E703" i="143"/>
  <c r="D704" i="143"/>
  <c r="E704" i="143"/>
  <c r="D705" i="143"/>
  <c r="E705" i="143"/>
  <c r="D706" i="143"/>
  <c r="E706" i="143"/>
  <c r="D707" i="143"/>
  <c r="E707" i="143"/>
  <c r="D708" i="143"/>
  <c r="E708" i="143"/>
  <c r="D709" i="143"/>
  <c r="E709" i="143"/>
  <c r="D710" i="143"/>
  <c r="E710" i="143"/>
  <c r="D711" i="143"/>
  <c r="E711" i="143"/>
  <c r="D712" i="143"/>
  <c r="E712" i="143"/>
  <c r="D713" i="143"/>
  <c r="E713" i="143"/>
  <c r="D714" i="143"/>
  <c r="E714" i="143"/>
  <c r="D715" i="143"/>
  <c r="E715" i="143"/>
  <c r="D716" i="143"/>
  <c r="E716" i="143"/>
  <c r="D717" i="143"/>
  <c r="E717" i="143"/>
  <c r="D718" i="143"/>
  <c r="E718" i="143"/>
  <c r="D719" i="143"/>
  <c r="E719" i="143"/>
  <c r="D720" i="143"/>
  <c r="E720" i="143"/>
  <c r="D721" i="143"/>
  <c r="E721" i="143"/>
  <c r="D722" i="143"/>
  <c r="E722" i="143"/>
  <c r="D723" i="143"/>
  <c r="E723" i="143"/>
  <c r="D724" i="143"/>
  <c r="E724" i="143"/>
  <c r="D725" i="143"/>
  <c r="E725" i="143"/>
  <c r="D726" i="143"/>
  <c r="E726" i="143"/>
  <c r="D727" i="143"/>
  <c r="E727" i="143"/>
  <c r="D728" i="143"/>
  <c r="E728" i="143"/>
  <c r="D729" i="143"/>
  <c r="E729" i="143"/>
  <c r="D730" i="143"/>
  <c r="E730" i="143"/>
  <c r="D731" i="143"/>
  <c r="E731" i="143"/>
  <c r="D732" i="143"/>
  <c r="E732" i="143"/>
  <c r="D733" i="143"/>
  <c r="E733" i="143"/>
  <c r="D734" i="143"/>
  <c r="E734" i="143"/>
  <c r="D735" i="143"/>
  <c r="E735" i="143"/>
  <c r="D736" i="143"/>
  <c r="E736" i="143"/>
  <c r="D737" i="143"/>
  <c r="E737" i="143"/>
  <c r="D738" i="143"/>
  <c r="E738" i="143"/>
  <c r="D739" i="143"/>
  <c r="E739" i="143"/>
  <c r="D740" i="143"/>
  <c r="E740" i="143"/>
  <c r="D741" i="143"/>
  <c r="E741" i="143"/>
  <c r="D742" i="143"/>
  <c r="E742" i="143"/>
  <c r="D743" i="143"/>
  <c r="E743" i="143"/>
  <c r="D744" i="143"/>
  <c r="E744" i="143"/>
  <c r="D745" i="143"/>
  <c r="E745" i="143"/>
  <c r="D746" i="143"/>
  <c r="E746" i="143"/>
  <c r="D747" i="143"/>
  <c r="E747" i="143"/>
  <c r="D748" i="143"/>
  <c r="E748" i="143"/>
  <c r="D749" i="143"/>
  <c r="E749" i="143"/>
  <c r="D750" i="143"/>
  <c r="E750" i="143"/>
  <c r="D751" i="143"/>
  <c r="E751" i="143"/>
  <c r="D752" i="143"/>
  <c r="E752" i="143"/>
  <c r="D753" i="143"/>
  <c r="E753" i="143"/>
  <c r="D754" i="143"/>
  <c r="E754" i="143"/>
  <c r="D755" i="143"/>
  <c r="E755" i="143"/>
  <c r="D756" i="143"/>
  <c r="E756" i="143"/>
  <c r="D757" i="143"/>
  <c r="E757" i="143"/>
  <c r="D758" i="143"/>
  <c r="E758" i="143"/>
  <c r="D759" i="143"/>
  <c r="E759" i="143"/>
  <c r="D760" i="143"/>
  <c r="E760" i="143"/>
  <c r="D761" i="143"/>
  <c r="E761" i="143"/>
  <c r="D762" i="143"/>
  <c r="E762" i="143"/>
  <c r="D763" i="143"/>
  <c r="E763" i="143"/>
  <c r="D764" i="143"/>
  <c r="E764" i="143"/>
  <c r="D765" i="143"/>
  <c r="E765" i="143"/>
  <c r="D766" i="143"/>
  <c r="E766" i="143"/>
  <c r="D767" i="143"/>
  <c r="E767" i="143"/>
  <c r="D768" i="143"/>
  <c r="E768" i="143"/>
  <c r="D769" i="143"/>
  <c r="E769" i="143"/>
  <c r="D770" i="143"/>
  <c r="E770" i="143"/>
  <c r="D771" i="143"/>
  <c r="E771" i="143"/>
  <c r="D772" i="143"/>
  <c r="E772" i="143"/>
  <c r="D773" i="143"/>
  <c r="E773" i="143"/>
  <c r="D774" i="143"/>
  <c r="E774" i="143"/>
  <c r="D775" i="143"/>
  <c r="E775" i="143"/>
  <c r="D776" i="143"/>
  <c r="E776" i="143"/>
  <c r="D777" i="143"/>
  <c r="E777" i="143"/>
  <c r="D778" i="143"/>
  <c r="E778" i="143"/>
  <c r="D779" i="143"/>
  <c r="E779" i="143"/>
  <c r="D780" i="143"/>
  <c r="E780" i="143"/>
  <c r="D781" i="143"/>
  <c r="E781" i="143"/>
  <c r="D782" i="143"/>
  <c r="E782" i="143"/>
  <c r="D783" i="143"/>
  <c r="E783" i="143"/>
  <c r="D784" i="143"/>
  <c r="E784" i="143"/>
  <c r="D785" i="143"/>
  <c r="E785" i="143"/>
  <c r="D786" i="143"/>
  <c r="E786" i="143"/>
  <c r="D787" i="143"/>
  <c r="E787" i="143"/>
  <c r="D788" i="143"/>
  <c r="E788" i="143"/>
  <c r="D789" i="143"/>
  <c r="E789" i="143"/>
  <c r="D790" i="143"/>
  <c r="E790" i="143"/>
  <c r="D791" i="143"/>
  <c r="E791" i="143"/>
  <c r="D792" i="143"/>
  <c r="E792" i="143"/>
  <c r="D793" i="143"/>
  <c r="E793" i="143"/>
  <c r="D794" i="143"/>
  <c r="E794" i="143"/>
  <c r="D795" i="143"/>
  <c r="E795" i="143"/>
  <c r="D796" i="143"/>
  <c r="E796" i="143"/>
  <c r="D797" i="143"/>
  <c r="E797" i="143"/>
  <c r="D798" i="143"/>
  <c r="E798" i="143"/>
  <c r="D799" i="143"/>
  <c r="E799" i="143"/>
  <c r="D800" i="143"/>
  <c r="E800" i="143"/>
  <c r="D801" i="143"/>
  <c r="E801" i="143"/>
  <c r="D802" i="143"/>
  <c r="E802" i="143"/>
  <c r="D803" i="143"/>
  <c r="E803" i="143"/>
  <c r="D804" i="143"/>
  <c r="E804" i="143"/>
  <c r="D805" i="143"/>
  <c r="E805" i="143"/>
  <c r="D806" i="143"/>
  <c r="E806" i="143"/>
  <c r="D807" i="143"/>
  <c r="E807" i="143"/>
  <c r="D808" i="143"/>
  <c r="E808" i="143"/>
  <c r="D809" i="143"/>
  <c r="E809" i="143"/>
  <c r="D810" i="143"/>
  <c r="E810" i="143"/>
  <c r="D811" i="143"/>
  <c r="E811" i="143"/>
  <c r="D812" i="143"/>
  <c r="E812" i="143"/>
  <c r="D813" i="143"/>
  <c r="E813" i="143"/>
  <c r="D814" i="143"/>
  <c r="E814" i="143"/>
  <c r="D815" i="143"/>
  <c r="E815" i="143"/>
  <c r="D816" i="143"/>
  <c r="E816" i="143"/>
  <c r="D817" i="143"/>
  <c r="E817" i="143"/>
  <c r="D818" i="143"/>
  <c r="E818" i="143"/>
  <c r="D819" i="143"/>
  <c r="E819" i="143"/>
  <c r="D820" i="143"/>
  <c r="E820" i="143"/>
  <c r="D821" i="143"/>
  <c r="E821" i="143"/>
  <c r="D822" i="143"/>
  <c r="E822" i="143"/>
  <c r="D823" i="143"/>
  <c r="E823" i="143"/>
  <c r="D824" i="143"/>
  <c r="E824" i="143"/>
  <c r="D825" i="143"/>
  <c r="E825" i="143"/>
  <c r="D826" i="143"/>
  <c r="E826" i="143"/>
  <c r="D827" i="143"/>
  <c r="E827" i="143"/>
  <c r="D828" i="143"/>
  <c r="E828" i="143"/>
  <c r="D829" i="143"/>
  <c r="E829" i="143"/>
  <c r="D830" i="143"/>
  <c r="E830" i="143"/>
  <c r="D831" i="143"/>
  <c r="E831" i="143"/>
  <c r="D832" i="143"/>
  <c r="E832" i="143"/>
  <c r="D833" i="143"/>
  <c r="E833" i="143"/>
  <c r="D834" i="143"/>
  <c r="E834" i="143"/>
  <c r="D835" i="143"/>
  <c r="E835" i="143"/>
  <c r="D836" i="143"/>
  <c r="E836" i="143"/>
  <c r="D837" i="143"/>
  <c r="E837" i="143"/>
  <c r="D838" i="143"/>
  <c r="E838" i="143"/>
  <c r="D839" i="143"/>
  <c r="E839" i="143"/>
  <c r="D840" i="143"/>
  <c r="E840" i="143"/>
  <c r="D841" i="143"/>
  <c r="E841" i="143"/>
  <c r="D842" i="143"/>
  <c r="E842" i="143"/>
  <c r="D843" i="143"/>
  <c r="E843" i="143"/>
  <c r="D844" i="143"/>
  <c r="E844" i="143"/>
  <c r="D845" i="143"/>
  <c r="E845" i="143"/>
  <c r="D846" i="143"/>
  <c r="E846" i="143"/>
  <c r="D847" i="143"/>
  <c r="E847" i="143"/>
  <c r="D848" i="143"/>
  <c r="E848" i="143"/>
  <c r="D849" i="143"/>
  <c r="E849" i="143"/>
  <c r="D850" i="143"/>
  <c r="E850" i="143"/>
  <c r="D851" i="143"/>
  <c r="E851" i="143"/>
  <c r="D852" i="143"/>
  <c r="E852" i="143"/>
  <c r="D853" i="143"/>
  <c r="E853" i="143"/>
  <c r="D854" i="143"/>
  <c r="E854" i="143"/>
  <c r="D855" i="143"/>
  <c r="E855" i="143"/>
  <c r="D856" i="143"/>
  <c r="E856" i="143"/>
  <c r="D857" i="143"/>
  <c r="E857" i="143"/>
  <c r="D858" i="143"/>
  <c r="E858" i="143"/>
  <c r="D859" i="143"/>
  <c r="E859" i="143"/>
  <c r="D860" i="143"/>
  <c r="E860" i="143"/>
  <c r="D861" i="143"/>
  <c r="E861" i="143"/>
  <c r="D862" i="143"/>
  <c r="E862" i="143"/>
  <c r="D863" i="143"/>
  <c r="E863" i="143"/>
  <c r="D864" i="143"/>
  <c r="E864" i="143"/>
  <c r="D865" i="143"/>
  <c r="E865" i="143"/>
  <c r="D866" i="143"/>
  <c r="E866" i="143"/>
  <c r="D867" i="143"/>
  <c r="E867" i="143"/>
  <c r="D868" i="143"/>
  <c r="E868" i="143"/>
  <c r="D869" i="143"/>
  <c r="E869" i="143"/>
  <c r="D870" i="143"/>
  <c r="E870" i="143"/>
  <c r="D871" i="143"/>
  <c r="E871" i="143"/>
  <c r="D872" i="143"/>
  <c r="E872" i="143"/>
  <c r="D873" i="143"/>
  <c r="E873" i="143"/>
  <c r="D874" i="143"/>
  <c r="E874" i="143"/>
  <c r="D875" i="143"/>
  <c r="E875" i="143"/>
  <c r="D876" i="143"/>
  <c r="E876" i="143"/>
  <c r="D877" i="143"/>
  <c r="E877" i="143"/>
  <c r="D878" i="143"/>
  <c r="E878" i="143"/>
  <c r="D879" i="143"/>
  <c r="E879" i="143"/>
  <c r="D880" i="143"/>
  <c r="E880" i="143"/>
  <c r="D881" i="143"/>
  <c r="E881" i="143"/>
  <c r="D882" i="143"/>
  <c r="E882" i="143"/>
  <c r="D883" i="143"/>
  <c r="E883" i="143"/>
  <c r="D884" i="143"/>
  <c r="E884" i="143"/>
  <c r="D885" i="143"/>
  <c r="E885" i="143"/>
  <c r="D886" i="143"/>
  <c r="E886" i="143"/>
  <c r="D887" i="143"/>
  <c r="E887" i="143"/>
  <c r="D888" i="143"/>
  <c r="E888" i="143"/>
  <c r="D889" i="143"/>
  <c r="E889" i="143"/>
  <c r="D890" i="143"/>
  <c r="E890" i="143"/>
  <c r="D891" i="143"/>
  <c r="E891" i="143"/>
  <c r="D892" i="143"/>
  <c r="E892" i="143"/>
  <c r="D893" i="143"/>
  <c r="E893" i="143"/>
  <c r="D894" i="143"/>
  <c r="E894" i="143"/>
  <c r="D895" i="143"/>
  <c r="E895" i="143"/>
  <c r="D896" i="143"/>
  <c r="E896" i="143"/>
  <c r="D897" i="143"/>
  <c r="E897" i="143"/>
  <c r="D898" i="143"/>
  <c r="E898" i="143"/>
  <c r="D899" i="143"/>
  <c r="E899" i="143"/>
  <c r="D900" i="143"/>
  <c r="E900" i="143"/>
  <c r="D901" i="143"/>
  <c r="E901" i="143"/>
  <c r="D902" i="143"/>
  <c r="E902" i="143"/>
  <c r="D903" i="143"/>
  <c r="E903" i="143"/>
  <c r="D904" i="143"/>
  <c r="E904" i="143"/>
  <c r="D905" i="143"/>
  <c r="E905" i="143"/>
  <c r="D906" i="143"/>
  <c r="E906" i="143"/>
  <c r="D907" i="143"/>
  <c r="E907" i="143"/>
  <c r="D908" i="143"/>
  <c r="E908" i="143"/>
  <c r="D909" i="143"/>
  <c r="E909" i="143"/>
  <c r="D910" i="143"/>
  <c r="E910" i="143"/>
  <c r="D911" i="143"/>
  <c r="E911" i="143"/>
  <c r="D912" i="143"/>
  <c r="E912" i="143"/>
  <c r="D913" i="143"/>
  <c r="E913" i="143"/>
  <c r="D914" i="143"/>
  <c r="E914" i="143"/>
  <c r="D915" i="143"/>
  <c r="E915" i="143"/>
  <c r="D916" i="143"/>
  <c r="E916" i="143"/>
  <c r="D917" i="143"/>
  <c r="E917" i="143"/>
  <c r="D918" i="143"/>
  <c r="E918" i="143"/>
  <c r="D919" i="143"/>
  <c r="E919" i="143"/>
  <c r="D920" i="143"/>
  <c r="E920" i="143"/>
  <c r="D921" i="143"/>
  <c r="E921" i="143"/>
  <c r="D922" i="143"/>
  <c r="E922" i="143"/>
  <c r="D923" i="143"/>
  <c r="E923" i="143"/>
  <c r="D924" i="143"/>
  <c r="E924" i="143"/>
  <c r="D925" i="143"/>
  <c r="E925" i="143"/>
  <c r="D926" i="143"/>
  <c r="E926" i="143"/>
  <c r="D927" i="143"/>
  <c r="E927" i="143"/>
  <c r="D928" i="143"/>
  <c r="E928" i="143"/>
  <c r="D929" i="143"/>
  <c r="E929" i="143"/>
  <c r="D930" i="143"/>
  <c r="E930" i="143"/>
  <c r="D931" i="143"/>
  <c r="E931" i="143"/>
  <c r="D932" i="143"/>
  <c r="E932" i="143"/>
  <c r="D933" i="143"/>
  <c r="E933" i="143"/>
  <c r="D934" i="143"/>
  <c r="E934" i="143"/>
  <c r="D935" i="143"/>
  <c r="E935" i="143"/>
  <c r="D936" i="143"/>
  <c r="E936" i="143"/>
  <c r="D937" i="143"/>
  <c r="E937" i="143"/>
  <c r="D938" i="143"/>
  <c r="E938" i="143"/>
  <c r="D939" i="143"/>
  <c r="E939" i="143"/>
  <c r="D940" i="143"/>
  <c r="E940" i="143"/>
  <c r="D941" i="143"/>
  <c r="E941" i="143"/>
  <c r="D942" i="143"/>
  <c r="E942" i="143"/>
  <c r="D943" i="143"/>
  <c r="E943" i="143"/>
  <c r="D944" i="143"/>
  <c r="E944" i="143"/>
  <c r="D945" i="143"/>
  <c r="E945" i="143"/>
  <c r="D946" i="143"/>
  <c r="E946" i="143"/>
  <c r="D947" i="143"/>
  <c r="E947" i="143"/>
  <c r="D948" i="143"/>
  <c r="E948" i="143"/>
  <c r="D3" i="143"/>
  <c r="E3" i="143"/>
  <c r="D4" i="144"/>
  <c r="E4" i="144"/>
  <c r="D5" i="144"/>
  <c r="E5" i="144"/>
  <c r="D6" i="144"/>
  <c r="E6" i="144"/>
  <c r="D7" i="144"/>
  <c r="E7" i="144"/>
  <c r="D8" i="144"/>
  <c r="E8" i="144"/>
  <c r="D9" i="144"/>
  <c r="E9" i="144"/>
  <c r="D10" i="144"/>
  <c r="E10" i="144"/>
  <c r="D11" i="144"/>
  <c r="E11" i="144"/>
  <c r="D12" i="144"/>
  <c r="E12" i="144"/>
  <c r="D13" i="144"/>
  <c r="E13" i="144"/>
  <c r="D14" i="144"/>
  <c r="E14" i="144"/>
  <c r="D15" i="144"/>
  <c r="E15" i="144"/>
  <c r="D16" i="144"/>
  <c r="E16" i="144"/>
  <c r="D17" i="144"/>
  <c r="E17" i="144"/>
  <c r="D18" i="144"/>
  <c r="E18" i="144"/>
  <c r="D19" i="144"/>
  <c r="E19" i="144"/>
  <c r="D20" i="144"/>
  <c r="E20" i="144"/>
  <c r="D21" i="144"/>
  <c r="E21" i="144"/>
  <c r="D22" i="144"/>
  <c r="E22" i="144"/>
  <c r="D23" i="144"/>
  <c r="E23" i="144"/>
  <c r="D24" i="144"/>
  <c r="E24" i="144"/>
  <c r="D25" i="144"/>
  <c r="E25" i="144"/>
  <c r="D26" i="144"/>
  <c r="E26" i="144"/>
  <c r="D27" i="144"/>
  <c r="E27" i="144"/>
  <c r="D28" i="144"/>
  <c r="E28" i="144"/>
  <c r="D29" i="144"/>
  <c r="E29" i="144"/>
  <c r="D30" i="144"/>
  <c r="E30" i="144"/>
  <c r="D31" i="144"/>
  <c r="E31" i="144"/>
  <c r="D32" i="144"/>
  <c r="E32" i="144"/>
  <c r="D33" i="144"/>
  <c r="E33" i="144"/>
  <c r="D34" i="144"/>
  <c r="E34" i="144"/>
  <c r="D35" i="144"/>
  <c r="E35" i="144"/>
  <c r="D36" i="144"/>
  <c r="E36" i="144"/>
  <c r="D37" i="144"/>
  <c r="E37" i="144"/>
  <c r="D38" i="144"/>
  <c r="E38" i="144"/>
  <c r="D39" i="144"/>
  <c r="E39" i="144"/>
  <c r="D40" i="144"/>
  <c r="E40" i="144"/>
  <c r="D41" i="144"/>
  <c r="E41" i="144"/>
  <c r="D42" i="144"/>
  <c r="E42" i="144"/>
  <c r="D43" i="144"/>
  <c r="E43" i="144"/>
  <c r="D44" i="144"/>
  <c r="E44" i="144"/>
  <c r="D45" i="144"/>
  <c r="E45" i="144"/>
  <c r="D46" i="144"/>
  <c r="E46" i="144"/>
  <c r="D47" i="144"/>
  <c r="E47" i="144"/>
  <c r="D48" i="144"/>
  <c r="E48" i="144"/>
  <c r="D49" i="144"/>
  <c r="E49" i="144"/>
  <c r="D50" i="144"/>
  <c r="E50" i="144"/>
  <c r="D51" i="144"/>
  <c r="E51" i="144"/>
  <c r="D52" i="144"/>
  <c r="E52" i="144"/>
  <c r="D53" i="144"/>
  <c r="E53" i="144"/>
  <c r="D54" i="144"/>
  <c r="E54" i="144"/>
  <c r="D55" i="144"/>
  <c r="E55" i="144"/>
  <c r="D56" i="144"/>
  <c r="E56" i="144"/>
  <c r="D57" i="144"/>
  <c r="E57" i="144"/>
  <c r="D58" i="144"/>
  <c r="E58" i="144"/>
  <c r="D59" i="144"/>
  <c r="E59" i="144"/>
  <c r="D60" i="144"/>
  <c r="E60" i="144"/>
  <c r="D61" i="144"/>
  <c r="E61" i="144"/>
  <c r="D62" i="144"/>
  <c r="E62" i="144"/>
  <c r="D63" i="144"/>
  <c r="E63" i="144"/>
  <c r="D64" i="144"/>
  <c r="E64" i="144"/>
  <c r="D65" i="144"/>
  <c r="E65" i="144"/>
  <c r="D66" i="144"/>
  <c r="E66" i="144"/>
  <c r="D67" i="144"/>
  <c r="E67" i="144"/>
  <c r="D68" i="144"/>
  <c r="E68" i="144"/>
  <c r="D69" i="144"/>
  <c r="E69" i="144"/>
  <c r="D70" i="144"/>
  <c r="E70" i="144"/>
  <c r="D71" i="144"/>
  <c r="E71" i="144"/>
  <c r="D72" i="144"/>
  <c r="E72" i="144"/>
  <c r="D73" i="144"/>
  <c r="E73" i="144"/>
  <c r="D74" i="144"/>
  <c r="E74" i="144"/>
  <c r="D75" i="144"/>
  <c r="E75" i="144"/>
  <c r="D76" i="144"/>
  <c r="E76" i="144"/>
  <c r="D77" i="144"/>
  <c r="E77" i="144"/>
  <c r="D78" i="144"/>
  <c r="E78" i="144"/>
  <c r="D79" i="144"/>
  <c r="E79" i="144"/>
  <c r="D80" i="144"/>
  <c r="E80" i="144"/>
  <c r="D81" i="144"/>
  <c r="E81" i="144"/>
  <c r="D82" i="144"/>
  <c r="E82" i="144"/>
  <c r="D83" i="144"/>
  <c r="E83" i="144"/>
  <c r="D84" i="144"/>
  <c r="E84" i="144"/>
  <c r="D85" i="144"/>
  <c r="E85" i="144"/>
  <c r="D86" i="144"/>
  <c r="E86" i="144"/>
  <c r="D87" i="144"/>
  <c r="E87" i="144"/>
  <c r="D88" i="144"/>
  <c r="E88" i="144"/>
  <c r="D89" i="144"/>
  <c r="E89" i="144"/>
  <c r="D90" i="144"/>
  <c r="E90" i="144"/>
  <c r="D91" i="144"/>
  <c r="E91" i="144"/>
  <c r="D92" i="144"/>
  <c r="E92" i="144"/>
  <c r="D93" i="144"/>
  <c r="E93" i="144"/>
  <c r="D94" i="144"/>
  <c r="E94" i="144"/>
  <c r="D95" i="144"/>
  <c r="E95" i="144"/>
  <c r="D96" i="144"/>
  <c r="E96" i="144"/>
  <c r="D97" i="144"/>
  <c r="E97" i="144"/>
  <c r="D98" i="144"/>
  <c r="E98" i="144"/>
  <c r="D99" i="144"/>
  <c r="E99" i="144"/>
  <c r="D100" i="144"/>
  <c r="E100" i="144"/>
  <c r="D101" i="144"/>
  <c r="E101" i="144"/>
  <c r="D102" i="144"/>
  <c r="E102" i="144"/>
  <c r="D103" i="144"/>
  <c r="E103" i="144"/>
  <c r="D104" i="144"/>
  <c r="E104" i="144"/>
  <c r="D105" i="144"/>
  <c r="E105" i="144"/>
  <c r="D106" i="144"/>
  <c r="E106" i="144"/>
  <c r="D107" i="144"/>
  <c r="E107" i="144"/>
  <c r="D108" i="144"/>
  <c r="E108" i="144"/>
  <c r="D109" i="144"/>
  <c r="E109" i="144"/>
  <c r="D110" i="144"/>
  <c r="E110" i="144"/>
  <c r="D111" i="144"/>
  <c r="E111" i="144"/>
  <c r="D112" i="144"/>
  <c r="E112" i="144"/>
  <c r="D113" i="144"/>
  <c r="E113" i="144"/>
  <c r="D114" i="144"/>
  <c r="E114" i="144"/>
  <c r="D115" i="144"/>
  <c r="E115" i="144"/>
  <c r="D116" i="144"/>
  <c r="E116" i="144"/>
  <c r="D117" i="144"/>
  <c r="E117" i="144"/>
  <c r="D118" i="144"/>
  <c r="E118" i="144"/>
  <c r="D119" i="144"/>
  <c r="E119" i="144"/>
  <c r="D120" i="144"/>
  <c r="E120" i="144"/>
  <c r="D121" i="144"/>
  <c r="E121" i="144"/>
  <c r="D122" i="144"/>
  <c r="E122" i="144"/>
  <c r="D123" i="144"/>
  <c r="E123" i="144"/>
  <c r="D124" i="144"/>
  <c r="E124" i="144"/>
  <c r="D125" i="144"/>
  <c r="E125" i="144"/>
  <c r="D126" i="144"/>
  <c r="E126" i="144"/>
  <c r="D127" i="144"/>
  <c r="E127" i="144"/>
  <c r="D128" i="144"/>
  <c r="E128" i="144"/>
  <c r="D129" i="144"/>
  <c r="E129" i="144"/>
  <c r="D130" i="144"/>
  <c r="E130" i="144"/>
  <c r="D131" i="144"/>
  <c r="E131" i="144"/>
  <c r="D132" i="144"/>
  <c r="E132" i="144"/>
  <c r="D133" i="144"/>
  <c r="E133" i="144"/>
  <c r="D134" i="144"/>
  <c r="E134" i="144"/>
  <c r="D135" i="144"/>
  <c r="E135" i="144"/>
  <c r="D136" i="144"/>
  <c r="E136" i="144"/>
  <c r="D137" i="144"/>
  <c r="E137" i="144"/>
  <c r="D138" i="144"/>
  <c r="E138" i="144"/>
  <c r="D139" i="144"/>
  <c r="E139" i="144"/>
  <c r="D140" i="144"/>
  <c r="E140" i="144"/>
  <c r="D141" i="144"/>
  <c r="E141" i="144"/>
  <c r="D142" i="144"/>
  <c r="E142" i="144"/>
  <c r="D143" i="144"/>
  <c r="E143" i="144"/>
  <c r="D144" i="144"/>
  <c r="E144" i="144"/>
  <c r="D145" i="144"/>
  <c r="E145" i="144"/>
  <c r="D146" i="144"/>
  <c r="E146" i="144"/>
  <c r="D147" i="144"/>
  <c r="E147" i="144"/>
  <c r="D148" i="144"/>
  <c r="E148" i="144"/>
  <c r="D149" i="144"/>
  <c r="E149" i="144"/>
  <c r="D150" i="144"/>
  <c r="E150" i="144"/>
  <c r="D151" i="144"/>
  <c r="E151" i="144"/>
  <c r="D152" i="144"/>
  <c r="E152" i="144"/>
  <c r="D153" i="144"/>
  <c r="E153" i="144"/>
  <c r="D154" i="144"/>
  <c r="E154" i="144"/>
  <c r="D155" i="144"/>
  <c r="E155" i="144"/>
  <c r="D156" i="144"/>
  <c r="E156" i="144"/>
  <c r="D157" i="144"/>
  <c r="E157" i="144"/>
  <c r="D158" i="144"/>
  <c r="E158" i="144"/>
  <c r="D159" i="144"/>
  <c r="E159" i="144"/>
  <c r="D160" i="144"/>
  <c r="E160" i="144"/>
  <c r="D161" i="144"/>
  <c r="E161" i="144"/>
  <c r="D162" i="144"/>
  <c r="E162" i="144"/>
  <c r="D163" i="144"/>
  <c r="E163" i="144"/>
  <c r="D164" i="144"/>
  <c r="E164" i="144"/>
  <c r="D165" i="144"/>
  <c r="E165" i="144"/>
  <c r="D166" i="144"/>
  <c r="E166" i="144"/>
  <c r="D167" i="144"/>
  <c r="E167" i="144"/>
  <c r="D168" i="144"/>
  <c r="E168" i="144"/>
  <c r="D169" i="144"/>
  <c r="E169" i="144"/>
  <c r="D170" i="144"/>
  <c r="E170" i="144"/>
  <c r="D171" i="144"/>
  <c r="E171" i="144"/>
  <c r="D172" i="144"/>
  <c r="E172" i="144"/>
  <c r="D173" i="144"/>
  <c r="E173" i="144"/>
  <c r="D174" i="144"/>
  <c r="E174" i="144"/>
  <c r="D175" i="144"/>
  <c r="E175" i="144"/>
  <c r="D176" i="144"/>
  <c r="E176" i="144"/>
  <c r="D177" i="144"/>
  <c r="E177" i="144"/>
  <c r="D178" i="144"/>
  <c r="E178" i="144"/>
  <c r="D179" i="144"/>
  <c r="E179" i="144"/>
  <c r="D180" i="144"/>
  <c r="E180" i="144"/>
  <c r="D181" i="144"/>
  <c r="E181" i="144"/>
  <c r="D182" i="144"/>
  <c r="E182" i="144"/>
  <c r="D183" i="144"/>
  <c r="E183" i="144"/>
  <c r="D184" i="144"/>
  <c r="E184" i="144"/>
  <c r="D185" i="144"/>
  <c r="E185" i="144"/>
  <c r="D186" i="144"/>
  <c r="E186" i="144"/>
  <c r="D187" i="144"/>
  <c r="E187" i="144"/>
  <c r="D188" i="144"/>
  <c r="E188" i="144"/>
  <c r="D189" i="144"/>
  <c r="E189" i="144"/>
  <c r="D190" i="144"/>
  <c r="E190" i="144"/>
  <c r="D191" i="144"/>
  <c r="E191" i="144"/>
  <c r="D192" i="144"/>
  <c r="E192" i="144"/>
  <c r="D193" i="144"/>
  <c r="E193" i="144"/>
  <c r="D194" i="144"/>
  <c r="E194" i="144"/>
  <c r="D195" i="144"/>
  <c r="E195" i="144"/>
  <c r="D196" i="144"/>
  <c r="E196" i="144"/>
  <c r="D197" i="144"/>
  <c r="E197" i="144"/>
  <c r="D198" i="144"/>
  <c r="E198" i="144"/>
  <c r="D199" i="144"/>
  <c r="E199" i="144"/>
  <c r="D200" i="144"/>
  <c r="E200" i="144"/>
  <c r="D201" i="144"/>
  <c r="E201" i="144"/>
  <c r="D202" i="144"/>
  <c r="E202" i="144"/>
  <c r="D203" i="144"/>
  <c r="E203" i="144"/>
  <c r="D204" i="144"/>
  <c r="E204" i="144"/>
  <c r="D205" i="144"/>
  <c r="E205" i="144"/>
  <c r="D206" i="144"/>
  <c r="E206" i="144"/>
  <c r="D207" i="144"/>
  <c r="E207" i="144"/>
  <c r="D208" i="144"/>
  <c r="E208" i="144"/>
  <c r="D209" i="144"/>
  <c r="E209" i="144"/>
  <c r="D210" i="144"/>
  <c r="E210" i="144"/>
  <c r="D211" i="144"/>
  <c r="E211" i="144"/>
  <c r="D212" i="144"/>
  <c r="E212" i="144"/>
  <c r="D213" i="144"/>
  <c r="E213" i="144"/>
  <c r="D214" i="144"/>
  <c r="E214" i="144"/>
  <c r="D215" i="144"/>
  <c r="E215" i="144"/>
  <c r="D216" i="144"/>
  <c r="E216" i="144"/>
  <c r="D217" i="144"/>
  <c r="E217" i="144"/>
  <c r="D218" i="144"/>
  <c r="E218" i="144"/>
  <c r="D219" i="144"/>
  <c r="E219" i="144"/>
  <c r="D220" i="144"/>
  <c r="E220" i="144"/>
  <c r="D221" i="144"/>
  <c r="E221" i="144"/>
  <c r="D222" i="144"/>
  <c r="E222" i="144"/>
  <c r="D223" i="144"/>
  <c r="E223" i="144"/>
  <c r="D224" i="144"/>
  <c r="E224" i="144"/>
  <c r="D225" i="144"/>
  <c r="E225" i="144"/>
  <c r="D226" i="144"/>
  <c r="E226" i="144"/>
  <c r="D227" i="144"/>
  <c r="E227" i="144"/>
  <c r="D228" i="144"/>
  <c r="E228" i="144"/>
  <c r="D229" i="144"/>
  <c r="E229" i="144"/>
  <c r="D230" i="144"/>
  <c r="E230" i="144"/>
  <c r="D231" i="144"/>
  <c r="E231" i="144"/>
  <c r="D232" i="144"/>
  <c r="E232" i="144"/>
  <c r="D233" i="144"/>
  <c r="E233" i="144"/>
  <c r="D234" i="144"/>
  <c r="E234" i="144"/>
  <c r="D235" i="144"/>
  <c r="E235" i="144"/>
  <c r="D236" i="144"/>
  <c r="E236" i="144"/>
  <c r="D237" i="144"/>
  <c r="E237" i="144"/>
  <c r="D238" i="144"/>
  <c r="E238" i="144"/>
  <c r="D239" i="144"/>
  <c r="E239" i="144"/>
  <c r="D240" i="144"/>
  <c r="E240" i="144"/>
  <c r="D241" i="144"/>
  <c r="E241" i="144"/>
  <c r="D242" i="144"/>
  <c r="E242" i="144"/>
  <c r="D243" i="144"/>
  <c r="E243" i="144"/>
  <c r="D244" i="144"/>
  <c r="E244" i="144"/>
  <c r="D245" i="144"/>
  <c r="E245" i="144"/>
  <c r="D246" i="144"/>
  <c r="E246" i="144"/>
  <c r="D247" i="144"/>
  <c r="E247" i="144"/>
  <c r="D248" i="144"/>
  <c r="E248" i="144"/>
  <c r="D249" i="144"/>
  <c r="E249" i="144"/>
  <c r="D250" i="144"/>
  <c r="E250" i="144"/>
  <c r="D251" i="144"/>
  <c r="E251" i="144"/>
  <c r="D252" i="144"/>
  <c r="E252" i="144"/>
  <c r="D253" i="144"/>
  <c r="E253" i="144"/>
  <c r="D254" i="144"/>
  <c r="E254" i="144"/>
  <c r="D255" i="144"/>
  <c r="E255" i="144"/>
  <c r="D256" i="144"/>
  <c r="E256" i="144"/>
  <c r="D257" i="144"/>
  <c r="E257" i="144"/>
  <c r="D258" i="144"/>
  <c r="E258" i="144"/>
  <c r="D259" i="144"/>
  <c r="E259" i="144"/>
  <c r="D260" i="144"/>
  <c r="E260" i="144"/>
  <c r="D261" i="144"/>
  <c r="E261" i="144"/>
  <c r="D262" i="144"/>
  <c r="E262" i="144"/>
  <c r="D263" i="144"/>
  <c r="E263" i="144"/>
  <c r="D264" i="144"/>
  <c r="E264" i="144"/>
  <c r="D265" i="144"/>
  <c r="E265" i="144"/>
  <c r="D266" i="144"/>
  <c r="E266" i="144"/>
  <c r="D267" i="144"/>
  <c r="E267" i="144"/>
  <c r="D268" i="144"/>
  <c r="E268" i="144"/>
  <c r="D269" i="144"/>
  <c r="E269" i="144"/>
  <c r="D270" i="144"/>
  <c r="E270" i="144"/>
  <c r="D271" i="144"/>
  <c r="E271" i="144"/>
  <c r="D272" i="144"/>
  <c r="E272" i="144"/>
  <c r="D273" i="144"/>
  <c r="E273" i="144"/>
  <c r="D274" i="144"/>
  <c r="E274" i="144"/>
  <c r="D275" i="144"/>
  <c r="E275" i="144"/>
  <c r="D276" i="144"/>
  <c r="E276" i="144"/>
  <c r="D277" i="144"/>
  <c r="E277" i="144"/>
  <c r="D278" i="144"/>
  <c r="E278" i="144"/>
  <c r="D279" i="144"/>
  <c r="E279" i="144"/>
  <c r="D280" i="144"/>
  <c r="E280" i="144"/>
  <c r="D281" i="144"/>
  <c r="E281" i="144"/>
  <c r="D282" i="144"/>
  <c r="E282" i="144"/>
  <c r="D283" i="144"/>
  <c r="E283" i="144"/>
  <c r="D284" i="144"/>
  <c r="E284" i="144"/>
  <c r="D285" i="144"/>
  <c r="E285" i="144"/>
  <c r="D286" i="144"/>
  <c r="E286" i="144"/>
  <c r="D287" i="144"/>
  <c r="E287" i="144"/>
  <c r="D288" i="144"/>
  <c r="E288" i="144"/>
  <c r="D289" i="144"/>
  <c r="E289" i="144"/>
  <c r="D290" i="144"/>
  <c r="E290" i="144"/>
  <c r="D291" i="144"/>
  <c r="E291" i="144"/>
  <c r="D292" i="144"/>
  <c r="E292" i="144"/>
  <c r="D293" i="144"/>
  <c r="E293" i="144"/>
  <c r="D294" i="144"/>
  <c r="E294" i="144"/>
  <c r="D295" i="144"/>
  <c r="E295" i="144"/>
  <c r="D296" i="144"/>
  <c r="E296" i="144"/>
  <c r="D297" i="144"/>
  <c r="E297" i="144"/>
  <c r="D298" i="144"/>
  <c r="E298" i="144"/>
  <c r="D299" i="144"/>
  <c r="E299" i="144"/>
  <c r="D300" i="144"/>
  <c r="E300" i="144"/>
  <c r="D301" i="144"/>
  <c r="E301" i="144"/>
  <c r="D302" i="144"/>
  <c r="E302" i="144"/>
  <c r="D303" i="144"/>
  <c r="E303" i="144"/>
  <c r="D304" i="144"/>
  <c r="E304" i="144"/>
  <c r="D305" i="144"/>
  <c r="E305" i="144"/>
  <c r="D306" i="144"/>
  <c r="E306" i="144"/>
  <c r="D307" i="144"/>
  <c r="E307" i="144"/>
  <c r="D308" i="144"/>
  <c r="E308" i="144"/>
  <c r="D309" i="144"/>
  <c r="E309" i="144"/>
  <c r="D310" i="144"/>
  <c r="E310" i="144"/>
  <c r="D311" i="144"/>
  <c r="E311" i="144"/>
  <c r="D312" i="144"/>
  <c r="E312" i="144"/>
  <c r="D313" i="144"/>
  <c r="E313" i="144"/>
  <c r="D314" i="144"/>
  <c r="E314" i="144"/>
  <c r="D315" i="144"/>
  <c r="E315" i="144"/>
  <c r="D316" i="144"/>
  <c r="E316" i="144"/>
  <c r="D317" i="144"/>
  <c r="E317" i="144"/>
  <c r="D318" i="144"/>
  <c r="E318" i="144"/>
  <c r="D319" i="144"/>
  <c r="E319" i="144"/>
  <c r="D320" i="144"/>
  <c r="E320" i="144"/>
  <c r="D321" i="144"/>
  <c r="E321" i="144"/>
  <c r="D322" i="144"/>
  <c r="E322" i="144"/>
  <c r="D323" i="144"/>
  <c r="E323" i="144"/>
  <c r="D324" i="144"/>
  <c r="E324" i="144"/>
  <c r="D325" i="144"/>
  <c r="E325" i="144"/>
  <c r="D326" i="144"/>
  <c r="E326" i="144"/>
  <c r="D327" i="144"/>
  <c r="E327" i="144"/>
  <c r="D328" i="144"/>
  <c r="E328" i="144"/>
  <c r="D329" i="144"/>
  <c r="E329" i="144"/>
  <c r="D330" i="144"/>
  <c r="E330" i="144"/>
  <c r="D331" i="144"/>
  <c r="E331" i="144"/>
  <c r="D332" i="144"/>
  <c r="E332" i="144"/>
  <c r="D333" i="144"/>
  <c r="E333" i="144"/>
  <c r="D334" i="144"/>
  <c r="E334" i="144"/>
  <c r="D335" i="144"/>
  <c r="E335" i="144"/>
  <c r="D336" i="144"/>
  <c r="E336" i="144"/>
  <c r="D337" i="144"/>
  <c r="E337" i="144"/>
  <c r="D338" i="144"/>
  <c r="E338" i="144"/>
  <c r="D339" i="144"/>
  <c r="E339" i="144"/>
  <c r="D340" i="144"/>
  <c r="E340" i="144"/>
  <c r="D341" i="144"/>
  <c r="E341" i="144"/>
  <c r="D342" i="144"/>
  <c r="E342" i="144"/>
  <c r="D343" i="144"/>
  <c r="E343" i="144"/>
  <c r="D344" i="144"/>
  <c r="E344" i="144"/>
  <c r="D345" i="144"/>
  <c r="E345" i="144"/>
  <c r="D346" i="144"/>
  <c r="E346" i="144"/>
  <c r="D347" i="144"/>
  <c r="E347" i="144"/>
  <c r="D348" i="144"/>
  <c r="E348" i="144"/>
  <c r="D349" i="144"/>
  <c r="E349" i="144"/>
  <c r="D350" i="144"/>
  <c r="E350" i="144"/>
  <c r="D351" i="144"/>
  <c r="E351" i="144"/>
  <c r="D352" i="144"/>
  <c r="E352" i="144"/>
  <c r="D353" i="144"/>
  <c r="E353" i="144"/>
  <c r="D354" i="144"/>
  <c r="E354" i="144"/>
  <c r="D355" i="144"/>
  <c r="E355" i="144"/>
  <c r="D356" i="144"/>
  <c r="E356" i="144"/>
  <c r="D357" i="144"/>
  <c r="E357" i="144"/>
  <c r="D358" i="144"/>
  <c r="E358" i="144"/>
  <c r="D359" i="144"/>
  <c r="E359" i="144"/>
  <c r="D360" i="144"/>
  <c r="E360" i="144"/>
  <c r="D361" i="144"/>
  <c r="E361" i="144"/>
  <c r="D362" i="144"/>
  <c r="E362" i="144"/>
  <c r="D363" i="144"/>
  <c r="E363" i="144"/>
  <c r="D364" i="144"/>
  <c r="E364" i="144"/>
  <c r="D365" i="144"/>
  <c r="E365" i="144"/>
  <c r="D366" i="144"/>
  <c r="E366" i="144"/>
  <c r="D367" i="144"/>
  <c r="E367" i="144"/>
  <c r="D368" i="144"/>
  <c r="E368" i="144"/>
  <c r="D369" i="144"/>
  <c r="E369" i="144"/>
  <c r="D370" i="144"/>
  <c r="E370" i="144"/>
  <c r="D371" i="144"/>
  <c r="E371" i="144"/>
  <c r="D372" i="144"/>
  <c r="E372" i="144"/>
  <c r="D373" i="144"/>
  <c r="E373" i="144"/>
  <c r="D374" i="144"/>
  <c r="E374" i="144"/>
  <c r="D375" i="144"/>
  <c r="E375" i="144"/>
  <c r="D376" i="144"/>
  <c r="E376" i="144"/>
  <c r="D377" i="144"/>
  <c r="E377" i="144"/>
  <c r="D378" i="144"/>
  <c r="E378" i="144"/>
  <c r="D379" i="144"/>
  <c r="E379" i="144"/>
  <c r="D380" i="144"/>
  <c r="E380" i="144"/>
  <c r="D381" i="144"/>
  <c r="E381" i="144"/>
  <c r="D382" i="144"/>
  <c r="E382" i="144"/>
  <c r="D383" i="144"/>
  <c r="E383" i="144"/>
  <c r="D384" i="144"/>
  <c r="E384" i="144"/>
  <c r="D385" i="144"/>
  <c r="E385" i="144"/>
  <c r="D386" i="144"/>
  <c r="E386" i="144"/>
  <c r="D387" i="144"/>
  <c r="E387" i="144"/>
  <c r="D388" i="144"/>
  <c r="E388" i="144"/>
  <c r="D389" i="144"/>
  <c r="E389" i="144"/>
  <c r="D390" i="144"/>
  <c r="E390" i="144"/>
  <c r="D391" i="144"/>
  <c r="E391" i="144"/>
  <c r="D392" i="144"/>
  <c r="E392" i="144"/>
  <c r="D393" i="144"/>
  <c r="E393" i="144"/>
  <c r="D394" i="144"/>
  <c r="E394" i="144"/>
  <c r="D395" i="144"/>
  <c r="E395" i="144"/>
  <c r="D396" i="144"/>
  <c r="E396" i="144"/>
  <c r="D397" i="144"/>
  <c r="E397" i="144"/>
  <c r="D398" i="144"/>
  <c r="E398" i="144"/>
  <c r="D399" i="144"/>
  <c r="E399" i="144"/>
  <c r="D400" i="144"/>
  <c r="E400" i="144"/>
  <c r="D401" i="144"/>
  <c r="E401" i="144"/>
  <c r="D402" i="144"/>
  <c r="E402" i="144"/>
  <c r="D403" i="144"/>
  <c r="E403" i="144"/>
  <c r="D404" i="144"/>
  <c r="E404" i="144"/>
  <c r="D405" i="144"/>
  <c r="E405" i="144"/>
  <c r="D406" i="144"/>
  <c r="E406" i="144"/>
  <c r="D407" i="144"/>
  <c r="E407" i="144"/>
  <c r="D408" i="144"/>
  <c r="E408" i="144"/>
  <c r="D409" i="144"/>
  <c r="E409" i="144"/>
  <c r="D410" i="144"/>
  <c r="E410" i="144"/>
  <c r="D411" i="144"/>
  <c r="E411" i="144"/>
  <c r="D412" i="144"/>
  <c r="E412" i="144"/>
  <c r="D413" i="144"/>
  <c r="E413" i="144"/>
  <c r="D414" i="144"/>
  <c r="E414" i="144"/>
  <c r="D415" i="144"/>
  <c r="E415" i="144"/>
  <c r="D416" i="144"/>
  <c r="E416" i="144"/>
  <c r="D417" i="144"/>
  <c r="E417" i="144"/>
  <c r="D418" i="144"/>
  <c r="E418" i="144"/>
  <c r="D419" i="144"/>
  <c r="E419" i="144"/>
  <c r="D420" i="144"/>
  <c r="E420" i="144"/>
  <c r="D421" i="144"/>
  <c r="E421" i="144"/>
  <c r="D422" i="144"/>
  <c r="E422" i="144"/>
  <c r="D423" i="144"/>
  <c r="E423" i="144"/>
  <c r="D424" i="144"/>
  <c r="E424" i="144"/>
  <c r="D425" i="144"/>
  <c r="E425" i="144"/>
  <c r="D426" i="144"/>
  <c r="E426" i="144"/>
  <c r="D427" i="144"/>
  <c r="E427" i="144"/>
  <c r="D428" i="144"/>
  <c r="E428" i="144"/>
  <c r="D429" i="144"/>
  <c r="E429" i="144"/>
  <c r="D430" i="144"/>
  <c r="E430" i="144"/>
  <c r="D431" i="144"/>
  <c r="E431" i="144"/>
  <c r="D432" i="144"/>
  <c r="E432" i="144"/>
  <c r="D433" i="144"/>
  <c r="E433" i="144"/>
  <c r="D434" i="144"/>
  <c r="E434" i="144"/>
  <c r="D435" i="144"/>
  <c r="E435" i="144"/>
  <c r="D436" i="144"/>
  <c r="E436" i="144"/>
  <c r="D437" i="144"/>
  <c r="E437" i="144"/>
  <c r="D438" i="144"/>
  <c r="E438" i="144"/>
  <c r="D439" i="144"/>
  <c r="E439" i="144"/>
  <c r="D440" i="144"/>
  <c r="E440" i="144"/>
  <c r="D441" i="144"/>
  <c r="E441" i="144"/>
  <c r="D442" i="144"/>
  <c r="E442" i="144"/>
  <c r="D443" i="144"/>
  <c r="E443" i="144"/>
  <c r="D444" i="144"/>
  <c r="E444" i="144"/>
  <c r="D445" i="144"/>
  <c r="E445" i="144"/>
  <c r="D446" i="144"/>
  <c r="E446" i="144"/>
  <c r="D447" i="144"/>
  <c r="E447" i="144"/>
  <c r="D448" i="144"/>
  <c r="E448" i="144"/>
  <c r="D449" i="144"/>
  <c r="E449" i="144"/>
  <c r="D450" i="144"/>
  <c r="E450" i="144"/>
  <c r="D451" i="144"/>
  <c r="E451" i="144"/>
  <c r="D452" i="144"/>
  <c r="E452" i="144"/>
  <c r="D453" i="144"/>
  <c r="E453" i="144"/>
  <c r="D454" i="144"/>
  <c r="E454" i="144"/>
  <c r="D455" i="144"/>
  <c r="E455" i="144"/>
  <c r="D456" i="144"/>
  <c r="E456" i="144"/>
  <c r="D457" i="144"/>
  <c r="E457" i="144"/>
  <c r="D458" i="144"/>
  <c r="E458" i="144"/>
  <c r="D459" i="144"/>
  <c r="E459" i="144"/>
  <c r="D460" i="144"/>
  <c r="E460" i="144"/>
  <c r="D461" i="144"/>
  <c r="E461" i="144"/>
  <c r="D462" i="144"/>
  <c r="E462" i="144"/>
  <c r="D463" i="144"/>
  <c r="E463" i="144"/>
  <c r="D464" i="144"/>
  <c r="E464" i="144"/>
  <c r="D465" i="144"/>
  <c r="E465" i="144"/>
  <c r="D466" i="144"/>
  <c r="E466" i="144"/>
  <c r="D467" i="144"/>
  <c r="E467" i="144"/>
  <c r="D468" i="144"/>
  <c r="E468" i="144"/>
  <c r="D469" i="144"/>
  <c r="E469" i="144"/>
  <c r="D470" i="144"/>
  <c r="E470" i="144"/>
  <c r="D471" i="144"/>
  <c r="E471" i="144"/>
  <c r="D472" i="144"/>
  <c r="E472" i="144"/>
  <c r="D473" i="144"/>
  <c r="E473" i="144"/>
  <c r="D474" i="144"/>
  <c r="E474" i="144"/>
  <c r="D475" i="144"/>
  <c r="E475" i="144"/>
  <c r="D476" i="144"/>
  <c r="E476" i="144"/>
  <c r="D477" i="144"/>
  <c r="E477" i="144"/>
  <c r="D478" i="144"/>
  <c r="E478" i="144"/>
  <c r="D479" i="144"/>
  <c r="E479" i="144"/>
  <c r="D480" i="144"/>
  <c r="E480" i="144"/>
  <c r="D481" i="144"/>
  <c r="E481" i="144"/>
  <c r="D482" i="144"/>
  <c r="E482" i="144"/>
  <c r="D483" i="144"/>
  <c r="E483" i="144"/>
  <c r="D484" i="144"/>
  <c r="E484" i="144"/>
  <c r="D485" i="144"/>
  <c r="E485" i="144"/>
  <c r="D486" i="144"/>
  <c r="E486" i="144"/>
  <c r="D487" i="144"/>
  <c r="E487" i="144"/>
  <c r="D488" i="144"/>
  <c r="E488" i="144"/>
  <c r="D489" i="144"/>
  <c r="E489" i="144"/>
  <c r="D490" i="144"/>
  <c r="E490" i="144"/>
  <c r="D491" i="144"/>
  <c r="E491" i="144"/>
  <c r="D492" i="144"/>
  <c r="E492" i="144"/>
  <c r="D493" i="144"/>
  <c r="E493" i="144"/>
  <c r="D494" i="144"/>
  <c r="E494" i="144"/>
  <c r="D495" i="144"/>
  <c r="E495" i="144"/>
  <c r="D496" i="144"/>
  <c r="E496" i="144"/>
  <c r="D497" i="144"/>
  <c r="E497" i="144"/>
  <c r="D498" i="144"/>
  <c r="E498" i="144"/>
  <c r="D499" i="144"/>
  <c r="E499" i="144"/>
  <c r="D500" i="144"/>
  <c r="E500" i="144"/>
  <c r="D501" i="144"/>
  <c r="E501" i="144"/>
  <c r="D502" i="144"/>
  <c r="E502" i="144"/>
  <c r="D503" i="144"/>
  <c r="E503" i="144"/>
  <c r="D504" i="144"/>
  <c r="E504" i="144"/>
  <c r="D505" i="144"/>
  <c r="E505" i="144"/>
  <c r="D506" i="144"/>
  <c r="E506" i="144"/>
  <c r="D507" i="144"/>
  <c r="E507" i="144"/>
  <c r="D508" i="144"/>
  <c r="E508" i="144"/>
  <c r="D509" i="144"/>
  <c r="E509" i="144"/>
  <c r="D510" i="144"/>
  <c r="E510" i="144"/>
  <c r="D511" i="144"/>
  <c r="E511" i="144"/>
  <c r="D512" i="144"/>
  <c r="E512" i="144"/>
  <c r="D513" i="144"/>
  <c r="E513" i="144"/>
  <c r="D514" i="144"/>
  <c r="E514" i="144"/>
  <c r="D515" i="144"/>
  <c r="E515" i="144"/>
  <c r="D516" i="144"/>
  <c r="E516" i="144"/>
  <c r="D517" i="144"/>
  <c r="E517" i="144"/>
  <c r="D518" i="144"/>
  <c r="E518" i="144"/>
  <c r="D519" i="144"/>
  <c r="E519" i="144"/>
  <c r="D520" i="144"/>
  <c r="E520" i="144"/>
  <c r="D521" i="144"/>
  <c r="E521" i="144"/>
  <c r="D522" i="144"/>
  <c r="E522" i="144"/>
  <c r="D523" i="144"/>
  <c r="E523" i="144"/>
  <c r="D524" i="144"/>
  <c r="E524" i="144"/>
  <c r="D525" i="144"/>
  <c r="E525" i="144"/>
  <c r="D526" i="144"/>
  <c r="E526" i="144"/>
  <c r="D527" i="144"/>
  <c r="E527" i="144"/>
  <c r="D528" i="144"/>
  <c r="E528" i="144"/>
  <c r="D529" i="144"/>
  <c r="E529" i="144"/>
  <c r="D530" i="144"/>
  <c r="E530" i="144"/>
  <c r="D531" i="144"/>
  <c r="E531" i="144"/>
  <c r="D532" i="144"/>
  <c r="E532" i="144"/>
  <c r="D533" i="144"/>
  <c r="E533" i="144"/>
  <c r="D534" i="144"/>
  <c r="E534" i="144"/>
  <c r="D535" i="144"/>
  <c r="E535" i="144"/>
  <c r="D536" i="144"/>
  <c r="E536" i="144"/>
  <c r="D537" i="144"/>
  <c r="E537" i="144"/>
  <c r="D538" i="144"/>
  <c r="E538" i="144"/>
  <c r="D539" i="144"/>
  <c r="E539" i="144"/>
  <c r="D540" i="144"/>
  <c r="E540" i="144"/>
  <c r="D541" i="144"/>
  <c r="E541" i="144"/>
  <c r="D542" i="144"/>
  <c r="E542" i="144"/>
  <c r="D543" i="144"/>
  <c r="E543" i="144"/>
  <c r="D544" i="144"/>
  <c r="E544" i="144"/>
  <c r="D545" i="144"/>
  <c r="E545" i="144"/>
  <c r="D546" i="144"/>
  <c r="E546" i="144"/>
  <c r="D547" i="144"/>
  <c r="E547" i="144"/>
  <c r="D548" i="144"/>
  <c r="E548" i="144"/>
  <c r="D549" i="144"/>
  <c r="E549" i="144"/>
  <c r="D550" i="144"/>
  <c r="E550" i="144"/>
  <c r="D551" i="144"/>
  <c r="E551" i="144"/>
  <c r="D552" i="144"/>
  <c r="E552" i="144"/>
  <c r="D553" i="144"/>
  <c r="E553" i="144"/>
  <c r="D554" i="144"/>
  <c r="E554" i="144"/>
  <c r="D555" i="144"/>
  <c r="E555" i="144"/>
  <c r="D556" i="144"/>
  <c r="E556" i="144"/>
  <c r="D557" i="144"/>
  <c r="E557" i="144"/>
  <c r="D558" i="144"/>
  <c r="E558" i="144"/>
  <c r="D559" i="144"/>
  <c r="E559" i="144"/>
  <c r="D560" i="144"/>
  <c r="E560" i="144"/>
  <c r="D561" i="144"/>
  <c r="E561" i="144"/>
  <c r="D562" i="144"/>
  <c r="E562" i="144"/>
  <c r="D563" i="144"/>
  <c r="E563" i="144"/>
  <c r="D564" i="144"/>
  <c r="E564" i="144"/>
  <c r="D565" i="144"/>
  <c r="E565" i="144"/>
  <c r="D566" i="144"/>
  <c r="E566" i="144"/>
  <c r="D567" i="144"/>
  <c r="E567" i="144"/>
  <c r="D568" i="144"/>
  <c r="E568" i="144"/>
  <c r="D569" i="144"/>
  <c r="E569" i="144"/>
  <c r="D570" i="144"/>
  <c r="E570" i="144"/>
  <c r="D571" i="144"/>
  <c r="E571" i="144"/>
  <c r="D572" i="144"/>
  <c r="E572" i="144"/>
  <c r="D573" i="144"/>
  <c r="E573" i="144"/>
  <c r="D574" i="144"/>
  <c r="E574" i="144"/>
  <c r="D575" i="144"/>
  <c r="E575" i="144"/>
  <c r="D576" i="144"/>
  <c r="E576" i="144"/>
  <c r="D577" i="144"/>
  <c r="E577" i="144"/>
  <c r="D578" i="144"/>
  <c r="E578" i="144"/>
  <c r="D579" i="144"/>
  <c r="E579" i="144"/>
  <c r="D580" i="144"/>
  <c r="E580" i="144"/>
  <c r="D581" i="144"/>
  <c r="E581" i="144"/>
  <c r="D582" i="144"/>
  <c r="E582" i="144"/>
  <c r="D583" i="144"/>
  <c r="E583" i="144"/>
  <c r="D584" i="144"/>
  <c r="E584" i="144"/>
  <c r="D585" i="144"/>
  <c r="E585" i="144"/>
  <c r="D586" i="144"/>
  <c r="E586" i="144"/>
  <c r="D587" i="144"/>
  <c r="E587" i="144"/>
  <c r="D588" i="144"/>
  <c r="E588" i="144"/>
  <c r="D589" i="144"/>
  <c r="E589" i="144"/>
  <c r="D590" i="144"/>
  <c r="E590" i="144"/>
  <c r="D591" i="144"/>
  <c r="E591" i="144"/>
  <c r="D592" i="144"/>
  <c r="E592" i="144"/>
  <c r="D3" i="144"/>
  <c r="E3" i="144"/>
  <c r="D4" i="142"/>
  <c r="E4" i="142"/>
  <c r="D5" i="142"/>
  <c r="E5" i="142"/>
  <c r="D6" i="142"/>
  <c r="E6" i="142"/>
  <c r="D7" i="142"/>
  <c r="E7" i="142"/>
  <c r="D8" i="142"/>
  <c r="E8" i="142"/>
  <c r="D9" i="142"/>
  <c r="E9" i="142"/>
  <c r="D10" i="142"/>
  <c r="E10" i="142"/>
  <c r="D11" i="142"/>
  <c r="E11" i="142"/>
  <c r="D12" i="142"/>
  <c r="E12" i="142"/>
  <c r="D13" i="142"/>
  <c r="E13" i="142"/>
  <c r="D14" i="142"/>
  <c r="E14" i="142"/>
  <c r="D15" i="142"/>
  <c r="E15" i="142"/>
  <c r="D16" i="142"/>
  <c r="E16" i="142"/>
  <c r="D17" i="142"/>
  <c r="E17" i="142"/>
  <c r="D18" i="142"/>
  <c r="E18" i="142"/>
  <c r="D19" i="142"/>
  <c r="E19" i="142"/>
  <c r="D20" i="142"/>
  <c r="E20" i="142"/>
  <c r="D21" i="142"/>
  <c r="E21" i="142"/>
  <c r="D22" i="142"/>
  <c r="E22" i="142"/>
  <c r="D23" i="142"/>
  <c r="E23" i="142"/>
  <c r="D24" i="142"/>
  <c r="E24" i="142"/>
  <c r="D25" i="142"/>
  <c r="E25" i="142"/>
  <c r="D26" i="142"/>
  <c r="E26" i="142"/>
  <c r="D27" i="142"/>
  <c r="E27" i="142"/>
  <c r="D28" i="142"/>
  <c r="E28" i="142"/>
  <c r="D29" i="142"/>
  <c r="E29" i="142"/>
  <c r="D30" i="142"/>
  <c r="E30" i="142"/>
  <c r="D31" i="142"/>
  <c r="E31" i="142"/>
  <c r="D32" i="142"/>
  <c r="E32" i="142"/>
  <c r="D33" i="142"/>
  <c r="E33" i="142"/>
  <c r="D34" i="142"/>
  <c r="E34" i="142"/>
  <c r="D35" i="142"/>
  <c r="E35" i="142"/>
  <c r="D36" i="142"/>
  <c r="E36" i="142"/>
  <c r="D37" i="142"/>
  <c r="E37" i="142"/>
  <c r="D38" i="142"/>
  <c r="E38" i="142"/>
  <c r="D39" i="142"/>
  <c r="E39" i="142"/>
  <c r="D40" i="142"/>
  <c r="E40" i="142"/>
  <c r="D41" i="142"/>
  <c r="E41" i="142"/>
  <c r="D42" i="142"/>
  <c r="E42" i="142"/>
  <c r="D43" i="142"/>
  <c r="E43" i="142"/>
  <c r="D44" i="142"/>
  <c r="E44" i="142"/>
  <c r="D45" i="142"/>
  <c r="E45" i="142"/>
  <c r="D46" i="142"/>
  <c r="E46" i="142"/>
  <c r="D47" i="142"/>
  <c r="E47" i="142"/>
  <c r="D48" i="142"/>
  <c r="E48" i="142"/>
  <c r="D49" i="142"/>
  <c r="E49" i="142"/>
  <c r="D50" i="142"/>
  <c r="E50" i="142"/>
  <c r="D51" i="142"/>
  <c r="E51" i="142"/>
  <c r="D52" i="142"/>
  <c r="E52" i="142"/>
  <c r="D53" i="142"/>
  <c r="E53" i="142"/>
  <c r="D54" i="142"/>
  <c r="E54" i="142"/>
  <c r="D55" i="142"/>
  <c r="E55" i="142"/>
  <c r="D56" i="142"/>
  <c r="E56" i="142"/>
  <c r="D57" i="142"/>
  <c r="E57" i="142"/>
  <c r="D58" i="142"/>
  <c r="E58" i="142"/>
  <c r="D59" i="142"/>
  <c r="E59" i="142"/>
  <c r="D60" i="142"/>
  <c r="E60" i="142"/>
  <c r="D61" i="142"/>
  <c r="E61" i="142"/>
  <c r="D62" i="142"/>
  <c r="E62" i="142"/>
  <c r="D63" i="142"/>
  <c r="E63" i="142"/>
  <c r="D64" i="142"/>
  <c r="E64" i="142"/>
  <c r="D65" i="142"/>
  <c r="E65" i="142"/>
  <c r="D66" i="142"/>
  <c r="E66" i="142"/>
  <c r="D67" i="142"/>
  <c r="E67" i="142"/>
  <c r="D68" i="142"/>
  <c r="E68" i="142"/>
  <c r="D69" i="142"/>
  <c r="E69" i="142"/>
  <c r="D70" i="142"/>
  <c r="E70" i="142"/>
  <c r="D71" i="142"/>
  <c r="E71" i="142"/>
  <c r="D72" i="142"/>
  <c r="E72" i="142"/>
  <c r="D73" i="142"/>
  <c r="E73" i="142"/>
  <c r="D74" i="142"/>
  <c r="E74" i="142"/>
  <c r="D75" i="142"/>
  <c r="E75" i="142"/>
  <c r="D76" i="142"/>
  <c r="E76" i="142"/>
  <c r="D77" i="142"/>
  <c r="E77" i="142"/>
  <c r="D78" i="142"/>
  <c r="E78" i="142"/>
  <c r="D79" i="142"/>
  <c r="E79" i="142"/>
  <c r="D80" i="142"/>
  <c r="E80" i="142"/>
  <c r="D81" i="142"/>
  <c r="E81" i="142"/>
  <c r="D82" i="142"/>
  <c r="E82" i="142"/>
  <c r="D83" i="142"/>
  <c r="E83" i="142"/>
  <c r="D84" i="142"/>
  <c r="E84" i="142"/>
  <c r="D85" i="142"/>
  <c r="E85" i="142"/>
  <c r="D86" i="142"/>
  <c r="E86" i="142"/>
  <c r="D87" i="142"/>
  <c r="E87" i="142"/>
  <c r="D88" i="142"/>
  <c r="E88" i="142"/>
  <c r="D89" i="142"/>
  <c r="E89" i="142"/>
  <c r="D90" i="142"/>
  <c r="E90" i="142"/>
  <c r="D91" i="142"/>
  <c r="E91" i="142"/>
  <c r="D92" i="142"/>
  <c r="E92" i="142"/>
  <c r="D93" i="142"/>
  <c r="E93" i="142"/>
  <c r="D94" i="142"/>
  <c r="E94" i="142"/>
  <c r="D95" i="142"/>
  <c r="E95" i="142"/>
  <c r="D96" i="142"/>
  <c r="E96" i="142"/>
  <c r="D97" i="142"/>
  <c r="E97" i="142"/>
  <c r="D98" i="142"/>
  <c r="E98" i="142"/>
  <c r="D99" i="142"/>
  <c r="E99" i="142"/>
  <c r="D100" i="142"/>
  <c r="E100" i="142"/>
  <c r="D101" i="142"/>
  <c r="E101" i="142"/>
  <c r="D102" i="142"/>
  <c r="E102" i="142"/>
  <c r="D103" i="142"/>
  <c r="E103" i="142"/>
  <c r="D104" i="142"/>
  <c r="E104" i="142"/>
  <c r="D105" i="142"/>
  <c r="E105" i="142"/>
  <c r="D106" i="142"/>
  <c r="E106" i="142"/>
  <c r="D107" i="142"/>
  <c r="E107" i="142"/>
  <c r="D108" i="142"/>
  <c r="E108" i="142"/>
  <c r="D109" i="142"/>
  <c r="E109" i="142"/>
  <c r="D110" i="142"/>
  <c r="E110" i="142"/>
  <c r="D111" i="142"/>
  <c r="E111" i="142"/>
  <c r="D112" i="142"/>
  <c r="E112" i="142"/>
  <c r="D113" i="142"/>
  <c r="E113" i="142"/>
  <c r="D114" i="142"/>
  <c r="E114" i="142"/>
  <c r="D115" i="142"/>
  <c r="E115" i="142"/>
  <c r="D116" i="142"/>
  <c r="E116" i="142"/>
  <c r="D117" i="142"/>
  <c r="E117" i="142"/>
  <c r="D118" i="142"/>
  <c r="E118" i="142"/>
  <c r="D119" i="142"/>
  <c r="E119" i="142"/>
  <c r="D120" i="142"/>
  <c r="E120" i="142"/>
  <c r="D121" i="142"/>
  <c r="E121" i="142"/>
  <c r="D122" i="142"/>
  <c r="E122" i="142"/>
  <c r="D123" i="142"/>
  <c r="E123" i="142"/>
  <c r="D124" i="142"/>
  <c r="E124" i="142"/>
  <c r="D125" i="142"/>
  <c r="E125" i="142"/>
  <c r="D126" i="142"/>
  <c r="E126" i="142"/>
  <c r="D127" i="142"/>
  <c r="E127" i="142"/>
  <c r="D128" i="142"/>
  <c r="E128" i="142"/>
  <c r="D129" i="142"/>
  <c r="E129" i="142"/>
  <c r="D130" i="142"/>
  <c r="E130" i="142"/>
  <c r="D131" i="142"/>
  <c r="E131" i="142"/>
  <c r="D132" i="142"/>
  <c r="E132" i="142"/>
  <c r="D133" i="142"/>
  <c r="E133" i="142"/>
  <c r="D134" i="142"/>
  <c r="E134" i="142"/>
  <c r="D135" i="142"/>
  <c r="E135" i="142"/>
  <c r="D136" i="142"/>
  <c r="E136" i="142"/>
  <c r="D137" i="142"/>
  <c r="E137" i="142"/>
  <c r="D138" i="142"/>
  <c r="E138" i="142"/>
  <c r="D139" i="142"/>
  <c r="E139" i="142"/>
  <c r="D140" i="142"/>
  <c r="E140" i="142"/>
  <c r="D141" i="142"/>
  <c r="E141" i="142"/>
  <c r="D142" i="142"/>
  <c r="E142" i="142"/>
  <c r="D143" i="142"/>
  <c r="E143" i="142"/>
  <c r="D144" i="142"/>
  <c r="E144" i="142"/>
  <c r="D145" i="142"/>
  <c r="E145" i="142"/>
  <c r="D146" i="142"/>
  <c r="E146" i="142"/>
  <c r="D147" i="142"/>
  <c r="E147" i="142"/>
  <c r="D148" i="142"/>
  <c r="E148" i="142"/>
  <c r="D149" i="142"/>
  <c r="E149" i="142"/>
  <c r="D150" i="142"/>
  <c r="E150" i="142"/>
  <c r="D151" i="142"/>
  <c r="E151" i="142"/>
  <c r="D152" i="142"/>
  <c r="E152" i="142"/>
  <c r="D153" i="142"/>
  <c r="E153" i="142"/>
  <c r="D154" i="142"/>
  <c r="E154" i="142"/>
  <c r="D155" i="142"/>
  <c r="E155" i="142"/>
  <c r="D156" i="142"/>
  <c r="E156" i="142"/>
  <c r="D157" i="142"/>
  <c r="E157" i="142"/>
  <c r="D158" i="142"/>
  <c r="E158" i="142"/>
  <c r="D159" i="142"/>
  <c r="E159" i="142"/>
  <c r="D160" i="142"/>
  <c r="E160" i="142"/>
  <c r="D161" i="142"/>
  <c r="E161" i="142"/>
  <c r="D162" i="142"/>
  <c r="E162" i="142"/>
  <c r="D163" i="142"/>
  <c r="E163" i="142"/>
  <c r="D164" i="142"/>
  <c r="E164" i="142"/>
  <c r="D165" i="142"/>
  <c r="E165" i="142"/>
  <c r="D166" i="142"/>
  <c r="E166" i="142"/>
  <c r="D167" i="142"/>
  <c r="E167" i="142"/>
  <c r="D168" i="142"/>
  <c r="E168" i="142"/>
  <c r="D169" i="142"/>
  <c r="E169" i="142"/>
  <c r="D170" i="142"/>
  <c r="E170" i="142"/>
  <c r="D171" i="142"/>
  <c r="E171" i="142"/>
  <c r="D172" i="142"/>
  <c r="E172" i="142"/>
  <c r="D173" i="142"/>
  <c r="E173" i="142"/>
  <c r="D174" i="142"/>
  <c r="E174" i="142"/>
  <c r="D175" i="142"/>
  <c r="E175" i="142"/>
  <c r="D176" i="142"/>
  <c r="E176" i="142"/>
  <c r="D177" i="142"/>
  <c r="E177" i="142"/>
  <c r="D178" i="142"/>
  <c r="E178" i="142"/>
  <c r="D179" i="142"/>
  <c r="E179" i="142"/>
  <c r="D180" i="142"/>
  <c r="E180" i="142"/>
  <c r="D181" i="142"/>
  <c r="E181" i="142"/>
  <c r="D182" i="142"/>
  <c r="E182" i="142"/>
  <c r="D183" i="142"/>
  <c r="E183" i="142"/>
  <c r="D184" i="142"/>
  <c r="E184" i="142"/>
  <c r="D185" i="142"/>
  <c r="E185" i="142"/>
  <c r="D186" i="142"/>
  <c r="E186" i="142"/>
  <c r="D187" i="142"/>
  <c r="E187" i="142"/>
  <c r="D188" i="142"/>
  <c r="E188" i="142"/>
  <c r="D189" i="142"/>
  <c r="E189" i="142"/>
  <c r="D190" i="142"/>
  <c r="E190" i="142"/>
  <c r="D191" i="142"/>
  <c r="E191" i="142"/>
  <c r="D192" i="142"/>
  <c r="E192" i="142"/>
  <c r="D193" i="142"/>
  <c r="E193" i="142"/>
  <c r="D194" i="142"/>
  <c r="E194" i="142"/>
  <c r="D195" i="142"/>
  <c r="E195" i="142"/>
  <c r="D196" i="142"/>
  <c r="E196" i="142"/>
  <c r="D197" i="142"/>
  <c r="E197" i="142"/>
  <c r="D198" i="142"/>
  <c r="E198" i="142"/>
  <c r="D199" i="142"/>
  <c r="E199" i="142"/>
  <c r="D200" i="142"/>
  <c r="E200" i="142"/>
  <c r="D201" i="142"/>
  <c r="E201" i="142"/>
  <c r="D202" i="142"/>
  <c r="E202" i="142"/>
  <c r="D203" i="142"/>
  <c r="E203" i="142"/>
  <c r="D204" i="142"/>
  <c r="E204" i="142"/>
  <c r="D205" i="142"/>
  <c r="E205" i="142"/>
  <c r="D206" i="142"/>
  <c r="E206" i="142"/>
  <c r="D207" i="142"/>
  <c r="E207" i="142"/>
  <c r="D208" i="142"/>
  <c r="E208" i="142"/>
  <c r="D209" i="142"/>
  <c r="E209" i="142"/>
  <c r="D210" i="142"/>
  <c r="E210" i="142"/>
  <c r="D211" i="142"/>
  <c r="E211" i="142"/>
  <c r="D212" i="142"/>
  <c r="E212" i="142"/>
  <c r="D213" i="142"/>
  <c r="E213" i="142"/>
  <c r="D214" i="142"/>
  <c r="E214" i="142"/>
  <c r="D215" i="142"/>
  <c r="E215" i="142"/>
  <c r="D216" i="142"/>
  <c r="E216" i="142"/>
  <c r="D217" i="142"/>
  <c r="E217" i="142"/>
  <c r="D218" i="142"/>
  <c r="E218" i="142"/>
  <c r="D219" i="142"/>
  <c r="E219" i="142"/>
  <c r="D220" i="142"/>
  <c r="E220" i="142"/>
  <c r="D221" i="142"/>
  <c r="E221" i="142"/>
  <c r="D222" i="142"/>
  <c r="E222" i="142"/>
  <c r="D223" i="142"/>
  <c r="E223" i="142"/>
  <c r="D224" i="142"/>
  <c r="E224" i="142"/>
  <c r="D225" i="142"/>
  <c r="E225" i="142"/>
  <c r="D226" i="142"/>
  <c r="E226" i="142"/>
  <c r="D227" i="142"/>
  <c r="E227" i="142"/>
  <c r="D228" i="142"/>
  <c r="E228" i="142"/>
  <c r="D229" i="142"/>
  <c r="E229" i="142"/>
  <c r="D230" i="142"/>
  <c r="E230" i="142"/>
  <c r="D231" i="142"/>
  <c r="E231" i="142"/>
  <c r="D232" i="142"/>
  <c r="E232" i="142"/>
  <c r="D233" i="142"/>
  <c r="E233" i="142"/>
  <c r="D234" i="142"/>
  <c r="E234" i="142"/>
  <c r="D235" i="142"/>
  <c r="E235" i="142"/>
  <c r="D236" i="142"/>
  <c r="E236" i="142"/>
  <c r="D237" i="142"/>
  <c r="E237" i="142"/>
  <c r="D238" i="142"/>
  <c r="E238" i="142"/>
  <c r="D239" i="142"/>
  <c r="E239" i="142"/>
  <c r="D240" i="142"/>
  <c r="E240" i="142"/>
  <c r="D241" i="142"/>
  <c r="E241" i="142"/>
  <c r="D242" i="142"/>
  <c r="E242" i="142"/>
  <c r="D243" i="142"/>
  <c r="E243" i="142"/>
  <c r="D244" i="142"/>
  <c r="E244" i="142"/>
  <c r="D245" i="142"/>
  <c r="E245" i="142"/>
  <c r="D246" i="142"/>
  <c r="E246" i="142"/>
  <c r="D247" i="142"/>
  <c r="E247" i="142"/>
  <c r="D248" i="142"/>
  <c r="E248" i="142"/>
  <c r="D249" i="142"/>
  <c r="E249" i="142"/>
  <c r="D250" i="142"/>
  <c r="E250" i="142"/>
  <c r="D251" i="142"/>
  <c r="E251" i="142"/>
  <c r="D252" i="142"/>
  <c r="E252" i="142"/>
  <c r="D253" i="142"/>
  <c r="E253" i="142"/>
  <c r="D254" i="142"/>
  <c r="E254" i="142"/>
  <c r="D255" i="142"/>
  <c r="E255" i="142"/>
  <c r="D256" i="142"/>
  <c r="E256" i="142"/>
  <c r="D257" i="142"/>
  <c r="E257" i="142"/>
  <c r="D258" i="142"/>
  <c r="E258" i="142"/>
  <c r="D259" i="142"/>
  <c r="E259" i="142"/>
  <c r="D260" i="142"/>
  <c r="E260" i="142"/>
  <c r="D261" i="142"/>
  <c r="E261" i="142"/>
  <c r="D262" i="142"/>
  <c r="E262" i="142"/>
  <c r="D263" i="142"/>
  <c r="E263" i="142"/>
  <c r="D264" i="142"/>
  <c r="E264" i="142"/>
  <c r="D265" i="142"/>
  <c r="E265" i="142"/>
  <c r="D266" i="142"/>
  <c r="E266" i="142"/>
  <c r="D267" i="142"/>
  <c r="E267" i="142"/>
  <c r="D268" i="142"/>
  <c r="E268" i="142"/>
  <c r="D269" i="142"/>
  <c r="E269" i="142"/>
  <c r="D270" i="142"/>
  <c r="E270" i="142"/>
  <c r="D271" i="142"/>
  <c r="E271" i="142"/>
  <c r="D272" i="142"/>
  <c r="E272" i="142"/>
  <c r="D273" i="142"/>
  <c r="E273" i="142"/>
  <c r="D274" i="142"/>
  <c r="E274" i="142"/>
  <c r="D275" i="142"/>
  <c r="E275" i="142"/>
  <c r="D276" i="142"/>
  <c r="E276" i="142"/>
  <c r="D277" i="142"/>
  <c r="E277" i="142"/>
  <c r="D278" i="142"/>
  <c r="E278" i="142"/>
  <c r="D279" i="142"/>
  <c r="E279" i="142"/>
  <c r="D280" i="142"/>
  <c r="E280" i="142"/>
  <c r="D281" i="142"/>
  <c r="E281" i="142"/>
  <c r="D282" i="142"/>
  <c r="E282" i="142"/>
  <c r="D283" i="142"/>
  <c r="E283" i="142"/>
  <c r="D284" i="142"/>
  <c r="E284" i="142"/>
  <c r="D285" i="142"/>
  <c r="E285" i="142"/>
  <c r="D286" i="142"/>
  <c r="E286" i="142"/>
  <c r="D287" i="142"/>
  <c r="E287" i="142"/>
  <c r="D288" i="142"/>
  <c r="E288" i="142"/>
  <c r="D289" i="142"/>
  <c r="E289" i="142"/>
  <c r="D290" i="142"/>
  <c r="E290" i="142"/>
  <c r="D291" i="142"/>
  <c r="E291" i="142"/>
  <c r="D292" i="142"/>
  <c r="E292" i="142"/>
  <c r="D293" i="142"/>
  <c r="E293" i="142"/>
  <c r="D294" i="142"/>
  <c r="E294" i="142"/>
  <c r="D295" i="142"/>
  <c r="E295" i="142"/>
  <c r="D296" i="142"/>
  <c r="E296" i="142"/>
  <c r="D297" i="142"/>
  <c r="E297" i="142"/>
  <c r="D298" i="142"/>
  <c r="E298" i="142"/>
  <c r="D299" i="142"/>
  <c r="E299" i="142"/>
  <c r="D300" i="142"/>
  <c r="E300" i="142"/>
  <c r="D301" i="142"/>
  <c r="E301" i="142"/>
  <c r="D302" i="142"/>
  <c r="E302" i="142"/>
  <c r="D303" i="142"/>
  <c r="E303" i="142"/>
  <c r="D304" i="142"/>
  <c r="E304" i="142"/>
  <c r="D305" i="142"/>
  <c r="E305" i="142"/>
  <c r="D306" i="142"/>
  <c r="E306" i="142"/>
  <c r="D307" i="142"/>
  <c r="E307" i="142"/>
  <c r="D308" i="142"/>
  <c r="E308" i="142"/>
  <c r="D309" i="142"/>
  <c r="E309" i="142"/>
  <c r="D310" i="142"/>
  <c r="E310" i="142"/>
  <c r="D311" i="142"/>
  <c r="E311" i="142"/>
  <c r="D312" i="142"/>
  <c r="E312" i="142"/>
  <c r="D313" i="142"/>
  <c r="E313" i="142"/>
  <c r="D314" i="142"/>
  <c r="E314" i="142"/>
  <c r="D315" i="142"/>
  <c r="E315" i="142"/>
  <c r="D316" i="142"/>
  <c r="E316" i="142"/>
  <c r="D317" i="142"/>
  <c r="E317" i="142"/>
  <c r="D318" i="142"/>
  <c r="E318" i="142"/>
  <c r="D319" i="142"/>
  <c r="E319" i="142"/>
  <c r="D320" i="142"/>
  <c r="E320" i="142"/>
  <c r="D321" i="142"/>
  <c r="E321" i="142"/>
  <c r="D322" i="142"/>
  <c r="E322" i="142"/>
  <c r="D323" i="142"/>
  <c r="E323" i="142"/>
  <c r="D324" i="142"/>
  <c r="E324" i="142"/>
  <c r="D325" i="142"/>
  <c r="E325" i="142"/>
  <c r="D326" i="142"/>
  <c r="E326" i="142"/>
  <c r="D327" i="142"/>
  <c r="E327" i="142"/>
  <c r="D328" i="142"/>
  <c r="E328" i="142"/>
  <c r="D329" i="142"/>
  <c r="E329" i="142"/>
  <c r="D330" i="142"/>
  <c r="E330" i="142"/>
  <c r="D331" i="142"/>
  <c r="E331" i="142"/>
  <c r="D332" i="142"/>
  <c r="E332" i="142"/>
  <c r="D333" i="142"/>
  <c r="E333" i="142"/>
  <c r="D334" i="142"/>
  <c r="E334" i="142"/>
  <c r="D335" i="142"/>
  <c r="E335" i="142"/>
  <c r="D336" i="142"/>
  <c r="E336" i="142"/>
  <c r="D337" i="142"/>
  <c r="E337" i="142"/>
  <c r="D338" i="142"/>
  <c r="E338" i="142"/>
  <c r="D339" i="142"/>
  <c r="E339" i="142"/>
  <c r="D340" i="142"/>
  <c r="E340" i="142"/>
  <c r="D341" i="142"/>
  <c r="E341" i="142"/>
  <c r="D342" i="142"/>
  <c r="E342" i="142"/>
  <c r="D343" i="142"/>
  <c r="E343" i="142"/>
  <c r="D344" i="142"/>
  <c r="E344" i="142"/>
  <c r="D345" i="142"/>
  <c r="E345" i="142"/>
  <c r="D346" i="142"/>
  <c r="E346" i="142"/>
  <c r="D347" i="142"/>
  <c r="E347" i="142"/>
  <c r="D348" i="142"/>
  <c r="E348" i="142"/>
  <c r="D349" i="142"/>
  <c r="E349" i="142"/>
  <c r="D350" i="142"/>
  <c r="E350" i="142"/>
  <c r="D351" i="142"/>
  <c r="E351" i="142"/>
  <c r="D352" i="142"/>
  <c r="E352" i="142"/>
  <c r="D353" i="142"/>
  <c r="E353" i="142"/>
  <c r="D354" i="142"/>
  <c r="E354" i="142"/>
  <c r="D355" i="142"/>
  <c r="E355" i="142"/>
  <c r="D356" i="142"/>
  <c r="E356" i="142"/>
  <c r="D357" i="142"/>
  <c r="E357" i="142"/>
  <c r="D358" i="142"/>
  <c r="E358" i="142"/>
  <c r="D359" i="142"/>
  <c r="E359" i="142"/>
  <c r="D360" i="142"/>
  <c r="E360" i="142"/>
  <c r="D361" i="142"/>
  <c r="E361" i="142"/>
  <c r="D362" i="142"/>
  <c r="E362" i="142"/>
  <c r="D363" i="142"/>
  <c r="E363" i="142"/>
  <c r="D364" i="142"/>
  <c r="E364" i="142"/>
  <c r="D365" i="142"/>
  <c r="E365" i="142"/>
  <c r="D366" i="142"/>
  <c r="E366" i="142"/>
  <c r="D367" i="142"/>
  <c r="E367" i="142"/>
  <c r="D368" i="142"/>
  <c r="E368" i="142"/>
  <c r="D369" i="142"/>
  <c r="E369" i="142"/>
  <c r="D370" i="142"/>
  <c r="E370" i="142"/>
  <c r="D371" i="142"/>
  <c r="E371" i="142"/>
  <c r="D372" i="142"/>
  <c r="E372" i="142"/>
  <c r="D373" i="142"/>
  <c r="E373" i="142"/>
  <c r="D374" i="142"/>
  <c r="E374" i="142"/>
  <c r="D375" i="142"/>
  <c r="E375" i="142"/>
  <c r="D376" i="142"/>
  <c r="E376" i="142"/>
  <c r="D377" i="142"/>
  <c r="E377" i="142"/>
  <c r="D378" i="142"/>
  <c r="E378" i="142"/>
  <c r="D379" i="142"/>
  <c r="E379" i="142"/>
  <c r="D380" i="142"/>
  <c r="E380" i="142"/>
  <c r="D381" i="142"/>
  <c r="E381" i="142"/>
  <c r="D382" i="142"/>
  <c r="E382" i="142"/>
  <c r="D383" i="142"/>
  <c r="E383" i="142"/>
  <c r="D384" i="142"/>
  <c r="E384" i="142"/>
  <c r="D385" i="142"/>
  <c r="E385" i="142"/>
  <c r="D386" i="142"/>
  <c r="E386" i="142"/>
  <c r="D387" i="142"/>
  <c r="E387" i="142"/>
  <c r="D388" i="142"/>
  <c r="E388" i="142"/>
  <c r="D389" i="142"/>
  <c r="E389" i="142"/>
  <c r="D390" i="142"/>
  <c r="E390" i="142"/>
  <c r="D391" i="142"/>
  <c r="E391" i="142"/>
  <c r="D392" i="142"/>
  <c r="E392" i="142"/>
  <c r="D393" i="142"/>
  <c r="E393" i="142"/>
  <c r="D394" i="142"/>
  <c r="E394" i="142"/>
  <c r="D395" i="142"/>
  <c r="E395" i="142"/>
  <c r="D396" i="142"/>
  <c r="E396" i="142"/>
  <c r="D397" i="142"/>
  <c r="E397" i="142"/>
  <c r="D398" i="142"/>
  <c r="E398" i="142"/>
  <c r="D399" i="142"/>
  <c r="E399" i="142"/>
  <c r="D400" i="142"/>
  <c r="E400" i="142"/>
  <c r="D401" i="142"/>
  <c r="E401" i="142"/>
  <c r="D402" i="142"/>
  <c r="E402" i="142"/>
  <c r="D403" i="142"/>
  <c r="E403" i="142"/>
  <c r="D404" i="142"/>
  <c r="E404" i="142"/>
  <c r="D405" i="142"/>
  <c r="E405" i="142"/>
  <c r="D406" i="142"/>
  <c r="E406" i="142"/>
  <c r="D407" i="142"/>
  <c r="E407" i="142"/>
  <c r="D408" i="142"/>
  <c r="E408" i="142"/>
  <c r="D409" i="142"/>
  <c r="E409" i="142"/>
  <c r="D410" i="142"/>
  <c r="E410" i="142"/>
  <c r="D411" i="142"/>
  <c r="E411" i="142"/>
  <c r="D412" i="142"/>
  <c r="E412" i="142"/>
  <c r="D413" i="142"/>
  <c r="E413" i="142"/>
  <c r="D414" i="142"/>
  <c r="E414" i="142"/>
  <c r="D415" i="142"/>
  <c r="E415" i="142"/>
  <c r="D416" i="142"/>
  <c r="E416" i="142"/>
  <c r="D417" i="142"/>
  <c r="E417" i="142"/>
  <c r="D418" i="142"/>
  <c r="E418" i="142"/>
  <c r="D419" i="142"/>
  <c r="E419" i="142"/>
  <c r="D420" i="142"/>
  <c r="E420" i="142"/>
  <c r="D421" i="142"/>
  <c r="E421" i="142"/>
  <c r="D422" i="142"/>
  <c r="E422" i="142"/>
  <c r="D423" i="142"/>
  <c r="E423" i="142"/>
  <c r="D424" i="142"/>
  <c r="E424" i="142"/>
  <c r="D425" i="142"/>
  <c r="E425" i="142"/>
  <c r="D426" i="142"/>
  <c r="E426" i="142"/>
  <c r="D427" i="142"/>
  <c r="E427" i="142"/>
  <c r="D428" i="142"/>
  <c r="E428" i="142"/>
  <c r="D429" i="142"/>
  <c r="E429" i="142"/>
  <c r="D430" i="142"/>
  <c r="E430" i="142"/>
  <c r="D431" i="142"/>
  <c r="E431" i="142"/>
  <c r="D432" i="142"/>
  <c r="E432" i="142"/>
  <c r="D433" i="142"/>
  <c r="E433" i="142"/>
  <c r="D434" i="142"/>
  <c r="E434" i="142"/>
  <c r="D435" i="142"/>
  <c r="E435" i="142"/>
  <c r="D436" i="142"/>
  <c r="E436" i="142"/>
  <c r="D437" i="142"/>
  <c r="E437" i="142"/>
  <c r="D438" i="142"/>
  <c r="E438" i="142"/>
  <c r="D439" i="142"/>
  <c r="E439" i="142"/>
  <c r="D440" i="142"/>
  <c r="E440" i="142"/>
  <c r="D441" i="142"/>
  <c r="E441" i="142"/>
  <c r="D442" i="142"/>
  <c r="E442" i="142"/>
  <c r="D443" i="142"/>
  <c r="E443" i="142"/>
  <c r="D444" i="142"/>
  <c r="E444" i="142"/>
  <c r="D445" i="142"/>
  <c r="E445" i="142"/>
  <c r="D446" i="142"/>
  <c r="E446" i="142"/>
  <c r="D447" i="142"/>
  <c r="E447" i="142"/>
  <c r="D448" i="142"/>
  <c r="E448" i="142"/>
  <c r="D449" i="142"/>
  <c r="E449" i="142"/>
  <c r="D450" i="142"/>
  <c r="E450" i="142"/>
  <c r="D451" i="142"/>
  <c r="E451" i="142"/>
  <c r="D452" i="142"/>
  <c r="E452" i="142"/>
  <c r="D453" i="142"/>
  <c r="E453" i="142"/>
  <c r="D454" i="142"/>
  <c r="E454" i="142"/>
  <c r="D455" i="142"/>
  <c r="E455" i="142"/>
  <c r="D456" i="142"/>
  <c r="E456" i="142"/>
  <c r="D457" i="142"/>
  <c r="E457" i="142"/>
  <c r="D458" i="142"/>
  <c r="E458" i="142"/>
  <c r="D459" i="142"/>
  <c r="E459" i="142"/>
  <c r="D460" i="142"/>
  <c r="E460" i="142"/>
  <c r="D461" i="142"/>
  <c r="E461" i="142"/>
  <c r="D462" i="142"/>
  <c r="E462" i="142"/>
  <c r="D463" i="142"/>
  <c r="E463" i="142"/>
  <c r="D464" i="142"/>
  <c r="E464" i="142"/>
  <c r="D465" i="142"/>
  <c r="E465" i="142"/>
  <c r="D466" i="142"/>
  <c r="E466" i="142"/>
  <c r="D467" i="142"/>
  <c r="E467" i="142"/>
  <c r="D468" i="142"/>
  <c r="E468" i="142"/>
  <c r="D469" i="142"/>
  <c r="E469" i="142"/>
  <c r="D470" i="142"/>
  <c r="E470" i="142"/>
  <c r="D471" i="142"/>
  <c r="E471" i="142"/>
  <c r="D472" i="142"/>
  <c r="E472" i="142"/>
  <c r="D473" i="142"/>
  <c r="E473" i="142"/>
  <c r="D474" i="142"/>
  <c r="E474" i="142"/>
  <c r="D475" i="142"/>
  <c r="E475" i="142"/>
  <c r="D476" i="142"/>
  <c r="E476" i="142"/>
  <c r="D477" i="142"/>
  <c r="E477" i="142"/>
  <c r="D478" i="142"/>
  <c r="E478" i="142"/>
  <c r="D479" i="142"/>
  <c r="E479" i="142"/>
  <c r="D480" i="142"/>
  <c r="E480" i="142"/>
  <c r="D481" i="142"/>
  <c r="E481" i="142"/>
  <c r="D482" i="142"/>
  <c r="E482" i="142"/>
  <c r="D483" i="142"/>
  <c r="E483" i="142"/>
  <c r="D484" i="142"/>
  <c r="E484" i="142"/>
  <c r="D485" i="142"/>
  <c r="E485" i="142"/>
  <c r="D486" i="142"/>
  <c r="E486" i="142"/>
  <c r="D487" i="142"/>
  <c r="E487" i="142"/>
  <c r="D488" i="142"/>
  <c r="E488" i="142"/>
  <c r="D489" i="142"/>
  <c r="E489" i="142"/>
  <c r="D490" i="142"/>
  <c r="E490" i="142"/>
  <c r="D491" i="142"/>
  <c r="E491" i="142"/>
  <c r="D492" i="142"/>
  <c r="E492" i="142"/>
  <c r="D493" i="142"/>
  <c r="E493" i="142"/>
  <c r="D494" i="142"/>
  <c r="E494" i="142"/>
  <c r="D495" i="142"/>
  <c r="E495" i="142"/>
  <c r="D496" i="142"/>
  <c r="E496" i="142"/>
  <c r="D497" i="142"/>
  <c r="E497" i="142"/>
  <c r="D498" i="142"/>
  <c r="E498" i="142"/>
  <c r="D499" i="142"/>
  <c r="E499" i="142"/>
  <c r="D500" i="142"/>
  <c r="E500" i="142"/>
  <c r="D501" i="142"/>
  <c r="E501" i="142"/>
  <c r="D502" i="142"/>
  <c r="E502" i="142"/>
  <c r="D503" i="142"/>
  <c r="E503" i="142"/>
  <c r="D504" i="142"/>
  <c r="E504" i="142"/>
  <c r="D505" i="142"/>
  <c r="E505" i="142"/>
  <c r="D506" i="142"/>
  <c r="E506" i="142"/>
  <c r="D507" i="142"/>
  <c r="E507" i="142"/>
  <c r="D508" i="142"/>
  <c r="E508" i="142"/>
  <c r="D509" i="142"/>
  <c r="E509" i="142"/>
  <c r="D510" i="142"/>
  <c r="E510" i="142"/>
  <c r="D511" i="142"/>
  <c r="E511" i="142"/>
  <c r="D512" i="142"/>
  <c r="E512" i="142"/>
  <c r="D513" i="142"/>
  <c r="E513" i="142"/>
  <c r="D514" i="142"/>
  <c r="E514" i="142"/>
  <c r="D515" i="142"/>
  <c r="E515" i="142"/>
  <c r="D516" i="142"/>
  <c r="E516" i="142"/>
  <c r="D517" i="142"/>
  <c r="E517" i="142"/>
  <c r="D518" i="142"/>
  <c r="E518" i="142"/>
  <c r="D519" i="142"/>
  <c r="E519" i="142"/>
  <c r="D520" i="142"/>
  <c r="E520" i="142"/>
  <c r="D521" i="142"/>
  <c r="E521" i="142"/>
  <c r="D522" i="142"/>
  <c r="E522" i="142"/>
  <c r="D523" i="142"/>
  <c r="E523" i="142"/>
  <c r="D524" i="142"/>
  <c r="E524" i="142"/>
  <c r="D525" i="142"/>
  <c r="E525" i="142"/>
  <c r="D526" i="142"/>
  <c r="E526" i="142"/>
  <c r="D527" i="142"/>
  <c r="E527" i="142"/>
  <c r="D528" i="142"/>
  <c r="E528" i="142"/>
  <c r="D529" i="142"/>
  <c r="E529" i="142"/>
  <c r="D530" i="142"/>
  <c r="E530" i="142"/>
  <c r="D531" i="142"/>
  <c r="E531" i="142"/>
  <c r="D532" i="142"/>
  <c r="E532" i="142"/>
  <c r="D533" i="142"/>
  <c r="E533" i="142"/>
  <c r="D534" i="142"/>
  <c r="E534" i="142"/>
  <c r="D535" i="142"/>
  <c r="E535" i="142"/>
  <c r="D536" i="142"/>
  <c r="E536" i="142"/>
  <c r="D537" i="142"/>
  <c r="E537" i="142"/>
  <c r="D538" i="142"/>
  <c r="E538" i="142"/>
  <c r="D539" i="142"/>
  <c r="E539" i="142"/>
  <c r="D540" i="142"/>
  <c r="E540" i="142"/>
  <c r="D541" i="142"/>
  <c r="E541" i="142"/>
  <c r="D542" i="142"/>
  <c r="E542" i="142"/>
  <c r="D543" i="142"/>
  <c r="E543" i="142"/>
  <c r="D544" i="142"/>
  <c r="E544" i="142"/>
  <c r="D545" i="142"/>
  <c r="E545" i="142"/>
  <c r="D546" i="142"/>
  <c r="E546" i="142"/>
  <c r="D547" i="142"/>
  <c r="E547" i="142"/>
  <c r="D548" i="142"/>
  <c r="E548" i="142"/>
  <c r="D549" i="142"/>
  <c r="E549" i="142"/>
  <c r="D550" i="142"/>
  <c r="E550" i="142"/>
  <c r="D551" i="142"/>
  <c r="E551" i="142"/>
  <c r="D552" i="142"/>
  <c r="E552" i="142"/>
  <c r="D553" i="142"/>
  <c r="E553" i="142"/>
  <c r="D554" i="142"/>
  <c r="E554" i="142"/>
  <c r="D555" i="142"/>
  <c r="E555" i="142"/>
  <c r="D556" i="142"/>
  <c r="E556" i="142"/>
  <c r="D557" i="142"/>
  <c r="E557" i="142"/>
  <c r="D558" i="142"/>
  <c r="E558" i="142"/>
  <c r="D559" i="142"/>
  <c r="E559" i="142"/>
  <c r="D560" i="142"/>
  <c r="E560" i="142"/>
  <c r="D561" i="142"/>
  <c r="E561" i="142"/>
  <c r="D562" i="142"/>
  <c r="E562" i="142"/>
  <c r="D563" i="142"/>
  <c r="E563" i="142"/>
  <c r="D564" i="142"/>
  <c r="E564" i="142"/>
  <c r="D565" i="142"/>
  <c r="E565" i="142"/>
  <c r="D566" i="142"/>
  <c r="E566" i="142"/>
  <c r="D567" i="142"/>
  <c r="E567" i="142"/>
  <c r="D568" i="142"/>
  <c r="E568" i="142"/>
  <c r="D569" i="142"/>
  <c r="E569" i="142"/>
  <c r="D570" i="142"/>
  <c r="E570" i="142"/>
  <c r="D571" i="142"/>
  <c r="E571" i="142"/>
  <c r="D572" i="142"/>
  <c r="E572" i="142"/>
  <c r="D573" i="142"/>
  <c r="E573" i="142"/>
  <c r="D574" i="142"/>
  <c r="E574" i="142"/>
  <c r="D575" i="142"/>
  <c r="E575" i="142"/>
  <c r="D576" i="142"/>
  <c r="E576" i="142"/>
  <c r="D577" i="142"/>
  <c r="E577" i="142"/>
  <c r="D578" i="142"/>
  <c r="E578" i="142"/>
  <c r="D579" i="142"/>
  <c r="E579" i="142"/>
  <c r="D580" i="142"/>
  <c r="E580" i="142"/>
  <c r="D581" i="142"/>
  <c r="E581" i="142"/>
  <c r="D582" i="142"/>
  <c r="E582" i="142"/>
  <c r="D583" i="142"/>
  <c r="E583" i="142"/>
  <c r="D584" i="142"/>
  <c r="E584" i="142"/>
  <c r="D585" i="142"/>
  <c r="E585" i="142"/>
  <c r="D586" i="142"/>
  <c r="E586" i="142"/>
  <c r="D587" i="142"/>
  <c r="E587" i="142"/>
  <c r="D588" i="142"/>
  <c r="E588" i="142"/>
  <c r="D589" i="142"/>
  <c r="E589" i="142"/>
  <c r="D590" i="142"/>
  <c r="E590" i="142"/>
  <c r="D591" i="142"/>
  <c r="E591" i="142"/>
  <c r="D592" i="142"/>
  <c r="E592" i="142"/>
  <c r="D593" i="142"/>
  <c r="E593" i="142"/>
  <c r="D594" i="142"/>
  <c r="E594" i="142"/>
  <c r="D595" i="142"/>
  <c r="E595" i="142"/>
  <c r="D596" i="142"/>
  <c r="E596" i="142"/>
  <c r="D597" i="142"/>
  <c r="E597" i="142"/>
  <c r="D598" i="142"/>
  <c r="E598" i="142"/>
  <c r="D599" i="142"/>
  <c r="E599" i="142"/>
  <c r="D600" i="142"/>
  <c r="E600" i="142"/>
  <c r="D601" i="142"/>
  <c r="E601" i="142"/>
  <c r="D602" i="142"/>
  <c r="E602" i="142"/>
  <c r="D603" i="142"/>
  <c r="E603" i="142"/>
  <c r="D604" i="142"/>
  <c r="E604" i="142"/>
  <c r="D605" i="142"/>
  <c r="E605" i="142"/>
  <c r="D606" i="142"/>
  <c r="E606" i="142"/>
  <c r="D607" i="142"/>
  <c r="E607" i="142"/>
  <c r="D608" i="142"/>
  <c r="E608" i="142"/>
  <c r="D609" i="142"/>
  <c r="E609" i="142"/>
  <c r="D610" i="142"/>
  <c r="E610" i="142"/>
  <c r="D611" i="142"/>
  <c r="E611" i="142"/>
  <c r="D612" i="142"/>
  <c r="E612" i="142"/>
  <c r="D613" i="142"/>
  <c r="E613" i="142"/>
  <c r="D614" i="142"/>
  <c r="E614" i="142"/>
  <c r="D615" i="142"/>
  <c r="E615" i="142"/>
  <c r="D616" i="142"/>
  <c r="E616" i="142"/>
  <c r="D617" i="142"/>
  <c r="E617" i="142"/>
  <c r="D618" i="142"/>
  <c r="E618" i="142"/>
  <c r="D619" i="142"/>
  <c r="E619" i="142"/>
  <c r="D620" i="142"/>
  <c r="E620" i="142"/>
  <c r="D621" i="142"/>
  <c r="E621" i="142"/>
  <c r="D622" i="142"/>
  <c r="E622" i="142"/>
  <c r="D623" i="142"/>
  <c r="E623" i="142"/>
  <c r="D624" i="142"/>
  <c r="E624" i="142"/>
  <c r="D625" i="142"/>
  <c r="E625" i="142"/>
  <c r="D626" i="142"/>
  <c r="E626" i="142"/>
  <c r="D627" i="142"/>
  <c r="E627" i="142"/>
  <c r="D628" i="142"/>
  <c r="E628" i="142"/>
  <c r="D629" i="142"/>
  <c r="E629" i="142"/>
  <c r="D630" i="142"/>
  <c r="E630" i="142"/>
  <c r="D631" i="142"/>
  <c r="E631" i="142"/>
  <c r="D632" i="142"/>
  <c r="E632" i="142"/>
  <c r="D633" i="142"/>
  <c r="E633" i="142"/>
  <c r="D634" i="142"/>
  <c r="E634" i="142"/>
  <c r="D635" i="142"/>
  <c r="E635" i="142"/>
  <c r="D636" i="142"/>
  <c r="E636" i="142"/>
  <c r="D637" i="142"/>
  <c r="E637" i="142"/>
  <c r="D638" i="142"/>
  <c r="E638" i="142"/>
  <c r="D639" i="142"/>
  <c r="E639" i="142"/>
  <c r="D640" i="142"/>
  <c r="E640" i="142"/>
  <c r="D641" i="142"/>
  <c r="E641" i="142"/>
  <c r="D642" i="142"/>
  <c r="E642" i="142"/>
  <c r="D643" i="142"/>
  <c r="E643" i="142"/>
  <c r="D644" i="142"/>
  <c r="E644" i="142"/>
  <c r="D645" i="142"/>
  <c r="E645" i="142"/>
  <c r="D646" i="142"/>
  <c r="E646" i="142"/>
  <c r="D647" i="142"/>
  <c r="E647" i="142"/>
  <c r="D648" i="142"/>
  <c r="E648" i="142"/>
  <c r="D649" i="142"/>
  <c r="E649" i="142"/>
  <c r="D650" i="142"/>
  <c r="E650" i="142"/>
  <c r="D651" i="142"/>
  <c r="E651" i="142"/>
  <c r="D652" i="142"/>
  <c r="E652" i="142"/>
  <c r="D653" i="142"/>
  <c r="E653" i="142"/>
  <c r="D654" i="142"/>
  <c r="E654" i="142"/>
  <c r="D655" i="142"/>
  <c r="E655" i="142"/>
  <c r="D656" i="142"/>
  <c r="E656" i="142"/>
  <c r="D657" i="142"/>
  <c r="E657" i="142"/>
  <c r="D658" i="142"/>
  <c r="E658" i="142"/>
  <c r="D659" i="142"/>
  <c r="E659" i="142"/>
  <c r="D660" i="142"/>
  <c r="E660" i="142"/>
  <c r="D661" i="142"/>
  <c r="E661" i="142"/>
  <c r="D662" i="142"/>
  <c r="E662" i="142"/>
  <c r="D663" i="142"/>
  <c r="E663" i="142"/>
  <c r="D664" i="142"/>
  <c r="E664" i="142"/>
  <c r="D665" i="142"/>
  <c r="E665" i="142"/>
  <c r="D666" i="142"/>
  <c r="E666" i="142"/>
  <c r="D667" i="142"/>
  <c r="E667" i="142"/>
  <c r="D668" i="142"/>
  <c r="E668" i="142"/>
  <c r="D669" i="142"/>
  <c r="E669" i="142"/>
  <c r="D670" i="142"/>
  <c r="E670" i="142"/>
  <c r="D671" i="142"/>
  <c r="E671" i="142"/>
  <c r="D672" i="142"/>
  <c r="E672" i="142"/>
  <c r="D673" i="142"/>
  <c r="E673" i="142"/>
  <c r="D674" i="142"/>
  <c r="E674" i="142"/>
  <c r="D675" i="142"/>
  <c r="E675" i="142"/>
  <c r="D676" i="142"/>
  <c r="E676" i="142"/>
  <c r="D677" i="142"/>
  <c r="E677" i="142"/>
  <c r="D678" i="142"/>
  <c r="E678" i="142"/>
  <c r="D679" i="142"/>
  <c r="E679" i="142"/>
  <c r="D680" i="142"/>
  <c r="E680" i="142"/>
  <c r="D681" i="142"/>
  <c r="E681" i="142"/>
  <c r="D682" i="142"/>
  <c r="E682" i="142"/>
  <c r="D683" i="142"/>
  <c r="E683" i="142"/>
  <c r="D684" i="142"/>
  <c r="E684" i="142"/>
  <c r="D685" i="142"/>
  <c r="E685" i="142"/>
  <c r="D686" i="142"/>
  <c r="E686" i="142"/>
  <c r="D687" i="142"/>
  <c r="E687" i="142"/>
  <c r="D688" i="142"/>
  <c r="E688" i="142"/>
  <c r="D689" i="142"/>
  <c r="E689" i="142"/>
  <c r="D690" i="142"/>
  <c r="E690" i="142"/>
  <c r="D691" i="142"/>
  <c r="E691" i="142"/>
  <c r="D692" i="142"/>
  <c r="E692" i="142"/>
  <c r="D693" i="142"/>
  <c r="E693" i="142"/>
  <c r="D694" i="142"/>
  <c r="E694" i="142"/>
  <c r="D695" i="142"/>
  <c r="E695" i="142"/>
  <c r="D696" i="142"/>
  <c r="E696" i="142"/>
  <c r="D697" i="142"/>
  <c r="E697" i="142"/>
  <c r="D698" i="142"/>
  <c r="E698" i="142"/>
  <c r="D699" i="142"/>
  <c r="E699" i="142"/>
  <c r="D700" i="142"/>
  <c r="E700" i="142"/>
  <c r="D701" i="142"/>
  <c r="E701" i="142"/>
  <c r="D702" i="142"/>
  <c r="E702" i="142"/>
  <c r="D703" i="142"/>
  <c r="E703" i="142"/>
  <c r="D704" i="142"/>
  <c r="E704" i="142"/>
  <c r="D705" i="142"/>
  <c r="E705" i="142"/>
  <c r="D706" i="142"/>
  <c r="E706" i="142"/>
  <c r="D707" i="142"/>
  <c r="E707" i="142"/>
  <c r="D708" i="142"/>
  <c r="E708" i="142"/>
  <c r="D709" i="142"/>
  <c r="E709" i="142"/>
  <c r="D710" i="142"/>
  <c r="E710" i="142"/>
  <c r="D711" i="142"/>
  <c r="E711" i="142"/>
  <c r="D712" i="142"/>
  <c r="E712" i="142"/>
  <c r="D713" i="142"/>
  <c r="E713" i="142"/>
  <c r="D714" i="142"/>
  <c r="E714" i="142"/>
  <c r="D715" i="142"/>
  <c r="E715" i="142"/>
  <c r="D716" i="142"/>
  <c r="E716" i="142"/>
  <c r="D717" i="142"/>
  <c r="E717" i="142"/>
  <c r="D718" i="142"/>
  <c r="E718" i="142"/>
  <c r="D719" i="142"/>
  <c r="E719" i="142"/>
  <c r="D720" i="142"/>
  <c r="E720" i="142"/>
  <c r="D721" i="142"/>
  <c r="E721" i="142"/>
  <c r="D722" i="142"/>
  <c r="E722" i="142"/>
  <c r="D3" i="142"/>
  <c r="E3" i="142"/>
  <c r="D4" i="141"/>
  <c r="E4" i="141"/>
  <c r="D5" i="141"/>
  <c r="E5" i="141"/>
  <c r="D6" i="141"/>
  <c r="E6" i="141"/>
  <c r="D7" i="141"/>
  <c r="E7" i="141"/>
  <c r="D8" i="141"/>
  <c r="E8" i="141"/>
  <c r="D9" i="141"/>
  <c r="E9" i="141"/>
  <c r="D10" i="141"/>
  <c r="E10" i="141"/>
  <c r="D11" i="141"/>
  <c r="E11" i="141"/>
  <c r="D12" i="141"/>
  <c r="E12" i="141"/>
  <c r="D13" i="141"/>
  <c r="E13" i="141"/>
  <c r="D14" i="141"/>
  <c r="E14" i="141"/>
  <c r="D15" i="141"/>
  <c r="E15" i="141"/>
  <c r="D16" i="141"/>
  <c r="E16" i="141"/>
  <c r="D17" i="141"/>
  <c r="E17" i="141"/>
  <c r="D18" i="141"/>
  <c r="E18" i="141"/>
  <c r="D19" i="141"/>
  <c r="E19" i="141"/>
  <c r="D20" i="141"/>
  <c r="E20" i="141"/>
  <c r="D21" i="141"/>
  <c r="E21" i="141"/>
  <c r="D22" i="141"/>
  <c r="E22" i="141"/>
  <c r="D23" i="141"/>
  <c r="E23" i="141"/>
  <c r="D24" i="141"/>
  <c r="E24" i="141"/>
  <c r="D25" i="141"/>
  <c r="E25" i="141"/>
  <c r="D26" i="141"/>
  <c r="E26" i="141"/>
  <c r="D27" i="141"/>
  <c r="E27" i="141"/>
  <c r="D28" i="141"/>
  <c r="E28" i="141"/>
  <c r="D29" i="141"/>
  <c r="E29" i="141"/>
  <c r="D30" i="141"/>
  <c r="E30" i="141"/>
  <c r="D31" i="141"/>
  <c r="E31" i="141"/>
  <c r="D32" i="141"/>
  <c r="E32" i="141"/>
  <c r="D33" i="141"/>
  <c r="E33" i="141"/>
  <c r="D34" i="141"/>
  <c r="E34" i="141"/>
  <c r="D35" i="141"/>
  <c r="E35" i="141"/>
  <c r="D36" i="141"/>
  <c r="E36" i="141"/>
  <c r="D37" i="141"/>
  <c r="E37" i="141"/>
  <c r="D38" i="141"/>
  <c r="E38" i="141"/>
  <c r="D39" i="141"/>
  <c r="E39" i="141"/>
  <c r="D40" i="141"/>
  <c r="E40" i="141"/>
  <c r="D41" i="141"/>
  <c r="E41" i="141"/>
  <c r="D42" i="141"/>
  <c r="E42" i="141"/>
  <c r="D43" i="141"/>
  <c r="E43" i="141"/>
  <c r="D44" i="141"/>
  <c r="E44" i="141"/>
  <c r="D45" i="141"/>
  <c r="E45" i="141"/>
  <c r="D46" i="141"/>
  <c r="E46" i="141"/>
  <c r="D47" i="141"/>
  <c r="E47" i="141"/>
  <c r="D48" i="141"/>
  <c r="E48" i="141"/>
  <c r="D49" i="141"/>
  <c r="E49" i="141"/>
  <c r="D50" i="141"/>
  <c r="E50" i="141"/>
  <c r="D51" i="141"/>
  <c r="E51" i="141"/>
  <c r="D52" i="141"/>
  <c r="E52" i="141"/>
  <c r="D53" i="141"/>
  <c r="E53" i="141"/>
  <c r="D54" i="141"/>
  <c r="E54" i="141"/>
  <c r="D55" i="141"/>
  <c r="E55" i="141"/>
  <c r="D56" i="141"/>
  <c r="E56" i="141"/>
  <c r="D57" i="141"/>
  <c r="E57" i="141"/>
  <c r="D58" i="141"/>
  <c r="E58" i="141"/>
  <c r="D59" i="141"/>
  <c r="E59" i="141"/>
  <c r="D60" i="141"/>
  <c r="E60" i="141"/>
  <c r="D61" i="141"/>
  <c r="E61" i="141"/>
  <c r="D62" i="141"/>
  <c r="E62" i="141"/>
  <c r="D63" i="141"/>
  <c r="E63" i="141"/>
  <c r="D64" i="141"/>
  <c r="E64" i="141"/>
  <c r="D65" i="141"/>
  <c r="E65" i="141"/>
  <c r="D66" i="141"/>
  <c r="E66" i="141"/>
  <c r="D67" i="141"/>
  <c r="E67" i="141"/>
  <c r="D68" i="141"/>
  <c r="E68" i="141"/>
  <c r="D69" i="141"/>
  <c r="E69" i="141"/>
  <c r="D70" i="141"/>
  <c r="E70" i="141"/>
  <c r="D71" i="141"/>
  <c r="E71" i="141"/>
  <c r="D72" i="141"/>
  <c r="E72" i="141"/>
  <c r="D73" i="141"/>
  <c r="E73" i="141"/>
  <c r="D74" i="141"/>
  <c r="E74" i="141"/>
  <c r="D75" i="141"/>
  <c r="E75" i="141"/>
  <c r="D76" i="141"/>
  <c r="E76" i="141"/>
  <c r="D77" i="141"/>
  <c r="E77" i="141"/>
  <c r="D78" i="141"/>
  <c r="E78" i="141"/>
  <c r="D79" i="141"/>
  <c r="E79" i="141"/>
  <c r="D80" i="141"/>
  <c r="E80" i="141"/>
  <c r="D81" i="141"/>
  <c r="E81" i="141"/>
  <c r="D82" i="141"/>
  <c r="E82" i="141"/>
  <c r="D83" i="141"/>
  <c r="E83" i="141"/>
  <c r="D84" i="141"/>
  <c r="E84" i="141"/>
  <c r="D85" i="141"/>
  <c r="E85" i="141"/>
  <c r="D86" i="141"/>
  <c r="E86" i="141"/>
  <c r="D87" i="141"/>
  <c r="E87" i="141"/>
  <c r="D88" i="141"/>
  <c r="E88" i="141"/>
  <c r="D89" i="141"/>
  <c r="E89" i="141"/>
  <c r="D90" i="141"/>
  <c r="E90" i="141"/>
  <c r="D91" i="141"/>
  <c r="E91" i="141"/>
  <c r="D92" i="141"/>
  <c r="E92" i="141"/>
  <c r="D93" i="141"/>
  <c r="E93" i="141"/>
  <c r="D94" i="141"/>
  <c r="E94" i="141"/>
  <c r="D95" i="141"/>
  <c r="E95" i="141"/>
  <c r="D96" i="141"/>
  <c r="E96" i="141"/>
  <c r="D97" i="141"/>
  <c r="E97" i="141"/>
  <c r="D98" i="141"/>
  <c r="E98" i="141"/>
  <c r="D99" i="141"/>
  <c r="E99" i="141"/>
  <c r="D100" i="141"/>
  <c r="E100" i="141"/>
  <c r="D101" i="141"/>
  <c r="E101" i="141"/>
  <c r="D102" i="141"/>
  <c r="E102" i="141"/>
  <c r="D103" i="141"/>
  <c r="E103" i="141"/>
  <c r="D104" i="141"/>
  <c r="E104" i="141"/>
  <c r="D105" i="141"/>
  <c r="E105" i="141"/>
  <c r="D106" i="141"/>
  <c r="E106" i="141"/>
  <c r="D107" i="141"/>
  <c r="E107" i="141"/>
  <c r="D108" i="141"/>
  <c r="E108" i="141"/>
  <c r="D109" i="141"/>
  <c r="E109" i="141"/>
  <c r="D110" i="141"/>
  <c r="E110" i="141"/>
  <c r="D111" i="141"/>
  <c r="E111" i="141"/>
  <c r="D112" i="141"/>
  <c r="E112" i="141"/>
  <c r="D113" i="141"/>
  <c r="E113" i="141"/>
  <c r="D114" i="141"/>
  <c r="E114" i="141"/>
  <c r="D115" i="141"/>
  <c r="E115" i="141"/>
  <c r="D116" i="141"/>
  <c r="E116" i="141"/>
  <c r="D117" i="141"/>
  <c r="E117" i="141"/>
  <c r="D118" i="141"/>
  <c r="E118" i="141"/>
  <c r="D119" i="141"/>
  <c r="E119" i="141"/>
  <c r="D120" i="141"/>
  <c r="E120" i="141"/>
  <c r="D121" i="141"/>
  <c r="E121" i="141"/>
  <c r="D122" i="141"/>
  <c r="E122" i="141"/>
  <c r="D123" i="141"/>
  <c r="E123" i="141"/>
  <c r="D124" i="141"/>
  <c r="E124" i="141"/>
  <c r="D125" i="141"/>
  <c r="E125" i="141"/>
  <c r="D126" i="141"/>
  <c r="E126" i="141"/>
  <c r="D127" i="141"/>
  <c r="E127" i="141"/>
  <c r="D128" i="141"/>
  <c r="E128" i="141"/>
  <c r="D129" i="141"/>
  <c r="E129" i="141"/>
  <c r="D130" i="141"/>
  <c r="E130" i="141"/>
  <c r="D131" i="141"/>
  <c r="E131" i="141"/>
  <c r="D132" i="141"/>
  <c r="E132" i="141"/>
  <c r="D133" i="141"/>
  <c r="E133" i="141"/>
  <c r="D134" i="141"/>
  <c r="E134" i="141"/>
  <c r="D135" i="141"/>
  <c r="E135" i="141"/>
  <c r="D136" i="141"/>
  <c r="E136" i="141"/>
  <c r="D137" i="141"/>
  <c r="E137" i="141"/>
  <c r="D138" i="141"/>
  <c r="E138" i="141"/>
  <c r="D139" i="141"/>
  <c r="E139" i="141"/>
  <c r="D140" i="141"/>
  <c r="E140" i="141"/>
  <c r="D141" i="141"/>
  <c r="E141" i="141"/>
  <c r="D142" i="141"/>
  <c r="E142" i="141"/>
  <c r="D143" i="141"/>
  <c r="E143" i="141"/>
  <c r="D144" i="141"/>
  <c r="E144" i="141"/>
  <c r="D145" i="141"/>
  <c r="E145" i="141"/>
  <c r="D146" i="141"/>
  <c r="E146" i="141"/>
  <c r="D147" i="141"/>
  <c r="E147" i="141"/>
  <c r="D148" i="141"/>
  <c r="E148" i="141"/>
  <c r="D149" i="141"/>
  <c r="E149" i="141"/>
  <c r="D150" i="141"/>
  <c r="E150" i="141"/>
  <c r="D151" i="141"/>
  <c r="E151" i="141"/>
  <c r="D152" i="141"/>
  <c r="E152" i="141"/>
  <c r="D153" i="141"/>
  <c r="E153" i="141"/>
  <c r="D154" i="141"/>
  <c r="E154" i="141"/>
  <c r="D155" i="141"/>
  <c r="E155" i="141"/>
  <c r="D156" i="141"/>
  <c r="E156" i="141"/>
  <c r="D157" i="141"/>
  <c r="E157" i="141"/>
  <c r="D158" i="141"/>
  <c r="E158" i="141"/>
  <c r="D159" i="141"/>
  <c r="E159" i="141"/>
  <c r="D160" i="141"/>
  <c r="E160" i="141"/>
  <c r="D161" i="141"/>
  <c r="E161" i="141"/>
  <c r="D162" i="141"/>
  <c r="E162" i="141"/>
  <c r="D163" i="141"/>
  <c r="E163" i="141"/>
  <c r="D164" i="141"/>
  <c r="E164" i="141"/>
  <c r="D165" i="141"/>
  <c r="E165" i="141"/>
  <c r="D166" i="141"/>
  <c r="E166" i="141"/>
  <c r="D167" i="141"/>
  <c r="E167" i="141"/>
  <c r="D168" i="141"/>
  <c r="E168" i="141"/>
  <c r="D169" i="141"/>
  <c r="E169" i="141"/>
  <c r="D170" i="141"/>
  <c r="E170" i="141"/>
  <c r="D171" i="141"/>
  <c r="E171" i="141"/>
  <c r="D172" i="141"/>
  <c r="E172" i="141"/>
  <c r="D173" i="141"/>
  <c r="E173" i="141"/>
  <c r="D174" i="141"/>
  <c r="E174" i="141"/>
  <c r="D175" i="141"/>
  <c r="E175" i="141"/>
  <c r="D176" i="141"/>
  <c r="E176" i="141"/>
  <c r="D177" i="141"/>
  <c r="E177" i="141"/>
  <c r="D178" i="141"/>
  <c r="E178" i="141"/>
  <c r="D179" i="141"/>
  <c r="E179" i="141"/>
  <c r="D180" i="141"/>
  <c r="E180" i="141"/>
  <c r="D181" i="141"/>
  <c r="E181" i="141"/>
  <c r="D182" i="141"/>
  <c r="E182" i="141"/>
  <c r="D183" i="141"/>
  <c r="E183" i="141"/>
  <c r="D184" i="141"/>
  <c r="E184" i="141"/>
  <c r="D185" i="141"/>
  <c r="E185" i="141"/>
  <c r="D186" i="141"/>
  <c r="E186" i="141"/>
  <c r="D187" i="141"/>
  <c r="E187" i="141"/>
  <c r="D188" i="141"/>
  <c r="E188" i="141"/>
  <c r="D189" i="141"/>
  <c r="E189" i="141"/>
  <c r="D190" i="141"/>
  <c r="E190" i="141"/>
  <c r="D191" i="141"/>
  <c r="E191" i="141"/>
  <c r="D192" i="141"/>
  <c r="E192" i="141"/>
  <c r="D193" i="141"/>
  <c r="E193" i="141"/>
  <c r="D194" i="141"/>
  <c r="E194" i="141"/>
  <c r="D195" i="141"/>
  <c r="E195" i="141"/>
  <c r="D196" i="141"/>
  <c r="E196" i="141"/>
  <c r="D197" i="141"/>
  <c r="E197" i="141"/>
  <c r="D198" i="141"/>
  <c r="E198" i="141"/>
  <c r="D199" i="141"/>
  <c r="E199" i="141"/>
  <c r="D200" i="141"/>
  <c r="E200" i="141"/>
  <c r="D201" i="141"/>
  <c r="E201" i="141"/>
  <c r="D202" i="141"/>
  <c r="E202" i="141"/>
  <c r="D203" i="141"/>
  <c r="E203" i="141"/>
  <c r="D204" i="141"/>
  <c r="E204" i="141"/>
  <c r="D205" i="141"/>
  <c r="E205" i="141"/>
  <c r="D206" i="141"/>
  <c r="E206" i="141"/>
  <c r="D207" i="141"/>
  <c r="E207" i="141"/>
  <c r="D208" i="141"/>
  <c r="E208" i="141"/>
  <c r="D209" i="141"/>
  <c r="E209" i="141"/>
  <c r="D210" i="141"/>
  <c r="E210" i="141"/>
  <c r="D211" i="141"/>
  <c r="E211" i="141"/>
  <c r="D212" i="141"/>
  <c r="E212" i="141"/>
  <c r="D213" i="141"/>
  <c r="E213" i="141"/>
  <c r="D214" i="141"/>
  <c r="E214" i="141"/>
  <c r="D215" i="141"/>
  <c r="E215" i="141"/>
  <c r="D216" i="141"/>
  <c r="E216" i="141"/>
  <c r="D217" i="141"/>
  <c r="E217" i="141"/>
  <c r="D218" i="141"/>
  <c r="E218" i="141"/>
  <c r="D219" i="141"/>
  <c r="E219" i="141"/>
  <c r="D220" i="141"/>
  <c r="E220" i="141"/>
  <c r="D221" i="141"/>
  <c r="E221" i="141"/>
  <c r="D222" i="141"/>
  <c r="E222" i="141"/>
  <c r="D223" i="141"/>
  <c r="E223" i="141"/>
  <c r="D224" i="141"/>
  <c r="E224" i="141"/>
  <c r="D225" i="141"/>
  <c r="E225" i="141"/>
  <c r="D226" i="141"/>
  <c r="E226" i="141"/>
  <c r="D227" i="141"/>
  <c r="E227" i="141"/>
  <c r="D228" i="141"/>
  <c r="E228" i="141"/>
  <c r="D229" i="141"/>
  <c r="E229" i="141"/>
  <c r="D230" i="141"/>
  <c r="E230" i="141"/>
  <c r="D231" i="141"/>
  <c r="E231" i="141"/>
  <c r="D232" i="141"/>
  <c r="E232" i="141"/>
  <c r="D233" i="141"/>
  <c r="E233" i="141"/>
  <c r="D234" i="141"/>
  <c r="E234" i="141"/>
  <c r="D235" i="141"/>
  <c r="E235" i="141"/>
  <c r="D236" i="141"/>
  <c r="E236" i="141"/>
  <c r="D237" i="141"/>
  <c r="E237" i="141"/>
  <c r="D238" i="141"/>
  <c r="E238" i="141"/>
  <c r="D239" i="141"/>
  <c r="E239" i="141"/>
  <c r="D240" i="141"/>
  <c r="E240" i="141"/>
  <c r="D241" i="141"/>
  <c r="E241" i="141"/>
  <c r="D242" i="141"/>
  <c r="E242" i="141"/>
  <c r="D243" i="141"/>
  <c r="E243" i="141"/>
  <c r="D244" i="141"/>
  <c r="E244" i="141"/>
  <c r="D245" i="141"/>
  <c r="E245" i="141"/>
  <c r="D246" i="141"/>
  <c r="E246" i="141"/>
  <c r="D247" i="141"/>
  <c r="E247" i="141"/>
  <c r="D248" i="141"/>
  <c r="E248" i="141"/>
  <c r="D249" i="141"/>
  <c r="E249" i="141"/>
  <c r="D250" i="141"/>
  <c r="E250" i="141"/>
  <c r="D251" i="141"/>
  <c r="E251" i="141"/>
  <c r="D252" i="141"/>
  <c r="E252" i="141"/>
  <c r="D253" i="141"/>
  <c r="E253" i="141"/>
  <c r="D254" i="141"/>
  <c r="E254" i="141"/>
  <c r="D255" i="141"/>
  <c r="E255" i="141"/>
  <c r="D256" i="141"/>
  <c r="E256" i="141"/>
  <c r="D257" i="141"/>
  <c r="E257" i="141"/>
  <c r="D258" i="141"/>
  <c r="E258" i="141"/>
  <c r="D259" i="141"/>
  <c r="E259" i="141"/>
  <c r="D260" i="141"/>
  <c r="E260" i="141"/>
  <c r="D261" i="141"/>
  <c r="E261" i="141"/>
  <c r="D262" i="141"/>
  <c r="E262" i="141"/>
  <c r="D263" i="141"/>
  <c r="E263" i="141"/>
  <c r="D264" i="141"/>
  <c r="E264" i="141"/>
  <c r="D265" i="141"/>
  <c r="E265" i="141"/>
  <c r="D266" i="141"/>
  <c r="E266" i="141"/>
  <c r="D267" i="141"/>
  <c r="E267" i="141"/>
  <c r="D268" i="141"/>
  <c r="E268" i="141"/>
  <c r="D269" i="141"/>
  <c r="E269" i="141"/>
  <c r="D270" i="141"/>
  <c r="E270" i="141"/>
  <c r="D271" i="141"/>
  <c r="E271" i="141"/>
  <c r="D272" i="141"/>
  <c r="E272" i="141"/>
  <c r="D273" i="141"/>
  <c r="E273" i="141"/>
  <c r="D274" i="141"/>
  <c r="E274" i="141"/>
  <c r="D275" i="141"/>
  <c r="E275" i="141"/>
  <c r="D276" i="141"/>
  <c r="E276" i="141"/>
  <c r="D277" i="141"/>
  <c r="E277" i="141"/>
  <c r="D278" i="141"/>
  <c r="E278" i="141"/>
  <c r="D279" i="141"/>
  <c r="E279" i="141"/>
  <c r="D280" i="141"/>
  <c r="E280" i="141"/>
  <c r="D281" i="141"/>
  <c r="E281" i="141"/>
  <c r="D282" i="141"/>
  <c r="E282" i="141"/>
  <c r="D283" i="141"/>
  <c r="E283" i="141"/>
  <c r="D284" i="141"/>
  <c r="E284" i="141"/>
  <c r="D285" i="141"/>
  <c r="E285" i="141"/>
  <c r="D286" i="141"/>
  <c r="E286" i="141"/>
  <c r="D287" i="141"/>
  <c r="E287" i="141"/>
  <c r="D288" i="141"/>
  <c r="E288" i="141"/>
  <c r="D289" i="141"/>
  <c r="E289" i="141"/>
  <c r="D290" i="141"/>
  <c r="E290" i="141"/>
  <c r="D291" i="141"/>
  <c r="E291" i="141"/>
  <c r="D292" i="141"/>
  <c r="E292" i="141"/>
  <c r="D293" i="141"/>
  <c r="E293" i="141"/>
  <c r="D294" i="141"/>
  <c r="E294" i="141"/>
  <c r="D295" i="141"/>
  <c r="E295" i="141"/>
  <c r="D296" i="141"/>
  <c r="E296" i="141"/>
  <c r="D297" i="141"/>
  <c r="E297" i="141"/>
  <c r="D298" i="141"/>
  <c r="E298" i="141"/>
  <c r="D299" i="141"/>
  <c r="E299" i="141"/>
  <c r="D300" i="141"/>
  <c r="E300" i="141"/>
  <c r="D301" i="141"/>
  <c r="E301" i="141"/>
  <c r="D302" i="141"/>
  <c r="E302" i="141"/>
  <c r="D303" i="141"/>
  <c r="E303" i="141"/>
  <c r="D304" i="141"/>
  <c r="E304" i="141"/>
  <c r="D305" i="141"/>
  <c r="E305" i="141"/>
  <c r="D306" i="141"/>
  <c r="E306" i="141"/>
  <c r="D307" i="141"/>
  <c r="E307" i="141"/>
  <c r="D308" i="141"/>
  <c r="E308" i="141"/>
  <c r="D309" i="141"/>
  <c r="E309" i="141"/>
  <c r="D310" i="141"/>
  <c r="E310" i="141"/>
  <c r="D311" i="141"/>
  <c r="E311" i="141"/>
  <c r="D312" i="141"/>
  <c r="E312" i="141"/>
  <c r="D313" i="141"/>
  <c r="E313" i="141"/>
  <c r="D314" i="141"/>
  <c r="E314" i="141"/>
  <c r="D315" i="141"/>
  <c r="E315" i="141"/>
  <c r="D316" i="141"/>
  <c r="E316" i="141"/>
  <c r="D317" i="141"/>
  <c r="E317" i="141"/>
  <c r="D318" i="141"/>
  <c r="E318" i="141"/>
  <c r="D319" i="141"/>
  <c r="E319" i="141"/>
  <c r="D320" i="141"/>
  <c r="E320" i="141"/>
  <c r="D321" i="141"/>
  <c r="E321" i="141"/>
  <c r="D322" i="141"/>
  <c r="E322" i="141"/>
  <c r="D323" i="141"/>
  <c r="E323" i="141"/>
  <c r="D324" i="141"/>
  <c r="E324" i="141"/>
  <c r="D325" i="141"/>
  <c r="E325" i="141"/>
  <c r="D326" i="141"/>
  <c r="E326" i="141"/>
  <c r="D327" i="141"/>
  <c r="E327" i="141"/>
  <c r="D328" i="141"/>
  <c r="E328" i="141"/>
  <c r="D329" i="141"/>
  <c r="E329" i="141"/>
  <c r="D330" i="141"/>
  <c r="E330" i="141"/>
  <c r="D331" i="141"/>
  <c r="E331" i="141"/>
  <c r="D332" i="141"/>
  <c r="E332" i="141"/>
  <c r="D333" i="141"/>
  <c r="E333" i="141"/>
  <c r="D334" i="141"/>
  <c r="E334" i="141"/>
  <c r="D335" i="141"/>
  <c r="E335" i="141"/>
  <c r="D336" i="141"/>
  <c r="E336" i="141"/>
  <c r="D337" i="141"/>
  <c r="E337" i="141"/>
  <c r="D338" i="141"/>
  <c r="E338" i="141"/>
  <c r="D339" i="141"/>
  <c r="E339" i="141"/>
  <c r="D340" i="141"/>
  <c r="E340" i="141"/>
  <c r="D341" i="141"/>
  <c r="E341" i="141"/>
  <c r="D342" i="141"/>
  <c r="E342" i="141"/>
  <c r="D343" i="141"/>
  <c r="E343" i="141"/>
  <c r="D344" i="141"/>
  <c r="E344" i="141"/>
  <c r="D345" i="141"/>
  <c r="E345" i="141"/>
  <c r="D346" i="141"/>
  <c r="E346" i="141"/>
  <c r="D347" i="141"/>
  <c r="E347" i="141"/>
  <c r="D348" i="141"/>
  <c r="E348" i="141"/>
  <c r="D349" i="141"/>
  <c r="E349" i="141"/>
  <c r="D350" i="141"/>
  <c r="E350" i="141"/>
  <c r="D351" i="141"/>
  <c r="E351" i="141"/>
  <c r="D352" i="141"/>
  <c r="E352" i="141"/>
  <c r="D353" i="141"/>
  <c r="E353" i="141"/>
  <c r="D354" i="141"/>
  <c r="E354" i="141"/>
  <c r="D355" i="141"/>
  <c r="E355" i="141"/>
  <c r="D356" i="141"/>
  <c r="E356" i="141"/>
  <c r="D357" i="141"/>
  <c r="E357" i="141"/>
  <c r="D358" i="141"/>
  <c r="E358" i="141"/>
  <c r="D359" i="141"/>
  <c r="E359" i="141"/>
  <c r="D360" i="141"/>
  <c r="E360" i="141"/>
  <c r="D361" i="141"/>
  <c r="E361" i="141"/>
  <c r="D362" i="141"/>
  <c r="E362" i="141"/>
  <c r="D363" i="141"/>
  <c r="E363" i="141"/>
  <c r="D364" i="141"/>
  <c r="E364" i="141"/>
  <c r="D365" i="141"/>
  <c r="E365" i="141"/>
  <c r="D366" i="141"/>
  <c r="E366" i="141"/>
  <c r="D367" i="141"/>
  <c r="E367" i="141"/>
  <c r="D368" i="141"/>
  <c r="E368" i="141"/>
  <c r="D369" i="141"/>
  <c r="E369" i="141"/>
  <c r="D370" i="141"/>
  <c r="E370" i="141"/>
  <c r="D371" i="141"/>
  <c r="E371" i="141"/>
  <c r="D372" i="141"/>
  <c r="E372" i="141"/>
  <c r="D373" i="141"/>
  <c r="E373" i="141"/>
  <c r="D374" i="141"/>
  <c r="E374" i="141"/>
  <c r="D375" i="141"/>
  <c r="E375" i="141"/>
  <c r="D376" i="141"/>
  <c r="E376" i="141"/>
  <c r="D377" i="141"/>
  <c r="E377" i="141"/>
  <c r="D378" i="141"/>
  <c r="E378" i="141"/>
  <c r="D379" i="141"/>
  <c r="E379" i="141"/>
  <c r="D380" i="141"/>
  <c r="E380" i="141"/>
  <c r="D381" i="141"/>
  <c r="E381" i="141"/>
  <c r="D382" i="141"/>
  <c r="E382" i="141"/>
  <c r="D383" i="141"/>
  <c r="E383" i="141"/>
  <c r="D384" i="141"/>
  <c r="E384" i="141"/>
  <c r="D385" i="141"/>
  <c r="E385" i="141"/>
  <c r="D386" i="141"/>
  <c r="E386" i="141"/>
  <c r="D387" i="141"/>
  <c r="E387" i="141"/>
  <c r="D388" i="141"/>
  <c r="E388" i="141"/>
  <c r="D389" i="141"/>
  <c r="E389" i="141"/>
  <c r="D390" i="141"/>
  <c r="E390" i="141"/>
  <c r="D391" i="141"/>
  <c r="E391" i="141"/>
  <c r="D392" i="141"/>
  <c r="E392" i="141"/>
  <c r="D393" i="141"/>
  <c r="E393" i="141"/>
  <c r="D394" i="141"/>
  <c r="E394" i="141"/>
  <c r="D395" i="141"/>
  <c r="E395" i="141"/>
  <c r="D396" i="141"/>
  <c r="E396" i="141"/>
  <c r="D397" i="141"/>
  <c r="E397" i="141"/>
  <c r="D398" i="141"/>
  <c r="E398" i="141"/>
  <c r="D399" i="141"/>
  <c r="E399" i="141"/>
  <c r="D400" i="141"/>
  <c r="E400" i="141"/>
  <c r="D401" i="141"/>
  <c r="E401" i="141"/>
  <c r="D402" i="141"/>
  <c r="E402" i="141"/>
  <c r="D403" i="141"/>
  <c r="E403" i="141"/>
  <c r="D404" i="141"/>
  <c r="E404" i="141"/>
  <c r="D405" i="141"/>
  <c r="E405" i="141"/>
  <c r="D406" i="141"/>
  <c r="E406" i="141"/>
  <c r="D407" i="141"/>
  <c r="E407" i="141"/>
  <c r="D408" i="141"/>
  <c r="E408" i="141"/>
  <c r="D409" i="141"/>
  <c r="E409" i="141"/>
  <c r="D410" i="141"/>
  <c r="E410" i="141"/>
  <c r="D411" i="141"/>
  <c r="E411" i="141"/>
  <c r="D412" i="141"/>
  <c r="E412" i="141"/>
  <c r="D413" i="141"/>
  <c r="E413" i="141"/>
  <c r="D414" i="141"/>
  <c r="E414" i="141"/>
  <c r="D415" i="141"/>
  <c r="E415" i="141"/>
  <c r="D416" i="141"/>
  <c r="E416" i="141"/>
  <c r="D417" i="141"/>
  <c r="E417" i="141"/>
  <c r="D418" i="141"/>
  <c r="E418" i="141"/>
  <c r="D419" i="141"/>
  <c r="E419" i="141"/>
  <c r="D420" i="141"/>
  <c r="E420" i="141"/>
  <c r="D421" i="141"/>
  <c r="E421" i="141"/>
  <c r="D422" i="141"/>
  <c r="E422" i="141"/>
  <c r="D423" i="141"/>
  <c r="E423" i="141"/>
  <c r="D424" i="141"/>
  <c r="E424" i="141"/>
  <c r="D425" i="141"/>
  <c r="E425" i="141"/>
  <c r="D426" i="141"/>
  <c r="E426" i="141"/>
  <c r="D427" i="141"/>
  <c r="E427" i="141"/>
  <c r="D428" i="141"/>
  <c r="E428" i="141"/>
  <c r="D429" i="141"/>
  <c r="E429" i="141"/>
  <c r="D430" i="141"/>
  <c r="E430" i="141"/>
  <c r="D431" i="141"/>
  <c r="E431" i="141"/>
  <c r="D432" i="141"/>
  <c r="E432" i="141"/>
  <c r="D433" i="141"/>
  <c r="E433" i="141"/>
  <c r="D434" i="141"/>
  <c r="E434" i="141"/>
  <c r="D435" i="141"/>
  <c r="E435" i="141"/>
  <c r="D436" i="141"/>
  <c r="E436" i="141"/>
  <c r="D437" i="141"/>
  <c r="E437" i="141"/>
  <c r="D438" i="141"/>
  <c r="E438" i="141"/>
  <c r="D439" i="141"/>
  <c r="E439" i="141"/>
  <c r="D440" i="141"/>
  <c r="E440" i="141"/>
  <c r="D441" i="141"/>
  <c r="E441" i="141"/>
  <c r="D442" i="141"/>
  <c r="E442" i="141"/>
  <c r="D443" i="141"/>
  <c r="E443" i="141"/>
  <c r="D444" i="141"/>
  <c r="E444" i="141"/>
  <c r="D445" i="141"/>
  <c r="E445" i="141"/>
  <c r="D446" i="141"/>
  <c r="E446" i="141"/>
  <c r="D447" i="141"/>
  <c r="E447" i="141"/>
  <c r="D448" i="141"/>
  <c r="E448" i="141"/>
  <c r="D449" i="141"/>
  <c r="E449" i="141"/>
  <c r="D450" i="141"/>
  <c r="E450" i="141"/>
  <c r="D3" i="141"/>
  <c r="E3" i="141"/>
  <c r="D4" i="138"/>
  <c r="E4" i="138"/>
  <c r="D5" i="138"/>
  <c r="E5" i="138"/>
  <c r="D6" i="138"/>
  <c r="E6" i="138"/>
  <c r="D7" i="138"/>
  <c r="E7" i="138"/>
  <c r="D8" i="138"/>
  <c r="E8" i="138"/>
  <c r="D9" i="138"/>
  <c r="E9" i="138"/>
  <c r="D10" i="138"/>
  <c r="E10" i="138"/>
  <c r="D11" i="138"/>
  <c r="E11" i="138"/>
  <c r="D12" i="138"/>
  <c r="E12" i="138"/>
  <c r="D13" i="138"/>
  <c r="E13" i="138"/>
  <c r="D14" i="138"/>
  <c r="E14" i="138"/>
  <c r="D15" i="138"/>
  <c r="E15" i="138"/>
  <c r="D16" i="138"/>
  <c r="E16" i="138"/>
  <c r="D17" i="138"/>
  <c r="E17" i="138"/>
  <c r="D18" i="138"/>
  <c r="E18" i="138"/>
  <c r="D19" i="138"/>
  <c r="E19" i="138"/>
  <c r="D20" i="138"/>
  <c r="E20" i="138"/>
  <c r="D21" i="138"/>
  <c r="E21" i="138"/>
  <c r="D22" i="138"/>
  <c r="E22" i="138"/>
  <c r="D23" i="138"/>
  <c r="E23" i="138"/>
  <c r="D24" i="138"/>
  <c r="E24" i="138"/>
  <c r="D25" i="138"/>
  <c r="E25" i="138"/>
  <c r="D26" i="138"/>
  <c r="E26" i="138"/>
  <c r="D27" i="138"/>
  <c r="E27" i="138"/>
  <c r="D28" i="138"/>
  <c r="E28" i="138"/>
  <c r="D29" i="138"/>
  <c r="E29" i="138"/>
  <c r="D30" i="138"/>
  <c r="E30" i="138"/>
  <c r="D31" i="138"/>
  <c r="E31" i="138"/>
  <c r="D32" i="138"/>
  <c r="E32" i="138"/>
  <c r="D33" i="138"/>
  <c r="E33" i="138"/>
  <c r="D34" i="138"/>
  <c r="E34" i="138"/>
  <c r="D35" i="138"/>
  <c r="E35" i="138"/>
  <c r="D36" i="138"/>
  <c r="E36" i="138"/>
  <c r="D37" i="138"/>
  <c r="E37" i="138"/>
  <c r="D38" i="138"/>
  <c r="E38" i="138"/>
  <c r="D39" i="138"/>
  <c r="E39" i="138"/>
  <c r="D40" i="138"/>
  <c r="E40" i="138"/>
  <c r="D41" i="138"/>
  <c r="E41" i="138"/>
  <c r="D42" i="138"/>
  <c r="E42" i="138"/>
  <c r="D43" i="138"/>
  <c r="E43" i="138"/>
  <c r="D44" i="138"/>
  <c r="E44" i="138"/>
  <c r="D45" i="138"/>
  <c r="E45" i="138"/>
  <c r="D46" i="138"/>
  <c r="E46" i="138"/>
  <c r="D47" i="138"/>
  <c r="E47" i="138"/>
  <c r="D48" i="138"/>
  <c r="E48" i="138"/>
  <c r="D49" i="138"/>
  <c r="E49" i="138"/>
  <c r="D50" i="138"/>
  <c r="E50" i="138"/>
  <c r="D51" i="138"/>
  <c r="E51" i="138"/>
  <c r="D52" i="138"/>
  <c r="E52" i="138"/>
  <c r="D53" i="138"/>
  <c r="E53" i="138"/>
  <c r="D54" i="138"/>
  <c r="E54" i="138"/>
  <c r="D55" i="138"/>
  <c r="E55" i="138"/>
  <c r="D56" i="138"/>
  <c r="E56" i="138"/>
  <c r="D57" i="138"/>
  <c r="E57" i="138"/>
  <c r="D58" i="138"/>
  <c r="E58" i="138"/>
  <c r="D59" i="138"/>
  <c r="E59" i="138"/>
  <c r="D60" i="138"/>
  <c r="E60" i="138"/>
  <c r="D61" i="138"/>
  <c r="E61" i="138"/>
  <c r="D62" i="138"/>
  <c r="E62" i="138"/>
  <c r="D63" i="138"/>
  <c r="E63" i="138"/>
  <c r="D64" i="138"/>
  <c r="E64" i="138"/>
  <c r="D65" i="138"/>
  <c r="E65" i="138"/>
  <c r="D66" i="138"/>
  <c r="E66" i="138"/>
  <c r="D67" i="138"/>
  <c r="E67" i="138"/>
  <c r="D68" i="138"/>
  <c r="E68" i="138"/>
  <c r="D69" i="138"/>
  <c r="E69" i="138"/>
  <c r="D70" i="138"/>
  <c r="E70" i="138"/>
  <c r="D71" i="138"/>
  <c r="E71" i="138"/>
  <c r="D72" i="138"/>
  <c r="E72" i="138"/>
  <c r="D73" i="138"/>
  <c r="E73" i="138"/>
  <c r="D74" i="138"/>
  <c r="E74" i="138"/>
  <c r="D75" i="138"/>
  <c r="E75" i="138"/>
  <c r="D76" i="138"/>
  <c r="E76" i="138"/>
  <c r="D77" i="138"/>
  <c r="E77" i="138"/>
  <c r="D78" i="138"/>
  <c r="E78" i="138"/>
  <c r="D79" i="138"/>
  <c r="E79" i="138"/>
  <c r="D80" i="138"/>
  <c r="E80" i="138"/>
  <c r="D81" i="138"/>
  <c r="E81" i="138"/>
  <c r="D82" i="138"/>
  <c r="E82" i="138"/>
  <c r="D83" i="138"/>
  <c r="E83" i="138"/>
  <c r="D84" i="138"/>
  <c r="E84" i="138"/>
  <c r="D85" i="138"/>
  <c r="E85" i="138"/>
  <c r="D86" i="138"/>
  <c r="E86" i="138"/>
  <c r="D87" i="138"/>
  <c r="E87" i="138"/>
  <c r="D88" i="138"/>
  <c r="E88" i="138"/>
  <c r="D89" i="138"/>
  <c r="E89" i="138"/>
  <c r="D90" i="138"/>
  <c r="E90" i="138"/>
  <c r="D91" i="138"/>
  <c r="E91" i="138"/>
  <c r="D92" i="138"/>
  <c r="E92" i="138"/>
  <c r="D93" i="138"/>
  <c r="E93" i="138"/>
  <c r="D94" i="138"/>
  <c r="E94" i="138"/>
  <c r="D95" i="138"/>
  <c r="E95" i="138"/>
  <c r="D96" i="138"/>
  <c r="E96" i="138"/>
  <c r="D97" i="138"/>
  <c r="E97" i="138"/>
  <c r="D98" i="138"/>
  <c r="E98" i="138"/>
  <c r="D99" i="138"/>
  <c r="E99" i="138"/>
  <c r="D100" i="138"/>
  <c r="E100" i="138"/>
  <c r="D101" i="138"/>
  <c r="E101" i="138"/>
  <c r="D102" i="138"/>
  <c r="E102" i="138"/>
  <c r="D103" i="138"/>
  <c r="E103" i="138"/>
  <c r="D104" i="138"/>
  <c r="E104" i="138"/>
  <c r="D105" i="138"/>
  <c r="E105" i="138"/>
  <c r="D106" i="138"/>
  <c r="E106" i="138"/>
  <c r="D107" i="138"/>
  <c r="E107" i="138"/>
  <c r="D108" i="138"/>
  <c r="E108" i="138"/>
  <c r="D109" i="138"/>
  <c r="E109" i="138"/>
  <c r="D110" i="138"/>
  <c r="E110" i="138"/>
  <c r="D111" i="138"/>
  <c r="E111" i="138"/>
  <c r="D112" i="138"/>
  <c r="E112" i="138"/>
  <c r="D113" i="138"/>
  <c r="E113" i="138"/>
  <c r="D114" i="138"/>
  <c r="E114" i="138"/>
  <c r="D115" i="138"/>
  <c r="E115" i="138"/>
  <c r="D116" i="138"/>
  <c r="E116" i="138"/>
  <c r="D117" i="138"/>
  <c r="E117" i="138"/>
  <c r="D118" i="138"/>
  <c r="E118" i="138"/>
  <c r="D119" i="138"/>
  <c r="E119" i="138"/>
  <c r="D120" i="138"/>
  <c r="E120" i="138"/>
  <c r="D121" i="138"/>
  <c r="E121" i="138"/>
  <c r="D122" i="138"/>
  <c r="E122" i="138"/>
  <c r="D123" i="138"/>
  <c r="E123" i="138"/>
  <c r="D124" i="138"/>
  <c r="E124" i="138"/>
  <c r="D125" i="138"/>
  <c r="E125" i="138"/>
  <c r="D126" i="138"/>
  <c r="E126" i="138"/>
  <c r="D127" i="138"/>
  <c r="E127" i="138"/>
  <c r="D128" i="138"/>
  <c r="E128" i="138"/>
  <c r="D129" i="138"/>
  <c r="E129" i="138"/>
  <c r="D130" i="138"/>
  <c r="E130" i="138"/>
  <c r="D131" i="138"/>
  <c r="E131" i="138"/>
  <c r="D132" i="138"/>
  <c r="E132" i="138"/>
  <c r="D133" i="138"/>
  <c r="E133" i="138"/>
  <c r="D134" i="138"/>
  <c r="E134" i="138"/>
  <c r="D135" i="138"/>
  <c r="E135" i="138"/>
  <c r="D136" i="138"/>
  <c r="E136" i="138"/>
  <c r="D137" i="138"/>
  <c r="E137" i="138"/>
  <c r="D138" i="138"/>
  <c r="E138" i="138"/>
  <c r="D139" i="138"/>
  <c r="E139" i="138"/>
  <c r="D140" i="138"/>
  <c r="E140" i="138"/>
  <c r="D141" i="138"/>
  <c r="E141" i="138"/>
  <c r="D142" i="138"/>
  <c r="E142" i="138"/>
  <c r="D143" i="138"/>
  <c r="E143" i="138"/>
  <c r="D144" i="138"/>
  <c r="E144" i="138"/>
  <c r="D145" i="138"/>
  <c r="E145" i="138"/>
  <c r="D146" i="138"/>
  <c r="E146" i="138"/>
  <c r="D147" i="138"/>
  <c r="E147" i="138"/>
  <c r="D148" i="138"/>
  <c r="E148" i="138"/>
  <c r="D149" i="138"/>
  <c r="E149" i="138"/>
  <c r="D150" i="138"/>
  <c r="E150" i="138"/>
  <c r="D151" i="138"/>
  <c r="E151" i="138"/>
  <c r="D152" i="138"/>
  <c r="E152" i="138"/>
  <c r="D153" i="138"/>
  <c r="E153" i="138"/>
  <c r="D154" i="138"/>
  <c r="E154" i="138"/>
  <c r="D155" i="138"/>
  <c r="E155" i="138"/>
  <c r="D156" i="138"/>
  <c r="E156" i="138"/>
  <c r="D157" i="138"/>
  <c r="E157" i="138"/>
  <c r="D158" i="138"/>
  <c r="E158" i="138"/>
  <c r="D159" i="138"/>
  <c r="E159" i="138"/>
  <c r="D160" i="138"/>
  <c r="E160" i="138"/>
  <c r="D161" i="138"/>
  <c r="E161" i="138"/>
  <c r="D162" i="138"/>
  <c r="E162" i="138"/>
  <c r="D163" i="138"/>
  <c r="E163" i="138"/>
  <c r="D164" i="138"/>
  <c r="E164" i="138"/>
  <c r="D165" i="138"/>
  <c r="E165" i="138"/>
  <c r="D166" i="138"/>
  <c r="E166" i="138"/>
  <c r="D167" i="138"/>
  <c r="E167" i="138"/>
  <c r="D168" i="138"/>
  <c r="E168" i="138"/>
  <c r="D169" i="138"/>
  <c r="E169" i="138"/>
  <c r="D170" i="138"/>
  <c r="E170" i="138"/>
  <c r="D171" i="138"/>
  <c r="E171" i="138"/>
  <c r="D172" i="138"/>
  <c r="E172" i="138"/>
  <c r="D173" i="138"/>
  <c r="E173" i="138"/>
  <c r="D174" i="138"/>
  <c r="E174" i="138"/>
  <c r="D175" i="138"/>
  <c r="E175" i="138"/>
  <c r="D176" i="138"/>
  <c r="E176" i="138"/>
  <c r="D177" i="138"/>
  <c r="E177" i="138"/>
  <c r="D178" i="138"/>
  <c r="E178" i="138"/>
  <c r="D179" i="138"/>
  <c r="E179" i="138"/>
  <c r="D180" i="138"/>
  <c r="E180" i="138"/>
  <c r="D181" i="138"/>
  <c r="E181" i="138"/>
  <c r="D182" i="138"/>
  <c r="E182" i="138"/>
  <c r="D183" i="138"/>
  <c r="E183" i="138"/>
  <c r="D184" i="138"/>
  <c r="E184" i="138"/>
  <c r="D185" i="138"/>
  <c r="E185" i="138"/>
  <c r="D186" i="138"/>
  <c r="E186" i="138"/>
  <c r="D187" i="138"/>
  <c r="E187" i="138"/>
  <c r="D188" i="138"/>
  <c r="E188" i="138"/>
  <c r="D189" i="138"/>
  <c r="E189" i="138"/>
  <c r="D190" i="138"/>
  <c r="E190" i="138"/>
  <c r="D191" i="138"/>
  <c r="E191" i="138"/>
  <c r="D192" i="138"/>
  <c r="E192" i="138"/>
  <c r="D193" i="138"/>
  <c r="E193" i="138"/>
  <c r="D194" i="138"/>
  <c r="E194" i="138"/>
  <c r="D195" i="138"/>
  <c r="E195" i="138"/>
  <c r="D196" i="138"/>
  <c r="E196" i="138"/>
  <c r="D197" i="138"/>
  <c r="E197" i="138"/>
  <c r="D198" i="138"/>
  <c r="E198" i="138"/>
  <c r="D199" i="138"/>
  <c r="E199" i="138"/>
  <c r="D200" i="138"/>
  <c r="E200" i="138"/>
  <c r="D201" i="138"/>
  <c r="E201" i="138"/>
  <c r="D202" i="138"/>
  <c r="E202" i="138"/>
  <c r="D203" i="138"/>
  <c r="E203" i="138"/>
  <c r="D204" i="138"/>
  <c r="E204" i="138"/>
  <c r="D205" i="138"/>
  <c r="E205" i="138"/>
  <c r="D206" i="138"/>
  <c r="E206" i="138"/>
  <c r="D207" i="138"/>
  <c r="E207" i="138"/>
  <c r="D208" i="138"/>
  <c r="E208" i="138"/>
  <c r="D209" i="138"/>
  <c r="E209" i="138"/>
  <c r="D210" i="138"/>
  <c r="E210" i="138"/>
  <c r="D211" i="138"/>
  <c r="E211" i="138"/>
  <c r="D212" i="138"/>
  <c r="E212" i="138"/>
  <c r="D213" i="138"/>
  <c r="E213" i="138"/>
  <c r="D214" i="138"/>
  <c r="E214" i="138"/>
  <c r="D215" i="138"/>
  <c r="E215" i="138"/>
  <c r="D216" i="138"/>
  <c r="E216" i="138"/>
  <c r="D217" i="138"/>
  <c r="E217" i="138"/>
  <c r="D218" i="138"/>
  <c r="E218" i="138"/>
  <c r="D219" i="138"/>
  <c r="E219" i="138"/>
  <c r="D220" i="138"/>
  <c r="E220" i="138"/>
  <c r="D221" i="138"/>
  <c r="E221" i="138"/>
  <c r="D222" i="138"/>
  <c r="E222" i="138"/>
  <c r="D223" i="138"/>
  <c r="E223" i="138"/>
  <c r="D224" i="138"/>
  <c r="E224" i="138"/>
  <c r="D225" i="138"/>
  <c r="E225" i="138"/>
  <c r="D226" i="138"/>
  <c r="E226" i="138"/>
  <c r="D227" i="138"/>
  <c r="E227" i="138"/>
  <c r="D228" i="138"/>
  <c r="E228" i="138"/>
  <c r="D229" i="138"/>
  <c r="E229" i="138"/>
  <c r="D230" i="138"/>
  <c r="E230" i="138"/>
  <c r="D231" i="138"/>
  <c r="E231" i="138"/>
  <c r="D232" i="138"/>
  <c r="E232" i="138"/>
  <c r="D233" i="138"/>
  <c r="E233" i="138"/>
  <c r="D234" i="138"/>
  <c r="E234" i="138"/>
  <c r="D235" i="138"/>
  <c r="E235" i="138"/>
  <c r="D236" i="138"/>
  <c r="E236" i="138"/>
  <c r="D237" i="138"/>
  <c r="E237" i="138"/>
  <c r="D238" i="138"/>
  <c r="E238" i="138"/>
  <c r="D239" i="138"/>
  <c r="E239" i="138"/>
  <c r="D240" i="138"/>
  <c r="E240" i="138"/>
  <c r="D241" i="138"/>
  <c r="E241" i="138"/>
  <c r="D242" i="138"/>
  <c r="E242" i="138"/>
  <c r="D243" i="138"/>
  <c r="E243" i="138"/>
  <c r="D244" i="138"/>
  <c r="E244" i="138"/>
  <c r="D245" i="138"/>
  <c r="E245" i="138"/>
  <c r="D246" i="138"/>
  <c r="E246" i="138"/>
  <c r="D247" i="138"/>
  <c r="E247" i="138"/>
  <c r="D248" i="138"/>
  <c r="E248" i="138"/>
  <c r="D249" i="138"/>
  <c r="E249" i="138"/>
  <c r="D250" i="138"/>
  <c r="E250" i="138"/>
  <c r="D251" i="138"/>
  <c r="E251" i="138"/>
  <c r="D252" i="138"/>
  <c r="E252" i="138"/>
  <c r="D253" i="138"/>
  <c r="E253" i="138"/>
  <c r="D254" i="138"/>
  <c r="E254" i="138"/>
  <c r="D255" i="138"/>
  <c r="E255" i="138"/>
  <c r="D256" i="138"/>
  <c r="E256" i="138"/>
  <c r="D257" i="138"/>
  <c r="E257" i="138"/>
  <c r="D258" i="138"/>
  <c r="E258" i="138"/>
  <c r="D259" i="138"/>
  <c r="E259" i="138"/>
  <c r="D260" i="138"/>
  <c r="E260" i="138"/>
  <c r="D261" i="138"/>
  <c r="E261" i="138"/>
  <c r="D262" i="138"/>
  <c r="E262" i="138"/>
  <c r="D263" i="138"/>
  <c r="E263" i="138"/>
  <c r="D264" i="138"/>
  <c r="E264" i="138"/>
  <c r="D265" i="138"/>
  <c r="E265" i="138"/>
  <c r="D266" i="138"/>
  <c r="E266" i="138"/>
  <c r="D267" i="138"/>
  <c r="E267" i="138"/>
  <c r="D268" i="138"/>
  <c r="E268" i="138"/>
  <c r="D269" i="138"/>
  <c r="E269" i="138"/>
  <c r="D270" i="138"/>
  <c r="E270" i="138"/>
  <c r="D271" i="138"/>
  <c r="E271" i="138"/>
  <c r="D272" i="138"/>
  <c r="E272" i="138"/>
  <c r="D273" i="138"/>
  <c r="E273" i="138"/>
  <c r="D274" i="138"/>
  <c r="E274" i="138"/>
  <c r="D275" i="138"/>
  <c r="E275" i="138"/>
  <c r="D276" i="138"/>
  <c r="E276" i="138"/>
  <c r="D277" i="138"/>
  <c r="E277" i="138"/>
  <c r="D278" i="138"/>
  <c r="E278" i="138"/>
  <c r="D279" i="138"/>
  <c r="E279" i="138"/>
  <c r="D280" i="138"/>
  <c r="E280" i="138"/>
  <c r="D281" i="138"/>
  <c r="E281" i="138"/>
  <c r="D282" i="138"/>
  <c r="E282" i="138"/>
  <c r="D283" i="138"/>
  <c r="E283" i="138"/>
  <c r="D284" i="138"/>
  <c r="E284" i="138"/>
  <c r="D285" i="138"/>
  <c r="E285" i="138"/>
  <c r="D286" i="138"/>
  <c r="E286" i="138"/>
  <c r="D287" i="138"/>
  <c r="E287" i="138"/>
  <c r="D288" i="138"/>
  <c r="E288" i="138"/>
  <c r="D289" i="138"/>
  <c r="E289" i="138"/>
  <c r="D290" i="138"/>
  <c r="E290" i="138"/>
  <c r="D291" i="138"/>
  <c r="E291" i="138"/>
  <c r="D292" i="138"/>
  <c r="E292" i="138"/>
  <c r="D293" i="138"/>
  <c r="E293" i="138"/>
  <c r="D294" i="138"/>
  <c r="E294" i="138"/>
  <c r="D295" i="138"/>
  <c r="E295" i="138"/>
  <c r="D296" i="138"/>
  <c r="E296" i="138"/>
  <c r="D297" i="138"/>
  <c r="E297" i="138"/>
  <c r="D298" i="138"/>
  <c r="E298" i="138"/>
  <c r="D299" i="138"/>
  <c r="E299" i="138"/>
  <c r="D300" i="138"/>
  <c r="E300" i="138"/>
  <c r="D301" i="138"/>
  <c r="E301" i="138"/>
  <c r="D302" i="138"/>
  <c r="E302" i="138"/>
  <c r="D303" i="138"/>
  <c r="E303" i="138"/>
  <c r="D304" i="138"/>
  <c r="E304" i="138"/>
  <c r="D305" i="138"/>
  <c r="E305" i="138"/>
  <c r="D306" i="138"/>
  <c r="E306" i="138"/>
  <c r="D307" i="138"/>
  <c r="E307" i="138"/>
  <c r="D308" i="138"/>
  <c r="E308" i="138"/>
  <c r="D309" i="138"/>
  <c r="E309" i="138"/>
  <c r="D310" i="138"/>
  <c r="E310" i="138"/>
  <c r="D311" i="138"/>
  <c r="E311" i="138"/>
  <c r="D312" i="138"/>
  <c r="E312" i="138"/>
  <c r="D313" i="138"/>
  <c r="E313" i="138"/>
  <c r="D314" i="138"/>
  <c r="E314" i="138"/>
  <c r="D315" i="138"/>
  <c r="E315" i="138"/>
  <c r="D316" i="138"/>
  <c r="E316" i="138"/>
  <c r="D317" i="138"/>
  <c r="E317" i="138"/>
  <c r="D318" i="138"/>
  <c r="E318" i="138"/>
  <c r="D319" i="138"/>
  <c r="E319" i="138"/>
  <c r="D320" i="138"/>
  <c r="E320" i="138"/>
  <c r="D321" i="138"/>
  <c r="E321" i="138"/>
  <c r="D322" i="138"/>
  <c r="E322" i="138"/>
  <c r="D323" i="138"/>
  <c r="E323" i="138"/>
  <c r="D324" i="138"/>
  <c r="E324" i="138"/>
  <c r="D325" i="138"/>
  <c r="E325" i="138"/>
  <c r="D326" i="138"/>
  <c r="E326" i="138"/>
  <c r="D327" i="138"/>
  <c r="E327" i="138"/>
  <c r="D328" i="138"/>
  <c r="E328" i="138"/>
  <c r="D329" i="138"/>
  <c r="E329" i="138"/>
  <c r="D330" i="138"/>
  <c r="E330" i="138"/>
  <c r="D331" i="138"/>
  <c r="E331" i="138"/>
  <c r="D332" i="138"/>
  <c r="E332" i="138"/>
  <c r="D333" i="138"/>
  <c r="E333" i="138"/>
  <c r="D334" i="138"/>
  <c r="E334" i="138"/>
  <c r="D335" i="138"/>
  <c r="E335" i="138"/>
  <c r="D336" i="138"/>
  <c r="E336" i="138"/>
  <c r="D337" i="138"/>
  <c r="E337" i="138"/>
  <c r="D338" i="138"/>
  <c r="E338" i="138"/>
  <c r="D339" i="138"/>
  <c r="E339" i="138"/>
  <c r="D340" i="138"/>
  <c r="E340" i="138"/>
  <c r="D341" i="138"/>
  <c r="E341" i="138"/>
  <c r="D342" i="138"/>
  <c r="E342" i="138"/>
  <c r="D343" i="138"/>
  <c r="E343" i="138"/>
  <c r="D344" i="138"/>
  <c r="E344" i="138"/>
  <c r="D345" i="138"/>
  <c r="E345" i="138"/>
  <c r="D346" i="138"/>
  <c r="E346" i="138"/>
  <c r="D347" i="138"/>
  <c r="E347" i="138"/>
  <c r="D348" i="138"/>
  <c r="E348" i="138"/>
  <c r="D349" i="138"/>
  <c r="E349" i="138"/>
  <c r="D350" i="138"/>
  <c r="E350" i="138"/>
  <c r="D351" i="138"/>
  <c r="E351" i="138"/>
  <c r="D352" i="138"/>
  <c r="E352" i="138"/>
  <c r="D353" i="138"/>
  <c r="E353" i="138"/>
  <c r="D354" i="138"/>
  <c r="E354" i="138"/>
  <c r="D355" i="138"/>
  <c r="E355" i="138"/>
  <c r="D356" i="138"/>
  <c r="E356" i="138"/>
  <c r="D357" i="138"/>
  <c r="E357" i="138"/>
  <c r="D358" i="138"/>
  <c r="E358" i="138"/>
  <c r="D359" i="138"/>
  <c r="E359" i="138"/>
  <c r="D360" i="138"/>
  <c r="E360" i="138"/>
  <c r="D361" i="138"/>
  <c r="E361" i="138"/>
  <c r="D362" i="138"/>
  <c r="E362" i="138"/>
  <c r="D363" i="138"/>
  <c r="E363" i="138"/>
  <c r="D364" i="138"/>
  <c r="E364" i="138"/>
  <c r="D365" i="138"/>
  <c r="E365" i="138"/>
  <c r="D366" i="138"/>
  <c r="E366" i="138"/>
  <c r="D367" i="138"/>
  <c r="E367" i="138"/>
  <c r="D368" i="138"/>
  <c r="E368" i="138"/>
  <c r="D369" i="138"/>
  <c r="E369" i="138"/>
  <c r="D370" i="138"/>
  <c r="E370" i="138"/>
  <c r="D371" i="138"/>
  <c r="E371" i="138"/>
  <c r="D372" i="138"/>
  <c r="E372" i="138"/>
  <c r="D373" i="138"/>
  <c r="E373" i="138"/>
  <c r="D374" i="138"/>
  <c r="E374" i="138"/>
  <c r="D375" i="138"/>
  <c r="E375" i="138"/>
  <c r="D376" i="138"/>
  <c r="E376" i="138"/>
  <c r="D377" i="138"/>
  <c r="E377" i="138"/>
  <c r="D378" i="138"/>
  <c r="E378" i="138"/>
  <c r="D379" i="138"/>
  <c r="E379" i="138"/>
  <c r="D380" i="138"/>
  <c r="E380" i="138"/>
  <c r="D381" i="138"/>
  <c r="E381" i="138"/>
  <c r="D382" i="138"/>
  <c r="E382" i="138"/>
  <c r="D383" i="138"/>
  <c r="E383" i="138"/>
  <c r="D384" i="138"/>
  <c r="E384" i="138"/>
  <c r="D385" i="138"/>
  <c r="E385" i="138"/>
  <c r="D386" i="138"/>
  <c r="E386" i="138"/>
  <c r="D387" i="138"/>
  <c r="E387" i="138"/>
  <c r="D388" i="138"/>
  <c r="E388" i="138"/>
  <c r="D389" i="138"/>
  <c r="E389" i="138"/>
  <c r="D390" i="138"/>
  <c r="E390" i="138"/>
  <c r="D391" i="138"/>
  <c r="E391" i="138"/>
  <c r="D392" i="138"/>
  <c r="E392" i="138"/>
  <c r="D393" i="138"/>
  <c r="E393" i="138"/>
  <c r="D394" i="138"/>
  <c r="E394" i="138"/>
  <c r="D395" i="138"/>
  <c r="E395" i="138"/>
  <c r="D396" i="138"/>
  <c r="E396" i="138"/>
  <c r="D397" i="138"/>
  <c r="E397" i="138"/>
  <c r="D398" i="138"/>
  <c r="E398" i="138"/>
  <c r="D399" i="138"/>
  <c r="E399" i="138"/>
  <c r="D400" i="138"/>
  <c r="E400" i="138"/>
  <c r="D401" i="138"/>
  <c r="E401" i="138"/>
  <c r="D402" i="138"/>
  <c r="E402" i="138"/>
  <c r="D403" i="138"/>
  <c r="E403" i="138"/>
  <c r="D404" i="138"/>
  <c r="E404" i="138"/>
  <c r="D405" i="138"/>
  <c r="E405" i="138"/>
  <c r="D406" i="138"/>
  <c r="E406" i="138"/>
  <c r="D407" i="138"/>
  <c r="E407" i="138"/>
  <c r="D408" i="138"/>
  <c r="E408" i="138"/>
  <c r="D409" i="138"/>
  <c r="E409" i="138"/>
  <c r="D410" i="138"/>
  <c r="E410" i="138"/>
  <c r="D411" i="138"/>
  <c r="E411" i="138"/>
  <c r="D412" i="138"/>
  <c r="E412" i="138"/>
  <c r="D413" i="138"/>
  <c r="E413" i="138"/>
  <c r="D414" i="138"/>
  <c r="E414" i="138"/>
  <c r="D415" i="138"/>
  <c r="E415" i="138"/>
  <c r="D416" i="138"/>
  <c r="E416" i="138"/>
  <c r="D417" i="138"/>
  <c r="E417" i="138"/>
  <c r="D418" i="138"/>
  <c r="E418" i="138"/>
  <c r="D419" i="138"/>
  <c r="E419" i="138"/>
  <c r="D420" i="138"/>
  <c r="E420" i="138"/>
  <c r="D421" i="138"/>
  <c r="E421" i="138"/>
  <c r="D422" i="138"/>
  <c r="E422" i="138"/>
  <c r="D423" i="138"/>
  <c r="E423" i="138"/>
  <c r="D424" i="138"/>
  <c r="E424" i="138"/>
  <c r="D425" i="138"/>
  <c r="E425" i="138"/>
  <c r="D426" i="138"/>
  <c r="E426" i="138"/>
  <c r="D427" i="138"/>
  <c r="E427" i="138"/>
  <c r="D428" i="138"/>
  <c r="E428" i="138"/>
  <c r="D429" i="138"/>
  <c r="E429" i="138"/>
  <c r="D430" i="138"/>
  <c r="E430" i="138"/>
  <c r="D431" i="138"/>
  <c r="E431" i="138"/>
  <c r="D432" i="138"/>
  <c r="E432" i="138"/>
  <c r="D433" i="138"/>
  <c r="E433" i="138"/>
  <c r="D434" i="138"/>
  <c r="E434" i="138"/>
  <c r="D435" i="138"/>
  <c r="E435" i="138"/>
  <c r="D436" i="138"/>
  <c r="E436" i="138"/>
  <c r="D437" i="138"/>
  <c r="E437" i="138"/>
  <c r="D438" i="138"/>
  <c r="E438" i="138"/>
  <c r="D439" i="138"/>
  <c r="E439" i="138"/>
  <c r="D440" i="138"/>
  <c r="E440" i="138"/>
  <c r="D441" i="138"/>
  <c r="E441" i="138"/>
  <c r="D442" i="138"/>
  <c r="E442" i="138"/>
  <c r="D443" i="138"/>
  <c r="E443" i="138"/>
  <c r="D444" i="138"/>
  <c r="E444" i="138"/>
  <c r="D445" i="138"/>
  <c r="E445" i="138"/>
  <c r="D446" i="138"/>
  <c r="E446" i="138"/>
  <c r="D447" i="138"/>
  <c r="E447" i="138"/>
  <c r="D448" i="138"/>
  <c r="E448" i="138"/>
  <c r="D449" i="138"/>
  <c r="E449" i="138"/>
  <c r="D450" i="138"/>
  <c r="E450" i="138"/>
  <c r="D451" i="138"/>
  <c r="E451" i="138"/>
  <c r="D452" i="138"/>
  <c r="E452" i="138"/>
  <c r="D453" i="138"/>
  <c r="E453" i="138"/>
  <c r="D454" i="138"/>
  <c r="E454" i="138"/>
  <c r="D455" i="138"/>
  <c r="E455" i="138"/>
  <c r="D456" i="138"/>
  <c r="E456" i="138"/>
  <c r="D457" i="138"/>
  <c r="E457" i="138"/>
  <c r="D458" i="138"/>
  <c r="E458" i="138"/>
  <c r="D459" i="138"/>
  <c r="E459" i="138"/>
  <c r="D460" i="138"/>
  <c r="E460" i="138"/>
  <c r="D461" i="138"/>
  <c r="E461" i="138"/>
  <c r="D462" i="138"/>
  <c r="E462" i="138"/>
  <c r="D463" i="138"/>
  <c r="E463" i="138"/>
  <c r="D464" i="138"/>
  <c r="E464" i="138"/>
  <c r="D465" i="138"/>
  <c r="E465" i="138"/>
  <c r="D466" i="138"/>
  <c r="E466" i="138"/>
  <c r="D467" i="138"/>
  <c r="E467" i="138"/>
  <c r="D468" i="138"/>
  <c r="E468" i="138"/>
  <c r="D469" i="138"/>
  <c r="E469" i="138"/>
  <c r="D470" i="138"/>
  <c r="E470" i="138"/>
  <c r="D471" i="138"/>
  <c r="E471" i="138"/>
  <c r="D472" i="138"/>
  <c r="E472" i="138"/>
  <c r="D473" i="138"/>
  <c r="E473" i="138"/>
  <c r="D474" i="138"/>
  <c r="E474" i="138"/>
  <c r="D475" i="138"/>
  <c r="E475" i="138"/>
  <c r="D476" i="138"/>
  <c r="E476" i="138"/>
  <c r="D477" i="138"/>
  <c r="E477" i="138"/>
  <c r="D478" i="138"/>
  <c r="E478" i="138"/>
  <c r="D479" i="138"/>
  <c r="E479" i="138"/>
  <c r="D480" i="138"/>
  <c r="E480" i="138"/>
  <c r="D481" i="138"/>
  <c r="E481" i="138"/>
  <c r="D482" i="138"/>
  <c r="E482" i="138"/>
  <c r="D483" i="138"/>
  <c r="E483" i="138"/>
  <c r="D484" i="138"/>
  <c r="E484" i="138"/>
  <c r="D485" i="138"/>
  <c r="E485" i="138"/>
  <c r="D486" i="138"/>
  <c r="E486" i="138"/>
  <c r="D487" i="138"/>
  <c r="E487" i="138"/>
  <c r="D488" i="138"/>
  <c r="E488" i="138"/>
  <c r="D489" i="138"/>
  <c r="E489" i="138"/>
  <c r="D490" i="138"/>
  <c r="E490" i="138"/>
  <c r="D491" i="138"/>
  <c r="E491" i="138"/>
  <c r="D492" i="138"/>
  <c r="E492" i="138"/>
  <c r="D493" i="138"/>
  <c r="E493" i="138"/>
  <c r="D494" i="138"/>
  <c r="E494" i="138"/>
  <c r="D495" i="138"/>
  <c r="E495" i="138"/>
  <c r="D496" i="138"/>
  <c r="E496" i="138"/>
  <c r="D497" i="138"/>
  <c r="E497" i="138"/>
  <c r="D498" i="138"/>
  <c r="E498" i="138"/>
  <c r="D499" i="138"/>
  <c r="E499" i="138"/>
  <c r="D500" i="138"/>
  <c r="E500" i="138"/>
  <c r="D501" i="138"/>
  <c r="E501" i="138"/>
  <c r="D502" i="138"/>
  <c r="E502" i="138"/>
  <c r="D503" i="138"/>
  <c r="E503" i="138"/>
  <c r="D504" i="138"/>
  <c r="E504" i="138"/>
  <c r="D505" i="138"/>
  <c r="E505" i="138"/>
  <c r="D506" i="138"/>
  <c r="E506" i="138"/>
  <c r="D507" i="138"/>
  <c r="E507" i="138"/>
  <c r="D508" i="138"/>
  <c r="E508" i="138"/>
  <c r="D509" i="138"/>
  <c r="E509" i="138"/>
  <c r="D510" i="138"/>
  <c r="E510" i="138"/>
  <c r="D511" i="138"/>
  <c r="E511" i="138"/>
  <c r="D512" i="138"/>
  <c r="E512" i="138"/>
  <c r="D513" i="138"/>
  <c r="E513" i="138"/>
  <c r="D514" i="138"/>
  <c r="E514" i="138"/>
  <c r="D515" i="138"/>
  <c r="E515" i="138"/>
  <c r="D516" i="138"/>
  <c r="E516" i="138"/>
  <c r="D517" i="138"/>
  <c r="E517" i="138"/>
  <c r="D518" i="138"/>
  <c r="E518" i="138"/>
  <c r="D519" i="138"/>
  <c r="E519" i="138"/>
  <c r="D520" i="138"/>
  <c r="E520" i="138"/>
  <c r="D521" i="138"/>
  <c r="E521" i="138"/>
  <c r="D522" i="138"/>
  <c r="E522" i="138"/>
  <c r="D523" i="138"/>
  <c r="E523" i="138"/>
  <c r="D524" i="138"/>
  <c r="E524" i="138"/>
  <c r="D525" i="138"/>
  <c r="E525" i="138"/>
  <c r="D526" i="138"/>
  <c r="E526" i="138"/>
  <c r="D527" i="138"/>
  <c r="E527" i="138"/>
  <c r="D528" i="138"/>
  <c r="E528" i="138"/>
  <c r="D529" i="138"/>
  <c r="E529" i="138"/>
  <c r="D530" i="138"/>
  <c r="E530" i="138"/>
  <c r="D531" i="138"/>
  <c r="E531" i="138"/>
  <c r="D532" i="138"/>
  <c r="E532" i="138"/>
  <c r="D533" i="138"/>
  <c r="E533" i="138"/>
  <c r="D534" i="138"/>
  <c r="E534" i="138"/>
  <c r="D535" i="138"/>
  <c r="E535" i="138"/>
  <c r="D3" i="138"/>
  <c r="E3" i="138"/>
  <c r="D4" i="137"/>
  <c r="E4" i="137"/>
  <c r="D5" i="137"/>
  <c r="E5" i="137"/>
  <c r="D6" i="137"/>
  <c r="E6" i="137"/>
  <c r="D7" i="137"/>
  <c r="E7" i="137"/>
  <c r="D8" i="137"/>
  <c r="E8" i="137"/>
  <c r="D9" i="137"/>
  <c r="E9" i="137"/>
  <c r="D10" i="137"/>
  <c r="E10" i="137"/>
  <c r="D11" i="137"/>
  <c r="E11" i="137"/>
  <c r="D12" i="137"/>
  <c r="E12" i="137"/>
  <c r="D13" i="137"/>
  <c r="E13" i="137"/>
  <c r="D14" i="137"/>
  <c r="E14" i="137"/>
  <c r="D15" i="137"/>
  <c r="E15" i="137"/>
  <c r="D16" i="137"/>
  <c r="E16" i="137"/>
  <c r="D17" i="137"/>
  <c r="E17" i="137"/>
  <c r="D18" i="137"/>
  <c r="E18" i="137"/>
  <c r="D19" i="137"/>
  <c r="E19" i="137"/>
  <c r="D20" i="137"/>
  <c r="E20" i="137"/>
  <c r="D21" i="137"/>
  <c r="E21" i="137"/>
  <c r="D22" i="137"/>
  <c r="E22" i="137"/>
  <c r="D23" i="137"/>
  <c r="E23" i="137"/>
  <c r="D24" i="137"/>
  <c r="E24" i="137"/>
  <c r="D25" i="137"/>
  <c r="E25" i="137"/>
  <c r="D26" i="137"/>
  <c r="E26" i="137"/>
  <c r="D27" i="137"/>
  <c r="E27" i="137"/>
  <c r="D28" i="137"/>
  <c r="E28" i="137"/>
  <c r="D29" i="137"/>
  <c r="E29" i="137"/>
  <c r="D30" i="137"/>
  <c r="E30" i="137"/>
  <c r="D31" i="137"/>
  <c r="E31" i="137"/>
  <c r="D32" i="137"/>
  <c r="E32" i="137"/>
  <c r="D33" i="137"/>
  <c r="E33" i="137"/>
  <c r="D34" i="137"/>
  <c r="E34" i="137"/>
  <c r="D35" i="137"/>
  <c r="E35" i="137"/>
  <c r="D36" i="137"/>
  <c r="E36" i="137"/>
  <c r="D37" i="137"/>
  <c r="E37" i="137"/>
  <c r="D38" i="137"/>
  <c r="E38" i="137"/>
  <c r="D39" i="137"/>
  <c r="E39" i="137"/>
  <c r="D40" i="137"/>
  <c r="E40" i="137"/>
  <c r="D41" i="137"/>
  <c r="E41" i="137"/>
  <c r="D42" i="137"/>
  <c r="E42" i="137"/>
  <c r="D43" i="137"/>
  <c r="E43" i="137"/>
  <c r="D44" i="137"/>
  <c r="E44" i="137"/>
  <c r="D45" i="137"/>
  <c r="E45" i="137"/>
  <c r="D46" i="137"/>
  <c r="E46" i="137"/>
  <c r="D47" i="137"/>
  <c r="E47" i="137"/>
  <c r="D48" i="137"/>
  <c r="E48" i="137"/>
  <c r="D49" i="137"/>
  <c r="E49" i="137"/>
  <c r="D50" i="137"/>
  <c r="E50" i="137"/>
  <c r="D51" i="137"/>
  <c r="E51" i="137"/>
  <c r="D52" i="137"/>
  <c r="E52" i="137"/>
  <c r="D53" i="137"/>
  <c r="E53" i="137"/>
  <c r="D54" i="137"/>
  <c r="E54" i="137"/>
  <c r="D55" i="137"/>
  <c r="E55" i="137"/>
  <c r="D56" i="137"/>
  <c r="E56" i="137"/>
  <c r="D57" i="137"/>
  <c r="E57" i="137"/>
  <c r="D58" i="137"/>
  <c r="E58" i="137"/>
  <c r="D59" i="137"/>
  <c r="E59" i="137"/>
  <c r="D60" i="137"/>
  <c r="E60" i="137"/>
  <c r="D61" i="137"/>
  <c r="E61" i="137"/>
  <c r="D62" i="137"/>
  <c r="E62" i="137"/>
  <c r="D63" i="137"/>
  <c r="E63" i="137"/>
  <c r="D64" i="137"/>
  <c r="E64" i="137"/>
  <c r="D65" i="137"/>
  <c r="E65" i="137"/>
  <c r="D66" i="137"/>
  <c r="E66" i="137"/>
  <c r="D67" i="137"/>
  <c r="E67" i="137"/>
  <c r="D68" i="137"/>
  <c r="E68" i="137"/>
  <c r="D69" i="137"/>
  <c r="E69" i="137"/>
  <c r="D70" i="137"/>
  <c r="E70" i="137"/>
  <c r="D71" i="137"/>
  <c r="E71" i="137"/>
  <c r="D72" i="137"/>
  <c r="E72" i="137"/>
  <c r="D73" i="137"/>
  <c r="E73" i="137"/>
  <c r="D74" i="137"/>
  <c r="E74" i="137"/>
  <c r="D75" i="137"/>
  <c r="E75" i="137"/>
  <c r="D76" i="137"/>
  <c r="E76" i="137"/>
  <c r="D77" i="137"/>
  <c r="E77" i="137"/>
  <c r="D78" i="137"/>
  <c r="E78" i="137"/>
  <c r="D79" i="137"/>
  <c r="E79" i="137"/>
  <c r="D80" i="137"/>
  <c r="E80" i="137"/>
  <c r="D81" i="137"/>
  <c r="E81" i="137"/>
  <c r="D82" i="137"/>
  <c r="E82" i="137"/>
  <c r="D83" i="137"/>
  <c r="E83" i="137"/>
  <c r="D84" i="137"/>
  <c r="E84" i="137"/>
  <c r="D85" i="137"/>
  <c r="E85" i="137"/>
  <c r="D86" i="137"/>
  <c r="E86" i="137"/>
  <c r="D87" i="137"/>
  <c r="E87" i="137"/>
  <c r="D88" i="137"/>
  <c r="E88" i="137"/>
  <c r="D89" i="137"/>
  <c r="E89" i="137"/>
  <c r="D90" i="137"/>
  <c r="E90" i="137"/>
  <c r="D91" i="137"/>
  <c r="E91" i="137"/>
  <c r="D92" i="137"/>
  <c r="E92" i="137"/>
  <c r="D93" i="137"/>
  <c r="E93" i="137"/>
  <c r="D94" i="137"/>
  <c r="E94" i="137"/>
  <c r="D95" i="137"/>
  <c r="E95" i="137"/>
  <c r="D96" i="137"/>
  <c r="E96" i="137"/>
  <c r="D97" i="137"/>
  <c r="E97" i="137"/>
  <c r="D98" i="137"/>
  <c r="E98" i="137"/>
  <c r="D99" i="137"/>
  <c r="E99" i="137"/>
  <c r="D100" i="137"/>
  <c r="E100" i="137"/>
  <c r="D101" i="137"/>
  <c r="E101" i="137"/>
  <c r="D102" i="137"/>
  <c r="E102" i="137"/>
  <c r="D103" i="137"/>
  <c r="E103" i="137"/>
  <c r="D104" i="137"/>
  <c r="E104" i="137"/>
  <c r="D105" i="137"/>
  <c r="E105" i="137"/>
  <c r="D106" i="137"/>
  <c r="E106" i="137"/>
  <c r="D107" i="137"/>
  <c r="E107" i="137"/>
  <c r="D108" i="137"/>
  <c r="E108" i="137"/>
  <c r="D109" i="137"/>
  <c r="E109" i="137"/>
  <c r="D110" i="137"/>
  <c r="E110" i="137"/>
  <c r="D111" i="137"/>
  <c r="E111" i="137"/>
  <c r="D112" i="137"/>
  <c r="E112" i="137"/>
  <c r="D113" i="137"/>
  <c r="E113" i="137"/>
  <c r="D114" i="137"/>
  <c r="E114" i="137"/>
  <c r="D115" i="137"/>
  <c r="E115" i="137"/>
  <c r="D116" i="137"/>
  <c r="E116" i="137"/>
  <c r="D117" i="137"/>
  <c r="E117" i="137"/>
  <c r="D118" i="137"/>
  <c r="E118" i="137"/>
  <c r="D119" i="137"/>
  <c r="E119" i="137"/>
  <c r="D120" i="137"/>
  <c r="E120" i="137"/>
  <c r="D121" i="137"/>
  <c r="E121" i="137"/>
  <c r="D122" i="137"/>
  <c r="E122" i="137"/>
  <c r="D123" i="137"/>
  <c r="E123" i="137"/>
  <c r="D124" i="137"/>
  <c r="E124" i="137"/>
  <c r="D125" i="137"/>
  <c r="E125" i="137"/>
  <c r="D126" i="137"/>
  <c r="E126" i="137"/>
  <c r="D127" i="137"/>
  <c r="E127" i="137"/>
  <c r="D128" i="137"/>
  <c r="E128" i="137"/>
  <c r="D129" i="137"/>
  <c r="E129" i="137"/>
  <c r="D130" i="137"/>
  <c r="E130" i="137"/>
  <c r="D131" i="137"/>
  <c r="E131" i="137"/>
  <c r="D132" i="137"/>
  <c r="E132" i="137"/>
  <c r="D133" i="137"/>
  <c r="E133" i="137"/>
  <c r="D134" i="137"/>
  <c r="E134" i="137"/>
  <c r="D135" i="137"/>
  <c r="E135" i="137"/>
  <c r="D136" i="137"/>
  <c r="E136" i="137"/>
  <c r="D137" i="137"/>
  <c r="E137" i="137"/>
  <c r="D138" i="137"/>
  <c r="E138" i="137"/>
  <c r="D139" i="137"/>
  <c r="E139" i="137"/>
  <c r="D140" i="137"/>
  <c r="E140" i="137"/>
  <c r="D141" i="137"/>
  <c r="E141" i="137"/>
  <c r="D142" i="137"/>
  <c r="E142" i="137"/>
  <c r="D143" i="137"/>
  <c r="E143" i="137"/>
  <c r="D144" i="137"/>
  <c r="E144" i="137"/>
  <c r="D145" i="137"/>
  <c r="E145" i="137"/>
  <c r="D146" i="137"/>
  <c r="E146" i="137"/>
  <c r="D147" i="137"/>
  <c r="E147" i="137"/>
  <c r="D148" i="137"/>
  <c r="E148" i="137"/>
  <c r="D149" i="137"/>
  <c r="E149" i="137"/>
  <c r="D150" i="137"/>
  <c r="E150" i="137"/>
  <c r="D151" i="137"/>
  <c r="E151" i="137"/>
  <c r="D152" i="137"/>
  <c r="E152" i="137"/>
  <c r="D153" i="137"/>
  <c r="E153" i="137"/>
  <c r="D154" i="137"/>
  <c r="E154" i="137"/>
  <c r="D155" i="137"/>
  <c r="E155" i="137"/>
  <c r="D156" i="137"/>
  <c r="E156" i="137"/>
  <c r="D157" i="137"/>
  <c r="E157" i="137"/>
  <c r="D158" i="137"/>
  <c r="E158" i="137"/>
  <c r="D159" i="137"/>
  <c r="E159" i="137"/>
  <c r="D160" i="137"/>
  <c r="E160" i="137"/>
  <c r="D161" i="137"/>
  <c r="E161" i="137"/>
  <c r="D162" i="137"/>
  <c r="E162" i="137"/>
  <c r="D163" i="137"/>
  <c r="E163" i="137"/>
  <c r="D164" i="137"/>
  <c r="E164" i="137"/>
  <c r="D165" i="137"/>
  <c r="E165" i="137"/>
  <c r="D166" i="137"/>
  <c r="E166" i="137"/>
  <c r="D167" i="137"/>
  <c r="E167" i="137"/>
  <c r="D168" i="137"/>
  <c r="E168" i="137"/>
  <c r="D169" i="137"/>
  <c r="E169" i="137"/>
  <c r="D170" i="137"/>
  <c r="E170" i="137"/>
  <c r="D171" i="137"/>
  <c r="E171" i="137"/>
  <c r="D172" i="137"/>
  <c r="E172" i="137"/>
  <c r="D173" i="137"/>
  <c r="E173" i="137"/>
  <c r="D174" i="137"/>
  <c r="E174" i="137"/>
  <c r="D175" i="137"/>
  <c r="E175" i="137"/>
  <c r="D176" i="137"/>
  <c r="E176" i="137"/>
  <c r="D177" i="137"/>
  <c r="E177" i="137"/>
  <c r="D178" i="137"/>
  <c r="E178" i="137"/>
  <c r="D179" i="137"/>
  <c r="E179" i="137"/>
  <c r="D180" i="137"/>
  <c r="E180" i="137"/>
  <c r="D181" i="137"/>
  <c r="E181" i="137"/>
  <c r="D182" i="137"/>
  <c r="E182" i="137"/>
  <c r="D183" i="137"/>
  <c r="E183" i="137"/>
  <c r="D184" i="137"/>
  <c r="E184" i="137"/>
  <c r="D185" i="137"/>
  <c r="E185" i="137"/>
  <c r="D186" i="137"/>
  <c r="E186" i="137"/>
  <c r="D187" i="137"/>
  <c r="E187" i="137"/>
  <c r="D188" i="137"/>
  <c r="E188" i="137"/>
  <c r="D189" i="137"/>
  <c r="E189" i="137"/>
  <c r="D190" i="137"/>
  <c r="E190" i="137"/>
  <c r="D191" i="137"/>
  <c r="E191" i="137"/>
  <c r="D192" i="137"/>
  <c r="E192" i="137"/>
  <c r="D193" i="137"/>
  <c r="E193" i="137"/>
  <c r="D194" i="137"/>
  <c r="E194" i="137"/>
  <c r="D195" i="137"/>
  <c r="E195" i="137"/>
  <c r="D196" i="137"/>
  <c r="E196" i="137"/>
  <c r="D197" i="137"/>
  <c r="E197" i="137"/>
  <c r="D198" i="137"/>
  <c r="E198" i="137"/>
  <c r="D199" i="137"/>
  <c r="E199" i="137"/>
  <c r="D200" i="137"/>
  <c r="E200" i="137"/>
  <c r="D201" i="137"/>
  <c r="E201" i="137"/>
  <c r="D202" i="137"/>
  <c r="E202" i="137"/>
  <c r="D203" i="137"/>
  <c r="E203" i="137"/>
  <c r="D204" i="137"/>
  <c r="E204" i="137"/>
  <c r="D205" i="137"/>
  <c r="E205" i="137"/>
  <c r="D206" i="137"/>
  <c r="E206" i="137"/>
  <c r="D207" i="137"/>
  <c r="E207" i="137"/>
  <c r="D208" i="137"/>
  <c r="E208" i="137"/>
  <c r="D209" i="137"/>
  <c r="E209" i="137"/>
  <c r="D210" i="137"/>
  <c r="E210" i="137"/>
  <c r="D211" i="137"/>
  <c r="E211" i="137"/>
  <c r="D212" i="137"/>
  <c r="E212" i="137"/>
  <c r="D213" i="137"/>
  <c r="E213" i="137"/>
  <c r="D214" i="137"/>
  <c r="E214" i="137"/>
  <c r="D215" i="137"/>
  <c r="E215" i="137"/>
  <c r="D216" i="137"/>
  <c r="E216" i="137"/>
  <c r="D217" i="137"/>
  <c r="E217" i="137"/>
  <c r="D218" i="137"/>
  <c r="E218" i="137"/>
  <c r="D219" i="137"/>
  <c r="E219" i="137"/>
  <c r="D220" i="137"/>
  <c r="E220" i="137"/>
  <c r="D221" i="137"/>
  <c r="E221" i="137"/>
  <c r="D222" i="137"/>
  <c r="E222" i="137"/>
  <c r="D223" i="137"/>
  <c r="E223" i="137"/>
  <c r="D224" i="137"/>
  <c r="E224" i="137"/>
  <c r="D225" i="137"/>
  <c r="E225" i="137"/>
  <c r="D226" i="137"/>
  <c r="E226" i="137"/>
  <c r="D227" i="137"/>
  <c r="E227" i="137"/>
  <c r="D228" i="137"/>
  <c r="E228" i="137"/>
  <c r="D229" i="137"/>
  <c r="E229" i="137"/>
  <c r="D230" i="137"/>
  <c r="E230" i="137"/>
  <c r="D231" i="137"/>
  <c r="E231" i="137"/>
  <c r="D232" i="137"/>
  <c r="E232" i="137"/>
  <c r="D233" i="137"/>
  <c r="E233" i="137"/>
  <c r="D234" i="137"/>
  <c r="E234" i="137"/>
  <c r="D235" i="137"/>
  <c r="E235" i="137"/>
  <c r="D236" i="137"/>
  <c r="E236" i="137"/>
  <c r="D237" i="137"/>
  <c r="E237" i="137"/>
  <c r="D238" i="137"/>
  <c r="E238" i="137"/>
  <c r="D239" i="137"/>
  <c r="E239" i="137"/>
  <c r="D240" i="137"/>
  <c r="E240" i="137"/>
  <c r="D241" i="137"/>
  <c r="E241" i="137"/>
  <c r="D3" i="137"/>
  <c r="E3" i="137"/>
  <c r="E167" i="134"/>
  <c r="F167" i="134"/>
  <c r="E168" i="134"/>
  <c r="F168" i="134"/>
  <c r="E169" i="134"/>
  <c r="F169" i="134"/>
  <c r="E170" i="134"/>
  <c r="F170" i="134"/>
  <c r="E171" i="134"/>
  <c r="F171" i="134"/>
  <c r="E172" i="134"/>
  <c r="F172" i="134"/>
  <c r="E173" i="134"/>
  <c r="F173" i="134"/>
  <c r="E174" i="134"/>
  <c r="F174" i="134"/>
  <c r="E175" i="134"/>
  <c r="F175" i="134"/>
  <c r="E176" i="134"/>
  <c r="F176" i="134"/>
  <c r="E177" i="134"/>
  <c r="F177" i="134"/>
  <c r="E178" i="134"/>
  <c r="F178" i="134"/>
  <c r="E179" i="134"/>
  <c r="F179" i="134"/>
  <c r="E180" i="134"/>
  <c r="F180" i="134"/>
  <c r="E181" i="134"/>
  <c r="F181" i="134"/>
  <c r="E182" i="134"/>
  <c r="F182" i="134"/>
  <c r="E183" i="134"/>
  <c r="F183" i="134"/>
  <c r="E184" i="134"/>
  <c r="F184" i="134"/>
  <c r="E185" i="134"/>
  <c r="F185" i="134"/>
  <c r="E186" i="134"/>
  <c r="F186" i="134"/>
  <c r="E187" i="134"/>
  <c r="F187" i="134"/>
  <c r="E188" i="134"/>
  <c r="F188" i="134"/>
  <c r="E189" i="134"/>
  <c r="F189" i="134"/>
  <c r="E190" i="134"/>
  <c r="F190" i="134"/>
  <c r="E191" i="134"/>
  <c r="F191" i="134"/>
  <c r="E192" i="134"/>
  <c r="F192" i="134"/>
  <c r="E193" i="134"/>
  <c r="F193" i="134"/>
  <c r="E194" i="134"/>
  <c r="F194" i="134"/>
  <c r="E195" i="134"/>
  <c r="F195" i="134"/>
  <c r="E196" i="134"/>
  <c r="F196" i="134"/>
  <c r="E197" i="134"/>
  <c r="F197" i="134"/>
  <c r="E198" i="134"/>
  <c r="F198" i="134"/>
  <c r="E199" i="134"/>
  <c r="F199" i="134"/>
  <c r="E200" i="134"/>
  <c r="F200" i="134"/>
  <c r="E201" i="134"/>
  <c r="F201" i="134"/>
  <c r="E202" i="134"/>
  <c r="F202" i="134"/>
  <c r="E203" i="134"/>
  <c r="F203" i="134"/>
  <c r="E204" i="134"/>
  <c r="F204" i="134"/>
  <c r="E205" i="134"/>
  <c r="F205" i="134"/>
  <c r="E206" i="134"/>
  <c r="F206" i="134"/>
  <c r="E207" i="134"/>
  <c r="F207" i="134"/>
  <c r="E208" i="134"/>
  <c r="F208" i="134"/>
  <c r="E209" i="134"/>
  <c r="F209" i="134"/>
  <c r="E210" i="134"/>
  <c r="F210" i="134"/>
  <c r="E211" i="134"/>
  <c r="F211" i="134"/>
  <c r="E212" i="134"/>
  <c r="F212" i="134"/>
  <c r="E213" i="134"/>
  <c r="F213" i="134"/>
  <c r="E214" i="134"/>
  <c r="F214" i="134"/>
  <c r="E215" i="134"/>
  <c r="F215" i="134"/>
  <c r="E216" i="134"/>
  <c r="F216" i="134"/>
  <c r="E217" i="134"/>
  <c r="F217" i="134"/>
  <c r="E218" i="134"/>
  <c r="F218" i="134"/>
  <c r="E219" i="134"/>
  <c r="F219" i="134"/>
  <c r="E220" i="134"/>
  <c r="F220" i="134"/>
  <c r="E221" i="134"/>
  <c r="F221" i="134"/>
  <c r="E222" i="134"/>
  <c r="F222" i="134"/>
  <c r="E223" i="134"/>
  <c r="F223" i="134"/>
  <c r="E224" i="134"/>
  <c r="F224" i="134"/>
  <c r="E225" i="134"/>
  <c r="F225" i="134"/>
  <c r="E226" i="134"/>
  <c r="F226" i="134"/>
  <c r="E227" i="134"/>
  <c r="F227" i="134"/>
  <c r="E228" i="134"/>
  <c r="F228" i="134"/>
  <c r="E229" i="134"/>
  <c r="F229" i="134"/>
  <c r="E230" i="134"/>
  <c r="F230" i="134"/>
  <c r="E231" i="134"/>
  <c r="F231" i="134"/>
  <c r="E232" i="134"/>
  <c r="F232" i="134"/>
  <c r="E233" i="134"/>
  <c r="F233" i="134"/>
  <c r="E234" i="134"/>
  <c r="F234" i="134"/>
  <c r="E235" i="134"/>
  <c r="F235" i="134"/>
  <c r="E236" i="134"/>
  <c r="F236" i="134"/>
  <c r="E237" i="134"/>
  <c r="F237" i="134"/>
  <c r="E238" i="134"/>
  <c r="F238" i="134"/>
  <c r="E239" i="134"/>
  <c r="F239" i="134"/>
  <c r="E240" i="134"/>
  <c r="F240" i="134"/>
  <c r="E241" i="134"/>
  <c r="F241" i="134"/>
  <c r="E242" i="134"/>
  <c r="F242" i="134"/>
  <c r="E243" i="134"/>
  <c r="F243" i="134"/>
  <c r="E244" i="134"/>
  <c r="F244" i="134"/>
  <c r="E245" i="134"/>
  <c r="F245" i="134"/>
  <c r="E246" i="134"/>
  <c r="F246" i="134"/>
  <c r="E247" i="134"/>
  <c r="F247" i="134"/>
  <c r="E248" i="134"/>
  <c r="F248" i="134"/>
  <c r="E249" i="134"/>
  <c r="F249" i="134"/>
  <c r="E250" i="134"/>
  <c r="F250" i="134"/>
  <c r="E251" i="134"/>
  <c r="F251" i="134"/>
  <c r="E252" i="134"/>
  <c r="F252" i="134"/>
  <c r="E253" i="134"/>
  <c r="F253" i="134"/>
  <c r="E254" i="134"/>
  <c r="F254" i="134"/>
  <c r="E255" i="134"/>
  <c r="F255" i="134"/>
  <c r="E256" i="134"/>
  <c r="F256" i="134"/>
  <c r="E257" i="134"/>
  <c r="F257" i="134"/>
  <c r="E258" i="134"/>
  <c r="F258" i="134"/>
  <c r="E259" i="134"/>
  <c r="F259" i="134"/>
  <c r="E260" i="134"/>
  <c r="F260" i="134"/>
  <c r="E261" i="134"/>
  <c r="F261" i="134"/>
  <c r="E262" i="134"/>
  <c r="F262" i="134"/>
  <c r="E263" i="134"/>
  <c r="F263" i="134"/>
  <c r="E264" i="134"/>
  <c r="F264" i="134"/>
  <c r="E265" i="134"/>
  <c r="F265" i="134"/>
  <c r="E266" i="134"/>
  <c r="F266" i="134"/>
  <c r="E267" i="134"/>
  <c r="F267" i="134"/>
  <c r="E268" i="134"/>
  <c r="F268" i="134"/>
  <c r="E269" i="134"/>
  <c r="F269" i="134"/>
  <c r="E270" i="134"/>
  <c r="F270" i="134"/>
  <c r="E271" i="134"/>
  <c r="F271" i="134"/>
  <c r="E272" i="134"/>
  <c r="F272" i="134"/>
  <c r="E273" i="134"/>
  <c r="F273" i="134"/>
  <c r="E274" i="134"/>
  <c r="F274" i="134"/>
  <c r="E275" i="134"/>
  <c r="F275" i="134"/>
  <c r="E276" i="134"/>
  <c r="F276" i="134"/>
  <c r="E277" i="134"/>
  <c r="F277" i="134"/>
  <c r="E278" i="134"/>
  <c r="F278" i="134"/>
  <c r="E279" i="134"/>
  <c r="F279" i="134"/>
  <c r="E280" i="134"/>
  <c r="F280" i="134"/>
  <c r="E281" i="134"/>
  <c r="F281" i="134"/>
  <c r="E282" i="134"/>
  <c r="F282" i="134"/>
  <c r="E283" i="134"/>
  <c r="F283" i="134"/>
  <c r="E284" i="134"/>
  <c r="F284" i="134"/>
  <c r="E285" i="134"/>
  <c r="F285" i="134"/>
  <c r="E286" i="134"/>
  <c r="F286" i="134"/>
  <c r="E287" i="134"/>
  <c r="F287" i="134"/>
  <c r="E288" i="134"/>
  <c r="F288" i="134"/>
  <c r="E289" i="134"/>
  <c r="F289" i="134"/>
  <c r="E290" i="134"/>
  <c r="F290" i="134"/>
  <c r="E291" i="134"/>
  <c r="F291" i="134"/>
  <c r="E292" i="134"/>
  <c r="F292" i="134"/>
  <c r="E293" i="134"/>
  <c r="F293" i="134"/>
  <c r="E294" i="134"/>
  <c r="F294" i="134"/>
  <c r="E295" i="134"/>
  <c r="F295" i="134"/>
  <c r="E296" i="134"/>
  <c r="F296" i="134"/>
  <c r="E297" i="134"/>
  <c r="F297" i="134"/>
  <c r="E298" i="134"/>
  <c r="F298" i="134"/>
  <c r="E299" i="134"/>
  <c r="F299" i="134"/>
  <c r="E300" i="134"/>
  <c r="F300" i="134"/>
  <c r="E301" i="134"/>
  <c r="F301" i="134"/>
  <c r="E302" i="134"/>
  <c r="F302" i="134"/>
  <c r="E303" i="134"/>
  <c r="F303" i="134"/>
  <c r="E304" i="134"/>
  <c r="F304" i="134"/>
  <c r="E305" i="134"/>
  <c r="F305" i="134"/>
  <c r="E306" i="134"/>
  <c r="F306" i="134"/>
  <c r="E307" i="134"/>
  <c r="F307" i="134"/>
  <c r="E308" i="134"/>
  <c r="F308" i="134"/>
  <c r="E309" i="134"/>
  <c r="F309" i="134"/>
  <c r="E310" i="134"/>
  <c r="F310" i="134"/>
  <c r="E311" i="134"/>
  <c r="F311" i="134"/>
  <c r="E312" i="134"/>
  <c r="F312" i="134"/>
  <c r="E313" i="134"/>
  <c r="F313" i="134"/>
  <c r="E314" i="134"/>
  <c r="F314" i="134"/>
  <c r="E315" i="134"/>
  <c r="F315" i="134"/>
  <c r="E316" i="134"/>
  <c r="F316" i="134"/>
  <c r="E317" i="134"/>
  <c r="F317" i="134"/>
  <c r="E318" i="134"/>
  <c r="F318" i="134"/>
  <c r="E319" i="134"/>
  <c r="F319" i="134"/>
  <c r="E320" i="134"/>
  <c r="F320" i="134"/>
  <c r="E321" i="134"/>
  <c r="F321" i="134"/>
  <c r="E322" i="134"/>
  <c r="F322" i="134"/>
  <c r="E323" i="134"/>
  <c r="F323" i="134"/>
  <c r="E324" i="134"/>
  <c r="F324" i="134"/>
  <c r="E325" i="134"/>
  <c r="F325" i="134"/>
  <c r="E326" i="134"/>
  <c r="F326" i="134"/>
  <c r="E327" i="134"/>
  <c r="F327" i="134"/>
  <c r="E328" i="134"/>
  <c r="F328" i="134"/>
  <c r="E329" i="134"/>
  <c r="F329" i="134"/>
  <c r="E330" i="134"/>
  <c r="F330" i="134"/>
  <c r="E331" i="134"/>
  <c r="F331" i="134"/>
  <c r="E332" i="134"/>
  <c r="F332" i="134"/>
  <c r="E333" i="134"/>
  <c r="F333" i="134"/>
  <c r="E334" i="134"/>
  <c r="F334" i="134"/>
  <c r="E335" i="134"/>
  <c r="F335" i="134"/>
  <c r="E336" i="134"/>
  <c r="F336" i="134"/>
  <c r="E337" i="134"/>
  <c r="F337" i="134"/>
  <c r="E338" i="134"/>
  <c r="F338" i="134"/>
  <c r="E339" i="134"/>
  <c r="F339" i="134"/>
  <c r="E340" i="134"/>
  <c r="F340" i="134"/>
  <c r="E341" i="134"/>
  <c r="F341" i="134"/>
  <c r="E342" i="134"/>
  <c r="F342" i="134"/>
  <c r="E343" i="134"/>
  <c r="F343" i="134"/>
  <c r="E344" i="134"/>
  <c r="F344" i="134"/>
  <c r="E345" i="134"/>
  <c r="F345" i="134"/>
  <c r="E346" i="134"/>
  <c r="F346" i="134"/>
  <c r="E347" i="134"/>
  <c r="F347" i="134"/>
  <c r="E348" i="134"/>
  <c r="F348" i="134"/>
  <c r="E349" i="134"/>
  <c r="F349" i="134"/>
  <c r="E350" i="134"/>
  <c r="F350" i="134"/>
  <c r="E351" i="134"/>
  <c r="F351" i="134"/>
  <c r="E352" i="134"/>
  <c r="F352" i="134"/>
  <c r="E353" i="134"/>
  <c r="F353" i="134"/>
  <c r="E354" i="134"/>
  <c r="F354" i="134"/>
  <c r="E355" i="134"/>
  <c r="F355" i="134"/>
  <c r="E356" i="134"/>
  <c r="F356" i="134"/>
  <c r="E357" i="134"/>
  <c r="F357" i="134"/>
  <c r="E358" i="134"/>
  <c r="F358" i="134"/>
  <c r="E359" i="134"/>
  <c r="F359" i="134"/>
  <c r="E360" i="134"/>
  <c r="F360" i="134"/>
  <c r="E361" i="134"/>
  <c r="F361" i="134"/>
  <c r="E362" i="134"/>
  <c r="F362" i="134"/>
  <c r="E363" i="134"/>
  <c r="F363" i="134"/>
  <c r="E364" i="134"/>
  <c r="F364" i="134"/>
  <c r="E365" i="134"/>
  <c r="F365" i="134"/>
  <c r="E366" i="134"/>
  <c r="F366" i="134"/>
  <c r="E367" i="134"/>
  <c r="F367" i="134"/>
  <c r="E368" i="134"/>
  <c r="F368" i="134"/>
  <c r="E369" i="134"/>
  <c r="F369" i="134"/>
  <c r="E370" i="134"/>
  <c r="F370" i="134"/>
  <c r="E371" i="134"/>
  <c r="F371" i="134"/>
  <c r="E372" i="134"/>
  <c r="F372" i="134"/>
  <c r="E373" i="134"/>
  <c r="F373" i="134"/>
  <c r="E374" i="134"/>
  <c r="F374" i="134"/>
  <c r="E375" i="134"/>
  <c r="F375" i="134"/>
  <c r="E376" i="134"/>
  <c r="F376" i="134"/>
  <c r="E377" i="134"/>
  <c r="F377" i="134"/>
  <c r="E378" i="134"/>
  <c r="F378" i="134"/>
  <c r="E379" i="134"/>
  <c r="F379" i="134"/>
  <c r="E380" i="134"/>
  <c r="F380" i="134"/>
  <c r="E381" i="134"/>
  <c r="F381" i="134"/>
  <c r="E382" i="134"/>
  <c r="F382" i="134"/>
  <c r="E383" i="134"/>
  <c r="F383" i="134"/>
  <c r="E384" i="134"/>
  <c r="F384" i="134"/>
  <c r="E385" i="134"/>
  <c r="F385" i="134"/>
  <c r="E386" i="134"/>
  <c r="F386" i="134"/>
  <c r="E387" i="134"/>
  <c r="F387" i="134"/>
  <c r="E388" i="134"/>
  <c r="F388" i="134"/>
  <c r="E389" i="134"/>
  <c r="F389" i="134"/>
  <c r="E390" i="134"/>
  <c r="F390" i="134"/>
  <c r="E391" i="134"/>
  <c r="F391" i="134"/>
  <c r="E392" i="134"/>
  <c r="F392" i="134"/>
  <c r="E393" i="134"/>
  <c r="F393" i="134"/>
  <c r="E394" i="134"/>
  <c r="F394" i="134"/>
  <c r="E395" i="134"/>
  <c r="F395" i="134"/>
  <c r="E396" i="134"/>
  <c r="F396" i="134"/>
  <c r="E397" i="134"/>
  <c r="F397" i="134"/>
  <c r="E398" i="134"/>
  <c r="F398" i="134"/>
  <c r="E399" i="134"/>
  <c r="F399" i="134"/>
  <c r="E400" i="134"/>
  <c r="F400" i="134"/>
  <c r="E401" i="134"/>
  <c r="F401" i="134"/>
  <c r="E402" i="134"/>
  <c r="F402" i="134"/>
  <c r="E403" i="134"/>
  <c r="F403" i="134"/>
  <c r="E404" i="134"/>
  <c r="F404" i="134"/>
  <c r="E405" i="134"/>
  <c r="F405" i="134"/>
  <c r="E406" i="134"/>
  <c r="F406" i="134"/>
  <c r="E407" i="134"/>
  <c r="F407" i="134"/>
  <c r="E408" i="134"/>
  <c r="F408" i="134"/>
  <c r="E409" i="134"/>
  <c r="F409" i="134"/>
  <c r="E410" i="134"/>
  <c r="F410" i="134"/>
  <c r="E411" i="134"/>
  <c r="F411" i="134"/>
  <c r="E412" i="134"/>
  <c r="F412" i="134"/>
  <c r="E413" i="134"/>
  <c r="F413" i="134"/>
  <c r="E414" i="134"/>
  <c r="F414" i="134"/>
  <c r="E415" i="134"/>
  <c r="F415" i="134"/>
  <c r="E416" i="134"/>
  <c r="F416" i="134"/>
  <c r="E417" i="134"/>
  <c r="F417" i="134"/>
  <c r="E418" i="134"/>
  <c r="F418" i="134"/>
  <c r="E419" i="134"/>
  <c r="F419" i="134"/>
  <c r="E420" i="134"/>
  <c r="F420" i="134"/>
  <c r="E421" i="134"/>
  <c r="F421" i="134"/>
  <c r="E422" i="134"/>
  <c r="F422" i="134"/>
  <c r="E423" i="134"/>
  <c r="F423" i="134"/>
  <c r="E424" i="134"/>
  <c r="F424" i="134"/>
  <c r="E425" i="134"/>
  <c r="F425" i="134"/>
  <c r="E426" i="134"/>
  <c r="F426" i="134"/>
  <c r="E427" i="134"/>
  <c r="F427" i="134"/>
  <c r="E428" i="134"/>
  <c r="F428" i="134"/>
  <c r="E429" i="134"/>
  <c r="F429" i="134"/>
  <c r="E430" i="134"/>
  <c r="F430" i="134"/>
  <c r="E431" i="134"/>
  <c r="F431" i="134"/>
  <c r="E432" i="134"/>
  <c r="F432" i="134"/>
  <c r="E433" i="134"/>
  <c r="F433" i="134"/>
  <c r="E434" i="134"/>
  <c r="F434" i="134"/>
  <c r="E435" i="134"/>
  <c r="F435" i="134"/>
  <c r="E436" i="134"/>
  <c r="F436" i="134"/>
  <c r="E437" i="134"/>
  <c r="F437" i="134"/>
  <c r="E438" i="134"/>
  <c r="F438" i="134"/>
  <c r="E439" i="134"/>
  <c r="F439" i="134"/>
  <c r="E440" i="134"/>
  <c r="F440" i="134"/>
  <c r="E441" i="134"/>
  <c r="F441" i="134"/>
  <c r="E442" i="134"/>
  <c r="F442" i="134"/>
  <c r="E443" i="134"/>
  <c r="F443" i="134"/>
  <c r="E444" i="134"/>
  <c r="F444" i="134"/>
  <c r="E445" i="134"/>
  <c r="F445" i="134"/>
  <c r="E446" i="134"/>
  <c r="F446" i="134"/>
  <c r="E447" i="134"/>
  <c r="F447" i="134"/>
  <c r="E448" i="134"/>
  <c r="F448" i="134"/>
  <c r="E449" i="134"/>
  <c r="F449" i="134"/>
  <c r="E450" i="134"/>
  <c r="F450" i="134"/>
  <c r="E451" i="134"/>
  <c r="F451" i="134"/>
  <c r="E452" i="134"/>
  <c r="F452" i="134"/>
  <c r="E453" i="134"/>
  <c r="F453" i="134"/>
  <c r="E454" i="134"/>
  <c r="F454" i="134"/>
  <c r="E455" i="134"/>
  <c r="F455" i="134"/>
  <c r="E456" i="134"/>
  <c r="F456" i="134"/>
  <c r="E457" i="134"/>
  <c r="F457" i="134"/>
  <c r="E458" i="134"/>
  <c r="F458" i="134"/>
  <c r="E459" i="134"/>
  <c r="F459" i="134"/>
  <c r="E460" i="134"/>
  <c r="F460" i="134"/>
  <c r="E461" i="134"/>
  <c r="F461" i="134"/>
  <c r="E462" i="134"/>
  <c r="F462" i="134"/>
  <c r="E463" i="134"/>
  <c r="F463" i="134"/>
  <c r="E464" i="134"/>
  <c r="F464" i="134"/>
  <c r="E465" i="134"/>
  <c r="F465" i="134"/>
  <c r="E466" i="134"/>
  <c r="F466" i="134"/>
  <c r="E467" i="134"/>
  <c r="F467" i="134"/>
  <c r="E468" i="134"/>
  <c r="F468" i="134"/>
  <c r="E469" i="134"/>
  <c r="F469" i="134"/>
  <c r="E470" i="134"/>
  <c r="F470" i="134"/>
  <c r="E471" i="134"/>
  <c r="F471" i="134"/>
  <c r="E472" i="134"/>
  <c r="F472" i="134"/>
  <c r="E473" i="134"/>
  <c r="F473" i="134"/>
  <c r="E474" i="134"/>
  <c r="F474" i="134"/>
  <c r="E475" i="134"/>
  <c r="F475" i="134"/>
  <c r="E476" i="134"/>
  <c r="F476" i="134"/>
  <c r="E477" i="134"/>
  <c r="F477" i="134"/>
  <c r="E478" i="134"/>
  <c r="F478" i="134"/>
  <c r="E479" i="134"/>
  <c r="F479" i="134"/>
  <c r="E480" i="134"/>
  <c r="F480" i="134"/>
  <c r="E481" i="134"/>
  <c r="F481" i="134"/>
  <c r="E482" i="134"/>
  <c r="F482" i="134"/>
  <c r="E483" i="134"/>
  <c r="F483" i="134"/>
  <c r="E484" i="134"/>
  <c r="F484" i="134"/>
  <c r="E485" i="134"/>
  <c r="F485" i="134"/>
  <c r="E486" i="134"/>
  <c r="F486" i="134"/>
  <c r="E487" i="134"/>
  <c r="F487" i="134"/>
  <c r="E488" i="134"/>
  <c r="F488" i="134"/>
  <c r="E489" i="134"/>
  <c r="F489" i="134"/>
  <c r="E490" i="134"/>
  <c r="F490" i="134"/>
  <c r="E491" i="134"/>
  <c r="F491" i="134"/>
  <c r="E492" i="134"/>
  <c r="F492" i="134"/>
  <c r="E493" i="134"/>
  <c r="F493" i="134"/>
  <c r="E494" i="134"/>
  <c r="F494" i="134"/>
  <c r="E495" i="134"/>
  <c r="F495" i="134"/>
  <c r="E496" i="134"/>
  <c r="F496" i="134"/>
  <c r="E497" i="134"/>
  <c r="F497" i="134"/>
  <c r="E498" i="134"/>
  <c r="F498" i="134"/>
  <c r="E499" i="134"/>
  <c r="F499" i="134"/>
  <c r="E500" i="134"/>
  <c r="F500" i="134"/>
  <c r="E501" i="134"/>
  <c r="F501" i="134"/>
  <c r="E502" i="134"/>
  <c r="F502" i="134"/>
  <c r="E503" i="134"/>
  <c r="F503" i="134"/>
  <c r="E504" i="134"/>
  <c r="F504" i="134"/>
  <c r="E505" i="134"/>
  <c r="F505" i="134"/>
  <c r="E506" i="134"/>
  <c r="F506" i="134"/>
  <c r="E507" i="134"/>
  <c r="F507" i="134"/>
  <c r="E508" i="134"/>
  <c r="F508" i="134"/>
  <c r="E509" i="134"/>
  <c r="F509" i="134"/>
  <c r="E510" i="134"/>
  <c r="F510" i="134"/>
  <c r="E511" i="134"/>
  <c r="F511" i="134"/>
  <c r="E512" i="134"/>
  <c r="F512" i="134"/>
  <c r="E513" i="134"/>
  <c r="F513" i="134"/>
  <c r="E514" i="134"/>
  <c r="F514" i="134"/>
  <c r="E515" i="134"/>
  <c r="F515" i="134"/>
  <c r="E516" i="134"/>
  <c r="F516" i="134"/>
  <c r="E517" i="134"/>
  <c r="F517" i="134"/>
  <c r="E518" i="134"/>
  <c r="F518" i="134"/>
  <c r="E519" i="134"/>
  <c r="F519" i="134"/>
  <c r="E4" i="134"/>
  <c r="F4" i="134"/>
  <c r="E5" i="134"/>
  <c r="F5" i="134"/>
  <c r="E6" i="134"/>
  <c r="F6" i="134"/>
  <c r="E7" i="134"/>
  <c r="F7" i="134"/>
  <c r="E8" i="134"/>
  <c r="F8" i="134"/>
  <c r="E9" i="134"/>
  <c r="F9" i="134"/>
  <c r="E10" i="134"/>
  <c r="F10" i="134"/>
  <c r="E11" i="134"/>
  <c r="F11" i="134"/>
  <c r="E12" i="134"/>
  <c r="F12" i="134"/>
  <c r="E13" i="134"/>
  <c r="F13" i="134"/>
  <c r="E14" i="134"/>
  <c r="F14" i="134"/>
  <c r="E15" i="134"/>
  <c r="F15" i="134"/>
  <c r="E16" i="134"/>
  <c r="F16" i="134"/>
  <c r="E17" i="134"/>
  <c r="F17" i="134"/>
  <c r="E18" i="134"/>
  <c r="F18" i="134"/>
  <c r="E19" i="134"/>
  <c r="F19" i="134"/>
  <c r="E20" i="134"/>
  <c r="F20" i="134"/>
  <c r="E21" i="134"/>
  <c r="F21" i="134"/>
  <c r="E22" i="134"/>
  <c r="F22" i="134"/>
  <c r="E23" i="134"/>
  <c r="F23" i="134"/>
  <c r="E24" i="134"/>
  <c r="F24" i="134"/>
  <c r="E25" i="134"/>
  <c r="F25" i="134"/>
  <c r="E26" i="134"/>
  <c r="F26" i="134"/>
  <c r="E27" i="134"/>
  <c r="F27" i="134"/>
  <c r="E28" i="134"/>
  <c r="F28" i="134"/>
  <c r="E29" i="134"/>
  <c r="F29" i="134"/>
  <c r="E30" i="134"/>
  <c r="F30" i="134"/>
  <c r="E31" i="134"/>
  <c r="F31" i="134"/>
  <c r="E32" i="134"/>
  <c r="F32" i="134"/>
  <c r="E33" i="134"/>
  <c r="F33" i="134"/>
  <c r="E34" i="134"/>
  <c r="F34" i="134"/>
  <c r="E35" i="134"/>
  <c r="F35" i="134"/>
  <c r="E36" i="134"/>
  <c r="F36" i="134"/>
  <c r="E37" i="134"/>
  <c r="F37" i="134"/>
  <c r="E38" i="134"/>
  <c r="F38" i="134"/>
  <c r="E39" i="134"/>
  <c r="F39" i="134"/>
  <c r="E40" i="134"/>
  <c r="F40" i="134"/>
  <c r="E41" i="134"/>
  <c r="F41" i="134"/>
  <c r="E42" i="134"/>
  <c r="F42" i="134"/>
  <c r="E43" i="134"/>
  <c r="F43" i="134"/>
  <c r="E44" i="134"/>
  <c r="F44" i="134"/>
  <c r="E45" i="134"/>
  <c r="F45" i="134"/>
  <c r="E46" i="134"/>
  <c r="F46" i="134"/>
  <c r="E47" i="134"/>
  <c r="F47" i="134"/>
  <c r="E48" i="134"/>
  <c r="F48" i="134"/>
  <c r="E49" i="134"/>
  <c r="F49" i="134"/>
  <c r="E50" i="134"/>
  <c r="F50" i="134"/>
  <c r="E51" i="134"/>
  <c r="F51" i="134"/>
  <c r="E52" i="134"/>
  <c r="F52" i="134"/>
  <c r="E53" i="134"/>
  <c r="F53" i="134"/>
  <c r="E54" i="134"/>
  <c r="F54" i="134"/>
  <c r="E55" i="134"/>
  <c r="F55" i="134"/>
  <c r="E56" i="134"/>
  <c r="F56" i="134"/>
  <c r="E57" i="134"/>
  <c r="F57" i="134"/>
  <c r="E58" i="134"/>
  <c r="F58" i="134"/>
  <c r="E59" i="134"/>
  <c r="F59" i="134"/>
  <c r="E60" i="134"/>
  <c r="F60" i="134"/>
  <c r="E61" i="134"/>
  <c r="F61" i="134"/>
  <c r="E62" i="134"/>
  <c r="F62" i="134"/>
  <c r="E63" i="134"/>
  <c r="F63" i="134"/>
  <c r="E64" i="134"/>
  <c r="F64" i="134"/>
  <c r="E65" i="134"/>
  <c r="F65" i="134"/>
  <c r="E66" i="134"/>
  <c r="F66" i="134"/>
  <c r="E67" i="134"/>
  <c r="F67" i="134"/>
  <c r="E68" i="134"/>
  <c r="F68" i="134"/>
  <c r="E69" i="134"/>
  <c r="F69" i="134"/>
  <c r="E70" i="134"/>
  <c r="F70" i="134"/>
  <c r="E71" i="134"/>
  <c r="F71" i="134"/>
  <c r="E72" i="134"/>
  <c r="F72" i="134"/>
  <c r="E73" i="134"/>
  <c r="F73" i="134"/>
  <c r="E74" i="134"/>
  <c r="F74" i="134"/>
  <c r="E75" i="134"/>
  <c r="F75" i="134"/>
  <c r="E76" i="134"/>
  <c r="F76" i="134"/>
  <c r="E77" i="134"/>
  <c r="F77" i="134"/>
  <c r="E78" i="134"/>
  <c r="F78" i="134"/>
  <c r="E79" i="134"/>
  <c r="F79" i="134"/>
  <c r="E80" i="134"/>
  <c r="F80" i="134"/>
  <c r="E81" i="134"/>
  <c r="F81" i="134"/>
  <c r="E82" i="134"/>
  <c r="F82" i="134"/>
  <c r="E83" i="134"/>
  <c r="F83" i="134"/>
  <c r="E84" i="134"/>
  <c r="F84" i="134"/>
  <c r="E85" i="134"/>
  <c r="F85" i="134"/>
  <c r="E86" i="134"/>
  <c r="F86" i="134"/>
  <c r="E87" i="134"/>
  <c r="F87" i="134"/>
  <c r="E88" i="134"/>
  <c r="F88" i="134"/>
  <c r="E89" i="134"/>
  <c r="F89" i="134"/>
  <c r="E90" i="134"/>
  <c r="F90" i="134"/>
  <c r="E91" i="134"/>
  <c r="F91" i="134"/>
  <c r="E92" i="134"/>
  <c r="F92" i="134"/>
  <c r="E93" i="134"/>
  <c r="F93" i="134"/>
  <c r="E94" i="134"/>
  <c r="F94" i="134"/>
  <c r="E95" i="134"/>
  <c r="F95" i="134"/>
  <c r="E96" i="134"/>
  <c r="F96" i="134"/>
  <c r="E97" i="134"/>
  <c r="F97" i="134"/>
  <c r="E98" i="134"/>
  <c r="F98" i="134"/>
  <c r="E99" i="134"/>
  <c r="F99" i="134"/>
  <c r="E100" i="134"/>
  <c r="F100" i="134"/>
  <c r="E101" i="134"/>
  <c r="F101" i="134"/>
  <c r="E102" i="134"/>
  <c r="F102" i="134"/>
  <c r="E103" i="134"/>
  <c r="F103" i="134"/>
  <c r="E104" i="134"/>
  <c r="F104" i="134"/>
  <c r="E105" i="134"/>
  <c r="F105" i="134"/>
  <c r="E106" i="134"/>
  <c r="F106" i="134"/>
  <c r="E107" i="134"/>
  <c r="F107" i="134"/>
  <c r="E108" i="134"/>
  <c r="F108" i="134"/>
  <c r="E109" i="134"/>
  <c r="F109" i="134"/>
  <c r="E110" i="134"/>
  <c r="F110" i="134"/>
  <c r="E111" i="134"/>
  <c r="F111" i="134"/>
  <c r="E112" i="134"/>
  <c r="F112" i="134"/>
  <c r="E113" i="134"/>
  <c r="F113" i="134"/>
  <c r="E114" i="134"/>
  <c r="F114" i="134"/>
  <c r="E115" i="134"/>
  <c r="F115" i="134"/>
  <c r="E116" i="134"/>
  <c r="F116" i="134"/>
  <c r="E117" i="134"/>
  <c r="F117" i="134"/>
  <c r="E118" i="134"/>
  <c r="F118" i="134"/>
  <c r="E119" i="134"/>
  <c r="F119" i="134"/>
  <c r="E120" i="134"/>
  <c r="F120" i="134"/>
  <c r="E121" i="134"/>
  <c r="F121" i="134"/>
  <c r="E122" i="134"/>
  <c r="F122" i="134"/>
  <c r="E123" i="134"/>
  <c r="F123" i="134"/>
  <c r="E124" i="134"/>
  <c r="F124" i="134"/>
  <c r="E125" i="134"/>
  <c r="F125" i="134"/>
  <c r="E126" i="134"/>
  <c r="F126" i="134"/>
  <c r="E127" i="134"/>
  <c r="F127" i="134"/>
  <c r="E128" i="134"/>
  <c r="F128" i="134"/>
  <c r="E129" i="134"/>
  <c r="F129" i="134"/>
  <c r="E130" i="134"/>
  <c r="F130" i="134"/>
  <c r="E131" i="134"/>
  <c r="F131" i="134"/>
  <c r="E132" i="134"/>
  <c r="F132" i="134"/>
  <c r="E133" i="134"/>
  <c r="F133" i="134"/>
  <c r="E134" i="134"/>
  <c r="F134" i="134"/>
  <c r="E135" i="134"/>
  <c r="F135" i="134"/>
  <c r="E136" i="134"/>
  <c r="F136" i="134"/>
  <c r="E137" i="134"/>
  <c r="F137" i="134"/>
  <c r="E138" i="134"/>
  <c r="F138" i="134"/>
  <c r="E139" i="134"/>
  <c r="F139" i="134"/>
  <c r="E140" i="134"/>
  <c r="F140" i="134"/>
  <c r="E141" i="134"/>
  <c r="F141" i="134"/>
  <c r="E142" i="134"/>
  <c r="F142" i="134"/>
  <c r="E143" i="134"/>
  <c r="F143" i="134"/>
  <c r="E144" i="134"/>
  <c r="F144" i="134"/>
  <c r="E145" i="134"/>
  <c r="F145" i="134"/>
  <c r="E146" i="134"/>
  <c r="F146" i="134"/>
  <c r="E147" i="134"/>
  <c r="F147" i="134"/>
  <c r="E148" i="134"/>
  <c r="F148" i="134"/>
  <c r="E149" i="134"/>
  <c r="F149" i="134"/>
  <c r="E150" i="134"/>
  <c r="F150" i="134"/>
  <c r="E151" i="134"/>
  <c r="F151" i="134"/>
  <c r="E152" i="134"/>
  <c r="F152" i="134"/>
  <c r="E153" i="134"/>
  <c r="F153" i="134"/>
  <c r="E154" i="134"/>
  <c r="F154" i="134"/>
  <c r="E155" i="134"/>
  <c r="F155" i="134"/>
  <c r="E156" i="134"/>
  <c r="F156" i="134"/>
  <c r="E157" i="134"/>
  <c r="F157" i="134"/>
  <c r="E158" i="134"/>
  <c r="F158" i="134"/>
  <c r="E159" i="134"/>
  <c r="F159" i="134"/>
  <c r="E160" i="134"/>
  <c r="F160" i="134"/>
  <c r="E161" i="134"/>
  <c r="F161" i="134"/>
  <c r="E162" i="134"/>
  <c r="F162" i="134"/>
  <c r="E163" i="134"/>
  <c r="F163" i="134"/>
  <c r="E164" i="134"/>
  <c r="F164" i="134"/>
  <c r="E165" i="134"/>
  <c r="F165" i="134"/>
  <c r="E166" i="134"/>
  <c r="F166" i="134"/>
  <c r="E3" i="134"/>
  <c r="F3" i="134"/>
  <c r="E4" i="135"/>
  <c r="F4" i="135"/>
  <c r="E5" i="135"/>
  <c r="F5" i="135"/>
  <c r="E6" i="135"/>
  <c r="F6" i="135"/>
  <c r="E7" i="135"/>
  <c r="F7" i="135"/>
  <c r="E8" i="135"/>
  <c r="F8" i="135"/>
  <c r="E9" i="135"/>
  <c r="F9" i="135"/>
  <c r="E10" i="135"/>
  <c r="F10" i="135"/>
  <c r="E11" i="135"/>
  <c r="F11" i="135"/>
  <c r="E12" i="135"/>
  <c r="F12" i="135"/>
  <c r="E13" i="135"/>
  <c r="F13" i="135"/>
  <c r="E14" i="135"/>
  <c r="F14" i="135"/>
  <c r="E15" i="135"/>
  <c r="F15" i="135"/>
  <c r="E16" i="135"/>
  <c r="F16" i="135"/>
  <c r="E17" i="135"/>
  <c r="F17" i="135"/>
  <c r="E18" i="135"/>
  <c r="F18" i="135"/>
  <c r="E19" i="135"/>
  <c r="F19" i="135"/>
  <c r="E20" i="135"/>
  <c r="F20" i="135"/>
  <c r="E21" i="135"/>
  <c r="F21" i="135"/>
  <c r="E22" i="135"/>
  <c r="F22" i="135"/>
  <c r="E23" i="135"/>
  <c r="F23" i="135"/>
  <c r="E24" i="135"/>
  <c r="F24" i="135"/>
  <c r="E25" i="135"/>
  <c r="F25" i="135"/>
  <c r="E26" i="135"/>
  <c r="F26" i="135"/>
  <c r="E27" i="135"/>
  <c r="F27" i="135"/>
  <c r="E28" i="135"/>
  <c r="F28" i="135"/>
  <c r="E29" i="135"/>
  <c r="F29" i="135"/>
  <c r="E30" i="135"/>
  <c r="F30" i="135"/>
  <c r="E31" i="135"/>
  <c r="F31" i="135"/>
  <c r="E32" i="135"/>
  <c r="F32" i="135"/>
  <c r="E33" i="135"/>
  <c r="F33" i="135"/>
  <c r="E34" i="135"/>
  <c r="F34" i="135"/>
  <c r="E35" i="135"/>
  <c r="F35" i="135"/>
  <c r="E36" i="135"/>
  <c r="F36" i="135"/>
  <c r="E37" i="135"/>
  <c r="F37" i="135"/>
  <c r="E38" i="135"/>
  <c r="F38" i="135"/>
  <c r="E39" i="135"/>
  <c r="F39" i="135"/>
  <c r="E40" i="135"/>
  <c r="F40" i="135"/>
  <c r="E41" i="135"/>
  <c r="F41" i="135"/>
  <c r="E42" i="135"/>
  <c r="F42" i="135"/>
  <c r="E43" i="135"/>
  <c r="F43" i="135"/>
  <c r="E44" i="135"/>
  <c r="F44" i="135"/>
  <c r="E45" i="135"/>
  <c r="F45" i="135"/>
  <c r="E46" i="135"/>
  <c r="F46" i="135"/>
  <c r="E47" i="135"/>
  <c r="F47" i="135"/>
  <c r="E48" i="135"/>
  <c r="F48" i="135"/>
  <c r="E49" i="135"/>
  <c r="F49" i="135"/>
  <c r="E50" i="135"/>
  <c r="F50" i="135"/>
  <c r="E51" i="135"/>
  <c r="F51" i="135"/>
  <c r="E52" i="135"/>
  <c r="F52" i="135"/>
  <c r="E53" i="135"/>
  <c r="F53" i="135"/>
  <c r="E54" i="135"/>
  <c r="F54" i="135"/>
  <c r="E55" i="135"/>
  <c r="F55" i="135"/>
  <c r="E56" i="135"/>
  <c r="F56" i="135"/>
  <c r="E57" i="135"/>
  <c r="F57" i="135"/>
  <c r="E58" i="135"/>
  <c r="F58" i="135"/>
  <c r="E59" i="135"/>
  <c r="F59" i="135"/>
  <c r="E60" i="135"/>
  <c r="F60" i="135"/>
  <c r="E61" i="135"/>
  <c r="F61" i="135"/>
  <c r="E62" i="135"/>
  <c r="F62" i="135"/>
  <c r="E63" i="135"/>
  <c r="F63" i="135"/>
  <c r="E64" i="135"/>
  <c r="F64" i="135"/>
  <c r="E65" i="135"/>
  <c r="F65" i="135"/>
  <c r="E66" i="135"/>
  <c r="F66" i="135"/>
  <c r="E67" i="135"/>
  <c r="F67" i="135"/>
  <c r="E68" i="135"/>
  <c r="F68" i="135"/>
  <c r="E69" i="135"/>
  <c r="F69" i="135"/>
  <c r="E70" i="135"/>
  <c r="F70" i="135"/>
  <c r="E71" i="135"/>
  <c r="F71" i="135"/>
  <c r="E72" i="135"/>
  <c r="F72" i="135"/>
  <c r="E73" i="135"/>
  <c r="F73" i="135"/>
  <c r="E74" i="135"/>
  <c r="F74" i="135"/>
  <c r="E75" i="135"/>
  <c r="F75" i="135"/>
  <c r="E76" i="135"/>
  <c r="F76" i="135"/>
  <c r="E77" i="135"/>
  <c r="F77" i="135"/>
  <c r="E78" i="135"/>
  <c r="F78" i="135"/>
  <c r="E79" i="135"/>
  <c r="F79" i="135"/>
  <c r="E80" i="135"/>
  <c r="F80" i="135"/>
  <c r="E81" i="135"/>
  <c r="F81" i="135"/>
  <c r="E82" i="135"/>
  <c r="F82" i="135"/>
  <c r="E83" i="135"/>
  <c r="F83" i="135"/>
  <c r="E84" i="135"/>
  <c r="F84" i="135"/>
  <c r="E85" i="135"/>
  <c r="F85" i="135"/>
  <c r="E86" i="135"/>
  <c r="F86" i="135"/>
  <c r="E87" i="135"/>
  <c r="F87" i="135"/>
  <c r="E88" i="135"/>
  <c r="F88" i="135"/>
  <c r="E89" i="135"/>
  <c r="F89" i="135"/>
  <c r="E90" i="135"/>
  <c r="F90" i="135"/>
  <c r="E91" i="135"/>
  <c r="F91" i="135"/>
  <c r="E92" i="135"/>
  <c r="F92" i="135"/>
  <c r="E93" i="135"/>
  <c r="F93" i="135"/>
  <c r="E94" i="135"/>
  <c r="F94" i="135"/>
  <c r="E95" i="135"/>
  <c r="F95" i="135"/>
  <c r="E96" i="135"/>
  <c r="F96" i="135"/>
  <c r="E97" i="135"/>
  <c r="F97" i="135"/>
  <c r="E98" i="135"/>
  <c r="F98" i="135"/>
  <c r="E99" i="135"/>
  <c r="F99" i="135"/>
  <c r="E100" i="135"/>
  <c r="F100" i="135"/>
  <c r="E101" i="135"/>
  <c r="F101" i="135"/>
  <c r="E102" i="135"/>
  <c r="F102" i="135"/>
  <c r="E103" i="135"/>
  <c r="F103" i="135"/>
  <c r="E104" i="135"/>
  <c r="F104" i="135"/>
  <c r="E105" i="135"/>
  <c r="F105" i="135"/>
  <c r="E106" i="135"/>
  <c r="F106" i="135"/>
  <c r="E107" i="135"/>
  <c r="F107" i="135"/>
  <c r="E108" i="135"/>
  <c r="F108" i="135"/>
  <c r="E109" i="135"/>
  <c r="F109" i="135"/>
  <c r="E110" i="135"/>
  <c r="F110" i="135"/>
  <c r="E111" i="135"/>
  <c r="F111" i="135"/>
  <c r="E112" i="135"/>
  <c r="F112" i="135"/>
  <c r="E113" i="135"/>
  <c r="F113" i="135"/>
  <c r="E114" i="135"/>
  <c r="F114" i="135"/>
  <c r="E115" i="135"/>
  <c r="F115" i="135"/>
  <c r="E116" i="135"/>
  <c r="F116" i="135"/>
  <c r="E117" i="135"/>
  <c r="F117" i="135"/>
  <c r="E118" i="135"/>
  <c r="F118" i="135"/>
  <c r="E119" i="135"/>
  <c r="F119" i="135"/>
  <c r="E120" i="135"/>
  <c r="F120" i="135"/>
  <c r="E121" i="135"/>
  <c r="F121" i="135"/>
  <c r="E122" i="135"/>
  <c r="F122" i="135"/>
  <c r="E123" i="135"/>
  <c r="F123" i="135"/>
  <c r="E124" i="135"/>
  <c r="F124" i="135"/>
  <c r="E125" i="135"/>
  <c r="F125" i="135"/>
  <c r="E126" i="135"/>
  <c r="F126" i="135"/>
  <c r="E127" i="135"/>
  <c r="F127" i="135"/>
  <c r="E128" i="135"/>
  <c r="F128" i="135"/>
  <c r="E129" i="135"/>
  <c r="F129" i="135"/>
  <c r="E130" i="135"/>
  <c r="F130" i="135"/>
  <c r="E131" i="135"/>
  <c r="F131" i="135"/>
  <c r="E132" i="135"/>
  <c r="F132" i="135"/>
  <c r="E133" i="135"/>
  <c r="F133" i="135"/>
  <c r="E134" i="135"/>
  <c r="F134" i="135"/>
  <c r="E135" i="135"/>
  <c r="F135" i="135"/>
  <c r="E136" i="135"/>
  <c r="F136" i="135"/>
  <c r="E137" i="135"/>
  <c r="F137" i="135"/>
  <c r="E138" i="135"/>
  <c r="F138" i="135"/>
  <c r="E139" i="135"/>
  <c r="F139" i="135"/>
  <c r="E140" i="135"/>
  <c r="F140" i="135"/>
  <c r="E141" i="135"/>
  <c r="F141" i="135"/>
  <c r="E142" i="135"/>
  <c r="F142" i="135"/>
  <c r="E143" i="135"/>
  <c r="F143" i="135"/>
  <c r="E144" i="135"/>
  <c r="F144" i="135"/>
  <c r="E145" i="135"/>
  <c r="F145" i="135"/>
  <c r="E146" i="135"/>
  <c r="F146" i="135"/>
  <c r="E147" i="135"/>
  <c r="F147" i="135"/>
  <c r="E148" i="135"/>
  <c r="F148" i="135"/>
  <c r="E149" i="135"/>
  <c r="F149" i="135"/>
  <c r="E150" i="135"/>
  <c r="F150" i="135"/>
  <c r="E151" i="135"/>
  <c r="F151" i="135"/>
  <c r="E152" i="135"/>
  <c r="F152" i="135"/>
  <c r="E153" i="135"/>
  <c r="F153" i="135"/>
  <c r="E154" i="135"/>
  <c r="F154" i="135"/>
  <c r="E155" i="135"/>
  <c r="F155" i="135"/>
  <c r="E156" i="135"/>
  <c r="F156" i="135"/>
  <c r="E157" i="135"/>
  <c r="F157" i="135"/>
  <c r="E158" i="135"/>
  <c r="F158" i="135"/>
  <c r="E159" i="135"/>
  <c r="F159" i="135"/>
  <c r="E160" i="135"/>
  <c r="F160" i="135"/>
  <c r="E161" i="135"/>
  <c r="F161" i="135"/>
  <c r="E162" i="135"/>
  <c r="F162" i="135"/>
  <c r="E163" i="135"/>
  <c r="F163" i="135"/>
  <c r="E164" i="135"/>
  <c r="F164" i="135"/>
  <c r="E165" i="135"/>
  <c r="F165" i="135"/>
  <c r="E166" i="135"/>
  <c r="F166" i="135"/>
  <c r="E167" i="135"/>
  <c r="F167" i="135"/>
  <c r="E168" i="135"/>
  <c r="F168" i="135"/>
  <c r="E169" i="135"/>
  <c r="F169" i="135"/>
  <c r="E170" i="135"/>
  <c r="F170" i="135"/>
  <c r="E171" i="135"/>
  <c r="F171" i="135"/>
  <c r="E172" i="135"/>
  <c r="F172" i="135"/>
  <c r="E173" i="135"/>
  <c r="F173" i="135"/>
  <c r="E174" i="135"/>
  <c r="F174" i="135"/>
  <c r="E175" i="135"/>
  <c r="F175" i="135"/>
  <c r="E176" i="135"/>
  <c r="F176" i="135"/>
  <c r="E177" i="135"/>
  <c r="F177" i="135"/>
  <c r="E178" i="135"/>
  <c r="F178" i="135"/>
  <c r="E179" i="135"/>
  <c r="F179" i="135"/>
  <c r="E180" i="135"/>
  <c r="F180" i="135"/>
  <c r="E181" i="135"/>
  <c r="F181" i="135"/>
  <c r="E182" i="135"/>
  <c r="F182" i="135"/>
  <c r="E183" i="135"/>
  <c r="F183" i="135"/>
  <c r="E184" i="135"/>
  <c r="F184" i="135"/>
  <c r="E185" i="135"/>
  <c r="F185" i="135"/>
  <c r="E186" i="135"/>
  <c r="F186" i="135"/>
  <c r="E187" i="135"/>
  <c r="F187" i="135"/>
  <c r="E188" i="135"/>
  <c r="F188" i="135"/>
  <c r="E189" i="135"/>
  <c r="F189" i="135"/>
  <c r="E190" i="135"/>
  <c r="F190" i="135"/>
  <c r="E191" i="135"/>
  <c r="F191" i="135"/>
  <c r="E192" i="135"/>
  <c r="F192" i="135"/>
  <c r="E193" i="135"/>
  <c r="F193" i="135"/>
  <c r="E194" i="135"/>
  <c r="F194" i="135"/>
  <c r="E195" i="135"/>
  <c r="F195" i="135"/>
  <c r="E196" i="135"/>
  <c r="F196" i="135"/>
  <c r="E197" i="135"/>
  <c r="F197" i="135"/>
  <c r="E198" i="135"/>
  <c r="F198" i="135"/>
  <c r="E199" i="135"/>
  <c r="F199" i="135"/>
  <c r="E200" i="135"/>
  <c r="F200" i="135"/>
  <c r="E201" i="135"/>
  <c r="F201" i="135"/>
  <c r="E202" i="135"/>
  <c r="F202" i="135"/>
  <c r="E203" i="135"/>
  <c r="F203" i="135"/>
  <c r="E204" i="135"/>
  <c r="F204" i="135"/>
  <c r="E205" i="135"/>
  <c r="F205" i="135"/>
  <c r="E206" i="135"/>
  <c r="F206" i="135"/>
  <c r="E207" i="135"/>
  <c r="F207" i="135"/>
  <c r="E208" i="135"/>
  <c r="F208" i="135"/>
  <c r="E209" i="135"/>
  <c r="F209" i="135"/>
  <c r="E210" i="135"/>
  <c r="F210" i="135"/>
  <c r="E211" i="135"/>
  <c r="F211" i="135"/>
  <c r="E212" i="135"/>
  <c r="F212" i="135"/>
  <c r="E213" i="135"/>
  <c r="F213" i="135"/>
  <c r="E214" i="135"/>
  <c r="F214" i="135"/>
  <c r="E215" i="135"/>
  <c r="F215" i="135"/>
  <c r="E216" i="135"/>
  <c r="F216" i="135"/>
  <c r="E217" i="135"/>
  <c r="F217" i="135"/>
  <c r="E218" i="135"/>
  <c r="F218" i="135"/>
  <c r="E219" i="135"/>
  <c r="F219" i="135"/>
  <c r="E220" i="135"/>
  <c r="F220" i="135"/>
  <c r="E221" i="135"/>
  <c r="F221" i="135"/>
  <c r="E222" i="135"/>
  <c r="F222" i="135"/>
  <c r="E223" i="135"/>
  <c r="F223" i="135"/>
  <c r="E224" i="135"/>
  <c r="F224" i="135"/>
  <c r="E225" i="135"/>
  <c r="F225" i="135"/>
  <c r="E226" i="135"/>
  <c r="F226" i="135"/>
  <c r="E227" i="135"/>
  <c r="F227" i="135"/>
  <c r="E228" i="135"/>
  <c r="F228" i="135"/>
  <c r="E229" i="135"/>
  <c r="F229" i="135"/>
  <c r="E230" i="135"/>
  <c r="F230" i="135"/>
  <c r="E231" i="135"/>
  <c r="F231" i="135"/>
  <c r="E232" i="135"/>
  <c r="F232" i="135"/>
  <c r="E233" i="135"/>
  <c r="F233" i="135"/>
  <c r="E234" i="135"/>
  <c r="F234" i="135"/>
  <c r="E235" i="135"/>
  <c r="F235" i="135"/>
  <c r="E236" i="135"/>
  <c r="F236" i="135"/>
  <c r="E237" i="135"/>
  <c r="F237" i="135"/>
  <c r="E238" i="135"/>
  <c r="F238" i="135"/>
  <c r="E239" i="135"/>
  <c r="F239" i="135"/>
  <c r="E240" i="135"/>
  <c r="F240" i="135"/>
  <c r="E241" i="135"/>
  <c r="F241" i="135"/>
  <c r="E242" i="135"/>
  <c r="F242" i="135"/>
  <c r="E243" i="135"/>
  <c r="F243" i="135"/>
  <c r="E244" i="135"/>
  <c r="F244" i="135"/>
  <c r="E245" i="135"/>
  <c r="F245" i="135"/>
  <c r="E246" i="135"/>
  <c r="F246" i="135"/>
  <c r="E247" i="135"/>
  <c r="F247" i="135"/>
  <c r="E248" i="135"/>
  <c r="F248" i="135"/>
  <c r="E249" i="135"/>
  <c r="F249" i="135"/>
  <c r="E250" i="135"/>
  <c r="F250" i="135"/>
  <c r="E251" i="135"/>
  <c r="F251" i="135"/>
  <c r="E252" i="135"/>
  <c r="F252" i="135"/>
  <c r="E253" i="135"/>
  <c r="F253" i="135"/>
  <c r="E254" i="135"/>
  <c r="F254" i="135"/>
  <c r="E255" i="135"/>
  <c r="F255" i="135"/>
  <c r="E256" i="135"/>
  <c r="F256" i="135"/>
  <c r="E257" i="135"/>
  <c r="F257" i="135"/>
  <c r="E258" i="135"/>
  <c r="F258" i="135"/>
  <c r="E259" i="135"/>
  <c r="F259" i="135"/>
  <c r="E260" i="135"/>
  <c r="F260" i="135"/>
  <c r="E261" i="135"/>
  <c r="F261" i="135"/>
  <c r="E262" i="135"/>
  <c r="F262" i="135"/>
  <c r="E263" i="135"/>
  <c r="F263" i="135"/>
  <c r="E264" i="135"/>
  <c r="F264" i="135"/>
  <c r="E265" i="135"/>
  <c r="F265" i="135"/>
  <c r="E266" i="135"/>
  <c r="F266" i="135"/>
  <c r="E267" i="135"/>
  <c r="F267" i="135"/>
  <c r="E268" i="135"/>
  <c r="F268" i="135"/>
  <c r="E269" i="135"/>
  <c r="F269" i="135"/>
  <c r="E270" i="135"/>
  <c r="F270" i="135"/>
  <c r="E271" i="135"/>
  <c r="F271" i="135"/>
  <c r="E272" i="135"/>
  <c r="F272" i="135"/>
  <c r="E273" i="135"/>
  <c r="F273" i="135"/>
  <c r="E274" i="135"/>
  <c r="F274" i="135"/>
  <c r="E275" i="135"/>
  <c r="F275" i="135"/>
  <c r="E276" i="135"/>
  <c r="F276" i="135"/>
  <c r="E277" i="135"/>
  <c r="F277" i="135"/>
  <c r="E278" i="135"/>
  <c r="F278" i="135"/>
  <c r="E279" i="135"/>
  <c r="F279" i="135"/>
  <c r="E280" i="135"/>
  <c r="F280" i="135"/>
  <c r="E281" i="135"/>
  <c r="F281" i="135"/>
  <c r="E282" i="135"/>
  <c r="F282" i="135"/>
  <c r="E283" i="135"/>
  <c r="F283" i="135"/>
  <c r="E284" i="135"/>
  <c r="F284" i="135"/>
  <c r="E285" i="135"/>
  <c r="F285" i="135"/>
  <c r="E286" i="135"/>
  <c r="F286" i="135"/>
  <c r="E287" i="135"/>
  <c r="F287" i="135"/>
  <c r="E288" i="135"/>
  <c r="F288" i="135"/>
  <c r="E289" i="135"/>
  <c r="F289" i="135"/>
  <c r="E290" i="135"/>
  <c r="F290" i="135"/>
  <c r="E291" i="135"/>
  <c r="F291" i="135"/>
  <c r="E292" i="135"/>
  <c r="F292" i="135"/>
  <c r="E293" i="135"/>
  <c r="F293" i="135"/>
  <c r="E294" i="135"/>
  <c r="F294" i="135"/>
  <c r="E295" i="135"/>
  <c r="F295" i="135"/>
  <c r="E296" i="135"/>
  <c r="F296" i="135"/>
  <c r="E297" i="135"/>
  <c r="F297" i="135"/>
  <c r="E298" i="135"/>
  <c r="F298" i="135"/>
  <c r="E299" i="135"/>
  <c r="F299" i="135"/>
  <c r="E300" i="135"/>
  <c r="F300" i="135"/>
  <c r="E301" i="135"/>
  <c r="F301" i="135"/>
  <c r="E302" i="135"/>
  <c r="F302" i="135"/>
  <c r="E303" i="135"/>
  <c r="F303" i="135"/>
  <c r="E304" i="135"/>
  <c r="F304" i="135"/>
  <c r="E305" i="135"/>
  <c r="F305" i="135"/>
  <c r="E306" i="135"/>
  <c r="F306" i="135"/>
  <c r="E307" i="135"/>
  <c r="F307" i="135"/>
  <c r="E308" i="135"/>
  <c r="F308" i="135"/>
  <c r="E309" i="135"/>
  <c r="F309" i="135"/>
  <c r="E310" i="135"/>
  <c r="F310" i="135"/>
  <c r="E311" i="135"/>
  <c r="F311" i="135"/>
  <c r="E312" i="135"/>
  <c r="F312" i="135"/>
  <c r="E313" i="135"/>
  <c r="F313" i="135"/>
  <c r="E314" i="135"/>
  <c r="F314" i="135"/>
  <c r="E315" i="135"/>
  <c r="F315" i="135"/>
  <c r="E316" i="135"/>
  <c r="F316" i="135"/>
  <c r="E317" i="135"/>
  <c r="F317" i="135"/>
  <c r="E318" i="135"/>
  <c r="F318" i="135"/>
  <c r="E319" i="135"/>
  <c r="F319" i="135"/>
  <c r="E320" i="135"/>
  <c r="F320" i="135"/>
  <c r="E321" i="135"/>
  <c r="F321" i="135"/>
  <c r="E322" i="135"/>
  <c r="F322" i="135"/>
  <c r="E323" i="135"/>
  <c r="F323" i="135"/>
  <c r="E324" i="135"/>
  <c r="F324" i="135"/>
  <c r="E325" i="135"/>
  <c r="F325" i="135"/>
  <c r="E326" i="135"/>
  <c r="F326" i="135"/>
  <c r="E327" i="135"/>
  <c r="F327" i="135"/>
  <c r="E328" i="135"/>
  <c r="F328" i="135"/>
  <c r="E329" i="135"/>
  <c r="F329" i="135"/>
  <c r="E330" i="135"/>
  <c r="F330" i="135"/>
  <c r="E331" i="135"/>
  <c r="F331" i="135"/>
  <c r="E332" i="135"/>
  <c r="F332" i="135"/>
  <c r="E333" i="135"/>
  <c r="F333" i="135"/>
  <c r="E334" i="135"/>
  <c r="F334" i="135"/>
  <c r="E335" i="135"/>
  <c r="F335" i="135"/>
  <c r="E336" i="135"/>
  <c r="F336" i="135"/>
  <c r="E337" i="135"/>
  <c r="F337" i="135"/>
  <c r="E338" i="135"/>
  <c r="F338" i="135"/>
  <c r="E339" i="135"/>
  <c r="F339" i="135"/>
  <c r="E340" i="135"/>
  <c r="F340" i="135"/>
  <c r="E341" i="135"/>
  <c r="F341" i="135"/>
  <c r="E342" i="135"/>
  <c r="F342" i="135"/>
  <c r="E343" i="135"/>
  <c r="F343" i="135"/>
  <c r="E344" i="135"/>
  <c r="F344" i="135"/>
  <c r="E345" i="135"/>
  <c r="F345" i="135"/>
  <c r="E346" i="135"/>
  <c r="F346" i="135"/>
  <c r="E347" i="135"/>
  <c r="F347" i="135"/>
  <c r="E348" i="135"/>
  <c r="F348" i="135"/>
  <c r="E349" i="135"/>
  <c r="F349" i="135"/>
  <c r="E350" i="135"/>
  <c r="F350" i="135"/>
  <c r="E351" i="135"/>
  <c r="F351" i="135"/>
  <c r="E352" i="135"/>
  <c r="F352" i="135"/>
  <c r="E353" i="135"/>
  <c r="F353" i="135"/>
  <c r="E354" i="135"/>
  <c r="F354" i="135"/>
  <c r="E355" i="135"/>
  <c r="F355" i="135"/>
  <c r="E356" i="135"/>
  <c r="F356" i="135"/>
  <c r="E357" i="135"/>
  <c r="F357" i="135"/>
  <c r="E358" i="135"/>
  <c r="F358" i="135"/>
  <c r="E359" i="135"/>
  <c r="F359" i="135"/>
  <c r="E360" i="135"/>
  <c r="F360" i="135"/>
  <c r="E361" i="135"/>
  <c r="F361" i="135"/>
  <c r="E362" i="135"/>
  <c r="F362" i="135"/>
  <c r="E363" i="135"/>
  <c r="F363" i="135"/>
  <c r="E364" i="135"/>
  <c r="F364" i="135"/>
  <c r="E365" i="135"/>
  <c r="F365" i="135"/>
  <c r="E366" i="135"/>
  <c r="F366" i="135"/>
  <c r="E367" i="135"/>
  <c r="F367" i="135"/>
  <c r="E368" i="135"/>
  <c r="F368" i="135"/>
  <c r="E369" i="135"/>
  <c r="F369" i="135"/>
  <c r="E370" i="135"/>
  <c r="F370" i="135"/>
  <c r="E371" i="135"/>
  <c r="F371" i="135"/>
  <c r="E372" i="135"/>
  <c r="F372" i="135"/>
  <c r="E373" i="135"/>
  <c r="F373" i="135"/>
  <c r="E374" i="135"/>
  <c r="F374" i="135"/>
  <c r="E375" i="135"/>
  <c r="F375" i="135"/>
  <c r="E376" i="135"/>
  <c r="F376" i="135"/>
  <c r="E377" i="135"/>
  <c r="F377" i="135"/>
  <c r="E378" i="135"/>
  <c r="F378" i="135"/>
  <c r="E379" i="135"/>
  <c r="F379" i="135"/>
  <c r="E380" i="135"/>
  <c r="F380" i="135"/>
  <c r="E381" i="135"/>
  <c r="F381" i="135"/>
  <c r="E382" i="135"/>
  <c r="F382" i="135"/>
  <c r="E383" i="135"/>
  <c r="F383" i="135"/>
  <c r="E384" i="135"/>
  <c r="F384" i="135"/>
  <c r="E385" i="135"/>
  <c r="F385" i="135"/>
  <c r="E386" i="135"/>
  <c r="F386" i="135"/>
  <c r="E387" i="135"/>
  <c r="F387" i="135"/>
  <c r="E388" i="135"/>
  <c r="F388" i="135"/>
  <c r="E389" i="135"/>
  <c r="F389" i="135"/>
  <c r="E390" i="135"/>
  <c r="F390" i="135"/>
  <c r="E391" i="135"/>
  <c r="F391" i="135"/>
  <c r="E392" i="135"/>
  <c r="F392" i="135"/>
  <c r="E393" i="135"/>
  <c r="F393" i="135"/>
  <c r="E394" i="135"/>
  <c r="F394" i="135"/>
  <c r="E395" i="135"/>
  <c r="F395" i="135"/>
  <c r="E396" i="135"/>
  <c r="F396" i="135"/>
  <c r="E397" i="135"/>
  <c r="F397" i="135"/>
  <c r="E398" i="135"/>
  <c r="F398" i="135"/>
  <c r="E3" i="135"/>
  <c r="F3" i="135"/>
  <c r="E4" i="133"/>
  <c r="F4" i="133"/>
  <c r="G4" i="133"/>
  <c r="H4" i="133"/>
  <c r="E5" i="133"/>
  <c r="F5" i="133"/>
  <c r="G5" i="133"/>
  <c r="H5" i="133"/>
  <c r="E6" i="133"/>
  <c r="F6" i="133"/>
  <c r="G6" i="133"/>
  <c r="H6" i="133"/>
  <c r="E7" i="133"/>
  <c r="F7" i="133"/>
  <c r="G7" i="133"/>
  <c r="H7" i="133"/>
  <c r="E8" i="133"/>
  <c r="F8" i="133"/>
  <c r="G8" i="133"/>
  <c r="H8" i="133"/>
  <c r="E9" i="133"/>
  <c r="F9" i="133"/>
  <c r="G9" i="133"/>
  <c r="H9" i="133"/>
  <c r="E10" i="133"/>
  <c r="F10" i="133"/>
  <c r="G10" i="133"/>
  <c r="H10" i="133"/>
  <c r="E11" i="133"/>
  <c r="F11" i="133"/>
  <c r="G11" i="133"/>
  <c r="H11" i="133"/>
  <c r="E12" i="133"/>
  <c r="F12" i="133"/>
  <c r="G12" i="133"/>
  <c r="H12" i="133"/>
  <c r="E13" i="133"/>
  <c r="F13" i="133"/>
  <c r="G13" i="133"/>
  <c r="H13" i="133"/>
  <c r="E14" i="133"/>
  <c r="F14" i="133"/>
  <c r="G14" i="133"/>
  <c r="H14" i="133"/>
  <c r="E15" i="133"/>
  <c r="F15" i="133"/>
  <c r="G15" i="133"/>
  <c r="H15" i="133"/>
  <c r="E16" i="133"/>
  <c r="F16" i="133"/>
  <c r="G16" i="133"/>
  <c r="H16" i="133"/>
  <c r="E17" i="133"/>
  <c r="F17" i="133"/>
  <c r="G17" i="133"/>
  <c r="H17" i="133"/>
  <c r="E18" i="133"/>
  <c r="F18" i="133"/>
  <c r="G18" i="133"/>
  <c r="H18" i="133"/>
  <c r="E19" i="133"/>
  <c r="F19" i="133"/>
  <c r="G19" i="133"/>
  <c r="H19" i="133"/>
  <c r="E20" i="133"/>
  <c r="F20" i="133"/>
  <c r="G20" i="133"/>
  <c r="H20" i="133"/>
  <c r="E21" i="133"/>
  <c r="F21" i="133"/>
  <c r="G21" i="133"/>
  <c r="H21" i="133"/>
  <c r="E22" i="133"/>
  <c r="F22" i="133"/>
  <c r="G22" i="133"/>
  <c r="H22" i="133"/>
  <c r="E23" i="133"/>
  <c r="F23" i="133"/>
  <c r="G23" i="133"/>
  <c r="H23" i="133"/>
  <c r="E24" i="133"/>
  <c r="F24" i="133"/>
  <c r="G24" i="133"/>
  <c r="H24" i="133"/>
  <c r="E25" i="133"/>
  <c r="F25" i="133"/>
  <c r="G25" i="133"/>
  <c r="H25" i="133"/>
  <c r="E26" i="133"/>
  <c r="F26" i="133"/>
  <c r="G26" i="133"/>
  <c r="H26" i="133"/>
  <c r="E27" i="133"/>
  <c r="F27" i="133"/>
  <c r="G27" i="133"/>
  <c r="H27" i="133"/>
  <c r="E28" i="133"/>
  <c r="F28" i="133"/>
  <c r="G28" i="133"/>
  <c r="H28" i="133"/>
  <c r="E29" i="133"/>
  <c r="F29" i="133"/>
  <c r="G29" i="133"/>
  <c r="H29" i="133"/>
  <c r="E30" i="133"/>
  <c r="F30" i="133"/>
  <c r="G30" i="133"/>
  <c r="H30" i="133"/>
  <c r="E31" i="133"/>
  <c r="F31" i="133"/>
  <c r="G31" i="133"/>
  <c r="H31" i="133"/>
  <c r="E32" i="133"/>
  <c r="F32" i="133"/>
  <c r="G32" i="133"/>
  <c r="H32" i="133"/>
  <c r="E33" i="133"/>
  <c r="F33" i="133"/>
  <c r="G33" i="133"/>
  <c r="H33" i="133"/>
  <c r="E34" i="133"/>
  <c r="F34" i="133"/>
  <c r="G34" i="133"/>
  <c r="H34" i="133"/>
  <c r="E35" i="133"/>
  <c r="F35" i="133"/>
  <c r="G35" i="133"/>
  <c r="H35" i="133"/>
  <c r="E36" i="133"/>
  <c r="F36" i="133"/>
  <c r="G36" i="133"/>
  <c r="H36" i="133"/>
  <c r="E37" i="133"/>
  <c r="F37" i="133"/>
  <c r="G37" i="133"/>
  <c r="H37" i="133"/>
  <c r="E38" i="133"/>
  <c r="F38" i="133"/>
  <c r="G38" i="133"/>
  <c r="H38" i="133"/>
  <c r="E39" i="133"/>
  <c r="F39" i="133"/>
  <c r="G39" i="133"/>
  <c r="H39" i="133"/>
  <c r="E40" i="133"/>
  <c r="F40" i="133"/>
  <c r="G40" i="133"/>
  <c r="H40" i="133"/>
  <c r="E41" i="133"/>
  <c r="F41" i="133"/>
  <c r="G41" i="133"/>
  <c r="H41" i="133"/>
  <c r="E42" i="133"/>
  <c r="F42" i="133"/>
  <c r="G42" i="133"/>
  <c r="H42" i="133"/>
  <c r="E43" i="133"/>
  <c r="F43" i="133"/>
  <c r="G43" i="133"/>
  <c r="H43" i="133"/>
  <c r="E44" i="133"/>
  <c r="F44" i="133"/>
  <c r="G44" i="133"/>
  <c r="H44" i="133"/>
  <c r="E45" i="133"/>
  <c r="F45" i="133"/>
  <c r="G45" i="133"/>
  <c r="H45" i="133"/>
  <c r="E46" i="133"/>
  <c r="F46" i="133"/>
  <c r="G46" i="133"/>
  <c r="H46" i="133"/>
  <c r="E47" i="133"/>
  <c r="F47" i="133"/>
  <c r="G47" i="133"/>
  <c r="H47" i="133"/>
  <c r="E48" i="133"/>
  <c r="F48" i="133"/>
  <c r="G48" i="133"/>
  <c r="H48" i="133"/>
  <c r="E49" i="133"/>
  <c r="F49" i="133"/>
  <c r="G49" i="133"/>
  <c r="H49" i="133"/>
  <c r="E50" i="133"/>
  <c r="F50" i="133"/>
  <c r="G50" i="133"/>
  <c r="H50" i="133"/>
  <c r="E51" i="133"/>
  <c r="F51" i="133"/>
  <c r="G51" i="133"/>
  <c r="H51" i="133"/>
  <c r="E52" i="133"/>
  <c r="F52" i="133"/>
  <c r="G52" i="133"/>
  <c r="H52" i="133"/>
  <c r="E53" i="133"/>
  <c r="F53" i="133"/>
  <c r="G53" i="133"/>
  <c r="H53" i="133"/>
  <c r="E54" i="133"/>
  <c r="F54" i="133"/>
  <c r="G54" i="133"/>
  <c r="H54" i="133"/>
  <c r="E55" i="133"/>
  <c r="F55" i="133"/>
  <c r="G55" i="133"/>
  <c r="H55" i="133"/>
  <c r="E56" i="133"/>
  <c r="F56" i="133"/>
  <c r="G56" i="133"/>
  <c r="H56" i="133"/>
  <c r="E57" i="133"/>
  <c r="F57" i="133"/>
  <c r="G57" i="133"/>
  <c r="H57" i="133"/>
  <c r="E58" i="133"/>
  <c r="F58" i="133"/>
  <c r="G58" i="133"/>
  <c r="H58" i="133"/>
  <c r="E59" i="133"/>
  <c r="F59" i="133"/>
  <c r="G59" i="133"/>
  <c r="H59" i="133"/>
  <c r="E60" i="133"/>
  <c r="F60" i="133"/>
  <c r="G60" i="133"/>
  <c r="H60" i="133"/>
  <c r="E61" i="133"/>
  <c r="F61" i="133"/>
  <c r="G61" i="133"/>
  <c r="H61" i="133"/>
  <c r="E62" i="133"/>
  <c r="F62" i="133"/>
  <c r="G62" i="133"/>
  <c r="H62" i="133"/>
  <c r="E63" i="133"/>
  <c r="F63" i="133"/>
  <c r="G63" i="133"/>
  <c r="H63" i="133"/>
  <c r="E64" i="133"/>
  <c r="F64" i="133"/>
  <c r="G64" i="133"/>
  <c r="H64" i="133"/>
  <c r="E65" i="133"/>
  <c r="F65" i="133"/>
  <c r="G65" i="133"/>
  <c r="H65" i="133"/>
  <c r="E66" i="133"/>
  <c r="F66" i="133"/>
  <c r="G66" i="133"/>
  <c r="H66" i="133"/>
  <c r="E67" i="133"/>
  <c r="F67" i="133"/>
  <c r="G67" i="133"/>
  <c r="H67" i="133"/>
  <c r="E68" i="133"/>
  <c r="F68" i="133"/>
  <c r="G68" i="133"/>
  <c r="H68" i="133"/>
  <c r="E69" i="133"/>
  <c r="F69" i="133"/>
  <c r="G69" i="133"/>
  <c r="H69" i="133"/>
  <c r="E70" i="133"/>
  <c r="F70" i="133"/>
  <c r="G70" i="133"/>
  <c r="H70" i="133"/>
  <c r="E71" i="133"/>
  <c r="F71" i="133"/>
  <c r="G71" i="133"/>
  <c r="H71" i="133"/>
  <c r="E72" i="133"/>
  <c r="F72" i="133"/>
  <c r="G72" i="133"/>
  <c r="H72" i="133"/>
  <c r="E73" i="133"/>
  <c r="F73" i="133"/>
  <c r="G73" i="133"/>
  <c r="H73" i="133"/>
  <c r="E74" i="133"/>
  <c r="F74" i="133"/>
  <c r="G74" i="133"/>
  <c r="H74" i="133"/>
  <c r="E75" i="133"/>
  <c r="F75" i="133"/>
  <c r="G75" i="133"/>
  <c r="H75" i="133"/>
  <c r="E76" i="133"/>
  <c r="F76" i="133"/>
  <c r="G76" i="133"/>
  <c r="H76" i="133"/>
  <c r="E77" i="133"/>
  <c r="F77" i="133"/>
  <c r="G77" i="133"/>
  <c r="H77" i="133"/>
  <c r="E78" i="133"/>
  <c r="F78" i="133"/>
  <c r="G78" i="133"/>
  <c r="H78" i="133"/>
  <c r="E79" i="133"/>
  <c r="F79" i="133"/>
  <c r="G79" i="133"/>
  <c r="H79" i="133"/>
  <c r="E80" i="133"/>
  <c r="F80" i="133"/>
  <c r="G80" i="133"/>
  <c r="H80" i="133"/>
  <c r="E81" i="133"/>
  <c r="F81" i="133"/>
  <c r="G81" i="133"/>
  <c r="H81" i="133"/>
  <c r="E82" i="133"/>
  <c r="F82" i="133"/>
  <c r="G82" i="133"/>
  <c r="H82" i="133"/>
  <c r="E83" i="133"/>
  <c r="F83" i="133"/>
  <c r="G83" i="133"/>
  <c r="H83" i="133"/>
  <c r="E84" i="133"/>
  <c r="F84" i="133"/>
  <c r="G84" i="133"/>
  <c r="H84" i="133"/>
  <c r="E85" i="133"/>
  <c r="F85" i="133"/>
  <c r="G85" i="133"/>
  <c r="H85" i="133"/>
  <c r="E86" i="133"/>
  <c r="F86" i="133"/>
  <c r="G86" i="133"/>
  <c r="H86" i="133"/>
  <c r="E87" i="133"/>
  <c r="F87" i="133"/>
  <c r="G87" i="133"/>
  <c r="H87" i="133"/>
  <c r="E88" i="133"/>
  <c r="F88" i="133"/>
  <c r="G88" i="133"/>
  <c r="H88" i="133"/>
  <c r="E89" i="133"/>
  <c r="F89" i="133"/>
  <c r="G89" i="133"/>
  <c r="H89" i="133"/>
  <c r="E90" i="133"/>
  <c r="F90" i="133"/>
  <c r="G90" i="133"/>
  <c r="H90" i="133"/>
  <c r="E91" i="133"/>
  <c r="F91" i="133"/>
  <c r="G91" i="133"/>
  <c r="H91" i="133"/>
  <c r="E92" i="133"/>
  <c r="F92" i="133"/>
  <c r="G92" i="133"/>
  <c r="H92" i="133"/>
  <c r="E93" i="133"/>
  <c r="F93" i="133"/>
  <c r="G93" i="133"/>
  <c r="H93" i="133"/>
  <c r="E94" i="133"/>
  <c r="F94" i="133"/>
  <c r="G94" i="133"/>
  <c r="H94" i="133"/>
  <c r="E95" i="133"/>
  <c r="F95" i="133"/>
  <c r="G95" i="133"/>
  <c r="H95" i="133"/>
  <c r="E96" i="133"/>
  <c r="F96" i="133"/>
  <c r="G96" i="133"/>
  <c r="H96" i="133"/>
  <c r="E97" i="133"/>
  <c r="F97" i="133"/>
  <c r="G97" i="133"/>
  <c r="H97" i="133"/>
  <c r="E98" i="133"/>
  <c r="F98" i="133"/>
  <c r="G98" i="133"/>
  <c r="H98" i="133"/>
  <c r="E99" i="133"/>
  <c r="F99" i="133"/>
  <c r="G99" i="133"/>
  <c r="H99" i="133"/>
  <c r="E100" i="133"/>
  <c r="F100" i="133"/>
  <c r="G100" i="133"/>
  <c r="H100" i="133"/>
  <c r="E101" i="133"/>
  <c r="F101" i="133"/>
  <c r="G101" i="133"/>
  <c r="H101" i="133"/>
  <c r="E102" i="133"/>
  <c r="F102" i="133"/>
  <c r="G102" i="133"/>
  <c r="H102" i="133"/>
  <c r="E103" i="133"/>
  <c r="F103" i="133"/>
  <c r="G103" i="133"/>
  <c r="H103" i="133"/>
  <c r="E104" i="133"/>
  <c r="F104" i="133"/>
  <c r="G104" i="133"/>
  <c r="H104" i="133"/>
  <c r="E105" i="133"/>
  <c r="F105" i="133"/>
  <c r="G105" i="133"/>
  <c r="H105" i="133"/>
  <c r="E106" i="133"/>
  <c r="F106" i="133"/>
  <c r="G106" i="133"/>
  <c r="H106" i="133"/>
  <c r="E107" i="133"/>
  <c r="F107" i="133"/>
  <c r="G107" i="133"/>
  <c r="H107" i="133"/>
  <c r="E108" i="133"/>
  <c r="F108" i="133"/>
  <c r="G108" i="133"/>
  <c r="H108" i="133"/>
  <c r="E109" i="133"/>
  <c r="F109" i="133"/>
  <c r="G109" i="133"/>
  <c r="H109" i="133"/>
  <c r="E110" i="133"/>
  <c r="F110" i="133"/>
  <c r="G110" i="133"/>
  <c r="H110" i="133"/>
  <c r="E111" i="133"/>
  <c r="F111" i="133"/>
  <c r="G111" i="133"/>
  <c r="H111" i="133"/>
  <c r="E112" i="133"/>
  <c r="F112" i="133"/>
  <c r="G112" i="133"/>
  <c r="H112" i="133"/>
  <c r="E113" i="133"/>
  <c r="F113" i="133"/>
  <c r="G113" i="133"/>
  <c r="H113" i="133"/>
  <c r="E114" i="133"/>
  <c r="F114" i="133"/>
  <c r="G114" i="133"/>
  <c r="H114" i="133"/>
  <c r="E115" i="133"/>
  <c r="F115" i="133"/>
  <c r="G115" i="133"/>
  <c r="H115" i="133"/>
  <c r="E116" i="133"/>
  <c r="F116" i="133"/>
  <c r="G116" i="133"/>
  <c r="H116" i="133"/>
  <c r="E117" i="133"/>
  <c r="F117" i="133"/>
  <c r="G117" i="133"/>
  <c r="H117" i="133"/>
  <c r="E118" i="133"/>
  <c r="F118" i="133"/>
  <c r="G118" i="133"/>
  <c r="H118" i="133"/>
  <c r="E119" i="133"/>
  <c r="F119" i="133"/>
  <c r="G119" i="133"/>
  <c r="H119" i="133"/>
  <c r="E120" i="133"/>
  <c r="F120" i="133"/>
  <c r="G120" i="133"/>
  <c r="H120" i="133"/>
  <c r="E121" i="133"/>
  <c r="F121" i="133"/>
  <c r="G121" i="133"/>
  <c r="H121" i="133"/>
  <c r="E122" i="133"/>
  <c r="F122" i="133"/>
  <c r="G122" i="133"/>
  <c r="H122" i="133"/>
  <c r="E123" i="133"/>
  <c r="F123" i="133"/>
  <c r="G123" i="133"/>
  <c r="H123" i="133"/>
  <c r="E124" i="133"/>
  <c r="F124" i="133"/>
  <c r="G124" i="133"/>
  <c r="H124" i="133"/>
  <c r="E125" i="133"/>
  <c r="F125" i="133"/>
  <c r="G125" i="133"/>
  <c r="H125" i="133"/>
  <c r="E126" i="133"/>
  <c r="F126" i="133"/>
  <c r="G126" i="133"/>
  <c r="H126" i="133"/>
  <c r="E127" i="133"/>
  <c r="F127" i="133"/>
  <c r="G127" i="133"/>
  <c r="H127" i="133"/>
  <c r="E128" i="133"/>
  <c r="F128" i="133"/>
  <c r="G128" i="133"/>
  <c r="H128" i="133"/>
  <c r="E129" i="133"/>
  <c r="F129" i="133"/>
  <c r="G129" i="133"/>
  <c r="H129" i="133"/>
  <c r="E130" i="133"/>
  <c r="F130" i="133"/>
  <c r="G130" i="133"/>
  <c r="H130" i="133"/>
  <c r="E131" i="133"/>
  <c r="F131" i="133"/>
  <c r="G131" i="133"/>
  <c r="H131" i="133"/>
  <c r="E132" i="133"/>
  <c r="F132" i="133"/>
  <c r="G132" i="133"/>
  <c r="H132" i="133"/>
  <c r="E133" i="133"/>
  <c r="F133" i="133"/>
  <c r="G133" i="133"/>
  <c r="H133" i="133"/>
  <c r="E134" i="133"/>
  <c r="F134" i="133"/>
  <c r="G134" i="133"/>
  <c r="H134" i="133"/>
  <c r="E135" i="133"/>
  <c r="F135" i="133"/>
  <c r="G135" i="133"/>
  <c r="H135" i="133"/>
  <c r="E136" i="133"/>
  <c r="F136" i="133"/>
  <c r="G136" i="133"/>
  <c r="H136" i="133"/>
  <c r="E137" i="133"/>
  <c r="F137" i="133"/>
  <c r="G137" i="133"/>
  <c r="H137" i="133"/>
  <c r="E138" i="133"/>
  <c r="F138" i="133"/>
  <c r="G138" i="133"/>
  <c r="H138" i="133"/>
  <c r="E139" i="133"/>
  <c r="F139" i="133"/>
  <c r="G139" i="133"/>
  <c r="H139" i="133"/>
  <c r="E140" i="133"/>
  <c r="F140" i="133"/>
  <c r="G140" i="133"/>
  <c r="H140" i="133"/>
  <c r="E141" i="133"/>
  <c r="F141" i="133"/>
  <c r="G141" i="133"/>
  <c r="H141" i="133"/>
  <c r="E142" i="133"/>
  <c r="F142" i="133"/>
  <c r="G142" i="133"/>
  <c r="H142" i="133"/>
  <c r="E143" i="133"/>
  <c r="F143" i="133"/>
  <c r="G143" i="133"/>
  <c r="H143" i="133"/>
  <c r="E144" i="133"/>
  <c r="F144" i="133"/>
  <c r="G144" i="133"/>
  <c r="H144" i="133"/>
  <c r="E145" i="133"/>
  <c r="F145" i="133"/>
  <c r="G145" i="133"/>
  <c r="H145" i="133"/>
  <c r="E146" i="133"/>
  <c r="F146" i="133"/>
  <c r="G146" i="133"/>
  <c r="H146" i="133"/>
  <c r="E147" i="133"/>
  <c r="F147" i="133"/>
  <c r="G147" i="133"/>
  <c r="H147" i="133"/>
  <c r="E148" i="133"/>
  <c r="F148" i="133"/>
  <c r="G148" i="133"/>
  <c r="H148" i="133"/>
  <c r="E149" i="133"/>
  <c r="F149" i="133"/>
  <c r="G149" i="133"/>
  <c r="H149" i="133"/>
  <c r="E150" i="133"/>
  <c r="F150" i="133"/>
  <c r="G150" i="133"/>
  <c r="H150" i="133"/>
  <c r="E151" i="133"/>
  <c r="F151" i="133"/>
  <c r="G151" i="133"/>
  <c r="H151" i="133"/>
  <c r="E152" i="133"/>
  <c r="F152" i="133"/>
  <c r="G152" i="133"/>
  <c r="H152" i="133"/>
  <c r="E153" i="133"/>
  <c r="F153" i="133"/>
  <c r="G153" i="133"/>
  <c r="H153" i="133"/>
  <c r="E154" i="133"/>
  <c r="F154" i="133"/>
  <c r="G154" i="133"/>
  <c r="H154" i="133"/>
  <c r="E155" i="133"/>
  <c r="F155" i="133"/>
  <c r="G155" i="133"/>
  <c r="H155" i="133"/>
  <c r="E156" i="133"/>
  <c r="F156" i="133"/>
  <c r="G156" i="133"/>
  <c r="H156" i="133"/>
  <c r="E157" i="133"/>
  <c r="F157" i="133"/>
  <c r="G157" i="133"/>
  <c r="H157" i="133"/>
  <c r="E158" i="133"/>
  <c r="F158" i="133"/>
  <c r="G158" i="133"/>
  <c r="H158" i="133"/>
  <c r="E159" i="133"/>
  <c r="F159" i="133"/>
  <c r="G159" i="133"/>
  <c r="H159" i="133"/>
  <c r="E160" i="133"/>
  <c r="F160" i="133"/>
  <c r="G160" i="133"/>
  <c r="H160" i="133"/>
  <c r="E161" i="133"/>
  <c r="F161" i="133"/>
  <c r="G161" i="133"/>
  <c r="H161" i="133"/>
  <c r="E162" i="133"/>
  <c r="F162" i="133"/>
  <c r="G162" i="133"/>
  <c r="H162" i="133"/>
  <c r="E163" i="133"/>
  <c r="F163" i="133"/>
  <c r="G163" i="133"/>
  <c r="H163" i="133"/>
  <c r="E164" i="133"/>
  <c r="F164" i="133"/>
  <c r="G164" i="133"/>
  <c r="H164" i="133"/>
  <c r="E165" i="133"/>
  <c r="F165" i="133"/>
  <c r="G165" i="133"/>
  <c r="H165" i="133"/>
  <c r="E166" i="133"/>
  <c r="F166" i="133"/>
  <c r="G166" i="133"/>
  <c r="H166" i="133"/>
  <c r="E167" i="133"/>
  <c r="F167" i="133"/>
  <c r="G167" i="133"/>
  <c r="H167" i="133"/>
  <c r="E168" i="133"/>
  <c r="F168" i="133"/>
  <c r="G168" i="133"/>
  <c r="H168" i="133"/>
  <c r="E169" i="133"/>
  <c r="F169" i="133"/>
  <c r="G169" i="133"/>
  <c r="H169" i="133"/>
  <c r="E170" i="133"/>
  <c r="F170" i="133"/>
  <c r="G170" i="133"/>
  <c r="H170" i="133"/>
  <c r="E171" i="133"/>
  <c r="F171" i="133"/>
  <c r="G171" i="133"/>
  <c r="H171" i="133"/>
  <c r="E172" i="133"/>
  <c r="F172" i="133"/>
  <c r="G172" i="133"/>
  <c r="H172" i="133"/>
  <c r="E173" i="133"/>
  <c r="F173" i="133"/>
  <c r="G173" i="133"/>
  <c r="H173" i="133"/>
  <c r="E174" i="133"/>
  <c r="F174" i="133"/>
  <c r="G174" i="133"/>
  <c r="H174" i="133"/>
  <c r="E175" i="133"/>
  <c r="F175" i="133"/>
  <c r="G175" i="133"/>
  <c r="H175" i="133"/>
  <c r="E176" i="133"/>
  <c r="F176" i="133"/>
  <c r="G176" i="133"/>
  <c r="H176" i="133"/>
  <c r="E177" i="133"/>
  <c r="F177" i="133"/>
  <c r="G177" i="133"/>
  <c r="H177" i="133"/>
  <c r="E178" i="133"/>
  <c r="F178" i="133"/>
  <c r="G178" i="133"/>
  <c r="H178" i="133"/>
  <c r="E179" i="133"/>
  <c r="F179" i="133"/>
  <c r="G179" i="133"/>
  <c r="H179" i="133"/>
  <c r="E180" i="133"/>
  <c r="F180" i="133"/>
  <c r="G180" i="133"/>
  <c r="H180" i="133"/>
  <c r="E181" i="133"/>
  <c r="F181" i="133"/>
  <c r="G181" i="133"/>
  <c r="H181" i="133"/>
  <c r="E182" i="133"/>
  <c r="F182" i="133"/>
  <c r="G182" i="133"/>
  <c r="H182" i="133"/>
  <c r="E183" i="133"/>
  <c r="F183" i="133"/>
  <c r="G183" i="133"/>
  <c r="H183" i="133"/>
  <c r="E184" i="133"/>
  <c r="F184" i="133"/>
  <c r="G184" i="133"/>
  <c r="H184" i="133"/>
  <c r="E185" i="133"/>
  <c r="F185" i="133"/>
  <c r="G185" i="133"/>
  <c r="H185" i="133"/>
  <c r="E186" i="133"/>
  <c r="F186" i="133"/>
  <c r="G186" i="133"/>
  <c r="H186" i="133"/>
  <c r="E187" i="133"/>
  <c r="F187" i="133"/>
  <c r="G187" i="133"/>
  <c r="H187" i="133"/>
  <c r="E188" i="133"/>
  <c r="F188" i="133"/>
  <c r="G188" i="133"/>
  <c r="H188" i="133"/>
  <c r="E189" i="133"/>
  <c r="F189" i="133"/>
  <c r="G189" i="133"/>
  <c r="H189" i="133"/>
  <c r="E190" i="133"/>
  <c r="F190" i="133"/>
  <c r="G190" i="133"/>
  <c r="H190" i="133"/>
  <c r="E191" i="133"/>
  <c r="F191" i="133"/>
  <c r="G191" i="133"/>
  <c r="H191" i="133"/>
  <c r="E192" i="133"/>
  <c r="F192" i="133"/>
  <c r="G192" i="133"/>
  <c r="H192" i="133"/>
  <c r="E193" i="133"/>
  <c r="F193" i="133"/>
  <c r="G193" i="133"/>
  <c r="H193" i="133"/>
  <c r="E194" i="133"/>
  <c r="F194" i="133"/>
  <c r="G194" i="133"/>
  <c r="H194" i="133"/>
  <c r="E195" i="133"/>
  <c r="F195" i="133"/>
  <c r="G195" i="133"/>
  <c r="H195" i="133"/>
  <c r="E196" i="133"/>
  <c r="F196" i="133"/>
  <c r="G196" i="133"/>
  <c r="H196" i="133"/>
  <c r="E197" i="133"/>
  <c r="F197" i="133"/>
  <c r="G197" i="133"/>
  <c r="H197" i="133"/>
  <c r="E198" i="133"/>
  <c r="F198" i="133"/>
  <c r="G198" i="133"/>
  <c r="H198" i="133"/>
  <c r="E199" i="133"/>
  <c r="F199" i="133"/>
  <c r="G199" i="133"/>
  <c r="H199" i="133"/>
  <c r="E200" i="133"/>
  <c r="F200" i="133"/>
  <c r="G200" i="133"/>
  <c r="H200" i="133"/>
  <c r="E201" i="133"/>
  <c r="F201" i="133"/>
  <c r="G201" i="133"/>
  <c r="H201" i="133"/>
  <c r="E202" i="133"/>
  <c r="F202" i="133"/>
  <c r="G202" i="133"/>
  <c r="H202" i="133"/>
  <c r="E203" i="133"/>
  <c r="F203" i="133"/>
  <c r="G203" i="133"/>
  <c r="H203" i="133"/>
  <c r="E204" i="133"/>
  <c r="F204" i="133"/>
  <c r="G204" i="133"/>
  <c r="H204" i="133"/>
  <c r="E205" i="133"/>
  <c r="F205" i="133"/>
  <c r="G205" i="133"/>
  <c r="H205" i="133"/>
  <c r="E206" i="133"/>
  <c r="F206" i="133"/>
  <c r="G206" i="133"/>
  <c r="H206" i="133"/>
  <c r="E207" i="133"/>
  <c r="F207" i="133"/>
  <c r="G207" i="133"/>
  <c r="H207" i="133"/>
  <c r="E208" i="133"/>
  <c r="F208" i="133"/>
  <c r="G208" i="133"/>
  <c r="H208" i="133"/>
  <c r="E209" i="133"/>
  <c r="F209" i="133"/>
  <c r="G209" i="133"/>
  <c r="H209" i="133"/>
  <c r="E210" i="133"/>
  <c r="F210" i="133"/>
  <c r="G210" i="133"/>
  <c r="H210" i="133"/>
  <c r="E211" i="133"/>
  <c r="F211" i="133"/>
  <c r="G211" i="133"/>
  <c r="H211" i="133"/>
  <c r="E212" i="133"/>
  <c r="F212" i="133"/>
  <c r="G212" i="133"/>
  <c r="H212" i="133"/>
  <c r="E213" i="133"/>
  <c r="F213" i="133"/>
  <c r="G213" i="133"/>
  <c r="H213" i="133"/>
  <c r="E214" i="133"/>
  <c r="F214" i="133"/>
  <c r="G214" i="133"/>
  <c r="H214" i="133"/>
  <c r="E215" i="133"/>
  <c r="F215" i="133"/>
  <c r="G215" i="133"/>
  <c r="H215" i="133"/>
  <c r="E216" i="133"/>
  <c r="F216" i="133"/>
  <c r="G216" i="133"/>
  <c r="H216" i="133"/>
  <c r="E217" i="133"/>
  <c r="F217" i="133"/>
  <c r="G217" i="133"/>
  <c r="H217" i="133"/>
  <c r="E218" i="133"/>
  <c r="F218" i="133"/>
  <c r="G218" i="133"/>
  <c r="H218" i="133"/>
  <c r="E219" i="133"/>
  <c r="F219" i="133"/>
  <c r="G219" i="133"/>
  <c r="H219" i="133"/>
  <c r="E220" i="133"/>
  <c r="F220" i="133"/>
  <c r="G220" i="133"/>
  <c r="H220" i="133"/>
  <c r="E221" i="133"/>
  <c r="F221" i="133"/>
  <c r="G221" i="133"/>
  <c r="H221" i="133"/>
  <c r="E222" i="133"/>
  <c r="F222" i="133"/>
  <c r="G222" i="133"/>
  <c r="H222" i="133"/>
  <c r="E223" i="133"/>
  <c r="F223" i="133"/>
  <c r="G223" i="133"/>
  <c r="H223" i="133"/>
  <c r="E224" i="133"/>
  <c r="F224" i="133"/>
  <c r="G224" i="133"/>
  <c r="H224" i="133"/>
  <c r="E225" i="133"/>
  <c r="F225" i="133"/>
  <c r="G225" i="133"/>
  <c r="H225" i="133"/>
  <c r="E226" i="133"/>
  <c r="F226" i="133"/>
  <c r="G226" i="133"/>
  <c r="H226" i="133"/>
  <c r="E227" i="133"/>
  <c r="F227" i="133"/>
  <c r="G227" i="133"/>
  <c r="H227" i="133"/>
  <c r="E228" i="133"/>
  <c r="F228" i="133"/>
  <c r="G228" i="133"/>
  <c r="H228" i="133"/>
  <c r="E229" i="133"/>
  <c r="F229" i="133"/>
  <c r="G229" i="133"/>
  <c r="H229" i="133"/>
  <c r="E230" i="133"/>
  <c r="F230" i="133"/>
  <c r="G230" i="133"/>
  <c r="H230" i="133"/>
  <c r="E231" i="133"/>
  <c r="F231" i="133"/>
  <c r="G231" i="133"/>
  <c r="H231" i="133"/>
  <c r="E232" i="133"/>
  <c r="F232" i="133"/>
  <c r="G232" i="133"/>
  <c r="H232" i="133"/>
  <c r="E233" i="133"/>
  <c r="F233" i="133"/>
  <c r="G233" i="133"/>
  <c r="H233" i="133"/>
  <c r="E234" i="133"/>
  <c r="F234" i="133"/>
  <c r="G234" i="133"/>
  <c r="H234" i="133"/>
  <c r="E235" i="133"/>
  <c r="F235" i="133"/>
  <c r="G235" i="133"/>
  <c r="H235" i="133"/>
  <c r="E236" i="133"/>
  <c r="F236" i="133"/>
  <c r="G236" i="133"/>
  <c r="H236" i="133"/>
  <c r="E237" i="133"/>
  <c r="F237" i="133"/>
  <c r="G237" i="133"/>
  <c r="H237" i="133"/>
  <c r="E238" i="133"/>
  <c r="F238" i="133"/>
  <c r="G238" i="133"/>
  <c r="H238" i="133"/>
  <c r="E239" i="133"/>
  <c r="F239" i="133"/>
  <c r="G239" i="133"/>
  <c r="H239" i="133"/>
  <c r="E240" i="133"/>
  <c r="F240" i="133"/>
  <c r="G240" i="133"/>
  <c r="H240" i="133"/>
  <c r="E241" i="133"/>
  <c r="F241" i="133"/>
  <c r="G241" i="133"/>
  <c r="H241" i="133"/>
  <c r="E242" i="133"/>
  <c r="F242" i="133"/>
  <c r="G242" i="133"/>
  <c r="H242" i="133"/>
  <c r="E243" i="133"/>
  <c r="F243" i="133"/>
  <c r="G243" i="133"/>
  <c r="H243" i="133"/>
  <c r="E244" i="133"/>
  <c r="F244" i="133"/>
  <c r="G244" i="133"/>
  <c r="H244" i="133"/>
  <c r="E245" i="133"/>
  <c r="F245" i="133"/>
  <c r="G245" i="133"/>
  <c r="H245" i="133"/>
  <c r="E246" i="133"/>
  <c r="F246" i="133"/>
  <c r="G246" i="133"/>
  <c r="H246" i="133"/>
  <c r="E247" i="133"/>
  <c r="F247" i="133"/>
  <c r="G247" i="133"/>
  <c r="H247" i="133"/>
  <c r="E248" i="133"/>
  <c r="F248" i="133"/>
  <c r="G248" i="133"/>
  <c r="H248" i="133"/>
  <c r="E249" i="133"/>
  <c r="F249" i="133"/>
  <c r="G249" i="133"/>
  <c r="H249" i="133"/>
  <c r="E250" i="133"/>
  <c r="F250" i="133"/>
  <c r="G250" i="133"/>
  <c r="H250" i="133"/>
  <c r="E251" i="133"/>
  <c r="F251" i="133"/>
  <c r="G251" i="133"/>
  <c r="H251" i="133"/>
  <c r="E252" i="133"/>
  <c r="F252" i="133"/>
  <c r="G252" i="133"/>
  <c r="H252" i="133"/>
  <c r="E253" i="133"/>
  <c r="F253" i="133"/>
  <c r="G253" i="133"/>
  <c r="H253" i="133"/>
  <c r="E254" i="133"/>
  <c r="F254" i="133"/>
  <c r="G254" i="133"/>
  <c r="H254" i="133"/>
  <c r="E255" i="133"/>
  <c r="F255" i="133"/>
  <c r="G255" i="133"/>
  <c r="H255" i="133"/>
  <c r="E256" i="133"/>
  <c r="F256" i="133"/>
  <c r="G256" i="133"/>
  <c r="H256" i="133"/>
  <c r="E257" i="133"/>
  <c r="F257" i="133"/>
  <c r="G257" i="133"/>
  <c r="H257" i="133"/>
  <c r="E258" i="133"/>
  <c r="F258" i="133"/>
  <c r="G258" i="133"/>
  <c r="H258" i="133"/>
  <c r="E259" i="133"/>
  <c r="F259" i="133"/>
  <c r="G259" i="133"/>
  <c r="H259" i="133"/>
  <c r="E260" i="133"/>
  <c r="F260" i="133"/>
  <c r="G260" i="133"/>
  <c r="H260" i="133"/>
  <c r="E261" i="133"/>
  <c r="F261" i="133"/>
  <c r="G261" i="133"/>
  <c r="H261" i="133"/>
  <c r="E262" i="133"/>
  <c r="F262" i="133"/>
  <c r="G262" i="133"/>
  <c r="H262" i="133"/>
  <c r="E263" i="133"/>
  <c r="F263" i="133"/>
  <c r="G263" i="133"/>
  <c r="H263" i="133"/>
  <c r="E264" i="133"/>
  <c r="F264" i="133"/>
  <c r="G264" i="133"/>
  <c r="H264" i="133"/>
  <c r="E265" i="133"/>
  <c r="F265" i="133"/>
  <c r="G265" i="133"/>
  <c r="H265" i="133"/>
  <c r="E266" i="133"/>
  <c r="F266" i="133"/>
  <c r="G266" i="133"/>
  <c r="H266" i="133"/>
  <c r="E267" i="133"/>
  <c r="F267" i="133"/>
  <c r="G267" i="133"/>
  <c r="H267" i="133"/>
  <c r="E268" i="133"/>
  <c r="F268" i="133"/>
  <c r="G268" i="133"/>
  <c r="H268" i="133"/>
  <c r="E269" i="133"/>
  <c r="F269" i="133"/>
  <c r="G269" i="133"/>
  <c r="H269" i="133"/>
  <c r="E270" i="133"/>
  <c r="F270" i="133"/>
  <c r="G270" i="133"/>
  <c r="H270" i="133"/>
  <c r="E271" i="133"/>
  <c r="F271" i="133"/>
  <c r="G271" i="133"/>
  <c r="H271" i="133"/>
  <c r="E272" i="133"/>
  <c r="F272" i="133"/>
  <c r="G272" i="133"/>
  <c r="H272" i="133"/>
  <c r="E273" i="133"/>
  <c r="F273" i="133"/>
  <c r="G273" i="133"/>
  <c r="H273" i="133"/>
  <c r="E274" i="133"/>
  <c r="F274" i="133"/>
  <c r="G274" i="133"/>
  <c r="H274" i="133"/>
  <c r="E275" i="133"/>
  <c r="F275" i="133"/>
  <c r="G275" i="133"/>
  <c r="H275" i="133"/>
  <c r="E276" i="133"/>
  <c r="F276" i="133"/>
  <c r="G276" i="133"/>
  <c r="H276" i="133"/>
  <c r="E277" i="133"/>
  <c r="F277" i="133"/>
  <c r="G277" i="133"/>
  <c r="H277" i="133"/>
  <c r="E278" i="133"/>
  <c r="F278" i="133"/>
  <c r="G278" i="133"/>
  <c r="H278" i="133"/>
  <c r="E279" i="133"/>
  <c r="F279" i="133"/>
  <c r="G279" i="133"/>
  <c r="H279" i="133"/>
  <c r="E280" i="133"/>
  <c r="F280" i="133"/>
  <c r="G280" i="133"/>
  <c r="H280" i="133"/>
  <c r="E281" i="133"/>
  <c r="F281" i="133"/>
  <c r="G281" i="133"/>
  <c r="H281" i="133"/>
  <c r="E282" i="133"/>
  <c r="F282" i="133"/>
  <c r="G282" i="133"/>
  <c r="H282" i="133"/>
  <c r="E283" i="133"/>
  <c r="F283" i="133"/>
  <c r="G283" i="133"/>
  <c r="H283" i="133"/>
  <c r="E284" i="133"/>
  <c r="F284" i="133"/>
  <c r="G284" i="133"/>
  <c r="H284" i="133"/>
  <c r="E285" i="133"/>
  <c r="F285" i="133"/>
  <c r="G285" i="133"/>
  <c r="H285" i="133"/>
  <c r="E286" i="133"/>
  <c r="F286" i="133"/>
  <c r="G286" i="133"/>
  <c r="H286" i="133"/>
  <c r="E287" i="133"/>
  <c r="F287" i="133"/>
  <c r="G287" i="133"/>
  <c r="H287" i="133"/>
  <c r="E288" i="133"/>
  <c r="F288" i="133"/>
  <c r="G288" i="133"/>
  <c r="H288" i="133"/>
  <c r="E289" i="133"/>
  <c r="F289" i="133"/>
  <c r="G289" i="133"/>
  <c r="H289" i="133"/>
  <c r="E290" i="133"/>
  <c r="F290" i="133"/>
  <c r="G290" i="133"/>
  <c r="H290" i="133"/>
  <c r="E291" i="133"/>
  <c r="F291" i="133"/>
  <c r="G291" i="133"/>
  <c r="H291" i="133"/>
  <c r="E292" i="133"/>
  <c r="F292" i="133"/>
  <c r="G292" i="133"/>
  <c r="H292" i="133"/>
  <c r="E293" i="133"/>
  <c r="F293" i="133"/>
  <c r="G293" i="133"/>
  <c r="H293" i="133"/>
  <c r="E294" i="133"/>
  <c r="F294" i="133"/>
  <c r="G294" i="133"/>
  <c r="H294" i="133"/>
  <c r="E295" i="133"/>
  <c r="F295" i="133"/>
  <c r="G295" i="133"/>
  <c r="H295" i="133"/>
  <c r="E296" i="133"/>
  <c r="F296" i="133"/>
  <c r="G296" i="133"/>
  <c r="H296" i="133"/>
  <c r="E297" i="133"/>
  <c r="F297" i="133"/>
  <c r="G297" i="133"/>
  <c r="H297" i="133"/>
  <c r="E298" i="133"/>
  <c r="F298" i="133"/>
  <c r="G298" i="133"/>
  <c r="H298" i="133"/>
  <c r="E299" i="133"/>
  <c r="F299" i="133"/>
  <c r="G299" i="133"/>
  <c r="H299" i="133"/>
  <c r="E300" i="133"/>
  <c r="F300" i="133"/>
  <c r="G300" i="133"/>
  <c r="H300" i="133"/>
  <c r="E301" i="133"/>
  <c r="F301" i="133"/>
  <c r="G301" i="133"/>
  <c r="H301" i="133"/>
  <c r="E302" i="133"/>
  <c r="F302" i="133"/>
  <c r="G302" i="133"/>
  <c r="H302" i="133"/>
  <c r="E303" i="133"/>
  <c r="F303" i="133"/>
  <c r="G303" i="133"/>
  <c r="H303" i="133"/>
  <c r="E304" i="133"/>
  <c r="F304" i="133"/>
  <c r="G304" i="133"/>
  <c r="H304" i="133"/>
  <c r="E305" i="133"/>
  <c r="F305" i="133"/>
  <c r="G305" i="133"/>
  <c r="H305" i="133"/>
  <c r="E306" i="133"/>
  <c r="F306" i="133"/>
  <c r="G306" i="133"/>
  <c r="H306" i="133"/>
  <c r="E307" i="133"/>
  <c r="F307" i="133"/>
  <c r="G307" i="133"/>
  <c r="H307" i="133"/>
  <c r="E308" i="133"/>
  <c r="F308" i="133"/>
  <c r="G308" i="133"/>
  <c r="H308" i="133"/>
  <c r="E309" i="133"/>
  <c r="F309" i="133"/>
  <c r="G309" i="133"/>
  <c r="H309" i="133"/>
  <c r="E310" i="133"/>
  <c r="F310" i="133"/>
  <c r="G310" i="133"/>
  <c r="H310" i="133"/>
  <c r="E311" i="133"/>
  <c r="F311" i="133"/>
  <c r="G311" i="133"/>
  <c r="H311" i="133"/>
  <c r="E312" i="133"/>
  <c r="F312" i="133"/>
  <c r="G312" i="133"/>
  <c r="H312" i="133"/>
  <c r="E313" i="133"/>
  <c r="F313" i="133"/>
  <c r="G313" i="133"/>
  <c r="H313" i="133"/>
  <c r="E314" i="133"/>
  <c r="F314" i="133"/>
  <c r="G314" i="133"/>
  <c r="H314" i="133"/>
  <c r="E315" i="133"/>
  <c r="F315" i="133"/>
  <c r="G315" i="133"/>
  <c r="H315" i="133"/>
  <c r="E316" i="133"/>
  <c r="F316" i="133"/>
  <c r="G316" i="133"/>
  <c r="H316" i="133"/>
  <c r="E317" i="133"/>
  <c r="F317" i="133"/>
  <c r="G317" i="133"/>
  <c r="H317" i="133"/>
  <c r="E318" i="133"/>
  <c r="F318" i="133"/>
  <c r="G318" i="133"/>
  <c r="H318" i="133"/>
  <c r="E319" i="133"/>
  <c r="F319" i="133"/>
  <c r="G319" i="133"/>
  <c r="H319" i="133"/>
  <c r="E320" i="133"/>
  <c r="F320" i="133"/>
  <c r="G320" i="133"/>
  <c r="H320" i="133"/>
  <c r="E321" i="133"/>
  <c r="F321" i="133"/>
  <c r="G321" i="133"/>
  <c r="H321" i="133"/>
  <c r="E322" i="133"/>
  <c r="F322" i="133"/>
  <c r="G322" i="133"/>
  <c r="H322" i="133"/>
  <c r="E323" i="133"/>
  <c r="F323" i="133"/>
  <c r="G323" i="133"/>
  <c r="H323" i="133"/>
  <c r="E324" i="133"/>
  <c r="F324" i="133"/>
  <c r="G324" i="133"/>
  <c r="H324" i="133"/>
  <c r="E325" i="133"/>
  <c r="F325" i="133"/>
  <c r="G325" i="133"/>
  <c r="H325" i="133"/>
  <c r="E326" i="133"/>
  <c r="F326" i="133"/>
  <c r="G326" i="133"/>
  <c r="H326" i="133"/>
  <c r="E327" i="133"/>
  <c r="F327" i="133"/>
  <c r="G327" i="133"/>
  <c r="H327" i="133"/>
  <c r="E328" i="133"/>
  <c r="F328" i="133"/>
  <c r="G328" i="133"/>
  <c r="H328" i="133"/>
  <c r="E3" i="133"/>
  <c r="F3" i="133"/>
  <c r="H3" i="133"/>
  <c r="G3" i="133"/>
  <c r="E4" i="132"/>
  <c r="F4" i="132"/>
  <c r="E5" i="132"/>
  <c r="F5" i="132"/>
  <c r="E6" i="132"/>
  <c r="F6" i="132"/>
  <c r="E7" i="132"/>
  <c r="F7" i="132"/>
  <c r="E8" i="132"/>
  <c r="F8" i="132"/>
  <c r="E9" i="132"/>
  <c r="F9" i="132"/>
  <c r="E10" i="132"/>
  <c r="F10" i="132"/>
  <c r="E11" i="132"/>
  <c r="F11" i="132"/>
  <c r="E12" i="132"/>
  <c r="F12" i="132"/>
  <c r="E13" i="132"/>
  <c r="F13" i="132"/>
  <c r="E14" i="132"/>
  <c r="F14" i="132"/>
  <c r="E15" i="132"/>
  <c r="F15" i="132"/>
  <c r="E16" i="132"/>
  <c r="F16" i="132"/>
  <c r="E17" i="132"/>
  <c r="F17" i="132"/>
  <c r="E18" i="132"/>
  <c r="F18" i="132"/>
  <c r="E19" i="132"/>
  <c r="F19" i="132"/>
  <c r="E20" i="132"/>
  <c r="F20" i="132"/>
  <c r="E21" i="132"/>
  <c r="F21" i="132"/>
  <c r="E22" i="132"/>
  <c r="F22" i="132"/>
  <c r="E23" i="132"/>
  <c r="F23" i="132"/>
  <c r="E24" i="132"/>
  <c r="F24" i="132"/>
  <c r="E25" i="132"/>
  <c r="F25" i="132"/>
  <c r="E26" i="132"/>
  <c r="F26" i="132"/>
  <c r="E27" i="132"/>
  <c r="F27" i="132"/>
  <c r="E28" i="132"/>
  <c r="F28" i="132"/>
  <c r="E29" i="132"/>
  <c r="F29" i="132"/>
  <c r="E30" i="132"/>
  <c r="F30" i="132"/>
  <c r="E31" i="132"/>
  <c r="F31" i="132"/>
  <c r="E32" i="132"/>
  <c r="F32" i="132"/>
  <c r="E33" i="132"/>
  <c r="F33" i="132"/>
  <c r="E34" i="132"/>
  <c r="F34" i="132"/>
  <c r="E35" i="132"/>
  <c r="F35" i="132"/>
  <c r="E36" i="132"/>
  <c r="F36" i="132"/>
  <c r="F37" i="132"/>
  <c r="E38" i="132"/>
  <c r="F38" i="132"/>
  <c r="E39" i="132"/>
  <c r="F39" i="132"/>
  <c r="E40" i="132"/>
  <c r="F40" i="132"/>
  <c r="E41" i="132"/>
  <c r="F41" i="132"/>
  <c r="E42" i="132"/>
  <c r="F42" i="132"/>
  <c r="E43" i="132"/>
  <c r="F43" i="132"/>
  <c r="E44" i="132"/>
  <c r="F44" i="132"/>
  <c r="E45" i="132"/>
  <c r="F45" i="132"/>
  <c r="E46" i="132"/>
  <c r="F46" i="132"/>
  <c r="E47" i="132"/>
  <c r="F47" i="132"/>
  <c r="E48" i="132"/>
  <c r="F48" i="132"/>
  <c r="E49" i="132"/>
  <c r="F49" i="132"/>
  <c r="E50" i="132"/>
  <c r="F50" i="132"/>
  <c r="E51" i="132"/>
  <c r="F51" i="132"/>
  <c r="E52" i="132"/>
  <c r="F52" i="132"/>
  <c r="E53" i="132"/>
  <c r="F53" i="132"/>
  <c r="E54" i="132"/>
  <c r="F54" i="132"/>
  <c r="E55" i="132"/>
  <c r="F55" i="132"/>
  <c r="E56" i="132"/>
  <c r="F56" i="132"/>
  <c r="E57" i="132"/>
  <c r="F57" i="132"/>
  <c r="E58" i="132"/>
  <c r="F58" i="132"/>
  <c r="E59" i="132"/>
  <c r="F59" i="132"/>
  <c r="E60" i="132"/>
  <c r="F60" i="132"/>
  <c r="E61" i="132"/>
  <c r="F61" i="132"/>
  <c r="E62" i="132"/>
  <c r="F62" i="132"/>
  <c r="E63" i="132"/>
  <c r="F63" i="132"/>
  <c r="E64" i="132"/>
  <c r="F64" i="132"/>
  <c r="E65" i="132"/>
  <c r="F65" i="132"/>
  <c r="E66" i="132"/>
  <c r="F66" i="132"/>
  <c r="E67" i="132"/>
  <c r="F67" i="132"/>
  <c r="E68" i="132"/>
  <c r="F68" i="132"/>
  <c r="E69" i="132"/>
  <c r="F69" i="132"/>
  <c r="E70" i="132"/>
  <c r="F70" i="132"/>
  <c r="E71" i="132"/>
  <c r="F71" i="132"/>
  <c r="E72" i="132"/>
  <c r="F72" i="132"/>
  <c r="E73" i="132"/>
  <c r="F73" i="132"/>
  <c r="E74" i="132"/>
  <c r="F74" i="132"/>
  <c r="E75" i="132"/>
  <c r="F75" i="132"/>
  <c r="E76" i="132"/>
  <c r="F76" i="132"/>
  <c r="E77" i="132"/>
  <c r="F77" i="132"/>
  <c r="E78" i="132"/>
  <c r="F78" i="132"/>
  <c r="E79" i="132"/>
  <c r="F79" i="132"/>
  <c r="E80" i="132"/>
  <c r="F80" i="132"/>
  <c r="E81" i="132"/>
  <c r="F81" i="132"/>
  <c r="E82" i="132"/>
  <c r="F82" i="132"/>
  <c r="E83" i="132"/>
  <c r="F83" i="132"/>
  <c r="E84" i="132"/>
  <c r="F84" i="132"/>
  <c r="E85" i="132"/>
  <c r="F85" i="132"/>
  <c r="E86" i="132"/>
  <c r="F86" i="132"/>
  <c r="E87" i="132"/>
  <c r="F87" i="132"/>
  <c r="E88" i="132"/>
  <c r="F88" i="132"/>
  <c r="E89" i="132"/>
  <c r="F89" i="132"/>
  <c r="E90" i="132"/>
  <c r="F90" i="132"/>
  <c r="E91" i="132"/>
  <c r="F91" i="132"/>
  <c r="E92" i="132"/>
  <c r="F92" i="132"/>
  <c r="E93" i="132"/>
  <c r="F93" i="132"/>
  <c r="E94" i="132"/>
  <c r="F94" i="132"/>
  <c r="E95" i="132"/>
  <c r="F95" i="132"/>
  <c r="E96" i="132"/>
  <c r="F96" i="132"/>
  <c r="E97" i="132"/>
  <c r="F97" i="132"/>
  <c r="E98" i="132"/>
  <c r="F98" i="132"/>
  <c r="E99" i="132"/>
  <c r="F99" i="132"/>
  <c r="E100" i="132"/>
  <c r="F100" i="132"/>
  <c r="E101" i="132"/>
  <c r="F101" i="132"/>
  <c r="E102" i="132"/>
  <c r="F102" i="132"/>
  <c r="E103" i="132"/>
  <c r="F103" i="132"/>
  <c r="E104" i="132"/>
  <c r="F104" i="132"/>
  <c r="E105" i="132"/>
  <c r="F105" i="132"/>
  <c r="E106" i="132"/>
  <c r="F106" i="132"/>
  <c r="E107" i="132"/>
  <c r="F107" i="132"/>
  <c r="E108" i="132"/>
  <c r="F108" i="132"/>
  <c r="E109" i="132"/>
  <c r="F109" i="132"/>
  <c r="E110" i="132"/>
  <c r="F110" i="132"/>
  <c r="E111" i="132"/>
  <c r="F111" i="132"/>
  <c r="E112" i="132"/>
  <c r="F112" i="132"/>
  <c r="E113" i="132"/>
  <c r="F113" i="132"/>
  <c r="E114" i="132"/>
  <c r="F114" i="132"/>
  <c r="E115" i="132"/>
  <c r="F115" i="132"/>
  <c r="E116" i="132"/>
  <c r="F116" i="132"/>
  <c r="E117" i="132"/>
  <c r="F117" i="132"/>
  <c r="E118" i="132"/>
  <c r="F118" i="132"/>
  <c r="E119" i="132"/>
  <c r="F119" i="132"/>
  <c r="E120" i="132"/>
  <c r="F120" i="132"/>
  <c r="E121" i="132"/>
  <c r="F121" i="132"/>
  <c r="E122" i="132"/>
  <c r="F122" i="132"/>
  <c r="E123" i="132"/>
  <c r="F123" i="132"/>
  <c r="E124" i="132"/>
  <c r="F124" i="132"/>
  <c r="E125" i="132"/>
  <c r="F125" i="132"/>
  <c r="E126" i="132"/>
  <c r="F126" i="132"/>
  <c r="E127" i="132"/>
  <c r="F127" i="132"/>
  <c r="E128" i="132"/>
  <c r="F128" i="132"/>
  <c r="E129" i="132"/>
  <c r="F129" i="132"/>
  <c r="E130" i="132"/>
  <c r="F130" i="132"/>
  <c r="E131" i="132"/>
  <c r="F131" i="132"/>
  <c r="E132" i="132"/>
  <c r="F132" i="132"/>
  <c r="E133" i="132"/>
  <c r="F133" i="132"/>
  <c r="E134" i="132"/>
  <c r="F134" i="132"/>
  <c r="E135" i="132"/>
  <c r="F135" i="132"/>
  <c r="E136" i="132"/>
  <c r="F136" i="132"/>
  <c r="E137" i="132"/>
  <c r="F137" i="132"/>
  <c r="E138" i="132"/>
  <c r="F138" i="132"/>
  <c r="E139" i="132"/>
  <c r="F139" i="132"/>
  <c r="E140" i="132"/>
  <c r="F140" i="132"/>
  <c r="E141" i="132"/>
  <c r="F141" i="132"/>
  <c r="E142" i="132"/>
  <c r="F142" i="132"/>
  <c r="E143" i="132"/>
  <c r="F143" i="132"/>
  <c r="E144" i="132"/>
  <c r="F144" i="132"/>
  <c r="E145" i="132"/>
  <c r="F145" i="132"/>
  <c r="E146" i="132"/>
  <c r="F146" i="132"/>
  <c r="E147" i="132"/>
  <c r="F147" i="132"/>
  <c r="E148" i="132"/>
  <c r="F148" i="132"/>
  <c r="E149" i="132"/>
  <c r="F149" i="132"/>
  <c r="E150" i="132"/>
  <c r="F150" i="132"/>
  <c r="E151" i="132"/>
  <c r="F151" i="132"/>
  <c r="E152" i="132"/>
  <c r="F152" i="132"/>
  <c r="E153" i="132"/>
  <c r="F153" i="132"/>
  <c r="E154" i="132"/>
  <c r="F154" i="132"/>
  <c r="E155" i="132"/>
  <c r="F155" i="132"/>
  <c r="E156" i="132"/>
  <c r="F156" i="132"/>
  <c r="E157" i="132"/>
  <c r="F157" i="132"/>
  <c r="E158" i="132"/>
  <c r="F158" i="132"/>
  <c r="E159" i="132"/>
  <c r="F159" i="132"/>
  <c r="E160" i="132"/>
  <c r="F160" i="132"/>
  <c r="E161" i="132"/>
  <c r="F161" i="132"/>
  <c r="E162" i="132"/>
  <c r="F162" i="132"/>
  <c r="E163" i="132"/>
  <c r="F163" i="132"/>
  <c r="E164" i="132"/>
  <c r="F164" i="132"/>
  <c r="E165" i="132"/>
  <c r="F165" i="132"/>
  <c r="E166" i="132"/>
  <c r="F166" i="132"/>
  <c r="E167" i="132"/>
  <c r="F167" i="132"/>
  <c r="E168" i="132"/>
  <c r="F168" i="132"/>
  <c r="E169" i="132"/>
  <c r="F169" i="132"/>
  <c r="E170" i="132"/>
  <c r="F170" i="132"/>
  <c r="E171" i="132"/>
  <c r="F171" i="132"/>
  <c r="E172" i="132"/>
  <c r="F172" i="132"/>
  <c r="E173" i="132"/>
  <c r="F173" i="132"/>
  <c r="E174" i="132"/>
  <c r="F174" i="132"/>
  <c r="E175" i="132"/>
  <c r="F175" i="132"/>
  <c r="E176" i="132"/>
  <c r="F176" i="132"/>
  <c r="E177" i="132"/>
  <c r="F177" i="132"/>
  <c r="E178" i="132"/>
  <c r="F178" i="132"/>
  <c r="E179" i="132"/>
  <c r="F179" i="132"/>
  <c r="E180" i="132"/>
  <c r="F180" i="132"/>
  <c r="E181" i="132"/>
  <c r="F181" i="132"/>
  <c r="E182" i="132"/>
  <c r="F182" i="132"/>
  <c r="E183" i="132"/>
  <c r="F183" i="132"/>
  <c r="E184" i="132"/>
  <c r="F184" i="132"/>
  <c r="E185" i="132"/>
  <c r="F185" i="132"/>
  <c r="E186" i="132"/>
  <c r="F186" i="132"/>
  <c r="E187" i="132"/>
  <c r="F187" i="132"/>
  <c r="E188" i="132"/>
  <c r="F188" i="132"/>
  <c r="E189" i="132"/>
  <c r="F189" i="132"/>
  <c r="E190" i="132"/>
  <c r="F190" i="132"/>
  <c r="E191" i="132"/>
  <c r="F191" i="132"/>
  <c r="E192" i="132"/>
  <c r="F192" i="132"/>
  <c r="E193" i="132"/>
  <c r="F193" i="132"/>
  <c r="E194" i="132"/>
  <c r="F194" i="132"/>
  <c r="E195" i="132"/>
  <c r="F195" i="132"/>
  <c r="E196" i="132"/>
  <c r="F196" i="132"/>
  <c r="E197" i="132"/>
  <c r="F197" i="132"/>
  <c r="E198" i="132"/>
  <c r="F198" i="132"/>
  <c r="E199" i="132"/>
  <c r="F199" i="132"/>
  <c r="E200" i="132"/>
  <c r="F200" i="132"/>
  <c r="E201" i="132"/>
  <c r="F201" i="132"/>
  <c r="E202" i="132"/>
  <c r="F202" i="132"/>
  <c r="E203" i="132"/>
  <c r="F203" i="132"/>
  <c r="E204" i="132"/>
  <c r="F204" i="132"/>
  <c r="E205" i="132"/>
  <c r="F205" i="132"/>
  <c r="E206" i="132"/>
  <c r="F206" i="132"/>
  <c r="E207" i="132"/>
  <c r="F207" i="132"/>
  <c r="E208" i="132"/>
  <c r="F208" i="132"/>
  <c r="E209" i="132"/>
  <c r="F209" i="132"/>
  <c r="E210" i="132"/>
  <c r="F210" i="132"/>
  <c r="E211" i="132"/>
  <c r="F211" i="132"/>
  <c r="E212" i="132"/>
  <c r="F212" i="132"/>
  <c r="E213" i="132"/>
  <c r="F213" i="132"/>
  <c r="E214" i="132"/>
  <c r="F214" i="132"/>
  <c r="E215" i="132"/>
  <c r="F215" i="132"/>
  <c r="E216" i="132"/>
  <c r="F216" i="132"/>
  <c r="E217" i="132"/>
  <c r="F217" i="132"/>
  <c r="E218" i="132"/>
  <c r="F218" i="132"/>
  <c r="E219" i="132"/>
  <c r="F219" i="132"/>
  <c r="E220" i="132"/>
  <c r="F220" i="132"/>
  <c r="E221" i="132"/>
  <c r="F221" i="132"/>
  <c r="E222" i="132"/>
  <c r="F222" i="132"/>
  <c r="E223" i="132"/>
  <c r="F223" i="132"/>
  <c r="E224" i="132"/>
  <c r="F224" i="132"/>
  <c r="E225" i="132"/>
  <c r="F225" i="132"/>
  <c r="E226" i="132"/>
  <c r="F226" i="132"/>
  <c r="E227" i="132"/>
  <c r="F227" i="132"/>
  <c r="E228" i="132"/>
  <c r="F228" i="132"/>
  <c r="E229" i="132"/>
  <c r="F229" i="132"/>
  <c r="E3" i="132"/>
  <c r="F3" i="132"/>
  <c r="E4" i="131"/>
  <c r="F4" i="131"/>
  <c r="E5" i="131"/>
  <c r="F5" i="131"/>
  <c r="E6" i="131"/>
  <c r="F6" i="131"/>
  <c r="E7" i="131"/>
  <c r="F7" i="131"/>
  <c r="E8" i="131"/>
  <c r="F8" i="131"/>
  <c r="E9" i="131"/>
  <c r="F9" i="131"/>
  <c r="E10" i="131"/>
  <c r="F10" i="131"/>
  <c r="E11" i="131"/>
  <c r="F11" i="131"/>
  <c r="E12" i="131"/>
  <c r="F12" i="131"/>
  <c r="E13" i="131"/>
  <c r="F13" i="131"/>
  <c r="E14" i="131"/>
  <c r="F14" i="131"/>
  <c r="E15" i="131"/>
  <c r="F15" i="131"/>
  <c r="E16" i="131"/>
  <c r="F16" i="131"/>
  <c r="E17" i="131"/>
  <c r="F17" i="131"/>
  <c r="E18" i="131"/>
  <c r="F18" i="131"/>
  <c r="E19" i="131"/>
  <c r="F19" i="131"/>
  <c r="E20" i="131"/>
  <c r="F20" i="131"/>
  <c r="E21" i="131"/>
  <c r="F21" i="131"/>
  <c r="E22" i="131"/>
  <c r="F22" i="131"/>
  <c r="E23" i="131"/>
  <c r="F23" i="131"/>
  <c r="E24" i="131"/>
  <c r="F24" i="131"/>
  <c r="E25" i="131"/>
  <c r="F25" i="131"/>
  <c r="E26" i="131"/>
  <c r="F26" i="131"/>
  <c r="E27" i="131"/>
  <c r="F27" i="131"/>
  <c r="E28" i="131"/>
  <c r="F28" i="131"/>
  <c r="E29" i="131"/>
  <c r="F29" i="131"/>
  <c r="E30" i="131"/>
  <c r="F30" i="131"/>
  <c r="E31" i="131"/>
  <c r="F31" i="131"/>
  <c r="E32" i="131"/>
  <c r="F32" i="131"/>
  <c r="E33" i="131"/>
  <c r="F33" i="131"/>
  <c r="E34" i="131"/>
  <c r="F34" i="131"/>
  <c r="E35" i="131"/>
  <c r="F35" i="131"/>
  <c r="E36" i="131"/>
  <c r="F36" i="131"/>
  <c r="E37" i="131"/>
  <c r="F37" i="131"/>
  <c r="E38" i="131"/>
  <c r="F38" i="131"/>
  <c r="E39" i="131"/>
  <c r="F39" i="131"/>
  <c r="E40" i="131"/>
  <c r="F40" i="131"/>
  <c r="E41" i="131"/>
  <c r="F41" i="131"/>
  <c r="E42" i="131"/>
  <c r="F42" i="131"/>
  <c r="E43" i="131"/>
  <c r="F43" i="131"/>
  <c r="E44" i="131"/>
  <c r="F44" i="131"/>
  <c r="E45" i="131"/>
  <c r="F45" i="131"/>
  <c r="E46" i="131"/>
  <c r="F46" i="131"/>
  <c r="E47" i="131"/>
  <c r="F47" i="131"/>
  <c r="E48" i="131"/>
  <c r="F48" i="131"/>
  <c r="E49" i="131"/>
  <c r="F49" i="131"/>
  <c r="E50" i="131"/>
  <c r="F50" i="131"/>
  <c r="E51" i="131"/>
  <c r="F51" i="131"/>
  <c r="E52" i="131"/>
  <c r="F52" i="131"/>
  <c r="E53" i="131"/>
  <c r="F53" i="131"/>
  <c r="E54" i="131"/>
  <c r="F54" i="131"/>
  <c r="E55" i="131"/>
  <c r="F55" i="131"/>
  <c r="E56" i="131"/>
  <c r="F56" i="131"/>
  <c r="E57" i="131"/>
  <c r="F57" i="131"/>
  <c r="E58" i="131"/>
  <c r="F58" i="131"/>
  <c r="E59" i="131"/>
  <c r="F59" i="131"/>
  <c r="E60" i="131"/>
  <c r="F60" i="131"/>
  <c r="E61" i="131"/>
  <c r="F61" i="131"/>
  <c r="E62" i="131"/>
  <c r="F62" i="131"/>
  <c r="E63" i="131"/>
  <c r="F63" i="131"/>
  <c r="E64" i="131"/>
  <c r="F64" i="131"/>
  <c r="E65" i="131"/>
  <c r="F65" i="131"/>
  <c r="E66" i="131"/>
  <c r="F66" i="131"/>
  <c r="E67" i="131"/>
  <c r="F67" i="131"/>
  <c r="E68" i="131"/>
  <c r="F68" i="131"/>
  <c r="E69" i="131"/>
  <c r="F69" i="131"/>
  <c r="E70" i="131"/>
  <c r="F70" i="131"/>
  <c r="E71" i="131"/>
  <c r="F71" i="131"/>
  <c r="E72" i="131"/>
  <c r="F72" i="131"/>
  <c r="E73" i="131"/>
  <c r="F73" i="131"/>
  <c r="E74" i="131"/>
  <c r="F74" i="131"/>
  <c r="E75" i="131"/>
  <c r="F75" i="131"/>
  <c r="E76" i="131"/>
  <c r="F76" i="131"/>
  <c r="E77" i="131"/>
  <c r="F77" i="131"/>
  <c r="E78" i="131"/>
  <c r="F78" i="131"/>
  <c r="E79" i="131"/>
  <c r="F79" i="131"/>
  <c r="E80" i="131"/>
  <c r="F80" i="131"/>
  <c r="E81" i="131"/>
  <c r="F81" i="131"/>
  <c r="E82" i="131"/>
  <c r="F82" i="131"/>
  <c r="E83" i="131"/>
  <c r="F83" i="131"/>
  <c r="E3" i="131"/>
  <c r="F3" i="131"/>
  <c r="E4" i="130"/>
  <c r="F4" i="130"/>
  <c r="E5" i="130"/>
  <c r="F5" i="130"/>
  <c r="E6" i="130"/>
  <c r="F6" i="130"/>
  <c r="E7" i="130"/>
  <c r="F7" i="130"/>
  <c r="E8" i="130"/>
  <c r="F8" i="130"/>
  <c r="E9" i="130"/>
  <c r="F9" i="130"/>
  <c r="E10" i="130"/>
  <c r="F10" i="130"/>
  <c r="E11" i="130"/>
  <c r="F11" i="130"/>
  <c r="E12" i="130"/>
  <c r="F12" i="130"/>
  <c r="E13" i="130"/>
  <c r="F13" i="130"/>
  <c r="E14" i="130"/>
  <c r="F14" i="130"/>
  <c r="E15" i="130"/>
  <c r="F15" i="130"/>
  <c r="E16" i="130"/>
  <c r="F16" i="130"/>
  <c r="E17" i="130"/>
  <c r="F17" i="130"/>
  <c r="E18" i="130"/>
  <c r="F18" i="130"/>
  <c r="E19" i="130"/>
  <c r="F19" i="130"/>
  <c r="E20" i="130"/>
  <c r="F20" i="130"/>
  <c r="E21" i="130"/>
  <c r="F21" i="130"/>
  <c r="E22" i="130"/>
  <c r="F22" i="130"/>
  <c r="E23" i="130"/>
  <c r="F23" i="130"/>
  <c r="E24" i="130"/>
  <c r="F24" i="130"/>
  <c r="E25" i="130"/>
  <c r="F25" i="130"/>
  <c r="E26" i="130"/>
  <c r="F26" i="130"/>
  <c r="E27" i="130"/>
  <c r="F27" i="130"/>
  <c r="E28" i="130"/>
  <c r="F28" i="130"/>
  <c r="E29" i="130"/>
  <c r="F29" i="130"/>
  <c r="E30" i="130"/>
  <c r="F30" i="130"/>
  <c r="E31" i="130"/>
  <c r="F31" i="130"/>
  <c r="E32" i="130"/>
  <c r="F32" i="130"/>
  <c r="E33" i="130"/>
  <c r="F33" i="130"/>
  <c r="E34" i="130"/>
  <c r="F34" i="130"/>
  <c r="E35" i="130"/>
  <c r="F35" i="130"/>
  <c r="E36" i="130"/>
  <c r="F36" i="130"/>
  <c r="E37" i="130"/>
  <c r="F37" i="130"/>
  <c r="E38" i="130"/>
  <c r="F38" i="130"/>
  <c r="E39" i="130"/>
  <c r="F39" i="130"/>
  <c r="E40" i="130"/>
  <c r="F40" i="130"/>
  <c r="E41" i="130"/>
  <c r="F41" i="130"/>
  <c r="E42" i="130"/>
  <c r="F42" i="130"/>
  <c r="E43" i="130"/>
  <c r="F43" i="130"/>
  <c r="E44" i="130"/>
  <c r="F44" i="130"/>
  <c r="E45" i="130"/>
  <c r="F45" i="130"/>
  <c r="E46" i="130"/>
  <c r="F46" i="130"/>
  <c r="E47" i="130"/>
  <c r="F47" i="130"/>
  <c r="E48" i="130"/>
  <c r="F48" i="130"/>
  <c r="E49" i="130"/>
  <c r="F49" i="130"/>
  <c r="E50" i="130"/>
  <c r="F50" i="130"/>
  <c r="E51" i="130"/>
  <c r="F51" i="130"/>
  <c r="E52" i="130"/>
  <c r="F52" i="130"/>
  <c r="E53" i="130"/>
  <c r="F53" i="130"/>
  <c r="E54" i="130"/>
  <c r="F54" i="130"/>
  <c r="E55" i="130"/>
  <c r="F55" i="130"/>
  <c r="E56" i="130"/>
  <c r="F56" i="130"/>
  <c r="E57" i="130"/>
  <c r="F57" i="130"/>
  <c r="E58" i="130"/>
  <c r="F58" i="130"/>
  <c r="E59" i="130"/>
  <c r="F59" i="130"/>
  <c r="E60" i="130"/>
  <c r="F60" i="130"/>
  <c r="E61" i="130"/>
  <c r="F61" i="130"/>
  <c r="E62" i="130"/>
  <c r="F62" i="130"/>
  <c r="E63" i="130"/>
  <c r="F63" i="130"/>
  <c r="E64" i="130"/>
  <c r="F64" i="130"/>
  <c r="E65" i="130"/>
  <c r="F65" i="130"/>
  <c r="E66" i="130"/>
  <c r="F66" i="130"/>
  <c r="E67" i="130"/>
  <c r="F67" i="130"/>
  <c r="E68" i="130"/>
  <c r="F68" i="130"/>
  <c r="E69" i="130"/>
  <c r="F69" i="130"/>
  <c r="E70" i="130"/>
  <c r="F70" i="130"/>
  <c r="E71" i="130"/>
  <c r="F71" i="130"/>
  <c r="E72" i="130"/>
  <c r="F72" i="130"/>
  <c r="E73" i="130"/>
  <c r="F73" i="130"/>
  <c r="E74" i="130"/>
  <c r="F74" i="130"/>
  <c r="E75" i="130"/>
  <c r="F75" i="130"/>
  <c r="E76" i="130"/>
  <c r="F76" i="130"/>
  <c r="E77" i="130"/>
  <c r="F77" i="130"/>
  <c r="E78" i="130"/>
  <c r="F78" i="130"/>
  <c r="E79" i="130"/>
  <c r="F79" i="130"/>
  <c r="E80" i="130"/>
  <c r="F80" i="130"/>
  <c r="E81" i="130"/>
  <c r="F81" i="130"/>
  <c r="E82" i="130"/>
  <c r="F82" i="130"/>
  <c r="E83" i="130"/>
  <c r="F83" i="130"/>
  <c r="E84" i="130"/>
  <c r="F84" i="130"/>
  <c r="E85" i="130"/>
  <c r="F85" i="130"/>
  <c r="E86" i="130"/>
  <c r="F86" i="130"/>
  <c r="E87" i="130"/>
  <c r="F87" i="130"/>
  <c r="E88" i="130"/>
  <c r="F88" i="130"/>
  <c r="E89" i="130"/>
  <c r="F89" i="130"/>
  <c r="E90" i="130"/>
  <c r="F90" i="130"/>
  <c r="E91" i="130"/>
  <c r="F91" i="130"/>
  <c r="E92" i="130"/>
  <c r="F92" i="130"/>
  <c r="E93" i="130"/>
  <c r="F93" i="130"/>
  <c r="E94" i="130"/>
  <c r="F94" i="130"/>
  <c r="E95" i="130"/>
  <c r="F95" i="130"/>
  <c r="E96" i="130"/>
  <c r="F96" i="130"/>
  <c r="E97" i="130"/>
  <c r="F97" i="130"/>
  <c r="E98" i="130"/>
  <c r="F98" i="130"/>
  <c r="E99" i="130"/>
  <c r="F99" i="130"/>
  <c r="E100" i="130"/>
  <c r="F100" i="130"/>
  <c r="E101" i="130"/>
  <c r="F101" i="130"/>
  <c r="E102" i="130"/>
  <c r="F102" i="130"/>
  <c r="E103" i="130"/>
  <c r="F103" i="130"/>
  <c r="E104" i="130"/>
  <c r="F104" i="130"/>
  <c r="E105" i="130"/>
  <c r="F105" i="130"/>
  <c r="E106" i="130"/>
  <c r="F106" i="130"/>
  <c r="E107" i="130"/>
  <c r="F107" i="130"/>
  <c r="E108" i="130"/>
  <c r="F108" i="130"/>
  <c r="E109" i="130"/>
  <c r="F109" i="130"/>
  <c r="E110" i="130"/>
  <c r="F110" i="130"/>
  <c r="E111" i="130"/>
  <c r="F111" i="130"/>
  <c r="E112" i="130"/>
  <c r="F112" i="130"/>
  <c r="E113" i="130"/>
  <c r="F113" i="130"/>
  <c r="E114" i="130"/>
  <c r="F114" i="130"/>
  <c r="E115" i="130"/>
  <c r="F115" i="130"/>
  <c r="E116" i="130"/>
  <c r="F116" i="130"/>
  <c r="E117" i="130"/>
  <c r="F117" i="130"/>
  <c r="E118" i="130"/>
  <c r="F118" i="130"/>
  <c r="E119" i="130"/>
  <c r="F119" i="130"/>
  <c r="E120" i="130"/>
  <c r="F120" i="130"/>
  <c r="E121" i="130"/>
  <c r="F121" i="130"/>
  <c r="E122" i="130"/>
  <c r="F122" i="130"/>
  <c r="E123" i="130"/>
  <c r="F123" i="130"/>
  <c r="E124" i="130"/>
  <c r="F124" i="130"/>
  <c r="E125" i="130"/>
  <c r="F125" i="130"/>
  <c r="E126" i="130"/>
  <c r="F126" i="130"/>
  <c r="E127" i="130"/>
  <c r="F127" i="130"/>
  <c r="E128" i="130"/>
  <c r="F128" i="130"/>
  <c r="E129" i="130"/>
  <c r="F129" i="130"/>
  <c r="E130" i="130"/>
  <c r="F130" i="130"/>
  <c r="E131" i="130"/>
  <c r="F131" i="130"/>
  <c r="E132" i="130"/>
  <c r="F132" i="130"/>
  <c r="E133" i="130"/>
  <c r="F133" i="130"/>
  <c r="E134" i="130"/>
  <c r="F134" i="130"/>
  <c r="E135" i="130"/>
  <c r="F135" i="130"/>
  <c r="E136" i="130"/>
  <c r="F136" i="130"/>
  <c r="E137" i="130"/>
  <c r="F137" i="130"/>
  <c r="E138" i="130"/>
  <c r="F138" i="130"/>
  <c r="E139" i="130"/>
  <c r="F139" i="130"/>
  <c r="E140" i="130"/>
  <c r="F140" i="130"/>
  <c r="E141" i="130"/>
  <c r="F141" i="130"/>
  <c r="E142" i="130"/>
  <c r="F142" i="130"/>
  <c r="E143" i="130"/>
  <c r="F143" i="130"/>
  <c r="E144" i="130"/>
  <c r="F144" i="130"/>
  <c r="E145" i="130"/>
  <c r="F145" i="130"/>
  <c r="E146" i="130"/>
  <c r="F146" i="130"/>
  <c r="E147" i="130"/>
  <c r="F147" i="130"/>
  <c r="E148" i="130"/>
  <c r="F148" i="130"/>
  <c r="E149" i="130"/>
  <c r="F149" i="130"/>
  <c r="E150" i="130"/>
  <c r="F150" i="130"/>
  <c r="E151" i="130"/>
  <c r="F151" i="130"/>
  <c r="E152" i="130"/>
  <c r="F152" i="130"/>
  <c r="E153" i="130"/>
  <c r="F153" i="130"/>
  <c r="E154" i="130"/>
  <c r="F154" i="130"/>
  <c r="E155" i="130"/>
  <c r="F155" i="130"/>
  <c r="E156" i="130"/>
  <c r="F156" i="130"/>
  <c r="E157" i="130"/>
  <c r="F157" i="130"/>
  <c r="E158" i="130"/>
  <c r="F158" i="130"/>
  <c r="E159" i="130"/>
  <c r="F159" i="130"/>
  <c r="E160" i="130"/>
  <c r="F160" i="130"/>
  <c r="E161" i="130"/>
  <c r="F161" i="130"/>
  <c r="E162" i="130"/>
  <c r="F162" i="130"/>
  <c r="E163" i="130"/>
  <c r="F163" i="130"/>
  <c r="E164" i="130"/>
  <c r="F164" i="130"/>
  <c r="E165" i="130"/>
  <c r="F165" i="130"/>
  <c r="E166" i="130"/>
  <c r="F166" i="130"/>
  <c r="E167" i="130"/>
  <c r="F167" i="130"/>
  <c r="E168" i="130"/>
  <c r="F168" i="130"/>
  <c r="E169" i="130"/>
  <c r="F169" i="130"/>
  <c r="E170" i="130"/>
  <c r="F170" i="130"/>
  <c r="E171" i="130"/>
  <c r="F171" i="130"/>
  <c r="E172" i="130"/>
  <c r="F172" i="130"/>
  <c r="E173" i="130"/>
  <c r="F173" i="130"/>
  <c r="E174" i="130"/>
  <c r="F174" i="130"/>
  <c r="E175" i="130"/>
  <c r="F175" i="130"/>
  <c r="E176" i="130"/>
  <c r="F176" i="130"/>
  <c r="E177" i="130"/>
  <c r="F177" i="130"/>
  <c r="E178" i="130"/>
  <c r="F178" i="130"/>
  <c r="E179" i="130"/>
  <c r="F179" i="130"/>
  <c r="E180" i="130"/>
  <c r="F180" i="130"/>
  <c r="E181" i="130"/>
  <c r="F181" i="130"/>
  <c r="E182" i="130"/>
  <c r="F182" i="130"/>
  <c r="E183" i="130"/>
  <c r="F183" i="130"/>
  <c r="E184" i="130"/>
  <c r="F184" i="130"/>
  <c r="E185" i="130"/>
  <c r="F185" i="130"/>
  <c r="E186" i="130"/>
  <c r="F186" i="130"/>
  <c r="E187" i="130"/>
  <c r="F187" i="130"/>
  <c r="E188" i="130"/>
  <c r="F188" i="130"/>
  <c r="E189" i="130"/>
  <c r="F189" i="130"/>
  <c r="E190" i="130"/>
  <c r="F190" i="130"/>
  <c r="E191" i="130"/>
  <c r="F191" i="130"/>
  <c r="E192" i="130"/>
  <c r="F192" i="130"/>
  <c r="E193" i="130"/>
  <c r="F193" i="130"/>
  <c r="E194" i="130"/>
  <c r="F194" i="130"/>
  <c r="E195" i="130"/>
  <c r="F195" i="130"/>
  <c r="E196" i="130"/>
  <c r="F196" i="130"/>
  <c r="E197" i="130"/>
  <c r="F197" i="130"/>
  <c r="E198" i="130"/>
  <c r="F198" i="130"/>
  <c r="E199" i="130"/>
  <c r="F199" i="130"/>
  <c r="E200" i="130"/>
  <c r="F200" i="130"/>
  <c r="E201" i="130"/>
  <c r="F201" i="130"/>
  <c r="E202" i="130"/>
  <c r="F202" i="130"/>
  <c r="E203" i="130"/>
  <c r="F203" i="130"/>
  <c r="E204" i="130"/>
  <c r="F204" i="130"/>
  <c r="E205" i="130"/>
  <c r="F205" i="130"/>
  <c r="E206" i="130"/>
  <c r="F206" i="130"/>
  <c r="E207" i="130"/>
  <c r="F207" i="130"/>
  <c r="E208" i="130"/>
  <c r="F208" i="130"/>
  <c r="E209" i="130"/>
  <c r="F209" i="130"/>
  <c r="E210" i="130"/>
  <c r="F210" i="130"/>
  <c r="E211" i="130"/>
  <c r="F211" i="130"/>
  <c r="E212" i="130"/>
  <c r="F212" i="130"/>
  <c r="E213" i="130"/>
  <c r="F213" i="130"/>
  <c r="E214" i="130"/>
  <c r="F214" i="130"/>
  <c r="E215" i="130"/>
  <c r="F215" i="130"/>
  <c r="E216" i="130"/>
  <c r="F216" i="130"/>
  <c r="E217" i="130"/>
  <c r="F217" i="130"/>
  <c r="E218" i="130"/>
  <c r="F218" i="130"/>
  <c r="E219" i="130"/>
  <c r="F219" i="130"/>
  <c r="E220" i="130"/>
  <c r="F220" i="130"/>
  <c r="E221" i="130"/>
  <c r="F221" i="130"/>
  <c r="E222" i="130"/>
  <c r="F222" i="130"/>
  <c r="E3" i="130"/>
  <c r="F3" i="130"/>
  <c r="E4" i="123"/>
  <c r="F4" i="123"/>
  <c r="E5" i="123"/>
  <c r="F5" i="123"/>
  <c r="E6" i="123"/>
  <c r="F6" i="123"/>
  <c r="E7" i="123"/>
  <c r="F7" i="123"/>
  <c r="E8" i="123"/>
  <c r="F8" i="123"/>
  <c r="E9" i="123"/>
  <c r="F9" i="123"/>
  <c r="E10" i="123"/>
  <c r="F10"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260" i="123"/>
  <c r="F260" i="123"/>
  <c r="E261" i="123"/>
  <c r="F261" i="123"/>
  <c r="E262" i="123"/>
  <c r="F262" i="123"/>
  <c r="E263" i="123"/>
  <c r="F263" i="123"/>
  <c r="E264" i="123"/>
  <c r="F264" i="123"/>
  <c r="E265" i="123"/>
  <c r="F265" i="123"/>
  <c r="E266" i="123"/>
  <c r="F266" i="123"/>
  <c r="E267" i="123"/>
  <c r="F267" i="123"/>
  <c r="E268" i="123"/>
  <c r="F268" i="123"/>
  <c r="E269" i="123"/>
  <c r="F269" i="123"/>
  <c r="E270" i="123"/>
  <c r="F270" i="123"/>
  <c r="E271" i="123"/>
  <c r="F271" i="123"/>
  <c r="E272" i="123"/>
  <c r="F272" i="123"/>
  <c r="E273" i="123"/>
  <c r="F273" i="123"/>
  <c r="E274" i="123"/>
  <c r="F274" i="123"/>
  <c r="E275" i="123"/>
  <c r="F275" i="123"/>
  <c r="E276" i="123"/>
  <c r="F276" i="123"/>
  <c r="E277" i="123"/>
  <c r="F277" i="123"/>
  <c r="E278" i="123"/>
  <c r="F278" i="123"/>
  <c r="E279" i="123"/>
  <c r="F279" i="123"/>
  <c r="E280" i="123"/>
  <c r="F280" i="123"/>
  <c r="E281" i="123"/>
  <c r="F281" i="123"/>
  <c r="E282" i="123"/>
  <c r="F282" i="123"/>
  <c r="E283" i="123"/>
  <c r="F283" i="123"/>
  <c r="E284" i="123"/>
  <c r="F284" i="123"/>
  <c r="E285" i="123"/>
  <c r="F285" i="123"/>
  <c r="E286" i="123"/>
  <c r="F286" i="123"/>
  <c r="E287" i="123"/>
  <c r="F287" i="123"/>
  <c r="E288" i="123"/>
  <c r="F288" i="123"/>
  <c r="E289" i="123"/>
  <c r="F289" i="123"/>
  <c r="E290" i="123"/>
  <c r="F290" i="123"/>
  <c r="E291" i="123"/>
  <c r="F291" i="123"/>
  <c r="E292" i="123"/>
  <c r="F292" i="123"/>
  <c r="E293" i="123"/>
  <c r="F293" i="123"/>
  <c r="E294" i="123"/>
  <c r="F294" i="123"/>
  <c r="E295" i="123"/>
  <c r="F295" i="123"/>
  <c r="E296" i="123"/>
  <c r="F296" i="123"/>
  <c r="E297" i="123"/>
  <c r="F297" i="123"/>
  <c r="E298" i="123"/>
  <c r="F298" i="123"/>
  <c r="E299" i="123"/>
  <c r="F299" i="123"/>
  <c r="E300" i="123"/>
  <c r="F300" i="123"/>
  <c r="E301" i="123"/>
  <c r="F301" i="123"/>
  <c r="E302" i="123"/>
  <c r="F302" i="123"/>
  <c r="E303" i="123"/>
  <c r="F303" i="123"/>
  <c r="E304" i="123"/>
  <c r="F304" i="123"/>
  <c r="E305" i="123"/>
  <c r="F305" i="123"/>
  <c r="E306" i="123"/>
  <c r="F306" i="123"/>
  <c r="E307" i="123"/>
  <c r="F307" i="123"/>
  <c r="E308" i="123"/>
  <c r="F308" i="123"/>
  <c r="E309" i="123"/>
  <c r="F309" i="123"/>
  <c r="E310" i="123"/>
  <c r="F310" i="123"/>
  <c r="E311" i="123"/>
  <c r="F311" i="123"/>
  <c r="E312" i="123"/>
  <c r="F312" i="123"/>
  <c r="E313" i="123"/>
  <c r="F313" i="123"/>
  <c r="E314" i="123"/>
  <c r="F314" i="123"/>
  <c r="E315" i="123"/>
  <c r="F315" i="123"/>
  <c r="E316" i="123"/>
  <c r="F316" i="123"/>
  <c r="E317" i="123"/>
  <c r="F317" i="123"/>
  <c r="E318" i="123"/>
  <c r="F318" i="123"/>
  <c r="E319" i="123"/>
  <c r="F319" i="123"/>
  <c r="E320" i="123"/>
  <c r="F320" i="123"/>
  <c r="E321" i="123"/>
  <c r="F321" i="123"/>
  <c r="E322" i="123"/>
  <c r="F322" i="123"/>
  <c r="E323" i="123"/>
  <c r="F323" i="123"/>
  <c r="E324" i="123"/>
  <c r="F324" i="123"/>
  <c r="E325" i="123"/>
  <c r="F325" i="123"/>
  <c r="E326" i="123"/>
  <c r="F326" i="123"/>
  <c r="E327" i="123"/>
  <c r="F327" i="123"/>
  <c r="E328" i="123"/>
  <c r="F328" i="123"/>
  <c r="E329" i="123"/>
  <c r="F329" i="123"/>
  <c r="E330" i="123"/>
  <c r="F330" i="123"/>
  <c r="E331" i="123"/>
  <c r="F331" i="123"/>
  <c r="E332" i="123"/>
  <c r="F332" i="123"/>
  <c r="E333" i="123"/>
  <c r="F333" i="123"/>
  <c r="E334" i="123"/>
  <c r="F334" i="123"/>
  <c r="E335" i="123"/>
  <c r="F335" i="123"/>
  <c r="E336" i="123"/>
  <c r="F336" i="123"/>
  <c r="E337" i="123"/>
  <c r="F337" i="123"/>
  <c r="E338" i="123"/>
  <c r="F338" i="123"/>
  <c r="E339" i="123"/>
  <c r="F339" i="123"/>
  <c r="E340" i="123"/>
  <c r="F340" i="123"/>
  <c r="E341" i="123"/>
  <c r="F341" i="123"/>
  <c r="E342" i="123"/>
  <c r="F342" i="123"/>
  <c r="E343" i="123"/>
  <c r="F343" i="123"/>
  <c r="E344" i="123"/>
  <c r="F344" i="123"/>
  <c r="E345" i="123"/>
  <c r="F345" i="123"/>
  <c r="E346" i="123"/>
  <c r="F346" i="123"/>
  <c r="E347" i="123"/>
  <c r="F347" i="123"/>
  <c r="E348" i="123"/>
  <c r="F348" i="123"/>
  <c r="E349" i="123"/>
  <c r="F349" i="123"/>
  <c r="E350" i="123"/>
  <c r="F350" i="123"/>
  <c r="E351" i="123"/>
  <c r="F351" i="123"/>
  <c r="E352" i="123"/>
  <c r="F352" i="123"/>
  <c r="E353" i="123"/>
  <c r="F353" i="123"/>
  <c r="E354" i="123"/>
  <c r="F354" i="123"/>
  <c r="E355" i="123"/>
  <c r="F355" i="123"/>
  <c r="E356" i="123"/>
  <c r="F356" i="123"/>
  <c r="E357" i="123"/>
  <c r="F357" i="123"/>
  <c r="E358" i="123"/>
  <c r="F358" i="123"/>
  <c r="E359" i="123"/>
  <c r="F359" i="123"/>
  <c r="E360" i="123"/>
  <c r="F360" i="123"/>
  <c r="E361" i="123"/>
  <c r="F361" i="123"/>
  <c r="E362" i="123"/>
  <c r="F362" i="123"/>
  <c r="E363" i="123"/>
  <c r="F363" i="123"/>
  <c r="E364" i="123"/>
  <c r="F364" i="123"/>
  <c r="E365" i="123"/>
  <c r="F365" i="123"/>
  <c r="E366" i="123"/>
  <c r="F366" i="123"/>
  <c r="E367" i="123"/>
  <c r="F367" i="123"/>
  <c r="E368" i="123"/>
  <c r="F368" i="123"/>
  <c r="E369" i="123"/>
  <c r="F369" i="123"/>
  <c r="E370" i="123"/>
  <c r="F370" i="123"/>
  <c r="E371" i="123"/>
  <c r="F371" i="123"/>
  <c r="E372" i="123"/>
  <c r="F372" i="123"/>
  <c r="E373" i="123"/>
  <c r="F373" i="123"/>
  <c r="E374" i="123"/>
  <c r="F374" i="123"/>
  <c r="E375" i="123"/>
  <c r="F375" i="123"/>
  <c r="E376" i="123"/>
  <c r="F376" i="123"/>
  <c r="E377" i="123"/>
  <c r="F377" i="123"/>
  <c r="E378" i="123"/>
  <c r="F378" i="123"/>
  <c r="E379" i="123"/>
  <c r="F379" i="123"/>
  <c r="E380" i="123"/>
  <c r="F380" i="123"/>
  <c r="E381" i="123"/>
  <c r="F381" i="123"/>
  <c r="E382" i="123"/>
  <c r="F382" i="123"/>
  <c r="E383" i="123"/>
  <c r="F383" i="123"/>
  <c r="E384" i="123"/>
  <c r="F384" i="123"/>
  <c r="E385" i="123"/>
  <c r="F385" i="123"/>
  <c r="E386" i="123"/>
  <c r="F386" i="123"/>
  <c r="E387" i="123"/>
  <c r="F387" i="123"/>
  <c r="E388" i="123"/>
  <c r="F388" i="123"/>
  <c r="E389" i="123"/>
  <c r="F389" i="123"/>
  <c r="E390" i="123"/>
  <c r="F390" i="123"/>
  <c r="E391" i="123"/>
  <c r="F391" i="123"/>
  <c r="E392" i="123"/>
  <c r="F392" i="123"/>
  <c r="E393" i="123"/>
  <c r="F393" i="123"/>
  <c r="E394" i="123"/>
  <c r="F394" i="123"/>
  <c r="E395" i="123"/>
  <c r="F395" i="123"/>
  <c r="E396" i="123"/>
  <c r="F396" i="123"/>
  <c r="E397" i="123"/>
  <c r="F397" i="123"/>
  <c r="E398" i="123"/>
  <c r="F398" i="123"/>
  <c r="E399" i="123"/>
  <c r="F399" i="123"/>
  <c r="E400" i="123"/>
  <c r="F400" i="123"/>
  <c r="E401" i="123"/>
  <c r="F401" i="123"/>
  <c r="E402" i="123"/>
  <c r="F402" i="123"/>
  <c r="E403" i="123"/>
  <c r="F403" i="123"/>
  <c r="E404" i="123"/>
  <c r="F404" i="123"/>
  <c r="E405" i="123"/>
  <c r="F405" i="123"/>
  <c r="E406" i="123"/>
  <c r="F406" i="123"/>
  <c r="E407" i="123"/>
  <c r="F407" i="123"/>
  <c r="E408" i="123"/>
  <c r="F408" i="123"/>
  <c r="E409" i="123"/>
  <c r="F409" i="123"/>
  <c r="E410" i="123"/>
  <c r="F410" i="123"/>
  <c r="E411" i="123"/>
  <c r="F411" i="123"/>
  <c r="E412" i="123"/>
  <c r="F412" i="123"/>
  <c r="E413" i="123"/>
  <c r="F413" i="123"/>
  <c r="E414" i="123"/>
  <c r="F414" i="123"/>
  <c r="E415" i="123"/>
  <c r="F415" i="123"/>
  <c r="E416" i="123"/>
  <c r="F416" i="123"/>
  <c r="E417" i="123"/>
  <c r="F417" i="123"/>
  <c r="E418" i="123"/>
  <c r="F418" i="123"/>
  <c r="E419" i="123"/>
  <c r="F419" i="123"/>
  <c r="E420" i="123"/>
  <c r="F420" i="123"/>
  <c r="E421" i="123"/>
  <c r="F421" i="123"/>
  <c r="E422" i="123"/>
  <c r="F422" i="123"/>
  <c r="E423" i="123"/>
  <c r="F423" i="123"/>
  <c r="E424" i="123"/>
  <c r="F424" i="123"/>
  <c r="E425" i="123"/>
  <c r="F425" i="123"/>
  <c r="E426" i="123"/>
  <c r="F426" i="123"/>
  <c r="E427" i="123"/>
  <c r="F427" i="123"/>
  <c r="E428" i="123"/>
  <c r="F428" i="123"/>
  <c r="E429" i="123"/>
  <c r="F429" i="123"/>
  <c r="E430" i="123"/>
  <c r="F430" i="123"/>
  <c r="E431" i="123"/>
  <c r="F431" i="123"/>
  <c r="E432" i="123"/>
  <c r="F432" i="123"/>
  <c r="E433" i="123"/>
  <c r="F433" i="123"/>
  <c r="E434" i="123"/>
  <c r="F434" i="123"/>
  <c r="E435" i="123"/>
  <c r="F435" i="123"/>
  <c r="E436" i="123"/>
  <c r="F436" i="123"/>
  <c r="E437" i="123"/>
  <c r="F437" i="123"/>
  <c r="E438" i="123"/>
  <c r="F438" i="123"/>
  <c r="E439" i="123"/>
  <c r="F439" i="123"/>
  <c r="E440" i="123"/>
  <c r="F440" i="123"/>
  <c r="E441" i="123"/>
  <c r="F441" i="123"/>
  <c r="E442" i="123"/>
  <c r="F442" i="123"/>
  <c r="E443" i="123"/>
  <c r="F443" i="123"/>
  <c r="E444" i="123"/>
  <c r="F444" i="123"/>
  <c r="E445" i="123"/>
  <c r="F445" i="123"/>
  <c r="E446" i="123"/>
  <c r="F446" i="123"/>
  <c r="E447" i="123"/>
  <c r="F447" i="123"/>
  <c r="E448" i="123"/>
  <c r="F448" i="123"/>
  <c r="E449" i="123"/>
  <c r="F449" i="123"/>
  <c r="E450" i="123"/>
  <c r="F450" i="123"/>
  <c r="E451" i="123"/>
  <c r="F451" i="123"/>
  <c r="E452" i="123"/>
  <c r="F452" i="123"/>
  <c r="E453" i="123"/>
  <c r="F453" i="123"/>
  <c r="E454" i="123"/>
  <c r="F454" i="123"/>
  <c r="E455" i="123"/>
  <c r="F455" i="123"/>
  <c r="E456" i="123"/>
  <c r="F456" i="123"/>
  <c r="E457" i="123"/>
  <c r="F457" i="123"/>
  <c r="E458" i="123"/>
  <c r="F458" i="123"/>
  <c r="E459" i="123"/>
  <c r="F459" i="123"/>
  <c r="E460" i="123"/>
  <c r="F460" i="123"/>
  <c r="E461" i="123"/>
  <c r="F461" i="123"/>
  <c r="E462" i="123"/>
  <c r="F462" i="123"/>
  <c r="E463" i="123"/>
  <c r="F463" i="123"/>
  <c r="E464" i="123"/>
  <c r="F464" i="123"/>
  <c r="E465" i="123"/>
  <c r="F465" i="123"/>
  <c r="E466" i="123"/>
  <c r="F466" i="123"/>
  <c r="E467" i="123"/>
  <c r="F467" i="123"/>
  <c r="E468" i="123"/>
  <c r="F468" i="123"/>
  <c r="E469" i="123"/>
  <c r="F469" i="123"/>
  <c r="E470" i="123"/>
  <c r="F470" i="123"/>
  <c r="E471" i="123"/>
  <c r="F471" i="123"/>
  <c r="E472" i="123"/>
  <c r="F472" i="123"/>
  <c r="E473" i="123"/>
  <c r="F473" i="123"/>
  <c r="E474" i="123"/>
  <c r="F474" i="123"/>
  <c r="E475" i="123"/>
  <c r="F475" i="123"/>
  <c r="E476" i="123"/>
  <c r="F476" i="123"/>
  <c r="E477" i="123"/>
  <c r="F477" i="123"/>
  <c r="E478" i="123"/>
  <c r="F478" i="123"/>
  <c r="E479" i="123"/>
  <c r="F479" i="123"/>
  <c r="E480" i="123"/>
  <c r="F480" i="123"/>
  <c r="E481" i="123"/>
  <c r="F481" i="123"/>
  <c r="E482" i="123"/>
  <c r="F482" i="123"/>
  <c r="E483" i="123"/>
  <c r="F483" i="123"/>
  <c r="E484" i="123"/>
  <c r="F484" i="123"/>
  <c r="E485" i="123"/>
  <c r="F485" i="123"/>
  <c r="E486" i="123"/>
  <c r="F486" i="123"/>
  <c r="E487" i="123"/>
  <c r="F487" i="123"/>
  <c r="E488" i="123"/>
  <c r="F488" i="123"/>
  <c r="E489" i="123"/>
  <c r="F489" i="123"/>
  <c r="E490" i="123"/>
  <c r="F490" i="123"/>
  <c r="E491" i="123"/>
  <c r="F491" i="123"/>
  <c r="E492" i="123"/>
  <c r="F492" i="123"/>
  <c r="E493" i="123"/>
  <c r="F493" i="123"/>
  <c r="E494" i="123"/>
  <c r="F494" i="123"/>
  <c r="E495" i="123"/>
  <c r="F495" i="123"/>
  <c r="E496" i="123"/>
  <c r="F496" i="123"/>
  <c r="E497" i="123"/>
  <c r="F497" i="123"/>
  <c r="E498" i="123"/>
  <c r="F498" i="123"/>
  <c r="E499" i="123"/>
  <c r="F499" i="123"/>
  <c r="E500" i="123"/>
  <c r="F500" i="123"/>
  <c r="E501" i="123"/>
  <c r="F501" i="123"/>
  <c r="E502" i="123"/>
  <c r="F502" i="123"/>
  <c r="E503" i="123"/>
  <c r="F503" i="123"/>
  <c r="E504" i="123"/>
  <c r="F504" i="123"/>
  <c r="E505" i="123"/>
  <c r="F505" i="123"/>
  <c r="E506" i="123"/>
  <c r="F506" i="123"/>
  <c r="E507" i="123"/>
  <c r="F507" i="123"/>
  <c r="E508" i="123"/>
  <c r="F508" i="123"/>
  <c r="E509" i="123"/>
  <c r="F509" i="123"/>
  <c r="E510" i="123"/>
  <c r="F510" i="123"/>
  <c r="E511" i="123"/>
  <c r="F511" i="123"/>
  <c r="E512" i="123"/>
  <c r="F512" i="123"/>
  <c r="E513" i="123"/>
  <c r="F513" i="123"/>
  <c r="E514" i="123"/>
  <c r="F514" i="123"/>
  <c r="E515" i="123"/>
  <c r="F515" i="123"/>
  <c r="E516" i="123"/>
  <c r="F516" i="123"/>
  <c r="E517" i="123"/>
  <c r="F517" i="123"/>
  <c r="E518" i="123"/>
  <c r="F518" i="123"/>
  <c r="E519" i="123"/>
  <c r="F519" i="123"/>
  <c r="E520" i="123"/>
  <c r="F520" i="123"/>
  <c r="E521" i="123"/>
  <c r="F521" i="123"/>
  <c r="E522" i="123"/>
  <c r="F522" i="123"/>
  <c r="E523" i="123"/>
  <c r="F523" i="123"/>
  <c r="E524" i="123"/>
  <c r="F524" i="123"/>
  <c r="E525" i="123"/>
  <c r="F525" i="123"/>
  <c r="E526" i="123"/>
  <c r="F526" i="123"/>
  <c r="E527" i="123"/>
  <c r="F527" i="123"/>
  <c r="E528" i="123"/>
  <c r="F528" i="123"/>
  <c r="E529" i="123"/>
  <c r="F529" i="123"/>
  <c r="E530" i="123"/>
  <c r="F530" i="123"/>
  <c r="E531" i="123"/>
  <c r="F531" i="123"/>
  <c r="E532" i="123"/>
  <c r="F532" i="123"/>
  <c r="E533" i="123"/>
  <c r="F533" i="123"/>
  <c r="E534" i="123"/>
  <c r="F534" i="123"/>
  <c r="E535" i="123"/>
  <c r="F535" i="123"/>
  <c r="E536" i="123"/>
  <c r="F536" i="123"/>
  <c r="E537" i="123"/>
  <c r="F537" i="123"/>
  <c r="E538" i="123"/>
  <c r="F538" i="123"/>
  <c r="E539" i="123"/>
  <c r="F539" i="123"/>
  <c r="E540" i="123"/>
  <c r="F540" i="123"/>
  <c r="E541" i="123"/>
  <c r="F541" i="123"/>
  <c r="E542" i="123"/>
  <c r="F542" i="123"/>
  <c r="E543" i="123"/>
  <c r="F543" i="123"/>
  <c r="E544" i="123"/>
  <c r="F544" i="123"/>
  <c r="E545" i="123"/>
  <c r="F545" i="123"/>
  <c r="E546" i="123"/>
  <c r="F546" i="123"/>
  <c r="E547" i="123"/>
  <c r="F547" i="123"/>
  <c r="E548" i="123"/>
  <c r="F548" i="123"/>
  <c r="E549" i="123"/>
  <c r="F549" i="123"/>
  <c r="E550" i="123"/>
  <c r="F550" i="123"/>
  <c r="E551" i="123"/>
  <c r="F551" i="123"/>
  <c r="E552" i="123"/>
  <c r="F552" i="123"/>
  <c r="E553" i="123"/>
  <c r="F553" i="123"/>
  <c r="E554" i="123"/>
  <c r="F554" i="123"/>
  <c r="E555" i="123"/>
  <c r="F555" i="123"/>
  <c r="E556" i="123"/>
  <c r="F556" i="123"/>
  <c r="E557" i="123"/>
  <c r="F557" i="123"/>
  <c r="E558" i="123"/>
  <c r="F558" i="123"/>
  <c r="E559" i="123"/>
  <c r="F559" i="123"/>
  <c r="E560" i="123"/>
  <c r="F560" i="123"/>
  <c r="E561" i="123"/>
  <c r="F561" i="123"/>
  <c r="E562" i="123"/>
  <c r="F562" i="123"/>
  <c r="E563" i="123"/>
  <c r="F563" i="123"/>
  <c r="E564" i="123"/>
  <c r="F564" i="123"/>
  <c r="E565" i="123"/>
  <c r="F565" i="123"/>
  <c r="E566" i="123"/>
  <c r="F566" i="123"/>
  <c r="E567" i="123"/>
  <c r="F567" i="123"/>
  <c r="E568" i="123"/>
  <c r="F568" i="123"/>
  <c r="E569" i="123"/>
  <c r="F569" i="123"/>
  <c r="E570" i="123"/>
  <c r="F570" i="123"/>
  <c r="E571" i="123"/>
  <c r="F571" i="123"/>
  <c r="E572" i="123"/>
  <c r="F572" i="123"/>
  <c r="E573" i="123"/>
  <c r="F573" i="123"/>
  <c r="E574" i="123"/>
  <c r="F574" i="123"/>
  <c r="E575" i="123"/>
  <c r="F575" i="123"/>
  <c r="E576" i="123"/>
  <c r="F576" i="123"/>
  <c r="E577" i="123"/>
  <c r="F577" i="123"/>
  <c r="E578" i="123"/>
  <c r="F578" i="123"/>
  <c r="E579" i="123"/>
  <c r="F579" i="123"/>
  <c r="E580" i="123"/>
  <c r="F580" i="123"/>
  <c r="E581" i="123"/>
  <c r="F581" i="123"/>
  <c r="E582" i="123"/>
  <c r="F582" i="123"/>
  <c r="E583" i="123"/>
  <c r="F583" i="123"/>
  <c r="E584" i="123"/>
  <c r="F584" i="123"/>
  <c r="E585" i="123"/>
  <c r="F585" i="123"/>
  <c r="E586" i="123"/>
  <c r="F586" i="123"/>
  <c r="E587" i="123"/>
  <c r="F587" i="123"/>
  <c r="E588" i="123"/>
  <c r="F588" i="123"/>
  <c r="E589" i="123"/>
  <c r="F589" i="123"/>
  <c r="E590" i="123"/>
  <c r="F590" i="123"/>
  <c r="E591" i="123"/>
  <c r="F591" i="123"/>
  <c r="E592" i="123"/>
  <c r="F592" i="123"/>
  <c r="E593" i="123"/>
  <c r="F593" i="123"/>
  <c r="E594" i="123"/>
  <c r="F594" i="123"/>
  <c r="E595" i="123"/>
  <c r="F595" i="123"/>
  <c r="E596" i="123"/>
  <c r="F596" i="123"/>
  <c r="E597" i="123"/>
  <c r="F597" i="123"/>
  <c r="E598" i="123"/>
  <c r="F598" i="123"/>
  <c r="E599" i="123"/>
  <c r="F599" i="123"/>
  <c r="E600" i="123"/>
  <c r="F600" i="123"/>
  <c r="E601" i="123"/>
  <c r="F601" i="123"/>
  <c r="E602" i="123"/>
  <c r="F602" i="123"/>
  <c r="E603" i="123"/>
  <c r="F603" i="123"/>
  <c r="E604" i="123"/>
  <c r="F604" i="123"/>
  <c r="E605" i="123"/>
  <c r="F605" i="123"/>
  <c r="E606" i="123"/>
  <c r="F606" i="123"/>
  <c r="E607" i="123"/>
  <c r="F607" i="123"/>
  <c r="E608" i="123"/>
  <c r="F608" i="123"/>
  <c r="E609" i="123"/>
  <c r="F609" i="123"/>
  <c r="E610" i="123"/>
  <c r="F610" i="123"/>
  <c r="E611" i="123"/>
  <c r="F611" i="123"/>
  <c r="E612" i="123"/>
  <c r="F612" i="123"/>
  <c r="E613" i="123"/>
  <c r="F613" i="123"/>
  <c r="E614" i="123"/>
  <c r="F614" i="123"/>
  <c r="E615" i="123"/>
  <c r="F615" i="123"/>
  <c r="E616" i="123"/>
  <c r="F616" i="123"/>
  <c r="E617" i="123"/>
  <c r="F617" i="123"/>
  <c r="E618" i="123"/>
  <c r="F618" i="123"/>
  <c r="E619" i="123"/>
  <c r="F619" i="123"/>
  <c r="E620" i="123"/>
  <c r="F620" i="123"/>
  <c r="E621" i="123"/>
  <c r="F621" i="123"/>
  <c r="E622" i="123"/>
  <c r="F622" i="123"/>
  <c r="E623" i="123"/>
  <c r="F623" i="123"/>
  <c r="E624" i="123"/>
  <c r="F624" i="123"/>
  <c r="E625" i="123"/>
  <c r="F625" i="123"/>
  <c r="E626" i="123"/>
  <c r="F626" i="123"/>
  <c r="E627" i="123"/>
  <c r="F627" i="123"/>
  <c r="E628" i="123"/>
  <c r="F628" i="123"/>
  <c r="E629" i="123"/>
  <c r="F629" i="123"/>
  <c r="E630" i="123"/>
  <c r="F630" i="123"/>
  <c r="E631" i="123"/>
  <c r="F631" i="123"/>
  <c r="E632" i="123"/>
  <c r="F632" i="123"/>
  <c r="E633" i="123"/>
  <c r="F633" i="123"/>
  <c r="E634" i="123"/>
  <c r="F634" i="123"/>
  <c r="E635" i="123"/>
  <c r="F635" i="123"/>
  <c r="E636" i="123"/>
  <c r="F636" i="123"/>
  <c r="E637" i="123"/>
  <c r="F637" i="123"/>
  <c r="E638" i="123"/>
  <c r="F638" i="123"/>
  <c r="E639" i="123"/>
  <c r="F639" i="123"/>
  <c r="E640" i="123"/>
  <c r="F640" i="123"/>
  <c r="E641" i="123"/>
  <c r="F641" i="123"/>
  <c r="E642" i="123"/>
  <c r="F642" i="123"/>
  <c r="E643" i="123"/>
  <c r="F643" i="123"/>
  <c r="E644" i="123"/>
  <c r="F644" i="123"/>
  <c r="E645" i="123"/>
  <c r="F645" i="123"/>
  <c r="E646" i="123"/>
  <c r="F646" i="123"/>
  <c r="E647" i="123"/>
  <c r="F647" i="123"/>
  <c r="E648" i="123"/>
  <c r="F648" i="123"/>
  <c r="E649" i="123"/>
  <c r="F649" i="123"/>
  <c r="E650" i="123"/>
  <c r="F650" i="123"/>
  <c r="E651" i="123"/>
  <c r="F651" i="123"/>
  <c r="E652" i="123"/>
  <c r="F652" i="123"/>
  <c r="E653" i="123"/>
  <c r="F653" i="123"/>
  <c r="E654" i="123"/>
  <c r="F654" i="123"/>
  <c r="E655" i="123"/>
  <c r="F655" i="123"/>
  <c r="E656" i="123"/>
  <c r="F656" i="123"/>
  <c r="E657" i="123"/>
  <c r="F657" i="123"/>
  <c r="E658" i="123"/>
  <c r="F658" i="123"/>
  <c r="E659" i="123"/>
  <c r="F659" i="123"/>
  <c r="E660" i="123"/>
  <c r="F660" i="123"/>
  <c r="E661" i="123"/>
  <c r="F661" i="123"/>
  <c r="E662" i="123"/>
  <c r="F662" i="123"/>
  <c r="E663" i="123"/>
  <c r="F663" i="123"/>
  <c r="E664" i="123"/>
  <c r="F664" i="123"/>
  <c r="E665" i="123"/>
  <c r="F665" i="123"/>
  <c r="E666" i="123"/>
  <c r="F666" i="123"/>
  <c r="E667" i="123"/>
  <c r="F667" i="123"/>
  <c r="E668" i="123"/>
  <c r="F668" i="123"/>
  <c r="E669" i="123"/>
  <c r="F669" i="123"/>
  <c r="E670" i="123"/>
  <c r="F670" i="123"/>
  <c r="E671" i="123"/>
  <c r="F671" i="123"/>
  <c r="E672" i="123"/>
  <c r="F672" i="123"/>
  <c r="E673" i="123"/>
  <c r="F673" i="123"/>
  <c r="E674" i="123"/>
  <c r="F674" i="123"/>
  <c r="E675" i="123"/>
  <c r="F675" i="123"/>
  <c r="E676" i="123"/>
  <c r="F676" i="123"/>
  <c r="E677" i="123"/>
  <c r="F677" i="123"/>
  <c r="E678" i="123"/>
  <c r="F678" i="123"/>
  <c r="E679" i="123"/>
  <c r="F679" i="123"/>
  <c r="E680" i="123"/>
  <c r="F680" i="123"/>
  <c r="E681" i="123"/>
  <c r="F681" i="123"/>
  <c r="E682" i="123"/>
  <c r="F682" i="123"/>
  <c r="E683" i="123"/>
  <c r="F683" i="123"/>
  <c r="E684" i="123"/>
  <c r="F684" i="123"/>
  <c r="E685" i="123"/>
  <c r="F685" i="123"/>
  <c r="E686" i="123"/>
  <c r="F686" i="123"/>
  <c r="E687" i="123"/>
  <c r="F687" i="123"/>
  <c r="E688" i="123"/>
  <c r="F688" i="123"/>
  <c r="E689" i="123"/>
  <c r="F689" i="123"/>
  <c r="E690" i="123"/>
  <c r="F690" i="123"/>
  <c r="E691" i="123"/>
  <c r="F691" i="123"/>
  <c r="E692" i="123"/>
  <c r="F692" i="123"/>
  <c r="E693" i="123"/>
  <c r="F693" i="123"/>
  <c r="E694" i="123"/>
  <c r="F694" i="123"/>
  <c r="E695" i="123"/>
  <c r="F695" i="123"/>
  <c r="E696" i="123"/>
  <c r="F696" i="123"/>
  <c r="E697" i="123"/>
  <c r="F697" i="123"/>
  <c r="E698" i="123"/>
  <c r="F698" i="123"/>
  <c r="E699" i="123"/>
  <c r="F699" i="123"/>
  <c r="E700" i="123"/>
  <c r="F700" i="123"/>
  <c r="E701" i="123"/>
  <c r="F701" i="123"/>
  <c r="E702" i="123"/>
  <c r="F702" i="123"/>
  <c r="E703" i="123"/>
  <c r="F703" i="123"/>
  <c r="E704" i="123"/>
  <c r="F704" i="123"/>
  <c r="E705" i="123"/>
  <c r="F705" i="123"/>
  <c r="E706" i="123"/>
  <c r="F706" i="123"/>
  <c r="E707" i="123"/>
  <c r="F707" i="123"/>
  <c r="E708" i="123"/>
  <c r="F708" i="123"/>
  <c r="E709" i="123"/>
  <c r="F709" i="123"/>
  <c r="E710" i="123"/>
  <c r="F710" i="123"/>
  <c r="E711" i="123"/>
  <c r="F711" i="123"/>
  <c r="E712" i="123"/>
  <c r="F712" i="123"/>
  <c r="E713" i="123"/>
  <c r="F713" i="123"/>
  <c r="E714" i="123"/>
  <c r="F714" i="123"/>
  <c r="E715" i="123"/>
  <c r="F715" i="123"/>
  <c r="E716" i="123"/>
  <c r="F716" i="123"/>
  <c r="E717" i="123"/>
  <c r="F717" i="123"/>
  <c r="E718" i="123"/>
  <c r="F718" i="123"/>
  <c r="E719" i="123"/>
  <c r="F719" i="123"/>
  <c r="E720" i="123"/>
  <c r="F720" i="123"/>
  <c r="E721" i="123"/>
  <c r="F721" i="123"/>
  <c r="E722" i="123"/>
  <c r="F722" i="123"/>
  <c r="E723" i="123"/>
  <c r="F723" i="123"/>
  <c r="E724" i="123"/>
  <c r="F724" i="123"/>
  <c r="E725" i="123"/>
  <c r="F725" i="123"/>
  <c r="E726" i="123"/>
  <c r="F726" i="123"/>
  <c r="E727" i="123"/>
  <c r="F727" i="123"/>
  <c r="E728" i="123"/>
  <c r="F728" i="123"/>
  <c r="E729" i="123"/>
  <c r="F729" i="123"/>
  <c r="E730" i="123"/>
  <c r="F730" i="123"/>
  <c r="E731" i="123"/>
  <c r="F731" i="123"/>
  <c r="E732" i="123"/>
  <c r="F732" i="123"/>
  <c r="E733" i="123"/>
  <c r="F733" i="123"/>
  <c r="E734" i="123"/>
  <c r="F734" i="123"/>
  <c r="E735" i="123"/>
  <c r="F735" i="123"/>
  <c r="E736" i="123"/>
  <c r="F736" i="123"/>
  <c r="E737" i="123"/>
  <c r="F737" i="123"/>
  <c r="E738" i="123"/>
  <c r="F738" i="123"/>
  <c r="E739" i="123"/>
  <c r="F739" i="123"/>
  <c r="E740" i="123"/>
  <c r="F740" i="123"/>
  <c r="E741" i="123"/>
  <c r="F741" i="123"/>
  <c r="E742" i="123"/>
  <c r="F742" i="123"/>
  <c r="E743" i="123"/>
  <c r="F743" i="123"/>
  <c r="E744" i="123"/>
  <c r="F744" i="123"/>
  <c r="E745" i="123"/>
  <c r="F745" i="123"/>
  <c r="E746" i="123"/>
  <c r="F746" i="123"/>
  <c r="E747" i="123"/>
  <c r="F747" i="123"/>
  <c r="E748" i="123"/>
  <c r="F748" i="123"/>
  <c r="E749" i="123"/>
  <c r="F749" i="123"/>
  <c r="E750" i="123"/>
  <c r="F750" i="123"/>
  <c r="E751" i="123"/>
  <c r="F751" i="123"/>
  <c r="E752" i="123"/>
  <c r="F752" i="123"/>
  <c r="E753" i="123"/>
  <c r="F753" i="123"/>
  <c r="E754" i="123"/>
  <c r="F754" i="123"/>
  <c r="E755" i="123"/>
  <c r="F755" i="123"/>
  <c r="E756" i="123"/>
  <c r="F756" i="123"/>
  <c r="E757" i="123"/>
  <c r="F757" i="123"/>
  <c r="E3" i="123"/>
  <c r="F3" i="123"/>
  <c r="E4" i="119"/>
  <c r="F4" i="119"/>
  <c r="E5" i="119"/>
  <c r="F5" i="119"/>
  <c r="E6" i="119"/>
  <c r="F6" i="119"/>
  <c r="E7" i="119"/>
  <c r="F7" i="119"/>
  <c r="E8" i="119"/>
  <c r="F8" i="119"/>
  <c r="E9" i="119"/>
  <c r="F9" i="119"/>
  <c r="E10" i="119"/>
  <c r="F10" i="119"/>
  <c r="E11" i="119"/>
  <c r="F11" i="119"/>
  <c r="E12" i="119"/>
  <c r="F12" i="119"/>
  <c r="E13" i="119"/>
  <c r="F13" i="119"/>
  <c r="E14" i="119"/>
  <c r="F14" i="119"/>
  <c r="E15" i="119"/>
  <c r="F15" i="119"/>
  <c r="E16" i="119"/>
  <c r="F16" i="119"/>
  <c r="E17" i="119"/>
  <c r="F17" i="119"/>
  <c r="E18" i="119"/>
  <c r="F18" i="119"/>
  <c r="E19" i="119"/>
  <c r="F19" i="119"/>
  <c r="E20" i="119"/>
  <c r="F20" i="119"/>
  <c r="E21" i="119"/>
  <c r="F21" i="119"/>
  <c r="E22" i="119"/>
  <c r="F22" i="119"/>
  <c r="E23" i="119"/>
  <c r="F23" i="119"/>
  <c r="E24" i="119"/>
  <c r="F24" i="119"/>
  <c r="E25" i="119"/>
  <c r="F25" i="119"/>
  <c r="E26" i="119"/>
  <c r="F26" i="119"/>
  <c r="E27" i="119"/>
  <c r="F27" i="119"/>
  <c r="E28" i="119"/>
  <c r="F28" i="119"/>
  <c r="E29" i="119"/>
  <c r="F29" i="119"/>
  <c r="E30" i="119"/>
  <c r="F30" i="119"/>
  <c r="E31" i="119"/>
  <c r="F31" i="119"/>
  <c r="E32" i="119"/>
  <c r="F32" i="119"/>
  <c r="E33" i="119"/>
  <c r="F33" i="119"/>
  <c r="E34" i="119"/>
  <c r="F34" i="119"/>
  <c r="E35" i="119"/>
  <c r="F35" i="119"/>
  <c r="E36" i="119"/>
  <c r="F36" i="119"/>
  <c r="E37" i="119"/>
  <c r="F37" i="119"/>
  <c r="E38" i="119"/>
  <c r="F38" i="119"/>
  <c r="E39" i="119"/>
  <c r="F39" i="119"/>
  <c r="E40" i="119"/>
  <c r="F40" i="119"/>
  <c r="E41" i="119"/>
  <c r="F41" i="119"/>
  <c r="E42" i="119"/>
  <c r="F42" i="119"/>
  <c r="E43" i="119"/>
  <c r="F43" i="119"/>
  <c r="E44" i="119"/>
  <c r="F44" i="119"/>
  <c r="E45" i="119"/>
  <c r="F45" i="119"/>
  <c r="E46" i="119"/>
  <c r="F46" i="119"/>
  <c r="E47" i="119"/>
  <c r="F47" i="119"/>
  <c r="E48" i="119"/>
  <c r="F48" i="119"/>
  <c r="E49" i="119"/>
  <c r="F49" i="119"/>
  <c r="E50" i="119"/>
  <c r="F50" i="119"/>
  <c r="E51" i="119"/>
  <c r="F51" i="119"/>
  <c r="E52" i="119"/>
  <c r="F52" i="119"/>
  <c r="E53" i="119"/>
  <c r="F53" i="119"/>
  <c r="E54" i="119"/>
  <c r="F54" i="119"/>
  <c r="E55" i="119"/>
  <c r="F55" i="119"/>
  <c r="E56" i="119"/>
  <c r="F56" i="119"/>
  <c r="E57" i="119"/>
  <c r="F57" i="119"/>
  <c r="E58" i="119"/>
  <c r="F58" i="119"/>
  <c r="E59" i="119"/>
  <c r="F59" i="119"/>
  <c r="E60" i="119"/>
  <c r="F60" i="119"/>
  <c r="E61" i="119"/>
  <c r="F61" i="119"/>
  <c r="E62" i="119"/>
  <c r="F62" i="119"/>
  <c r="E63" i="119"/>
  <c r="F63" i="119"/>
  <c r="E64" i="119"/>
  <c r="F64" i="119"/>
  <c r="E65" i="119"/>
  <c r="F65" i="119"/>
  <c r="E66" i="119"/>
  <c r="F66" i="119"/>
  <c r="E67" i="119"/>
  <c r="F67" i="119"/>
  <c r="E68" i="119"/>
  <c r="F68" i="119"/>
  <c r="E69" i="119"/>
  <c r="F69" i="119"/>
  <c r="E70" i="119"/>
  <c r="F70" i="119"/>
  <c r="E71" i="119"/>
  <c r="F71" i="119"/>
  <c r="E72" i="119"/>
  <c r="F72" i="119"/>
  <c r="E73" i="119"/>
  <c r="F73" i="119"/>
  <c r="E74" i="119"/>
  <c r="F74" i="119"/>
  <c r="E75" i="119"/>
  <c r="F75" i="119"/>
  <c r="E76" i="119"/>
  <c r="F76" i="119"/>
  <c r="E77" i="119"/>
  <c r="F77" i="119"/>
  <c r="E78" i="119"/>
  <c r="F78" i="119"/>
  <c r="E79" i="119"/>
  <c r="F79" i="119"/>
  <c r="E80" i="119"/>
  <c r="F80" i="119"/>
  <c r="E81" i="119"/>
  <c r="F81" i="119"/>
  <c r="E82" i="119"/>
  <c r="F82" i="119"/>
  <c r="E83" i="119"/>
  <c r="F83" i="119"/>
  <c r="E84" i="119"/>
  <c r="F84" i="119"/>
  <c r="E85" i="119"/>
  <c r="F85" i="119"/>
  <c r="E86" i="119"/>
  <c r="F86" i="119"/>
  <c r="E87" i="119"/>
  <c r="F87" i="119"/>
  <c r="E88" i="119"/>
  <c r="F88" i="119"/>
  <c r="E89" i="119"/>
  <c r="F89" i="119"/>
  <c r="E90" i="119"/>
  <c r="F90" i="119"/>
  <c r="E91" i="119"/>
  <c r="F91" i="119"/>
  <c r="E92" i="119"/>
  <c r="F92" i="119"/>
  <c r="E93" i="119"/>
  <c r="F93" i="119"/>
  <c r="E94" i="119"/>
  <c r="F94" i="119"/>
  <c r="E95" i="119"/>
  <c r="F95" i="119"/>
  <c r="E96" i="119"/>
  <c r="F96" i="119"/>
  <c r="E97" i="119"/>
  <c r="F97" i="119"/>
  <c r="E98" i="119"/>
  <c r="F98" i="119"/>
  <c r="E99" i="119"/>
  <c r="F99" i="119"/>
  <c r="E100" i="119"/>
  <c r="F100" i="119"/>
  <c r="E101" i="119"/>
  <c r="F101" i="119"/>
  <c r="E102" i="119"/>
  <c r="F102" i="119"/>
  <c r="E103" i="119"/>
  <c r="F103" i="119"/>
  <c r="E104" i="119"/>
  <c r="F104" i="119"/>
  <c r="E105" i="119"/>
  <c r="F105" i="119"/>
  <c r="E106" i="119"/>
  <c r="F106" i="119"/>
  <c r="E107" i="119"/>
  <c r="F107" i="119"/>
  <c r="E108" i="119"/>
  <c r="F108" i="119"/>
  <c r="E109" i="119"/>
  <c r="F109" i="119"/>
  <c r="E110" i="119"/>
  <c r="F110" i="119"/>
  <c r="E111" i="119"/>
  <c r="F111" i="119"/>
  <c r="E112" i="119"/>
  <c r="F112" i="119"/>
  <c r="E113" i="119"/>
  <c r="F113" i="119"/>
  <c r="E114" i="119"/>
  <c r="F114" i="119"/>
  <c r="E115" i="119"/>
  <c r="F115" i="119"/>
  <c r="E116" i="119"/>
  <c r="F116" i="119"/>
  <c r="E117" i="119"/>
  <c r="F117" i="119"/>
  <c r="E118" i="119"/>
  <c r="F118" i="119"/>
  <c r="E119" i="119"/>
  <c r="F119" i="119"/>
  <c r="E120" i="119"/>
  <c r="F120" i="119"/>
  <c r="E121" i="119"/>
  <c r="F121" i="119"/>
  <c r="E122" i="119"/>
  <c r="F122" i="119"/>
  <c r="E123" i="119"/>
  <c r="F123" i="119"/>
  <c r="E124" i="119"/>
  <c r="F124" i="119"/>
  <c r="E125" i="119"/>
  <c r="F125" i="119"/>
  <c r="E126" i="119"/>
  <c r="F126" i="119"/>
  <c r="E127" i="119"/>
  <c r="F127" i="119"/>
  <c r="E128" i="119"/>
  <c r="F128" i="119"/>
  <c r="E129" i="119"/>
  <c r="F129" i="119"/>
  <c r="E130" i="119"/>
  <c r="F130" i="119"/>
  <c r="E131" i="119"/>
  <c r="F131" i="119"/>
  <c r="E132" i="119"/>
  <c r="F132" i="119"/>
  <c r="E133" i="119"/>
  <c r="F133" i="119"/>
  <c r="E134" i="119"/>
  <c r="F134" i="119"/>
  <c r="E135" i="119"/>
  <c r="F135" i="119"/>
  <c r="E136" i="119"/>
  <c r="F136" i="119"/>
  <c r="E137" i="119"/>
  <c r="F137" i="119"/>
  <c r="E138" i="119"/>
  <c r="F138" i="119"/>
  <c r="E139" i="119"/>
  <c r="F139" i="119"/>
  <c r="E140" i="119"/>
  <c r="F140" i="119"/>
  <c r="E141" i="119"/>
  <c r="F141" i="119"/>
  <c r="E142" i="119"/>
  <c r="F142" i="119"/>
  <c r="E143" i="119"/>
  <c r="F143" i="119"/>
  <c r="E144" i="119"/>
  <c r="F144" i="119"/>
  <c r="E145" i="119"/>
  <c r="F145" i="119"/>
  <c r="E146" i="119"/>
  <c r="F146" i="119"/>
  <c r="E147" i="119"/>
  <c r="F147" i="119"/>
  <c r="E148" i="119"/>
  <c r="F148" i="119"/>
  <c r="E149" i="119"/>
  <c r="F149" i="119"/>
  <c r="E150" i="119"/>
  <c r="F150" i="119"/>
  <c r="E151" i="119"/>
  <c r="F151" i="119"/>
  <c r="E152" i="119"/>
  <c r="F152" i="119"/>
  <c r="E153" i="119"/>
  <c r="F153" i="119"/>
  <c r="E154" i="119"/>
  <c r="F154" i="119"/>
  <c r="E155" i="119"/>
  <c r="F155" i="119"/>
  <c r="E156" i="119"/>
  <c r="F156" i="119"/>
  <c r="E157" i="119"/>
  <c r="F157" i="119"/>
  <c r="E158" i="119"/>
  <c r="F158" i="119"/>
  <c r="E159" i="119"/>
  <c r="F159" i="119"/>
  <c r="E160" i="119"/>
  <c r="F160" i="119"/>
  <c r="E161" i="119"/>
  <c r="F161" i="119"/>
  <c r="E162" i="119"/>
  <c r="F162" i="119"/>
  <c r="E163" i="119"/>
  <c r="F163" i="119"/>
  <c r="E164" i="119"/>
  <c r="F164" i="119"/>
  <c r="E165" i="119"/>
  <c r="F165" i="119"/>
  <c r="E166" i="119"/>
  <c r="F166" i="119"/>
  <c r="E167" i="119"/>
  <c r="F167" i="119"/>
  <c r="E168" i="119"/>
  <c r="F168" i="119"/>
  <c r="E169" i="119"/>
  <c r="F169" i="119"/>
  <c r="E170" i="119"/>
  <c r="F170" i="119"/>
  <c r="E171" i="119"/>
  <c r="F171" i="119"/>
  <c r="E172" i="119"/>
  <c r="F172" i="119"/>
  <c r="E173" i="119"/>
  <c r="F173" i="119"/>
  <c r="E174" i="119"/>
  <c r="F174" i="119"/>
  <c r="E175" i="119"/>
  <c r="F175" i="119"/>
  <c r="E176" i="119"/>
  <c r="F176" i="119"/>
  <c r="E177" i="119"/>
  <c r="F177" i="119"/>
  <c r="E178" i="119"/>
  <c r="F178" i="119"/>
  <c r="E179" i="119"/>
  <c r="F179" i="119"/>
  <c r="E180" i="119"/>
  <c r="F180" i="119"/>
  <c r="E181" i="119"/>
  <c r="F181" i="119"/>
  <c r="E182" i="119"/>
  <c r="F182" i="119"/>
  <c r="E183" i="119"/>
  <c r="F183" i="119"/>
  <c r="E184" i="119"/>
  <c r="F184" i="119"/>
  <c r="E185" i="119"/>
  <c r="F185" i="119"/>
  <c r="E186" i="119"/>
  <c r="F186" i="119"/>
  <c r="E187" i="119"/>
  <c r="F187" i="119"/>
  <c r="E188" i="119"/>
  <c r="F188" i="119"/>
  <c r="E189" i="119"/>
  <c r="F189" i="119"/>
  <c r="E190" i="119"/>
  <c r="F190" i="119"/>
  <c r="E191" i="119"/>
  <c r="F191" i="119"/>
  <c r="E192" i="119"/>
  <c r="F192" i="119"/>
  <c r="E193" i="119"/>
  <c r="F193" i="119"/>
  <c r="E194" i="119"/>
  <c r="F194" i="119"/>
  <c r="E195" i="119"/>
  <c r="F195" i="119"/>
  <c r="E196" i="119"/>
  <c r="F196" i="119"/>
  <c r="E197" i="119"/>
  <c r="F197" i="119"/>
  <c r="E198" i="119"/>
  <c r="F198" i="119"/>
  <c r="E199" i="119"/>
  <c r="F199" i="119"/>
  <c r="E200" i="119"/>
  <c r="F200" i="119"/>
  <c r="E201" i="119"/>
  <c r="F201" i="119"/>
  <c r="E202" i="119"/>
  <c r="F202" i="119"/>
  <c r="E203" i="119"/>
  <c r="F203" i="119"/>
  <c r="E204" i="119"/>
  <c r="F204" i="119"/>
  <c r="E205" i="119"/>
  <c r="F205" i="119"/>
  <c r="E206" i="119"/>
  <c r="F206" i="119"/>
  <c r="E207" i="119"/>
  <c r="F207" i="119"/>
  <c r="E208" i="119"/>
  <c r="F208" i="119"/>
  <c r="E209" i="119"/>
  <c r="F209" i="119"/>
  <c r="E210" i="119"/>
  <c r="F210" i="119"/>
  <c r="E211" i="119"/>
  <c r="F211" i="119"/>
  <c r="E212" i="119"/>
  <c r="F212" i="119"/>
  <c r="E213" i="119"/>
  <c r="F213" i="119"/>
  <c r="E214" i="119"/>
  <c r="F214" i="119"/>
  <c r="E215" i="119"/>
  <c r="F215" i="119"/>
  <c r="E216" i="119"/>
  <c r="F216" i="119"/>
  <c r="E217" i="119"/>
  <c r="F217" i="119"/>
  <c r="E218" i="119"/>
  <c r="F218" i="119"/>
  <c r="E219" i="119"/>
  <c r="F219" i="119"/>
  <c r="E220" i="119"/>
  <c r="F220" i="119"/>
  <c r="E221" i="119"/>
  <c r="F221" i="119"/>
  <c r="E222" i="119"/>
  <c r="F222" i="119"/>
  <c r="E223" i="119"/>
  <c r="F223" i="119"/>
  <c r="E224" i="119"/>
  <c r="F224" i="119"/>
  <c r="E225" i="119"/>
  <c r="F225" i="119"/>
  <c r="E226" i="119"/>
  <c r="F226" i="119"/>
  <c r="E227" i="119"/>
  <c r="F227" i="119"/>
  <c r="E228" i="119"/>
  <c r="F228" i="119"/>
  <c r="E229" i="119"/>
  <c r="F229" i="119"/>
  <c r="E230" i="119"/>
  <c r="F230" i="119"/>
  <c r="E231" i="119"/>
  <c r="F231" i="119"/>
  <c r="E232" i="119"/>
  <c r="F232" i="119"/>
  <c r="E233" i="119"/>
  <c r="F233" i="119"/>
  <c r="E234" i="119"/>
  <c r="F234" i="119"/>
  <c r="E235" i="119"/>
  <c r="F235" i="119"/>
  <c r="E236" i="119"/>
  <c r="F236" i="119"/>
  <c r="E237" i="119"/>
  <c r="F237" i="119"/>
  <c r="E238" i="119"/>
  <c r="F238" i="119"/>
  <c r="E239" i="119"/>
  <c r="F239" i="119"/>
  <c r="E240" i="119"/>
  <c r="F240" i="119"/>
  <c r="E241" i="119"/>
  <c r="F241" i="119"/>
  <c r="E242" i="119"/>
  <c r="F242" i="119"/>
  <c r="E243" i="119"/>
  <c r="F243" i="119"/>
  <c r="E244" i="119"/>
  <c r="F244" i="119"/>
  <c r="E245" i="119"/>
  <c r="F245" i="119"/>
  <c r="E246" i="119"/>
  <c r="F246" i="119"/>
  <c r="E247" i="119"/>
  <c r="F247" i="119"/>
  <c r="E248" i="119"/>
  <c r="F248" i="119"/>
  <c r="E249" i="119"/>
  <c r="F249" i="119"/>
  <c r="E250" i="119"/>
  <c r="F250" i="119"/>
  <c r="E251" i="119"/>
  <c r="F251" i="119"/>
  <c r="E252" i="119"/>
  <c r="F252" i="119"/>
  <c r="E253" i="119"/>
  <c r="F253" i="119"/>
  <c r="E254" i="119"/>
  <c r="F254" i="119"/>
  <c r="E255" i="119"/>
  <c r="F255" i="119"/>
  <c r="E256" i="119"/>
  <c r="F256" i="119"/>
  <c r="E257" i="119"/>
  <c r="F257" i="119"/>
  <c r="E258" i="119"/>
  <c r="F258" i="119"/>
  <c r="E259" i="119"/>
  <c r="F259" i="119"/>
  <c r="E260" i="119"/>
  <c r="F260" i="119"/>
  <c r="E261" i="119"/>
  <c r="F261" i="119"/>
  <c r="E262" i="119"/>
  <c r="F262" i="119"/>
  <c r="E263" i="119"/>
  <c r="F263" i="119"/>
  <c r="E264" i="119"/>
  <c r="F264" i="119"/>
  <c r="E265" i="119"/>
  <c r="F265" i="119"/>
  <c r="E266" i="119"/>
  <c r="F266" i="119"/>
  <c r="E267" i="119"/>
  <c r="F267" i="119"/>
  <c r="E268" i="119"/>
  <c r="F268" i="119"/>
  <c r="E269" i="119"/>
  <c r="F269" i="119"/>
  <c r="E270" i="119"/>
  <c r="F270" i="119"/>
  <c r="E271" i="119"/>
  <c r="F271" i="119"/>
  <c r="E272" i="119"/>
  <c r="F272" i="119"/>
  <c r="E273" i="119"/>
  <c r="F273" i="119"/>
  <c r="E274" i="119"/>
  <c r="F274" i="119"/>
  <c r="E275" i="119"/>
  <c r="F275" i="119"/>
  <c r="E276" i="119"/>
  <c r="F276" i="119"/>
  <c r="E277" i="119"/>
  <c r="F277" i="119"/>
  <c r="E278" i="119"/>
  <c r="F278" i="119"/>
  <c r="E279" i="119"/>
  <c r="F279" i="119"/>
  <c r="E280" i="119"/>
  <c r="F280" i="119"/>
  <c r="E281" i="119"/>
  <c r="F281" i="119"/>
  <c r="E282" i="119"/>
  <c r="F282" i="119"/>
  <c r="E283" i="119"/>
  <c r="F283" i="119"/>
  <c r="E284" i="119"/>
  <c r="F284" i="119"/>
  <c r="E285" i="119"/>
  <c r="F285" i="119"/>
  <c r="E286" i="119"/>
  <c r="F286" i="119"/>
  <c r="E287" i="119"/>
  <c r="F287" i="119"/>
  <c r="E288" i="119"/>
  <c r="F288" i="119"/>
  <c r="E289" i="119"/>
  <c r="F289" i="119"/>
  <c r="E290" i="119"/>
  <c r="F290" i="119"/>
  <c r="E291" i="119"/>
  <c r="F291" i="119"/>
  <c r="E292" i="119"/>
  <c r="F292" i="119"/>
  <c r="E293" i="119"/>
  <c r="F293" i="119"/>
  <c r="E294" i="119"/>
  <c r="F294" i="119"/>
  <c r="E295" i="119"/>
  <c r="F295" i="119"/>
  <c r="E296" i="119"/>
  <c r="F296" i="119"/>
  <c r="E297" i="119"/>
  <c r="F297" i="119"/>
  <c r="E298" i="119"/>
  <c r="F298" i="119"/>
  <c r="E299" i="119"/>
  <c r="F299" i="119"/>
  <c r="E300" i="119"/>
  <c r="F300" i="119"/>
  <c r="E301" i="119"/>
  <c r="F301" i="119"/>
  <c r="E302" i="119"/>
  <c r="F302" i="119"/>
  <c r="E303" i="119"/>
  <c r="F303" i="119"/>
  <c r="E304" i="119"/>
  <c r="F304" i="119"/>
  <c r="E305" i="119"/>
  <c r="F305" i="119"/>
  <c r="E306" i="119"/>
  <c r="F306" i="119"/>
  <c r="E307" i="119"/>
  <c r="F307" i="119"/>
  <c r="E308" i="119"/>
  <c r="F308" i="119"/>
  <c r="E309" i="119"/>
  <c r="F309" i="119"/>
  <c r="E310" i="119"/>
  <c r="F310" i="119"/>
  <c r="E311" i="119"/>
  <c r="F311" i="119"/>
  <c r="E312" i="119"/>
  <c r="F312" i="119"/>
  <c r="E313" i="119"/>
  <c r="F313" i="119"/>
  <c r="E314" i="119"/>
  <c r="F314" i="119"/>
  <c r="E315" i="119"/>
  <c r="F315" i="119"/>
  <c r="E316" i="119"/>
  <c r="F316" i="119"/>
  <c r="E317" i="119"/>
  <c r="F317" i="119"/>
  <c r="E318" i="119"/>
  <c r="F318" i="119"/>
  <c r="E319" i="119"/>
  <c r="F319" i="119"/>
  <c r="E320" i="119"/>
  <c r="F320" i="119"/>
  <c r="E321" i="119"/>
  <c r="F321" i="119"/>
  <c r="E322" i="119"/>
  <c r="F322" i="119"/>
  <c r="E323" i="119"/>
  <c r="F323" i="119"/>
  <c r="E324" i="119"/>
  <c r="F324" i="119"/>
  <c r="E325" i="119"/>
  <c r="F325" i="119"/>
  <c r="E326" i="119"/>
  <c r="F326" i="119"/>
  <c r="E327" i="119"/>
  <c r="F327" i="119"/>
  <c r="E328" i="119"/>
  <c r="F328" i="119"/>
  <c r="E329" i="119"/>
  <c r="F329" i="119"/>
  <c r="E330" i="119"/>
  <c r="F330" i="119"/>
  <c r="E331" i="119"/>
  <c r="F331" i="119"/>
  <c r="E332" i="119"/>
  <c r="F332" i="119"/>
  <c r="E333" i="119"/>
  <c r="F333" i="119"/>
  <c r="E334" i="119"/>
  <c r="F334" i="119"/>
  <c r="E335" i="119"/>
  <c r="F335" i="119"/>
  <c r="E336" i="119"/>
  <c r="F336" i="119"/>
  <c r="E337" i="119"/>
  <c r="F337" i="119"/>
  <c r="E338" i="119"/>
  <c r="F338" i="119"/>
  <c r="E339" i="119"/>
  <c r="F339" i="119"/>
  <c r="E340" i="119"/>
  <c r="F340" i="119"/>
  <c r="E341" i="119"/>
  <c r="F341" i="119"/>
  <c r="E342" i="119"/>
  <c r="F342" i="119"/>
  <c r="E343" i="119"/>
  <c r="F343" i="119"/>
  <c r="E344" i="119"/>
  <c r="F344" i="119"/>
  <c r="E345" i="119"/>
  <c r="F345" i="119"/>
  <c r="E346" i="119"/>
  <c r="F346" i="119"/>
  <c r="E347" i="119"/>
  <c r="F347" i="119"/>
  <c r="E348" i="119"/>
  <c r="F348" i="119"/>
  <c r="E349" i="119"/>
  <c r="F349" i="119"/>
  <c r="E350" i="119"/>
  <c r="F350" i="119"/>
  <c r="E351" i="119"/>
  <c r="F351" i="119"/>
  <c r="E352" i="119"/>
  <c r="F352" i="119"/>
  <c r="E353" i="119"/>
  <c r="F353" i="119"/>
  <c r="E354" i="119"/>
  <c r="F354" i="119"/>
  <c r="E355" i="119"/>
  <c r="F355" i="119"/>
  <c r="E356" i="119"/>
  <c r="F356" i="119"/>
  <c r="E357" i="119"/>
  <c r="F357" i="119"/>
  <c r="E358" i="119"/>
  <c r="F358" i="119"/>
  <c r="E359" i="119"/>
  <c r="F359" i="119"/>
  <c r="E360" i="119"/>
  <c r="F360" i="119"/>
  <c r="E361" i="119"/>
  <c r="F361" i="119"/>
  <c r="E362" i="119"/>
  <c r="F362" i="119"/>
  <c r="E363" i="119"/>
  <c r="F363" i="119"/>
  <c r="E364" i="119"/>
  <c r="F364" i="119"/>
  <c r="E365" i="119"/>
  <c r="F365" i="119"/>
  <c r="E366" i="119"/>
  <c r="F366" i="119"/>
  <c r="E367" i="119"/>
  <c r="F367" i="119"/>
  <c r="E368" i="119"/>
  <c r="F368" i="119"/>
  <c r="E369" i="119"/>
  <c r="F369" i="119"/>
  <c r="E370" i="119"/>
  <c r="F370" i="119"/>
  <c r="E371" i="119"/>
  <c r="F371" i="119"/>
  <c r="E372" i="119"/>
  <c r="F372" i="119"/>
  <c r="E373" i="119"/>
  <c r="F373" i="119"/>
  <c r="E374" i="119"/>
  <c r="F374" i="119"/>
  <c r="E375" i="119"/>
  <c r="F375" i="119"/>
  <c r="E376" i="119"/>
  <c r="F376" i="119"/>
  <c r="E377" i="119"/>
  <c r="F377" i="119"/>
  <c r="E378" i="119"/>
  <c r="F378" i="119"/>
  <c r="E379" i="119"/>
  <c r="F379" i="119"/>
  <c r="E380" i="119"/>
  <c r="F380" i="119"/>
  <c r="E381" i="119"/>
  <c r="F381" i="119"/>
  <c r="E382" i="119"/>
  <c r="F382" i="119"/>
  <c r="E383" i="119"/>
  <c r="F383" i="119"/>
  <c r="E384" i="119"/>
  <c r="F384" i="119"/>
  <c r="E385" i="119"/>
  <c r="F385" i="119"/>
  <c r="E386" i="119"/>
  <c r="F386" i="119"/>
  <c r="E387" i="119"/>
  <c r="F387" i="119"/>
  <c r="E388" i="119"/>
  <c r="F388" i="119"/>
  <c r="E389" i="119"/>
  <c r="F389" i="119"/>
  <c r="E390" i="119"/>
  <c r="F390" i="119"/>
  <c r="E391" i="119"/>
  <c r="F391" i="119"/>
  <c r="E392" i="119"/>
  <c r="F392" i="119"/>
  <c r="E393" i="119"/>
  <c r="F393" i="119"/>
  <c r="E394" i="119"/>
  <c r="F394" i="119"/>
  <c r="E395" i="119"/>
  <c r="F395" i="119"/>
  <c r="E396" i="119"/>
  <c r="F396" i="119"/>
  <c r="E397" i="119"/>
  <c r="F397" i="119"/>
  <c r="E398" i="119"/>
  <c r="F398" i="119"/>
  <c r="E399" i="119"/>
  <c r="F399" i="119"/>
  <c r="E400" i="119"/>
  <c r="F400" i="119"/>
  <c r="E401" i="119"/>
  <c r="F401" i="119"/>
  <c r="E402" i="119"/>
  <c r="F402" i="119"/>
  <c r="E403" i="119"/>
  <c r="F403" i="119"/>
  <c r="E404" i="119"/>
  <c r="F404" i="119"/>
  <c r="E405" i="119"/>
  <c r="F405" i="119"/>
  <c r="E406" i="119"/>
  <c r="F406" i="119"/>
  <c r="E407" i="119"/>
  <c r="F407" i="119"/>
  <c r="E408" i="119"/>
  <c r="F408" i="119"/>
  <c r="E409" i="119"/>
  <c r="F409" i="119"/>
  <c r="E410" i="119"/>
  <c r="F410" i="119"/>
  <c r="E411" i="119"/>
  <c r="F411" i="119"/>
  <c r="E412" i="119"/>
  <c r="F412" i="119"/>
  <c r="E413" i="119"/>
  <c r="F413" i="119"/>
  <c r="E414" i="119"/>
  <c r="F414" i="119"/>
  <c r="E415" i="119"/>
  <c r="F415" i="119"/>
  <c r="E416" i="119"/>
  <c r="F416" i="119"/>
  <c r="E417" i="119"/>
  <c r="F417" i="119"/>
  <c r="E418" i="119"/>
  <c r="F418" i="119"/>
  <c r="E419" i="119"/>
  <c r="F419" i="119"/>
  <c r="E420" i="119"/>
  <c r="F420" i="119"/>
  <c r="E421" i="119"/>
  <c r="F421" i="119"/>
  <c r="E422" i="119"/>
  <c r="F422" i="119"/>
  <c r="E423" i="119"/>
  <c r="F423" i="119"/>
  <c r="E424" i="119"/>
  <c r="F424" i="119"/>
  <c r="E425" i="119"/>
  <c r="F425" i="119"/>
  <c r="E426" i="119"/>
  <c r="F426" i="119"/>
  <c r="E427" i="119"/>
  <c r="F427" i="119"/>
  <c r="E428" i="119"/>
  <c r="F428" i="119"/>
  <c r="E429" i="119"/>
  <c r="F429" i="119"/>
  <c r="E430" i="119"/>
  <c r="F430" i="119"/>
  <c r="E431" i="119"/>
  <c r="F431" i="119"/>
  <c r="E432" i="119"/>
  <c r="F432" i="119"/>
  <c r="E433" i="119"/>
  <c r="F433" i="119"/>
  <c r="E434" i="119"/>
  <c r="F434" i="119"/>
  <c r="E435" i="119"/>
  <c r="F435" i="119"/>
  <c r="E436" i="119"/>
  <c r="F436" i="119"/>
  <c r="E437" i="119"/>
  <c r="F437" i="119"/>
  <c r="E438" i="119"/>
  <c r="F438" i="119"/>
  <c r="E439" i="119"/>
  <c r="F439" i="119"/>
  <c r="E440" i="119"/>
  <c r="F440" i="119"/>
  <c r="E441" i="119"/>
  <c r="F441" i="119"/>
  <c r="E442" i="119"/>
  <c r="F442" i="119"/>
  <c r="E443" i="119"/>
  <c r="F443" i="119"/>
  <c r="E444" i="119"/>
  <c r="F444" i="119"/>
  <c r="E445" i="119"/>
  <c r="F445" i="119"/>
  <c r="E446" i="119"/>
  <c r="F446" i="119"/>
  <c r="E447" i="119"/>
  <c r="F447" i="119"/>
  <c r="E448" i="119"/>
  <c r="F448" i="119"/>
  <c r="E449" i="119"/>
  <c r="F449" i="119"/>
  <c r="E450" i="119"/>
  <c r="F450" i="119"/>
  <c r="E451" i="119"/>
  <c r="F451" i="119"/>
  <c r="E452" i="119"/>
  <c r="F452" i="119"/>
  <c r="E453" i="119"/>
  <c r="F453" i="119"/>
  <c r="E454" i="119"/>
  <c r="F454" i="119"/>
  <c r="E455" i="119"/>
  <c r="F455" i="119"/>
  <c r="E456" i="119"/>
  <c r="F456" i="119"/>
  <c r="E457" i="119"/>
  <c r="F457" i="119"/>
  <c r="E458" i="119"/>
  <c r="F458" i="119"/>
  <c r="E459" i="119"/>
  <c r="F459" i="119"/>
  <c r="E460" i="119"/>
  <c r="F460" i="119"/>
  <c r="E461" i="119"/>
  <c r="F461" i="119"/>
  <c r="E462" i="119"/>
  <c r="F462" i="119"/>
  <c r="E463" i="119"/>
  <c r="F463" i="119"/>
  <c r="E464" i="119"/>
  <c r="F464" i="119"/>
  <c r="E465" i="119"/>
  <c r="F465" i="119"/>
  <c r="E466" i="119"/>
  <c r="F466" i="119"/>
  <c r="E467" i="119"/>
  <c r="F467" i="119"/>
  <c r="E468" i="119"/>
  <c r="F468" i="119"/>
  <c r="E469" i="119"/>
  <c r="F469" i="119"/>
  <c r="E470" i="119"/>
  <c r="F470" i="119"/>
  <c r="E471" i="119"/>
  <c r="F471" i="119"/>
  <c r="E472" i="119"/>
  <c r="F472" i="119"/>
  <c r="E473" i="119"/>
  <c r="F473" i="119"/>
  <c r="E474" i="119"/>
  <c r="F474" i="119"/>
  <c r="E475" i="119"/>
  <c r="F475" i="119"/>
  <c r="E476" i="119"/>
  <c r="F476" i="119"/>
  <c r="E477" i="119"/>
  <c r="F477" i="119"/>
  <c r="E478" i="119"/>
  <c r="F478" i="119"/>
  <c r="E479" i="119"/>
  <c r="F479" i="119"/>
  <c r="E480" i="119"/>
  <c r="F480" i="119"/>
  <c r="E481" i="119"/>
  <c r="F481" i="119"/>
  <c r="E482" i="119"/>
  <c r="F482" i="119"/>
  <c r="E483" i="119"/>
  <c r="F483" i="119"/>
  <c r="E484" i="119"/>
  <c r="F484" i="119"/>
  <c r="E485" i="119"/>
  <c r="F485" i="119"/>
  <c r="E486" i="119"/>
  <c r="F486" i="119"/>
  <c r="E487" i="119"/>
  <c r="F487" i="119"/>
  <c r="E488" i="119"/>
  <c r="F488" i="119"/>
  <c r="E489" i="119"/>
  <c r="F489" i="119"/>
  <c r="E490" i="119"/>
  <c r="F490" i="119"/>
  <c r="E491" i="119"/>
  <c r="F491" i="119"/>
  <c r="E492" i="119"/>
  <c r="F492" i="119"/>
  <c r="E493" i="119"/>
  <c r="F493" i="119"/>
  <c r="E494" i="119"/>
  <c r="F494" i="119"/>
  <c r="E495" i="119"/>
  <c r="F495" i="119"/>
  <c r="E496" i="119"/>
  <c r="F496" i="119"/>
  <c r="E497" i="119"/>
  <c r="F497" i="119"/>
  <c r="E498" i="119"/>
  <c r="F498" i="119"/>
  <c r="E499" i="119"/>
  <c r="F499" i="119"/>
  <c r="E500" i="119"/>
  <c r="F500" i="119"/>
  <c r="E501" i="119"/>
  <c r="F501" i="119"/>
  <c r="E502" i="119"/>
  <c r="F502" i="119"/>
  <c r="E503" i="119"/>
  <c r="F503" i="119"/>
  <c r="E504" i="119"/>
  <c r="F504" i="119"/>
  <c r="E505" i="119"/>
  <c r="F505" i="119"/>
  <c r="E506" i="119"/>
  <c r="F506" i="119"/>
  <c r="E507" i="119"/>
  <c r="F507" i="119"/>
  <c r="E508" i="119"/>
  <c r="F508" i="119"/>
  <c r="E509" i="119"/>
  <c r="F509" i="119"/>
  <c r="E510" i="119"/>
  <c r="F510" i="119"/>
  <c r="E511" i="119"/>
  <c r="F511" i="119"/>
  <c r="E512" i="119"/>
  <c r="F512" i="119"/>
  <c r="E513" i="119"/>
  <c r="F513" i="119"/>
  <c r="E514" i="119"/>
  <c r="F514" i="119"/>
  <c r="E515" i="119"/>
  <c r="F515" i="119"/>
  <c r="E516" i="119"/>
  <c r="F516" i="119"/>
  <c r="E517" i="119"/>
  <c r="F517" i="119"/>
  <c r="E518" i="119"/>
  <c r="F518" i="119"/>
  <c r="E519" i="119"/>
  <c r="F519" i="119"/>
  <c r="E520" i="119"/>
  <c r="F520" i="119"/>
  <c r="E521" i="119"/>
  <c r="F521" i="119"/>
  <c r="E522" i="119"/>
  <c r="F522" i="119"/>
  <c r="E523" i="119"/>
  <c r="F523" i="119"/>
  <c r="E524" i="119"/>
  <c r="F524" i="119"/>
  <c r="E525" i="119"/>
  <c r="F525" i="119"/>
  <c r="E526" i="119"/>
  <c r="F526" i="119"/>
  <c r="E527" i="119"/>
  <c r="F527" i="119"/>
  <c r="E528" i="119"/>
  <c r="F528" i="119"/>
  <c r="E529" i="119"/>
  <c r="F529" i="119"/>
  <c r="E530" i="119"/>
  <c r="F530" i="119"/>
  <c r="E531" i="119"/>
  <c r="F531" i="119"/>
  <c r="E532" i="119"/>
  <c r="F532" i="119"/>
  <c r="E533" i="119"/>
  <c r="F533" i="119"/>
  <c r="E534" i="119"/>
  <c r="F534" i="119"/>
  <c r="E535" i="119"/>
  <c r="F535" i="119"/>
  <c r="E536" i="119"/>
  <c r="F536" i="119"/>
  <c r="E537" i="119"/>
  <c r="F537" i="119"/>
  <c r="E538" i="119"/>
  <c r="F538" i="119"/>
  <c r="E539" i="119"/>
  <c r="F539" i="119"/>
  <c r="E540" i="119"/>
  <c r="F540" i="119"/>
  <c r="E541" i="119"/>
  <c r="F541" i="119"/>
  <c r="E542" i="119"/>
  <c r="F542" i="119"/>
  <c r="E543" i="119"/>
  <c r="F543" i="119"/>
  <c r="E544" i="119"/>
  <c r="F544" i="119"/>
  <c r="E545" i="119"/>
  <c r="F545" i="119"/>
  <c r="E546" i="119"/>
  <c r="F546" i="119"/>
  <c r="E547" i="119"/>
  <c r="F547" i="119"/>
  <c r="E548" i="119"/>
  <c r="F548" i="119"/>
  <c r="E549" i="119"/>
  <c r="F549" i="119"/>
  <c r="E550" i="119"/>
  <c r="F550" i="119"/>
  <c r="E551" i="119"/>
  <c r="F551" i="119"/>
  <c r="E552" i="119"/>
  <c r="F552" i="119"/>
  <c r="E553" i="119"/>
  <c r="F553" i="119"/>
  <c r="E554" i="119"/>
  <c r="F554" i="119"/>
  <c r="E555" i="119"/>
  <c r="F555" i="119"/>
  <c r="E556" i="119"/>
  <c r="F556" i="119"/>
  <c r="E557" i="119"/>
  <c r="F557" i="119"/>
  <c r="E558" i="119"/>
  <c r="F558" i="119"/>
  <c r="E559" i="119"/>
  <c r="F559" i="119"/>
  <c r="E560" i="119"/>
  <c r="F560" i="119"/>
  <c r="E561" i="119"/>
  <c r="F561" i="119"/>
  <c r="E562" i="119"/>
  <c r="F562" i="119"/>
  <c r="E563" i="119"/>
  <c r="F563" i="119"/>
  <c r="E564" i="119"/>
  <c r="F564" i="119"/>
  <c r="E565" i="119"/>
  <c r="F565" i="119"/>
  <c r="E566" i="119"/>
  <c r="F566" i="119"/>
  <c r="E567" i="119"/>
  <c r="F567" i="119"/>
  <c r="E568" i="119"/>
  <c r="F568" i="119"/>
  <c r="E569" i="119"/>
  <c r="F569" i="119"/>
  <c r="E570" i="119"/>
  <c r="F570" i="119"/>
  <c r="E571" i="119"/>
  <c r="F571" i="119"/>
  <c r="E572" i="119"/>
  <c r="F572" i="119"/>
  <c r="E573" i="119"/>
  <c r="F573" i="119"/>
  <c r="E574" i="119"/>
  <c r="F574" i="119"/>
  <c r="E575" i="119"/>
  <c r="F575" i="119"/>
  <c r="E576" i="119"/>
  <c r="F576" i="119"/>
  <c r="E577" i="119"/>
  <c r="F577" i="119"/>
  <c r="E578" i="119"/>
  <c r="F578" i="119"/>
  <c r="E579" i="119"/>
  <c r="F579" i="119"/>
  <c r="E580" i="119"/>
  <c r="F580" i="119"/>
  <c r="E581" i="119"/>
  <c r="F581" i="119"/>
  <c r="E582" i="119"/>
  <c r="F582" i="119"/>
  <c r="E583" i="119"/>
  <c r="F583" i="119"/>
  <c r="E584" i="119"/>
  <c r="F584" i="119"/>
  <c r="E585" i="119"/>
  <c r="F585" i="119"/>
  <c r="E586" i="119"/>
  <c r="F586" i="119"/>
  <c r="E587" i="119"/>
  <c r="F587" i="119"/>
  <c r="E588" i="119"/>
  <c r="F588" i="119"/>
  <c r="E589" i="119"/>
  <c r="F589" i="119"/>
  <c r="E590" i="119"/>
  <c r="F590" i="119"/>
  <c r="E591" i="119"/>
  <c r="F591" i="119"/>
  <c r="E592" i="119"/>
  <c r="F592" i="119"/>
  <c r="E593" i="119"/>
  <c r="F593" i="119"/>
  <c r="E594" i="119"/>
  <c r="F594" i="119"/>
  <c r="E595" i="119"/>
  <c r="F595" i="119"/>
  <c r="E596" i="119"/>
  <c r="F596" i="119"/>
  <c r="E597" i="119"/>
  <c r="F597" i="119"/>
  <c r="E598" i="119"/>
  <c r="F598" i="119"/>
  <c r="E599" i="119"/>
  <c r="F599" i="119"/>
  <c r="F3" i="119"/>
  <c r="E4" i="124"/>
  <c r="F4" i="124"/>
  <c r="E5" i="124"/>
  <c r="F5" i="124"/>
  <c r="E6" i="124"/>
  <c r="F6" i="124"/>
  <c r="E7" i="124"/>
  <c r="F7" i="124"/>
  <c r="E8" i="124"/>
  <c r="F8" i="124"/>
  <c r="E9" i="124"/>
  <c r="F9" i="124"/>
  <c r="E10" i="124"/>
  <c r="F10" i="124"/>
  <c r="E11" i="124"/>
  <c r="F11" i="124"/>
  <c r="E12" i="124"/>
  <c r="F12" i="124"/>
  <c r="E13" i="124"/>
  <c r="F13" i="124"/>
  <c r="E14" i="124"/>
  <c r="F14" i="124"/>
  <c r="E15" i="124"/>
  <c r="F15" i="124"/>
  <c r="E16" i="124"/>
  <c r="F16" i="124"/>
  <c r="E17" i="124"/>
  <c r="F17" i="124"/>
  <c r="E18" i="124"/>
  <c r="F18" i="124"/>
  <c r="E19" i="124"/>
  <c r="F19" i="124"/>
  <c r="E20" i="124"/>
  <c r="F20" i="124"/>
  <c r="E21" i="124"/>
  <c r="F21" i="124"/>
  <c r="E22" i="124"/>
  <c r="F22" i="124"/>
  <c r="E23" i="124"/>
  <c r="F23" i="124"/>
  <c r="E24" i="124"/>
  <c r="F24" i="124"/>
  <c r="E25" i="124"/>
  <c r="F25" i="124"/>
  <c r="E26" i="124"/>
  <c r="F26" i="124"/>
  <c r="E27" i="124"/>
  <c r="F27" i="124"/>
  <c r="E28" i="124"/>
  <c r="F28" i="124"/>
  <c r="E29" i="124"/>
  <c r="F29" i="124"/>
  <c r="E30" i="124"/>
  <c r="F30" i="124"/>
  <c r="E31" i="124"/>
  <c r="F31" i="124"/>
  <c r="E32" i="124"/>
  <c r="F32" i="124"/>
  <c r="E33" i="124"/>
  <c r="F33" i="124"/>
  <c r="E34" i="124"/>
  <c r="F34" i="124"/>
  <c r="E35" i="124"/>
  <c r="F35" i="124"/>
  <c r="E36" i="124"/>
  <c r="F36" i="124"/>
  <c r="E37" i="124"/>
  <c r="F37" i="124"/>
  <c r="E38" i="124"/>
  <c r="F38" i="124"/>
  <c r="E39" i="124"/>
  <c r="F39" i="124"/>
  <c r="E40" i="124"/>
  <c r="F40" i="124"/>
  <c r="E41" i="124"/>
  <c r="F41" i="124"/>
  <c r="E42" i="124"/>
  <c r="F42" i="124"/>
  <c r="E43" i="124"/>
  <c r="F43" i="124"/>
  <c r="E44" i="124"/>
  <c r="F44" i="124"/>
  <c r="E45" i="124"/>
  <c r="F45" i="124"/>
  <c r="E46" i="124"/>
  <c r="F46" i="124"/>
  <c r="E47" i="124"/>
  <c r="F47" i="124"/>
  <c r="E48" i="124"/>
  <c r="F48" i="124"/>
  <c r="E49" i="124"/>
  <c r="F49" i="124"/>
  <c r="E50" i="124"/>
  <c r="F50" i="124"/>
  <c r="E51" i="124"/>
  <c r="F51" i="124"/>
  <c r="E52" i="124"/>
  <c r="F52" i="124"/>
  <c r="E53" i="124"/>
  <c r="F53" i="124"/>
  <c r="E54" i="124"/>
  <c r="F54" i="124"/>
  <c r="E55" i="124"/>
  <c r="F55" i="124"/>
  <c r="E56" i="124"/>
  <c r="F56" i="124"/>
  <c r="E57" i="124"/>
  <c r="F57" i="124"/>
  <c r="E58" i="124"/>
  <c r="F58" i="124"/>
  <c r="E59" i="124"/>
  <c r="F59" i="124"/>
  <c r="E60" i="124"/>
  <c r="F60" i="124"/>
  <c r="E61" i="124"/>
  <c r="F61" i="124"/>
  <c r="E62" i="124"/>
  <c r="F62" i="124"/>
  <c r="E63" i="124"/>
  <c r="F63" i="124"/>
  <c r="E64" i="124"/>
  <c r="F64" i="124"/>
  <c r="E65" i="124"/>
  <c r="F65" i="124"/>
  <c r="E66" i="124"/>
  <c r="F66" i="124"/>
  <c r="E67" i="124"/>
  <c r="F67" i="124"/>
  <c r="E68" i="124"/>
  <c r="F68" i="124"/>
  <c r="E69" i="124"/>
  <c r="F69" i="124"/>
  <c r="E70" i="124"/>
  <c r="F70" i="124"/>
  <c r="E71" i="124"/>
  <c r="F71" i="124"/>
  <c r="E72" i="124"/>
  <c r="F72" i="124"/>
  <c r="E73" i="124"/>
  <c r="F73" i="124"/>
  <c r="E74" i="124"/>
  <c r="F74" i="124"/>
  <c r="E75" i="124"/>
  <c r="F75" i="124"/>
  <c r="E76" i="124"/>
  <c r="F76" i="124"/>
  <c r="E77" i="124"/>
  <c r="F77" i="124"/>
  <c r="E78" i="124"/>
  <c r="F78" i="124"/>
  <c r="E79" i="124"/>
  <c r="F79" i="124"/>
  <c r="E80" i="124"/>
  <c r="F80" i="124"/>
  <c r="E81" i="124"/>
  <c r="F81" i="124"/>
  <c r="E82" i="124"/>
  <c r="F82" i="124"/>
  <c r="E83" i="124"/>
  <c r="F83" i="124"/>
  <c r="E84" i="124"/>
  <c r="F84" i="124"/>
  <c r="E85" i="124"/>
  <c r="F85" i="124"/>
  <c r="E86" i="124"/>
  <c r="F86" i="124"/>
  <c r="E87" i="124"/>
  <c r="F87" i="124"/>
  <c r="E88" i="124"/>
  <c r="F88" i="124"/>
  <c r="E89" i="124"/>
  <c r="F89" i="124"/>
  <c r="E90" i="124"/>
  <c r="F90" i="124"/>
  <c r="E91" i="124"/>
  <c r="F91" i="124"/>
  <c r="E92" i="124"/>
  <c r="F92" i="124"/>
  <c r="E93" i="124"/>
  <c r="F93" i="124"/>
  <c r="E94" i="124"/>
  <c r="F94" i="124"/>
  <c r="E95" i="124"/>
  <c r="F95" i="124"/>
  <c r="E96" i="124"/>
  <c r="F96" i="124"/>
  <c r="E97" i="124"/>
  <c r="F97" i="124"/>
  <c r="E98" i="124"/>
  <c r="F98" i="124"/>
  <c r="E99" i="124"/>
  <c r="F99" i="124"/>
  <c r="E100" i="124"/>
  <c r="F100" i="124"/>
  <c r="E101" i="124"/>
  <c r="F101" i="124"/>
  <c r="E102" i="124"/>
  <c r="F102" i="124"/>
  <c r="E103" i="124"/>
  <c r="F103" i="124"/>
  <c r="E104" i="124"/>
  <c r="F104" i="124"/>
  <c r="E105" i="124"/>
  <c r="F105" i="124"/>
  <c r="E106" i="124"/>
  <c r="F106" i="124"/>
  <c r="E107" i="124"/>
  <c r="F107" i="124"/>
  <c r="E108" i="124"/>
  <c r="F108" i="124"/>
  <c r="E109" i="124"/>
  <c r="F109" i="124"/>
  <c r="E110" i="124"/>
  <c r="F110" i="124"/>
  <c r="E111" i="124"/>
  <c r="F111" i="124"/>
  <c r="E112" i="124"/>
  <c r="F112" i="124"/>
  <c r="E113" i="124"/>
  <c r="F113" i="124"/>
  <c r="E114" i="124"/>
  <c r="F114" i="124"/>
  <c r="E115" i="124"/>
  <c r="F115" i="124"/>
  <c r="E116" i="124"/>
  <c r="F116" i="124"/>
  <c r="E117" i="124"/>
  <c r="F117" i="124"/>
  <c r="E118" i="124"/>
  <c r="F118" i="124"/>
  <c r="E119" i="124"/>
  <c r="F119" i="124"/>
  <c r="E120" i="124"/>
  <c r="F120" i="124"/>
  <c r="E121" i="124"/>
  <c r="F121" i="124"/>
  <c r="E122" i="124"/>
  <c r="F122" i="124"/>
  <c r="E123" i="124"/>
  <c r="F123" i="124"/>
  <c r="E124" i="124"/>
  <c r="F124" i="124"/>
  <c r="E125" i="124"/>
  <c r="F125" i="124"/>
  <c r="E126" i="124"/>
  <c r="F126" i="124"/>
  <c r="E127" i="124"/>
  <c r="F127" i="124"/>
  <c r="E128" i="124"/>
  <c r="F128" i="124"/>
  <c r="E129" i="124"/>
  <c r="F129" i="124"/>
  <c r="E130" i="124"/>
  <c r="F130" i="124"/>
  <c r="E131" i="124"/>
  <c r="F131" i="124"/>
  <c r="E132" i="124"/>
  <c r="F132" i="124"/>
  <c r="E133" i="124"/>
  <c r="F133" i="124"/>
  <c r="E134" i="124"/>
  <c r="F134" i="124"/>
  <c r="E135" i="124"/>
  <c r="F135" i="124"/>
  <c r="E136" i="124"/>
  <c r="F136" i="124"/>
  <c r="E137" i="124"/>
  <c r="F137" i="124"/>
  <c r="E138" i="124"/>
  <c r="F138" i="124"/>
  <c r="E139" i="124"/>
  <c r="F139" i="124"/>
  <c r="E140" i="124"/>
  <c r="F140" i="124"/>
  <c r="E141" i="124"/>
  <c r="F141" i="124"/>
  <c r="E142" i="124"/>
  <c r="F142" i="124"/>
  <c r="E143" i="124"/>
  <c r="F143" i="124"/>
  <c r="E144" i="124"/>
  <c r="F144" i="124"/>
  <c r="E145" i="124"/>
  <c r="F145" i="124"/>
  <c r="E146" i="124"/>
  <c r="F146" i="124"/>
  <c r="E147" i="124"/>
  <c r="F147" i="124"/>
  <c r="E148" i="124"/>
  <c r="F148" i="124"/>
  <c r="E149" i="124"/>
  <c r="F149" i="124"/>
  <c r="E150" i="124"/>
  <c r="F150" i="124"/>
  <c r="E151" i="124"/>
  <c r="F151" i="124"/>
  <c r="E152" i="124"/>
  <c r="F152" i="124"/>
  <c r="E153" i="124"/>
  <c r="F153" i="124"/>
  <c r="E154" i="124"/>
  <c r="F154" i="124"/>
  <c r="E155" i="124"/>
  <c r="F155" i="124"/>
  <c r="E156" i="124"/>
  <c r="F156" i="124"/>
  <c r="E157" i="124"/>
  <c r="F157" i="124"/>
  <c r="E158" i="124"/>
  <c r="F158" i="124"/>
  <c r="E159" i="124"/>
  <c r="F159" i="124"/>
  <c r="E160" i="124"/>
  <c r="F160" i="124"/>
  <c r="E161" i="124"/>
  <c r="F161" i="124"/>
  <c r="E162" i="124"/>
  <c r="F162" i="124"/>
  <c r="E163" i="124"/>
  <c r="F163" i="124"/>
  <c r="E164" i="124"/>
  <c r="F164" i="124"/>
  <c r="E165" i="124"/>
  <c r="F165" i="124"/>
  <c r="E166" i="124"/>
  <c r="F166" i="124"/>
  <c r="E167" i="124"/>
  <c r="F167" i="124"/>
  <c r="E168" i="124"/>
  <c r="F168" i="124"/>
  <c r="E169" i="124"/>
  <c r="F169" i="124"/>
  <c r="E170" i="124"/>
  <c r="F170" i="124"/>
  <c r="E171" i="124"/>
  <c r="F171" i="124"/>
  <c r="E172" i="124"/>
  <c r="F172" i="124"/>
  <c r="E173" i="124"/>
  <c r="F173" i="124"/>
  <c r="E174" i="124"/>
  <c r="F174" i="124"/>
  <c r="E175" i="124"/>
  <c r="F175" i="124"/>
  <c r="E176" i="124"/>
  <c r="F176" i="124"/>
  <c r="E177" i="124"/>
  <c r="F177" i="124"/>
  <c r="E178" i="124"/>
  <c r="F178" i="124"/>
  <c r="E179" i="124"/>
  <c r="F179" i="124"/>
  <c r="E180" i="124"/>
  <c r="F180" i="124"/>
  <c r="E181" i="124"/>
  <c r="F181" i="124"/>
  <c r="E182" i="124"/>
  <c r="F182" i="124"/>
  <c r="E183" i="124"/>
  <c r="F183" i="124"/>
  <c r="E184" i="124"/>
  <c r="F184" i="124"/>
  <c r="E185" i="124"/>
  <c r="F185" i="124"/>
  <c r="E186" i="124"/>
  <c r="F186" i="124"/>
  <c r="E187" i="124"/>
  <c r="F187" i="124"/>
  <c r="E188" i="124"/>
  <c r="F188" i="124"/>
  <c r="E189" i="124"/>
  <c r="F189" i="124"/>
  <c r="E190" i="124"/>
  <c r="F190" i="124"/>
  <c r="E191" i="124"/>
  <c r="F191" i="124"/>
  <c r="E192" i="124"/>
  <c r="F192" i="124"/>
  <c r="E193" i="124"/>
  <c r="F193" i="124"/>
  <c r="E194" i="124"/>
  <c r="F194" i="124"/>
  <c r="E195" i="124"/>
  <c r="F195" i="124"/>
  <c r="E196" i="124"/>
  <c r="F196" i="124"/>
  <c r="E197" i="124"/>
  <c r="F197" i="124"/>
  <c r="E198" i="124"/>
  <c r="F198" i="124"/>
  <c r="E199" i="124"/>
  <c r="F199" i="124"/>
  <c r="E200" i="124"/>
  <c r="F200" i="124"/>
  <c r="E201" i="124"/>
  <c r="F201" i="124"/>
  <c r="E202" i="124"/>
  <c r="F202" i="124"/>
  <c r="E203" i="124"/>
  <c r="F203" i="124"/>
  <c r="E204" i="124"/>
  <c r="F204" i="124"/>
  <c r="E205" i="124"/>
  <c r="F205" i="124"/>
  <c r="E206" i="124"/>
  <c r="F206" i="124"/>
  <c r="E207" i="124"/>
  <c r="F207" i="124"/>
  <c r="E208" i="124"/>
  <c r="F208" i="124"/>
  <c r="E209" i="124"/>
  <c r="F209" i="124"/>
  <c r="E210" i="124"/>
  <c r="F210" i="124"/>
  <c r="E211" i="124"/>
  <c r="F211" i="124"/>
  <c r="E212" i="124"/>
  <c r="F212" i="124"/>
  <c r="E213" i="124"/>
  <c r="F213" i="124"/>
  <c r="E214" i="124"/>
  <c r="F214" i="124"/>
  <c r="E215" i="124"/>
  <c r="F215" i="124"/>
  <c r="E216" i="124"/>
  <c r="F216" i="124"/>
  <c r="E217" i="124"/>
  <c r="F217" i="124"/>
  <c r="E218" i="124"/>
  <c r="F218" i="124"/>
  <c r="E219" i="124"/>
  <c r="F219" i="124"/>
  <c r="E220" i="124"/>
  <c r="F220" i="124"/>
  <c r="E221" i="124"/>
  <c r="F221" i="124"/>
  <c r="E222" i="124"/>
  <c r="F222" i="124"/>
  <c r="E223" i="124"/>
  <c r="F223" i="124"/>
  <c r="E224" i="124"/>
  <c r="F224" i="124"/>
  <c r="E225" i="124"/>
  <c r="F225" i="124"/>
  <c r="E226" i="124"/>
  <c r="F226" i="124"/>
  <c r="E227" i="124"/>
  <c r="F227" i="124"/>
  <c r="E228" i="124"/>
  <c r="F228" i="124"/>
  <c r="E229" i="124"/>
  <c r="F229" i="124"/>
  <c r="E230" i="124"/>
  <c r="F230" i="124"/>
  <c r="E231" i="124"/>
  <c r="F231" i="124"/>
  <c r="E232" i="124"/>
  <c r="F232" i="124"/>
  <c r="E233" i="124"/>
  <c r="F233" i="124"/>
  <c r="E234" i="124"/>
  <c r="F234" i="124"/>
  <c r="E235" i="124"/>
  <c r="F235" i="124"/>
  <c r="E236" i="124"/>
  <c r="F236" i="124"/>
  <c r="E237" i="124"/>
  <c r="F237" i="124"/>
  <c r="E238" i="124"/>
  <c r="F238" i="124"/>
  <c r="E239" i="124"/>
  <c r="F239" i="124"/>
  <c r="E240" i="124"/>
  <c r="F240" i="124"/>
  <c r="E241" i="124"/>
  <c r="F241" i="124"/>
  <c r="E242" i="124"/>
  <c r="F242" i="124"/>
  <c r="E243" i="124"/>
  <c r="F243" i="124"/>
  <c r="E244" i="124"/>
  <c r="F244" i="124"/>
  <c r="E245" i="124"/>
  <c r="F245" i="124"/>
  <c r="E246" i="124"/>
  <c r="F246" i="124"/>
  <c r="E247" i="124"/>
  <c r="F247" i="124"/>
  <c r="E248" i="124"/>
  <c r="F248" i="124"/>
  <c r="E249" i="124"/>
  <c r="F249" i="124"/>
  <c r="E250" i="124"/>
  <c r="F250" i="124"/>
  <c r="E251" i="124"/>
  <c r="F251" i="124"/>
  <c r="E252" i="124"/>
  <c r="F252" i="124"/>
  <c r="E253" i="124"/>
  <c r="F253" i="124"/>
  <c r="E254" i="124"/>
  <c r="F254" i="124"/>
  <c r="E255" i="124"/>
  <c r="F255" i="124"/>
  <c r="E256" i="124"/>
  <c r="F256" i="124"/>
  <c r="E257" i="124"/>
  <c r="F257" i="124"/>
  <c r="E258" i="124"/>
  <c r="F258" i="124"/>
  <c r="E259" i="124"/>
  <c r="F259" i="124"/>
  <c r="E260" i="124"/>
  <c r="F260" i="124"/>
  <c r="E261" i="124"/>
  <c r="F261" i="124"/>
  <c r="E262" i="124"/>
  <c r="F262" i="124"/>
  <c r="E263" i="124"/>
  <c r="F263" i="124"/>
  <c r="E264" i="124"/>
  <c r="F264" i="124"/>
  <c r="E265" i="124"/>
  <c r="F265" i="124"/>
  <c r="E266" i="124"/>
  <c r="F266" i="124"/>
  <c r="E267" i="124"/>
  <c r="F267" i="124"/>
  <c r="E268" i="124"/>
  <c r="F268" i="124"/>
  <c r="E269" i="124"/>
  <c r="F269" i="124"/>
  <c r="E270" i="124"/>
  <c r="F270" i="124"/>
  <c r="E271" i="124"/>
  <c r="F271" i="124"/>
  <c r="E272" i="124"/>
  <c r="F272" i="124"/>
  <c r="E273" i="124"/>
  <c r="F273" i="124"/>
  <c r="E274" i="124"/>
  <c r="F274" i="124"/>
  <c r="E275" i="124"/>
  <c r="F275" i="124"/>
  <c r="E276" i="124"/>
  <c r="F276" i="124"/>
  <c r="E277" i="124"/>
  <c r="F277" i="124"/>
  <c r="E278" i="124"/>
  <c r="F278" i="124"/>
  <c r="E279" i="124"/>
  <c r="F279" i="124"/>
  <c r="E280" i="124"/>
  <c r="F280" i="124"/>
  <c r="E281" i="124"/>
  <c r="F281" i="124"/>
  <c r="E282" i="124"/>
  <c r="F282" i="124"/>
  <c r="E283" i="124"/>
  <c r="F283" i="124"/>
  <c r="E284" i="124"/>
  <c r="F284" i="124"/>
  <c r="E285" i="124"/>
  <c r="F285" i="124"/>
  <c r="E286" i="124"/>
  <c r="F286" i="124"/>
  <c r="E287" i="124"/>
  <c r="F287" i="124"/>
  <c r="E288" i="124"/>
  <c r="F288" i="124"/>
  <c r="E289" i="124"/>
  <c r="F289" i="124"/>
  <c r="E290" i="124"/>
  <c r="F290" i="124"/>
  <c r="E291" i="124"/>
  <c r="F291" i="124"/>
  <c r="E292" i="124"/>
  <c r="F292" i="124"/>
  <c r="E293" i="124"/>
  <c r="F293" i="124"/>
  <c r="E294" i="124"/>
  <c r="F294" i="124"/>
  <c r="E295" i="124"/>
  <c r="F295" i="124"/>
  <c r="E296" i="124"/>
  <c r="F296" i="124"/>
  <c r="E297" i="124"/>
  <c r="F297" i="124"/>
  <c r="E298" i="124"/>
  <c r="F298" i="124"/>
  <c r="E299" i="124"/>
  <c r="F299" i="124"/>
  <c r="E300" i="124"/>
  <c r="F300" i="124"/>
  <c r="E301" i="124"/>
  <c r="F301" i="124"/>
  <c r="E302" i="124"/>
  <c r="F302" i="124"/>
  <c r="E303" i="124"/>
  <c r="F303" i="124"/>
  <c r="E304" i="124"/>
  <c r="F304" i="124"/>
  <c r="E305" i="124"/>
  <c r="F305" i="124"/>
  <c r="E306" i="124"/>
  <c r="F306" i="124"/>
  <c r="E307" i="124"/>
  <c r="F307" i="124"/>
  <c r="E308" i="124"/>
  <c r="F308" i="124"/>
  <c r="E309" i="124"/>
  <c r="F309" i="124"/>
  <c r="E310" i="124"/>
  <c r="F310" i="124"/>
  <c r="E311" i="124"/>
  <c r="F311" i="124"/>
  <c r="E312" i="124"/>
  <c r="F312" i="124"/>
  <c r="E313" i="124"/>
  <c r="F313" i="124"/>
  <c r="E314" i="124"/>
  <c r="F314" i="124"/>
  <c r="E315" i="124"/>
  <c r="F315" i="124"/>
  <c r="E316" i="124"/>
  <c r="F316" i="124"/>
  <c r="E317" i="124"/>
  <c r="F317" i="124"/>
  <c r="E318" i="124"/>
  <c r="F318" i="124"/>
  <c r="E319" i="124"/>
  <c r="F319" i="124"/>
  <c r="E320" i="124"/>
  <c r="F320" i="124"/>
  <c r="E321" i="124"/>
  <c r="F321" i="124"/>
  <c r="E322" i="124"/>
  <c r="F322" i="124"/>
  <c r="E323" i="124"/>
  <c r="F323" i="124"/>
  <c r="E324" i="124"/>
  <c r="F324" i="124"/>
  <c r="E325" i="124"/>
  <c r="F325" i="124"/>
  <c r="E326" i="124"/>
  <c r="F326" i="124"/>
  <c r="E327" i="124"/>
  <c r="F327" i="124"/>
  <c r="E328" i="124"/>
  <c r="F328" i="124"/>
  <c r="E329" i="124"/>
  <c r="F329" i="124"/>
  <c r="E330" i="124"/>
  <c r="F330" i="124"/>
  <c r="E331" i="124"/>
  <c r="F331" i="124"/>
  <c r="E332" i="124"/>
  <c r="F332" i="124"/>
  <c r="E333" i="124"/>
  <c r="F333" i="124"/>
  <c r="E334" i="124"/>
  <c r="F334" i="124"/>
  <c r="E335" i="124"/>
  <c r="F335" i="124"/>
  <c r="E336" i="124"/>
  <c r="F336" i="124"/>
  <c r="E337" i="124"/>
  <c r="F337" i="124"/>
  <c r="E338" i="124"/>
  <c r="F338" i="124"/>
  <c r="E339" i="124"/>
  <c r="F339" i="124"/>
  <c r="E340" i="124"/>
  <c r="F340" i="124"/>
  <c r="E341" i="124"/>
  <c r="F341" i="124"/>
  <c r="E342" i="124"/>
  <c r="F342" i="124"/>
  <c r="E343" i="124"/>
  <c r="F343" i="124"/>
  <c r="E344" i="124"/>
  <c r="F344" i="124"/>
  <c r="E345" i="124"/>
  <c r="F345" i="124"/>
  <c r="E346" i="124"/>
  <c r="F346" i="124"/>
  <c r="E347" i="124"/>
  <c r="F347" i="124"/>
  <c r="E348" i="124"/>
  <c r="F348" i="124"/>
  <c r="E349" i="124"/>
  <c r="F349" i="124"/>
  <c r="E350" i="124"/>
  <c r="F350" i="124"/>
  <c r="E351" i="124"/>
  <c r="F351" i="124"/>
  <c r="E352" i="124"/>
  <c r="F352" i="124"/>
  <c r="E353" i="124"/>
  <c r="F353" i="124"/>
  <c r="E354" i="124"/>
  <c r="F354" i="124"/>
  <c r="E355" i="124"/>
  <c r="F355" i="124"/>
  <c r="E356" i="124"/>
  <c r="F356" i="124"/>
  <c r="E357" i="124"/>
  <c r="F357" i="124"/>
  <c r="E358" i="124"/>
  <c r="F358" i="124"/>
  <c r="E359" i="124"/>
  <c r="F359" i="124"/>
  <c r="E360" i="124"/>
  <c r="F360" i="124"/>
  <c r="E361" i="124"/>
  <c r="F361" i="124"/>
  <c r="E362" i="124"/>
  <c r="F362" i="124"/>
  <c r="E363" i="124"/>
  <c r="F363" i="124"/>
  <c r="E364" i="124"/>
  <c r="F364" i="124"/>
  <c r="E365" i="124"/>
  <c r="F365" i="124"/>
  <c r="E366" i="124"/>
  <c r="F366" i="124"/>
  <c r="E367" i="124"/>
  <c r="F367" i="124"/>
  <c r="E368" i="124"/>
  <c r="F368" i="124"/>
  <c r="E369" i="124"/>
  <c r="F369" i="124"/>
  <c r="E370" i="124"/>
  <c r="F370" i="124"/>
  <c r="E371" i="124"/>
  <c r="F371" i="124"/>
  <c r="E372" i="124"/>
  <c r="F372" i="124"/>
  <c r="E373" i="124"/>
  <c r="F373" i="124"/>
  <c r="E374" i="124"/>
  <c r="F374" i="124"/>
  <c r="E375" i="124"/>
  <c r="F375" i="124"/>
  <c r="E376" i="124"/>
  <c r="F376" i="124"/>
  <c r="E377" i="124"/>
  <c r="F377" i="124"/>
  <c r="E378" i="124"/>
  <c r="F378" i="124"/>
  <c r="E379" i="124"/>
  <c r="F379" i="124"/>
  <c r="E380" i="124"/>
  <c r="F380" i="124"/>
  <c r="E381" i="124"/>
  <c r="F381" i="124"/>
  <c r="E382" i="124"/>
  <c r="F382" i="124"/>
  <c r="E383" i="124"/>
  <c r="F383" i="124"/>
  <c r="E384" i="124"/>
  <c r="F384" i="124"/>
  <c r="E385" i="124"/>
  <c r="F385" i="124"/>
  <c r="E386" i="124"/>
  <c r="F386" i="124"/>
  <c r="E387" i="124"/>
  <c r="F387" i="124"/>
  <c r="E388" i="124"/>
  <c r="F388" i="124"/>
  <c r="E389" i="124"/>
  <c r="F389" i="124"/>
  <c r="E390" i="124"/>
  <c r="F390" i="124"/>
  <c r="E391" i="124"/>
  <c r="F391" i="124"/>
  <c r="E392" i="124"/>
  <c r="F392" i="124"/>
  <c r="E393" i="124"/>
  <c r="F393" i="124"/>
  <c r="E394" i="124"/>
  <c r="F394" i="124"/>
  <c r="E395" i="124"/>
  <c r="F395" i="124"/>
  <c r="E396" i="124"/>
  <c r="F396" i="124"/>
  <c r="E397" i="124"/>
  <c r="F397" i="124"/>
  <c r="E398" i="124"/>
  <c r="F398" i="124"/>
  <c r="E399" i="124"/>
  <c r="F399" i="124"/>
  <c r="E400" i="124"/>
  <c r="F400" i="124"/>
  <c r="E401" i="124"/>
  <c r="F401" i="124"/>
  <c r="E402" i="124"/>
  <c r="F402" i="124"/>
  <c r="E403" i="124"/>
  <c r="F403" i="124"/>
  <c r="E404" i="124"/>
  <c r="F404" i="124"/>
  <c r="E405" i="124"/>
  <c r="F405" i="124"/>
  <c r="E406" i="124"/>
  <c r="F406" i="124"/>
  <c r="E407" i="124"/>
  <c r="F407" i="124"/>
  <c r="E408" i="124"/>
  <c r="F408" i="124"/>
  <c r="E409" i="124"/>
  <c r="F409" i="124"/>
  <c r="E410" i="124"/>
  <c r="F410" i="124"/>
  <c r="E411" i="124"/>
  <c r="F411" i="124"/>
  <c r="E412" i="124"/>
  <c r="F412" i="124"/>
  <c r="E413" i="124"/>
  <c r="F413" i="124"/>
  <c r="E414" i="124"/>
  <c r="F414" i="124"/>
  <c r="E415" i="124"/>
  <c r="F415" i="124"/>
  <c r="E416" i="124"/>
  <c r="F416" i="124"/>
  <c r="E417" i="124"/>
  <c r="F417" i="124"/>
  <c r="E418" i="124"/>
  <c r="F418" i="124"/>
  <c r="E419" i="124"/>
  <c r="F419" i="124"/>
  <c r="E420" i="124"/>
  <c r="F420" i="124"/>
  <c r="E421" i="124"/>
  <c r="F421" i="124"/>
  <c r="E422" i="124"/>
  <c r="F422" i="124"/>
  <c r="E423" i="124"/>
  <c r="F423" i="124"/>
  <c r="E424" i="124"/>
  <c r="F424" i="124"/>
  <c r="E425" i="124"/>
  <c r="F425" i="124"/>
  <c r="E426" i="124"/>
  <c r="F426" i="124"/>
  <c r="E427" i="124"/>
  <c r="F427" i="124"/>
  <c r="E428" i="124"/>
  <c r="F428" i="124"/>
  <c r="E429" i="124"/>
  <c r="F429" i="124"/>
  <c r="E430" i="124"/>
  <c r="F430" i="124"/>
  <c r="E431" i="124"/>
  <c r="F431" i="124"/>
  <c r="E432" i="124"/>
  <c r="F432" i="124"/>
  <c r="E433" i="124"/>
  <c r="F433" i="124"/>
  <c r="E434" i="124"/>
  <c r="F434" i="124"/>
  <c r="E435" i="124"/>
  <c r="F435" i="124"/>
  <c r="E436" i="124"/>
  <c r="F436" i="124"/>
  <c r="E437" i="124"/>
  <c r="F437" i="124"/>
  <c r="E438" i="124"/>
  <c r="F438" i="124"/>
  <c r="E439" i="124"/>
  <c r="F439" i="124"/>
  <c r="E440" i="124"/>
  <c r="F440" i="124"/>
  <c r="E441" i="124"/>
  <c r="F441" i="124"/>
  <c r="E442" i="124"/>
  <c r="F442" i="124"/>
  <c r="E443" i="124"/>
  <c r="F443" i="124"/>
  <c r="E444" i="124"/>
  <c r="F444" i="124"/>
  <c r="E445" i="124"/>
  <c r="F445" i="124"/>
  <c r="E446" i="124"/>
  <c r="F446" i="124"/>
  <c r="E447" i="124"/>
  <c r="F447" i="124"/>
  <c r="E448" i="124"/>
  <c r="F448" i="124"/>
  <c r="E449" i="124"/>
  <c r="F449" i="124"/>
  <c r="E450" i="124"/>
  <c r="F450" i="124"/>
  <c r="E451" i="124"/>
  <c r="F451" i="124"/>
  <c r="E452" i="124"/>
  <c r="F452" i="124"/>
  <c r="E453" i="124"/>
  <c r="F453" i="124"/>
  <c r="E454" i="124"/>
  <c r="F454" i="124"/>
  <c r="E455" i="124"/>
  <c r="F455" i="124"/>
  <c r="E456" i="124"/>
  <c r="F456" i="124"/>
  <c r="E457" i="124"/>
  <c r="F457" i="124"/>
  <c r="E458" i="124"/>
  <c r="F458" i="124"/>
  <c r="E459" i="124"/>
  <c r="F459" i="124"/>
  <c r="E460" i="124"/>
  <c r="F460" i="124"/>
  <c r="E461" i="124"/>
  <c r="F461" i="124"/>
  <c r="E462" i="124"/>
  <c r="F462" i="124"/>
  <c r="E463" i="124"/>
  <c r="F463" i="124"/>
  <c r="E464" i="124"/>
  <c r="F464" i="124"/>
  <c r="E465" i="124"/>
  <c r="F465" i="124"/>
  <c r="E466" i="124"/>
  <c r="F466" i="124"/>
  <c r="E467" i="124"/>
  <c r="F467" i="124"/>
  <c r="E468" i="124"/>
  <c r="F468" i="124"/>
  <c r="E469" i="124"/>
  <c r="F469" i="124"/>
  <c r="E470" i="124"/>
  <c r="F470" i="124"/>
  <c r="E471" i="124"/>
  <c r="F471" i="124"/>
  <c r="E472" i="124"/>
  <c r="F472" i="124"/>
  <c r="E473" i="124"/>
  <c r="F473" i="124"/>
  <c r="E474" i="124"/>
  <c r="F474" i="124"/>
  <c r="E475" i="124"/>
  <c r="F475" i="124"/>
  <c r="E476" i="124"/>
  <c r="F476" i="124"/>
  <c r="E477" i="124"/>
  <c r="F477" i="124"/>
  <c r="E478" i="124"/>
  <c r="F478" i="124"/>
  <c r="E479" i="124"/>
  <c r="F479" i="124"/>
  <c r="E480" i="124"/>
  <c r="F480" i="124"/>
  <c r="E481" i="124"/>
  <c r="F481" i="124"/>
  <c r="E482" i="124"/>
  <c r="F482" i="124"/>
  <c r="E483" i="124"/>
  <c r="F483" i="124"/>
  <c r="E484" i="124"/>
  <c r="F484" i="124"/>
  <c r="E485" i="124"/>
  <c r="F485" i="124"/>
  <c r="E486" i="124"/>
  <c r="F486" i="124"/>
  <c r="E487" i="124"/>
  <c r="F487" i="124"/>
  <c r="E488" i="124"/>
  <c r="F488" i="124"/>
  <c r="E489" i="124"/>
  <c r="F489" i="124"/>
  <c r="E490" i="124"/>
  <c r="F490" i="124"/>
  <c r="E491" i="124"/>
  <c r="F491" i="124"/>
  <c r="E492" i="124"/>
  <c r="F492" i="124"/>
  <c r="E493" i="124"/>
  <c r="F493" i="124"/>
  <c r="E494" i="124"/>
  <c r="F494" i="124"/>
  <c r="E495" i="124"/>
  <c r="F495" i="124"/>
  <c r="E496" i="124"/>
  <c r="F496" i="124"/>
  <c r="E497" i="124"/>
  <c r="F497" i="124"/>
  <c r="E498" i="124"/>
  <c r="F498" i="124"/>
  <c r="E499" i="124"/>
  <c r="F499" i="124"/>
  <c r="E500" i="124"/>
  <c r="F500" i="124"/>
  <c r="E501" i="124"/>
  <c r="F501" i="124"/>
  <c r="E502" i="124"/>
  <c r="F502" i="124"/>
  <c r="E503" i="124"/>
  <c r="F503" i="124"/>
  <c r="E504" i="124"/>
  <c r="F504" i="124"/>
  <c r="E505" i="124"/>
  <c r="F505" i="124"/>
  <c r="E506" i="124"/>
  <c r="F506" i="124"/>
  <c r="E507" i="124"/>
  <c r="F507" i="124"/>
  <c r="E508" i="124"/>
  <c r="F508" i="124"/>
  <c r="E509" i="124"/>
  <c r="F509" i="124"/>
  <c r="E510" i="124"/>
  <c r="F510" i="124"/>
  <c r="E511" i="124"/>
  <c r="F511" i="124"/>
  <c r="E512" i="124"/>
  <c r="F512" i="124"/>
  <c r="E513" i="124"/>
  <c r="F513" i="124"/>
  <c r="E514" i="124"/>
  <c r="F514" i="124"/>
  <c r="E515" i="124"/>
  <c r="F515" i="124"/>
  <c r="E516" i="124"/>
  <c r="F516" i="124"/>
  <c r="E517" i="124"/>
  <c r="F517" i="124"/>
  <c r="E518" i="124"/>
  <c r="F518" i="124"/>
  <c r="E519" i="124"/>
  <c r="F519" i="124"/>
  <c r="E520" i="124"/>
  <c r="F520" i="124"/>
  <c r="E521" i="124"/>
  <c r="F521" i="124"/>
  <c r="E522" i="124"/>
  <c r="F522" i="124"/>
  <c r="E523" i="124"/>
  <c r="F523" i="124"/>
  <c r="E524" i="124"/>
  <c r="F524" i="124"/>
  <c r="E525" i="124"/>
  <c r="F525" i="124"/>
  <c r="E526" i="124"/>
  <c r="F526" i="124"/>
  <c r="E527" i="124"/>
  <c r="F527" i="124"/>
  <c r="E528" i="124"/>
  <c r="F528" i="124"/>
  <c r="E529" i="124"/>
  <c r="F529" i="124"/>
  <c r="E530" i="124"/>
  <c r="F530" i="124"/>
  <c r="E531" i="124"/>
  <c r="F531" i="124"/>
  <c r="E532" i="124"/>
  <c r="F532" i="124"/>
  <c r="E533" i="124"/>
  <c r="F533" i="124"/>
  <c r="E534" i="124"/>
  <c r="F534" i="124"/>
  <c r="E535" i="124"/>
  <c r="F535" i="124"/>
  <c r="E536" i="124"/>
  <c r="F536" i="124"/>
  <c r="E537" i="124"/>
  <c r="F537" i="124"/>
  <c r="E538" i="124"/>
  <c r="F538" i="124"/>
  <c r="E539" i="124"/>
  <c r="F539" i="124"/>
  <c r="E540" i="124"/>
  <c r="F540" i="124"/>
  <c r="E541" i="124"/>
  <c r="F541" i="124"/>
  <c r="E542" i="124"/>
  <c r="F542" i="124"/>
  <c r="E543" i="124"/>
  <c r="F543" i="124"/>
  <c r="E544" i="124"/>
  <c r="F544" i="124"/>
  <c r="E545" i="124"/>
  <c r="F545" i="124"/>
  <c r="E546" i="124"/>
  <c r="F546" i="124"/>
  <c r="E547" i="124"/>
  <c r="F547" i="124"/>
  <c r="E548" i="124"/>
  <c r="F548" i="124"/>
  <c r="E549" i="124"/>
  <c r="F549" i="124"/>
  <c r="E550" i="124"/>
  <c r="F550" i="124"/>
  <c r="E551" i="124"/>
  <c r="F551" i="124"/>
  <c r="E552" i="124"/>
  <c r="F552" i="124"/>
  <c r="E553" i="124"/>
  <c r="F553" i="124"/>
  <c r="E554" i="124"/>
  <c r="F554" i="124"/>
  <c r="E555" i="124"/>
  <c r="F555" i="124"/>
  <c r="E556" i="124"/>
  <c r="F556" i="124"/>
  <c r="E557" i="124"/>
  <c r="F557" i="124"/>
  <c r="E558" i="124"/>
  <c r="F558" i="124"/>
  <c r="E559" i="124"/>
  <c r="F559" i="124"/>
  <c r="E560" i="124"/>
  <c r="F560" i="124"/>
  <c r="E561" i="124"/>
  <c r="F561" i="124"/>
  <c r="E562" i="124"/>
  <c r="F562" i="124"/>
  <c r="E563" i="124"/>
  <c r="F563" i="124"/>
  <c r="E564" i="124"/>
  <c r="F564" i="124"/>
  <c r="E565" i="124"/>
  <c r="F565" i="124"/>
  <c r="E566" i="124"/>
  <c r="F566" i="124"/>
  <c r="E567" i="124"/>
  <c r="F567" i="124"/>
  <c r="E568" i="124"/>
  <c r="F568" i="124"/>
  <c r="E569" i="124"/>
  <c r="F569" i="124"/>
  <c r="E570" i="124"/>
  <c r="F570" i="124"/>
  <c r="E571" i="124"/>
  <c r="F571" i="124"/>
  <c r="E572" i="124"/>
  <c r="F572" i="124"/>
  <c r="E573" i="124"/>
  <c r="F573" i="124"/>
  <c r="E574" i="124"/>
  <c r="F574" i="124"/>
  <c r="E575" i="124"/>
  <c r="F575" i="124"/>
  <c r="E576" i="124"/>
  <c r="F576" i="124"/>
  <c r="E577" i="124"/>
  <c r="F577" i="124"/>
  <c r="E578" i="124"/>
  <c r="F578" i="124"/>
  <c r="E579" i="124"/>
  <c r="F579" i="124"/>
  <c r="E580" i="124"/>
  <c r="F580" i="124"/>
  <c r="E581" i="124"/>
  <c r="F581" i="124"/>
  <c r="E582" i="124"/>
  <c r="F582" i="124"/>
  <c r="E583" i="124"/>
  <c r="F583" i="124"/>
  <c r="E584" i="124"/>
  <c r="F584" i="124"/>
  <c r="E585" i="124"/>
  <c r="F585" i="124"/>
  <c r="E586" i="124"/>
  <c r="F586" i="124"/>
  <c r="E587" i="124"/>
  <c r="F587" i="124"/>
  <c r="E588" i="124"/>
  <c r="F588" i="124"/>
  <c r="E589" i="124"/>
  <c r="F589" i="124"/>
  <c r="E590" i="124"/>
  <c r="F590" i="124"/>
  <c r="E591" i="124"/>
  <c r="F591" i="124"/>
  <c r="E592" i="124"/>
  <c r="F592" i="124"/>
  <c r="E593" i="124"/>
  <c r="F593" i="124"/>
  <c r="E594" i="124"/>
  <c r="F594" i="124"/>
  <c r="E595" i="124"/>
  <c r="F595" i="124"/>
  <c r="E596" i="124"/>
  <c r="F596" i="124"/>
  <c r="E597" i="124"/>
  <c r="F597" i="124"/>
  <c r="E598" i="124"/>
  <c r="F598" i="124"/>
  <c r="E599" i="124"/>
  <c r="F599" i="124"/>
  <c r="E600" i="124"/>
  <c r="F600" i="124"/>
  <c r="E601" i="124"/>
  <c r="F601" i="124"/>
  <c r="E602" i="124"/>
  <c r="F602" i="124"/>
  <c r="E603" i="124"/>
  <c r="F603" i="124"/>
  <c r="E604" i="124"/>
  <c r="F604" i="124"/>
  <c r="E605" i="124"/>
  <c r="F605" i="124"/>
  <c r="E606" i="124"/>
  <c r="F606" i="124"/>
  <c r="E607" i="124"/>
  <c r="F607" i="124"/>
  <c r="E608" i="124"/>
  <c r="F608" i="124"/>
  <c r="E609" i="124"/>
  <c r="F609" i="124"/>
  <c r="E610" i="124"/>
  <c r="F610" i="124"/>
  <c r="E611" i="124"/>
  <c r="F611" i="124"/>
  <c r="E612" i="124"/>
  <c r="F612" i="124"/>
  <c r="E613" i="124"/>
  <c r="F613" i="124"/>
  <c r="E614" i="124"/>
  <c r="F614" i="124"/>
  <c r="E615" i="124"/>
  <c r="F615" i="124"/>
  <c r="E616" i="124"/>
  <c r="F616" i="124"/>
  <c r="E617" i="124"/>
  <c r="F617" i="124"/>
  <c r="E618" i="124"/>
  <c r="F618" i="124"/>
  <c r="E619" i="124"/>
  <c r="F619" i="124"/>
  <c r="E620" i="124"/>
  <c r="F620" i="124"/>
  <c r="E621" i="124"/>
  <c r="F621" i="124"/>
  <c r="E622" i="124"/>
  <c r="F622" i="124"/>
  <c r="E623" i="124"/>
  <c r="F623" i="124"/>
  <c r="E624" i="124"/>
  <c r="F624" i="124"/>
  <c r="E625" i="124"/>
  <c r="F625" i="124"/>
  <c r="E626" i="124"/>
  <c r="F626" i="124"/>
  <c r="E627" i="124"/>
  <c r="F627" i="124"/>
  <c r="E628" i="124"/>
  <c r="F628" i="124"/>
  <c r="E629" i="124"/>
  <c r="F629" i="124"/>
  <c r="E630" i="124"/>
  <c r="F630" i="124"/>
  <c r="E631" i="124"/>
  <c r="F631" i="124"/>
  <c r="E632" i="124"/>
  <c r="F632" i="124"/>
  <c r="E633" i="124"/>
  <c r="F633" i="124"/>
  <c r="E634" i="124"/>
  <c r="F634" i="124"/>
  <c r="E635" i="124"/>
  <c r="F635" i="124"/>
  <c r="E636" i="124"/>
  <c r="F636" i="124"/>
  <c r="E637" i="124"/>
  <c r="F637" i="124"/>
  <c r="E638" i="124"/>
  <c r="F638" i="124"/>
  <c r="E639" i="124"/>
  <c r="F639" i="124"/>
  <c r="E640" i="124"/>
  <c r="F640" i="124"/>
  <c r="E641" i="124"/>
  <c r="F641" i="124"/>
  <c r="E642" i="124"/>
  <c r="F642" i="124"/>
  <c r="E643" i="124"/>
  <c r="F643" i="124"/>
  <c r="E644" i="124"/>
  <c r="F644" i="124"/>
  <c r="E645" i="124"/>
  <c r="F645" i="124"/>
  <c r="E646" i="124"/>
  <c r="F646" i="124"/>
  <c r="E647" i="124"/>
  <c r="F647" i="124"/>
  <c r="E648" i="124"/>
  <c r="F648" i="124"/>
  <c r="E649" i="124"/>
  <c r="F649" i="124"/>
  <c r="E650" i="124"/>
  <c r="F650" i="124"/>
  <c r="E651" i="124"/>
  <c r="F651" i="124"/>
  <c r="E652" i="124"/>
  <c r="F652" i="124"/>
  <c r="E653" i="124"/>
  <c r="F653" i="124"/>
  <c r="E654" i="124"/>
  <c r="F654" i="124"/>
  <c r="E655" i="124"/>
  <c r="F655" i="124"/>
  <c r="E656" i="124"/>
  <c r="F656" i="124"/>
  <c r="E657" i="124"/>
  <c r="F657" i="124"/>
  <c r="E658" i="124"/>
  <c r="F658" i="124"/>
  <c r="E659" i="124"/>
  <c r="F659" i="124"/>
  <c r="E660" i="124"/>
  <c r="F660" i="124"/>
  <c r="E661" i="124"/>
  <c r="F661" i="124"/>
  <c r="E662" i="124"/>
  <c r="F662" i="124"/>
  <c r="E663" i="124"/>
  <c r="F663" i="124"/>
  <c r="E664" i="124"/>
  <c r="F664" i="124"/>
  <c r="E665" i="124"/>
  <c r="F665" i="124"/>
  <c r="E666" i="124"/>
  <c r="F666" i="124"/>
  <c r="E667" i="124"/>
  <c r="F667" i="124"/>
  <c r="E668" i="124"/>
  <c r="F668" i="124"/>
  <c r="E669" i="124"/>
  <c r="F669" i="124"/>
  <c r="E670" i="124"/>
  <c r="F670" i="124"/>
  <c r="E671" i="124"/>
  <c r="F671" i="124"/>
  <c r="E672" i="124"/>
  <c r="F672" i="124"/>
  <c r="E673" i="124"/>
  <c r="F673" i="124"/>
  <c r="E674" i="124"/>
  <c r="F674" i="124"/>
  <c r="E675" i="124"/>
  <c r="F675" i="124"/>
  <c r="E676" i="124"/>
  <c r="F676" i="124"/>
  <c r="E677" i="124"/>
  <c r="F677" i="124"/>
  <c r="E678" i="124"/>
  <c r="F678" i="124"/>
  <c r="E679" i="124"/>
  <c r="F679" i="124"/>
  <c r="E680" i="124"/>
  <c r="F680" i="124"/>
  <c r="E681" i="124"/>
  <c r="F681" i="124"/>
  <c r="E682" i="124"/>
  <c r="F682" i="124"/>
  <c r="E683" i="124"/>
  <c r="F683" i="124"/>
  <c r="E684" i="124"/>
  <c r="F684" i="124"/>
  <c r="E685" i="124"/>
  <c r="F685" i="124"/>
  <c r="E686" i="124"/>
  <c r="F686" i="124"/>
  <c r="E687" i="124"/>
  <c r="F687" i="124"/>
  <c r="E688" i="124"/>
  <c r="F688" i="124"/>
  <c r="E689" i="124"/>
  <c r="F689" i="124"/>
  <c r="E690" i="124"/>
  <c r="F690" i="124"/>
  <c r="E691" i="124"/>
  <c r="F691" i="124"/>
  <c r="E692" i="124"/>
  <c r="F692" i="124"/>
  <c r="E693" i="124"/>
  <c r="F693" i="124"/>
  <c r="E694" i="124"/>
  <c r="F694" i="124"/>
  <c r="E695" i="124"/>
  <c r="F695" i="124"/>
  <c r="E696" i="124"/>
  <c r="F696" i="124"/>
  <c r="E697" i="124"/>
  <c r="F697" i="124"/>
  <c r="E698" i="124"/>
  <c r="F698" i="124"/>
  <c r="E699" i="124"/>
  <c r="F699" i="124"/>
  <c r="E700" i="124"/>
  <c r="F700" i="124"/>
  <c r="E701" i="124"/>
  <c r="F701" i="124"/>
  <c r="E702" i="124"/>
  <c r="F702" i="124"/>
  <c r="E703" i="124"/>
  <c r="F703" i="124"/>
  <c r="E704" i="124"/>
  <c r="F704" i="124"/>
  <c r="E705" i="124"/>
  <c r="F705" i="124"/>
  <c r="E706" i="124"/>
  <c r="F706" i="124"/>
  <c r="E707" i="124"/>
  <c r="F707" i="124"/>
  <c r="E708" i="124"/>
  <c r="F708" i="124"/>
  <c r="E709" i="124"/>
  <c r="F709" i="124"/>
  <c r="E710" i="124"/>
  <c r="F710" i="124"/>
  <c r="E711" i="124"/>
  <c r="F711" i="124"/>
  <c r="E712" i="124"/>
  <c r="F712" i="124"/>
  <c r="E713" i="124"/>
  <c r="F713" i="124"/>
  <c r="E714" i="124"/>
  <c r="F714" i="124"/>
  <c r="E715" i="124"/>
  <c r="F715" i="124"/>
  <c r="E716" i="124"/>
  <c r="F716" i="124"/>
  <c r="E717" i="124"/>
  <c r="F717" i="124"/>
  <c r="E718" i="124"/>
  <c r="F718" i="124"/>
  <c r="E719" i="124"/>
  <c r="F719" i="124"/>
  <c r="E3" i="124"/>
  <c r="F3" i="124"/>
  <c r="E4" i="127"/>
  <c r="F4" i="127"/>
  <c r="E5" i="127"/>
  <c r="F5" i="127"/>
  <c r="E6" i="127"/>
  <c r="F6" i="127"/>
  <c r="E7" i="127"/>
  <c r="F7" i="127"/>
  <c r="E8" i="127"/>
  <c r="F8" i="127"/>
  <c r="E9" i="127"/>
  <c r="F9" i="127"/>
  <c r="E10" i="127"/>
  <c r="F10" i="127"/>
  <c r="E11" i="127"/>
  <c r="F11" i="127"/>
  <c r="E12" i="127"/>
  <c r="F12" i="127"/>
  <c r="E13" i="127"/>
  <c r="F13" i="127"/>
  <c r="E14" i="127"/>
  <c r="F14" i="127"/>
  <c r="E15" i="127"/>
  <c r="F15" i="127"/>
  <c r="E16" i="127"/>
  <c r="F16" i="127"/>
  <c r="E17" i="127"/>
  <c r="F17" i="127"/>
  <c r="E18" i="127"/>
  <c r="F18" i="127"/>
  <c r="E19" i="127"/>
  <c r="F19" i="127"/>
  <c r="E20" i="127"/>
  <c r="F20" i="127"/>
  <c r="E21" i="127"/>
  <c r="F21" i="127"/>
  <c r="E22" i="127"/>
  <c r="F22" i="127"/>
  <c r="E23" i="127"/>
  <c r="F23" i="127"/>
  <c r="E24" i="127"/>
  <c r="F24" i="127"/>
  <c r="E25" i="127"/>
  <c r="F25" i="127"/>
  <c r="E26" i="127"/>
  <c r="F26" i="127"/>
  <c r="E27" i="127"/>
  <c r="F27" i="127"/>
  <c r="E28" i="127"/>
  <c r="F28" i="127"/>
  <c r="E29" i="127"/>
  <c r="F29" i="127"/>
  <c r="E30" i="127"/>
  <c r="F30" i="127"/>
  <c r="E31" i="127"/>
  <c r="F31" i="127"/>
  <c r="E32" i="127"/>
  <c r="F32" i="127"/>
  <c r="E33" i="127"/>
  <c r="F33" i="127"/>
  <c r="E34" i="127"/>
  <c r="F34" i="127"/>
  <c r="E35" i="127"/>
  <c r="F35" i="127"/>
  <c r="E36" i="127"/>
  <c r="F36" i="127"/>
  <c r="E37" i="127"/>
  <c r="F37" i="127"/>
  <c r="E38" i="127"/>
  <c r="F38" i="127"/>
  <c r="E39" i="127"/>
  <c r="F39" i="127"/>
  <c r="E40" i="127"/>
  <c r="F40" i="127"/>
  <c r="E41" i="127"/>
  <c r="F41" i="127"/>
  <c r="E42" i="127"/>
  <c r="F42" i="127"/>
  <c r="E43" i="127"/>
  <c r="F43" i="127"/>
  <c r="E44" i="127"/>
  <c r="F44" i="127"/>
  <c r="E45" i="127"/>
  <c r="F45" i="127"/>
  <c r="E46" i="127"/>
  <c r="F46" i="127"/>
  <c r="E47" i="127"/>
  <c r="F47" i="127"/>
  <c r="E48" i="127"/>
  <c r="F48" i="127"/>
  <c r="E49" i="127"/>
  <c r="F49" i="127"/>
  <c r="E50" i="127"/>
  <c r="F50" i="127"/>
  <c r="E51" i="127"/>
  <c r="F51" i="127"/>
  <c r="E52" i="127"/>
  <c r="F52" i="127"/>
  <c r="E53" i="127"/>
  <c r="F53" i="127"/>
  <c r="E54" i="127"/>
  <c r="F54" i="127"/>
  <c r="E55" i="127"/>
  <c r="F55" i="127"/>
  <c r="E56" i="127"/>
  <c r="F56" i="127"/>
  <c r="E57" i="127"/>
  <c r="F57" i="127"/>
  <c r="E58" i="127"/>
  <c r="F58" i="127"/>
  <c r="E59" i="127"/>
  <c r="F59" i="127"/>
  <c r="E60" i="127"/>
  <c r="F60" i="127"/>
  <c r="E61" i="127"/>
  <c r="F61" i="127"/>
  <c r="E62" i="127"/>
  <c r="F62" i="127"/>
  <c r="E63" i="127"/>
  <c r="F63" i="127"/>
  <c r="E64" i="127"/>
  <c r="F64" i="127"/>
  <c r="E65" i="127"/>
  <c r="F65" i="127"/>
  <c r="E66" i="127"/>
  <c r="F66" i="127"/>
  <c r="E67" i="127"/>
  <c r="F67" i="127"/>
  <c r="E68" i="127"/>
  <c r="F68" i="127"/>
  <c r="E69" i="127"/>
  <c r="F69" i="127"/>
  <c r="E70" i="127"/>
  <c r="F70" i="127"/>
  <c r="E71" i="127"/>
  <c r="F71" i="127"/>
  <c r="E72" i="127"/>
  <c r="F72" i="127"/>
  <c r="E73" i="127"/>
  <c r="F73" i="127"/>
  <c r="E74" i="127"/>
  <c r="F74" i="127"/>
  <c r="E75" i="127"/>
  <c r="F75" i="127"/>
  <c r="E76" i="127"/>
  <c r="F76" i="127"/>
  <c r="E77" i="127"/>
  <c r="F77" i="127"/>
  <c r="E78" i="127"/>
  <c r="F78" i="127"/>
  <c r="E79" i="127"/>
  <c r="F79" i="127"/>
  <c r="E80" i="127"/>
  <c r="F80" i="127"/>
  <c r="E81" i="127"/>
  <c r="F81" i="127"/>
  <c r="E82" i="127"/>
  <c r="F82" i="127"/>
  <c r="E83" i="127"/>
  <c r="F83" i="127"/>
  <c r="E84" i="127"/>
  <c r="F84" i="127"/>
  <c r="E85" i="127"/>
  <c r="F85" i="127"/>
  <c r="E86" i="127"/>
  <c r="F86" i="127"/>
  <c r="E87" i="127"/>
  <c r="F87" i="127"/>
  <c r="E88" i="127"/>
  <c r="F88" i="127"/>
  <c r="E89" i="127"/>
  <c r="F89" i="127"/>
  <c r="E90" i="127"/>
  <c r="F90" i="127"/>
  <c r="E91" i="127"/>
  <c r="F91" i="127"/>
  <c r="E92" i="127"/>
  <c r="F92" i="127"/>
  <c r="E93" i="127"/>
  <c r="F93" i="127"/>
  <c r="E94" i="127"/>
  <c r="F94" i="127"/>
  <c r="E95" i="127"/>
  <c r="F95" i="127"/>
  <c r="E96" i="127"/>
  <c r="F96" i="127"/>
  <c r="E97" i="127"/>
  <c r="F97" i="127"/>
  <c r="E98" i="127"/>
  <c r="F98" i="127"/>
  <c r="E99" i="127"/>
  <c r="F99" i="127"/>
  <c r="E100" i="127"/>
  <c r="F100" i="127"/>
  <c r="E101" i="127"/>
  <c r="F101" i="127"/>
  <c r="E102" i="127"/>
  <c r="F102" i="127"/>
  <c r="E103" i="127"/>
  <c r="F103" i="127"/>
  <c r="E104" i="127"/>
  <c r="F104" i="127"/>
  <c r="E105" i="127"/>
  <c r="F105" i="127"/>
  <c r="E106" i="127"/>
  <c r="F106" i="127"/>
  <c r="E107" i="127"/>
  <c r="F107" i="127"/>
  <c r="E108" i="127"/>
  <c r="F108" i="127"/>
  <c r="E109" i="127"/>
  <c r="F109" i="127"/>
  <c r="E110" i="127"/>
  <c r="F110" i="127"/>
  <c r="E111" i="127"/>
  <c r="F111" i="127"/>
  <c r="E112" i="127"/>
  <c r="F112" i="127"/>
  <c r="E113" i="127"/>
  <c r="F113" i="127"/>
  <c r="E114" i="127"/>
  <c r="F114" i="127"/>
  <c r="E115" i="127"/>
  <c r="F115" i="127"/>
  <c r="E116" i="127"/>
  <c r="F116" i="127"/>
  <c r="E117" i="127"/>
  <c r="F117" i="127"/>
  <c r="E118" i="127"/>
  <c r="F118" i="127"/>
  <c r="E119" i="127"/>
  <c r="F119" i="127"/>
  <c r="E120" i="127"/>
  <c r="F120" i="127"/>
  <c r="E121" i="127"/>
  <c r="F121" i="127"/>
  <c r="E122" i="127"/>
  <c r="F122" i="127"/>
  <c r="E123" i="127"/>
  <c r="F123" i="127"/>
  <c r="E124" i="127"/>
  <c r="F124" i="127"/>
  <c r="E125" i="127"/>
  <c r="F125" i="127"/>
  <c r="E126" i="127"/>
  <c r="F126" i="127"/>
  <c r="E127" i="127"/>
  <c r="F127" i="127"/>
  <c r="E128" i="127"/>
  <c r="F128" i="127"/>
  <c r="E129" i="127"/>
  <c r="F129" i="127"/>
  <c r="E130" i="127"/>
  <c r="F130" i="127"/>
  <c r="E131" i="127"/>
  <c r="F131" i="127"/>
  <c r="E132" i="127"/>
  <c r="F132" i="127"/>
  <c r="E133" i="127"/>
  <c r="F133" i="127"/>
  <c r="E134" i="127"/>
  <c r="F134" i="127"/>
  <c r="E135" i="127"/>
  <c r="F135" i="127"/>
  <c r="E136" i="127"/>
  <c r="F136" i="127"/>
  <c r="E137" i="127"/>
  <c r="F137" i="127"/>
  <c r="E138" i="127"/>
  <c r="F138" i="127"/>
  <c r="E139" i="127"/>
  <c r="F139" i="127"/>
  <c r="E140" i="127"/>
  <c r="F140" i="127"/>
  <c r="E141" i="127"/>
  <c r="F141" i="127"/>
  <c r="E142" i="127"/>
  <c r="F142" i="127"/>
  <c r="E143" i="127"/>
  <c r="F143" i="127"/>
  <c r="E144" i="127"/>
  <c r="F144" i="127"/>
  <c r="E145" i="127"/>
  <c r="F145" i="127"/>
  <c r="E146" i="127"/>
  <c r="F146" i="127"/>
  <c r="E147" i="127"/>
  <c r="F147" i="127"/>
  <c r="E148" i="127"/>
  <c r="F148" i="127"/>
  <c r="E149" i="127"/>
  <c r="F149" i="127"/>
  <c r="E150" i="127"/>
  <c r="F150" i="127"/>
  <c r="E151" i="127"/>
  <c r="F151" i="127"/>
  <c r="E152" i="127"/>
  <c r="F152" i="127"/>
  <c r="E153" i="127"/>
  <c r="F153" i="127"/>
  <c r="E154" i="127"/>
  <c r="F154" i="127"/>
  <c r="E155" i="127"/>
  <c r="F155" i="127"/>
  <c r="E156" i="127"/>
  <c r="F156" i="127"/>
  <c r="E157" i="127"/>
  <c r="F157" i="127"/>
  <c r="E158" i="127"/>
  <c r="F158" i="127"/>
  <c r="E159" i="127"/>
  <c r="F159" i="127"/>
  <c r="E160" i="127"/>
  <c r="F160" i="127"/>
  <c r="E161" i="127"/>
  <c r="F161" i="127"/>
  <c r="E162" i="127"/>
  <c r="F162" i="127"/>
  <c r="E163" i="127"/>
  <c r="F163" i="127"/>
  <c r="E164" i="127"/>
  <c r="F164" i="127"/>
  <c r="E165" i="127"/>
  <c r="F165" i="127"/>
  <c r="E166" i="127"/>
  <c r="F166" i="127"/>
  <c r="E167" i="127"/>
  <c r="F167" i="127"/>
  <c r="E168" i="127"/>
  <c r="F168" i="127"/>
  <c r="E169" i="127"/>
  <c r="F169" i="127"/>
  <c r="E170" i="127"/>
  <c r="F170" i="127"/>
  <c r="E171" i="127"/>
  <c r="F171" i="127"/>
  <c r="E172" i="127"/>
  <c r="F172" i="127"/>
  <c r="E173" i="127"/>
  <c r="F173" i="127"/>
  <c r="E174" i="127"/>
  <c r="F174" i="127"/>
  <c r="E175" i="127"/>
  <c r="F175" i="127"/>
  <c r="E176" i="127"/>
  <c r="F176" i="127"/>
  <c r="E177" i="127"/>
  <c r="F177" i="127"/>
  <c r="E178" i="127"/>
  <c r="F178" i="127"/>
  <c r="E179" i="127"/>
  <c r="F179" i="127"/>
  <c r="E180" i="127"/>
  <c r="F180" i="127"/>
  <c r="E181" i="127"/>
  <c r="F181" i="127"/>
  <c r="E182" i="127"/>
  <c r="F182" i="127"/>
  <c r="E183" i="127"/>
  <c r="F183" i="127"/>
  <c r="E184" i="127"/>
  <c r="F184" i="127"/>
  <c r="E185" i="127"/>
  <c r="F185" i="127"/>
  <c r="E186" i="127"/>
  <c r="F186" i="127"/>
  <c r="E187" i="127"/>
  <c r="F187" i="127"/>
  <c r="E188" i="127"/>
  <c r="F188" i="127"/>
  <c r="E189" i="127"/>
  <c r="F189" i="127"/>
  <c r="E190" i="127"/>
  <c r="F190" i="127"/>
  <c r="E191" i="127"/>
  <c r="F191" i="127"/>
  <c r="E192" i="127"/>
  <c r="F192" i="127"/>
  <c r="E193" i="127"/>
  <c r="F193" i="127"/>
  <c r="E194" i="127"/>
  <c r="F194" i="127"/>
  <c r="E195" i="127"/>
  <c r="F195" i="127"/>
  <c r="E196" i="127"/>
  <c r="F196" i="127"/>
  <c r="E197" i="127"/>
  <c r="F197" i="127"/>
  <c r="E198" i="127"/>
  <c r="F198" i="127"/>
  <c r="E199" i="127"/>
  <c r="F199" i="127"/>
  <c r="E200" i="127"/>
  <c r="F200" i="127"/>
  <c r="E201" i="127"/>
  <c r="F201" i="127"/>
  <c r="E202" i="127"/>
  <c r="F202" i="127"/>
  <c r="E203" i="127"/>
  <c r="F203" i="127"/>
  <c r="E204" i="127"/>
  <c r="F204" i="127"/>
  <c r="E205" i="127"/>
  <c r="F205" i="127"/>
  <c r="E206" i="127"/>
  <c r="F206" i="127"/>
  <c r="E207" i="127"/>
  <c r="F207" i="127"/>
  <c r="E208" i="127"/>
  <c r="F208" i="127"/>
  <c r="E209" i="127"/>
  <c r="F209" i="127"/>
  <c r="E210" i="127"/>
  <c r="F210" i="127"/>
  <c r="E211" i="127"/>
  <c r="F211" i="127"/>
  <c r="E212" i="127"/>
  <c r="F212" i="127"/>
  <c r="E213" i="127"/>
  <c r="F213" i="127"/>
  <c r="E214" i="127"/>
  <c r="F214" i="127"/>
  <c r="E215" i="127"/>
  <c r="F215" i="127"/>
  <c r="E216" i="127"/>
  <c r="F216" i="127"/>
  <c r="E217" i="127"/>
  <c r="F217" i="127"/>
  <c r="E218" i="127"/>
  <c r="F218" i="127"/>
  <c r="E219" i="127"/>
  <c r="F219" i="127"/>
  <c r="E220" i="127"/>
  <c r="F220" i="127"/>
  <c r="E221" i="127"/>
  <c r="F221" i="127"/>
  <c r="E222" i="127"/>
  <c r="F222" i="127"/>
  <c r="E223" i="127"/>
  <c r="F223" i="127"/>
  <c r="E224" i="127"/>
  <c r="F224" i="127"/>
  <c r="E225" i="127"/>
  <c r="F225" i="127"/>
  <c r="E226" i="127"/>
  <c r="F226" i="127"/>
  <c r="E227" i="127"/>
  <c r="F227" i="127"/>
  <c r="E228" i="127"/>
  <c r="F228" i="127"/>
  <c r="E229" i="127"/>
  <c r="F229" i="127"/>
  <c r="E230" i="127"/>
  <c r="F230" i="127"/>
  <c r="E231" i="127"/>
  <c r="F231" i="127"/>
  <c r="E232" i="127"/>
  <c r="F232" i="127"/>
  <c r="E233" i="127"/>
  <c r="F233" i="127"/>
  <c r="E234" i="127"/>
  <c r="F234" i="127"/>
  <c r="E235" i="127"/>
  <c r="F235" i="127"/>
  <c r="E236" i="127"/>
  <c r="F236" i="127"/>
  <c r="E237" i="127"/>
  <c r="F237" i="127"/>
  <c r="E238" i="127"/>
  <c r="F238" i="127"/>
  <c r="E239" i="127"/>
  <c r="F239" i="127"/>
  <c r="E240" i="127"/>
  <c r="F240" i="127"/>
  <c r="E241" i="127"/>
  <c r="F241" i="127"/>
  <c r="E242" i="127"/>
  <c r="F242" i="127"/>
  <c r="E243" i="127"/>
  <c r="F243" i="127"/>
  <c r="E244" i="127"/>
  <c r="F244" i="127"/>
  <c r="E245" i="127"/>
  <c r="F245" i="127"/>
  <c r="E246" i="127"/>
  <c r="F246" i="127"/>
  <c r="E247" i="127"/>
  <c r="F247" i="127"/>
  <c r="E248" i="127"/>
  <c r="F248" i="127"/>
  <c r="E249" i="127"/>
  <c r="F249" i="127"/>
  <c r="E250" i="127"/>
  <c r="F250" i="127"/>
  <c r="E251" i="127"/>
  <c r="F251" i="127"/>
  <c r="E252" i="127"/>
  <c r="F252" i="127"/>
  <c r="E253" i="127"/>
  <c r="F253" i="127"/>
  <c r="E254" i="127"/>
  <c r="F254" i="127"/>
  <c r="E255" i="127"/>
  <c r="F255" i="127"/>
  <c r="E256" i="127"/>
  <c r="F256" i="127"/>
  <c r="E257" i="127"/>
  <c r="F257" i="127"/>
  <c r="E258" i="127"/>
  <c r="F258" i="127"/>
  <c r="E259" i="127"/>
  <c r="F259" i="127"/>
  <c r="E260" i="127"/>
  <c r="F260" i="127"/>
  <c r="E261" i="127"/>
  <c r="F261" i="127"/>
  <c r="E262" i="127"/>
  <c r="F262" i="127"/>
  <c r="E263" i="127"/>
  <c r="F263" i="127"/>
  <c r="E264" i="127"/>
  <c r="F264" i="127"/>
  <c r="E265" i="127"/>
  <c r="F265" i="127"/>
  <c r="E266" i="127"/>
  <c r="F266" i="127"/>
  <c r="E267" i="127"/>
  <c r="F267" i="127"/>
  <c r="E268" i="127"/>
  <c r="F268" i="127"/>
  <c r="E269" i="127"/>
  <c r="F269" i="127"/>
  <c r="E270" i="127"/>
  <c r="F270" i="127"/>
  <c r="E271" i="127"/>
  <c r="F271" i="127"/>
  <c r="E272" i="127"/>
  <c r="F272" i="127"/>
  <c r="E273" i="127"/>
  <c r="F273" i="127"/>
  <c r="E274" i="127"/>
  <c r="F274" i="127"/>
  <c r="E275" i="127"/>
  <c r="F275" i="127"/>
  <c r="E276" i="127"/>
  <c r="F276" i="127"/>
  <c r="E277" i="127"/>
  <c r="F277" i="127"/>
  <c r="E278" i="127"/>
  <c r="F278" i="127"/>
  <c r="E279" i="127"/>
  <c r="F279" i="127"/>
  <c r="E280" i="127"/>
  <c r="F280" i="127"/>
  <c r="E281" i="127"/>
  <c r="F281" i="127"/>
  <c r="E282" i="127"/>
  <c r="F282" i="127"/>
  <c r="E283" i="127"/>
  <c r="F283" i="127"/>
  <c r="E284" i="127"/>
  <c r="F284" i="127"/>
  <c r="E285" i="127"/>
  <c r="F285" i="127"/>
  <c r="E286" i="127"/>
  <c r="F286" i="127"/>
  <c r="E287" i="127"/>
  <c r="F287" i="127"/>
  <c r="E288" i="127"/>
  <c r="F288" i="127"/>
  <c r="E289" i="127"/>
  <c r="F289" i="127"/>
  <c r="E290" i="127"/>
  <c r="F290" i="127"/>
  <c r="E291" i="127"/>
  <c r="F291" i="127"/>
  <c r="E292" i="127"/>
  <c r="F292" i="127"/>
  <c r="E293" i="127"/>
  <c r="F293" i="127"/>
  <c r="E294" i="127"/>
  <c r="F294" i="127"/>
  <c r="E295" i="127"/>
  <c r="F295" i="127"/>
  <c r="E296" i="127"/>
  <c r="F296" i="127"/>
  <c r="E297" i="127"/>
  <c r="F297" i="127"/>
  <c r="E298" i="127"/>
  <c r="F298" i="127"/>
  <c r="E299" i="127"/>
  <c r="F299" i="127"/>
  <c r="E300" i="127"/>
  <c r="F300" i="127"/>
  <c r="E301" i="127"/>
  <c r="F301" i="127"/>
  <c r="E302" i="127"/>
  <c r="F302" i="127"/>
  <c r="E303" i="127"/>
  <c r="F303" i="127"/>
  <c r="E304" i="127"/>
  <c r="F304" i="127"/>
  <c r="E305" i="127"/>
  <c r="F305" i="127"/>
  <c r="E306" i="127"/>
  <c r="F306" i="127"/>
  <c r="E307" i="127"/>
  <c r="F307" i="127"/>
  <c r="E308" i="127"/>
  <c r="F308" i="127"/>
  <c r="E309" i="127"/>
  <c r="F309" i="127"/>
  <c r="E310" i="127"/>
  <c r="F310" i="127"/>
  <c r="E311" i="127"/>
  <c r="F311" i="127"/>
  <c r="E312" i="127"/>
  <c r="F312" i="127"/>
  <c r="E313" i="127"/>
  <c r="F313" i="127"/>
  <c r="E314" i="127"/>
  <c r="F314" i="127"/>
  <c r="E315" i="127"/>
  <c r="F315" i="127"/>
  <c r="E316" i="127"/>
  <c r="F316" i="127"/>
  <c r="E317" i="127"/>
  <c r="F317" i="127"/>
  <c r="E318" i="127"/>
  <c r="F318" i="127"/>
  <c r="E319" i="127"/>
  <c r="F319" i="127"/>
  <c r="E320" i="127"/>
  <c r="F320" i="127"/>
  <c r="E321" i="127"/>
  <c r="F321" i="127"/>
  <c r="E322" i="127"/>
  <c r="F322" i="127"/>
  <c r="E323" i="127"/>
  <c r="F323" i="127"/>
  <c r="E324" i="127"/>
  <c r="F324" i="127"/>
  <c r="E325" i="127"/>
  <c r="F325" i="127"/>
  <c r="E326" i="127"/>
  <c r="F326" i="127"/>
  <c r="E327" i="127"/>
  <c r="F327" i="127"/>
  <c r="E328" i="127"/>
  <c r="F328" i="127"/>
  <c r="E329" i="127"/>
  <c r="F329" i="127"/>
  <c r="E330" i="127"/>
  <c r="F330" i="127"/>
  <c r="E331" i="127"/>
  <c r="F331" i="127"/>
  <c r="E332" i="127"/>
  <c r="F332" i="127"/>
  <c r="E333" i="127"/>
  <c r="F333" i="127"/>
  <c r="E334" i="127"/>
  <c r="F334" i="127"/>
  <c r="E335" i="127"/>
  <c r="F335" i="127"/>
  <c r="E336" i="127"/>
  <c r="F336" i="127"/>
  <c r="E337" i="127"/>
  <c r="F337" i="127"/>
  <c r="E338" i="127"/>
  <c r="F338" i="127"/>
  <c r="E339" i="127"/>
  <c r="F339" i="127"/>
  <c r="E340" i="127"/>
  <c r="F340" i="127"/>
  <c r="E341" i="127"/>
  <c r="F341" i="127"/>
  <c r="E342" i="127"/>
  <c r="F342" i="127"/>
  <c r="E343" i="127"/>
  <c r="F343" i="127"/>
  <c r="E344" i="127"/>
  <c r="F344" i="127"/>
  <c r="E345" i="127"/>
  <c r="F345" i="127"/>
  <c r="E346" i="127"/>
  <c r="F346" i="127"/>
  <c r="E347" i="127"/>
  <c r="F347" i="127"/>
  <c r="E348" i="127"/>
  <c r="F348" i="127"/>
  <c r="E349" i="127"/>
  <c r="F349" i="127"/>
  <c r="E350" i="127"/>
  <c r="F350" i="127"/>
  <c r="E351" i="127"/>
  <c r="F351" i="127"/>
  <c r="E352" i="127"/>
  <c r="F352" i="127"/>
  <c r="E353" i="127"/>
  <c r="F353" i="127"/>
  <c r="E354" i="127"/>
  <c r="F354" i="127"/>
  <c r="E355" i="127"/>
  <c r="F355" i="127"/>
  <c r="E356" i="127"/>
  <c r="F356" i="127"/>
  <c r="E357" i="127"/>
  <c r="F357" i="127"/>
  <c r="E358" i="127"/>
  <c r="F358" i="127"/>
  <c r="E359" i="127"/>
  <c r="F359" i="127"/>
  <c r="E360" i="127"/>
  <c r="F360" i="127"/>
  <c r="E361" i="127"/>
  <c r="F361" i="127"/>
  <c r="E362" i="127"/>
  <c r="F362" i="127"/>
  <c r="E363" i="127"/>
  <c r="F363" i="127"/>
  <c r="E364" i="127"/>
  <c r="F364" i="127"/>
  <c r="E365" i="127"/>
  <c r="F365" i="127"/>
  <c r="E366" i="127"/>
  <c r="F366" i="127"/>
  <c r="E367" i="127"/>
  <c r="F367" i="127"/>
  <c r="E368" i="127"/>
  <c r="F368" i="127"/>
  <c r="E369" i="127"/>
  <c r="F369" i="127"/>
  <c r="E370" i="127"/>
  <c r="F370" i="127"/>
  <c r="E371" i="127"/>
  <c r="F371" i="127"/>
  <c r="E372" i="127"/>
  <c r="F372" i="127"/>
  <c r="E373" i="127"/>
  <c r="F373" i="127"/>
  <c r="E374" i="127"/>
  <c r="F374" i="127"/>
  <c r="E375" i="127"/>
  <c r="F375" i="127"/>
  <c r="E376" i="127"/>
  <c r="F376" i="127"/>
  <c r="E377" i="127"/>
  <c r="F377" i="127"/>
  <c r="E378" i="127"/>
  <c r="F378" i="127"/>
  <c r="E379" i="127"/>
  <c r="F379" i="127"/>
  <c r="E380" i="127"/>
  <c r="F380" i="127"/>
  <c r="E381" i="127"/>
  <c r="F381" i="127"/>
  <c r="E382" i="127"/>
  <c r="F382" i="127"/>
  <c r="E383" i="127"/>
  <c r="F383" i="127"/>
  <c r="E384" i="127"/>
  <c r="F384" i="127"/>
  <c r="E385" i="127"/>
  <c r="F385" i="127"/>
  <c r="E386" i="127"/>
  <c r="F386" i="127"/>
  <c r="E387" i="127"/>
  <c r="F387" i="127"/>
  <c r="E388" i="127"/>
  <c r="F388" i="127"/>
  <c r="E389" i="127"/>
  <c r="F389" i="127"/>
  <c r="E390" i="127"/>
  <c r="F390" i="127"/>
  <c r="E391" i="127"/>
  <c r="F391" i="127"/>
  <c r="E392" i="127"/>
  <c r="F392" i="127"/>
  <c r="E393" i="127"/>
  <c r="F393" i="127"/>
  <c r="E394" i="127"/>
  <c r="F394" i="127"/>
  <c r="E395" i="127"/>
  <c r="F395" i="127"/>
  <c r="E396" i="127"/>
  <c r="F396" i="127"/>
  <c r="E397" i="127"/>
  <c r="F397" i="127"/>
  <c r="E398" i="127"/>
  <c r="F398" i="127"/>
  <c r="E399" i="127"/>
  <c r="F399" i="127"/>
  <c r="E400" i="127"/>
  <c r="F400" i="127"/>
  <c r="E401" i="127"/>
  <c r="F401" i="127"/>
  <c r="E402" i="127"/>
  <c r="F402" i="127"/>
  <c r="E403" i="127"/>
  <c r="F403" i="127"/>
  <c r="E404" i="127"/>
  <c r="F404" i="127"/>
  <c r="E405" i="127"/>
  <c r="F405" i="127"/>
  <c r="E406" i="127"/>
  <c r="F406" i="127"/>
  <c r="E407" i="127"/>
  <c r="F407" i="127"/>
  <c r="E408" i="127"/>
  <c r="F408" i="127"/>
  <c r="E409" i="127"/>
  <c r="F409" i="127"/>
  <c r="E410" i="127"/>
  <c r="F410" i="127"/>
  <c r="E411" i="127"/>
  <c r="F411" i="127"/>
  <c r="E412" i="127"/>
  <c r="F412" i="127"/>
  <c r="E413" i="127"/>
  <c r="F413" i="127"/>
  <c r="E414" i="127"/>
  <c r="F414" i="127"/>
  <c r="E415" i="127"/>
  <c r="F415" i="127"/>
  <c r="E416" i="127"/>
  <c r="F416" i="127"/>
  <c r="E417" i="127"/>
  <c r="F417" i="127"/>
  <c r="E418" i="127"/>
  <c r="F418" i="127"/>
  <c r="E419" i="127"/>
  <c r="F419" i="127"/>
  <c r="E420" i="127"/>
  <c r="F420" i="127"/>
  <c r="E421" i="127"/>
  <c r="F421" i="127"/>
  <c r="E422" i="127"/>
  <c r="F422" i="127"/>
  <c r="E423" i="127"/>
  <c r="F423" i="127"/>
  <c r="E424" i="127"/>
  <c r="F424" i="127"/>
  <c r="E425" i="127"/>
  <c r="F425" i="127"/>
  <c r="E426" i="127"/>
  <c r="F426" i="127"/>
  <c r="E427" i="127"/>
  <c r="F427" i="127"/>
  <c r="E428" i="127"/>
  <c r="F428" i="127"/>
  <c r="E429" i="127"/>
  <c r="F429" i="127"/>
  <c r="E430" i="127"/>
  <c r="F430" i="127"/>
  <c r="E431" i="127"/>
  <c r="F431" i="127"/>
  <c r="E432" i="127"/>
  <c r="F432" i="127"/>
  <c r="E433" i="127"/>
  <c r="F433" i="127"/>
  <c r="E434" i="127"/>
  <c r="F434" i="127"/>
  <c r="E435" i="127"/>
  <c r="F435" i="127"/>
  <c r="E436" i="127"/>
  <c r="F436" i="127"/>
  <c r="E437" i="127"/>
  <c r="F437" i="127"/>
  <c r="E438" i="127"/>
  <c r="F438" i="127"/>
  <c r="E439" i="127"/>
  <c r="F439" i="127"/>
  <c r="E440" i="127"/>
  <c r="F440" i="127"/>
  <c r="E441" i="127"/>
  <c r="F441" i="127"/>
  <c r="E442" i="127"/>
  <c r="F442" i="127"/>
  <c r="E443" i="127"/>
  <c r="F443" i="127"/>
  <c r="E444" i="127"/>
  <c r="F444" i="127"/>
  <c r="E445" i="127"/>
  <c r="F445" i="127"/>
  <c r="E446" i="127"/>
  <c r="F446" i="127"/>
  <c r="E447" i="127"/>
  <c r="F447" i="127"/>
  <c r="E448" i="127"/>
  <c r="F448" i="127"/>
  <c r="E449" i="127"/>
  <c r="F449" i="127"/>
  <c r="E450" i="127"/>
  <c r="F450" i="127"/>
  <c r="E451" i="127"/>
  <c r="F451" i="127"/>
  <c r="E452" i="127"/>
  <c r="F452" i="127"/>
  <c r="E453" i="127"/>
  <c r="F453" i="127"/>
  <c r="E454" i="127"/>
  <c r="F454" i="127"/>
  <c r="E455" i="127"/>
  <c r="F455" i="127"/>
  <c r="E456" i="127"/>
  <c r="F456" i="127"/>
  <c r="E457" i="127"/>
  <c r="F457" i="127"/>
  <c r="E458" i="127"/>
  <c r="F458" i="127"/>
  <c r="E459" i="127"/>
  <c r="F459" i="127"/>
  <c r="E460" i="127"/>
  <c r="F460" i="127"/>
  <c r="E461" i="127"/>
  <c r="F461" i="127"/>
  <c r="E462" i="127"/>
  <c r="F462" i="127"/>
  <c r="E463" i="127"/>
  <c r="F463" i="127"/>
  <c r="E464" i="127"/>
  <c r="F464" i="127"/>
  <c r="E465" i="127"/>
  <c r="F465" i="127"/>
  <c r="E466" i="127"/>
  <c r="F466" i="127"/>
  <c r="E467" i="127"/>
  <c r="F467" i="127"/>
  <c r="E468" i="127"/>
  <c r="F468" i="127"/>
  <c r="E469" i="127"/>
  <c r="F469" i="127"/>
  <c r="E470" i="127"/>
  <c r="F470" i="127"/>
  <c r="E471" i="127"/>
  <c r="F471" i="127"/>
  <c r="E472" i="127"/>
  <c r="F472" i="127"/>
  <c r="E473" i="127"/>
  <c r="F473" i="127"/>
  <c r="E474" i="127"/>
  <c r="F474" i="127"/>
  <c r="E475" i="127"/>
  <c r="F475" i="127"/>
  <c r="E476" i="127"/>
  <c r="F476" i="127"/>
  <c r="E477" i="127"/>
  <c r="F477" i="127"/>
  <c r="E478" i="127"/>
  <c r="F478" i="127"/>
  <c r="E479" i="127"/>
  <c r="F479" i="127"/>
  <c r="E480" i="127"/>
  <c r="F480" i="127"/>
  <c r="E481" i="127"/>
  <c r="F481" i="127"/>
  <c r="E482" i="127"/>
  <c r="F482" i="127"/>
  <c r="E483" i="127"/>
  <c r="F483" i="127"/>
  <c r="E484" i="127"/>
  <c r="F484" i="127"/>
  <c r="E485" i="127"/>
  <c r="F485" i="127"/>
  <c r="E486" i="127"/>
  <c r="F486" i="127"/>
  <c r="E487" i="127"/>
  <c r="F487" i="127"/>
  <c r="E488" i="127"/>
  <c r="F488" i="127"/>
  <c r="E489" i="127"/>
  <c r="F489" i="127"/>
  <c r="E490" i="127"/>
  <c r="F490" i="127"/>
  <c r="E491" i="127"/>
  <c r="F491" i="127"/>
  <c r="E492" i="127"/>
  <c r="F492" i="127"/>
  <c r="E493" i="127"/>
  <c r="F493" i="127"/>
  <c r="E494" i="127"/>
  <c r="F494" i="127"/>
  <c r="E495" i="127"/>
  <c r="F495" i="127"/>
  <c r="E496" i="127"/>
  <c r="F496" i="127"/>
  <c r="E497" i="127"/>
  <c r="F497" i="127"/>
  <c r="E498" i="127"/>
  <c r="F498" i="127"/>
  <c r="E499" i="127"/>
  <c r="F499" i="127"/>
  <c r="E500" i="127"/>
  <c r="F500" i="127"/>
  <c r="E501" i="127"/>
  <c r="F501" i="127"/>
  <c r="E502" i="127"/>
  <c r="F502" i="127"/>
  <c r="E503" i="127"/>
  <c r="F503" i="127"/>
  <c r="E504" i="127"/>
  <c r="F504" i="127"/>
  <c r="E505" i="127"/>
  <c r="F505" i="127"/>
  <c r="E506" i="127"/>
  <c r="F506" i="127"/>
  <c r="E507" i="127"/>
  <c r="F507" i="127"/>
  <c r="E508" i="127"/>
  <c r="F508" i="127"/>
  <c r="E509" i="127"/>
  <c r="F509" i="127"/>
  <c r="E510" i="127"/>
  <c r="F510" i="127"/>
  <c r="E511" i="127"/>
  <c r="F511" i="127"/>
  <c r="E512" i="127"/>
  <c r="F512" i="127"/>
  <c r="E513" i="127"/>
  <c r="F513" i="127"/>
  <c r="E514" i="127"/>
  <c r="F514" i="127"/>
  <c r="E515" i="127"/>
  <c r="F515" i="127"/>
  <c r="E516" i="127"/>
  <c r="F516" i="127"/>
  <c r="E517" i="127"/>
  <c r="F517" i="127"/>
  <c r="E518" i="127"/>
  <c r="F518" i="127"/>
  <c r="E519" i="127"/>
  <c r="F519" i="127"/>
  <c r="E520" i="127"/>
  <c r="F520" i="127"/>
  <c r="E521" i="127"/>
  <c r="F521" i="127"/>
  <c r="E522" i="127"/>
  <c r="F522" i="127"/>
  <c r="E523" i="127"/>
  <c r="F523" i="127"/>
  <c r="E524" i="127"/>
  <c r="F524" i="127"/>
  <c r="E525" i="127"/>
  <c r="F525" i="127"/>
  <c r="E526" i="127"/>
  <c r="F526" i="127"/>
  <c r="E527" i="127"/>
  <c r="F527" i="127"/>
  <c r="E528" i="127"/>
  <c r="F528" i="127"/>
  <c r="E529" i="127"/>
  <c r="F529" i="127"/>
  <c r="E530" i="127"/>
  <c r="F530" i="127"/>
  <c r="E531" i="127"/>
  <c r="F531" i="127"/>
  <c r="E532" i="127"/>
  <c r="F532" i="127"/>
  <c r="E533" i="127"/>
  <c r="F533" i="127"/>
  <c r="E534" i="127"/>
  <c r="F534" i="127"/>
  <c r="E535" i="127"/>
  <c r="F535" i="127"/>
  <c r="E536" i="127"/>
  <c r="F536" i="127"/>
  <c r="E537" i="127"/>
  <c r="F537" i="127"/>
  <c r="E538" i="127"/>
  <c r="F538" i="127"/>
  <c r="E539" i="127"/>
  <c r="F539" i="127"/>
  <c r="E540" i="127"/>
  <c r="F540" i="127"/>
  <c r="E541" i="127"/>
  <c r="F541" i="127"/>
  <c r="E542" i="127"/>
  <c r="F542" i="127"/>
  <c r="E543" i="127"/>
  <c r="F543" i="127"/>
  <c r="E544" i="127"/>
  <c r="F544" i="127"/>
  <c r="E545" i="127"/>
  <c r="F545" i="127"/>
  <c r="E546" i="127"/>
  <c r="F546" i="127"/>
  <c r="E547" i="127"/>
  <c r="F547" i="127"/>
  <c r="E548" i="127"/>
  <c r="F548" i="127"/>
  <c r="E549" i="127"/>
  <c r="F549" i="127"/>
  <c r="E550" i="127"/>
  <c r="F550" i="127"/>
  <c r="E551" i="127"/>
  <c r="F551" i="127"/>
  <c r="E552" i="127"/>
  <c r="F552" i="127"/>
  <c r="E553" i="127"/>
  <c r="F553" i="127"/>
  <c r="E554" i="127"/>
  <c r="F554" i="127"/>
  <c r="E555" i="127"/>
  <c r="F555" i="127"/>
  <c r="E556" i="127"/>
  <c r="F556" i="127"/>
  <c r="E557" i="127"/>
  <c r="F557" i="127"/>
  <c r="E558" i="127"/>
  <c r="F558" i="127"/>
  <c r="E559" i="127"/>
  <c r="F559" i="127"/>
  <c r="E560" i="127"/>
  <c r="F560" i="127"/>
  <c r="E561" i="127"/>
  <c r="F561" i="127"/>
  <c r="E562" i="127"/>
  <c r="F562" i="127"/>
  <c r="E563" i="127"/>
  <c r="F563" i="127"/>
  <c r="E564" i="127"/>
  <c r="F564" i="127"/>
  <c r="E565" i="127"/>
  <c r="F565" i="127"/>
  <c r="E566" i="127"/>
  <c r="F566" i="127"/>
  <c r="E567" i="127"/>
  <c r="F567" i="127"/>
  <c r="E568" i="127"/>
  <c r="F568" i="127"/>
  <c r="E569" i="127"/>
  <c r="F569" i="127"/>
  <c r="E570" i="127"/>
  <c r="F570" i="127"/>
  <c r="E571" i="127"/>
  <c r="F571" i="127"/>
  <c r="E572" i="127"/>
  <c r="F572" i="127"/>
  <c r="E573" i="127"/>
  <c r="F573" i="127"/>
  <c r="E574" i="127"/>
  <c r="F574" i="127"/>
  <c r="E575" i="127"/>
  <c r="F575" i="127"/>
  <c r="E576" i="127"/>
  <c r="F576" i="127"/>
  <c r="E577" i="127"/>
  <c r="F577" i="127"/>
  <c r="E578" i="127"/>
  <c r="F578" i="127"/>
  <c r="E579" i="127"/>
  <c r="F579" i="127"/>
  <c r="E580" i="127"/>
  <c r="F580" i="127"/>
  <c r="E581" i="127"/>
  <c r="F581" i="127"/>
  <c r="E582" i="127"/>
  <c r="F582" i="127"/>
  <c r="E583" i="127"/>
  <c r="F583" i="127"/>
  <c r="E584" i="127"/>
  <c r="F584" i="127"/>
  <c r="E585" i="127"/>
  <c r="F585" i="127"/>
  <c r="E586" i="127"/>
  <c r="F586" i="127"/>
  <c r="E587" i="127"/>
  <c r="F587" i="127"/>
  <c r="E588" i="127"/>
  <c r="F588" i="127"/>
  <c r="E589" i="127"/>
  <c r="F589" i="127"/>
  <c r="E590" i="127"/>
  <c r="F590" i="127"/>
  <c r="E591" i="127"/>
  <c r="F591" i="127"/>
  <c r="E592" i="127"/>
  <c r="F592" i="127"/>
  <c r="E593" i="127"/>
  <c r="F593" i="127"/>
  <c r="E594" i="127"/>
  <c r="F594" i="127"/>
  <c r="E595" i="127"/>
  <c r="F595" i="127"/>
  <c r="E596" i="127"/>
  <c r="F596" i="127"/>
  <c r="E597" i="127"/>
  <c r="F597" i="127"/>
  <c r="E598" i="127"/>
  <c r="F598" i="127"/>
  <c r="E599" i="127"/>
  <c r="F599" i="127"/>
  <c r="E600" i="127"/>
  <c r="F600" i="127"/>
  <c r="E601" i="127"/>
  <c r="F601" i="127"/>
  <c r="E602" i="127"/>
  <c r="F602" i="127"/>
  <c r="E603" i="127"/>
  <c r="F603" i="127"/>
  <c r="E604" i="127"/>
  <c r="F604" i="127"/>
  <c r="E605" i="127"/>
  <c r="F605" i="127"/>
  <c r="E606" i="127"/>
  <c r="F606" i="127"/>
  <c r="E607" i="127"/>
  <c r="F607" i="127"/>
  <c r="E608" i="127"/>
  <c r="F608" i="127"/>
  <c r="E609" i="127"/>
  <c r="F609" i="127"/>
  <c r="E610" i="127"/>
  <c r="F610" i="127"/>
  <c r="E611" i="127"/>
  <c r="F611" i="127"/>
  <c r="E612" i="127"/>
  <c r="F612" i="127"/>
  <c r="E613" i="127"/>
  <c r="F613" i="127"/>
  <c r="E614" i="127"/>
  <c r="F614" i="127"/>
  <c r="E615" i="127"/>
  <c r="F615" i="127"/>
  <c r="E616" i="127"/>
  <c r="F616" i="127"/>
  <c r="E617" i="127"/>
  <c r="F617" i="127"/>
  <c r="E618" i="127"/>
  <c r="F618" i="127"/>
  <c r="E619" i="127"/>
  <c r="F619" i="127"/>
  <c r="E620" i="127"/>
  <c r="F620" i="127"/>
  <c r="E621" i="127"/>
  <c r="F621" i="127"/>
  <c r="E622" i="127"/>
  <c r="F622" i="127"/>
  <c r="E623" i="127"/>
  <c r="F623" i="127"/>
  <c r="E624" i="127"/>
  <c r="F624" i="127"/>
  <c r="E625" i="127"/>
  <c r="F625" i="127"/>
  <c r="E626" i="127"/>
  <c r="F626" i="127"/>
  <c r="E627" i="127"/>
  <c r="F627" i="127"/>
  <c r="E628" i="127"/>
  <c r="F628" i="127"/>
  <c r="E629" i="127"/>
  <c r="F629" i="127"/>
  <c r="E630" i="127"/>
  <c r="F630" i="127"/>
  <c r="E631" i="127"/>
  <c r="F631" i="127"/>
  <c r="E632" i="127"/>
  <c r="F632" i="127"/>
  <c r="E633" i="127"/>
  <c r="F633" i="127"/>
  <c r="E634" i="127"/>
  <c r="F634" i="127"/>
  <c r="E635" i="127"/>
  <c r="F635" i="127"/>
  <c r="E636" i="127"/>
  <c r="F636" i="127"/>
  <c r="E637" i="127"/>
  <c r="F637" i="127"/>
  <c r="E638" i="127"/>
  <c r="F638" i="127"/>
  <c r="E639" i="127"/>
  <c r="F639" i="127"/>
  <c r="E640" i="127"/>
  <c r="F640" i="127"/>
  <c r="E641" i="127"/>
  <c r="F641" i="127"/>
  <c r="E642" i="127"/>
  <c r="F642" i="127"/>
  <c r="E643" i="127"/>
  <c r="F643" i="127"/>
  <c r="E644" i="127"/>
  <c r="F644" i="127"/>
  <c r="E645" i="127"/>
  <c r="F645" i="127"/>
  <c r="E646" i="127"/>
  <c r="F646" i="127"/>
  <c r="E647" i="127"/>
  <c r="F647" i="127"/>
  <c r="E648" i="127"/>
  <c r="F648" i="127"/>
  <c r="E649" i="127"/>
  <c r="F649" i="127"/>
  <c r="E650" i="127"/>
  <c r="F650" i="127"/>
  <c r="E651" i="127"/>
  <c r="F651" i="127"/>
  <c r="E652" i="127"/>
  <c r="F652" i="127"/>
  <c r="E653" i="127"/>
  <c r="F653" i="127"/>
  <c r="E654" i="127"/>
  <c r="F654" i="127"/>
  <c r="E655" i="127"/>
  <c r="F655" i="127"/>
  <c r="E656" i="127"/>
  <c r="F656" i="127"/>
  <c r="E657" i="127"/>
  <c r="F657" i="127"/>
  <c r="E658" i="127"/>
  <c r="F658" i="127"/>
  <c r="E659" i="127"/>
  <c r="F659" i="127"/>
  <c r="E660" i="127"/>
  <c r="F660" i="127"/>
  <c r="E661" i="127"/>
  <c r="F661" i="127"/>
  <c r="E662" i="127"/>
  <c r="F662" i="127"/>
  <c r="E663" i="127"/>
  <c r="F663" i="127"/>
  <c r="E664" i="127"/>
  <c r="F664" i="127"/>
  <c r="E665" i="127"/>
  <c r="F665" i="127"/>
  <c r="E666" i="127"/>
  <c r="F666" i="127"/>
  <c r="E667" i="127"/>
  <c r="F667" i="127"/>
  <c r="E668" i="127"/>
  <c r="F668" i="127"/>
  <c r="E669" i="127"/>
  <c r="F669" i="127"/>
  <c r="E670" i="127"/>
  <c r="F670" i="127"/>
  <c r="E671" i="127"/>
  <c r="F671" i="127"/>
  <c r="E672" i="127"/>
  <c r="F672" i="127"/>
  <c r="E673" i="127"/>
  <c r="F673" i="127"/>
  <c r="E674" i="127"/>
  <c r="F674" i="127"/>
  <c r="E675" i="127"/>
  <c r="F675" i="127"/>
  <c r="E676" i="127"/>
  <c r="F676" i="127"/>
  <c r="E677" i="127"/>
  <c r="F677" i="127"/>
  <c r="E678" i="127"/>
  <c r="F678" i="127"/>
  <c r="E679" i="127"/>
  <c r="F679" i="127"/>
  <c r="F3" i="127"/>
  <c r="E4" i="125"/>
  <c r="F4" i="125"/>
  <c r="E5" i="125"/>
  <c r="F5" i="125"/>
  <c r="E6" i="125"/>
  <c r="F6" i="125"/>
  <c r="E7" i="125"/>
  <c r="F7" i="125"/>
  <c r="E8" i="125"/>
  <c r="F8" i="125"/>
  <c r="E9" i="125"/>
  <c r="F9" i="125"/>
  <c r="E10" i="125"/>
  <c r="F10" i="125"/>
  <c r="E11" i="125"/>
  <c r="F11" i="125"/>
  <c r="E12" i="125"/>
  <c r="F12" i="125"/>
  <c r="E13" i="125"/>
  <c r="F13" i="125"/>
  <c r="E14" i="125"/>
  <c r="F14" i="125"/>
  <c r="E15" i="125"/>
  <c r="F15" i="125"/>
  <c r="E16" i="125"/>
  <c r="F16" i="125"/>
  <c r="E17" i="125"/>
  <c r="F17" i="125"/>
  <c r="E18" i="125"/>
  <c r="F18" i="125"/>
  <c r="E19" i="125"/>
  <c r="F19" i="125"/>
  <c r="E20" i="125"/>
  <c r="F20" i="125"/>
  <c r="E21" i="125"/>
  <c r="F21" i="125"/>
  <c r="E22" i="125"/>
  <c r="F22" i="125"/>
  <c r="E23" i="125"/>
  <c r="F23" i="125"/>
  <c r="E24" i="125"/>
  <c r="F24" i="125"/>
  <c r="E25" i="125"/>
  <c r="F25" i="125"/>
  <c r="E26" i="125"/>
  <c r="F26" i="125"/>
  <c r="E27" i="125"/>
  <c r="F27" i="125"/>
  <c r="E28" i="125"/>
  <c r="F28" i="125"/>
  <c r="E29" i="125"/>
  <c r="F29" i="125"/>
  <c r="E30" i="125"/>
  <c r="F30" i="125"/>
  <c r="E31" i="125"/>
  <c r="F31" i="125"/>
  <c r="E32" i="125"/>
  <c r="F32" i="125"/>
  <c r="E33" i="125"/>
  <c r="F33" i="125"/>
  <c r="E34" i="125"/>
  <c r="F34" i="125"/>
  <c r="E35" i="125"/>
  <c r="F35" i="125"/>
  <c r="E36" i="125"/>
  <c r="F36" i="125"/>
  <c r="E37" i="125"/>
  <c r="F37" i="125"/>
  <c r="E38" i="125"/>
  <c r="F38" i="125"/>
  <c r="E39" i="125"/>
  <c r="F39" i="125"/>
  <c r="E40" i="125"/>
  <c r="F40" i="125"/>
  <c r="E41" i="125"/>
  <c r="F41" i="125"/>
  <c r="E42" i="125"/>
  <c r="F42" i="125"/>
  <c r="E43" i="125"/>
  <c r="F43" i="125"/>
  <c r="E44" i="125"/>
  <c r="F44" i="125"/>
  <c r="E45" i="125"/>
  <c r="F45" i="125"/>
  <c r="E46" i="125"/>
  <c r="F46" i="125"/>
  <c r="E47" i="125"/>
  <c r="F47" i="125"/>
  <c r="E48" i="125"/>
  <c r="F48" i="125"/>
  <c r="E49" i="125"/>
  <c r="F49" i="125"/>
  <c r="E50" i="125"/>
  <c r="F50" i="125"/>
  <c r="E51" i="125"/>
  <c r="F51" i="125"/>
  <c r="E52" i="125"/>
  <c r="F52" i="125"/>
  <c r="E53" i="125"/>
  <c r="F53" i="125"/>
  <c r="E54" i="125"/>
  <c r="F54" i="125"/>
  <c r="E55" i="125"/>
  <c r="F55" i="125"/>
  <c r="E56" i="125"/>
  <c r="F56" i="125"/>
  <c r="E57" i="125"/>
  <c r="F57" i="125"/>
  <c r="E58" i="125"/>
  <c r="F58" i="125"/>
  <c r="E59" i="125"/>
  <c r="F59" i="125"/>
  <c r="E60" i="125"/>
  <c r="F60" i="125"/>
  <c r="E61" i="125"/>
  <c r="F61" i="125"/>
  <c r="E62" i="125"/>
  <c r="F62" i="125"/>
  <c r="E63" i="125"/>
  <c r="F63" i="125"/>
  <c r="E64" i="125"/>
  <c r="F64" i="125"/>
  <c r="E65" i="125"/>
  <c r="F65" i="125"/>
  <c r="E66" i="125"/>
  <c r="F66" i="125"/>
  <c r="E67" i="125"/>
  <c r="F67" i="125"/>
  <c r="E68" i="125"/>
  <c r="F68" i="125"/>
  <c r="E69" i="125"/>
  <c r="F69" i="125"/>
  <c r="E70" i="125"/>
  <c r="F70" i="125"/>
  <c r="E71" i="125"/>
  <c r="F71" i="125"/>
  <c r="E72" i="125"/>
  <c r="F72" i="125"/>
  <c r="E73" i="125"/>
  <c r="F73" i="125"/>
  <c r="E74" i="125"/>
  <c r="F74" i="125"/>
  <c r="E75" i="125"/>
  <c r="F75" i="125"/>
  <c r="E76" i="125"/>
  <c r="F76" i="125"/>
  <c r="E77" i="125"/>
  <c r="F77" i="125"/>
  <c r="E78" i="125"/>
  <c r="F78" i="125"/>
  <c r="E79" i="125"/>
  <c r="F79" i="125"/>
  <c r="E80" i="125"/>
  <c r="F80" i="125"/>
  <c r="E81" i="125"/>
  <c r="F81" i="125"/>
  <c r="E82" i="125"/>
  <c r="F82" i="125"/>
  <c r="E83" i="125"/>
  <c r="F83" i="125"/>
  <c r="E84" i="125"/>
  <c r="F84" i="125"/>
  <c r="E85" i="125"/>
  <c r="F85" i="125"/>
  <c r="E86" i="125"/>
  <c r="F86" i="125"/>
  <c r="E87" i="125"/>
  <c r="F87" i="125"/>
  <c r="E88" i="125"/>
  <c r="F88" i="125"/>
  <c r="E89" i="125"/>
  <c r="F89" i="125"/>
  <c r="E90" i="125"/>
  <c r="F90" i="125"/>
  <c r="E91" i="125"/>
  <c r="F91" i="125"/>
  <c r="E92" i="125"/>
  <c r="F92" i="125"/>
  <c r="E93" i="125"/>
  <c r="F93" i="125"/>
  <c r="E94" i="125"/>
  <c r="F94" i="125"/>
  <c r="E95" i="125"/>
  <c r="F95" i="125"/>
  <c r="E96" i="125"/>
  <c r="F96" i="125"/>
  <c r="E97" i="125"/>
  <c r="F97" i="125"/>
  <c r="E98" i="125"/>
  <c r="F98" i="125"/>
  <c r="E99" i="125"/>
  <c r="F99" i="125"/>
  <c r="E100" i="125"/>
  <c r="F100" i="125"/>
  <c r="E101" i="125"/>
  <c r="F101" i="125"/>
  <c r="E102" i="125"/>
  <c r="F102" i="125"/>
  <c r="E103" i="125"/>
  <c r="F103" i="125"/>
  <c r="E104" i="125"/>
  <c r="F104" i="125"/>
  <c r="E105" i="125"/>
  <c r="F105" i="125"/>
  <c r="E106" i="125"/>
  <c r="F106" i="125"/>
  <c r="E107" i="125"/>
  <c r="F107" i="125"/>
  <c r="E108" i="125"/>
  <c r="F108" i="125"/>
  <c r="E109" i="125"/>
  <c r="F109" i="125"/>
  <c r="E110" i="125"/>
  <c r="F110" i="125"/>
  <c r="E111" i="125"/>
  <c r="F111" i="125"/>
  <c r="E112" i="125"/>
  <c r="F112" i="125"/>
  <c r="E113" i="125"/>
  <c r="F113" i="125"/>
  <c r="E114" i="125"/>
  <c r="F114" i="125"/>
  <c r="E115" i="125"/>
  <c r="F115" i="125"/>
  <c r="E116" i="125"/>
  <c r="F116" i="125"/>
  <c r="E117" i="125"/>
  <c r="F117" i="125"/>
  <c r="E118" i="125"/>
  <c r="F118" i="125"/>
  <c r="E119" i="125"/>
  <c r="F119" i="125"/>
  <c r="E120" i="125"/>
  <c r="F120" i="125"/>
  <c r="E121" i="125"/>
  <c r="F121" i="125"/>
  <c r="E122" i="125"/>
  <c r="F122" i="125"/>
  <c r="E123" i="125"/>
  <c r="F123" i="125"/>
  <c r="E124" i="125"/>
  <c r="F124" i="125"/>
  <c r="E125" i="125"/>
  <c r="F125" i="125"/>
  <c r="E126" i="125"/>
  <c r="F126" i="125"/>
  <c r="E127" i="125"/>
  <c r="F127" i="125"/>
  <c r="E128" i="125"/>
  <c r="F128" i="125"/>
  <c r="E129" i="125"/>
  <c r="F129" i="125"/>
  <c r="E130" i="125"/>
  <c r="F130" i="125"/>
  <c r="E131" i="125"/>
  <c r="F131" i="125"/>
  <c r="E132" i="125"/>
  <c r="F132" i="125"/>
  <c r="E133" i="125"/>
  <c r="F133" i="125"/>
  <c r="E134" i="125"/>
  <c r="F134" i="125"/>
  <c r="E135" i="125"/>
  <c r="F135" i="125"/>
  <c r="E136" i="125"/>
  <c r="F136" i="125"/>
  <c r="E137" i="125"/>
  <c r="F137" i="125"/>
  <c r="E138" i="125"/>
  <c r="F138" i="125"/>
  <c r="E139" i="125"/>
  <c r="F139" i="125"/>
  <c r="E140" i="125"/>
  <c r="F140" i="125"/>
  <c r="E141" i="125"/>
  <c r="F141" i="125"/>
  <c r="E142" i="125"/>
  <c r="F142" i="125"/>
  <c r="E143" i="125"/>
  <c r="F143" i="125"/>
  <c r="E144" i="125"/>
  <c r="F144" i="125"/>
  <c r="E145" i="125"/>
  <c r="F145" i="125"/>
  <c r="E146" i="125"/>
  <c r="F146" i="125"/>
  <c r="E147" i="125"/>
  <c r="F147" i="125"/>
  <c r="E148" i="125"/>
  <c r="F148" i="125"/>
  <c r="E149" i="125"/>
  <c r="F149" i="125"/>
  <c r="E150" i="125"/>
  <c r="F150" i="125"/>
  <c r="E151" i="125"/>
  <c r="F151" i="125"/>
  <c r="E152" i="125"/>
  <c r="F152" i="125"/>
  <c r="E153" i="125"/>
  <c r="F153" i="125"/>
  <c r="E154" i="125"/>
  <c r="F154" i="125"/>
  <c r="E155" i="125"/>
  <c r="F155" i="125"/>
  <c r="E156" i="125"/>
  <c r="F156" i="125"/>
  <c r="E157" i="125"/>
  <c r="F157" i="125"/>
  <c r="E158" i="125"/>
  <c r="F158" i="125"/>
  <c r="E159" i="125"/>
  <c r="F159" i="125"/>
  <c r="E160" i="125"/>
  <c r="F160" i="125"/>
  <c r="E161" i="125"/>
  <c r="F161" i="125"/>
  <c r="E162" i="125"/>
  <c r="F162" i="125"/>
  <c r="E163" i="125"/>
  <c r="F163" i="125"/>
  <c r="E164" i="125"/>
  <c r="F164" i="125"/>
  <c r="E165" i="125"/>
  <c r="F165" i="125"/>
  <c r="E166" i="125"/>
  <c r="F166" i="125"/>
  <c r="E167" i="125"/>
  <c r="F167" i="125"/>
  <c r="E168" i="125"/>
  <c r="F168" i="125"/>
  <c r="E169" i="125"/>
  <c r="F169" i="125"/>
  <c r="E170" i="125"/>
  <c r="F170" i="125"/>
  <c r="E171" i="125"/>
  <c r="F171" i="125"/>
  <c r="E172" i="125"/>
  <c r="F172" i="125"/>
  <c r="E173" i="125"/>
  <c r="F173" i="125"/>
  <c r="E174" i="125"/>
  <c r="F174" i="125"/>
  <c r="E175" i="125"/>
  <c r="F175" i="125"/>
  <c r="E176" i="125"/>
  <c r="F176" i="125"/>
  <c r="E177" i="125"/>
  <c r="F177" i="125"/>
  <c r="E178" i="125"/>
  <c r="F178" i="125"/>
  <c r="E179" i="125"/>
  <c r="F179" i="125"/>
  <c r="E180" i="125"/>
  <c r="F180" i="125"/>
  <c r="E181" i="125"/>
  <c r="F181" i="125"/>
  <c r="E182" i="125"/>
  <c r="F182" i="125"/>
  <c r="E183" i="125"/>
  <c r="F183" i="125"/>
  <c r="E184" i="125"/>
  <c r="F184" i="125"/>
  <c r="E185" i="125"/>
  <c r="F185" i="125"/>
  <c r="E186" i="125"/>
  <c r="F186" i="125"/>
  <c r="E187" i="125"/>
  <c r="F187" i="125"/>
  <c r="E188" i="125"/>
  <c r="F188" i="125"/>
  <c r="E189" i="125"/>
  <c r="F189" i="125"/>
  <c r="E190" i="125"/>
  <c r="F190" i="125"/>
  <c r="E191" i="125"/>
  <c r="F191" i="125"/>
  <c r="E192" i="125"/>
  <c r="F192" i="125"/>
  <c r="E193" i="125"/>
  <c r="F193" i="125"/>
  <c r="E194" i="125"/>
  <c r="F194" i="125"/>
  <c r="E195" i="125"/>
  <c r="F195" i="125"/>
  <c r="E196" i="125"/>
  <c r="F196" i="125"/>
  <c r="E197" i="125"/>
  <c r="F197" i="125"/>
  <c r="E198" i="125"/>
  <c r="F198" i="125"/>
  <c r="E199" i="125"/>
  <c r="F199" i="125"/>
  <c r="E200" i="125"/>
  <c r="F200" i="125"/>
  <c r="E201" i="125"/>
  <c r="F201" i="125"/>
  <c r="E202" i="125"/>
  <c r="F202" i="125"/>
  <c r="E203" i="125"/>
  <c r="F203" i="125"/>
  <c r="E204" i="125"/>
  <c r="F204" i="125"/>
  <c r="E205" i="125"/>
  <c r="F205" i="125"/>
  <c r="E206" i="125"/>
  <c r="F206" i="125"/>
  <c r="E207" i="125"/>
  <c r="F207" i="125"/>
  <c r="E208" i="125"/>
  <c r="F208" i="125"/>
  <c r="E209" i="125"/>
  <c r="F209" i="125"/>
  <c r="E210" i="125"/>
  <c r="F210" i="125"/>
  <c r="E211" i="125"/>
  <c r="F211" i="125"/>
  <c r="E212" i="125"/>
  <c r="F212" i="125"/>
  <c r="E213" i="125"/>
  <c r="F213" i="125"/>
  <c r="E214" i="125"/>
  <c r="F214" i="125"/>
  <c r="E215" i="125"/>
  <c r="F215" i="125"/>
  <c r="E216" i="125"/>
  <c r="F216" i="125"/>
  <c r="E217" i="125"/>
  <c r="F217" i="125"/>
  <c r="E218" i="125"/>
  <c r="F218" i="125"/>
  <c r="E219" i="125"/>
  <c r="F219" i="125"/>
  <c r="E220" i="125"/>
  <c r="F220" i="125"/>
  <c r="E221" i="125"/>
  <c r="F221" i="125"/>
  <c r="E222" i="125"/>
  <c r="F222" i="125"/>
  <c r="E223" i="125"/>
  <c r="F223" i="125"/>
  <c r="E224" i="125"/>
  <c r="F224" i="125"/>
  <c r="E225" i="125"/>
  <c r="F225" i="125"/>
  <c r="E226" i="125"/>
  <c r="F226" i="125"/>
  <c r="E227" i="125"/>
  <c r="F227" i="125"/>
  <c r="E228" i="125"/>
  <c r="F228" i="125"/>
  <c r="E229" i="125"/>
  <c r="F229" i="125"/>
  <c r="E230" i="125"/>
  <c r="F230" i="125"/>
  <c r="E231" i="125"/>
  <c r="F231" i="125"/>
  <c r="E232" i="125"/>
  <c r="F232" i="125"/>
  <c r="E233" i="125"/>
  <c r="F233" i="125"/>
  <c r="E234" i="125"/>
  <c r="F234" i="125"/>
  <c r="E235" i="125"/>
  <c r="F235" i="125"/>
  <c r="E236" i="125"/>
  <c r="F236" i="125"/>
  <c r="E237" i="125"/>
  <c r="F237" i="125"/>
  <c r="E238" i="125"/>
  <c r="F238" i="125"/>
  <c r="E239" i="125"/>
  <c r="F239" i="125"/>
  <c r="E240" i="125"/>
  <c r="F240" i="125"/>
  <c r="E241" i="125"/>
  <c r="F241" i="125"/>
  <c r="E242" i="125"/>
  <c r="F242" i="125"/>
  <c r="E243" i="125"/>
  <c r="F243" i="125"/>
  <c r="E244" i="125"/>
  <c r="F244" i="125"/>
  <c r="E245" i="125"/>
  <c r="F245" i="125"/>
  <c r="E246" i="125"/>
  <c r="F246" i="125"/>
  <c r="E247" i="125"/>
  <c r="F247" i="125"/>
  <c r="E248" i="125"/>
  <c r="F248" i="125"/>
  <c r="E249" i="125"/>
  <c r="F249" i="125"/>
  <c r="E250" i="125"/>
  <c r="F250" i="125"/>
  <c r="E251" i="125"/>
  <c r="F251" i="125"/>
  <c r="E252" i="125"/>
  <c r="F252" i="125"/>
  <c r="E253" i="125"/>
  <c r="F253" i="125"/>
  <c r="E254" i="125"/>
  <c r="F254" i="125"/>
  <c r="E255" i="125"/>
  <c r="F255" i="125"/>
  <c r="E256" i="125"/>
  <c r="F256" i="125"/>
  <c r="E257" i="125"/>
  <c r="F257" i="125"/>
  <c r="E258" i="125"/>
  <c r="F258" i="125"/>
  <c r="E259" i="125"/>
  <c r="F259" i="125"/>
  <c r="E260" i="125"/>
  <c r="F260" i="125"/>
  <c r="E261" i="125"/>
  <c r="F261" i="125"/>
  <c r="E262" i="125"/>
  <c r="F262" i="125"/>
  <c r="E263" i="125"/>
  <c r="F263" i="125"/>
  <c r="E264" i="125"/>
  <c r="F264" i="125"/>
  <c r="E265" i="125"/>
  <c r="F265" i="125"/>
  <c r="E266" i="125"/>
  <c r="F266" i="125"/>
  <c r="E267" i="125"/>
  <c r="F267" i="125"/>
  <c r="E268" i="125"/>
  <c r="F268" i="125"/>
  <c r="E269" i="125"/>
  <c r="F269" i="125"/>
  <c r="E270" i="125"/>
  <c r="F270" i="125"/>
  <c r="E271" i="125"/>
  <c r="F271" i="125"/>
  <c r="E272" i="125"/>
  <c r="F272" i="125"/>
  <c r="E273" i="125"/>
  <c r="F273" i="125"/>
  <c r="E274" i="125"/>
  <c r="F274" i="125"/>
  <c r="E275" i="125"/>
  <c r="F275" i="125"/>
  <c r="E276" i="125"/>
  <c r="F276" i="125"/>
  <c r="E277" i="125"/>
  <c r="F277" i="125"/>
  <c r="E278" i="125"/>
  <c r="F278" i="125"/>
  <c r="E279" i="125"/>
  <c r="F279" i="125"/>
  <c r="E280" i="125"/>
  <c r="F280" i="125"/>
  <c r="E281" i="125"/>
  <c r="F281" i="125"/>
  <c r="E282" i="125"/>
  <c r="F282" i="125"/>
  <c r="E283" i="125"/>
  <c r="F283" i="125"/>
  <c r="E284" i="125"/>
  <c r="F284" i="125"/>
  <c r="E285" i="125"/>
  <c r="F285" i="125"/>
  <c r="E286" i="125"/>
  <c r="F286" i="125"/>
  <c r="E287" i="125"/>
  <c r="F287" i="125"/>
  <c r="E288" i="125"/>
  <c r="F288" i="125"/>
  <c r="E289" i="125"/>
  <c r="F289" i="125"/>
  <c r="E290" i="125"/>
  <c r="F290" i="125"/>
  <c r="E291" i="125"/>
  <c r="F291" i="125"/>
  <c r="E292" i="125"/>
  <c r="F292" i="125"/>
  <c r="E293" i="125"/>
  <c r="F293" i="125"/>
  <c r="E294" i="125"/>
  <c r="F294" i="125"/>
  <c r="E295" i="125"/>
  <c r="F295" i="125"/>
  <c r="E296" i="125"/>
  <c r="F296" i="125"/>
  <c r="E297" i="125"/>
  <c r="F297" i="125"/>
  <c r="E298" i="125"/>
  <c r="F298" i="125"/>
  <c r="E299" i="125"/>
  <c r="F299" i="125"/>
  <c r="E300" i="125"/>
  <c r="F300" i="125"/>
  <c r="E301" i="125"/>
  <c r="F301" i="125"/>
  <c r="E302" i="125"/>
  <c r="F302" i="125"/>
  <c r="E303" i="125"/>
  <c r="F303" i="125"/>
  <c r="E304" i="125"/>
  <c r="F304" i="125"/>
  <c r="E305" i="125"/>
  <c r="F305" i="125"/>
  <c r="E306" i="125"/>
  <c r="F306" i="125"/>
  <c r="E307" i="125"/>
  <c r="F307" i="125"/>
  <c r="E308" i="125"/>
  <c r="F308" i="125"/>
  <c r="E309" i="125"/>
  <c r="F309" i="125"/>
  <c r="E310" i="125"/>
  <c r="F310" i="125"/>
  <c r="E311" i="125"/>
  <c r="F311" i="125"/>
  <c r="E312" i="125"/>
  <c r="F312" i="125"/>
  <c r="E313" i="125"/>
  <c r="F313" i="125"/>
  <c r="E314" i="125"/>
  <c r="F314" i="125"/>
  <c r="E315" i="125"/>
  <c r="F315" i="125"/>
  <c r="E316" i="125"/>
  <c r="F316" i="125"/>
  <c r="E317" i="125"/>
  <c r="F317" i="125"/>
  <c r="E318" i="125"/>
  <c r="F318" i="125"/>
  <c r="E319" i="125"/>
  <c r="F319" i="125"/>
  <c r="E320" i="125"/>
  <c r="F320" i="125"/>
  <c r="E321" i="125"/>
  <c r="F321" i="125"/>
  <c r="E322" i="125"/>
  <c r="F322" i="125"/>
  <c r="E323" i="125"/>
  <c r="F323" i="125"/>
  <c r="E324" i="125"/>
  <c r="F324" i="125"/>
  <c r="E325" i="125"/>
  <c r="F325" i="125"/>
  <c r="E326" i="125"/>
  <c r="F326" i="125"/>
  <c r="E327" i="125"/>
  <c r="F327" i="125"/>
  <c r="E328" i="125"/>
  <c r="F328" i="125"/>
  <c r="E329" i="125"/>
  <c r="F329" i="125"/>
  <c r="E330" i="125"/>
  <c r="F330" i="125"/>
  <c r="E331" i="125"/>
  <c r="F331" i="125"/>
  <c r="E332" i="125"/>
  <c r="F332" i="125"/>
  <c r="E333" i="125"/>
  <c r="F333" i="125"/>
  <c r="E334" i="125"/>
  <c r="F334" i="125"/>
  <c r="E335" i="125"/>
  <c r="F335" i="125"/>
  <c r="E336" i="125"/>
  <c r="F336" i="125"/>
  <c r="E337" i="125"/>
  <c r="F337" i="125"/>
  <c r="E338" i="125"/>
  <c r="F338" i="125"/>
  <c r="E339" i="125"/>
  <c r="F339" i="125"/>
  <c r="E340" i="125"/>
  <c r="F340" i="125"/>
  <c r="E341" i="125"/>
  <c r="F341" i="125"/>
  <c r="E342" i="125"/>
  <c r="F342" i="125"/>
  <c r="E343" i="125"/>
  <c r="F343" i="125"/>
  <c r="E344" i="125"/>
  <c r="F344" i="125"/>
  <c r="E345" i="125"/>
  <c r="F345" i="125"/>
  <c r="E346" i="125"/>
  <c r="F346" i="125"/>
  <c r="E347" i="125"/>
  <c r="F347" i="125"/>
  <c r="E348" i="125"/>
  <c r="F348" i="125"/>
  <c r="E349" i="125"/>
  <c r="F349" i="125"/>
  <c r="E350" i="125"/>
  <c r="F350" i="125"/>
  <c r="E351" i="125"/>
  <c r="F351" i="125"/>
  <c r="E352" i="125"/>
  <c r="F352" i="125"/>
  <c r="E353" i="125"/>
  <c r="F353" i="125"/>
  <c r="E354" i="125"/>
  <c r="F354" i="125"/>
  <c r="E355" i="125"/>
  <c r="F355" i="125"/>
  <c r="E356" i="125"/>
  <c r="F356" i="125"/>
  <c r="E357" i="125"/>
  <c r="F357" i="125"/>
  <c r="E358" i="125"/>
  <c r="F358" i="125"/>
  <c r="E359" i="125"/>
  <c r="F359" i="125"/>
  <c r="E360" i="125"/>
  <c r="F360" i="125"/>
  <c r="E361" i="125"/>
  <c r="F361" i="125"/>
  <c r="E362" i="125"/>
  <c r="F362" i="125"/>
  <c r="E363" i="125"/>
  <c r="F363" i="125"/>
  <c r="E364" i="125"/>
  <c r="F364" i="125"/>
  <c r="E365" i="125"/>
  <c r="F365" i="125"/>
  <c r="E366" i="125"/>
  <c r="F366" i="125"/>
  <c r="E367" i="125"/>
  <c r="F367" i="125"/>
  <c r="E368" i="125"/>
  <c r="F368" i="125"/>
  <c r="E369" i="125"/>
  <c r="F369" i="125"/>
  <c r="E370" i="125"/>
  <c r="F370" i="125"/>
  <c r="E371" i="125"/>
  <c r="F371" i="125"/>
  <c r="E372" i="125"/>
  <c r="F372" i="125"/>
  <c r="E373" i="125"/>
  <c r="F373" i="125"/>
  <c r="E374" i="125"/>
  <c r="F374" i="125"/>
  <c r="E375" i="125"/>
  <c r="F375" i="125"/>
  <c r="E376" i="125"/>
  <c r="F376" i="125"/>
  <c r="E377" i="125"/>
  <c r="F377" i="125"/>
  <c r="E378" i="125"/>
  <c r="F378" i="125"/>
  <c r="E379" i="125"/>
  <c r="F379" i="125"/>
  <c r="E380" i="125"/>
  <c r="F380" i="125"/>
  <c r="E381" i="125"/>
  <c r="F381" i="125"/>
  <c r="E382" i="125"/>
  <c r="F382" i="125"/>
  <c r="E383" i="125"/>
  <c r="F383" i="125"/>
  <c r="E384" i="125"/>
  <c r="F384" i="125"/>
  <c r="E385" i="125"/>
  <c r="F385" i="125"/>
  <c r="E386" i="125"/>
  <c r="F386" i="125"/>
  <c r="E387" i="125"/>
  <c r="F387" i="125"/>
  <c r="E388" i="125"/>
  <c r="F388" i="125"/>
  <c r="E389" i="125"/>
  <c r="F389" i="125"/>
  <c r="E390" i="125"/>
  <c r="F390" i="125"/>
  <c r="E391" i="125"/>
  <c r="F391" i="125"/>
  <c r="E392" i="125"/>
  <c r="F392" i="125"/>
  <c r="E393" i="125"/>
  <c r="F393" i="125"/>
  <c r="E394" i="125"/>
  <c r="F394" i="125"/>
  <c r="E395" i="125"/>
  <c r="F395" i="125"/>
  <c r="E396" i="125"/>
  <c r="F396" i="125"/>
  <c r="E397" i="125"/>
  <c r="F397" i="125"/>
  <c r="E398" i="125"/>
  <c r="F398" i="125"/>
  <c r="E399" i="125"/>
  <c r="F399" i="125"/>
  <c r="E400" i="125"/>
  <c r="F400" i="125"/>
  <c r="E401" i="125"/>
  <c r="F401" i="125"/>
  <c r="E402" i="125"/>
  <c r="F402" i="125"/>
  <c r="E403" i="125"/>
  <c r="F403" i="125"/>
  <c r="E404" i="125"/>
  <c r="F404" i="125"/>
  <c r="E405" i="125"/>
  <c r="F405" i="125"/>
  <c r="E406" i="125"/>
  <c r="F406" i="125"/>
  <c r="E407" i="125"/>
  <c r="F407" i="125"/>
  <c r="E408" i="125"/>
  <c r="F408" i="125"/>
  <c r="E409" i="125"/>
  <c r="F409" i="125"/>
  <c r="E410" i="125"/>
  <c r="F410" i="125"/>
  <c r="E411" i="125"/>
  <c r="F411" i="125"/>
  <c r="E412" i="125"/>
  <c r="F412" i="125"/>
  <c r="E413" i="125"/>
  <c r="F413" i="125"/>
  <c r="E414" i="125"/>
  <c r="F414" i="125"/>
  <c r="E415" i="125"/>
  <c r="F415" i="125"/>
  <c r="E416" i="125"/>
  <c r="F416" i="125"/>
  <c r="E417" i="125"/>
  <c r="F417" i="125"/>
  <c r="E418" i="125"/>
  <c r="F418" i="125"/>
  <c r="E419" i="125"/>
  <c r="F419" i="125"/>
  <c r="E420" i="125"/>
  <c r="F420" i="125"/>
  <c r="E421" i="125"/>
  <c r="F421" i="125"/>
  <c r="E422" i="125"/>
  <c r="F422" i="125"/>
  <c r="E423" i="125"/>
  <c r="F423" i="125"/>
  <c r="E424" i="125"/>
  <c r="F424" i="125"/>
  <c r="E425" i="125"/>
  <c r="F425" i="125"/>
  <c r="E426" i="125"/>
  <c r="F426" i="125"/>
  <c r="E427" i="125"/>
  <c r="F427" i="125"/>
  <c r="E428" i="125"/>
  <c r="F428" i="125"/>
  <c r="E429" i="125"/>
  <c r="F429" i="125"/>
  <c r="E430" i="125"/>
  <c r="F430" i="125"/>
  <c r="E431" i="125"/>
  <c r="F431" i="125"/>
  <c r="E432" i="125"/>
  <c r="F432" i="125"/>
  <c r="E433" i="125"/>
  <c r="F433" i="125"/>
  <c r="E434" i="125"/>
  <c r="F434" i="125"/>
  <c r="E435" i="125"/>
  <c r="F435" i="125"/>
  <c r="E436" i="125"/>
  <c r="F436" i="125"/>
  <c r="E437" i="125"/>
  <c r="F437" i="125"/>
  <c r="E438" i="125"/>
  <c r="F438" i="125"/>
  <c r="E439" i="125"/>
  <c r="F439" i="125"/>
  <c r="E440" i="125"/>
  <c r="F440" i="125"/>
  <c r="E441" i="125"/>
  <c r="F441" i="125"/>
  <c r="E442" i="125"/>
  <c r="F442" i="125"/>
  <c r="E443" i="125"/>
  <c r="F443" i="125"/>
  <c r="E444" i="125"/>
  <c r="F444" i="125"/>
  <c r="E445" i="125"/>
  <c r="F445" i="125"/>
  <c r="E446" i="125"/>
  <c r="F446" i="125"/>
  <c r="E447" i="125"/>
  <c r="F447" i="125"/>
  <c r="E448" i="125"/>
  <c r="F448" i="125"/>
  <c r="E449" i="125"/>
  <c r="F449" i="125"/>
  <c r="E450" i="125"/>
  <c r="F450" i="125"/>
  <c r="E451" i="125"/>
  <c r="F451" i="125"/>
  <c r="E452" i="125"/>
  <c r="F452" i="125"/>
  <c r="E453" i="125"/>
  <c r="F453" i="125"/>
  <c r="E454" i="125"/>
  <c r="F454" i="125"/>
  <c r="E455" i="125"/>
  <c r="F455" i="125"/>
  <c r="E456" i="125"/>
  <c r="F456" i="125"/>
  <c r="E457" i="125"/>
  <c r="F457" i="125"/>
  <c r="E458" i="125"/>
  <c r="F458" i="125"/>
  <c r="E459" i="125"/>
  <c r="F459" i="125"/>
  <c r="E460" i="125"/>
  <c r="F460" i="125"/>
  <c r="E461" i="125"/>
  <c r="F461" i="125"/>
  <c r="E462" i="125"/>
  <c r="F462" i="125"/>
  <c r="E463" i="125"/>
  <c r="F463" i="125"/>
  <c r="E464" i="125"/>
  <c r="F464" i="125"/>
  <c r="E465" i="125"/>
  <c r="F465" i="125"/>
  <c r="E466" i="125"/>
  <c r="F466" i="125"/>
  <c r="E467" i="125"/>
  <c r="F467" i="125"/>
  <c r="E468" i="125"/>
  <c r="F468" i="125"/>
  <c r="E469" i="125"/>
  <c r="F469" i="125"/>
  <c r="E470" i="125"/>
  <c r="F470" i="125"/>
  <c r="E471" i="125"/>
  <c r="F471" i="125"/>
  <c r="E472" i="125"/>
  <c r="F472" i="125"/>
  <c r="E473" i="125"/>
  <c r="F473" i="125"/>
  <c r="E474" i="125"/>
  <c r="F474" i="125"/>
  <c r="E475" i="125"/>
  <c r="F475" i="125"/>
  <c r="E476" i="125"/>
  <c r="F476" i="125"/>
  <c r="E477" i="125"/>
  <c r="F477" i="125"/>
  <c r="E478" i="125"/>
  <c r="F478" i="125"/>
  <c r="E479" i="125"/>
  <c r="F479" i="125"/>
  <c r="E480" i="125"/>
  <c r="F480" i="125"/>
  <c r="E481" i="125"/>
  <c r="F481" i="125"/>
  <c r="E482" i="125"/>
  <c r="F482" i="125"/>
  <c r="E483" i="125"/>
  <c r="F483" i="125"/>
  <c r="E484" i="125"/>
  <c r="F484" i="125"/>
  <c r="E485" i="125"/>
  <c r="F485" i="125"/>
  <c r="E486" i="125"/>
  <c r="F486" i="125"/>
  <c r="E487" i="125"/>
  <c r="F487" i="125"/>
  <c r="E488" i="125"/>
  <c r="F488" i="125"/>
  <c r="E489" i="125"/>
  <c r="F489" i="125"/>
  <c r="E490" i="125"/>
  <c r="F490" i="125"/>
  <c r="E491" i="125"/>
  <c r="F491" i="125"/>
  <c r="E492" i="125"/>
  <c r="F492" i="125"/>
  <c r="E493" i="125"/>
  <c r="F493" i="125"/>
  <c r="E494" i="125"/>
  <c r="F494" i="125"/>
  <c r="E495" i="125"/>
  <c r="F495" i="125"/>
  <c r="E496" i="125"/>
  <c r="F496" i="125"/>
  <c r="E497" i="125"/>
  <c r="F497" i="125"/>
  <c r="E498" i="125"/>
  <c r="F498" i="125"/>
  <c r="E499" i="125"/>
  <c r="F499" i="125"/>
  <c r="E500" i="125"/>
  <c r="F500" i="125"/>
  <c r="E501" i="125"/>
  <c r="F501" i="125"/>
  <c r="E502" i="125"/>
  <c r="F502" i="125"/>
  <c r="E503" i="125"/>
  <c r="F503" i="125"/>
  <c r="E504" i="125"/>
  <c r="F504" i="125"/>
  <c r="E505" i="125"/>
  <c r="F505" i="125"/>
  <c r="E506" i="125"/>
  <c r="F506" i="125"/>
  <c r="E507" i="125"/>
  <c r="F507" i="125"/>
  <c r="E508" i="125"/>
  <c r="F508" i="125"/>
  <c r="E509" i="125"/>
  <c r="F509" i="125"/>
  <c r="E510" i="125"/>
  <c r="F510" i="125"/>
  <c r="E511" i="125"/>
  <c r="F511" i="125"/>
  <c r="E512" i="125"/>
  <c r="F512" i="125"/>
  <c r="E513" i="125"/>
  <c r="F513" i="125"/>
  <c r="E514" i="125"/>
  <c r="F514" i="125"/>
  <c r="E515" i="125"/>
  <c r="F515" i="125"/>
  <c r="E516" i="125"/>
  <c r="F516" i="125"/>
  <c r="E517" i="125"/>
  <c r="F517" i="125"/>
  <c r="E518" i="125"/>
  <c r="F518" i="125"/>
  <c r="E519" i="125"/>
  <c r="F519" i="125"/>
  <c r="E520" i="125"/>
  <c r="F520" i="125"/>
  <c r="E521" i="125"/>
  <c r="F521" i="125"/>
  <c r="E522" i="125"/>
  <c r="F522" i="125"/>
  <c r="E523" i="125"/>
  <c r="F523" i="125"/>
  <c r="E524" i="125"/>
  <c r="F524" i="125"/>
  <c r="E525" i="125"/>
  <c r="F525" i="125"/>
  <c r="E526" i="125"/>
  <c r="F526" i="125"/>
  <c r="E527" i="125"/>
  <c r="F527" i="125"/>
  <c r="E528" i="125"/>
  <c r="F528" i="125"/>
  <c r="E529" i="125"/>
  <c r="F529" i="125"/>
  <c r="E530" i="125"/>
  <c r="F530" i="125"/>
  <c r="E531" i="125"/>
  <c r="F531" i="125"/>
  <c r="E532" i="125"/>
  <c r="F532" i="125"/>
  <c r="E533" i="125"/>
  <c r="F533" i="125"/>
  <c r="E534" i="125"/>
  <c r="F534" i="125"/>
  <c r="E535" i="125"/>
  <c r="F535" i="125"/>
  <c r="E536" i="125"/>
  <c r="F536" i="125"/>
  <c r="E537" i="125"/>
  <c r="F537" i="125"/>
  <c r="E538" i="125"/>
  <c r="F538" i="125"/>
  <c r="E539" i="125"/>
  <c r="F539" i="125"/>
  <c r="E540" i="125"/>
  <c r="F540" i="125"/>
  <c r="E541" i="125"/>
  <c r="F541" i="125"/>
  <c r="E542" i="125"/>
  <c r="F542" i="125"/>
  <c r="E543" i="125"/>
  <c r="F543" i="125"/>
  <c r="E544" i="125"/>
  <c r="F544" i="125"/>
  <c r="E545" i="125"/>
  <c r="F545" i="125"/>
  <c r="E546" i="125"/>
  <c r="F546" i="125"/>
  <c r="E547" i="125"/>
  <c r="F547" i="125"/>
  <c r="E548" i="125"/>
  <c r="F548" i="125"/>
  <c r="E549" i="125"/>
  <c r="F549" i="125"/>
  <c r="E550" i="125"/>
  <c r="F550" i="125"/>
  <c r="E551" i="125"/>
  <c r="F551" i="125"/>
  <c r="E552" i="125"/>
  <c r="F552" i="125"/>
  <c r="E553" i="125"/>
  <c r="F553" i="125"/>
  <c r="E554" i="125"/>
  <c r="F554" i="125"/>
  <c r="E555" i="125"/>
  <c r="F555" i="125"/>
  <c r="E556" i="125"/>
  <c r="F556" i="125"/>
  <c r="E557" i="125"/>
  <c r="F557" i="125"/>
  <c r="E558" i="125"/>
  <c r="F558" i="125"/>
  <c r="E559" i="125"/>
  <c r="F559" i="125"/>
  <c r="E560" i="125"/>
  <c r="F560" i="125"/>
  <c r="E561" i="125"/>
  <c r="F561" i="125"/>
  <c r="E562" i="125"/>
  <c r="F562" i="125"/>
  <c r="E563" i="125"/>
  <c r="F563" i="125"/>
  <c r="E564" i="125"/>
  <c r="F564" i="125"/>
  <c r="E565" i="125"/>
  <c r="F565" i="125"/>
  <c r="E566" i="125"/>
  <c r="F566" i="125"/>
  <c r="E567" i="125"/>
  <c r="F567" i="125"/>
  <c r="E568" i="125"/>
  <c r="F568" i="125"/>
  <c r="E569" i="125"/>
  <c r="F569" i="125"/>
  <c r="E570" i="125"/>
  <c r="F570" i="125"/>
  <c r="E571" i="125"/>
  <c r="F571" i="125"/>
  <c r="E572" i="125"/>
  <c r="F572" i="125"/>
  <c r="E573" i="125"/>
  <c r="F573" i="125"/>
  <c r="E574" i="125"/>
  <c r="F574" i="125"/>
  <c r="E575" i="125"/>
  <c r="F575" i="125"/>
  <c r="E576" i="125"/>
  <c r="F576" i="125"/>
  <c r="E577" i="125"/>
  <c r="F577" i="125"/>
  <c r="E578" i="125"/>
  <c r="F578" i="125"/>
  <c r="E579" i="125"/>
  <c r="F579" i="125"/>
  <c r="E580" i="125"/>
  <c r="F580" i="125"/>
  <c r="E581" i="125"/>
  <c r="F581" i="125"/>
  <c r="E582" i="125"/>
  <c r="F582" i="125"/>
  <c r="E583" i="125"/>
  <c r="F583" i="125"/>
  <c r="E584" i="125"/>
  <c r="F584" i="125"/>
  <c r="E585" i="125"/>
  <c r="F585" i="125"/>
  <c r="E586" i="125"/>
  <c r="F586" i="125"/>
  <c r="E587" i="125"/>
  <c r="F587" i="125"/>
  <c r="E588" i="125"/>
  <c r="F588" i="125"/>
  <c r="E589" i="125"/>
  <c r="F589" i="125"/>
  <c r="E590" i="125"/>
  <c r="F590" i="125"/>
  <c r="E591" i="125"/>
  <c r="F591" i="125"/>
  <c r="E592" i="125"/>
  <c r="F592" i="125"/>
  <c r="E593" i="125"/>
  <c r="F593" i="125"/>
  <c r="E594" i="125"/>
  <c r="F594" i="125"/>
  <c r="E595" i="125"/>
  <c r="F595" i="125"/>
  <c r="E596" i="125"/>
  <c r="F596" i="125"/>
  <c r="E597" i="125"/>
  <c r="F597" i="125"/>
  <c r="E598" i="125"/>
  <c r="F598" i="125"/>
  <c r="E599" i="125"/>
  <c r="F599" i="125"/>
  <c r="E600" i="125"/>
  <c r="F600" i="125"/>
  <c r="E601" i="125"/>
  <c r="F601" i="125"/>
  <c r="E602" i="125"/>
  <c r="F602" i="125"/>
  <c r="E603" i="125"/>
  <c r="F603" i="125"/>
  <c r="E604" i="125"/>
  <c r="F604" i="125"/>
  <c r="E605" i="125"/>
  <c r="F605" i="125"/>
  <c r="E606" i="125"/>
  <c r="F606" i="125"/>
  <c r="E607" i="125"/>
  <c r="F607" i="125"/>
  <c r="E608" i="125"/>
  <c r="F608" i="125"/>
  <c r="E609" i="125"/>
  <c r="F609" i="125"/>
  <c r="E610" i="125"/>
  <c r="F610" i="125"/>
  <c r="E611" i="125"/>
  <c r="F611" i="125"/>
  <c r="E612" i="125"/>
  <c r="F612" i="125"/>
  <c r="E613" i="125"/>
  <c r="F613" i="125"/>
  <c r="E614" i="125"/>
  <c r="F614" i="125"/>
  <c r="E615" i="125"/>
  <c r="F615" i="125"/>
  <c r="E616" i="125"/>
  <c r="F616" i="125"/>
  <c r="E617" i="125"/>
  <c r="F617" i="125"/>
  <c r="E618" i="125"/>
  <c r="F618" i="125"/>
  <c r="E619" i="125"/>
  <c r="F619" i="125"/>
  <c r="E620" i="125"/>
  <c r="F620" i="125"/>
  <c r="E621" i="125"/>
  <c r="F621" i="125"/>
  <c r="E622" i="125"/>
  <c r="F622" i="125"/>
  <c r="E623" i="125"/>
  <c r="F623" i="125"/>
  <c r="E624" i="125"/>
  <c r="F624" i="125"/>
  <c r="E625" i="125"/>
  <c r="F625" i="125"/>
  <c r="E626" i="125"/>
  <c r="F626" i="125"/>
  <c r="E627" i="125"/>
  <c r="F627" i="125"/>
  <c r="E628" i="125"/>
  <c r="F628" i="125"/>
  <c r="E629" i="125"/>
  <c r="F629" i="125"/>
  <c r="E630" i="125"/>
  <c r="F630" i="125"/>
  <c r="E631" i="125"/>
  <c r="F631" i="125"/>
  <c r="E632" i="125"/>
  <c r="F632" i="125"/>
  <c r="E633" i="125"/>
  <c r="F633" i="125"/>
  <c r="E634" i="125"/>
  <c r="F634" i="125"/>
  <c r="E635" i="125"/>
  <c r="F635" i="125"/>
  <c r="E636" i="125"/>
  <c r="F636" i="125"/>
  <c r="E637" i="125"/>
  <c r="F637" i="125"/>
  <c r="E638" i="125"/>
  <c r="F638" i="125"/>
  <c r="E639" i="125"/>
  <c r="F639" i="125"/>
  <c r="E640" i="125"/>
  <c r="F640" i="125"/>
  <c r="E641" i="125"/>
  <c r="F641" i="125"/>
  <c r="E642" i="125"/>
  <c r="F642" i="125"/>
  <c r="E643" i="125"/>
  <c r="F643" i="125"/>
  <c r="E644" i="125"/>
  <c r="F644" i="125"/>
  <c r="E645" i="125"/>
  <c r="F645" i="125"/>
  <c r="E646" i="125"/>
  <c r="F646" i="125"/>
  <c r="E647" i="125"/>
  <c r="F647" i="125"/>
  <c r="E648" i="125"/>
  <c r="F648" i="125"/>
  <c r="E649" i="125"/>
  <c r="F649" i="125"/>
  <c r="E650" i="125"/>
  <c r="F650" i="125"/>
  <c r="E651" i="125"/>
  <c r="F651" i="125"/>
  <c r="E652" i="125"/>
  <c r="F652" i="125"/>
  <c r="E653" i="125"/>
  <c r="F653" i="125"/>
  <c r="E654" i="125"/>
  <c r="F654" i="125"/>
  <c r="E655" i="125"/>
  <c r="F655" i="125"/>
  <c r="E656" i="125"/>
  <c r="F656" i="125"/>
  <c r="E657" i="125"/>
  <c r="F657" i="125"/>
  <c r="E658" i="125"/>
  <c r="F658" i="125"/>
  <c r="E659" i="125"/>
  <c r="F659" i="125"/>
  <c r="E660" i="125"/>
  <c r="F660" i="125"/>
  <c r="E661" i="125"/>
  <c r="F661" i="125"/>
  <c r="E662" i="125"/>
  <c r="F662" i="125"/>
  <c r="E663" i="125"/>
  <c r="F663" i="125"/>
  <c r="E664" i="125"/>
  <c r="F664" i="125"/>
  <c r="E665" i="125"/>
  <c r="F665" i="125"/>
  <c r="E666" i="125"/>
  <c r="F666" i="125"/>
  <c r="E667" i="125"/>
  <c r="F667" i="125"/>
  <c r="E668" i="125"/>
  <c r="F668" i="125"/>
  <c r="E669" i="125"/>
  <c r="F669" i="125"/>
  <c r="E670" i="125"/>
  <c r="F670" i="125"/>
  <c r="E671" i="125"/>
  <c r="F671" i="125"/>
  <c r="E672" i="125"/>
  <c r="F672" i="125"/>
  <c r="E673" i="125"/>
  <c r="F673" i="125"/>
  <c r="E674" i="125"/>
  <c r="F674" i="125"/>
  <c r="E675" i="125"/>
  <c r="F675" i="125"/>
  <c r="E676" i="125"/>
  <c r="F676" i="125"/>
  <c r="E677" i="125"/>
  <c r="F677" i="125"/>
  <c r="E678" i="125"/>
  <c r="F678" i="125"/>
  <c r="E679" i="125"/>
  <c r="F679" i="125"/>
  <c r="E680" i="125"/>
  <c r="F680" i="125"/>
  <c r="E681" i="125"/>
  <c r="F681" i="125"/>
  <c r="E682" i="125"/>
  <c r="F682" i="125"/>
  <c r="E683" i="125"/>
  <c r="F683" i="125"/>
  <c r="E684" i="125"/>
  <c r="F684" i="125"/>
  <c r="E685" i="125"/>
  <c r="F685" i="125"/>
  <c r="E686" i="125"/>
  <c r="F686" i="125"/>
  <c r="E687" i="125"/>
  <c r="F687" i="125"/>
  <c r="E688" i="125"/>
  <c r="F688" i="125"/>
  <c r="E689" i="125"/>
  <c r="F689" i="125"/>
  <c r="E690" i="125"/>
  <c r="F690" i="125"/>
  <c r="E691" i="125"/>
  <c r="F691" i="125"/>
  <c r="E692" i="125"/>
  <c r="F692" i="125"/>
  <c r="E693" i="125"/>
  <c r="F693" i="125"/>
  <c r="E694" i="125"/>
  <c r="F694" i="125"/>
  <c r="E695" i="125"/>
  <c r="F695" i="125"/>
  <c r="E696" i="125"/>
  <c r="F696" i="125"/>
  <c r="E697" i="125"/>
  <c r="F697" i="125"/>
  <c r="E698" i="125"/>
  <c r="F698" i="125"/>
  <c r="E699" i="125"/>
  <c r="F699" i="125"/>
  <c r="E700" i="125"/>
  <c r="F700" i="125"/>
  <c r="E701" i="125"/>
  <c r="F701" i="125"/>
  <c r="E702" i="125"/>
  <c r="F702" i="125"/>
  <c r="E703" i="125"/>
  <c r="F703" i="125"/>
  <c r="E704" i="125"/>
  <c r="F704" i="125"/>
  <c r="E705" i="125"/>
  <c r="F705" i="125"/>
  <c r="E706" i="125"/>
  <c r="F706" i="125"/>
  <c r="E707" i="125"/>
  <c r="F707" i="125"/>
  <c r="E708" i="125"/>
  <c r="F708" i="125"/>
  <c r="E709" i="125"/>
  <c r="F709" i="125"/>
  <c r="E710" i="125"/>
  <c r="F710" i="125"/>
  <c r="E711" i="125"/>
  <c r="F711" i="125"/>
  <c r="E712" i="125"/>
  <c r="F712" i="125"/>
  <c r="E713" i="125"/>
  <c r="F713" i="125"/>
  <c r="E714" i="125"/>
  <c r="F714" i="125"/>
  <c r="E715" i="125"/>
  <c r="F715" i="125"/>
  <c r="E716" i="125"/>
  <c r="F716" i="125"/>
  <c r="E717" i="125"/>
  <c r="F717" i="125"/>
  <c r="E718" i="125"/>
  <c r="F718" i="125"/>
  <c r="E719" i="125"/>
  <c r="F719" i="125"/>
  <c r="E720" i="125"/>
  <c r="F720" i="125"/>
  <c r="E721" i="125"/>
  <c r="F721" i="125"/>
  <c r="E722" i="125"/>
  <c r="F722" i="125"/>
  <c r="E723" i="125"/>
  <c r="F723" i="125"/>
  <c r="E724" i="125"/>
  <c r="F724" i="125"/>
  <c r="E725" i="125"/>
  <c r="F725" i="125"/>
  <c r="E726" i="125"/>
  <c r="F726" i="125"/>
  <c r="E727" i="125"/>
  <c r="F727" i="125"/>
  <c r="E728" i="125"/>
  <c r="F728" i="125"/>
  <c r="E729" i="125"/>
  <c r="F729" i="125"/>
  <c r="E730" i="125"/>
  <c r="F730" i="125"/>
  <c r="E731" i="125"/>
  <c r="F731" i="125"/>
  <c r="E732" i="125"/>
  <c r="F732" i="125"/>
  <c r="E733" i="125"/>
  <c r="F733" i="125"/>
  <c r="E734" i="125"/>
  <c r="F734" i="125"/>
  <c r="E735" i="125"/>
  <c r="F735" i="125"/>
  <c r="E736" i="125"/>
  <c r="F736" i="125"/>
  <c r="E737" i="125"/>
  <c r="F737" i="125"/>
  <c r="E738" i="125"/>
  <c r="F738" i="125"/>
  <c r="E739" i="125"/>
  <c r="F739" i="125"/>
  <c r="E740" i="125"/>
  <c r="F740" i="125"/>
  <c r="E741" i="125"/>
  <c r="F741" i="125"/>
  <c r="E742" i="125"/>
  <c r="F742" i="125"/>
  <c r="E743" i="125"/>
  <c r="F743" i="125"/>
  <c r="E744" i="125"/>
  <c r="F744" i="125"/>
  <c r="E745" i="125"/>
  <c r="F745" i="125"/>
  <c r="E746" i="125"/>
  <c r="F746" i="125"/>
  <c r="E747" i="125"/>
  <c r="F747" i="125"/>
  <c r="E748" i="125"/>
  <c r="F748" i="125"/>
  <c r="E749" i="125"/>
  <c r="F749" i="125"/>
  <c r="E750" i="125"/>
  <c r="F750" i="125"/>
  <c r="E751" i="125"/>
  <c r="F751" i="125"/>
  <c r="E752" i="125"/>
  <c r="F752" i="125"/>
  <c r="E753" i="125"/>
  <c r="F753" i="125"/>
  <c r="E754" i="125"/>
  <c r="F754" i="125"/>
  <c r="E755" i="125"/>
  <c r="F755" i="125"/>
  <c r="E756" i="125"/>
  <c r="F756" i="125"/>
  <c r="E757" i="125"/>
  <c r="F757" i="125"/>
  <c r="E758" i="125"/>
  <c r="F758" i="125"/>
  <c r="E759" i="125"/>
  <c r="F759" i="125"/>
  <c r="E760" i="125"/>
  <c r="F760" i="125"/>
  <c r="E761" i="125"/>
  <c r="F761" i="125"/>
  <c r="E762" i="125"/>
  <c r="F762" i="125"/>
  <c r="E763" i="125"/>
  <c r="F763" i="125"/>
  <c r="E764" i="125"/>
  <c r="F764" i="125"/>
  <c r="E765" i="125"/>
  <c r="F765" i="125"/>
  <c r="E766" i="125"/>
  <c r="F766" i="125"/>
  <c r="E767" i="125"/>
  <c r="F767" i="125"/>
  <c r="E768" i="125"/>
  <c r="F768" i="125"/>
  <c r="E769" i="125"/>
  <c r="F769" i="125"/>
  <c r="E770" i="125"/>
  <c r="F770" i="125"/>
  <c r="E771" i="125"/>
  <c r="F771" i="125"/>
  <c r="E772" i="125"/>
  <c r="F772" i="125"/>
  <c r="E773" i="125"/>
  <c r="F773" i="125"/>
  <c r="E774" i="125"/>
  <c r="F774" i="125"/>
  <c r="E775" i="125"/>
  <c r="F775" i="125"/>
  <c r="E776" i="125"/>
  <c r="F776" i="125"/>
  <c r="E777" i="125"/>
  <c r="F777" i="125"/>
  <c r="E778" i="125"/>
  <c r="F778" i="125"/>
  <c r="E779" i="125"/>
  <c r="F779" i="125"/>
  <c r="E780" i="125"/>
  <c r="F780" i="125"/>
  <c r="E781" i="125"/>
  <c r="F781" i="125"/>
  <c r="E3" i="125"/>
  <c r="F3" i="125"/>
  <c r="E4" i="128"/>
  <c r="F4" i="128"/>
  <c r="E5" i="128"/>
  <c r="F5" i="128"/>
  <c r="E6" i="128"/>
  <c r="F6" i="128"/>
  <c r="E7" i="128"/>
  <c r="F7" i="128"/>
  <c r="E8" i="128"/>
  <c r="F8" i="128"/>
  <c r="E9" i="128"/>
  <c r="F9" i="128"/>
  <c r="E10" i="128"/>
  <c r="F10" i="128"/>
  <c r="E11" i="128"/>
  <c r="F11" i="128"/>
  <c r="E12" i="128"/>
  <c r="F12" i="128"/>
  <c r="E13" i="128"/>
  <c r="F13" i="128"/>
  <c r="E14" i="128"/>
  <c r="F14" i="128"/>
  <c r="E15" i="128"/>
  <c r="F15" i="128"/>
  <c r="E16" i="128"/>
  <c r="F16" i="128"/>
  <c r="E17" i="128"/>
  <c r="F17" i="128"/>
  <c r="E18" i="128"/>
  <c r="F18" i="128"/>
  <c r="E19" i="128"/>
  <c r="F19" i="128"/>
  <c r="E20" i="128"/>
  <c r="F20" i="128"/>
  <c r="E21" i="128"/>
  <c r="F21" i="128"/>
  <c r="E22" i="128"/>
  <c r="F22" i="128"/>
  <c r="E23" i="128"/>
  <c r="F23" i="128"/>
  <c r="E24" i="128"/>
  <c r="F24" i="128"/>
  <c r="F25" i="128"/>
  <c r="E26" i="128"/>
  <c r="F26" i="128"/>
  <c r="E27" i="128"/>
  <c r="F27" i="128"/>
  <c r="E28" i="128"/>
  <c r="F28" i="128"/>
  <c r="E29" i="128"/>
  <c r="F29" i="128"/>
  <c r="E30" i="128"/>
  <c r="F30" i="128"/>
  <c r="E31" i="128"/>
  <c r="F31" i="128"/>
  <c r="E32" i="128"/>
  <c r="F32" i="128"/>
  <c r="E33" i="128"/>
  <c r="F33" i="128"/>
  <c r="E34" i="128"/>
  <c r="F34" i="128"/>
  <c r="E35" i="128"/>
  <c r="F35" i="128"/>
  <c r="E36" i="128"/>
  <c r="F36" i="128"/>
  <c r="E37" i="128"/>
  <c r="F37" i="128"/>
  <c r="E38" i="128"/>
  <c r="F38" i="128"/>
  <c r="E39" i="128"/>
  <c r="F39" i="128"/>
  <c r="E40" i="128"/>
  <c r="F40" i="128"/>
  <c r="E41" i="128"/>
  <c r="F41" i="128"/>
  <c r="E42" i="128"/>
  <c r="F42" i="128"/>
  <c r="E43" i="128"/>
  <c r="F43" i="128"/>
  <c r="E44" i="128"/>
  <c r="F44" i="128"/>
  <c r="E45" i="128"/>
  <c r="F45" i="128"/>
  <c r="E46" i="128"/>
  <c r="F46" i="128"/>
  <c r="E47" i="128"/>
  <c r="F47" i="128"/>
  <c r="E48" i="128"/>
  <c r="F48" i="128"/>
  <c r="E49" i="128"/>
  <c r="F49" i="128"/>
  <c r="E50" i="128"/>
  <c r="F50" i="128"/>
  <c r="E51" i="128"/>
  <c r="F51" i="128"/>
  <c r="E52" i="128"/>
  <c r="F52" i="128"/>
  <c r="E53" i="128"/>
  <c r="F53" i="128"/>
  <c r="E54" i="128"/>
  <c r="F54" i="128"/>
  <c r="E55" i="128"/>
  <c r="F55" i="128"/>
  <c r="E56" i="128"/>
  <c r="F56" i="128"/>
  <c r="E57" i="128"/>
  <c r="F57" i="128"/>
  <c r="E58" i="128"/>
  <c r="F58" i="128"/>
  <c r="E59" i="128"/>
  <c r="F59" i="128"/>
  <c r="E60" i="128"/>
  <c r="F60" i="128"/>
  <c r="E61" i="128"/>
  <c r="F61" i="128"/>
  <c r="E62" i="128"/>
  <c r="F62" i="128"/>
  <c r="E63" i="128"/>
  <c r="F63" i="128"/>
  <c r="E64" i="128"/>
  <c r="F64" i="128"/>
  <c r="E65" i="128"/>
  <c r="F65" i="128"/>
  <c r="E66" i="128"/>
  <c r="F66" i="128"/>
  <c r="E67" i="128"/>
  <c r="F67" i="128"/>
  <c r="E68" i="128"/>
  <c r="F68" i="128"/>
  <c r="E69" i="128"/>
  <c r="F69" i="128"/>
  <c r="E70" i="128"/>
  <c r="F70" i="128"/>
  <c r="E71" i="128"/>
  <c r="F71" i="128"/>
  <c r="E72" i="128"/>
  <c r="F72" i="128"/>
  <c r="E73" i="128"/>
  <c r="F73" i="128"/>
  <c r="E74" i="128"/>
  <c r="F74" i="128"/>
  <c r="E75" i="128"/>
  <c r="F75" i="128"/>
  <c r="E76" i="128"/>
  <c r="F76" i="128"/>
  <c r="E77" i="128"/>
  <c r="F77" i="128"/>
  <c r="E78" i="128"/>
  <c r="F78" i="128"/>
  <c r="E79" i="128"/>
  <c r="F79" i="128"/>
  <c r="E80" i="128"/>
  <c r="F80" i="128"/>
  <c r="E81" i="128"/>
  <c r="F81" i="128"/>
  <c r="E82" i="128"/>
  <c r="F82" i="128"/>
  <c r="E83" i="128"/>
  <c r="F83" i="128"/>
  <c r="E84" i="128"/>
  <c r="F84" i="128"/>
  <c r="E85" i="128"/>
  <c r="F85" i="128"/>
  <c r="E86" i="128"/>
  <c r="F86" i="128"/>
  <c r="E87" i="128"/>
  <c r="F87" i="128"/>
  <c r="E88" i="128"/>
  <c r="F88" i="128"/>
  <c r="E89" i="128"/>
  <c r="F89" i="128"/>
  <c r="E90" i="128"/>
  <c r="F90" i="128"/>
  <c r="E91" i="128"/>
  <c r="F91" i="128"/>
  <c r="E92" i="128"/>
  <c r="F92" i="128"/>
  <c r="E93" i="128"/>
  <c r="F93" i="128"/>
  <c r="E94" i="128"/>
  <c r="F94" i="128"/>
  <c r="E95" i="128"/>
  <c r="F95" i="128"/>
  <c r="E96" i="128"/>
  <c r="F96" i="128"/>
  <c r="E97" i="128"/>
  <c r="F97" i="128"/>
  <c r="E98" i="128"/>
  <c r="F98" i="128"/>
  <c r="E99" i="128"/>
  <c r="F99" i="128"/>
  <c r="E100" i="128"/>
  <c r="F100" i="128"/>
  <c r="E101" i="128"/>
  <c r="F101" i="128"/>
  <c r="E102" i="128"/>
  <c r="F102" i="128"/>
  <c r="E103" i="128"/>
  <c r="F103" i="128"/>
  <c r="E104" i="128"/>
  <c r="F104" i="128"/>
  <c r="E105" i="128"/>
  <c r="F105" i="128"/>
  <c r="E106" i="128"/>
  <c r="F106" i="128"/>
  <c r="E107" i="128"/>
  <c r="F107" i="128"/>
  <c r="E108" i="128"/>
  <c r="F108" i="128"/>
  <c r="E109" i="128"/>
  <c r="F109" i="128"/>
  <c r="E110" i="128"/>
  <c r="F110" i="128"/>
  <c r="E111" i="128"/>
  <c r="F111" i="128"/>
  <c r="E112" i="128"/>
  <c r="F112" i="128"/>
  <c r="E113" i="128"/>
  <c r="F113" i="128"/>
  <c r="E114" i="128"/>
  <c r="F114" i="128"/>
  <c r="E115" i="128"/>
  <c r="F115" i="128"/>
  <c r="E116" i="128"/>
  <c r="F116" i="128"/>
  <c r="E117" i="128"/>
  <c r="F117" i="128"/>
  <c r="E118" i="128"/>
  <c r="F118" i="128"/>
  <c r="E119" i="128"/>
  <c r="F119" i="128"/>
  <c r="E120" i="128"/>
  <c r="F120" i="128"/>
  <c r="E121" i="128"/>
  <c r="F121" i="128"/>
  <c r="E122" i="128"/>
  <c r="F122" i="128"/>
  <c r="E123" i="128"/>
  <c r="F123" i="128"/>
  <c r="E124" i="128"/>
  <c r="F124" i="128"/>
  <c r="E125" i="128"/>
  <c r="F125" i="128"/>
  <c r="E126" i="128"/>
  <c r="F126" i="128"/>
  <c r="E127" i="128"/>
  <c r="F127" i="128"/>
  <c r="E128" i="128"/>
  <c r="F128" i="128"/>
  <c r="E129" i="128"/>
  <c r="F129" i="128"/>
  <c r="E130" i="128"/>
  <c r="F130" i="128"/>
  <c r="E131" i="128"/>
  <c r="F131" i="128"/>
  <c r="E132" i="128"/>
  <c r="F132" i="128"/>
  <c r="E133" i="128"/>
  <c r="F133" i="128"/>
  <c r="E134" i="128"/>
  <c r="F134" i="128"/>
  <c r="E135" i="128"/>
  <c r="F135" i="128"/>
  <c r="E136" i="128"/>
  <c r="F136" i="128"/>
  <c r="E137" i="128"/>
  <c r="F137" i="128"/>
  <c r="E138" i="128"/>
  <c r="F138" i="128"/>
  <c r="E139" i="128"/>
  <c r="F139" i="128"/>
  <c r="E140" i="128"/>
  <c r="F140" i="128"/>
  <c r="E141" i="128"/>
  <c r="F141" i="128"/>
  <c r="E142" i="128"/>
  <c r="F142" i="128"/>
  <c r="E143" i="128"/>
  <c r="F143" i="128"/>
  <c r="E144" i="128"/>
  <c r="F144" i="128"/>
  <c r="E145" i="128"/>
  <c r="F145" i="128"/>
  <c r="E146" i="128"/>
  <c r="F146" i="128"/>
  <c r="E147" i="128"/>
  <c r="F147" i="128"/>
  <c r="E148" i="128"/>
  <c r="F148" i="128"/>
  <c r="E149" i="128"/>
  <c r="F149" i="128"/>
  <c r="E150" i="128"/>
  <c r="F150" i="128"/>
  <c r="E151" i="128"/>
  <c r="F151" i="128"/>
  <c r="E152" i="128"/>
  <c r="F152" i="128"/>
  <c r="E153" i="128"/>
  <c r="F153" i="128"/>
  <c r="E154" i="128"/>
  <c r="F154" i="128"/>
  <c r="E155" i="128"/>
  <c r="F155" i="128"/>
  <c r="E156" i="128"/>
  <c r="F156" i="128"/>
  <c r="E157" i="128"/>
  <c r="F157" i="128"/>
  <c r="E158" i="128"/>
  <c r="F158" i="128"/>
  <c r="E159" i="128"/>
  <c r="F159" i="128"/>
  <c r="E160" i="128"/>
  <c r="F160" i="128"/>
  <c r="E161" i="128"/>
  <c r="F161" i="128"/>
  <c r="E162" i="128"/>
  <c r="F162" i="128"/>
  <c r="E163" i="128"/>
  <c r="F163" i="128"/>
  <c r="E164" i="128"/>
  <c r="F164" i="128"/>
  <c r="E165" i="128"/>
  <c r="F165" i="128"/>
  <c r="E166" i="128"/>
  <c r="F166" i="128"/>
  <c r="E167" i="128"/>
  <c r="F167" i="128"/>
  <c r="E168" i="128"/>
  <c r="F168" i="128"/>
  <c r="E169" i="128"/>
  <c r="F169" i="128"/>
  <c r="E170" i="128"/>
  <c r="F170" i="128"/>
  <c r="E171" i="128"/>
  <c r="F171" i="128"/>
  <c r="E172" i="128"/>
  <c r="F172" i="128"/>
  <c r="E173" i="128"/>
  <c r="F173" i="128"/>
  <c r="E174" i="128"/>
  <c r="F174" i="128"/>
  <c r="E175" i="128"/>
  <c r="F175" i="128"/>
  <c r="E176" i="128"/>
  <c r="F176" i="128"/>
  <c r="E177" i="128"/>
  <c r="F177" i="128"/>
  <c r="E178" i="128"/>
  <c r="F178" i="128"/>
  <c r="E179" i="128"/>
  <c r="F179" i="128"/>
  <c r="E180" i="128"/>
  <c r="F180" i="128"/>
  <c r="E181" i="128"/>
  <c r="F181" i="128"/>
  <c r="E182" i="128"/>
  <c r="F182" i="128"/>
  <c r="E183" i="128"/>
  <c r="F183" i="128"/>
  <c r="E184" i="128"/>
  <c r="F184" i="128"/>
  <c r="E185" i="128"/>
  <c r="F185" i="128"/>
  <c r="E186" i="128"/>
  <c r="F186" i="128"/>
  <c r="E187" i="128"/>
  <c r="F187" i="128"/>
  <c r="E188" i="128"/>
  <c r="F188" i="128"/>
  <c r="E189" i="128"/>
  <c r="F189" i="128"/>
  <c r="E190" i="128"/>
  <c r="F190" i="128"/>
  <c r="E191" i="128"/>
  <c r="F191" i="128"/>
  <c r="E192" i="128"/>
  <c r="F192" i="128"/>
  <c r="E193" i="128"/>
  <c r="F193" i="128"/>
  <c r="E194" i="128"/>
  <c r="F194" i="128"/>
  <c r="E195" i="128"/>
  <c r="F195" i="128"/>
  <c r="E196" i="128"/>
  <c r="F196" i="128"/>
  <c r="E197" i="128"/>
  <c r="F197" i="128"/>
  <c r="E198" i="128"/>
  <c r="F198" i="128"/>
  <c r="E199" i="128"/>
  <c r="F199" i="128"/>
  <c r="E200" i="128"/>
  <c r="F200" i="128"/>
  <c r="E201" i="128"/>
  <c r="F201" i="128"/>
  <c r="E202" i="128"/>
  <c r="F202" i="128"/>
  <c r="E203" i="128"/>
  <c r="F203" i="128"/>
  <c r="E204" i="128"/>
  <c r="F204" i="128"/>
  <c r="E205" i="128"/>
  <c r="F205" i="128"/>
  <c r="E206" i="128"/>
  <c r="F206" i="128"/>
  <c r="E207" i="128"/>
  <c r="F207" i="128"/>
  <c r="E208" i="128"/>
  <c r="F208" i="128"/>
  <c r="E209" i="128"/>
  <c r="F209" i="128"/>
  <c r="E210" i="128"/>
  <c r="F210" i="128"/>
  <c r="E211" i="128"/>
  <c r="F211" i="128"/>
  <c r="E212" i="128"/>
  <c r="F212" i="128"/>
  <c r="E213" i="128"/>
  <c r="F213" i="128"/>
  <c r="E214" i="128"/>
  <c r="F214" i="128"/>
  <c r="E215" i="128"/>
  <c r="F215" i="128"/>
  <c r="E216" i="128"/>
  <c r="F216" i="128"/>
  <c r="E217" i="128"/>
  <c r="F217" i="128"/>
  <c r="E218" i="128"/>
  <c r="F218" i="128"/>
  <c r="E219" i="128"/>
  <c r="F219" i="128"/>
  <c r="E220" i="128"/>
  <c r="F220" i="128"/>
  <c r="E221" i="128"/>
  <c r="F221" i="128"/>
  <c r="E222" i="128"/>
  <c r="F222" i="128"/>
  <c r="E223" i="128"/>
  <c r="F223" i="128"/>
  <c r="E224" i="128"/>
  <c r="F224" i="128"/>
  <c r="E225" i="128"/>
  <c r="F225" i="128"/>
  <c r="E226" i="128"/>
  <c r="F226" i="128"/>
  <c r="E227" i="128"/>
  <c r="F227" i="128"/>
  <c r="E228" i="128"/>
  <c r="F228" i="128"/>
  <c r="E229" i="128"/>
  <c r="F229" i="128"/>
  <c r="E230" i="128"/>
  <c r="F230" i="128"/>
  <c r="E231" i="128"/>
  <c r="F231" i="128"/>
  <c r="E232" i="128"/>
  <c r="F232" i="128"/>
  <c r="E233" i="128"/>
  <c r="F233" i="128"/>
  <c r="E234" i="128"/>
  <c r="F234" i="128"/>
  <c r="E235" i="128"/>
  <c r="F235" i="128"/>
  <c r="E236" i="128"/>
  <c r="F236" i="128"/>
  <c r="E237" i="128"/>
  <c r="F237" i="128"/>
  <c r="E238" i="128"/>
  <c r="F238" i="128"/>
  <c r="E239" i="128"/>
  <c r="F239" i="128"/>
  <c r="E240" i="128"/>
  <c r="F240" i="128"/>
  <c r="E241" i="128"/>
  <c r="F241" i="128"/>
  <c r="E242" i="128"/>
  <c r="F242" i="128"/>
  <c r="E243" i="128"/>
  <c r="F243" i="128"/>
  <c r="E244" i="128"/>
  <c r="F244" i="128"/>
  <c r="E245" i="128"/>
  <c r="F245" i="128"/>
  <c r="E246" i="128"/>
  <c r="F246" i="128"/>
  <c r="E247" i="128"/>
  <c r="F247" i="128"/>
  <c r="E248" i="128"/>
  <c r="F248" i="128"/>
  <c r="E249" i="128"/>
  <c r="F249" i="128"/>
  <c r="E250" i="128"/>
  <c r="F250" i="128"/>
  <c r="E251" i="128"/>
  <c r="F251" i="128"/>
  <c r="E252" i="128"/>
  <c r="F252" i="128"/>
  <c r="E253" i="128"/>
  <c r="F253" i="128"/>
  <c r="E254" i="128"/>
  <c r="F254" i="128"/>
  <c r="E255" i="128"/>
  <c r="F255" i="128"/>
  <c r="E256" i="128"/>
  <c r="F256" i="128"/>
  <c r="E257" i="128"/>
  <c r="F257" i="128"/>
  <c r="E258" i="128"/>
  <c r="F258" i="128"/>
  <c r="E259" i="128"/>
  <c r="F259" i="128"/>
  <c r="E260" i="128"/>
  <c r="F260" i="128"/>
  <c r="E261" i="128"/>
  <c r="F261" i="128"/>
  <c r="E262" i="128"/>
  <c r="F262" i="128"/>
  <c r="E263" i="128"/>
  <c r="F263" i="128"/>
  <c r="E264" i="128"/>
  <c r="F264" i="128"/>
  <c r="E265" i="128"/>
  <c r="F265" i="128"/>
  <c r="E266" i="128"/>
  <c r="F266" i="128"/>
  <c r="E267" i="128"/>
  <c r="F267" i="128"/>
  <c r="E268" i="128"/>
  <c r="F268" i="128"/>
  <c r="E269" i="128"/>
  <c r="F269" i="128"/>
  <c r="E270" i="128"/>
  <c r="F270" i="128"/>
  <c r="E271" i="128"/>
  <c r="F271" i="128"/>
  <c r="E272" i="128"/>
  <c r="F272" i="128"/>
  <c r="E273" i="128"/>
  <c r="F273" i="128"/>
  <c r="E274" i="128"/>
  <c r="F274" i="128"/>
  <c r="E275" i="128"/>
  <c r="F275" i="128"/>
  <c r="E276" i="128"/>
  <c r="F276" i="128"/>
  <c r="E277" i="128"/>
  <c r="F277" i="128"/>
  <c r="E278" i="128"/>
  <c r="F278" i="128"/>
  <c r="E279" i="128"/>
  <c r="F279" i="128"/>
  <c r="E280" i="128"/>
  <c r="F280" i="128"/>
  <c r="E281" i="128"/>
  <c r="F281" i="128"/>
  <c r="E282" i="128"/>
  <c r="F282" i="128"/>
  <c r="E283" i="128"/>
  <c r="F283" i="128"/>
  <c r="E284" i="128"/>
  <c r="F284" i="128"/>
  <c r="E285" i="128"/>
  <c r="F285" i="128"/>
  <c r="E286" i="128"/>
  <c r="F286" i="128"/>
  <c r="E287" i="128"/>
  <c r="F287" i="128"/>
  <c r="E288" i="128"/>
  <c r="F288" i="128"/>
  <c r="E289" i="128"/>
  <c r="F289" i="128"/>
  <c r="E290" i="128"/>
  <c r="F290" i="128"/>
  <c r="E291" i="128"/>
  <c r="F291" i="128"/>
  <c r="E292" i="128"/>
  <c r="F292" i="128"/>
  <c r="E293" i="128"/>
  <c r="F293" i="128"/>
  <c r="E294" i="128"/>
  <c r="F294" i="128"/>
  <c r="E295" i="128"/>
  <c r="F295" i="128"/>
  <c r="E296" i="128"/>
  <c r="F296" i="128"/>
  <c r="E297" i="128"/>
  <c r="F297" i="128"/>
  <c r="E298" i="128"/>
  <c r="F298" i="128"/>
  <c r="E299" i="128"/>
  <c r="F299" i="128"/>
  <c r="E300" i="128"/>
  <c r="F300" i="128"/>
  <c r="E301" i="128"/>
  <c r="F301" i="128"/>
  <c r="E302" i="128"/>
  <c r="F302" i="128"/>
  <c r="E303" i="128"/>
  <c r="F303" i="128"/>
  <c r="E304" i="128"/>
  <c r="F304" i="128"/>
  <c r="E305" i="128"/>
  <c r="F305" i="128"/>
  <c r="E306" i="128"/>
  <c r="F306" i="128"/>
  <c r="E307" i="128"/>
  <c r="F307" i="128"/>
  <c r="E308" i="128"/>
  <c r="F308" i="128"/>
  <c r="E309" i="128"/>
  <c r="F309" i="128"/>
  <c r="E310" i="128"/>
  <c r="F310" i="128"/>
  <c r="E311" i="128"/>
  <c r="F311" i="128"/>
  <c r="E312" i="128"/>
  <c r="F312" i="128"/>
  <c r="E313" i="128"/>
  <c r="F313" i="128"/>
  <c r="E314" i="128"/>
  <c r="F314" i="128"/>
  <c r="E315" i="128"/>
  <c r="F315" i="128"/>
  <c r="E316" i="128"/>
  <c r="F316" i="128"/>
  <c r="E317" i="128"/>
  <c r="F317" i="128"/>
  <c r="E318" i="128"/>
  <c r="F318" i="128"/>
  <c r="E319" i="128"/>
  <c r="F319" i="128"/>
  <c r="E320" i="128"/>
  <c r="F320" i="128"/>
  <c r="E321" i="128"/>
  <c r="F321" i="128"/>
  <c r="E322" i="128"/>
  <c r="F322" i="128"/>
  <c r="E323" i="128"/>
  <c r="F323" i="128"/>
  <c r="E324" i="128"/>
  <c r="F324" i="128"/>
  <c r="E325" i="128"/>
  <c r="F325" i="128"/>
  <c r="E326" i="128"/>
  <c r="F326" i="128"/>
  <c r="E327" i="128"/>
  <c r="F327" i="128"/>
  <c r="E328" i="128"/>
  <c r="F328" i="128"/>
  <c r="E329" i="128"/>
  <c r="F329" i="128"/>
  <c r="E330" i="128"/>
  <c r="F330" i="128"/>
  <c r="E331" i="128"/>
  <c r="F331" i="128"/>
  <c r="E332" i="128"/>
  <c r="F332" i="128"/>
  <c r="E333" i="128"/>
  <c r="F333" i="128"/>
  <c r="E334" i="128"/>
  <c r="F334" i="128"/>
  <c r="E335" i="128"/>
  <c r="F335" i="128"/>
  <c r="E336" i="128"/>
  <c r="F336" i="128"/>
  <c r="E337" i="128"/>
  <c r="F337" i="128"/>
  <c r="E338" i="128"/>
  <c r="F338" i="128"/>
  <c r="E339" i="128"/>
  <c r="F339" i="128"/>
  <c r="E340" i="128"/>
  <c r="F340" i="128"/>
  <c r="E341" i="128"/>
  <c r="F341" i="128"/>
  <c r="E342" i="128"/>
  <c r="F342" i="128"/>
  <c r="E343" i="128"/>
  <c r="F343" i="128"/>
  <c r="E344" i="128"/>
  <c r="F344" i="128"/>
  <c r="E345" i="128"/>
  <c r="F345" i="128"/>
  <c r="E346" i="128"/>
  <c r="F346" i="128"/>
  <c r="E347" i="128"/>
  <c r="F347" i="128"/>
  <c r="E348" i="128"/>
  <c r="F348" i="128"/>
  <c r="E349" i="128"/>
  <c r="F349" i="128"/>
  <c r="E350" i="128"/>
  <c r="F350" i="128"/>
  <c r="E351" i="128"/>
  <c r="F351" i="128"/>
  <c r="E352" i="128"/>
  <c r="F352" i="128"/>
  <c r="E353" i="128"/>
  <c r="F353" i="128"/>
  <c r="E354" i="128"/>
  <c r="F354" i="128"/>
  <c r="E355" i="128"/>
  <c r="F355" i="128"/>
  <c r="E356" i="128"/>
  <c r="F356" i="128"/>
  <c r="E357" i="128"/>
  <c r="F357" i="128"/>
  <c r="E358" i="128"/>
  <c r="F358" i="128"/>
  <c r="E359" i="128"/>
  <c r="F359" i="128"/>
  <c r="E360" i="128"/>
  <c r="F360" i="128"/>
  <c r="E361" i="128"/>
  <c r="F361" i="128"/>
  <c r="E362" i="128"/>
  <c r="F362" i="128"/>
  <c r="E363" i="128"/>
  <c r="F363" i="128"/>
  <c r="E364" i="128"/>
  <c r="F364" i="128"/>
  <c r="E365" i="128"/>
  <c r="F365" i="128"/>
  <c r="E366" i="128"/>
  <c r="F366" i="128"/>
  <c r="E367" i="128"/>
  <c r="F367" i="128"/>
  <c r="E368" i="128"/>
  <c r="F368" i="128"/>
  <c r="E369" i="128"/>
  <c r="F369" i="128"/>
  <c r="E370" i="128"/>
  <c r="F370" i="128"/>
  <c r="E371" i="128"/>
  <c r="F371" i="128"/>
  <c r="E372" i="128"/>
  <c r="F372" i="128"/>
  <c r="E373" i="128"/>
  <c r="F373" i="128"/>
  <c r="E374" i="128"/>
  <c r="F374" i="128"/>
  <c r="E375" i="128"/>
  <c r="F375" i="128"/>
  <c r="E376" i="128"/>
  <c r="F376" i="128"/>
  <c r="E377" i="128"/>
  <c r="F377" i="128"/>
  <c r="E378" i="128"/>
  <c r="F378" i="128"/>
  <c r="E379" i="128"/>
  <c r="F379" i="128"/>
  <c r="E380" i="128"/>
  <c r="F380" i="128"/>
  <c r="E381" i="128"/>
  <c r="F381" i="128"/>
  <c r="E382" i="128"/>
  <c r="F382" i="128"/>
  <c r="E383" i="128"/>
  <c r="F383" i="128"/>
  <c r="E384" i="128"/>
  <c r="F384" i="128"/>
  <c r="E385" i="128"/>
  <c r="F385" i="128"/>
  <c r="E386" i="128"/>
  <c r="F386" i="128"/>
  <c r="E387" i="128"/>
  <c r="F387" i="128"/>
  <c r="E388" i="128"/>
  <c r="F388" i="128"/>
  <c r="E389" i="128"/>
  <c r="F389" i="128"/>
  <c r="E390" i="128"/>
  <c r="F390" i="128"/>
  <c r="E391" i="128"/>
  <c r="F391" i="128"/>
  <c r="E392" i="128"/>
  <c r="F392" i="128"/>
  <c r="E393" i="128"/>
  <c r="F393" i="128"/>
  <c r="E394" i="128"/>
  <c r="F394" i="128"/>
  <c r="E395" i="128"/>
  <c r="F395" i="128"/>
  <c r="E396" i="128"/>
  <c r="F396" i="128"/>
  <c r="E397" i="128"/>
  <c r="F397" i="128"/>
  <c r="E398" i="128"/>
  <c r="F398" i="128"/>
  <c r="E399" i="128"/>
  <c r="F399" i="128"/>
  <c r="E400" i="128"/>
  <c r="F400" i="128"/>
  <c r="E401" i="128"/>
  <c r="F401" i="128"/>
  <c r="E402" i="128"/>
  <c r="F402" i="128"/>
  <c r="E403" i="128"/>
  <c r="F403" i="128"/>
  <c r="E404" i="128"/>
  <c r="F404" i="128"/>
  <c r="E405" i="128"/>
  <c r="F405" i="128"/>
  <c r="E406" i="128"/>
  <c r="F406" i="128"/>
  <c r="E407" i="128"/>
  <c r="F407" i="128"/>
  <c r="E408" i="128"/>
  <c r="F408" i="128"/>
  <c r="E409" i="128"/>
  <c r="F409" i="128"/>
  <c r="E410" i="128"/>
  <c r="F410" i="128"/>
  <c r="E411" i="128"/>
  <c r="F411" i="128"/>
  <c r="E412" i="128"/>
  <c r="F412" i="128"/>
  <c r="E413" i="128"/>
  <c r="F413" i="128"/>
  <c r="E414" i="128"/>
  <c r="F414" i="128"/>
  <c r="E415" i="128"/>
  <c r="F415" i="128"/>
  <c r="E416" i="128"/>
  <c r="F416" i="128"/>
  <c r="E417" i="128"/>
  <c r="F417" i="128"/>
  <c r="E418" i="128"/>
  <c r="F418" i="128"/>
  <c r="E419" i="128"/>
  <c r="F419" i="128"/>
  <c r="E420" i="128"/>
  <c r="F420" i="128"/>
  <c r="E421" i="128"/>
  <c r="F421" i="128"/>
  <c r="E422" i="128"/>
  <c r="F422" i="128"/>
  <c r="E423" i="128"/>
  <c r="F423" i="128"/>
  <c r="E424" i="128"/>
  <c r="F424" i="128"/>
  <c r="E425" i="128"/>
  <c r="F425" i="128"/>
  <c r="E426" i="128"/>
  <c r="F426" i="128"/>
  <c r="E427" i="128"/>
  <c r="F427" i="128"/>
  <c r="E428" i="128"/>
  <c r="F428" i="128"/>
  <c r="E429" i="128"/>
  <c r="F429" i="128"/>
  <c r="E430" i="128"/>
  <c r="F430" i="128"/>
  <c r="E431" i="128"/>
  <c r="F431" i="128"/>
  <c r="E432" i="128"/>
  <c r="F432" i="128"/>
  <c r="E433" i="128"/>
  <c r="F433" i="128"/>
  <c r="E434" i="128"/>
  <c r="F434" i="128"/>
  <c r="E435" i="128"/>
  <c r="F435" i="128"/>
  <c r="E436" i="128"/>
  <c r="F436" i="128"/>
  <c r="E437" i="128"/>
  <c r="F437" i="128"/>
  <c r="E438" i="128"/>
  <c r="F438" i="128"/>
  <c r="E439" i="128"/>
  <c r="F439" i="128"/>
  <c r="E440" i="128"/>
  <c r="F440" i="128"/>
  <c r="E441" i="128"/>
  <c r="F441" i="128"/>
  <c r="E442" i="128"/>
  <c r="F442" i="128"/>
  <c r="E443" i="128"/>
  <c r="F443" i="128"/>
  <c r="E444" i="128"/>
  <c r="F444" i="128"/>
  <c r="E445" i="128"/>
  <c r="F445" i="128"/>
  <c r="E446" i="128"/>
  <c r="F446" i="128"/>
  <c r="E447" i="128"/>
  <c r="F447" i="128"/>
  <c r="E448" i="128"/>
  <c r="F448" i="128"/>
  <c r="E449" i="128"/>
  <c r="F449" i="128"/>
  <c r="E450" i="128"/>
  <c r="F450" i="128"/>
  <c r="E451" i="128"/>
  <c r="F451" i="128"/>
  <c r="E452" i="128"/>
  <c r="F452" i="128"/>
  <c r="E453" i="128"/>
  <c r="F453" i="128"/>
  <c r="E454" i="128"/>
  <c r="F454" i="128"/>
  <c r="E455" i="128"/>
  <c r="F455" i="128"/>
  <c r="E456" i="128"/>
  <c r="F456" i="128"/>
  <c r="E457" i="128"/>
  <c r="F457" i="128"/>
  <c r="E458" i="128"/>
  <c r="F458" i="128"/>
  <c r="E459" i="128"/>
  <c r="F459" i="128"/>
  <c r="E460" i="128"/>
  <c r="F460" i="128"/>
  <c r="E461" i="128"/>
  <c r="F461" i="128"/>
  <c r="E462" i="128"/>
  <c r="F462" i="128"/>
  <c r="E463" i="128"/>
  <c r="F463" i="128"/>
  <c r="E464" i="128"/>
  <c r="F464" i="128"/>
  <c r="E465" i="128"/>
  <c r="F465" i="128"/>
  <c r="E466" i="128"/>
  <c r="F466" i="128"/>
  <c r="E467" i="128"/>
  <c r="F467" i="128"/>
  <c r="E468" i="128"/>
  <c r="F468" i="128"/>
  <c r="E469" i="128"/>
  <c r="F469" i="128"/>
  <c r="E470" i="128"/>
  <c r="F470" i="128"/>
  <c r="E471" i="128"/>
  <c r="F471" i="128"/>
  <c r="E472" i="128"/>
  <c r="F472" i="128"/>
  <c r="E473" i="128"/>
  <c r="F473" i="128"/>
  <c r="E474" i="128"/>
  <c r="F474" i="128"/>
  <c r="E475" i="128"/>
  <c r="F475" i="128"/>
  <c r="E476" i="128"/>
  <c r="F476" i="128"/>
  <c r="E477" i="128"/>
  <c r="F477" i="128"/>
  <c r="E478" i="128"/>
  <c r="F478" i="128"/>
  <c r="E479" i="128"/>
  <c r="F479" i="128"/>
  <c r="E480" i="128"/>
  <c r="F480" i="128"/>
  <c r="E481" i="128"/>
  <c r="F481" i="128"/>
  <c r="E482" i="128"/>
  <c r="F482" i="128"/>
  <c r="E483" i="128"/>
  <c r="F483" i="128"/>
  <c r="E484" i="128"/>
  <c r="F484" i="128"/>
  <c r="E485" i="128"/>
  <c r="F485" i="128"/>
  <c r="E486" i="128"/>
  <c r="F486" i="128"/>
  <c r="E487" i="128"/>
  <c r="F487" i="128"/>
  <c r="E488" i="128"/>
  <c r="F488" i="128"/>
  <c r="E489" i="128"/>
  <c r="F489" i="128"/>
  <c r="E490" i="128"/>
  <c r="F490" i="128"/>
  <c r="E491" i="128"/>
  <c r="F491" i="128"/>
  <c r="E492" i="128"/>
  <c r="F492" i="128"/>
  <c r="E493" i="128"/>
  <c r="F493" i="128"/>
  <c r="E494" i="128"/>
  <c r="F494" i="128"/>
  <c r="E495" i="128"/>
  <c r="F495" i="128"/>
  <c r="E496" i="128"/>
  <c r="F496" i="128"/>
  <c r="E497" i="128"/>
  <c r="F497" i="128"/>
  <c r="E498" i="128"/>
  <c r="F498" i="128"/>
  <c r="E499" i="128"/>
  <c r="F499" i="128"/>
  <c r="E500" i="128"/>
  <c r="F500" i="128"/>
  <c r="E501" i="128"/>
  <c r="F501" i="128"/>
  <c r="E502" i="128"/>
  <c r="F502" i="128"/>
  <c r="E503" i="128"/>
  <c r="F503" i="128"/>
  <c r="E504" i="128"/>
  <c r="F504" i="128"/>
  <c r="E505" i="128"/>
  <c r="F505" i="128"/>
  <c r="E506" i="128"/>
  <c r="F506" i="128"/>
  <c r="E507" i="128"/>
  <c r="F507" i="128"/>
  <c r="E508" i="128"/>
  <c r="F508" i="128"/>
  <c r="E509" i="128"/>
  <c r="F509" i="128"/>
  <c r="E510" i="128"/>
  <c r="F510" i="128"/>
  <c r="E511" i="128"/>
  <c r="F511" i="128"/>
  <c r="E512" i="128"/>
  <c r="F512" i="128"/>
  <c r="E513" i="128"/>
  <c r="F513" i="128"/>
  <c r="E514" i="128"/>
  <c r="F514" i="128"/>
  <c r="E515" i="128"/>
  <c r="F515" i="128"/>
  <c r="E516" i="128"/>
  <c r="F516" i="128"/>
  <c r="E517" i="128"/>
  <c r="F517" i="128"/>
  <c r="E518" i="128"/>
  <c r="F518" i="128"/>
  <c r="E519" i="128"/>
  <c r="F519" i="128"/>
  <c r="E520" i="128"/>
  <c r="F520" i="128"/>
  <c r="E521" i="128"/>
  <c r="F521" i="128"/>
  <c r="E522" i="128"/>
  <c r="F522" i="128"/>
  <c r="E523" i="128"/>
  <c r="F523" i="128"/>
  <c r="E524" i="128"/>
  <c r="F524" i="128"/>
  <c r="E525" i="128"/>
  <c r="F525" i="128"/>
  <c r="E526" i="128"/>
  <c r="F526" i="128"/>
  <c r="E527" i="128"/>
  <c r="F527" i="128"/>
  <c r="E528" i="128"/>
  <c r="F528" i="128"/>
  <c r="E529" i="128"/>
  <c r="F529" i="128"/>
  <c r="E530" i="128"/>
  <c r="F530" i="128"/>
  <c r="E531" i="128"/>
  <c r="F531" i="128"/>
  <c r="E532" i="128"/>
  <c r="F532" i="128"/>
  <c r="E533" i="128"/>
  <c r="F533" i="128"/>
  <c r="E534" i="128"/>
  <c r="F534" i="128"/>
  <c r="E535" i="128"/>
  <c r="F535" i="128"/>
  <c r="E536" i="128"/>
  <c r="F536" i="128"/>
  <c r="E537" i="128"/>
  <c r="F537" i="128"/>
  <c r="E538" i="128"/>
  <c r="F538" i="128"/>
  <c r="E539" i="128"/>
  <c r="F539" i="128"/>
  <c r="E540" i="128"/>
  <c r="F540" i="128"/>
  <c r="E541" i="128"/>
  <c r="F541" i="128"/>
  <c r="E542" i="128"/>
  <c r="F542" i="128"/>
  <c r="E543" i="128"/>
  <c r="F543" i="128"/>
  <c r="E544" i="128"/>
  <c r="F544" i="128"/>
  <c r="E545" i="128"/>
  <c r="F545" i="128"/>
  <c r="E546" i="128"/>
  <c r="F546" i="128"/>
  <c r="E547" i="128"/>
  <c r="F547" i="128"/>
  <c r="E548" i="128"/>
  <c r="F548" i="128"/>
  <c r="E549" i="128"/>
  <c r="F549" i="128"/>
  <c r="E550" i="128"/>
  <c r="F550" i="128"/>
  <c r="E551" i="128"/>
  <c r="F551" i="128"/>
  <c r="E552" i="128"/>
  <c r="F552" i="128"/>
  <c r="E553" i="128"/>
  <c r="F553" i="128"/>
  <c r="E554" i="128"/>
  <c r="F554" i="128"/>
  <c r="E555" i="128"/>
  <c r="F555" i="128"/>
  <c r="E556" i="128"/>
  <c r="F556" i="128"/>
  <c r="E557" i="128"/>
  <c r="F557" i="128"/>
  <c r="E558" i="128"/>
  <c r="F558" i="128"/>
  <c r="E559" i="128"/>
  <c r="F559" i="128"/>
  <c r="E560" i="128"/>
  <c r="F560" i="128"/>
  <c r="E561" i="128"/>
  <c r="F561" i="128"/>
  <c r="E562" i="128"/>
  <c r="F562" i="128"/>
  <c r="E563" i="128"/>
  <c r="F563" i="128"/>
  <c r="E564" i="128"/>
  <c r="F564" i="128"/>
  <c r="E565" i="128"/>
  <c r="F565" i="128"/>
  <c r="E566" i="128"/>
  <c r="F566" i="128"/>
  <c r="E567" i="128"/>
  <c r="F567" i="128"/>
  <c r="E568" i="128"/>
  <c r="F568" i="128"/>
  <c r="E569" i="128"/>
  <c r="F569" i="128"/>
  <c r="E570" i="128"/>
  <c r="F570" i="128"/>
  <c r="E571" i="128"/>
  <c r="F571" i="128"/>
  <c r="E572" i="128"/>
  <c r="F572" i="128"/>
  <c r="E573" i="128"/>
  <c r="F573" i="128"/>
  <c r="E574" i="128"/>
  <c r="F574" i="128"/>
  <c r="E575" i="128"/>
  <c r="F575" i="128"/>
  <c r="E576" i="128"/>
  <c r="F576" i="128"/>
  <c r="E577" i="128"/>
  <c r="F577" i="128"/>
  <c r="E578" i="128"/>
  <c r="F578" i="128"/>
  <c r="E579" i="128"/>
  <c r="F579" i="128"/>
  <c r="E580" i="128"/>
  <c r="F580" i="128"/>
  <c r="E581" i="128"/>
  <c r="F581" i="128"/>
  <c r="E582" i="128"/>
  <c r="F582" i="128"/>
  <c r="E583" i="128"/>
  <c r="F583" i="128"/>
  <c r="E584" i="128"/>
  <c r="F584" i="128"/>
  <c r="E585" i="128"/>
  <c r="F585" i="128"/>
  <c r="E586" i="128"/>
  <c r="F586" i="128"/>
  <c r="E587" i="128"/>
  <c r="F587" i="128"/>
  <c r="E588" i="128"/>
  <c r="F588" i="128"/>
  <c r="E589" i="128"/>
  <c r="F589" i="128"/>
  <c r="E590" i="128"/>
  <c r="F590" i="128"/>
  <c r="E591" i="128"/>
  <c r="F591" i="128"/>
  <c r="E592" i="128"/>
  <c r="F592" i="128"/>
  <c r="E593" i="128"/>
  <c r="F593" i="128"/>
  <c r="E594" i="128"/>
  <c r="F594" i="128"/>
  <c r="E595" i="128"/>
  <c r="F595" i="128"/>
  <c r="E596" i="128"/>
  <c r="F596" i="128"/>
  <c r="E597" i="128"/>
  <c r="F597" i="128"/>
  <c r="E598" i="128"/>
  <c r="F598" i="128"/>
  <c r="E599" i="128"/>
  <c r="F599" i="128"/>
  <c r="E600" i="128"/>
  <c r="F600" i="128"/>
  <c r="E601" i="128"/>
  <c r="F601" i="128"/>
  <c r="E602" i="128"/>
  <c r="F602" i="128"/>
  <c r="E603" i="128"/>
  <c r="F603" i="128"/>
  <c r="E604" i="128"/>
  <c r="F604" i="128"/>
  <c r="E605" i="128"/>
  <c r="F605" i="128"/>
  <c r="E606" i="128"/>
  <c r="F606" i="128"/>
  <c r="E607" i="128"/>
  <c r="F607" i="128"/>
  <c r="E608" i="128"/>
  <c r="F608" i="128"/>
  <c r="E609" i="128"/>
  <c r="F609" i="128"/>
  <c r="E610" i="128"/>
  <c r="F610" i="128"/>
  <c r="E611" i="128"/>
  <c r="F611" i="128"/>
  <c r="E612" i="128"/>
  <c r="F612" i="128"/>
  <c r="E613" i="128"/>
  <c r="F613" i="128"/>
  <c r="E614" i="128"/>
  <c r="F614" i="128"/>
  <c r="E615" i="128"/>
  <c r="F615" i="128"/>
  <c r="E616" i="128"/>
  <c r="F616" i="128"/>
  <c r="E617" i="128"/>
  <c r="F617" i="128"/>
  <c r="E618" i="128"/>
  <c r="F618" i="128"/>
  <c r="E619" i="128"/>
  <c r="F619" i="128"/>
  <c r="E620" i="128"/>
  <c r="F620" i="128"/>
  <c r="E621" i="128"/>
  <c r="F621" i="128"/>
  <c r="E622" i="128"/>
  <c r="F622" i="128"/>
  <c r="E623" i="128"/>
  <c r="F623" i="128"/>
  <c r="E624" i="128"/>
  <c r="F624" i="128"/>
  <c r="E625" i="128"/>
  <c r="F625" i="128"/>
  <c r="E626" i="128"/>
  <c r="F626" i="128"/>
  <c r="E627" i="128"/>
  <c r="F627" i="128"/>
  <c r="E628" i="128"/>
  <c r="F628" i="128"/>
  <c r="E629" i="128"/>
  <c r="F629" i="128"/>
  <c r="E630" i="128"/>
  <c r="F630" i="128"/>
  <c r="E631" i="128"/>
  <c r="F631" i="128"/>
  <c r="E632" i="128"/>
  <c r="F632" i="128"/>
  <c r="E633" i="128"/>
  <c r="F633" i="128"/>
  <c r="E634" i="128"/>
  <c r="F634" i="128"/>
  <c r="E635" i="128"/>
  <c r="F635" i="128"/>
  <c r="E636" i="128"/>
  <c r="F636" i="128"/>
  <c r="E637" i="128"/>
  <c r="F637" i="128"/>
  <c r="E638" i="128"/>
  <c r="F638" i="128"/>
  <c r="E639" i="128"/>
  <c r="F639" i="128"/>
  <c r="E640" i="128"/>
  <c r="F640" i="128"/>
  <c r="E641" i="128"/>
  <c r="F641" i="128"/>
  <c r="E642" i="128"/>
  <c r="F642" i="128"/>
  <c r="E643" i="128"/>
  <c r="F643" i="128"/>
  <c r="E644" i="128"/>
  <c r="F644" i="128"/>
  <c r="E645" i="128"/>
  <c r="F645" i="128"/>
  <c r="E646" i="128"/>
  <c r="F646" i="128"/>
  <c r="E647" i="128"/>
  <c r="F647" i="128"/>
  <c r="E648" i="128"/>
  <c r="F648" i="128"/>
  <c r="E649" i="128"/>
  <c r="F649" i="128"/>
  <c r="E650" i="128"/>
  <c r="F650" i="128"/>
  <c r="E651" i="128"/>
  <c r="F651" i="128"/>
  <c r="E652" i="128"/>
  <c r="F652" i="128"/>
  <c r="E653" i="128"/>
  <c r="F653" i="128"/>
  <c r="E654" i="128"/>
  <c r="F654" i="128"/>
  <c r="E655" i="128"/>
  <c r="F655" i="128"/>
  <c r="E656" i="128"/>
  <c r="F656" i="128"/>
  <c r="E657" i="128"/>
  <c r="F657" i="128"/>
  <c r="E658" i="128"/>
  <c r="F658" i="128"/>
  <c r="E659" i="128"/>
  <c r="F659" i="128"/>
  <c r="E660" i="128"/>
  <c r="F660" i="128"/>
  <c r="E661" i="128"/>
  <c r="F661" i="128"/>
  <c r="E662" i="128"/>
  <c r="F662" i="128"/>
  <c r="E663" i="128"/>
  <c r="F663" i="128"/>
  <c r="E664" i="128"/>
  <c r="F664" i="128"/>
  <c r="E665" i="128"/>
  <c r="F665" i="128"/>
  <c r="E666" i="128"/>
  <c r="F666" i="128"/>
  <c r="E667" i="128"/>
  <c r="F667" i="128"/>
  <c r="E668" i="128"/>
  <c r="F668" i="128"/>
  <c r="E669" i="128"/>
  <c r="F669" i="128"/>
  <c r="E670" i="128"/>
  <c r="F670" i="128"/>
  <c r="E671" i="128"/>
  <c r="F671" i="128"/>
  <c r="E672" i="128"/>
  <c r="F672" i="128"/>
  <c r="E673" i="128"/>
  <c r="F673" i="128"/>
  <c r="E674" i="128"/>
  <c r="F674" i="128"/>
  <c r="E675" i="128"/>
  <c r="F675" i="128"/>
  <c r="E676" i="128"/>
  <c r="F676" i="128"/>
  <c r="E677" i="128"/>
  <c r="F677" i="128"/>
  <c r="E678" i="128"/>
  <c r="F678" i="128"/>
  <c r="E679" i="128"/>
  <c r="F679" i="128"/>
  <c r="E680" i="128"/>
  <c r="F680" i="128"/>
  <c r="E681" i="128"/>
  <c r="F681" i="128"/>
  <c r="E682" i="128"/>
  <c r="F682" i="128"/>
  <c r="E683" i="128"/>
  <c r="F683" i="128"/>
  <c r="E684" i="128"/>
  <c r="F684" i="128"/>
  <c r="E685" i="128"/>
  <c r="F685" i="128"/>
  <c r="E686" i="128"/>
  <c r="F686" i="128"/>
  <c r="E3" i="128"/>
  <c r="F3" i="128"/>
  <c r="D4" i="126"/>
  <c r="E4" i="126"/>
  <c r="D5" i="126"/>
  <c r="E5" i="126"/>
  <c r="D6" i="126"/>
  <c r="E6" i="126"/>
  <c r="D7" i="126"/>
  <c r="E7" i="126"/>
  <c r="D8" i="126"/>
  <c r="E8" i="126"/>
  <c r="D9" i="126"/>
  <c r="E9" i="126"/>
  <c r="D10" i="126"/>
  <c r="E10" i="126"/>
  <c r="D11" i="126"/>
  <c r="E11" i="126"/>
  <c r="D12" i="126"/>
  <c r="E12" i="126"/>
  <c r="D13" i="126"/>
  <c r="E13" i="126"/>
  <c r="D14" i="126"/>
  <c r="E14" i="126"/>
  <c r="D15" i="126"/>
  <c r="E15" i="126"/>
  <c r="D16" i="126"/>
  <c r="E16" i="126"/>
  <c r="D17" i="126"/>
  <c r="E17" i="126"/>
  <c r="D18" i="126"/>
  <c r="E18" i="126"/>
  <c r="D19" i="126"/>
  <c r="E19" i="126"/>
  <c r="D20" i="126"/>
  <c r="E20" i="126"/>
  <c r="D21" i="126"/>
  <c r="E21" i="126"/>
  <c r="D22" i="126"/>
  <c r="E22" i="126"/>
  <c r="D23" i="126"/>
  <c r="E23" i="126"/>
  <c r="D24" i="126"/>
  <c r="E24" i="126"/>
  <c r="D25" i="126"/>
  <c r="E25" i="126"/>
  <c r="D26" i="126"/>
  <c r="E26" i="126"/>
  <c r="D27" i="126"/>
  <c r="E27" i="126"/>
  <c r="D28" i="126"/>
  <c r="E28" i="126"/>
  <c r="D29" i="126"/>
  <c r="E29" i="126"/>
  <c r="D30" i="126"/>
  <c r="E30" i="126"/>
  <c r="D31" i="126"/>
  <c r="E31" i="126"/>
  <c r="D32" i="126"/>
  <c r="E32" i="126"/>
  <c r="D33" i="126"/>
  <c r="E33" i="126"/>
  <c r="D34" i="126"/>
  <c r="E34" i="126"/>
  <c r="D35" i="126"/>
  <c r="E35" i="126"/>
  <c r="D36" i="126"/>
  <c r="E36" i="126"/>
  <c r="D37" i="126"/>
  <c r="E37" i="126"/>
  <c r="D38" i="126"/>
  <c r="E38" i="126"/>
  <c r="D39" i="126"/>
  <c r="E39" i="126"/>
  <c r="D40" i="126"/>
  <c r="E40" i="126"/>
  <c r="D41" i="126"/>
  <c r="E41" i="126"/>
  <c r="D42" i="126"/>
  <c r="E42" i="126"/>
  <c r="D43" i="126"/>
  <c r="E43" i="126"/>
  <c r="D44" i="126"/>
  <c r="E44" i="126"/>
  <c r="D45" i="126"/>
  <c r="E45" i="126"/>
  <c r="D46" i="126"/>
  <c r="E46" i="126"/>
  <c r="D47" i="126"/>
  <c r="E47" i="126"/>
  <c r="D48" i="126"/>
  <c r="E48" i="126"/>
  <c r="D49" i="126"/>
  <c r="E49" i="126"/>
  <c r="D50" i="126"/>
  <c r="E50" i="126"/>
  <c r="D51" i="126"/>
  <c r="E51" i="126"/>
  <c r="D52" i="126"/>
  <c r="E52" i="126"/>
  <c r="D53" i="126"/>
  <c r="E53" i="126"/>
  <c r="D54" i="126"/>
  <c r="E54" i="126"/>
  <c r="D55" i="126"/>
  <c r="E55" i="126"/>
  <c r="D56" i="126"/>
  <c r="E56" i="126"/>
  <c r="D57" i="126"/>
  <c r="E57" i="126"/>
  <c r="D58" i="126"/>
  <c r="E58" i="126"/>
  <c r="D59" i="126"/>
  <c r="E59" i="126"/>
  <c r="D60" i="126"/>
  <c r="E60" i="126"/>
  <c r="D61" i="126"/>
  <c r="E61" i="126"/>
  <c r="D62" i="126"/>
  <c r="E62" i="126"/>
  <c r="D63" i="126"/>
  <c r="E63" i="126"/>
  <c r="D64" i="126"/>
  <c r="E64" i="126"/>
  <c r="D65" i="126"/>
  <c r="E65" i="126"/>
  <c r="D66" i="126"/>
  <c r="E66" i="126"/>
  <c r="D67" i="126"/>
  <c r="E67" i="126"/>
  <c r="D68" i="126"/>
  <c r="E68" i="126"/>
  <c r="D69" i="126"/>
  <c r="E69" i="126"/>
  <c r="D70" i="126"/>
  <c r="E70" i="126"/>
  <c r="D71" i="126"/>
  <c r="E71" i="126"/>
  <c r="D72" i="126"/>
  <c r="E72" i="126"/>
  <c r="D73" i="126"/>
  <c r="E73" i="126"/>
  <c r="D74" i="126"/>
  <c r="E74" i="126"/>
  <c r="D75" i="126"/>
  <c r="E75" i="126"/>
  <c r="D76" i="126"/>
  <c r="E76" i="126"/>
  <c r="D77" i="126"/>
  <c r="E77" i="126"/>
  <c r="D78" i="126"/>
  <c r="E78" i="126"/>
  <c r="D79" i="126"/>
  <c r="E79" i="126"/>
  <c r="D80" i="126"/>
  <c r="E80" i="126"/>
  <c r="D81" i="126"/>
  <c r="E81" i="126"/>
  <c r="D82" i="126"/>
  <c r="E82" i="126"/>
  <c r="D83" i="126"/>
  <c r="E83" i="126"/>
  <c r="D84" i="126"/>
  <c r="E84" i="126"/>
  <c r="D85" i="126"/>
  <c r="E85" i="126"/>
  <c r="D86" i="126"/>
  <c r="E86" i="126"/>
  <c r="D87" i="126"/>
  <c r="E87" i="126"/>
  <c r="D88" i="126"/>
  <c r="E88" i="126"/>
  <c r="D89" i="126"/>
  <c r="E89" i="126"/>
  <c r="D90" i="126"/>
  <c r="E90" i="126"/>
  <c r="D91" i="126"/>
  <c r="E91" i="126"/>
  <c r="D92" i="126"/>
  <c r="E92" i="126"/>
  <c r="D93" i="126"/>
  <c r="E93" i="126"/>
  <c r="D94" i="126"/>
  <c r="E94" i="126"/>
  <c r="D95" i="126"/>
  <c r="E95" i="126"/>
  <c r="D96" i="126"/>
  <c r="E96" i="126"/>
  <c r="D97" i="126"/>
  <c r="E97" i="126"/>
  <c r="D98" i="126"/>
  <c r="E98" i="126"/>
  <c r="D99" i="126"/>
  <c r="E99" i="126"/>
  <c r="D100" i="126"/>
  <c r="E100" i="126"/>
  <c r="D101" i="126"/>
  <c r="E101" i="126"/>
  <c r="D102" i="126"/>
  <c r="E102" i="126"/>
  <c r="D103" i="126"/>
  <c r="E103" i="126"/>
  <c r="D104" i="126"/>
  <c r="E104" i="126"/>
  <c r="D105" i="126"/>
  <c r="E105" i="126"/>
  <c r="D106" i="126"/>
  <c r="E106" i="126"/>
  <c r="D107" i="126"/>
  <c r="E107" i="126"/>
  <c r="D108" i="126"/>
  <c r="E108" i="126"/>
  <c r="D109" i="126"/>
  <c r="E109" i="126"/>
  <c r="D110" i="126"/>
  <c r="E110" i="126"/>
  <c r="D111" i="126"/>
  <c r="E111" i="126"/>
  <c r="D112" i="126"/>
  <c r="E112" i="126"/>
  <c r="D113" i="126"/>
  <c r="E113" i="126"/>
  <c r="D114" i="126"/>
  <c r="E114" i="126"/>
  <c r="D115" i="126"/>
  <c r="E115" i="126"/>
  <c r="D116" i="126"/>
  <c r="E116" i="126"/>
  <c r="D117" i="126"/>
  <c r="E117" i="126"/>
  <c r="D118" i="126"/>
  <c r="E118" i="126"/>
  <c r="D119" i="126"/>
  <c r="E119" i="126"/>
  <c r="D120" i="126"/>
  <c r="E120" i="126"/>
  <c r="D121" i="126"/>
  <c r="E121" i="126"/>
  <c r="D122" i="126"/>
  <c r="E122" i="126"/>
  <c r="D123" i="126"/>
  <c r="E123" i="126"/>
  <c r="D124" i="126"/>
  <c r="E124" i="126"/>
  <c r="D125" i="126"/>
  <c r="E125" i="126"/>
  <c r="D126" i="126"/>
  <c r="E126" i="126"/>
  <c r="D127" i="126"/>
  <c r="E127" i="126"/>
  <c r="D128" i="126"/>
  <c r="E128" i="126"/>
  <c r="D129" i="126"/>
  <c r="E129" i="126"/>
  <c r="D130" i="126"/>
  <c r="E130" i="126"/>
  <c r="D131" i="126"/>
  <c r="E131" i="126"/>
  <c r="D132" i="126"/>
  <c r="E132" i="126"/>
  <c r="D133" i="126"/>
  <c r="E133" i="126"/>
  <c r="D134" i="126"/>
  <c r="E134" i="126"/>
  <c r="D135" i="126"/>
  <c r="E135" i="126"/>
  <c r="D136" i="126"/>
  <c r="E136" i="126"/>
  <c r="D137" i="126"/>
  <c r="E137" i="126"/>
  <c r="D138" i="126"/>
  <c r="E138" i="126"/>
  <c r="D139" i="126"/>
  <c r="E139" i="126"/>
  <c r="D140" i="126"/>
  <c r="E140" i="126"/>
  <c r="D141" i="126"/>
  <c r="E141" i="126"/>
  <c r="D142" i="126"/>
  <c r="E142" i="126"/>
  <c r="D143" i="126"/>
  <c r="E143" i="126"/>
  <c r="D144" i="126"/>
  <c r="E144" i="126"/>
  <c r="D145" i="126"/>
  <c r="E145" i="126"/>
  <c r="D146" i="126"/>
  <c r="E146" i="126"/>
  <c r="D147" i="126"/>
  <c r="E147" i="126"/>
  <c r="D148" i="126"/>
  <c r="E148" i="126"/>
  <c r="D149" i="126"/>
  <c r="E149" i="126"/>
  <c r="D150" i="126"/>
  <c r="E150" i="126"/>
  <c r="D151" i="126"/>
  <c r="E151" i="126"/>
  <c r="D152" i="126"/>
  <c r="E152" i="126"/>
  <c r="D153" i="126"/>
  <c r="E153" i="126"/>
  <c r="D154" i="126"/>
  <c r="E154" i="126"/>
  <c r="D155" i="126"/>
  <c r="E155" i="126"/>
  <c r="D156" i="126"/>
  <c r="E156" i="126"/>
  <c r="D157" i="126"/>
  <c r="E157" i="126"/>
  <c r="D158" i="126"/>
  <c r="E158" i="126"/>
  <c r="D159" i="126"/>
  <c r="E159" i="126"/>
  <c r="D160" i="126"/>
  <c r="E160" i="126"/>
  <c r="D161" i="126"/>
  <c r="E161" i="126"/>
  <c r="D162" i="126"/>
  <c r="E162" i="126"/>
  <c r="D163" i="126"/>
  <c r="E163" i="126"/>
  <c r="D164" i="126"/>
  <c r="E164" i="126"/>
  <c r="D165" i="126"/>
  <c r="E165" i="126"/>
  <c r="D166" i="126"/>
  <c r="E166" i="126"/>
  <c r="D167" i="126"/>
  <c r="E167" i="126"/>
  <c r="D168" i="126"/>
  <c r="E168" i="126"/>
  <c r="D169" i="126"/>
  <c r="E169" i="126"/>
  <c r="D170" i="126"/>
  <c r="E170" i="126"/>
  <c r="D171" i="126"/>
  <c r="E171" i="126"/>
  <c r="D172" i="126"/>
  <c r="E172" i="126"/>
  <c r="D173" i="126"/>
  <c r="E173" i="126"/>
  <c r="D174" i="126"/>
  <c r="E174" i="126"/>
  <c r="D175" i="126"/>
  <c r="E175" i="126"/>
  <c r="D176" i="126"/>
  <c r="E176" i="126"/>
  <c r="D177" i="126"/>
  <c r="E177" i="126"/>
  <c r="D178" i="126"/>
  <c r="E178" i="126"/>
  <c r="D179" i="126"/>
  <c r="E179" i="126"/>
  <c r="D180" i="126"/>
  <c r="E180" i="126"/>
  <c r="D181" i="126"/>
  <c r="E181" i="126"/>
  <c r="D182" i="126"/>
  <c r="E182" i="126"/>
  <c r="D183" i="126"/>
  <c r="E183" i="126"/>
  <c r="D184" i="126"/>
  <c r="E184" i="126"/>
  <c r="D185" i="126"/>
  <c r="E185" i="126"/>
  <c r="D186" i="126"/>
  <c r="E186" i="126"/>
  <c r="D187" i="126"/>
  <c r="E187" i="126"/>
  <c r="D188" i="126"/>
  <c r="E188" i="126"/>
  <c r="D189" i="126"/>
  <c r="E189" i="126"/>
  <c r="D190" i="126"/>
  <c r="E190" i="126"/>
  <c r="D191" i="126"/>
  <c r="E191" i="126"/>
  <c r="D192" i="126"/>
  <c r="E192" i="126"/>
  <c r="D193" i="126"/>
  <c r="E193" i="126"/>
  <c r="D194" i="126"/>
  <c r="E194" i="126"/>
  <c r="D195" i="126"/>
  <c r="E195" i="126"/>
  <c r="D196" i="126"/>
  <c r="E196" i="126"/>
  <c r="D197" i="126"/>
  <c r="E197" i="126"/>
  <c r="D198" i="126"/>
  <c r="E198" i="126"/>
  <c r="D199" i="126"/>
  <c r="E199" i="126"/>
  <c r="D200" i="126"/>
  <c r="E200" i="126"/>
  <c r="D201" i="126"/>
  <c r="E201" i="126"/>
  <c r="D202" i="126"/>
  <c r="E202" i="126"/>
  <c r="D203" i="126"/>
  <c r="E203" i="126"/>
  <c r="D204" i="126"/>
  <c r="E204" i="126"/>
  <c r="D205" i="126"/>
  <c r="E205" i="126"/>
  <c r="D206" i="126"/>
  <c r="E206" i="126"/>
  <c r="D207" i="126"/>
  <c r="E207" i="126"/>
  <c r="D208" i="126"/>
  <c r="E208" i="126"/>
  <c r="D209" i="126"/>
  <c r="E209" i="126"/>
  <c r="D210" i="126"/>
  <c r="E210" i="126"/>
  <c r="D211" i="126"/>
  <c r="E211" i="126"/>
  <c r="D212" i="126"/>
  <c r="E212" i="126"/>
  <c r="D213" i="126"/>
  <c r="E213" i="126"/>
  <c r="D214" i="126"/>
  <c r="E214" i="126"/>
  <c r="D215" i="126"/>
  <c r="E215" i="126"/>
  <c r="D216" i="126"/>
  <c r="E216" i="126"/>
  <c r="D217" i="126"/>
  <c r="E217" i="126"/>
  <c r="D218" i="126"/>
  <c r="E218" i="126"/>
  <c r="D219" i="126"/>
  <c r="E219" i="126"/>
  <c r="D220" i="126"/>
  <c r="E220" i="126"/>
  <c r="D221" i="126"/>
  <c r="E221" i="126"/>
  <c r="D222" i="126"/>
  <c r="E222" i="126"/>
  <c r="D223" i="126"/>
  <c r="E223" i="126"/>
  <c r="D224" i="126"/>
  <c r="E224" i="126"/>
  <c r="D225" i="126"/>
  <c r="E225" i="126"/>
  <c r="D226" i="126"/>
  <c r="E226" i="126"/>
  <c r="D227" i="126"/>
  <c r="E227" i="126"/>
  <c r="D228" i="126"/>
  <c r="E228" i="126"/>
  <c r="D229" i="126"/>
  <c r="E229" i="126"/>
  <c r="D230" i="126"/>
  <c r="E230" i="126"/>
  <c r="D231" i="126"/>
  <c r="E231" i="126"/>
  <c r="D232" i="126"/>
  <c r="E232" i="126"/>
  <c r="D233" i="126"/>
  <c r="E233" i="126"/>
  <c r="D234" i="126"/>
  <c r="E234" i="126"/>
  <c r="D235" i="126"/>
  <c r="E235" i="126"/>
  <c r="D236" i="126"/>
  <c r="E236" i="126"/>
  <c r="D237" i="126"/>
  <c r="E237" i="126"/>
  <c r="D238" i="126"/>
  <c r="E238" i="126"/>
  <c r="D239" i="126"/>
  <c r="E239" i="126"/>
  <c r="D240" i="126"/>
  <c r="E240" i="126"/>
  <c r="D241" i="126"/>
  <c r="E241" i="126"/>
  <c r="D242" i="126"/>
  <c r="E242" i="126"/>
  <c r="D243" i="126"/>
  <c r="E243" i="126"/>
  <c r="D244" i="126"/>
  <c r="E244" i="126"/>
  <c r="D245" i="126"/>
  <c r="E245" i="126"/>
  <c r="D246" i="126"/>
  <c r="E246" i="126"/>
  <c r="D247" i="126"/>
  <c r="E247" i="126"/>
  <c r="D248" i="126"/>
  <c r="E248" i="126"/>
  <c r="D249" i="126"/>
  <c r="E249" i="126"/>
  <c r="D250" i="126"/>
  <c r="E250" i="126"/>
  <c r="D251" i="126"/>
  <c r="E251" i="126"/>
  <c r="D252" i="126"/>
  <c r="E252" i="126"/>
  <c r="D253" i="126"/>
  <c r="E253" i="126"/>
  <c r="D254" i="126"/>
  <c r="E254" i="126"/>
  <c r="D255" i="126"/>
  <c r="E255" i="126"/>
  <c r="D256" i="126"/>
  <c r="E256" i="126"/>
  <c r="D257" i="126"/>
  <c r="E257" i="126"/>
  <c r="D258" i="126"/>
  <c r="E258" i="126"/>
  <c r="D259" i="126"/>
  <c r="E259" i="126"/>
  <c r="D260" i="126"/>
  <c r="E260" i="126"/>
  <c r="D261" i="126"/>
  <c r="E261" i="126"/>
  <c r="D262" i="126"/>
  <c r="E262" i="126"/>
  <c r="D263" i="126"/>
  <c r="E263" i="126"/>
  <c r="D264" i="126"/>
  <c r="E264" i="126"/>
  <c r="D265" i="126"/>
  <c r="E265" i="126"/>
  <c r="D266" i="126"/>
  <c r="E266" i="126"/>
  <c r="D267" i="126"/>
  <c r="E267" i="126"/>
  <c r="D268" i="126"/>
  <c r="E268" i="126"/>
  <c r="D269" i="126"/>
  <c r="E269" i="126"/>
  <c r="D270" i="126"/>
  <c r="E270" i="126"/>
  <c r="D271" i="126"/>
  <c r="E271" i="126"/>
  <c r="D272" i="126"/>
  <c r="E272" i="126"/>
  <c r="D273" i="126"/>
  <c r="E273" i="126"/>
  <c r="D274" i="126"/>
  <c r="E274" i="126"/>
  <c r="D275" i="126"/>
  <c r="E275" i="126"/>
  <c r="D276" i="126"/>
  <c r="E276" i="126"/>
  <c r="D277" i="126"/>
  <c r="E277" i="126"/>
  <c r="D278" i="126"/>
  <c r="E278" i="126"/>
  <c r="D279" i="126"/>
  <c r="E279" i="126"/>
  <c r="D280" i="126"/>
  <c r="E280" i="126"/>
  <c r="D281" i="126"/>
  <c r="E281" i="126"/>
  <c r="D282" i="126"/>
  <c r="E282" i="126"/>
  <c r="D283" i="126"/>
  <c r="E283" i="126"/>
  <c r="D284" i="126"/>
  <c r="E284" i="126"/>
  <c r="D285" i="126"/>
  <c r="E285" i="126"/>
  <c r="D286" i="126"/>
  <c r="E286" i="126"/>
  <c r="D287" i="126"/>
  <c r="E287" i="126"/>
  <c r="D288" i="126"/>
  <c r="E288" i="126"/>
  <c r="D289" i="126"/>
  <c r="E289" i="126"/>
  <c r="D290" i="126"/>
  <c r="E290" i="126"/>
  <c r="D291" i="126"/>
  <c r="E291" i="126"/>
  <c r="D292" i="126"/>
  <c r="E292" i="126"/>
  <c r="D293" i="126"/>
  <c r="E293" i="126"/>
  <c r="D294" i="126"/>
  <c r="E294" i="126"/>
  <c r="D295" i="126"/>
  <c r="E295" i="126"/>
  <c r="D296" i="126"/>
  <c r="E296" i="126"/>
  <c r="D297" i="126"/>
  <c r="E297" i="126"/>
  <c r="D298" i="126"/>
  <c r="E298" i="126"/>
  <c r="D299" i="126"/>
  <c r="E299" i="126"/>
  <c r="D300" i="126"/>
  <c r="E300" i="126"/>
  <c r="D301" i="126"/>
  <c r="E301" i="126"/>
  <c r="D302" i="126"/>
  <c r="E302" i="126"/>
  <c r="D303" i="126"/>
  <c r="E303" i="126"/>
  <c r="D304" i="126"/>
  <c r="E304" i="126"/>
  <c r="D305" i="126"/>
  <c r="E305" i="126"/>
  <c r="D306" i="126"/>
  <c r="E306" i="126"/>
  <c r="D307" i="126"/>
  <c r="E307" i="126"/>
  <c r="D308" i="126"/>
  <c r="E308" i="126"/>
  <c r="D309" i="126"/>
  <c r="E309" i="126"/>
  <c r="D310" i="126"/>
  <c r="E310" i="126"/>
  <c r="D311" i="126"/>
  <c r="E311" i="126"/>
  <c r="D312" i="126"/>
  <c r="E312" i="126"/>
  <c r="D313" i="126"/>
  <c r="E313" i="126"/>
  <c r="D314" i="126"/>
  <c r="E314" i="126"/>
  <c r="D315" i="126"/>
  <c r="E315" i="126"/>
  <c r="D316" i="126"/>
  <c r="E316" i="126"/>
  <c r="D317" i="126"/>
  <c r="E317" i="126"/>
  <c r="D318" i="126"/>
  <c r="E318" i="126"/>
  <c r="D319" i="126"/>
  <c r="E319" i="126"/>
  <c r="D320" i="126"/>
  <c r="E320" i="126"/>
  <c r="D321" i="126"/>
  <c r="E321" i="126"/>
  <c r="D322" i="126"/>
  <c r="E322" i="126"/>
  <c r="D323" i="126"/>
  <c r="E323" i="126"/>
  <c r="D324" i="126"/>
  <c r="E324" i="126"/>
  <c r="D325" i="126"/>
  <c r="E325" i="126"/>
  <c r="D326" i="126"/>
  <c r="E326" i="126"/>
  <c r="D327" i="126"/>
  <c r="E327" i="126"/>
  <c r="D328" i="126"/>
  <c r="E328" i="126"/>
  <c r="D329" i="126"/>
  <c r="E329" i="126"/>
  <c r="D330" i="126"/>
  <c r="E330" i="126"/>
  <c r="D331" i="126"/>
  <c r="E331" i="126"/>
  <c r="D332" i="126"/>
  <c r="E332" i="126"/>
  <c r="D333" i="126"/>
  <c r="E333" i="126"/>
  <c r="D334" i="126"/>
  <c r="E334" i="126"/>
  <c r="D335" i="126"/>
  <c r="E335" i="126"/>
  <c r="D336" i="126"/>
  <c r="E336" i="126"/>
  <c r="D337" i="126"/>
  <c r="E337" i="126"/>
  <c r="D338" i="126"/>
  <c r="E338" i="126"/>
  <c r="D339" i="126"/>
  <c r="E339" i="126"/>
  <c r="D340" i="126"/>
  <c r="E340" i="126"/>
  <c r="D341" i="126"/>
  <c r="E341" i="126"/>
  <c r="D342" i="126"/>
  <c r="E342" i="126"/>
  <c r="D343" i="126"/>
  <c r="E343" i="126"/>
  <c r="D344" i="126"/>
  <c r="E344" i="126"/>
  <c r="D345" i="126"/>
  <c r="E345" i="126"/>
  <c r="D346" i="126"/>
  <c r="E346" i="126"/>
  <c r="D347" i="126"/>
  <c r="E347" i="126"/>
  <c r="D348" i="126"/>
  <c r="E348" i="126"/>
  <c r="D349" i="126"/>
  <c r="E349" i="126"/>
  <c r="D350" i="126"/>
  <c r="E350" i="126"/>
  <c r="D351" i="126"/>
  <c r="E351" i="126"/>
  <c r="D352" i="126"/>
  <c r="E352" i="126"/>
  <c r="D353" i="126"/>
  <c r="E353" i="126"/>
  <c r="D354" i="126"/>
  <c r="E354" i="126"/>
  <c r="D355" i="126"/>
  <c r="E355" i="126"/>
  <c r="D356" i="126"/>
  <c r="E356" i="126"/>
  <c r="D357" i="126"/>
  <c r="E357" i="126"/>
  <c r="D358" i="126"/>
  <c r="E358" i="126"/>
  <c r="D359" i="126"/>
  <c r="E359" i="126"/>
  <c r="D360" i="126"/>
  <c r="E360" i="126"/>
  <c r="D361" i="126"/>
  <c r="E361" i="126"/>
  <c r="D362" i="126"/>
  <c r="E362" i="126"/>
  <c r="D363" i="126"/>
  <c r="E363" i="126"/>
  <c r="D364" i="126"/>
  <c r="E364" i="126"/>
  <c r="D365" i="126"/>
  <c r="E365" i="126"/>
  <c r="D366" i="126"/>
  <c r="E366" i="126"/>
  <c r="D367" i="126"/>
  <c r="E367" i="126"/>
  <c r="D368" i="126"/>
  <c r="E368" i="126"/>
  <c r="D369" i="126"/>
  <c r="E369" i="126"/>
  <c r="D370" i="126"/>
  <c r="E370" i="126"/>
  <c r="D371" i="126"/>
  <c r="E371" i="126"/>
  <c r="D372" i="126"/>
  <c r="E372" i="126"/>
  <c r="D373" i="126"/>
  <c r="E373" i="126"/>
  <c r="D374" i="126"/>
  <c r="E374" i="126"/>
  <c r="D375" i="126"/>
  <c r="E375" i="126"/>
  <c r="D376" i="126"/>
  <c r="E376" i="126"/>
  <c r="D377" i="126"/>
  <c r="E377" i="126"/>
  <c r="D378" i="126"/>
  <c r="E378" i="126"/>
  <c r="D379" i="126"/>
  <c r="E379" i="126"/>
  <c r="D380" i="126"/>
  <c r="E380" i="126"/>
  <c r="D381" i="126"/>
  <c r="E381" i="126"/>
  <c r="D382" i="126"/>
  <c r="E382" i="126"/>
  <c r="D383" i="126"/>
  <c r="E383" i="126"/>
  <c r="D384" i="126"/>
  <c r="E384" i="126"/>
  <c r="D385" i="126"/>
  <c r="E385" i="126"/>
  <c r="D386" i="126"/>
  <c r="E386" i="126"/>
  <c r="D387" i="126"/>
  <c r="E387" i="126"/>
  <c r="D388" i="126"/>
  <c r="E388" i="126"/>
  <c r="D389" i="126"/>
  <c r="E389" i="126"/>
  <c r="D390" i="126"/>
  <c r="E390" i="126"/>
  <c r="D391" i="126"/>
  <c r="E391" i="126"/>
  <c r="D392" i="126"/>
  <c r="E392" i="126"/>
  <c r="D393" i="126"/>
  <c r="E393" i="126"/>
  <c r="D394" i="126"/>
  <c r="E394" i="126"/>
  <c r="D395" i="126"/>
  <c r="E395" i="126"/>
  <c r="D396" i="126"/>
  <c r="E396" i="126"/>
  <c r="D397" i="126"/>
  <c r="E397" i="126"/>
  <c r="D398" i="126"/>
  <c r="E398" i="126"/>
  <c r="D399" i="126"/>
  <c r="E399" i="126"/>
  <c r="D400" i="126"/>
  <c r="E400" i="126"/>
  <c r="D401" i="126"/>
  <c r="E401" i="126"/>
  <c r="D402" i="126"/>
  <c r="E402" i="126"/>
  <c r="D403" i="126"/>
  <c r="E403" i="126"/>
  <c r="D404" i="126"/>
  <c r="E404" i="126"/>
  <c r="D405" i="126"/>
  <c r="E405" i="126"/>
  <c r="D406" i="126"/>
  <c r="E406" i="126"/>
  <c r="D407" i="126"/>
  <c r="E407" i="126"/>
  <c r="D408" i="126"/>
  <c r="E408" i="126"/>
  <c r="D409" i="126"/>
  <c r="E409" i="126"/>
  <c r="D410" i="126"/>
  <c r="E410" i="126"/>
  <c r="D411" i="126"/>
  <c r="E411" i="126"/>
  <c r="D412" i="126"/>
  <c r="E412" i="126"/>
  <c r="D413" i="126"/>
  <c r="E413" i="126"/>
  <c r="D414" i="126"/>
  <c r="E414" i="126"/>
  <c r="D415" i="126"/>
  <c r="E415" i="126"/>
  <c r="D416" i="126"/>
  <c r="E416" i="126"/>
  <c r="D417" i="126"/>
  <c r="E417" i="126"/>
  <c r="D418" i="126"/>
  <c r="E418" i="126"/>
  <c r="D419" i="126"/>
  <c r="E419" i="126"/>
  <c r="D420" i="126"/>
  <c r="E420" i="126"/>
  <c r="D421" i="126"/>
  <c r="E421" i="126"/>
  <c r="D422" i="126"/>
  <c r="E422" i="126"/>
  <c r="D423" i="126"/>
  <c r="E423" i="126"/>
  <c r="D424" i="126"/>
  <c r="E424" i="126"/>
  <c r="D425" i="126"/>
  <c r="E425" i="126"/>
  <c r="D426" i="126"/>
  <c r="E426" i="126"/>
  <c r="D427" i="126"/>
  <c r="E427" i="126"/>
  <c r="D428" i="126"/>
  <c r="E428" i="126"/>
  <c r="D429" i="126"/>
  <c r="E429" i="126"/>
  <c r="D430" i="126"/>
  <c r="E430" i="126"/>
  <c r="D431" i="126"/>
  <c r="E431" i="126"/>
  <c r="D432" i="126"/>
  <c r="E432" i="126"/>
  <c r="D433" i="126"/>
  <c r="E433" i="126"/>
  <c r="D434" i="126"/>
  <c r="E434" i="126"/>
  <c r="D435" i="126"/>
  <c r="E435" i="126"/>
  <c r="D436" i="126"/>
  <c r="E436" i="126"/>
  <c r="D437" i="126"/>
  <c r="E437" i="126"/>
  <c r="D438" i="126"/>
  <c r="E438" i="126"/>
  <c r="D439" i="126"/>
  <c r="E439" i="126"/>
  <c r="D440" i="126"/>
  <c r="E440" i="126"/>
  <c r="D441" i="126"/>
  <c r="E441" i="126"/>
  <c r="D442" i="126"/>
  <c r="E442" i="126"/>
  <c r="D443" i="126"/>
  <c r="E443" i="126"/>
  <c r="D444" i="126"/>
  <c r="E444" i="126"/>
  <c r="D445" i="126"/>
  <c r="E445" i="126"/>
  <c r="D446" i="126"/>
  <c r="E446" i="126"/>
  <c r="D447" i="126"/>
  <c r="E447" i="126"/>
  <c r="D448" i="126"/>
  <c r="E448" i="126"/>
  <c r="D449" i="126"/>
  <c r="E449" i="126"/>
  <c r="D450" i="126"/>
  <c r="E450" i="126"/>
  <c r="D451" i="126"/>
  <c r="E451" i="126"/>
  <c r="D452" i="126"/>
  <c r="E452" i="126"/>
  <c r="D453" i="126"/>
  <c r="E453" i="126"/>
  <c r="D454" i="126"/>
  <c r="E454" i="126"/>
  <c r="D455" i="126"/>
  <c r="E455" i="126"/>
  <c r="D456" i="126"/>
  <c r="E456" i="126"/>
  <c r="D457" i="126"/>
  <c r="E457" i="126"/>
  <c r="D458" i="126"/>
  <c r="E458" i="126"/>
  <c r="D459" i="126"/>
  <c r="E459" i="126"/>
  <c r="D460" i="126"/>
  <c r="E460" i="126"/>
  <c r="D461" i="126"/>
  <c r="E461" i="126"/>
  <c r="D462" i="126"/>
  <c r="E462" i="126"/>
  <c r="D463" i="126"/>
  <c r="E463" i="126"/>
  <c r="D464" i="126"/>
  <c r="E464" i="126"/>
  <c r="D465" i="126"/>
  <c r="E465" i="126"/>
  <c r="D466" i="126"/>
  <c r="E466" i="126"/>
  <c r="D467" i="126"/>
  <c r="E467" i="126"/>
  <c r="D468" i="126"/>
  <c r="E468" i="126"/>
  <c r="D469" i="126"/>
  <c r="E469" i="126"/>
  <c r="D470" i="126"/>
  <c r="E470" i="126"/>
  <c r="D471" i="126"/>
  <c r="E471" i="126"/>
  <c r="D472" i="126"/>
  <c r="E472" i="126"/>
  <c r="D473" i="126"/>
  <c r="E473" i="126"/>
  <c r="D474" i="126"/>
  <c r="E474" i="126"/>
  <c r="D475" i="126"/>
  <c r="E475" i="126"/>
  <c r="D476" i="126"/>
  <c r="E476" i="126"/>
  <c r="D477" i="126"/>
  <c r="E477" i="126"/>
  <c r="D478" i="126"/>
  <c r="E478" i="126"/>
  <c r="D479" i="126"/>
  <c r="E479" i="126"/>
  <c r="D480" i="126"/>
  <c r="E480" i="126"/>
  <c r="D481" i="126"/>
  <c r="E481" i="126"/>
  <c r="D482" i="126"/>
  <c r="E482" i="126"/>
  <c r="D483" i="126"/>
  <c r="E483" i="126"/>
  <c r="D484" i="126"/>
  <c r="E484" i="126"/>
  <c r="D485" i="126"/>
  <c r="E485" i="126"/>
  <c r="D486" i="126"/>
  <c r="E486" i="126"/>
  <c r="D487" i="126"/>
  <c r="E487" i="126"/>
  <c r="D488" i="126"/>
  <c r="E488" i="126"/>
  <c r="D489" i="126"/>
  <c r="E489" i="126"/>
  <c r="D490" i="126"/>
  <c r="E490" i="126"/>
  <c r="D491" i="126"/>
  <c r="E491" i="126"/>
  <c r="D492" i="126"/>
  <c r="E492" i="126"/>
  <c r="D493" i="126"/>
  <c r="E493" i="126"/>
  <c r="D494" i="126"/>
  <c r="E494" i="126"/>
  <c r="D495" i="126"/>
  <c r="E495" i="126"/>
  <c r="D496" i="126"/>
  <c r="E496" i="126"/>
  <c r="D497" i="126"/>
  <c r="E497" i="126"/>
  <c r="D498" i="126"/>
  <c r="E498" i="126"/>
  <c r="D499" i="126"/>
  <c r="E499" i="126"/>
  <c r="D500" i="126"/>
  <c r="E500" i="126"/>
  <c r="D501" i="126"/>
  <c r="E501" i="126"/>
  <c r="D502" i="126"/>
  <c r="E502" i="126"/>
  <c r="D503" i="126"/>
  <c r="E503" i="126"/>
  <c r="D504" i="126"/>
  <c r="E504" i="126"/>
  <c r="D505" i="126"/>
  <c r="E505" i="126"/>
  <c r="D506" i="126"/>
  <c r="E506" i="126"/>
  <c r="D507" i="126"/>
  <c r="E507" i="126"/>
  <c r="D508" i="126"/>
  <c r="E508" i="126"/>
  <c r="D509" i="126"/>
  <c r="E509" i="126"/>
  <c r="D510" i="126"/>
  <c r="E510" i="126"/>
  <c r="D511" i="126"/>
  <c r="E511" i="126"/>
  <c r="D512" i="126"/>
  <c r="E512" i="126"/>
  <c r="D513" i="126"/>
  <c r="E513" i="126"/>
  <c r="D514" i="126"/>
  <c r="E514" i="126"/>
  <c r="D515" i="126"/>
  <c r="E515" i="126"/>
  <c r="D516" i="126"/>
  <c r="E516" i="126"/>
  <c r="D517" i="126"/>
  <c r="E517" i="126"/>
  <c r="D518" i="126"/>
  <c r="E518" i="126"/>
  <c r="D519" i="126"/>
  <c r="E519" i="126"/>
  <c r="D520" i="126"/>
  <c r="E520" i="126"/>
  <c r="D521" i="126"/>
  <c r="E521" i="126"/>
  <c r="D522" i="126"/>
  <c r="E522" i="126"/>
  <c r="D523" i="126"/>
  <c r="E523" i="126"/>
  <c r="D524" i="126"/>
  <c r="E524" i="126"/>
  <c r="D525" i="126"/>
  <c r="E525" i="126"/>
  <c r="D526" i="126"/>
  <c r="E526" i="126"/>
  <c r="D527" i="126"/>
  <c r="E527" i="126"/>
  <c r="D528" i="126"/>
  <c r="E528" i="126"/>
  <c r="D529" i="126"/>
  <c r="E529" i="126"/>
  <c r="D530" i="126"/>
  <c r="E530" i="126"/>
  <c r="D531" i="126"/>
  <c r="E531" i="126"/>
  <c r="D532" i="126"/>
  <c r="E532" i="126"/>
  <c r="D533" i="126"/>
  <c r="E533" i="126"/>
  <c r="D534" i="126"/>
  <c r="E534" i="126"/>
  <c r="D535" i="126"/>
  <c r="E535" i="126"/>
  <c r="D536" i="126"/>
  <c r="E536" i="126"/>
  <c r="D537" i="126"/>
  <c r="E537" i="126"/>
  <c r="D538" i="126"/>
  <c r="E538" i="126"/>
  <c r="D539" i="126"/>
  <c r="E539" i="126"/>
  <c r="D540" i="126"/>
  <c r="E540" i="126"/>
  <c r="D541" i="126"/>
  <c r="E541" i="126"/>
  <c r="D542" i="126"/>
  <c r="E542" i="126"/>
  <c r="D543" i="126"/>
  <c r="E543" i="126"/>
  <c r="D544" i="126"/>
  <c r="E544" i="126"/>
  <c r="D545" i="126"/>
  <c r="E545" i="126"/>
  <c r="D546" i="126"/>
  <c r="E546" i="126"/>
  <c r="D547" i="126"/>
  <c r="E547" i="126"/>
  <c r="D548" i="126"/>
  <c r="E548" i="126"/>
  <c r="D549" i="126"/>
  <c r="E549" i="126"/>
  <c r="D550" i="126"/>
  <c r="E550" i="126"/>
  <c r="D551" i="126"/>
  <c r="E551" i="126"/>
  <c r="D552" i="126"/>
  <c r="E552" i="126"/>
  <c r="D553" i="126"/>
  <c r="E553" i="126"/>
  <c r="D554" i="126"/>
  <c r="E554" i="126"/>
  <c r="D555" i="126"/>
  <c r="E555" i="126"/>
  <c r="D556" i="126"/>
  <c r="E556" i="126"/>
  <c r="D557" i="126"/>
  <c r="E557" i="126"/>
  <c r="D558" i="126"/>
  <c r="E558" i="126"/>
  <c r="D559" i="126"/>
  <c r="E559" i="126"/>
  <c r="D560" i="126"/>
  <c r="E560" i="126"/>
  <c r="D561" i="126"/>
  <c r="E561" i="126"/>
  <c r="D562" i="126"/>
  <c r="E562" i="126"/>
  <c r="D563" i="126"/>
  <c r="E563" i="126"/>
  <c r="D564" i="126"/>
  <c r="E564" i="126"/>
  <c r="D565" i="126"/>
  <c r="E565" i="126"/>
  <c r="D566" i="126"/>
  <c r="E566" i="126"/>
  <c r="D567" i="126"/>
  <c r="E567" i="126"/>
  <c r="D568" i="126"/>
  <c r="E568" i="126"/>
  <c r="D569" i="126"/>
  <c r="E569" i="126"/>
  <c r="D570" i="126"/>
  <c r="E570" i="126"/>
  <c r="D571" i="126"/>
  <c r="E571" i="126"/>
  <c r="D572" i="126"/>
  <c r="E572" i="126"/>
  <c r="D573" i="126"/>
  <c r="E573" i="126"/>
  <c r="D574" i="126"/>
  <c r="E574" i="126"/>
  <c r="D575" i="126"/>
  <c r="E575" i="126"/>
  <c r="D576" i="126"/>
  <c r="E576" i="126"/>
  <c r="D577" i="126"/>
  <c r="E577" i="126"/>
  <c r="D3" i="126"/>
  <c r="E3" i="126"/>
  <c r="D7" i="129"/>
  <c r="D4" i="129"/>
  <c r="E4" i="129"/>
  <c r="D5" i="129"/>
  <c r="E5" i="129"/>
  <c r="D6" i="129"/>
  <c r="E6" i="129"/>
  <c r="E7" i="129"/>
  <c r="D8" i="129"/>
  <c r="E8" i="129"/>
  <c r="D9" i="129"/>
  <c r="E9" i="129"/>
  <c r="D10" i="129"/>
  <c r="E10" i="129"/>
  <c r="D11" i="129"/>
  <c r="E11" i="129"/>
  <c r="D12" i="129"/>
  <c r="E12" i="129"/>
  <c r="D13" i="129"/>
  <c r="E13" i="129"/>
  <c r="D14" i="129"/>
  <c r="E14" i="129"/>
  <c r="D15" i="129"/>
  <c r="E15" i="129"/>
  <c r="D16" i="129"/>
  <c r="E16" i="129"/>
  <c r="D17" i="129"/>
  <c r="E17" i="129"/>
  <c r="D18" i="129"/>
  <c r="E18" i="129"/>
  <c r="D19" i="129"/>
  <c r="E19" i="129"/>
  <c r="D20" i="129"/>
  <c r="E20" i="129"/>
  <c r="D21" i="129"/>
  <c r="E21" i="129"/>
  <c r="D22" i="129"/>
  <c r="E22" i="129"/>
  <c r="D23" i="129"/>
  <c r="E23" i="129"/>
  <c r="D24" i="129"/>
  <c r="E24" i="129"/>
  <c r="D25" i="129"/>
  <c r="E25" i="129"/>
  <c r="D26" i="129"/>
  <c r="E26" i="129"/>
  <c r="D27" i="129"/>
  <c r="E27" i="129"/>
  <c r="D28" i="129"/>
  <c r="E28" i="129"/>
  <c r="D29" i="129"/>
  <c r="E29" i="129"/>
  <c r="D30" i="129"/>
  <c r="E30" i="129"/>
  <c r="D31" i="129"/>
  <c r="E31" i="129"/>
  <c r="D32" i="129"/>
  <c r="E32" i="129"/>
  <c r="D33" i="129"/>
  <c r="E33" i="129"/>
  <c r="D34" i="129"/>
  <c r="E34" i="129"/>
  <c r="D35" i="129"/>
  <c r="E35" i="129"/>
  <c r="D36" i="129"/>
  <c r="E36" i="129"/>
  <c r="D37" i="129"/>
  <c r="E37" i="129"/>
  <c r="D38" i="129"/>
  <c r="E38" i="129"/>
  <c r="D39" i="129"/>
  <c r="E39" i="129"/>
  <c r="D40" i="129"/>
  <c r="E40" i="129"/>
  <c r="D41" i="129"/>
  <c r="E41" i="129"/>
  <c r="D42" i="129"/>
  <c r="E42" i="129"/>
  <c r="D43" i="129"/>
  <c r="E43" i="129"/>
  <c r="D44" i="129"/>
  <c r="E44" i="129"/>
  <c r="D45" i="129"/>
  <c r="E45" i="129"/>
  <c r="D46" i="129"/>
  <c r="E46" i="129"/>
  <c r="D47" i="129"/>
  <c r="E47" i="129"/>
  <c r="D48" i="129"/>
  <c r="E48" i="129"/>
  <c r="D49" i="129"/>
  <c r="E49" i="129"/>
  <c r="D50" i="129"/>
  <c r="E50" i="129"/>
  <c r="D51" i="129"/>
  <c r="E51" i="129"/>
  <c r="D52" i="129"/>
  <c r="E52" i="129"/>
  <c r="D53" i="129"/>
  <c r="E53" i="129"/>
  <c r="D54" i="129"/>
  <c r="E54" i="129"/>
  <c r="D55" i="129"/>
  <c r="E55" i="129"/>
  <c r="D56" i="129"/>
  <c r="E56" i="129"/>
  <c r="D57" i="129"/>
  <c r="E57" i="129"/>
  <c r="D58" i="129"/>
  <c r="E58" i="129"/>
  <c r="D59" i="129"/>
  <c r="E59" i="129"/>
  <c r="D60" i="129"/>
  <c r="E60" i="129"/>
  <c r="D61" i="129"/>
  <c r="E61" i="129"/>
  <c r="D62" i="129"/>
  <c r="E62" i="129"/>
  <c r="D63" i="129"/>
  <c r="E63" i="129"/>
  <c r="D64" i="129"/>
  <c r="E64" i="129"/>
  <c r="D65" i="129"/>
  <c r="E65" i="129"/>
  <c r="D66" i="129"/>
  <c r="E66" i="129"/>
  <c r="D67" i="129"/>
  <c r="E67" i="129"/>
  <c r="D68" i="129"/>
  <c r="E68" i="129"/>
  <c r="D69" i="129"/>
  <c r="E69" i="129"/>
  <c r="D70" i="129"/>
  <c r="E70" i="129"/>
  <c r="D71" i="129"/>
  <c r="E71" i="129"/>
  <c r="D72" i="129"/>
  <c r="E72" i="129"/>
  <c r="D73" i="129"/>
  <c r="E73" i="129"/>
  <c r="D74" i="129"/>
  <c r="E74" i="129"/>
  <c r="D75" i="129"/>
  <c r="E75" i="129"/>
  <c r="D76" i="129"/>
  <c r="E76" i="129"/>
  <c r="D77" i="129"/>
  <c r="E77" i="129"/>
  <c r="D78" i="129"/>
  <c r="E78" i="129"/>
  <c r="D79" i="129"/>
  <c r="E79" i="129"/>
  <c r="D80" i="129"/>
  <c r="E80" i="129"/>
  <c r="D81" i="129"/>
  <c r="E81" i="129"/>
  <c r="D82" i="129"/>
  <c r="E82" i="129"/>
  <c r="D83" i="129"/>
  <c r="E83" i="129"/>
  <c r="D84" i="129"/>
  <c r="E84" i="129"/>
  <c r="D85" i="129"/>
  <c r="E85" i="129"/>
  <c r="D86" i="129"/>
  <c r="E86" i="129"/>
  <c r="D87" i="129"/>
  <c r="E87" i="129"/>
  <c r="D88" i="129"/>
  <c r="E88" i="129"/>
  <c r="D89" i="129"/>
  <c r="E89" i="129"/>
  <c r="D90" i="129"/>
  <c r="E90" i="129"/>
  <c r="D91" i="129"/>
  <c r="E91" i="129"/>
  <c r="D92" i="129"/>
  <c r="E92" i="129"/>
  <c r="D93" i="129"/>
  <c r="E93" i="129"/>
  <c r="D94" i="129"/>
  <c r="E94" i="129"/>
  <c r="D95" i="129"/>
  <c r="E95" i="129"/>
  <c r="D96" i="129"/>
  <c r="E96" i="129"/>
  <c r="D97" i="129"/>
  <c r="E97" i="129"/>
  <c r="D98" i="129"/>
  <c r="E98" i="129"/>
  <c r="D99" i="129"/>
  <c r="E99" i="129"/>
  <c r="D100" i="129"/>
  <c r="E100" i="129"/>
  <c r="D101" i="129"/>
  <c r="E101" i="129"/>
  <c r="D102" i="129"/>
  <c r="E102" i="129"/>
  <c r="D103" i="129"/>
  <c r="E103" i="129"/>
  <c r="D104" i="129"/>
  <c r="E104" i="129"/>
  <c r="D105" i="129"/>
  <c r="E105" i="129"/>
  <c r="D106" i="129"/>
  <c r="E106" i="129"/>
  <c r="D107" i="129"/>
  <c r="E107" i="129"/>
  <c r="D108" i="129"/>
  <c r="E108" i="129"/>
  <c r="D109" i="129"/>
  <c r="E109" i="129"/>
  <c r="D110" i="129"/>
  <c r="E110" i="129"/>
  <c r="D111" i="129"/>
  <c r="E111" i="129"/>
  <c r="D112" i="129"/>
  <c r="E112" i="129"/>
  <c r="D113" i="129"/>
  <c r="E113" i="129"/>
  <c r="D114" i="129"/>
  <c r="E114" i="129"/>
  <c r="D115" i="129"/>
  <c r="E115" i="129"/>
  <c r="D116" i="129"/>
  <c r="E116" i="129"/>
  <c r="D117" i="129"/>
  <c r="E117" i="129"/>
  <c r="D118" i="129"/>
  <c r="E118" i="129"/>
  <c r="D119" i="129"/>
  <c r="E119" i="129"/>
  <c r="D120" i="129"/>
  <c r="E120" i="129"/>
  <c r="D121" i="129"/>
  <c r="E121" i="129"/>
  <c r="D122" i="129"/>
  <c r="E122" i="129"/>
  <c r="D123" i="129"/>
  <c r="E123" i="129"/>
  <c r="D124" i="129"/>
  <c r="E124" i="129"/>
  <c r="D125" i="129"/>
  <c r="E125" i="129"/>
  <c r="D126" i="129"/>
  <c r="E126" i="129"/>
  <c r="D127" i="129"/>
  <c r="E127" i="129"/>
  <c r="D128" i="129"/>
  <c r="E128" i="129"/>
  <c r="D129" i="129"/>
  <c r="E129" i="129"/>
  <c r="D130" i="129"/>
  <c r="E130" i="129"/>
  <c r="D131" i="129"/>
  <c r="E131" i="129"/>
  <c r="D132" i="129"/>
  <c r="E132" i="129"/>
  <c r="D133" i="129"/>
  <c r="E133" i="129"/>
  <c r="D134" i="129"/>
  <c r="E134" i="129"/>
  <c r="D135" i="129"/>
  <c r="E135" i="129"/>
  <c r="D136" i="129"/>
  <c r="E136" i="129"/>
  <c r="D137" i="129"/>
  <c r="E137" i="129"/>
  <c r="D138" i="129"/>
  <c r="E138" i="129"/>
  <c r="D139" i="129"/>
  <c r="E139" i="129"/>
  <c r="D140" i="129"/>
  <c r="E140" i="129"/>
  <c r="D141" i="129"/>
  <c r="E141" i="129"/>
  <c r="D142" i="129"/>
  <c r="E142" i="129"/>
  <c r="D143" i="129"/>
  <c r="E143" i="129"/>
  <c r="D144" i="129"/>
  <c r="E144" i="129"/>
  <c r="D145" i="129"/>
  <c r="E145" i="129"/>
  <c r="D146" i="129"/>
  <c r="E146" i="129"/>
  <c r="D147" i="129"/>
  <c r="E147" i="129"/>
  <c r="D148" i="129"/>
  <c r="E148" i="129"/>
  <c r="D149" i="129"/>
  <c r="E149" i="129"/>
  <c r="D150" i="129"/>
  <c r="E150" i="129"/>
  <c r="D151" i="129"/>
  <c r="E151" i="129"/>
  <c r="D152" i="129"/>
  <c r="E152" i="129"/>
  <c r="D153" i="129"/>
  <c r="E153" i="129"/>
  <c r="D154" i="129"/>
  <c r="E154" i="129"/>
  <c r="D155" i="129"/>
  <c r="E155" i="129"/>
  <c r="D156" i="129"/>
  <c r="E156" i="129"/>
  <c r="D157" i="129"/>
  <c r="E157" i="129"/>
  <c r="D158" i="129"/>
  <c r="E158" i="129"/>
  <c r="D159" i="129"/>
  <c r="E159" i="129"/>
  <c r="D160" i="129"/>
  <c r="E160" i="129"/>
  <c r="D161" i="129"/>
  <c r="E161" i="129"/>
  <c r="D162" i="129"/>
  <c r="E162" i="129"/>
  <c r="D163" i="129"/>
  <c r="E163" i="129"/>
  <c r="D164" i="129"/>
  <c r="E164" i="129"/>
  <c r="D165" i="129"/>
  <c r="E165" i="129"/>
  <c r="D166" i="129"/>
  <c r="E166" i="129"/>
  <c r="D167" i="129"/>
  <c r="E167" i="129"/>
  <c r="D168" i="129"/>
  <c r="E168" i="129"/>
  <c r="D169" i="129"/>
  <c r="E169" i="129"/>
  <c r="D170" i="129"/>
  <c r="E170" i="129"/>
  <c r="D171" i="129"/>
  <c r="E171" i="129"/>
  <c r="D172" i="129"/>
  <c r="E172" i="129"/>
  <c r="D173" i="129"/>
  <c r="E173" i="129"/>
  <c r="D174" i="129"/>
  <c r="E174" i="129"/>
  <c r="D175" i="129"/>
  <c r="E175" i="129"/>
  <c r="D176" i="129"/>
  <c r="E176" i="129"/>
  <c r="D177" i="129"/>
  <c r="E177" i="129"/>
  <c r="D178" i="129"/>
  <c r="E178" i="129"/>
  <c r="D179" i="129"/>
  <c r="E179" i="129"/>
  <c r="D180" i="129"/>
  <c r="E180" i="129"/>
  <c r="D181" i="129"/>
  <c r="E181" i="129"/>
  <c r="D182" i="129"/>
  <c r="E182" i="129"/>
  <c r="D183" i="129"/>
  <c r="E183" i="129"/>
  <c r="D184" i="129"/>
  <c r="E184" i="129"/>
  <c r="D185" i="129"/>
  <c r="E185" i="129"/>
  <c r="D186" i="129"/>
  <c r="E186" i="129"/>
  <c r="D187" i="129"/>
  <c r="E187" i="129"/>
  <c r="D188" i="129"/>
  <c r="E188" i="129"/>
  <c r="D189" i="129"/>
  <c r="E189" i="129"/>
  <c r="D190" i="129"/>
  <c r="E190" i="129"/>
  <c r="D191" i="129"/>
  <c r="E191" i="129"/>
  <c r="D192" i="129"/>
  <c r="E192" i="129"/>
  <c r="D193" i="129"/>
  <c r="E193" i="129"/>
  <c r="D194" i="129"/>
  <c r="E194" i="129"/>
  <c r="D195" i="129"/>
  <c r="E195" i="129"/>
  <c r="D196" i="129"/>
  <c r="E196" i="129"/>
  <c r="D197" i="129"/>
  <c r="E197" i="129"/>
  <c r="D198" i="129"/>
  <c r="E198" i="129"/>
  <c r="D199" i="129"/>
  <c r="E199" i="129"/>
  <c r="D200" i="129"/>
  <c r="E200" i="129"/>
  <c r="D201" i="129"/>
  <c r="E201" i="129"/>
  <c r="D202" i="129"/>
  <c r="E202" i="129"/>
  <c r="D203" i="129"/>
  <c r="E203" i="129"/>
  <c r="D204" i="129"/>
  <c r="E204" i="129"/>
  <c r="D205" i="129"/>
  <c r="E205" i="129"/>
  <c r="D206" i="129"/>
  <c r="E206" i="129"/>
  <c r="D207" i="129"/>
  <c r="E207" i="129"/>
  <c r="D208" i="129"/>
  <c r="E208" i="129"/>
  <c r="D209" i="129"/>
  <c r="E209" i="129"/>
  <c r="D210" i="129"/>
  <c r="E210" i="129"/>
  <c r="D211" i="129"/>
  <c r="E211" i="129"/>
  <c r="D212" i="129"/>
  <c r="E212" i="129"/>
  <c r="D213" i="129"/>
  <c r="E213" i="129"/>
  <c r="D214" i="129"/>
  <c r="E214" i="129"/>
  <c r="D215" i="129"/>
  <c r="E215" i="129"/>
  <c r="D216" i="129"/>
  <c r="E216" i="129"/>
  <c r="D217" i="129"/>
  <c r="E217" i="129"/>
  <c r="D218" i="129"/>
  <c r="E218" i="129"/>
  <c r="D219" i="129"/>
  <c r="E219" i="129"/>
  <c r="D220" i="129"/>
  <c r="E220" i="129"/>
  <c r="D221" i="129"/>
  <c r="E221" i="129"/>
  <c r="D222" i="129"/>
  <c r="E222" i="129"/>
  <c r="D223" i="129"/>
  <c r="E223" i="129"/>
  <c r="D224" i="129"/>
  <c r="E224" i="129"/>
  <c r="D225" i="129"/>
  <c r="E225" i="129"/>
  <c r="D226" i="129"/>
  <c r="E226" i="129"/>
  <c r="D227" i="129"/>
  <c r="E227" i="129"/>
  <c r="D228" i="129"/>
  <c r="E228" i="129"/>
  <c r="D229" i="129"/>
  <c r="E229" i="129"/>
  <c r="D230" i="129"/>
  <c r="E230" i="129"/>
  <c r="D231" i="129"/>
  <c r="E231" i="129"/>
  <c r="D232" i="129"/>
  <c r="E232" i="129"/>
  <c r="D233" i="129"/>
  <c r="E233" i="129"/>
  <c r="D234" i="129"/>
  <c r="E234" i="129"/>
  <c r="D235" i="129"/>
  <c r="E235" i="129"/>
  <c r="D236" i="129"/>
  <c r="E236" i="129"/>
  <c r="D237" i="129"/>
  <c r="E237" i="129"/>
  <c r="D238" i="129"/>
  <c r="E238" i="129"/>
  <c r="D239" i="129"/>
  <c r="E239" i="129"/>
  <c r="D240" i="129"/>
  <c r="E240" i="129"/>
  <c r="D241" i="129"/>
  <c r="E241" i="129"/>
  <c r="D242" i="129"/>
  <c r="E242" i="129"/>
  <c r="D243" i="129"/>
  <c r="E243" i="129"/>
  <c r="D244" i="129"/>
  <c r="E244" i="129"/>
  <c r="D245" i="129"/>
  <c r="E245" i="129"/>
  <c r="D246" i="129"/>
  <c r="E246" i="129"/>
  <c r="D247" i="129"/>
  <c r="E247" i="129"/>
  <c r="D248" i="129"/>
  <c r="E248" i="129"/>
  <c r="D249" i="129"/>
  <c r="E249" i="129"/>
  <c r="D250" i="129"/>
  <c r="E250" i="129"/>
  <c r="D251" i="129"/>
  <c r="E251" i="129"/>
  <c r="D252" i="129"/>
  <c r="E252" i="129"/>
  <c r="D253" i="129"/>
  <c r="E253" i="129"/>
  <c r="D254" i="129"/>
  <c r="E254" i="129"/>
  <c r="D255" i="129"/>
  <c r="E255" i="129"/>
  <c r="D256" i="129"/>
  <c r="E256" i="129"/>
  <c r="D257" i="129"/>
  <c r="E257" i="129"/>
  <c r="D258" i="129"/>
  <c r="E258" i="129"/>
  <c r="D259" i="129"/>
  <c r="E259" i="129"/>
  <c r="D260" i="129"/>
  <c r="E260" i="129"/>
  <c r="D261" i="129"/>
  <c r="E261" i="129"/>
  <c r="D262" i="129"/>
  <c r="E262" i="129"/>
  <c r="D263" i="129"/>
  <c r="E263" i="129"/>
  <c r="D264" i="129"/>
  <c r="E264" i="129"/>
  <c r="D265" i="129"/>
  <c r="E265" i="129"/>
  <c r="D266" i="129"/>
  <c r="E266" i="129"/>
  <c r="D267" i="129"/>
  <c r="E267" i="129"/>
  <c r="D268" i="129"/>
  <c r="E268" i="129"/>
  <c r="D269" i="129"/>
  <c r="E269" i="129"/>
  <c r="D270" i="129"/>
  <c r="E270" i="129"/>
  <c r="D271" i="129"/>
  <c r="E271" i="129"/>
  <c r="D272" i="129"/>
  <c r="E272" i="129"/>
  <c r="D273" i="129"/>
  <c r="E273" i="129"/>
  <c r="D274" i="129"/>
  <c r="E274" i="129"/>
  <c r="D275" i="129"/>
  <c r="E275" i="129"/>
  <c r="D276" i="129"/>
  <c r="E276" i="129"/>
  <c r="D277" i="129"/>
  <c r="E277" i="129"/>
  <c r="D278" i="129"/>
  <c r="E278" i="129"/>
  <c r="D279" i="129"/>
  <c r="E279" i="129"/>
  <c r="D280" i="129"/>
  <c r="E280" i="129"/>
  <c r="D281" i="129"/>
  <c r="E281" i="129"/>
  <c r="D282" i="129"/>
  <c r="E282" i="129"/>
  <c r="D283" i="129"/>
  <c r="E283" i="129"/>
  <c r="D284" i="129"/>
  <c r="E284" i="129"/>
  <c r="D285" i="129"/>
  <c r="E285" i="129"/>
  <c r="D286" i="129"/>
  <c r="E286" i="129"/>
  <c r="D287" i="129"/>
  <c r="E287" i="129"/>
  <c r="D288" i="129"/>
  <c r="E288" i="129"/>
  <c r="D289" i="129"/>
  <c r="E289" i="129"/>
  <c r="D290" i="129"/>
  <c r="E290" i="129"/>
  <c r="D291" i="129"/>
  <c r="E291" i="129"/>
  <c r="D292" i="129"/>
  <c r="E292" i="129"/>
  <c r="D293" i="129"/>
  <c r="E293" i="129"/>
  <c r="D294" i="129"/>
  <c r="E294" i="129"/>
  <c r="D295" i="129"/>
  <c r="E295" i="129"/>
  <c r="D296" i="129"/>
  <c r="E296" i="129"/>
  <c r="D297" i="129"/>
  <c r="E297" i="129"/>
  <c r="D298" i="129"/>
  <c r="E298" i="129"/>
  <c r="D299" i="129"/>
  <c r="E299" i="129"/>
  <c r="D300" i="129"/>
  <c r="E300" i="129"/>
  <c r="D301" i="129"/>
  <c r="E301" i="129"/>
  <c r="D302" i="129"/>
  <c r="E302" i="129"/>
  <c r="D303" i="129"/>
  <c r="E303" i="129"/>
  <c r="D304" i="129"/>
  <c r="E304" i="129"/>
  <c r="D305" i="129"/>
  <c r="E305" i="129"/>
  <c r="D306" i="129"/>
  <c r="E306" i="129"/>
  <c r="D307" i="129"/>
  <c r="E307" i="129"/>
  <c r="D308" i="129"/>
  <c r="E308" i="129"/>
  <c r="D309" i="129"/>
  <c r="E309" i="129"/>
  <c r="D310" i="129"/>
  <c r="E310" i="129"/>
  <c r="D311" i="129"/>
  <c r="E311" i="129"/>
  <c r="D312" i="129"/>
  <c r="E312" i="129"/>
  <c r="D313" i="129"/>
  <c r="E313" i="129"/>
  <c r="D314" i="129"/>
  <c r="E314" i="129"/>
  <c r="D315" i="129"/>
  <c r="E315" i="129"/>
  <c r="D316" i="129"/>
  <c r="E316" i="129"/>
  <c r="D317" i="129"/>
  <c r="E317" i="129"/>
  <c r="D318" i="129"/>
  <c r="E318" i="129"/>
  <c r="D319" i="129"/>
  <c r="E319" i="129"/>
  <c r="D320" i="129"/>
  <c r="E320" i="129"/>
  <c r="D321" i="129"/>
  <c r="E321" i="129"/>
  <c r="D322" i="129"/>
  <c r="E322" i="129"/>
  <c r="D323" i="129"/>
  <c r="E323" i="129"/>
  <c r="D324" i="129"/>
  <c r="E324" i="129"/>
  <c r="D325" i="129"/>
  <c r="E325" i="129"/>
  <c r="D326" i="129"/>
  <c r="E326" i="129"/>
  <c r="D327" i="129"/>
  <c r="E327" i="129"/>
  <c r="D328" i="129"/>
  <c r="E328" i="129"/>
  <c r="D329" i="129"/>
  <c r="E329" i="129"/>
  <c r="D330" i="129"/>
  <c r="E330" i="129"/>
  <c r="D331" i="129"/>
  <c r="E331" i="129"/>
  <c r="D332" i="129"/>
  <c r="E332" i="129"/>
  <c r="D333" i="129"/>
  <c r="E333" i="129"/>
  <c r="D334" i="129"/>
  <c r="E334" i="129"/>
  <c r="D335" i="129"/>
  <c r="E335" i="129"/>
  <c r="D336" i="129"/>
  <c r="E336" i="129"/>
  <c r="D337" i="129"/>
  <c r="E337" i="129"/>
  <c r="D338" i="129"/>
  <c r="E338" i="129"/>
  <c r="D339" i="129"/>
  <c r="E339" i="129"/>
  <c r="D340" i="129"/>
  <c r="E340" i="129"/>
  <c r="D341" i="129"/>
  <c r="E341" i="129"/>
  <c r="D342" i="129"/>
  <c r="E342" i="129"/>
  <c r="D343" i="129"/>
  <c r="E343" i="129"/>
  <c r="D344" i="129"/>
  <c r="E344" i="129"/>
  <c r="D345" i="129"/>
  <c r="E345" i="129"/>
  <c r="D346" i="129"/>
  <c r="E346" i="129"/>
  <c r="D347" i="129"/>
  <c r="E347" i="129"/>
  <c r="D348" i="129"/>
  <c r="E348" i="129"/>
  <c r="D349" i="129"/>
  <c r="E349" i="129"/>
  <c r="D350" i="129"/>
  <c r="E350" i="129"/>
  <c r="D351" i="129"/>
  <c r="E351" i="129"/>
  <c r="D352" i="129"/>
  <c r="E352" i="129"/>
  <c r="D353" i="129"/>
  <c r="E353" i="129"/>
  <c r="D354" i="129"/>
  <c r="E354" i="129"/>
  <c r="D355" i="129"/>
  <c r="E355" i="129"/>
  <c r="D356" i="129"/>
  <c r="E356" i="129"/>
  <c r="D357" i="129"/>
  <c r="E357" i="129"/>
  <c r="D358" i="129"/>
  <c r="E358" i="129"/>
  <c r="D359" i="129"/>
  <c r="E359" i="129"/>
  <c r="D360" i="129"/>
  <c r="E360" i="129"/>
  <c r="D361" i="129"/>
  <c r="E361" i="129"/>
  <c r="D362" i="129"/>
  <c r="E362" i="129"/>
  <c r="D363" i="129"/>
  <c r="E363" i="129"/>
  <c r="D364" i="129"/>
  <c r="E364" i="129"/>
  <c r="D365" i="129"/>
  <c r="E365" i="129"/>
  <c r="D366" i="129"/>
  <c r="E366" i="129"/>
  <c r="D367" i="129"/>
  <c r="E367" i="129"/>
  <c r="D368" i="129"/>
  <c r="E368" i="129"/>
  <c r="D369" i="129"/>
  <c r="E369" i="129"/>
  <c r="D370" i="129"/>
  <c r="E370" i="129"/>
  <c r="D371" i="129"/>
  <c r="E371" i="129"/>
  <c r="D372" i="129"/>
  <c r="E372" i="129"/>
  <c r="D373" i="129"/>
  <c r="E373" i="129"/>
  <c r="D374" i="129"/>
  <c r="E374" i="129"/>
  <c r="D375" i="129"/>
  <c r="E375" i="129"/>
  <c r="D376" i="129"/>
  <c r="E376" i="129"/>
  <c r="D377" i="129"/>
  <c r="E377" i="129"/>
  <c r="D378" i="129"/>
  <c r="E378" i="129"/>
  <c r="D379" i="129"/>
  <c r="E379" i="129"/>
  <c r="D380" i="129"/>
  <c r="E380" i="129"/>
  <c r="D381" i="129"/>
  <c r="E381" i="129"/>
  <c r="D382" i="129"/>
  <c r="E382" i="129"/>
  <c r="D383" i="129"/>
  <c r="E383" i="129"/>
  <c r="D384" i="129"/>
  <c r="E384" i="129"/>
  <c r="D385" i="129"/>
  <c r="E385" i="129"/>
  <c r="D386" i="129"/>
  <c r="E386" i="129"/>
  <c r="D387" i="129"/>
  <c r="E387" i="129"/>
  <c r="D388" i="129"/>
  <c r="E388" i="129"/>
  <c r="D389" i="129"/>
  <c r="E389" i="129"/>
  <c r="D390" i="129"/>
  <c r="E390" i="129"/>
  <c r="D391" i="129"/>
  <c r="E391" i="129"/>
  <c r="D392" i="129"/>
  <c r="E392" i="129"/>
  <c r="D393" i="129"/>
  <c r="E393" i="129"/>
  <c r="D394" i="129"/>
  <c r="E394" i="129"/>
  <c r="D395" i="129"/>
  <c r="E395" i="129"/>
  <c r="D396" i="129"/>
  <c r="E396" i="129"/>
  <c r="D397" i="129"/>
  <c r="E397" i="129"/>
  <c r="D398" i="129"/>
  <c r="E398" i="129"/>
  <c r="D399" i="129"/>
  <c r="E399" i="129"/>
  <c r="D400" i="129"/>
  <c r="E400" i="129"/>
  <c r="D401" i="129"/>
  <c r="E401" i="129"/>
  <c r="D402" i="129"/>
  <c r="E402" i="129"/>
  <c r="D403" i="129"/>
  <c r="E403" i="129"/>
  <c r="D3" i="129"/>
  <c r="E3" i="129"/>
  <c r="E4" i="122"/>
  <c r="F4" i="122"/>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F17" i="122"/>
  <c r="E18" i="122"/>
  <c r="F18" i="122"/>
  <c r="E19" i="122"/>
  <c r="F19" i="122"/>
  <c r="E20" i="122"/>
  <c r="F20" i="122"/>
  <c r="E21" i="122"/>
  <c r="F21" i="122"/>
  <c r="E22" i="122"/>
  <c r="F22" i="122"/>
  <c r="E23" i="122"/>
  <c r="F23" i="122"/>
  <c r="E24" i="122"/>
  <c r="F24" i="122"/>
  <c r="E25" i="122"/>
  <c r="F25" i="122"/>
  <c r="E26" i="122"/>
  <c r="F26" i="122"/>
  <c r="E27" i="122"/>
  <c r="F27" i="122"/>
  <c r="E28" i="122"/>
  <c r="F28" i="122"/>
  <c r="E29" i="122"/>
  <c r="F29" i="122"/>
  <c r="E30" i="122"/>
  <c r="F30" i="122"/>
  <c r="E31" i="122"/>
  <c r="F31" i="122"/>
  <c r="E32" i="122"/>
  <c r="F32" i="122"/>
  <c r="E33" i="122"/>
  <c r="F33" i="122"/>
  <c r="E34" i="122"/>
  <c r="F34" i="122"/>
  <c r="E35" i="122"/>
  <c r="F35" i="122"/>
  <c r="E36" i="122"/>
  <c r="F36" i="122"/>
  <c r="E37" i="122"/>
  <c r="F37" i="122"/>
  <c r="E38" i="122"/>
  <c r="F38" i="122"/>
  <c r="E39" i="122"/>
  <c r="F39" i="122"/>
  <c r="E40" i="122"/>
  <c r="F40" i="122"/>
  <c r="E41" i="122"/>
  <c r="F41" i="122"/>
  <c r="E42" i="122"/>
  <c r="F42" i="122"/>
  <c r="E43" i="122"/>
  <c r="F43" i="122"/>
  <c r="E44" i="122"/>
  <c r="F44" i="122"/>
  <c r="E45" i="122"/>
  <c r="F45" i="122"/>
  <c r="E46" i="122"/>
  <c r="F46" i="122"/>
  <c r="E47" i="122"/>
  <c r="F47" i="122"/>
  <c r="E48" i="122"/>
  <c r="F48" i="122"/>
  <c r="E49" i="122"/>
  <c r="F49" i="122"/>
  <c r="E50" i="122"/>
  <c r="F50" i="122"/>
  <c r="E51" i="122"/>
  <c r="F51" i="122"/>
  <c r="E52" i="122"/>
  <c r="F52" i="122"/>
  <c r="E53" i="122"/>
  <c r="F53" i="122"/>
  <c r="E54" i="122"/>
  <c r="F54" i="122"/>
  <c r="E55" i="122"/>
  <c r="F55" i="122"/>
  <c r="E56" i="122"/>
  <c r="F56" i="122"/>
  <c r="E57" i="122"/>
  <c r="F57" i="122"/>
  <c r="E58" i="122"/>
  <c r="F58" i="122"/>
  <c r="E59" i="122"/>
  <c r="F59" i="122"/>
  <c r="E60" i="122"/>
  <c r="F60" i="122"/>
  <c r="E61" i="122"/>
  <c r="F61" i="122"/>
  <c r="E62" i="122"/>
  <c r="F62" i="122"/>
  <c r="E63" i="122"/>
  <c r="F63" i="122"/>
  <c r="E64" i="122"/>
  <c r="F64" i="122"/>
  <c r="E65" i="122"/>
  <c r="F65" i="122"/>
  <c r="E66" i="122"/>
  <c r="F66" i="122"/>
  <c r="E67" i="122"/>
  <c r="F67" i="122"/>
  <c r="E68" i="122"/>
  <c r="F68" i="122"/>
  <c r="E69" i="122"/>
  <c r="F69" i="122"/>
  <c r="E70" i="122"/>
  <c r="F70" i="122"/>
  <c r="E71" i="122"/>
  <c r="F71" i="122"/>
  <c r="E72" i="122"/>
  <c r="F72" i="122"/>
  <c r="E73" i="122"/>
  <c r="F73" i="122"/>
  <c r="E74" i="122"/>
  <c r="F74" i="122"/>
  <c r="E75" i="122"/>
  <c r="F75" i="122"/>
  <c r="E76" i="122"/>
  <c r="F76" i="122"/>
  <c r="E77" i="122"/>
  <c r="F77" i="122"/>
  <c r="E78" i="122"/>
  <c r="F78" i="122"/>
  <c r="E79" i="122"/>
  <c r="F79" i="122"/>
  <c r="E80" i="122"/>
  <c r="F80" i="122"/>
  <c r="E81" i="122"/>
  <c r="F81" i="122"/>
  <c r="E82" i="122"/>
  <c r="F82" i="122"/>
  <c r="E83" i="122"/>
  <c r="F83" i="122"/>
  <c r="E84" i="122"/>
  <c r="F84" i="122"/>
  <c r="E85" i="122"/>
  <c r="F85" i="122"/>
  <c r="E86" i="122"/>
  <c r="F86" i="122"/>
  <c r="E87" i="122"/>
  <c r="F87" i="122"/>
  <c r="E88" i="122"/>
  <c r="F88" i="122"/>
  <c r="E89" i="122"/>
  <c r="F89" i="122"/>
  <c r="E90" i="122"/>
  <c r="F90" i="122"/>
  <c r="E91" i="122"/>
  <c r="F91" i="122"/>
  <c r="E92" i="122"/>
  <c r="F92" i="122"/>
  <c r="E93" i="122"/>
  <c r="F93" i="122"/>
  <c r="E94" i="122"/>
  <c r="F94" i="122"/>
  <c r="E95" i="122"/>
  <c r="F95" i="122"/>
  <c r="E96" i="122"/>
  <c r="F96" i="122"/>
  <c r="E97" i="122"/>
  <c r="F97" i="122"/>
  <c r="E98" i="122"/>
  <c r="F98" i="122"/>
  <c r="E99" i="122"/>
  <c r="F99" i="122"/>
  <c r="E100" i="122"/>
  <c r="F100" i="122"/>
  <c r="E101" i="122"/>
  <c r="F101" i="122"/>
  <c r="E102" i="122"/>
  <c r="F102" i="122"/>
  <c r="E103" i="122"/>
  <c r="F103" i="122"/>
  <c r="E104" i="122"/>
  <c r="F104" i="122"/>
  <c r="E105" i="122"/>
  <c r="F105" i="122"/>
  <c r="E106" i="122"/>
  <c r="F106" i="122"/>
  <c r="E107" i="122"/>
  <c r="F107" i="122"/>
  <c r="E108" i="122"/>
  <c r="F108" i="122"/>
  <c r="E109" i="122"/>
  <c r="F109" i="122"/>
  <c r="E110" i="122"/>
  <c r="F110" i="122"/>
  <c r="E111" i="122"/>
  <c r="F111" i="122"/>
  <c r="E112" i="122"/>
  <c r="F112" i="122"/>
  <c r="E113" i="122"/>
  <c r="F113" i="122"/>
  <c r="E114" i="122"/>
  <c r="F114" i="122"/>
  <c r="E115" i="122"/>
  <c r="F115" i="122"/>
  <c r="E116" i="122"/>
  <c r="F116" i="122"/>
  <c r="E117" i="122"/>
  <c r="F117" i="122"/>
  <c r="E118" i="122"/>
  <c r="F118" i="122"/>
  <c r="E119" i="122"/>
  <c r="F119" i="122"/>
  <c r="E120" i="122"/>
  <c r="F120" i="122"/>
  <c r="E121" i="122"/>
  <c r="F121" i="122"/>
  <c r="E122" i="122"/>
  <c r="F122" i="122"/>
  <c r="E123" i="122"/>
  <c r="F123" i="122"/>
  <c r="E124" i="122"/>
  <c r="F124" i="122"/>
  <c r="E125" i="122"/>
  <c r="F125" i="122"/>
  <c r="E126" i="122"/>
  <c r="F126" i="122"/>
  <c r="E127" i="122"/>
  <c r="F127" i="122"/>
  <c r="E128" i="122"/>
  <c r="F128" i="122"/>
  <c r="E129" i="122"/>
  <c r="F129" i="122"/>
  <c r="E130" i="122"/>
  <c r="F130" i="122"/>
  <c r="E131" i="122"/>
  <c r="F131" i="122"/>
  <c r="E132" i="122"/>
  <c r="F132" i="122"/>
  <c r="E133" i="122"/>
  <c r="F133" i="122"/>
  <c r="E134" i="122"/>
  <c r="F134" i="122"/>
  <c r="E135" i="122"/>
  <c r="F135" i="122"/>
  <c r="E136" i="122"/>
  <c r="F136" i="122"/>
  <c r="E137" i="122"/>
  <c r="F137" i="122"/>
  <c r="E138" i="122"/>
  <c r="F138" i="122"/>
  <c r="E139" i="122"/>
  <c r="F139" i="122"/>
  <c r="E140" i="122"/>
  <c r="F140" i="122"/>
  <c r="E141" i="122"/>
  <c r="F141" i="122"/>
  <c r="E142" i="122"/>
  <c r="F142" i="122"/>
  <c r="E143" i="122"/>
  <c r="F143" i="122"/>
  <c r="E144" i="122"/>
  <c r="F144" i="122"/>
  <c r="E145" i="122"/>
  <c r="F145" i="122"/>
  <c r="E146" i="122"/>
  <c r="F146" i="122"/>
  <c r="E147" i="122"/>
  <c r="F147" i="122"/>
  <c r="E148" i="122"/>
  <c r="F148" i="122"/>
  <c r="E149" i="122"/>
  <c r="F149" i="122"/>
  <c r="E150" i="122"/>
  <c r="F150" i="122"/>
  <c r="E151" i="122"/>
  <c r="F151" i="122"/>
  <c r="E152" i="122"/>
  <c r="F152" i="122"/>
  <c r="E153" i="122"/>
  <c r="F153" i="122"/>
  <c r="E154" i="122"/>
  <c r="F154" i="122"/>
  <c r="E155" i="122"/>
  <c r="F155" i="122"/>
  <c r="E156" i="122"/>
  <c r="F156" i="122"/>
  <c r="E157" i="122"/>
  <c r="F157" i="122"/>
  <c r="E158" i="122"/>
  <c r="F158" i="122"/>
  <c r="E159" i="122"/>
  <c r="F159" i="122"/>
  <c r="E160" i="122"/>
  <c r="F160" i="122"/>
  <c r="E161" i="122"/>
  <c r="F161" i="122"/>
  <c r="E162" i="122"/>
  <c r="F162" i="122"/>
  <c r="E163" i="122"/>
  <c r="F163" i="122"/>
  <c r="E164" i="122"/>
  <c r="F164" i="122"/>
  <c r="E165" i="122"/>
  <c r="F165" i="122"/>
  <c r="E166" i="122"/>
  <c r="F166" i="122"/>
  <c r="E167" i="122"/>
  <c r="F167" i="122"/>
  <c r="E168" i="122"/>
  <c r="F168" i="122"/>
  <c r="E169" i="122"/>
  <c r="F169" i="122"/>
  <c r="E170" i="122"/>
  <c r="F170" i="122"/>
  <c r="E171" i="122"/>
  <c r="F171" i="122"/>
  <c r="E172" i="122"/>
  <c r="F172" i="122"/>
  <c r="E173" i="122"/>
  <c r="F173" i="122"/>
  <c r="E174" i="122"/>
  <c r="F174" i="122"/>
  <c r="E175" i="122"/>
  <c r="F175" i="122"/>
  <c r="E176" i="122"/>
  <c r="F176" i="122"/>
  <c r="E177" i="122"/>
  <c r="F177" i="122"/>
  <c r="E178" i="122"/>
  <c r="F178" i="122"/>
  <c r="E179" i="122"/>
  <c r="F179" i="122"/>
  <c r="E180" i="122"/>
  <c r="F180" i="122"/>
  <c r="E181" i="122"/>
  <c r="F181" i="122"/>
  <c r="E182" i="122"/>
  <c r="F182" i="122"/>
  <c r="E183" i="122"/>
  <c r="F183" i="122"/>
  <c r="E184" i="122"/>
  <c r="F184" i="122"/>
  <c r="E185" i="122"/>
  <c r="F185" i="122"/>
  <c r="E186" i="122"/>
  <c r="F186" i="122"/>
  <c r="E187" i="122"/>
  <c r="F187" i="122"/>
  <c r="E188" i="122"/>
  <c r="F188" i="122"/>
  <c r="E189" i="122"/>
  <c r="F189" i="122"/>
  <c r="E190" i="122"/>
  <c r="F190" i="122"/>
  <c r="E191" i="122"/>
  <c r="F191" i="122"/>
  <c r="E192" i="122"/>
  <c r="F192" i="122"/>
  <c r="E193" i="122"/>
  <c r="F193" i="122"/>
  <c r="E194" i="122"/>
  <c r="F194" i="122"/>
  <c r="E195" i="122"/>
  <c r="F195" i="122"/>
  <c r="E196" i="122"/>
  <c r="F196" i="122"/>
  <c r="E197" i="122"/>
  <c r="F197" i="122"/>
  <c r="E198" i="122"/>
  <c r="F198" i="122"/>
  <c r="E199" i="122"/>
  <c r="F199" i="122"/>
  <c r="E200" i="122"/>
  <c r="F200" i="122"/>
  <c r="E201" i="122"/>
  <c r="F201" i="122"/>
  <c r="E202" i="122"/>
  <c r="F202" i="122"/>
  <c r="E203" i="122"/>
  <c r="F203" i="122"/>
  <c r="E204" i="122"/>
  <c r="F204" i="122"/>
  <c r="E205" i="122"/>
  <c r="F205" i="122"/>
  <c r="E206" i="122"/>
  <c r="F206" i="122"/>
  <c r="E207" i="122"/>
  <c r="F207" i="122"/>
  <c r="E208" i="122"/>
  <c r="F208" i="122"/>
  <c r="E209" i="122"/>
  <c r="F209" i="122"/>
  <c r="E210" i="122"/>
  <c r="F210" i="122"/>
  <c r="E211" i="122"/>
  <c r="F211" i="122"/>
  <c r="E212" i="122"/>
  <c r="F212" i="122"/>
  <c r="E213" i="122"/>
  <c r="F213" i="122"/>
  <c r="E214" i="122"/>
  <c r="F214" i="122"/>
  <c r="E215" i="122"/>
  <c r="F215" i="122"/>
  <c r="E216" i="122"/>
  <c r="F216" i="122"/>
  <c r="E217" i="122"/>
  <c r="F217" i="122"/>
  <c r="E218" i="122"/>
  <c r="F218" i="122"/>
  <c r="E219" i="122"/>
  <c r="F219" i="122"/>
  <c r="E220" i="122"/>
  <c r="F220" i="122"/>
  <c r="E221" i="122"/>
  <c r="F221" i="122"/>
  <c r="E222" i="122"/>
  <c r="F222" i="122"/>
  <c r="E223" i="122"/>
  <c r="F223" i="122"/>
  <c r="E224" i="122"/>
  <c r="F224" i="122"/>
  <c r="E225" i="122"/>
  <c r="F225" i="122"/>
  <c r="E226" i="122"/>
  <c r="F226" i="122"/>
  <c r="E227" i="122"/>
  <c r="F227" i="122"/>
  <c r="E228" i="122"/>
  <c r="F228" i="122"/>
  <c r="E229" i="122"/>
  <c r="F229" i="122"/>
  <c r="E230" i="122"/>
  <c r="F230" i="122"/>
  <c r="E231" i="122"/>
  <c r="F231" i="122"/>
  <c r="E232" i="122"/>
  <c r="F232" i="122"/>
  <c r="E233" i="122"/>
  <c r="F233" i="122"/>
  <c r="E234" i="122"/>
  <c r="F234" i="122"/>
  <c r="E235" i="122"/>
  <c r="F235" i="122"/>
  <c r="E236" i="122"/>
  <c r="F236" i="122"/>
  <c r="E237" i="122"/>
  <c r="F237" i="122"/>
  <c r="E238" i="122"/>
  <c r="F238" i="122"/>
  <c r="E239" i="122"/>
  <c r="F239" i="122"/>
  <c r="E240" i="122"/>
  <c r="F240" i="122"/>
  <c r="E241" i="122"/>
  <c r="F241" i="122"/>
  <c r="E242" i="122"/>
  <c r="F242" i="122"/>
  <c r="E243" i="122"/>
  <c r="F243" i="122"/>
  <c r="E244" i="122"/>
  <c r="F244" i="122"/>
  <c r="E245" i="122"/>
  <c r="F245" i="122"/>
  <c r="E246" i="122"/>
  <c r="F246" i="122"/>
  <c r="E247" i="122"/>
  <c r="F247" i="122"/>
  <c r="E248" i="122"/>
  <c r="F248" i="122"/>
  <c r="E249" i="122"/>
  <c r="F249" i="122"/>
  <c r="E250" i="122"/>
  <c r="F250" i="122"/>
  <c r="E251" i="122"/>
  <c r="F251" i="122"/>
  <c r="E252" i="122"/>
  <c r="F252" i="122"/>
  <c r="E253" i="122"/>
  <c r="F253" i="122"/>
  <c r="E254" i="122"/>
  <c r="F254" i="122"/>
  <c r="E255" i="122"/>
  <c r="F255" i="122"/>
  <c r="E256" i="122"/>
  <c r="F256" i="122"/>
  <c r="E257" i="122"/>
  <c r="F257" i="122"/>
  <c r="E258" i="122"/>
  <c r="F258" i="122"/>
  <c r="E259" i="122"/>
  <c r="F259" i="122"/>
  <c r="E260" i="122"/>
  <c r="F260" i="122"/>
  <c r="E261" i="122"/>
  <c r="F261" i="122"/>
  <c r="E262" i="122"/>
  <c r="F262" i="122"/>
  <c r="E263" i="122"/>
  <c r="F263" i="122"/>
  <c r="E264" i="122"/>
  <c r="F264" i="122"/>
  <c r="E265" i="122"/>
  <c r="F265" i="122"/>
  <c r="E266" i="122"/>
  <c r="F266" i="122"/>
  <c r="E267" i="122"/>
  <c r="F267" i="122"/>
  <c r="E268" i="122"/>
  <c r="F268" i="122"/>
  <c r="E269" i="122"/>
  <c r="F269" i="122"/>
  <c r="E270" i="122"/>
  <c r="F270" i="122"/>
  <c r="E271" i="122"/>
  <c r="F271" i="122"/>
  <c r="E272" i="122"/>
  <c r="F272" i="122"/>
  <c r="E273" i="122"/>
  <c r="F273" i="122"/>
  <c r="E274" i="122"/>
  <c r="F274" i="122"/>
  <c r="E275" i="122"/>
  <c r="F275" i="122"/>
  <c r="E276" i="122"/>
  <c r="F276" i="122"/>
  <c r="E277" i="122"/>
  <c r="F277" i="122"/>
  <c r="E278" i="122"/>
  <c r="F278" i="122"/>
  <c r="E279" i="122"/>
  <c r="F279" i="122"/>
  <c r="E280" i="122"/>
  <c r="F280" i="122"/>
  <c r="E281" i="122"/>
  <c r="F281" i="122"/>
  <c r="E282" i="122"/>
  <c r="F282" i="122"/>
  <c r="E283" i="122"/>
  <c r="F283" i="122"/>
  <c r="E284" i="122"/>
  <c r="F284" i="122"/>
  <c r="E285" i="122"/>
  <c r="F285" i="122"/>
  <c r="E286" i="122"/>
  <c r="F286" i="122"/>
  <c r="E287" i="122"/>
  <c r="F287" i="122"/>
  <c r="E288" i="122"/>
  <c r="F288" i="122"/>
  <c r="E289" i="122"/>
  <c r="F289" i="122"/>
  <c r="E290" i="122"/>
  <c r="F290" i="122"/>
  <c r="E291" i="122"/>
  <c r="F291" i="122"/>
  <c r="E292" i="122"/>
  <c r="F292" i="122"/>
  <c r="E293" i="122"/>
  <c r="F293" i="122"/>
  <c r="E294" i="122"/>
  <c r="F294" i="122"/>
  <c r="E295" i="122"/>
  <c r="F295" i="122"/>
  <c r="E296" i="122"/>
  <c r="F296" i="122"/>
  <c r="E297" i="122"/>
  <c r="F297" i="122"/>
  <c r="E298" i="122"/>
  <c r="F298" i="122"/>
  <c r="E299" i="122"/>
  <c r="F299" i="122"/>
  <c r="E300" i="122"/>
  <c r="F300" i="122"/>
  <c r="E301" i="122"/>
  <c r="F301" i="122"/>
  <c r="E302" i="122"/>
  <c r="F302" i="122"/>
  <c r="E303" i="122"/>
  <c r="F303" i="122"/>
  <c r="E304" i="122"/>
  <c r="F304" i="122"/>
  <c r="E305" i="122"/>
  <c r="F305" i="122"/>
  <c r="E306" i="122"/>
  <c r="F306" i="122"/>
  <c r="E307" i="122"/>
  <c r="F307" i="122"/>
  <c r="E308" i="122"/>
  <c r="F308" i="122"/>
  <c r="E309" i="122"/>
  <c r="F309" i="122"/>
  <c r="E310" i="122"/>
  <c r="F310" i="122"/>
  <c r="E311" i="122"/>
  <c r="F311" i="122"/>
  <c r="E312" i="122"/>
  <c r="F312" i="122"/>
  <c r="E313" i="122"/>
  <c r="F313" i="122"/>
  <c r="E314" i="122"/>
  <c r="F314" i="122"/>
  <c r="E315" i="122"/>
  <c r="F315" i="122"/>
  <c r="E316" i="122"/>
  <c r="F316" i="122"/>
  <c r="E317" i="122"/>
  <c r="F317" i="122"/>
  <c r="E318" i="122"/>
  <c r="F318" i="122"/>
  <c r="E319" i="122"/>
  <c r="F319" i="122"/>
  <c r="E320" i="122"/>
  <c r="F320" i="122"/>
  <c r="E321" i="122"/>
  <c r="F321" i="122"/>
  <c r="E322" i="122"/>
  <c r="F322" i="122"/>
  <c r="E323" i="122"/>
  <c r="F323" i="122"/>
  <c r="E324" i="122"/>
  <c r="F324" i="122"/>
  <c r="E325" i="122"/>
  <c r="F325" i="122"/>
  <c r="E326" i="122"/>
  <c r="F326" i="122"/>
  <c r="E327" i="122"/>
  <c r="F327" i="122"/>
  <c r="E328" i="122"/>
  <c r="F328" i="122"/>
  <c r="E329" i="122"/>
  <c r="F329" i="122"/>
  <c r="E330" i="122"/>
  <c r="F330" i="122"/>
  <c r="E331" i="122"/>
  <c r="F331" i="122"/>
  <c r="E332" i="122"/>
  <c r="F332" i="122"/>
  <c r="E333" i="122"/>
  <c r="F333" i="122"/>
  <c r="E334" i="122"/>
  <c r="F334" i="122"/>
  <c r="E335" i="122"/>
  <c r="F335" i="122"/>
  <c r="E336" i="122"/>
  <c r="F336" i="122"/>
  <c r="E337" i="122"/>
  <c r="F337" i="122"/>
  <c r="E338" i="122"/>
  <c r="F338" i="122"/>
  <c r="E339" i="122"/>
  <c r="F339" i="122"/>
  <c r="E340" i="122"/>
  <c r="F340" i="122"/>
  <c r="E341" i="122"/>
  <c r="F341" i="122"/>
  <c r="E342" i="122"/>
  <c r="F342" i="122"/>
  <c r="E343" i="122"/>
  <c r="F343" i="122"/>
  <c r="E344" i="122"/>
  <c r="F344" i="122"/>
  <c r="E345" i="122"/>
  <c r="F345" i="122"/>
  <c r="E346" i="122"/>
  <c r="F346" i="122"/>
  <c r="E347" i="122"/>
  <c r="F347" i="122"/>
  <c r="E348" i="122"/>
  <c r="F348" i="122"/>
  <c r="E349" i="122"/>
  <c r="F349" i="122"/>
  <c r="E350" i="122"/>
  <c r="F350" i="122"/>
  <c r="E351" i="122"/>
  <c r="F351" i="122"/>
  <c r="E352" i="122"/>
  <c r="F352" i="122"/>
  <c r="E353" i="122"/>
  <c r="F353" i="122"/>
  <c r="E354" i="122"/>
  <c r="F354" i="122"/>
  <c r="E355" i="122"/>
  <c r="F355" i="122"/>
  <c r="E356" i="122"/>
  <c r="F356" i="122"/>
  <c r="E357" i="122"/>
  <c r="F357" i="122"/>
  <c r="E358" i="122"/>
  <c r="F358" i="122"/>
  <c r="E359" i="122"/>
  <c r="F359" i="122"/>
  <c r="E360" i="122"/>
  <c r="F360" i="122"/>
  <c r="E361" i="122"/>
  <c r="F361" i="122"/>
  <c r="E362" i="122"/>
  <c r="F362" i="122"/>
  <c r="E363" i="122"/>
  <c r="F363" i="122"/>
  <c r="E364" i="122"/>
  <c r="F364" i="122"/>
  <c r="E365" i="122"/>
  <c r="F365" i="122"/>
  <c r="E366" i="122"/>
  <c r="F366" i="122"/>
  <c r="E367" i="122"/>
  <c r="F367" i="122"/>
  <c r="E368" i="122"/>
  <c r="F368" i="122"/>
  <c r="E369" i="122"/>
  <c r="F369" i="122"/>
  <c r="E370" i="122"/>
  <c r="F370" i="122"/>
  <c r="E371" i="122"/>
  <c r="F371" i="122"/>
  <c r="E372" i="122"/>
  <c r="F372" i="122"/>
  <c r="E373" i="122"/>
  <c r="F373" i="122"/>
  <c r="E374" i="122"/>
  <c r="F374" i="122"/>
  <c r="E375" i="122"/>
  <c r="F375" i="122"/>
  <c r="E376" i="122"/>
  <c r="F376" i="122"/>
  <c r="E377" i="122"/>
  <c r="F377" i="122"/>
  <c r="E378" i="122"/>
  <c r="F378" i="122"/>
  <c r="E379" i="122"/>
  <c r="F379" i="122"/>
  <c r="E380" i="122"/>
  <c r="F380" i="122"/>
  <c r="E381" i="122"/>
  <c r="F381" i="122"/>
  <c r="E382" i="122"/>
  <c r="F382" i="122"/>
  <c r="E383" i="122"/>
  <c r="F383" i="122"/>
  <c r="E384" i="122"/>
  <c r="F384" i="122"/>
  <c r="E385" i="122"/>
  <c r="F385" i="122"/>
  <c r="E386" i="122"/>
  <c r="F386" i="122"/>
  <c r="E387" i="122"/>
  <c r="F387" i="122"/>
  <c r="E388" i="122"/>
  <c r="F388" i="122"/>
  <c r="E389" i="122"/>
  <c r="F389" i="122"/>
  <c r="E390" i="122"/>
  <c r="F390" i="122"/>
  <c r="E391" i="122"/>
  <c r="F391" i="122"/>
  <c r="E392" i="122"/>
  <c r="F392" i="122"/>
  <c r="E393" i="122"/>
  <c r="F393" i="122"/>
  <c r="E394" i="122"/>
  <c r="F394" i="122"/>
  <c r="E395" i="122"/>
  <c r="F395" i="122"/>
  <c r="E396" i="122"/>
  <c r="F396" i="122"/>
  <c r="E397" i="122"/>
  <c r="F397" i="122"/>
  <c r="E398" i="122"/>
  <c r="F398" i="122"/>
  <c r="E399" i="122"/>
  <c r="F399" i="122"/>
  <c r="E400" i="122"/>
  <c r="F400" i="122"/>
  <c r="E401" i="122"/>
  <c r="F401" i="122"/>
  <c r="E402" i="122"/>
  <c r="F402" i="122"/>
  <c r="E403" i="122"/>
  <c r="F403" i="122"/>
  <c r="E404" i="122"/>
  <c r="F404" i="122"/>
  <c r="E405" i="122"/>
  <c r="F405" i="122"/>
  <c r="E406" i="122"/>
  <c r="F406" i="122"/>
  <c r="E407" i="122"/>
  <c r="F407" i="122"/>
  <c r="E408" i="122"/>
  <c r="F408" i="122"/>
  <c r="E409" i="122"/>
  <c r="F409" i="122"/>
  <c r="E410" i="122"/>
  <c r="F410" i="122"/>
  <c r="E411" i="122"/>
  <c r="F411" i="122"/>
  <c r="E412" i="122"/>
  <c r="F412" i="122"/>
  <c r="E413" i="122"/>
  <c r="F413" i="122"/>
  <c r="E414" i="122"/>
  <c r="F414" i="122"/>
  <c r="E415" i="122"/>
  <c r="F415" i="122"/>
  <c r="E416" i="122"/>
  <c r="F416" i="122"/>
  <c r="E417" i="122"/>
  <c r="F417" i="122"/>
  <c r="E418" i="122"/>
  <c r="F418" i="122"/>
  <c r="E419" i="122"/>
  <c r="F419" i="122"/>
  <c r="E420" i="122"/>
  <c r="F420" i="122"/>
  <c r="E421" i="122"/>
  <c r="F421" i="122"/>
  <c r="E422" i="122"/>
  <c r="F422" i="122"/>
  <c r="E423" i="122"/>
  <c r="F423" i="122"/>
  <c r="E424" i="122"/>
  <c r="F424" i="122"/>
  <c r="E425" i="122"/>
  <c r="F425" i="122"/>
  <c r="E426" i="122"/>
  <c r="F426" i="122"/>
  <c r="E427" i="122"/>
  <c r="F427" i="122"/>
  <c r="E428" i="122"/>
  <c r="F428" i="122"/>
  <c r="E429" i="122"/>
  <c r="F429" i="122"/>
  <c r="E430" i="122"/>
  <c r="F430" i="122"/>
  <c r="E431" i="122"/>
  <c r="F431" i="122"/>
  <c r="E432" i="122"/>
  <c r="F432" i="122"/>
  <c r="E433" i="122"/>
  <c r="F433" i="122"/>
  <c r="E434" i="122"/>
  <c r="F434" i="122"/>
  <c r="E435" i="122"/>
  <c r="F435" i="122"/>
  <c r="E436" i="122"/>
  <c r="F436" i="122"/>
  <c r="E437" i="122"/>
  <c r="F437" i="122"/>
  <c r="E438" i="122"/>
  <c r="F438" i="122"/>
  <c r="E439" i="122"/>
  <c r="F439" i="122"/>
  <c r="E440" i="122"/>
  <c r="F440" i="122"/>
  <c r="E441" i="122"/>
  <c r="F441" i="122"/>
  <c r="E442" i="122"/>
  <c r="F442" i="122"/>
  <c r="E443" i="122"/>
  <c r="F443" i="122"/>
  <c r="E444" i="122"/>
  <c r="F444" i="122"/>
  <c r="E445" i="122"/>
  <c r="F445" i="122"/>
  <c r="E446" i="122"/>
  <c r="F446" i="122"/>
  <c r="E447" i="122"/>
  <c r="F447" i="122"/>
  <c r="E448" i="122"/>
  <c r="F448" i="122"/>
  <c r="E449" i="122"/>
  <c r="F449" i="122"/>
  <c r="E450" i="122"/>
  <c r="F450" i="122"/>
  <c r="E451" i="122"/>
  <c r="F451" i="122"/>
  <c r="E452" i="122"/>
  <c r="F452" i="122"/>
  <c r="E453" i="122"/>
  <c r="F453" i="122"/>
  <c r="E454" i="122"/>
  <c r="F454" i="122"/>
  <c r="E455" i="122"/>
  <c r="F455" i="122"/>
  <c r="E456" i="122"/>
  <c r="F456" i="122"/>
  <c r="E457" i="122"/>
  <c r="F457" i="122"/>
  <c r="E458" i="122"/>
  <c r="F458" i="122"/>
  <c r="E459" i="122"/>
  <c r="F459" i="122"/>
  <c r="E460" i="122"/>
  <c r="F460" i="122"/>
  <c r="E461" i="122"/>
  <c r="F461" i="122"/>
  <c r="E462" i="122"/>
  <c r="F462" i="122"/>
  <c r="E463" i="122"/>
  <c r="F463" i="122"/>
  <c r="E464" i="122"/>
  <c r="F464" i="122"/>
  <c r="E465" i="122"/>
  <c r="F465" i="122"/>
  <c r="E466" i="122"/>
  <c r="F466" i="122"/>
  <c r="E467" i="122"/>
  <c r="F467" i="122"/>
  <c r="E468" i="122"/>
  <c r="F468" i="122"/>
  <c r="E469" i="122"/>
  <c r="F469" i="122"/>
  <c r="E470" i="122"/>
  <c r="F470" i="122"/>
  <c r="E471" i="122"/>
  <c r="F471" i="122"/>
  <c r="E472" i="122"/>
  <c r="F472" i="122"/>
  <c r="E473" i="122"/>
  <c r="F473" i="122"/>
  <c r="E474" i="122"/>
  <c r="F474" i="122"/>
  <c r="E475" i="122"/>
  <c r="F475" i="122"/>
  <c r="E476" i="122"/>
  <c r="F476" i="122"/>
  <c r="E477" i="122"/>
  <c r="F477" i="122"/>
  <c r="E478" i="122"/>
  <c r="F478" i="122"/>
  <c r="E479" i="122"/>
  <c r="F479" i="122"/>
  <c r="E480" i="122"/>
  <c r="F480" i="122"/>
  <c r="E481" i="122"/>
  <c r="F481" i="122"/>
  <c r="E482" i="122"/>
  <c r="F482" i="122"/>
  <c r="E483" i="122"/>
  <c r="F483" i="122"/>
  <c r="E484" i="122"/>
  <c r="F484" i="122"/>
  <c r="E485" i="122"/>
  <c r="F485" i="122"/>
  <c r="E486" i="122"/>
  <c r="F486" i="122"/>
  <c r="E487" i="122"/>
  <c r="F487" i="122"/>
  <c r="E488" i="122"/>
  <c r="F488" i="122"/>
  <c r="E489" i="122"/>
  <c r="F489" i="122"/>
  <c r="E490" i="122"/>
  <c r="F490" i="122"/>
  <c r="E491" i="122"/>
  <c r="F491" i="122"/>
  <c r="E492" i="122"/>
  <c r="F492" i="122"/>
  <c r="E493" i="122"/>
  <c r="F493" i="122"/>
  <c r="E494" i="122"/>
  <c r="F494" i="122"/>
  <c r="E495" i="122"/>
  <c r="F495" i="122"/>
  <c r="E496" i="122"/>
  <c r="F496" i="122"/>
  <c r="E497" i="122"/>
  <c r="F497" i="122"/>
  <c r="E498" i="122"/>
  <c r="F498" i="122"/>
  <c r="E499" i="122"/>
  <c r="F499" i="122"/>
  <c r="E500" i="122"/>
  <c r="F500" i="122"/>
  <c r="E501" i="122"/>
  <c r="F501" i="122"/>
  <c r="E502" i="122"/>
  <c r="F502" i="122"/>
  <c r="E503" i="122"/>
  <c r="F503" i="122"/>
  <c r="E504" i="122"/>
  <c r="F504" i="122"/>
  <c r="E505" i="122"/>
  <c r="F505" i="122"/>
  <c r="E506" i="122"/>
  <c r="F506" i="122"/>
  <c r="E507" i="122"/>
  <c r="F507" i="122"/>
  <c r="E508" i="122"/>
  <c r="F508" i="122"/>
  <c r="E509" i="122"/>
  <c r="F509" i="122"/>
  <c r="E510" i="122"/>
  <c r="F510" i="122"/>
  <c r="E511" i="122"/>
  <c r="F511" i="122"/>
  <c r="E512" i="122"/>
  <c r="F512" i="122"/>
  <c r="E513" i="122"/>
  <c r="F513" i="122"/>
  <c r="E514" i="122"/>
  <c r="F514" i="122"/>
  <c r="E515" i="122"/>
  <c r="F515" i="122"/>
  <c r="E516" i="122"/>
  <c r="F516" i="122"/>
  <c r="E517" i="122"/>
  <c r="F517" i="122"/>
  <c r="E518" i="122"/>
  <c r="F518" i="122"/>
  <c r="E519" i="122"/>
  <c r="F519" i="122"/>
  <c r="E520" i="122"/>
  <c r="F520" i="122"/>
  <c r="E521" i="122"/>
  <c r="F521" i="122"/>
  <c r="E522" i="122"/>
  <c r="F522" i="122"/>
  <c r="E523" i="122"/>
  <c r="F523" i="122"/>
  <c r="E524" i="122"/>
  <c r="F524" i="122"/>
  <c r="E525" i="122"/>
  <c r="F525" i="122"/>
  <c r="E526" i="122"/>
  <c r="F526" i="122"/>
  <c r="E527" i="122"/>
  <c r="F527" i="122"/>
  <c r="E528" i="122"/>
  <c r="F528" i="122"/>
  <c r="E529" i="122"/>
  <c r="F529" i="122"/>
  <c r="E530" i="122"/>
  <c r="F530" i="122"/>
  <c r="E531" i="122"/>
  <c r="F531" i="122"/>
  <c r="E532" i="122"/>
  <c r="F532" i="122"/>
  <c r="E533" i="122"/>
  <c r="F533" i="122"/>
  <c r="E534" i="122"/>
  <c r="F534" i="122"/>
  <c r="E535" i="122"/>
  <c r="F535" i="122"/>
  <c r="E536" i="122"/>
  <c r="F536" i="122"/>
  <c r="E537" i="122"/>
  <c r="F537" i="122"/>
  <c r="E538" i="122"/>
  <c r="F538" i="122"/>
  <c r="E539" i="122"/>
  <c r="F539" i="122"/>
  <c r="E540" i="122"/>
  <c r="F540" i="122"/>
  <c r="E541" i="122"/>
  <c r="F541" i="122"/>
  <c r="E542" i="122"/>
  <c r="F542" i="122"/>
  <c r="E543" i="122"/>
  <c r="F543" i="122"/>
  <c r="E544" i="122"/>
  <c r="F544" i="122"/>
  <c r="E545" i="122"/>
  <c r="F545" i="122"/>
  <c r="E546" i="122"/>
  <c r="F546" i="122"/>
  <c r="E547" i="122"/>
  <c r="F547" i="122"/>
  <c r="E548" i="122"/>
  <c r="F548" i="122"/>
  <c r="E549" i="122"/>
  <c r="F549" i="122"/>
  <c r="E550" i="122"/>
  <c r="F550" i="122"/>
  <c r="E551" i="122"/>
  <c r="F551" i="122"/>
  <c r="E552" i="122"/>
  <c r="F552" i="122"/>
  <c r="E553" i="122"/>
  <c r="F553" i="122"/>
  <c r="E554" i="122"/>
  <c r="F554" i="122"/>
  <c r="E555" i="122"/>
  <c r="F555" i="122"/>
  <c r="E556" i="122"/>
  <c r="F556" i="122"/>
  <c r="E557" i="122"/>
  <c r="F557" i="122"/>
  <c r="E558" i="122"/>
  <c r="F558" i="122"/>
  <c r="E559" i="122"/>
  <c r="F559" i="122"/>
  <c r="E560" i="122"/>
  <c r="F560" i="122"/>
  <c r="E561" i="122"/>
  <c r="F561" i="122"/>
  <c r="E562" i="122"/>
  <c r="F562" i="122"/>
  <c r="E563" i="122"/>
  <c r="F563" i="122"/>
  <c r="E564" i="122"/>
  <c r="F564" i="122"/>
  <c r="E565" i="122"/>
  <c r="F565" i="122"/>
  <c r="E566" i="122"/>
  <c r="F566" i="122"/>
  <c r="E567" i="122"/>
  <c r="F567" i="122"/>
  <c r="E568" i="122"/>
  <c r="F568" i="122"/>
  <c r="E569" i="122"/>
  <c r="F569" i="122"/>
  <c r="E570" i="122"/>
  <c r="F570" i="122"/>
  <c r="E571" i="122"/>
  <c r="F571" i="122"/>
  <c r="E572" i="122"/>
  <c r="F572" i="122"/>
  <c r="E573" i="122"/>
  <c r="F573" i="122"/>
  <c r="E574" i="122"/>
  <c r="F574" i="122"/>
  <c r="E575" i="122"/>
  <c r="F575" i="122"/>
  <c r="E576" i="122"/>
  <c r="F576" i="122"/>
  <c r="E577" i="122"/>
  <c r="F577" i="122"/>
  <c r="E578" i="122"/>
  <c r="F578" i="122"/>
  <c r="E579" i="122"/>
  <c r="F579" i="122"/>
  <c r="E580" i="122"/>
  <c r="F580" i="122"/>
  <c r="E581" i="122"/>
  <c r="F581" i="122"/>
  <c r="E582" i="122"/>
  <c r="F582" i="122"/>
  <c r="E583" i="122"/>
  <c r="F583" i="122"/>
  <c r="E584" i="122"/>
  <c r="F584" i="122"/>
  <c r="E585" i="122"/>
  <c r="F585" i="122"/>
  <c r="E586" i="122"/>
  <c r="F586" i="122"/>
  <c r="E587" i="122"/>
  <c r="F587" i="122"/>
  <c r="E588" i="122"/>
  <c r="F588" i="122"/>
  <c r="E589" i="122"/>
  <c r="F589" i="122"/>
  <c r="E590" i="122"/>
  <c r="F590" i="122"/>
  <c r="E591" i="122"/>
  <c r="F591" i="122"/>
  <c r="E592" i="122"/>
  <c r="F592" i="122"/>
  <c r="E593" i="122"/>
  <c r="F593" i="122"/>
  <c r="E594" i="122"/>
  <c r="F594" i="122"/>
  <c r="E595" i="122"/>
  <c r="F595" i="122"/>
  <c r="E596" i="122"/>
  <c r="F596" i="122"/>
  <c r="E597" i="122"/>
  <c r="F597" i="122"/>
  <c r="E598" i="122"/>
  <c r="F598" i="122"/>
  <c r="E599" i="122"/>
  <c r="F599" i="122"/>
  <c r="E600" i="122"/>
  <c r="F600" i="122"/>
  <c r="E601" i="122"/>
  <c r="F601" i="122"/>
  <c r="E602" i="122"/>
  <c r="F602" i="122"/>
  <c r="E603" i="122"/>
  <c r="F603" i="122"/>
  <c r="E604" i="122"/>
  <c r="F604" i="122"/>
  <c r="E605" i="122"/>
  <c r="F605" i="122"/>
  <c r="E606" i="122"/>
  <c r="F606" i="122"/>
  <c r="E607" i="122"/>
  <c r="F607" i="122"/>
  <c r="E608" i="122"/>
  <c r="F608" i="122"/>
  <c r="E609" i="122"/>
  <c r="F609" i="122"/>
  <c r="E610" i="122"/>
  <c r="F610" i="122"/>
  <c r="E611" i="122"/>
  <c r="F611" i="122"/>
  <c r="E612" i="122"/>
  <c r="F612" i="122"/>
  <c r="E613" i="122"/>
  <c r="F613" i="122"/>
  <c r="E614" i="122"/>
  <c r="F614" i="122"/>
  <c r="E615" i="122"/>
  <c r="F615" i="122"/>
  <c r="E616" i="122"/>
  <c r="F616" i="122"/>
  <c r="E617" i="122"/>
  <c r="F617" i="122"/>
  <c r="E618" i="122"/>
  <c r="F618" i="122"/>
  <c r="E619" i="122"/>
  <c r="F619" i="122"/>
  <c r="E620" i="122"/>
  <c r="F620" i="122"/>
  <c r="E621" i="122"/>
  <c r="F621" i="122"/>
  <c r="E622" i="122"/>
  <c r="F622" i="122"/>
  <c r="E623" i="122"/>
  <c r="F623" i="122"/>
  <c r="E624" i="122"/>
  <c r="F624" i="122"/>
  <c r="E625" i="122"/>
  <c r="F625" i="122"/>
  <c r="E626" i="122"/>
  <c r="F626" i="122"/>
  <c r="E627" i="122"/>
  <c r="F627" i="122"/>
  <c r="E628" i="122"/>
  <c r="F628" i="122"/>
  <c r="E629" i="122"/>
  <c r="F629" i="122"/>
  <c r="E630" i="122"/>
  <c r="F630" i="122"/>
  <c r="E631" i="122"/>
  <c r="F631" i="122"/>
  <c r="E632" i="122"/>
  <c r="F632" i="122"/>
  <c r="E633" i="122"/>
  <c r="F633" i="122"/>
  <c r="E634" i="122"/>
  <c r="F634" i="122"/>
  <c r="E635" i="122"/>
  <c r="F635" i="122"/>
  <c r="E636" i="122"/>
  <c r="F636" i="122"/>
  <c r="E637" i="122"/>
  <c r="F637" i="122"/>
  <c r="E638" i="122"/>
  <c r="F638" i="122"/>
  <c r="E639" i="122"/>
  <c r="F639" i="122"/>
  <c r="E640" i="122"/>
  <c r="F640" i="122"/>
  <c r="E641" i="122"/>
  <c r="F641" i="122"/>
  <c r="E642" i="122"/>
  <c r="F642" i="122"/>
  <c r="E643" i="122"/>
  <c r="F643" i="122"/>
  <c r="E644" i="122"/>
  <c r="F644" i="122"/>
  <c r="E645" i="122"/>
  <c r="F645" i="122"/>
  <c r="E646" i="122"/>
  <c r="F646" i="122"/>
  <c r="E647" i="122"/>
  <c r="F647" i="122"/>
  <c r="E648" i="122"/>
  <c r="F648" i="122"/>
  <c r="E649" i="122"/>
  <c r="F649" i="122"/>
  <c r="E650" i="122"/>
  <c r="F650" i="122"/>
  <c r="E651" i="122"/>
  <c r="F651" i="122"/>
  <c r="E652" i="122"/>
  <c r="F652" i="122"/>
  <c r="E653" i="122"/>
  <c r="F653" i="122"/>
  <c r="E654" i="122"/>
  <c r="F654" i="122"/>
  <c r="E655" i="122"/>
  <c r="F655" i="122"/>
  <c r="E656" i="122"/>
  <c r="F656" i="122"/>
  <c r="E657" i="122"/>
  <c r="F657" i="122"/>
  <c r="E658" i="122"/>
  <c r="F658" i="122"/>
  <c r="E659" i="122"/>
  <c r="F659" i="122"/>
  <c r="E660" i="122"/>
  <c r="F660" i="122"/>
  <c r="E661" i="122"/>
  <c r="F661" i="122"/>
  <c r="E662" i="122"/>
  <c r="F662" i="122"/>
  <c r="E663" i="122"/>
  <c r="F663" i="122"/>
  <c r="E664" i="122"/>
  <c r="F664" i="122"/>
  <c r="E665" i="122"/>
  <c r="F665" i="122"/>
  <c r="E666" i="122"/>
  <c r="F666" i="122"/>
  <c r="E667" i="122"/>
  <c r="F667" i="122"/>
  <c r="E668" i="122"/>
  <c r="F668" i="122"/>
  <c r="E669" i="122"/>
  <c r="F669" i="122"/>
  <c r="E670" i="122"/>
  <c r="F670" i="122"/>
  <c r="E671" i="122"/>
  <c r="F671" i="122"/>
  <c r="E672" i="122"/>
  <c r="F672" i="122"/>
  <c r="E673" i="122"/>
  <c r="F673" i="122"/>
  <c r="E674" i="122"/>
  <c r="F674" i="122"/>
  <c r="E675" i="122"/>
  <c r="F675" i="122"/>
  <c r="E676" i="122"/>
  <c r="F676" i="122"/>
  <c r="E677" i="122"/>
  <c r="F677" i="122"/>
  <c r="E678" i="122"/>
  <c r="F678" i="122"/>
  <c r="E679" i="122"/>
  <c r="F679" i="122"/>
  <c r="E680" i="122"/>
  <c r="F680" i="122"/>
  <c r="E681" i="122"/>
  <c r="F681" i="122"/>
  <c r="E682" i="122"/>
  <c r="F682" i="122"/>
  <c r="E683" i="122"/>
  <c r="F683" i="122"/>
  <c r="E684" i="122"/>
  <c r="F684" i="122"/>
  <c r="E685" i="122"/>
  <c r="F685" i="122"/>
  <c r="E686" i="122"/>
  <c r="F686" i="122"/>
  <c r="E687" i="122"/>
  <c r="F687" i="122"/>
  <c r="E688" i="122"/>
  <c r="F688" i="122"/>
  <c r="E689" i="122"/>
  <c r="F689" i="122"/>
  <c r="E690" i="122"/>
  <c r="F690" i="122"/>
  <c r="E691" i="122"/>
  <c r="F691" i="122"/>
  <c r="E692" i="122"/>
  <c r="F692" i="122"/>
  <c r="E693" i="122"/>
  <c r="F693" i="122"/>
  <c r="E694" i="122"/>
  <c r="F694" i="122"/>
  <c r="E695" i="122"/>
  <c r="F695" i="122"/>
  <c r="E696" i="122"/>
  <c r="F696" i="122"/>
  <c r="E697" i="122"/>
  <c r="F697" i="122"/>
  <c r="E698" i="122"/>
  <c r="F698" i="122"/>
  <c r="E699" i="122"/>
  <c r="F699" i="122"/>
  <c r="E700" i="122"/>
  <c r="F700" i="122"/>
  <c r="E701" i="122"/>
  <c r="F701" i="122"/>
  <c r="E702" i="122"/>
  <c r="F702" i="122"/>
  <c r="E703" i="122"/>
  <c r="F703" i="122"/>
  <c r="E704" i="122"/>
  <c r="F704" i="122"/>
  <c r="E705" i="122"/>
  <c r="F705" i="122"/>
  <c r="E706" i="122"/>
  <c r="F706" i="122"/>
  <c r="E707" i="122"/>
  <c r="F707" i="122"/>
  <c r="E708" i="122"/>
  <c r="F708" i="122"/>
  <c r="E709" i="122"/>
  <c r="F709" i="122"/>
  <c r="E710" i="122"/>
  <c r="F710" i="122"/>
  <c r="E711" i="122"/>
  <c r="F711" i="122"/>
  <c r="E712" i="122"/>
  <c r="F712" i="122"/>
  <c r="E713" i="122"/>
  <c r="F713" i="122"/>
  <c r="E714" i="122"/>
  <c r="F714" i="122"/>
  <c r="E715" i="122"/>
  <c r="F715" i="122"/>
  <c r="E716" i="122"/>
  <c r="F716" i="122"/>
  <c r="E717" i="122"/>
  <c r="F717" i="122"/>
  <c r="E718" i="122"/>
  <c r="F718" i="122"/>
  <c r="E719" i="122"/>
  <c r="F719" i="122"/>
  <c r="E720" i="122"/>
  <c r="F720" i="122"/>
  <c r="E721" i="122"/>
  <c r="F721" i="122"/>
  <c r="E722" i="122"/>
  <c r="F722" i="122"/>
  <c r="E723" i="122"/>
  <c r="F723" i="122"/>
  <c r="E724" i="122"/>
  <c r="F724" i="122"/>
  <c r="E725" i="122"/>
  <c r="F725" i="122"/>
  <c r="E726" i="122"/>
  <c r="F726" i="122"/>
  <c r="E727" i="122"/>
  <c r="F727" i="122"/>
  <c r="E728" i="122"/>
  <c r="F728" i="122"/>
  <c r="E729" i="122"/>
  <c r="F729" i="122"/>
  <c r="E730" i="122"/>
  <c r="F730" i="122"/>
  <c r="E731" i="122"/>
  <c r="F731" i="122"/>
  <c r="E732" i="122"/>
  <c r="F732" i="122"/>
  <c r="E733" i="122"/>
  <c r="F733" i="122"/>
  <c r="E734" i="122"/>
  <c r="F734" i="122"/>
  <c r="E735" i="122"/>
  <c r="F735" i="122"/>
  <c r="E736" i="122"/>
  <c r="F736" i="122"/>
  <c r="E737" i="122"/>
  <c r="F737" i="122"/>
  <c r="E738" i="122"/>
  <c r="F738" i="122"/>
  <c r="E739" i="122"/>
  <c r="F739" i="122"/>
  <c r="E740" i="122"/>
  <c r="F740" i="122"/>
  <c r="E741" i="122"/>
  <c r="F741" i="122"/>
  <c r="E742" i="122"/>
  <c r="F742" i="122"/>
  <c r="E743" i="122"/>
  <c r="F743" i="122"/>
  <c r="E744" i="122"/>
  <c r="F744" i="122"/>
  <c r="E745" i="122"/>
  <c r="F745" i="122"/>
  <c r="E746" i="122"/>
  <c r="F746" i="122"/>
  <c r="E747" i="122"/>
  <c r="F747" i="122"/>
  <c r="E748" i="122"/>
  <c r="F748" i="122"/>
  <c r="E749" i="122"/>
  <c r="F749" i="122"/>
  <c r="E750" i="122"/>
  <c r="F750" i="122"/>
  <c r="E751" i="122"/>
  <c r="F751" i="122"/>
  <c r="E752" i="122"/>
  <c r="F752" i="122"/>
  <c r="E753" i="122"/>
  <c r="F753" i="122"/>
  <c r="E754" i="122"/>
  <c r="F754" i="122"/>
  <c r="E755" i="122"/>
  <c r="F755" i="122"/>
  <c r="E756" i="122"/>
  <c r="F756" i="122"/>
  <c r="E757" i="122"/>
  <c r="F757" i="122"/>
  <c r="E758" i="122"/>
  <c r="F758" i="122"/>
  <c r="E759" i="122"/>
  <c r="F759" i="122"/>
  <c r="E760" i="122"/>
  <c r="F760" i="122"/>
  <c r="E761" i="122"/>
  <c r="F761" i="122"/>
  <c r="E762" i="122"/>
  <c r="F762" i="122"/>
  <c r="E763" i="122"/>
  <c r="F763" i="122"/>
  <c r="E764" i="122"/>
  <c r="F764" i="122"/>
  <c r="E765" i="122"/>
  <c r="F765" i="122"/>
  <c r="E766" i="122"/>
  <c r="F766" i="122"/>
  <c r="E767" i="122"/>
  <c r="F767" i="122"/>
  <c r="E768" i="122"/>
  <c r="F768" i="122"/>
  <c r="E769" i="122"/>
  <c r="F769" i="122"/>
  <c r="E770" i="122"/>
  <c r="F770" i="122"/>
  <c r="E771" i="122"/>
  <c r="F771" i="122"/>
  <c r="E772" i="122"/>
  <c r="F772" i="122"/>
  <c r="E773" i="122"/>
  <c r="F773" i="122"/>
  <c r="E774" i="122"/>
  <c r="F774" i="122"/>
  <c r="E775" i="122"/>
  <c r="F775" i="122"/>
  <c r="E776" i="122"/>
  <c r="F776" i="122"/>
  <c r="E777" i="122"/>
  <c r="F777" i="122"/>
  <c r="E778" i="122"/>
  <c r="F778" i="122"/>
  <c r="E779" i="122"/>
  <c r="F779" i="122"/>
  <c r="E780" i="122"/>
  <c r="F780" i="122"/>
  <c r="E781" i="122"/>
  <c r="F781" i="122"/>
  <c r="E782" i="122"/>
  <c r="F782" i="122"/>
  <c r="E783" i="122"/>
  <c r="F783" i="122"/>
  <c r="E784" i="122"/>
  <c r="F784" i="122"/>
  <c r="E785" i="122"/>
  <c r="F785" i="122"/>
  <c r="E786" i="122"/>
  <c r="F786" i="122"/>
  <c r="E3" i="122"/>
  <c r="F3" i="122"/>
  <c r="E4" i="118"/>
  <c r="F4" i="118"/>
  <c r="E5" i="118"/>
  <c r="F5" i="118"/>
  <c r="E6" i="118"/>
  <c r="F6" i="118"/>
  <c r="E7" i="118"/>
  <c r="F7" i="118"/>
  <c r="E8" i="118"/>
  <c r="F8" i="118"/>
  <c r="E9" i="118"/>
  <c r="F9" i="118"/>
  <c r="E10" i="118"/>
  <c r="F10" i="118"/>
  <c r="E11" i="118"/>
  <c r="F11" i="118"/>
  <c r="E12" i="118"/>
  <c r="F12" i="118"/>
  <c r="E13" i="118"/>
  <c r="F13" i="118"/>
  <c r="E14" i="118"/>
  <c r="F14" i="118"/>
  <c r="E15" i="118"/>
  <c r="F15" i="118"/>
  <c r="E16" i="118"/>
  <c r="F16" i="118"/>
  <c r="E17" i="118"/>
  <c r="F17" i="118"/>
  <c r="E18" i="118"/>
  <c r="F18" i="118"/>
  <c r="E19" i="118"/>
  <c r="F19" i="118"/>
  <c r="E20" i="118"/>
  <c r="F20" i="118"/>
  <c r="E21" i="118"/>
  <c r="F21" i="118"/>
  <c r="E22" i="118"/>
  <c r="F22" i="118"/>
  <c r="E23" i="118"/>
  <c r="F23" i="118"/>
  <c r="E24" i="118"/>
  <c r="F24" i="118"/>
  <c r="E25" i="118"/>
  <c r="F25" i="118"/>
  <c r="E26" i="118"/>
  <c r="F26" i="118"/>
  <c r="E27" i="118"/>
  <c r="F27" i="118"/>
  <c r="E28" i="118"/>
  <c r="F28" i="118"/>
  <c r="E29" i="118"/>
  <c r="F29" i="118"/>
  <c r="E30" i="118"/>
  <c r="F30" i="118"/>
  <c r="E31" i="118"/>
  <c r="F31" i="118"/>
  <c r="E32" i="118"/>
  <c r="F32" i="118"/>
  <c r="E33" i="118"/>
  <c r="F33" i="118"/>
  <c r="E34" i="118"/>
  <c r="F34" i="118"/>
  <c r="E35" i="118"/>
  <c r="F35" i="118"/>
  <c r="E36" i="118"/>
  <c r="F36" i="118"/>
  <c r="E37" i="118"/>
  <c r="F37" i="118"/>
  <c r="E38" i="118"/>
  <c r="F38" i="118"/>
  <c r="E39" i="118"/>
  <c r="F39" i="118"/>
  <c r="E40" i="118"/>
  <c r="F40" i="118"/>
  <c r="E41" i="118"/>
  <c r="F41" i="118"/>
  <c r="E42" i="118"/>
  <c r="F42" i="118"/>
  <c r="E43" i="118"/>
  <c r="F43" i="118"/>
  <c r="E44" i="118"/>
  <c r="F44" i="118"/>
  <c r="E45" i="118"/>
  <c r="F45" i="118"/>
  <c r="E46" i="118"/>
  <c r="F46" i="118"/>
  <c r="E47" i="118"/>
  <c r="F47" i="118"/>
  <c r="E48" i="118"/>
  <c r="F48" i="118"/>
  <c r="E49" i="118"/>
  <c r="F49" i="118"/>
  <c r="E50" i="118"/>
  <c r="F50" i="118"/>
  <c r="E51" i="118"/>
  <c r="F51" i="118"/>
  <c r="E52" i="118"/>
  <c r="F52" i="118"/>
  <c r="E53" i="118"/>
  <c r="F53" i="118"/>
  <c r="E54" i="118"/>
  <c r="F54" i="118"/>
  <c r="E55" i="118"/>
  <c r="F55" i="118"/>
  <c r="E56" i="118"/>
  <c r="F56" i="118"/>
  <c r="E57" i="118"/>
  <c r="F57" i="118"/>
  <c r="E58" i="118"/>
  <c r="F58" i="118"/>
  <c r="E59" i="118"/>
  <c r="F59" i="118"/>
  <c r="E60" i="118"/>
  <c r="F60" i="118"/>
  <c r="E61" i="118"/>
  <c r="F61" i="118"/>
  <c r="E62" i="118"/>
  <c r="F62" i="118"/>
  <c r="E63" i="118"/>
  <c r="F63" i="118"/>
  <c r="E64" i="118"/>
  <c r="F64" i="118"/>
  <c r="E65" i="118"/>
  <c r="F65" i="118"/>
  <c r="E66" i="118"/>
  <c r="F66" i="118"/>
  <c r="E67" i="118"/>
  <c r="F67" i="118"/>
  <c r="E68" i="118"/>
  <c r="F68" i="118"/>
  <c r="E69" i="118"/>
  <c r="F69" i="118"/>
  <c r="E70" i="118"/>
  <c r="F70" i="118"/>
  <c r="E71" i="118"/>
  <c r="F71" i="118"/>
  <c r="E72" i="118"/>
  <c r="F72" i="118"/>
  <c r="E73" i="118"/>
  <c r="F73" i="118"/>
  <c r="E74" i="118"/>
  <c r="F74" i="118"/>
  <c r="E75" i="118"/>
  <c r="F75" i="118"/>
  <c r="E76" i="118"/>
  <c r="F76" i="118"/>
  <c r="E77" i="118"/>
  <c r="F77" i="118"/>
  <c r="E78" i="118"/>
  <c r="F78" i="118"/>
  <c r="E79" i="118"/>
  <c r="F79" i="118"/>
  <c r="E80" i="118"/>
  <c r="F80" i="118"/>
  <c r="E81" i="118"/>
  <c r="F81" i="118"/>
  <c r="E82" i="118"/>
  <c r="F82" i="118"/>
  <c r="E83" i="118"/>
  <c r="F83" i="118"/>
  <c r="E84" i="118"/>
  <c r="F84" i="118"/>
  <c r="E85" i="118"/>
  <c r="F85" i="118"/>
  <c r="E86" i="118"/>
  <c r="F86" i="118"/>
  <c r="E87" i="118"/>
  <c r="F87" i="118"/>
  <c r="E88" i="118"/>
  <c r="F88" i="118"/>
  <c r="E89" i="118"/>
  <c r="F89" i="118"/>
  <c r="E90" i="118"/>
  <c r="F90" i="118"/>
  <c r="E91" i="118"/>
  <c r="F91" i="118"/>
  <c r="E92" i="118"/>
  <c r="F92" i="118"/>
  <c r="E93" i="118"/>
  <c r="F93" i="118"/>
  <c r="E94" i="118"/>
  <c r="F94" i="118"/>
  <c r="E95" i="118"/>
  <c r="F95" i="118"/>
  <c r="E96" i="118"/>
  <c r="F96" i="118"/>
  <c r="E97" i="118"/>
  <c r="F97" i="118"/>
  <c r="E98" i="118"/>
  <c r="F98" i="118"/>
  <c r="E99" i="118"/>
  <c r="F99" i="118"/>
  <c r="E100" i="118"/>
  <c r="F100" i="118"/>
  <c r="E101" i="118"/>
  <c r="F101" i="118"/>
  <c r="E102" i="118"/>
  <c r="F102" i="118"/>
  <c r="E103" i="118"/>
  <c r="F103" i="118"/>
  <c r="E104" i="118"/>
  <c r="F104" i="118"/>
  <c r="E105" i="118"/>
  <c r="F105" i="118"/>
  <c r="E106" i="118"/>
  <c r="F106" i="118"/>
  <c r="E107" i="118"/>
  <c r="F107" i="118"/>
  <c r="E108" i="118"/>
  <c r="F108" i="118"/>
  <c r="E109" i="118"/>
  <c r="F109" i="118"/>
  <c r="E110" i="118"/>
  <c r="F110" i="118"/>
  <c r="E111" i="118"/>
  <c r="F111" i="118"/>
  <c r="E112" i="118"/>
  <c r="F112" i="118"/>
  <c r="E113" i="118"/>
  <c r="F113" i="118"/>
  <c r="E114" i="118"/>
  <c r="F114" i="118"/>
  <c r="E115" i="118"/>
  <c r="F115" i="118"/>
  <c r="E116" i="118"/>
  <c r="F116" i="118"/>
  <c r="E117" i="118"/>
  <c r="F117" i="118"/>
  <c r="E118" i="118"/>
  <c r="F118" i="118"/>
  <c r="E119" i="118"/>
  <c r="F119" i="118"/>
  <c r="E120" i="118"/>
  <c r="F120" i="118"/>
  <c r="E121" i="118"/>
  <c r="F121" i="118"/>
  <c r="E122" i="118"/>
  <c r="F122" i="118"/>
  <c r="E123" i="118"/>
  <c r="F123" i="118"/>
  <c r="E124" i="118"/>
  <c r="F124" i="118"/>
  <c r="E125" i="118"/>
  <c r="F125" i="118"/>
  <c r="E126" i="118"/>
  <c r="F126" i="118"/>
  <c r="E127" i="118"/>
  <c r="F127" i="118"/>
  <c r="E128" i="118"/>
  <c r="F128" i="118"/>
  <c r="E129" i="118"/>
  <c r="F129" i="118"/>
  <c r="E130" i="118"/>
  <c r="F130" i="118"/>
  <c r="E131" i="118"/>
  <c r="F131" i="118"/>
  <c r="E132" i="118"/>
  <c r="F132" i="118"/>
  <c r="E133" i="118"/>
  <c r="F133" i="118"/>
  <c r="E134" i="118"/>
  <c r="F134" i="118"/>
  <c r="E135" i="118"/>
  <c r="F135" i="118"/>
  <c r="E136" i="118"/>
  <c r="F136" i="118"/>
  <c r="E137" i="118"/>
  <c r="F137" i="118"/>
  <c r="E138" i="118"/>
  <c r="F138" i="118"/>
  <c r="E139" i="118"/>
  <c r="F139" i="118"/>
  <c r="E140" i="118"/>
  <c r="F140" i="118"/>
  <c r="E141" i="118"/>
  <c r="F141" i="118"/>
  <c r="E142" i="118"/>
  <c r="F142" i="118"/>
  <c r="E143" i="118"/>
  <c r="F143" i="118"/>
  <c r="E144" i="118"/>
  <c r="F144" i="118"/>
  <c r="E145" i="118"/>
  <c r="F145" i="118"/>
  <c r="E146" i="118"/>
  <c r="F146" i="118"/>
  <c r="E147" i="118"/>
  <c r="F147" i="118"/>
  <c r="E148" i="118"/>
  <c r="F148" i="118"/>
  <c r="E149" i="118"/>
  <c r="F149" i="118"/>
  <c r="E150" i="118"/>
  <c r="F150" i="118"/>
  <c r="E151" i="118"/>
  <c r="F151" i="118"/>
  <c r="E152" i="118"/>
  <c r="F152" i="118"/>
  <c r="E153" i="118"/>
  <c r="F153" i="118"/>
  <c r="E154" i="118"/>
  <c r="F154" i="118"/>
  <c r="E155" i="118"/>
  <c r="F155" i="118"/>
  <c r="E156" i="118"/>
  <c r="F156" i="118"/>
  <c r="E157" i="118"/>
  <c r="F157" i="118"/>
  <c r="E158" i="118"/>
  <c r="F158" i="118"/>
  <c r="E159" i="118"/>
  <c r="F159" i="118"/>
  <c r="E160" i="118"/>
  <c r="F160" i="118"/>
  <c r="E161" i="118"/>
  <c r="F161" i="118"/>
  <c r="E162" i="118"/>
  <c r="F162" i="118"/>
  <c r="E163" i="118"/>
  <c r="F163" i="118"/>
  <c r="E164" i="118"/>
  <c r="F164" i="118"/>
  <c r="E165" i="118"/>
  <c r="F165" i="118"/>
  <c r="E166" i="118"/>
  <c r="F166" i="118"/>
  <c r="E167" i="118"/>
  <c r="F167" i="118"/>
  <c r="E168" i="118"/>
  <c r="F168" i="118"/>
  <c r="E169" i="118"/>
  <c r="F169" i="118"/>
  <c r="E170" i="118"/>
  <c r="F170" i="118"/>
  <c r="E171" i="118"/>
  <c r="F171" i="118"/>
  <c r="E172" i="118"/>
  <c r="F172" i="118"/>
  <c r="E173" i="118"/>
  <c r="F173" i="118"/>
  <c r="E174" i="118"/>
  <c r="F174" i="118"/>
  <c r="E175" i="118"/>
  <c r="F175" i="118"/>
  <c r="E176" i="118"/>
  <c r="F176" i="118"/>
  <c r="E177" i="118"/>
  <c r="F177" i="118"/>
  <c r="E178" i="118"/>
  <c r="F178" i="118"/>
  <c r="E179" i="118"/>
  <c r="F179" i="118"/>
  <c r="E180" i="118"/>
  <c r="F180" i="118"/>
  <c r="E181" i="118"/>
  <c r="F181" i="118"/>
  <c r="E182" i="118"/>
  <c r="F182" i="118"/>
  <c r="E183" i="118"/>
  <c r="F183" i="118"/>
  <c r="E184" i="118"/>
  <c r="F184" i="118"/>
  <c r="E185" i="118"/>
  <c r="F185" i="118"/>
  <c r="E186" i="118"/>
  <c r="F186" i="118"/>
  <c r="E187" i="118"/>
  <c r="F187" i="118"/>
  <c r="E188" i="118"/>
  <c r="F188" i="118"/>
  <c r="E189" i="118"/>
  <c r="F189" i="118"/>
  <c r="E190" i="118"/>
  <c r="F190" i="118"/>
  <c r="E191" i="118"/>
  <c r="F191" i="118"/>
  <c r="E192" i="118"/>
  <c r="F192" i="118"/>
  <c r="E193" i="118"/>
  <c r="F193" i="118"/>
  <c r="E194" i="118"/>
  <c r="F194" i="118"/>
  <c r="E195" i="118"/>
  <c r="F195" i="118"/>
  <c r="E196" i="118"/>
  <c r="F196" i="118"/>
  <c r="E197" i="118"/>
  <c r="F197" i="118"/>
  <c r="E198" i="118"/>
  <c r="F198" i="118"/>
  <c r="E199" i="118"/>
  <c r="F199" i="118"/>
  <c r="E200" i="118"/>
  <c r="F200" i="118"/>
  <c r="E201" i="118"/>
  <c r="F201" i="118"/>
  <c r="E202" i="118"/>
  <c r="F202" i="118"/>
  <c r="E203" i="118"/>
  <c r="F203" i="118"/>
  <c r="E204" i="118"/>
  <c r="F204" i="118"/>
  <c r="E205" i="118"/>
  <c r="F205" i="118"/>
  <c r="E206" i="118"/>
  <c r="F206" i="118"/>
  <c r="E207" i="118"/>
  <c r="F207" i="118"/>
  <c r="E208" i="118"/>
  <c r="F208" i="118"/>
  <c r="E209" i="118"/>
  <c r="F209" i="118"/>
  <c r="E210" i="118"/>
  <c r="F210" i="118"/>
  <c r="E211" i="118"/>
  <c r="F211" i="118"/>
  <c r="E212" i="118"/>
  <c r="F212" i="118"/>
  <c r="E213" i="118"/>
  <c r="F213" i="118"/>
  <c r="E214" i="118"/>
  <c r="F214" i="118"/>
  <c r="E215" i="118"/>
  <c r="F215" i="118"/>
  <c r="E216" i="118"/>
  <c r="F216" i="118"/>
  <c r="E217" i="118"/>
  <c r="F217" i="118"/>
  <c r="E218" i="118"/>
  <c r="F218" i="118"/>
  <c r="E219" i="118"/>
  <c r="F219" i="118"/>
  <c r="E220" i="118"/>
  <c r="F220" i="118"/>
  <c r="E221" i="118"/>
  <c r="F221" i="118"/>
  <c r="E222" i="118"/>
  <c r="F222" i="118"/>
  <c r="E223" i="118"/>
  <c r="F223" i="118"/>
  <c r="E224" i="118"/>
  <c r="F224" i="118"/>
  <c r="E225" i="118"/>
  <c r="F225" i="118"/>
  <c r="E226" i="118"/>
  <c r="F226" i="118"/>
  <c r="E227" i="118"/>
  <c r="F227" i="118"/>
  <c r="E228" i="118"/>
  <c r="F228" i="118"/>
  <c r="E229" i="118"/>
  <c r="F229" i="118"/>
  <c r="E230" i="118"/>
  <c r="F230" i="118"/>
  <c r="E231" i="118"/>
  <c r="F231" i="118"/>
  <c r="E232" i="118"/>
  <c r="F232" i="118"/>
  <c r="E233" i="118"/>
  <c r="F233" i="118"/>
  <c r="E234" i="118"/>
  <c r="F234" i="118"/>
  <c r="E235" i="118"/>
  <c r="F235" i="118"/>
  <c r="E236" i="118"/>
  <c r="F236" i="118"/>
  <c r="E237" i="118"/>
  <c r="F237" i="118"/>
  <c r="E238" i="118"/>
  <c r="F238" i="118"/>
  <c r="E239" i="118"/>
  <c r="F239" i="118"/>
  <c r="E240" i="118"/>
  <c r="F240" i="118"/>
  <c r="E241" i="118"/>
  <c r="F241" i="118"/>
  <c r="E242" i="118"/>
  <c r="F242" i="118"/>
  <c r="E243" i="118"/>
  <c r="F243" i="118"/>
  <c r="E244" i="118"/>
  <c r="F244" i="118"/>
  <c r="E245" i="118"/>
  <c r="F245" i="118"/>
  <c r="E246" i="118"/>
  <c r="F246" i="118"/>
  <c r="E247" i="118"/>
  <c r="F247" i="118"/>
  <c r="E248" i="118"/>
  <c r="F248" i="118"/>
  <c r="E249" i="118"/>
  <c r="F249" i="118"/>
  <c r="E250" i="118"/>
  <c r="F250" i="118"/>
  <c r="E251" i="118"/>
  <c r="F251" i="118"/>
  <c r="E252" i="118"/>
  <c r="F252" i="118"/>
  <c r="E253" i="118"/>
  <c r="F253" i="118"/>
  <c r="E254" i="118"/>
  <c r="F254" i="118"/>
  <c r="E255" i="118"/>
  <c r="F255" i="118"/>
  <c r="E256" i="118"/>
  <c r="F256" i="118"/>
  <c r="E257" i="118"/>
  <c r="F257" i="118"/>
  <c r="E258" i="118"/>
  <c r="F258" i="118"/>
  <c r="E259" i="118"/>
  <c r="F259" i="118"/>
  <c r="E260" i="118"/>
  <c r="F260" i="118"/>
  <c r="E261" i="118"/>
  <c r="F261" i="118"/>
  <c r="E262" i="118"/>
  <c r="F262" i="118"/>
  <c r="E263" i="118"/>
  <c r="F263" i="118"/>
  <c r="E264" i="118"/>
  <c r="F264" i="118"/>
  <c r="E265" i="118"/>
  <c r="F265" i="118"/>
  <c r="E266" i="118"/>
  <c r="F266" i="118"/>
  <c r="E267" i="118"/>
  <c r="F267" i="118"/>
  <c r="E268" i="118"/>
  <c r="F268" i="118"/>
  <c r="E269" i="118"/>
  <c r="F269" i="118"/>
  <c r="E270" i="118"/>
  <c r="F270" i="118"/>
  <c r="E271" i="118"/>
  <c r="F271" i="118"/>
  <c r="E272" i="118"/>
  <c r="F272" i="118"/>
  <c r="E273" i="118"/>
  <c r="F273" i="118"/>
  <c r="E274" i="118"/>
  <c r="F274" i="118"/>
  <c r="E275" i="118"/>
  <c r="F275" i="118"/>
  <c r="E276" i="118"/>
  <c r="F276" i="118"/>
  <c r="E277" i="118"/>
  <c r="F277" i="118"/>
  <c r="E278" i="118"/>
  <c r="F278" i="118"/>
  <c r="E279" i="118"/>
  <c r="F279" i="118"/>
  <c r="E280" i="118"/>
  <c r="F280" i="118"/>
  <c r="E281" i="118"/>
  <c r="F281" i="118"/>
  <c r="E282" i="118"/>
  <c r="F282" i="118"/>
  <c r="E283" i="118"/>
  <c r="F283" i="118"/>
  <c r="E284" i="118"/>
  <c r="F284" i="118"/>
  <c r="E285" i="118"/>
  <c r="F285" i="118"/>
  <c r="E286" i="118"/>
  <c r="F286" i="118"/>
  <c r="E287" i="118"/>
  <c r="F287" i="118"/>
  <c r="E288" i="118"/>
  <c r="F288" i="118"/>
  <c r="E289" i="118"/>
  <c r="F289" i="118"/>
  <c r="E290" i="118"/>
  <c r="F290" i="118"/>
  <c r="E291" i="118"/>
  <c r="F291" i="118"/>
  <c r="E292" i="118"/>
  <c r="F292" i="118"/>
  <c r="E293" i="118"/>
  <c r="F293" i="118"/>
  <c r="E294" i="118"/>
  <c r="F294" i="118"/>
  <c r="E295" i="118"/>
  <c r="F295" i="118"/>
  <c r="E296" i="118"/>
  <c r="F296" i="118"/>
  <c r="E297" i="118"/>
  <c r="F297" i="118"/>
  <c r="E298" i="118"/>
  <c r="F298" i="118"/>
  <c r="E299" i="118"/>
  <c r="F299" i="118"/>
  <c r="E300" i="118"/>
  <c r="F300" i="118"/>
  <c r="E301" i="118"/>
  <c r="F301" i="118"/>
  <c r="E302" i="118"/>
  <c r="F302" i="118"/>
  <c r="E303" i="118"/>
  <c r="F303" i="118"/>
  <c r="E304" i="118"/>
  <c r="F304" i="118"/>
  <c r="E305" i="118"/>
  <c r="F305" i="118"/>
  <c r="E306" i="118"/>
  <c r="F306" i="118"/>
  <c r="E307" i="118"/>
  <c r="F307" i="118"/>
  <c r="E308" i="118"/>
  <c r="F308" i="118"/>
  <c r="E309" i="118"/>
  <c r="F309" i="118"/>
  <c r="E310" i="118"/>
  <c r="F310" i="118"/>
  <c r="E311" i="118"/>
  <c r="F311" i="118"/>
  <c r="E312" i="118"/>
  <c r="F312" i="118"/>
  <c r="E313" i="118"/>
  <c r="F313" i="118"/>
  <c r="E314" i="118"/>
  <c r="F314" i="118"/>
  <c r="E315" i="118"/>
  <c r="F315" i="118"/>
  <c r="E316" i="118"/>
  <c r="F316" i="118"/>
  <c r="E317" i="118"/>
  <c r="F317" i="118"/>
  <c r="E318" i="118"/>
  <c r="F318" i="118"/>
  <c r="E319" i="118"/>
  <c r="F319" i="118"/>
  <c r="E320" i="118"/>
  <c r="F320" i="118"/>
  <c r="E321" i="118"/>
  <c r="F321" i="118"/>
  <c r="E322" i="118"/>
  <c r="F322" i="118"/>
  <c r="E323" i="118"/>
  <c r="F323" i="118"/>
  <c r="E324" i="118"/>
  <c r="F324" i="118"/>
  <c r="E325" i="118"/>
  <c r="F325" i="118"/>
  <c r="E326" i="118"/>
  <c r="F326" i="118"/>
  <c r="E327" i="118"/>
  <c r="F327" i="118"/>
  <c r="E328" i="118"/>
  <c r="F328" i="118"/>
  <c r="E329" i="118"/>
  <c r="F329" i="118"/>
  <c r="E330" i="118"/>
  <c r="F330" i="118"/>
  <c r="E331" i="118"/>
  <c r="F331" i="118"/>
  <c r="E332" i="118"/>
  <c r="F332" i="118"/>
  <c r="E333" i="118"/>
  <c r="F333" i="118"/>
  <c r="E334" i="118"/>
  <c r="F334" i="118"/>
  <c r="E335" i="118"/>
  <c r="F335" i="118"/>
  <c r="E336" i="118"/>
  <c r="F336" i="118"/>
  <c r="E337" i="118"/>
  <c r="F337" i="118"/>
  <c r="E338" i="118"/>
  <c r="F338" i="118"/>
  <c r="E339" i="118"/>
  <c r="F339" i="118"/>
  <c r="E340" i="118"/>
  <c r="F340" i="118"/>
  <c r="E341" i="118"/>
  <c r="F341" i="118"/>
  <c r="E342" i="118"/>
  <c r="F342" i="118"/>
  <c r="E343" i="118"/>
  <c r="F343" i="118"/>
  <c r="E344" i="118"/>
  <c r="F344" i="118"/>
  <c r="E345" i="118"/>
  <c r="F345" i="118"/>
  <c r="E346" i="118"/>
  <c r="F346" i="118"/>
  <c r="E347" i="118"/>
  <c r="F347" i="118"/>
  <c r="E348" i="118"/>
  <c r="F348" i="118"/>
  <c r="E349" i="118"/>
  <c r="F349" i="118"/>
  <c r="E350" i="118"/>
  <c r="F350" i="118"/>
  <c r="E351" i="118"/>
  <c r="F351" i="118"/>
  <c r="E352" i="118"/>
  <c r="F352" i="118"/>
  <c r="E353" i="118"/>
  <c r="F353" i="118"/>
  <c r="E354" i="118"/>
  <c r="F354" i="118"/>
  <c r="E355" i="118"/>
  <c r="F355" i="118"/>
  <c r="E356" i="118"/>
  <c r="F356" i="118"/>
  <c r="E357" i="118"/>
  <c r="F357" i="118"/>
  <c r="E358" i="118"/>
  <c r="F358" i="118"/>
  <c r="E359" i="118"/>
  <c r="F359" i="118"/>
  <c r="E360" i="118"/>
  <c r="F360" i="118"/>
  <c r="E361" i="118"/>
  <c r="F361" i="118"/>
  <c r="E362" i="118"/>
  <c r="F362" i="118"/>
  <c r="E363" i="118"/>
  <c r="F363" i="118"/>
  <c r="E364" i="118"/>
  <c r="F364" i="118"/>
  <c r="E365" i="118"/>
  <c r="F365" i="118"/>
  <c r="E366" i="118"/>
  <c r="F366" i="118"/>
  <c r="E367" i="118"/>
  <c r="F367" i="118"/>
  <c r="E368" i="118"/>
  <c r="F368" i="118"/>
  <c r="E369" i="118"/>
  <c r="F369" i="118"/>
  <c r="E370" i="118"/>
  <c r="F370" i="118"/>
  <c r="E371" i="118"/>
  <c r="F371" i="118"/>
  <c r="E372" i="118"/>
  <c r="F372" i="118"/>
  <c r="E373" i="118"/>
  <c r="F373" i="118"/>
  <c r="E374" i="118"/>
  <c r="F374" i="118"/>
  <c r="E375" i="118"/>
  <c r="F375" i="118"/>
  <c r="E376" i="118"/>
  <c r="F376" i="118"/>
  <c r="E377" i="118"/>
  <c r="F377" i="118"/>
  <c r="E378" i="118"/>
  <c r="F378" i="118"/>
  <c r="E379" i="118"/>
  <c r="F379" i="118"/>
  <c r="E380" i="118"/>
  <c r="F380" i="118"/>
  <c r="E381" i="118"/>
  <c r="F381" i="118"/>
  <c r="E382" i="118"/>
  <c r="F382" i="118"/>
  <c r="E383" i="118"/>
  <c r="F383" i="118"/>
  <c r="E384" i="118"/>
  <c r="F384" i="118"/>
  <c r="E385" i="118"/>
  <c r="F385" i="118"/>
  <c r="E386" i="118"/>
  <c r="F386" i="118"/>
  <c r="E387" i="118"/>
  <c r="F387" i="118"/>
  <c r="E388" i="118"/>
  <c r="F388" i="118"/>
  <c r="E389" i="118"/>
  <c r="F389" i="118"/>
  <c r="E390" i="118"/>
  <c r="F390" i="118"/>
  <c r="E391" i="118"/>
  <c r="F391" i="118"/>
  <c r="E392" i="118"/>
  <c r="F392" i="118"/>
  <c r="E393" i="118"/>
  <c r="F393" i="118"/>
  <c r="E394" i="118"/>
  <c r="F394" i="118"/>
  <c r="E395" i="118"/>
  <c r="F395" i="118"/>
  <c r="E396" i="118"/>
  <c r="F396" i="118"/>
  <c r="E397" i="118"/>
  <c r="F397" i="118"/>
  <c r="E398" i="118"/>
  <c r="F398" i="118"/>
  <c r="E399" i="118"/>
  <c r="F399" i="118"/>
  <c r="E400" i="118"/>
  <c r="F400" i="118"/>
  <c r="E401" i="118"/>
  <c r="F401" i="118"/>
  <c r="E402" i="118"/>
  <c r="F402" i="118"/>
  <c r="E403" i="118"/>
  <c r="F403" i="118"/>
  <c r="E404" i="118"/>
  <c r="F404" i="118"/>
  <c r="E405" i="118"/>
  <c r="F405" i="118"/>
  <c r="E406" i="118"/>
  <c r="F406" i="118"/>
  <c r="E407" i="118"/>
  <c r="F407" i="118"/>
  <c r="E408" i="118"/>
  <c r="F408" i="118"/>
  <c r="E409" i="118"/>
  <c r="F409" i="118"/>
  <c r="E410" i="118"/>
  <c r="F410" i="118"/>
  <c r="E411" i="118"/>
  <c r="F411" i="118"/>
  <c r="E412" i="118"/>
  <c r="F412" i="118"/>
  <c r="E413" i="118"/>
  <c r="F413" i="118"/>
  <c r="E414" i="118"/>
  <c r="F414" i="118"/>
  <c r="E415" i="118"/>
  <c r="F415" i="118"/>
  <c r="E416" i="118"/>
  <c r="F416" i="118"/>
  <c r="E417" i="118"/>
  <c r="F417" i="118"/>
  <c r="E418" i="118"/>
  <c r="F418" i="118"/>
  <c r="E419" i="118"/>
  <c r="F419" i="118"/>
  <c r="E420" i="118"/>
  <c r="F420" i="118"/>
  <c r="E421" i="118"/>
  <c r="F421" i="118"/>
  <c r="E422" i="118"/>
  <c r="F422" i="118"/>
  <c r="E423" i="118"/>
  <c r="F423" i="118"/>
  <c r="E424" i="118"/>
  <c r="F424" i="118"/>
  <c r="E425" i="118"/>
  <c r="F425" i="118"/>
  <c r="E426" i="118"/>
  <c r="F426" i="118"/>
  <c r="E427" i="118"/>
  <c r="F427" i="118"/>
  <c r="E428" i="118"/>
  <c r="F428" i="118"/>
  <c r="E429" i="118"/>
  <c r="F429" i="118"/>
  <c r="E430" i="118"/>
  <c r="F430" i="118"/>
  <c r="E431" i="118"/>
  <c r="F431" i="118"/>
  <c r="E432" i="118"/>
  <c r="F432" i="118"/>
  <c r="E433" i="118"/>
  <c r="F433" i="118"/>
  <c r="E434" i="118"/>
  <c r="F434" i="118"/>
  <c r="E435" i="118"/>
  <c r="F435" i="118"/>
  <c r="E436" i="118"/>
  <c r="F436" i="118"/>
  <c r="E437" i="118"/>
  <c r="F437" i="118"/>
  <c r="E438" i="118"/>
  <c r="F438" i="118"/>
  <c r="E439" i="118"/>
  <c r="F439" i="118"/>
  <c r="E440" i="118"/>
  <c r="F440" i="118"/>
  <c r="E441" i="118"/>
  <c r="F441" i="118"/>
  <c r="E442" i="118"/>
  <c r="F442" i="118"/>
  <c r="E443" i="118"/>
  <c r="F443" i="118"/>
  <c r="E444" i="118"/>
  <c r="F444" i="118"/>
  <c r="E445" i="118"/>
  <c r="F445" i="118"/>
  <c r="E446" i="118"/>
  <c r="F446" i="118"/>
  <c r="E447" i="118"/>
  <c r="F447" i="118"/>
  <c r="E448" i="118"/>
  <c r="F448" i="118"/>
  <c r="E449" i="118"/>
  <c r="F449" i="118"/>
  <c r="E450" i="118"/>
  <c r="F450" i="118"/>
  <c r="E451" i="118"/>
  <c r="F451" i="118"/>
  <c r="E452" i="118"/>
  <c r="F452" i="118"/>
  <c r="E453" i="118"/>
  <c r="F453" i="118"/>
  <c r="E454" i="118"/>
  <c r="F454" i="118"/>
  <c r="E455" i="118"/>
  <c r="F455" i="118"/>
  <c r="E456" i="118"/>
  <c r="F456" i="118"/>
  <c r="E457" i="118"/>
  <c r="F457" i="118"/>
  <c r="E458" i="118"/>
  <c r="F458" i="118"/>
  <c r="E459" i="118"/>
  <c r="F459" i="118"/>
  <c r="E460" i="118"/>
  <c r="F460" i="118"/>
  <c r="E461" i="118"/>
  <c r="F461" i="118"/>
  <c r="E462" i="118"/>
  <c r="F462" i="118"/>
  <c r="E463" i="118"/>
  <c r="F463" i="118"/>
  <c r="E464" i="118"/>
  <c r="F464" i="118"/>
  <c r="E465" i="118"/>
  <c r="F465" i="118"/>
  <c r="E466" i="118"/>
  <c r="F466" i="118"/>
  <c r="E467" i="118"/>
  <c r="F467" i="118"/>
  <c r="E468" i="118"/>
  <c r="F468" i="118"/>
  <c r="E469" i="118"/>
  <c r="F469" i="118"/>
  <c r="E470" i="118"/>
  <c r="F470" i="118"/>
  <c r="E471" i="118"/>
  <c r="F471" i="118"/>
  <c r="E472" i="118"/>
  <c r="F472" i="118"/>
  <c r="E473" i="118"/>
  <c r="F473" i="118"/>
  <c r="E474" i="118"/>
  <c r="F474" i="118"/>
  <c r="E475" i="118"/>
  <c r="F475" i="118"/>
  <c r="E476" i="118"/>
  <c r="F476" i="118"/>
  <c r="E477" i="118"/>
  <c r="F477" i="118"/>
  <c r="E478" i="118"/>
  <c r="F478" i="118"/>
  <c r="E479" i="118"/>
  <c r="F479" i="118"/>
  <c r="E480" i="118"/>
  <c r="F480" i="118"/>
  <c r="E481" i="118"/>
  <c r="F481" i="118"/>
  <c r="E482" i="118"/>
  <c r="F482" i="118"/>
  <c r="E483" i="118"/>
  <c r="F483" i="118"/>
  <c r="E484" i="118"/>
  <c r="F484" i="118"/>
  <c r="E485" i="118"/>
  <c r="F485" i="118"/>
  <c r="E486" i="118"/>
  <c r="F486" i="118"/>
  <c r="E487" i="118"/>
  <c r="F487" i="118"/>
  <c r="E488" i="118"/>
  <c r="F488" i="118"/>
  <c r="E489" i="118"/>
  <c r="F489" i="118"/>
  <c r="E490" i="118"/>
  <c r="F490" i="118"/>
  <c r="E491" i="118"/>
  <c r="F491" i="118"/>
  <c r="E492" i="118"/>
  <c r="F492" i="118"/>
  <c r="E493" i="118"/>
  <c r="F493" i="118"/>
  <c r="E494" i="118"/>
  <c r="F494" i="118"/>
  <c r="E495" i="118"/>
  <c r="F495" i="118"/>
  <c r="E496" i="118"/>
  <c r="F496" i="118"/>
  <c r="E497" i="118"/>
  <c r="F497" i="118"/>
  <c r="E498" i="118"/>
  <c r="F498" i="118"/>
  <c r="E499" i="118"/>
  <c r="F499" i="118"/>
  <c r="E500" i="118"/>
  <c r="F500" i="118"/>
  <c r="E501" i="118"/>
  <c r="F501" i="118"/>
  <c r="E502" i="118"/>
  <c r="F502" i="118"/>
  <c r="E503" i="118"/>
  <c r="F503" i="118"/>
  <c r="E504" i="118"/>
  <c r="F504" i="118"/>
  <c r="E505" i="118"/>
  <c r="F505" i="118"/>
  <c r="E506" i="118"/>
  <c r="F506" i="118"/>
  <c r="E507" i="118"/>
  <c r="F507" i="118"/>
  <c r="E508" i="118"/>
  <c r="F508" i="118"/>
  <c r="E509" i="118"/>
  <c r="F509" i="118"/>
  <c r="E510" i="118"/>
  <c r="F510" i="118"/>
  <c r="E511" i="118"/>
  <c r="F511" i="118"/>
  <c r="E512" i="118"/>
  <c r="F512" i="118"/>
  <c r="E513" i="118"/>
  <c r="F513" i="118"/>
  <c r="E514" i="118"/>
  <c r="F514" i="118"/>
  <c r="E515" i="118"/>
  <c r="F515" i="118"/>
  <c r="E516" i="118"/>
  <c r="F516" i="118"/>
  <c r="E517" i="118"/>
  <c r="F517" i="118"/>
  <c r="E518" i="118"/>
  <c r="F518" i="118"/>
  <c r="E519" i="118"/>
  <c r="F519" i="118"/>
  <c r="E520" i="118"/>
  <c r="F520" i="118"/>
  <c r="E521" i="118"/>
  <c r="F521" i="118"/>
  <c r="E522" i="118"/>
  <c r="F522" i="118"/>
  <c r="E523" i="118"/>
  <c r="F523" i="118"/>
  <c r="E524" i="118"/>
  <c r="F524" i="118"/>
  <c r="E525" i="118"/>
  <c r="F525" i="118"/>
  <c r="E526" i="118"/>
  <c r="F526" i="118"/>
  <c r="E527" i="118"/>
  <c r="F527" i="118"/>
  <c r="E528" i="118"/>
  <c r="F528" i="118"/>
  <c r="E529" i="118"/>
  <c r="F529" i="118"/>
  <c r="E530" i="118"/>
  <c r="F530" i="118"/>
  <c r="E531" i="118"/>
  <c r="F531" i="118"/>
  <c r="E532" i="118"/>
  <c r="F532" i="118"/>
  <c r="E533" i="118"/>
  <c r="F533" i="118"/>
  <c r="E534" i="118"/>
  <c r="F534" i="118"/>
  <c r="E535" i="118"/>
  <c r="F535" i="118"/>
  <c r="E536" i="118"/>
  <c r="F536" i="118"/>
  <c r="E537" i="118"/>
  <c r="F537" i="118"/>
  <c r="E538" i="118"/>
  <c r="F538" i="118"/>
  <c r="E539" i="118"/>
  <c r="F539" i="118"/>
  <c r="E540" i="118"/>
  <c r="F540" i="118"/>
  <c r="E541" i="118"/>
  <c r="F541" i="118"/>
  <c r="E542" i="118"/>
  <c r="F542" i="118"/>
  <c r="E543" i="118"/>
  <c r="F543" i="118"/>
  <c r="E544" i="118"/>
  <c r="F544" i="118"/>
  <c r="E545" i="118"/>
  <c r="F545" i="118"/>
  <c r="E546" i="118"/>
  <c r="F546" i="118"/>
  <c r="E547" i="118"/>
  <c r="F547" i="118"/>
  <c r="E548" i="118"/>
  <c r="F548" i="118"/>
  <c r="E549" i="118"/>
  <c r="F549" i="118"/>
  <c r="E550" i="118"/>
  <c r="F550" i="118"/>
  <c r="E551" i="118"/>
  <c r="F551" i="118"/>
  <c r="E552" i="118"/>
  <c r="F552" i="118"/>
  <c r="E553" i="118"/>
  <c r="F553" i="118"/>
  <c r="E554" i="118"/>
  <c r="F554" i="118"/>
  <c r="E555" i="118"/>
  <c r="F555" i="118"/>
  <c r="E556" i="118"/>
  <c r="F556" i="118"/>
  <c r="E557" i="118"/>
  <c r="F557" i="118"/>
  <c r="E558" i="118"/>
  <c r="F558" i="118"/>
  <c r="E559" i="118"/>
  <c r="F559" i="118"/>
  <c r="E560" i="118"/>
  <c r="F560" i="118"/>
  <c r="E561" i="118"/>
  <c r="F561" i="118"/>
  <c r="E562" i="118"/>
  <c r="F562" i="118"/>
  <c r="E563" i="118"/>
  <c r="F563" i="118"/>
  <c r="E564" i="118"/>
  <c r="F564" i="118"/>
  <c r="E565" i="118"/>
  <c r="F565" i="118"/>
  <c r="E566" i="118"/>
  <c r="F566" i="118"/>
  <c r="E567" i="118"/>
  <c r="F567" i="118"/>
  <c r="E568" i="118"/>
  <c r="F568" i="118"/>
  <c r="E569" i="118"/>
  <c r="F569" i="118"/>
  <c r="E570" i="118"/>
  <c r="F570" i="118"/>
  <c r="E571" i="118"/>
  <c r="F571" i="118"/>
  <c r="E572" i="118"/>
  <c r="F572" i="118"/>
  <c r="E573" i="118"/>
  <c r="F573" i="118"/>
  <c r="E574" i="118"/>
  <c r="F574" i="118"/>
  <c r="E575" i="118"/>
  <c r="F575" i="118"/>
  <c r="E576" i="118"/>
  <c r="F576" i="118"/>
  <c r="E577" i="118"/>
  <c r="F577" i="118"/>
  <c r="E578" i="118"/>
  <c r="F578" i="118"/>
  <c r="E579" i="118"/>
  <c r="F579" i="118"/>
  <c r="E580" i="118"/>
  <c r="F580" i="118"/>
  <c r="E581" i="118"/>
  <c r="F581" i="118"/>
  <c r="E582" i="118"/>
  <c r="F582" i="118"/>
  <c r="E583" i="118"/>
  <c r="F583" i="118"/>
  <c r="E584" i="118"/>
  <c r="F584" i="118"/>
  <c r="E585" i="118"/>
  <c r="F585" i="118"/>
  <c r="E586" i="118"/>
  <c r="F586" i="118"/>
  <c r="E587" i="118"/>
  <c r="F587" i="118"/>
  <c r="E588" i="118"/>
  <c r="F588" i="118"/>
  <c r="E589" i="118"/>
  <c r="F589" i="118"/>
  <c r="E590" i="118"/>
  <c r="F590" i="118"/>
  <c r="E591" i="118"/>
  <c r="F591" i="118"/>
  <c r="E592" i="118"/>
  <c r="F592" i="118"/>
  <c r="E593" i="118"/>
  <c r="F593" i="118"/>
  <c r="E594" i="118"/>
  <c r="F594" i="118"/>
  <c r="E595" i="118"/>
  <c r="F595" i="118"/>
  <c r="E596" i="118"/>
  <c r="F596" i="118"/>
  <c r="E597" i="118"/>
  <c r="F597" i="118"/>
  <c r="E598" i="118"/>
  <c r="F598" i="118"/>
  <c r="E599" i="118"/>
  <c r="F599" i="118"/>
  <c r="E600" i="118"/>
  <c r="F600" i="118"/>
  <c r="E601" i="118"/>
  <c r="F601" i="118"/>
  <c r="E602" i="118"/>
  <c r="F602" i="118"/>
  <c r="E603" i="118"/>
  <c r="F603" i="118"/>
  <c r="E604" i="118"/>
  <c r="F604" i="118"/>
  <c r="E605" i="118"/>
  <c r="F605" i="118"/>
  <c r="E606" i="118"/>
  <c r="F606" i="118"/>
  <c r="E607" i="118"/>
  <c r="F607" i="118"/>
  <c r="E608" i="118"/>
  <c r="F608" i="118"/>
  <c r="E609" i="118"/>
  <c r="F609" i="118"/>
  <c r="E610" i="118"/>
  <c r="F610" i="118"/>
  <c r="E611" i="118"/>
  <c r="F611" i="118"/>
  <c r="E612" i="118"/>
  <c r="F612" i="118"/>
  <c r="E613" i="118"/>
  <c r="F613" i="118"/>
  <c r="E614" i="118"/>
  <c r="F614" i="118"/>
  <c r="E615" i="118"/>
  <c r="F615" i="118"/>
  <c r="E616" i="118"/>
  <c r="F616" i="118"/>
  <c r="E617" i="118"/>
  <c r="F617" i="118"/>
  <c r="E618" i="118"/>
  <c r="F618" i="118"/>
  <c r="E619" i="118"/>
  <c r="F619" i="118"/>
  <c r="E620" i="118"/>
  <c r="F620" i="118"/>
  <c r="E621" i="118"/>
  <c r="F621" i="118"/>
  <c r="E622" i="118"/>
  <c r="F622" i="118"/>
  <c r="E623" i="118"/>
  <c r="F623" i="118"/>
  <c r="E624" i="118"/>
  <c r="F624" i="118"/>
  <c r="E625" i="118"/>
  <c r="F625" i="118"/>
  <c r="E626" i="118"/>
  <c r="F626" i="118"/>
  <c r="E627" i="118"/>
  <c r="F627" i="118"/>
  <c r="E628" i="118"/>
  <c r="F628" i="118"/>
  <c r="E629" i="118"/>
  <c r="F629" i="118"/>
  <c r="E3" i="118"/>
  <c r="F3" i="118"/>
  <c r="E4" i="120"/>
  <c r="F4" i="120"/>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7" i="120"/>
  <c r="E18" i="120"/>
  <c r="F18" i="120"/>
  <c r="E19" i="120"/>
  <c r="F19" i="120"/>
  <c r="E20" i="120"/>
  <c r="F20" i="120"/>
  <c r="E21" i="120"/>
  <c r="F21" i="120"/>
  <c r="E22" i="120"/>
  <c r="F22" i="120"/>
  <c r="E23" i="120"/>
  <c r="F23" i="120"/>
  <c r="E24" i="120"/>
  <c r="F24" i="120"/>
  <c r="E25" i="120"/>
  <c r="F25" i="120"/>
  <c r="E26" i="120"/>
  <c r="F26" i="120"/>
  <c r="E27" i="120"/>
  <c r="F27" i="120"/>
  <c r="E28" i="120"/>
  <c r="F28" i="120"/>
  <c r="E29" i="120"/>
  <c r="F29" i="120"/>
  <c r="E30" i="120"/>
  <c r="F30" i="120"/>
  <c r="E31" i="120"/>
  <c r="F31" i="120"/>
  <c r="E32" i="120"/>
  <c r="F32" i="120"/>
  <c r="E33" i="120"/>
  <c r="F33" i="120"/>
  <c r="E34" i="120"/>
  <c r="F34" i="120"/>
  <c r="E35" i="120"/>
  <c r="F35" i="120"/>
  <c r="E36" i="120"/>
  <c r="F36" i="120"/>
  <c r="E37" i="120"/>
  <c r="F37" i="120"/>
  <c r="E38" i="120"/>
  <c r="F38" i="120"/>
  <c r="E39" i="120"/>
  <c r="F39" i="120"/>
  <c r="E40" i="120"/>
  <c r="F40" i="120"/>
  <c r="E41" i="120"/>
  <c r="F41" i="120"/>
  <c r="E42" i="120"/>
  <c r="F42" i="120"/>
  <c r="E43" i="120"/>
  <c r="F43" i="120"/>
  <c r="E44" i="120"/>
  <c r="F44" i="120"/>
  <c r="E45" i="120"/>
  <c r="F45" i="120"/>
  <c r="E46" i="120"/>
  <c r="F46" i="120"/>
  <c r="E47" i="120"/>
  <c r="F47" i="120"/>
  <c r="E48" i="120"/>
  <c r="F48" i="120"/>
  <c r="E49" i="120"/>
  <c r="F49" i="120"/>
  <c r="E50" i="120"/>
  <c r="F50" i="120"/>
  <c r="E51" i="120"/>
  <c r="F51" i="120"/>
  <c r="E52" i="120"/>
  <c r="F52" i="120"/>
  <c r="E53" i="120"/>
  <c r="F53" i="120"/>
  <c r="E54" i="120"/>
  <c r="F54" i="120"/>
  <c r="E55" i="120"/>
  <c r="F55" i="120"/>
  <c r="E56" i="120"/>
  <c r="F56" i="120"/>
  <c r="E57" i="120"/>
  <c r="F57" i="120"/>
  <c r="E58" i="120"/>
  <c r="F58" i="120"/>
  <c r="E59" i="120"/>
  <c r="F59" i="120"/>
  <c r="E60" i="120"/>
  <c r="F60" i="120"/>
  <c r="E61" i="120"/>
  <c r="F61" i="120"/>
  <c r="E62" i="120"/>
  <c r="F62" i="120"/>
  <c r="E63" i="120"/>
  <c r="F63" i="120"/>
  <c r="E64" i="120"/>
  <c r="F64" i="120"/>
  <c r="E65" i="120"/>
  <c r="F65" i="120"/>
  <c r="E66" i="120"/>
  <c r="F66" i="120"/>
  <c r="E67" i="120"/>
  <c r="F67" i="120"/>
  <c r="E68" i="120"/>
  <c r="F68" i="120"/>
  <c r="E69" i="120"/>
  <c r="F69" i="120"/>
  <c r="E70" i="120"/>
  <c r="F70" i="120"/>
  <c r="E71" i="120"/>
  <c r="F71" i="120"/>
  <c r="E72" i="120"/>
  <c r="F72" i="120"/>
  <c r="E73" i="120"/>
  <c r="F73" i="120"/>
  <c r="E74" i="120"/>
  <c r="F74" i="120"/>
  <c r="E75" i="120"/>
  <c r="F75" i="120"/>
  <c r="E76" i="120"/>
  <c r="F76" i="120"/>
  <c r="E77" i="120"/>
  <c r="F77" i="120"/>
  <c r="E78" i="120"/>
  <c r="F78" i="120"/>
  <c r="E79" i="120"/>
  <c r="F79" i="120"/>
  <c r="E80" i="120"/>
  <c r="F80" i="120"/>
  <c r="E81" i="120"/>
  <c r="F81" i="120"/>
  <c r="E82" i="120"/>
  <c r="F82" i="120"/>
  <c r="E83" i="120"/>
  <c r="F83" i="120"/>
  <c r="E84" i="120"/>
  <c r="F84" i="120"/>
  <c r="E85" i="120"/>
  <c r="F85" i="120"/>
  <c r="E86" i="120"/>
  <c r="F86" i="120"/>
  <c r="E87" i="120"/>
  <c r="F87" i="120"/>
  <c r="E88" i="120"/>
  <c r="F88" i="120"/>
  <c r="E89" i="120"/>
  <c r="F89" i="120"/>
  <c r="E90" i="120"/>
  <c r="F90" i="120"/>
  <c r="E91" i="120"/>
  <c r="F91" i="120"/>
  <c r="E92" i="120"/>
  <c r="F92" i="120"/>
  <c r="E93" i="120"/>
  <c r="F93" i="120"/>
  <c r="E94" i="120"/>
  <c r="F94" i="120"/>
  <c r="E95" i="120"/>
  <c r="F95" i="120"/>
  <c r="E96" i="120"/>
  <c r="F96" i="120"/>
  <c r="E97" i="120"/>
  <c r="F97" i="120"/>
  <c r="E98" i="120"/>
  <c r="F98" i="120"/>
  <c r="E99" i="120"/>
  <c r="F99" i="120"/>
  <c r="E100" i="120"/>
  <c r="F100" i="120"/>
  <c r="E101" i="120"/>
  <c r="F101" i="120"/>
  <c r="E102" i="120"/>
  <c r="F102" i="120"/>
  <c r="E103" i="120"/>
  <c r="F103" i="120"/>
  <c r="E104" i="120"/>
  <c r="F104" i="120"/>
  <c r="E105" i="120"/>
  <c r="F105" i="120"/>
  <c r="E106" i="120"/>
  <c r="F106" i="120"/>
  <c r="E107" i="120"/>
  <c r="F107" i="120"/>
  <c r="E108" i="120"/>
  <c r="F108" i="120"/>
  <c r="E109" i="120"/>
  <c r="F109" i="120"/>
  <c r="E110" i="120"/>
  <c r="F110" i="120"/>
  <c r="E111" i="120"/>
  <c r="F111" i="120"/>
  <c r="E112" i="120"/>
  <c r="F112" i="120"/>
  <c r="E113" i="120"/>
  <c r="F113" i="120"/>
  <c r="E114" i="120"/>
  <c r="F114" i="120"/>
  <c r="E115" i="120"/>
  <c r="F115" i="120"/>
  <c r="E116" i="120"/>
  <c r="F116" i="120"/>
  <c r="E117" i="120"/>
  <c r="F117" i="120"/>
  <c r="E118" i="120"/>
  <c r="F118" i="120"/>
  <c r="E119" i="120"/>
  <c r="F119" i="120"/>
  <c r="E120" i="120"/>
  <c r="F120" i="120"/>
  <c r="E121" i="120"/>
  <c r="F121" i="120"/>
  <c r="E122" i="120"/>
  <c r="F122" i="120"/>
  <c r="E123" i="120"/>
  <c r="F123" i="120"/>
  <c r="E124" i="120"/>
  <c r="F124" i="120"/>
  <c r="E125" i="120"/>
  <c r="F125" i="120"/>
  <c r="E126" i="120"/>
  <c r="F126" i="120"/>
  <c r="E127" i="120"/>
  <c r="F127" i="120"/>
  <c r="E128" i="120"/>
  <c r="F128" i="120"/>
  <c r="E129" i="120"/>
  <c r="F129" i="120"/>
  <c r="E130" i="120"/>
  <c r="F130" i="120"/>
  <c r="E131" i="120"/>
  <c r="F131" i="120"/>
  <c r="E132" i="120"/>
  <c r="F132" i="120"/>
  <c r="E133" i="120"/>
  <c r="F133" i="120"/>
  <c r="E134" i="120"/>
  <c r="F134" i="120"/>
  <c r="E135" i="120"/>
  <c r="F135" i="120"/>
  <c r="E136" i="120"/>
  <c r="F136" i="120"/>
  <c r="E137" i="120"/>
  <c r="F137" i="120"/>
  <c r="E138" i="120"/>
  <c r="F138" i="120"/>
  <c r="E139" i="120"/>
  <c r="F139" i="120"/>
  <c r="E140" i="120"/>
  <c r="F140" i="120"/>
  <c r="E141" i="120"/>
  <c r="F141" i="120"/>
  <c r="E142" i="120"/>
  <c r="F142" i="120"/>
  <c r="E143" i="120"/>
  <c r="F143" i="120"/>
  <c r="E144" i="120"/>
  <c r="F144" i="120"/>
  <c r="E145" i="120"/>
  <c r="F145" i="120"/>
  <c r="E146" i="120"/>
  <c r="F146" i="120"/>
  <c r="E147" i="120"/>
  <c r="F147" i="120"/>
  <c r="E148" i="120"/>
  <c r="F148" i="120"/>
  <c r="E149" i="120"/>
  <c r="F149" i="120"/>
  <c r="E150" i="120"/>
  <c r="F150" i="120"/>
  <c r="E151" i="120"/>
  <c r="F151" i="120"/>
  <c r="E152" i="120"/>
  <c r="F152" i="120"/>
  <c r="E153" i="120"/>
  <c r="F153" i="120"/>
  <c r="E154" i="120"/>
  <c r="F154" i="120"/>
  <c r="E155" i="120"/>
  <c r="F155" i="120"/>
  <c r="E156" i="120"/>
  <c r="F156" i="120"/>
  <c r="E157" i="120"/>
  <c r="F157" i="120"/>
  <c r="E158" i="120"/>
  <c r="F158" i="120"/>
  <c r="E159" i="120"/>
  <c r="F159" i="120"/>
  <c r="E160" i="120"/>
  <c r="F160" i="120"/>
  <c r="E161" i="120"/>
  <c r="F161" i="120"/>
  <c r="E162" i="120"/>
  <c r="F162" i="120"/>
  <c r="E163" i="120"/>
  <c r="F163" i="120"/>
  <c r="E164" i="120"/>
  <c r="F164" i="120"/>
  <c r="E165" i="120"/>
  <c r="F165" i="120"/>
  <c r="E166" i="120"/>
  <c r="F166" i="120"/>
  <c r="E167" i="120"/>
  <c r="F167" i="120"/>
  <c r="E168" i="120"/>
  <c r="F168" i="120"/>
  <c r="E169" i="120"/>
  <c r="F169" i="120"/>
  <c r="E170" i="120"/>
  <c r="F170" i="120"/>
  <c r="E171" i="120"/>
  <c r="F171" i="120"/>
  <c r="E172" i="120"/>
  <c r="F172" i="120"/>
  <c r="E173" i="120"/>
  <c r="F173" i="120"/>
  <c r="E174" i="120"/>
  <c r="F174" i="120"/>
  <c r="E175" i="120"/>
  <c r="F175" i="120"/>
  <c r="E176" i="120"/>
  <c r="F176" i="120"/>
  <c r="E177" i="120"/>
  <c r="F177" i="120"/>
  <c r="E178" i="120"/>
  <c r="F178" i="120"/>
  <c r="E179" i="120"/>
  <c r="F179" i="120"/>
  <c r="E180" i="120"/>
  <c r="F180" i="120"/>
  <c r="E181" i="120"/>
  <c r="F181" i="120"/>
  <c r="E182" i="120"/>
  <c r="F182" i="120"/>
  <c r="E183" i="120"/>
  <c r="F183" i="120"/>
  <c r="E184" i="120"/>
  <c r="F184" i="120"/>
  <c r="E185" i="120"/>
  <c r="F185" i="120"/>
  <c r="E186" i="120"/>
  <c r="F186" i="120"/>
  <c r="E187" i="120"/>
  <c r="F187" i="120"/>
  <c r="E188" i="120"/>
  <c r="F188" i="120"/>
  <c r="E189" i="120"/>
  <c r="F189" i="120"/>
  <c r="E190" i="120"/>
  <c r="F190" i="120"/>
  <c r="E191" i="120"/>
  <c r="F191" i="120"/>
  <c r="E192" i="120"/>
  <c r="F192" i="120"/>
  <c r="E193" i="120"/>
  <c r="F193" i="120"/>
  <c r="E194" i="120"/>
  <c r="F194" i="120"/>
  <c r="E195" i="120"/>
  <c r="F195" i="120"/>
  <c r="E196" i="120"/>
  <c r="F196" i="120"/>
  <c r="E197" i="120"/>
  <c r="F197" i="120"/>
  <c r="E198" i="120"/>
  <c r="F198" i="120"/>
  <c r="E199" i="120"/>
  <c r="F199" i="120"/>
  <c r="E200" i="120"/>
  <c r="F200" i="120"/>
  <c r="E201" i="120"/>
  <c r="F201" i="120"/>
  <c r="E202" i="120"/>
  <c r="F202" i="120"/>
  <c r="E203" i="120"/>
  <c r="F203" i="120"/>
  <c r="E204" i="120"/>
  <c r="F204" i="120"/>
  <c r="E205" i="120"/>
  <c r="F205" i="120"/>
  <c r="E206" i="120"/>
  <c r="F206" i="120"/>
  <c r="E207" i="120"/>
  <c r="F207" i="120"/>
  <c r="E208" i="120"/>
  <c r="F208" i="120"/>
  <c r="E209" i="120"/>
  <c r="F209" i="120"/>
  <c r="E210" i="120"/>
  <c r="F210" i="120"/>
  <c r="E211" i="120"/>
  <c r="F211" i="120"/>
  <c r="E212" i="120"/>
  <c r="F212" i="120"/>
  <c r="E213" i="120"/>
  <c r="F213" i="120"/>
  <c r="E214" i="120"/>
  <c r="F214" i="120"/>
  <c r="E215" i="120"/>
  <c r="F215" i="120"/>
  <c r="E216" i="120"/>
  <c r="F216" i="120"/>
  <c r="E217" i="120"/>
  <c r="F217" i="120"/>
  <c r="E218" i="120"/>
  <c r="F218" i="120"/>
  <c r="E219" i="120"/>
  <c r="F219" i="120"/>
  <c r="E220" i="120"/>
  <c r="F220" i="120"/>
  <c r="E221" i="120"/>
  <c r="F221" i="120"/>
  <c r="E222" i="120"/>
  <c r="F222" i="120"/>
  <c r="E223" i="120"/>
  <c r="F223" i="120"/>
  <c r="E224" i="120"/>
  <c r="F224" i="120"/>
  <c r="E225" i="120"/>
  <c r="F225" i="120"/>
  <c r="E226" i="120"/>
  <c r="F226" i="120"/>
  <c r="E227" i="120"/>
  <c r="F227" i="120"/>
  <c r="E228" i="120"/>
  <c r="F228" i="120"/>
  <c r="E229" i="120"/>
  <c r="F229" i="120"/>
  <c r="E230" i="120"/>
  <c r="F230" i="120"/>
  <c r="E231" i="120"/>
  <c r="F231" i="120"/>
  <c r="E232" i="120"/>
  <c r="F232" i="120"/>
  <c r="E233" i="120"/>
  <c r="F233" i="120"/>
  <c r="E234" i="120"/>
  <c r="F234" i="120"/>
  <c r="E235" i="120"/>
  <c r="F235" i="120"/>
  <c r="E236" i="120"/>
  <c r="F236" i="120"/>
  <c r="E237" i="120"/>
  <c r="F237" i="120"/>
  <c r="E238" i="120"/>
  <c r="F238" i="120"/>
  <c r="E239" i="120"/>
  <c r="F239" i="120"/>
  <c r="E240" i="120"/>
  <c r="F240" i="120"/>
  <c r="E241" i="120"/>
  <c r="F241" i="120"/>
  <c r="E242" i="120"/>
  <c r="F242" i="120"/>
  <c r="E243" i="120"/>
  <c r="F243" i="120"/>
  <c r="E244" i="120"/>
  <c r="F244" i="120"/>
  <c r="E245" i="120"/>
  <c r="F245" i="120"/>
  <c r="E246" i="120"/>
  <c r="F246" i="120"/>
  <c r="E247" i="120"/>
  <c r="F247" i="120"/>
  <c r="E248" i="120"/>
  <c r="F248" i="120"/>
  <c r="E249" i="120"/>
  <c r="F249" i="120"/>
  <c r="E250" i="120"/>
  <c r="F250" i="120"/>
  <c r="E251" i="120"/>
  <c r="F251" i="120"/>
  <c r="E252" i="120"/>
  <c r="F252" i="120"/>
  <c r="E253" i="120"/>
  <c r="F253" i="120"/>
  <c r="E254" i="120"/>
  <c r="F254" i="120"/>
  <c r="E255" i="120"/>
  <c r="F255" i="120"/>
  <c r="E256" i="120"/>
  <c r="F256" i="120"/>
  <c r="E257" i="120"/>
  <c r="F257" i="120"/>
  <c r="E258" i="120"/>
  <c r="F258" i="120"/>
  <c r="E259" i="120"/>
  <c r="F259" i="120"/>
  <c r="E260" i="120"/>
  <c r="F260" i="120"/>
  <c r="E261" i="120"/>
  <c r="F261" i="120"/>
  <c r="E262" i="120"/>
  <c r="F262" i="120"/>
  <c r="E263" i="120"/>
  <c r="F263" i="120"/>
  <c r="E264" i="120"/>
  <c r="F264" i="120"/>
  <c r="E265" i="120"/>
  <c r="F265" i="120"/>
  <c r="E266" i="120"/>
  <c r="F266" i="120"/>
  <c r="E267" i="120"/>
  <c r="F267" i="120"/>
  <c r="E268" i="120"/>
  <c r="F268" i="120"/>
  <c r="E269" i="120"/>
  <c r="F269" i="120"/>
  <c r="E270" i="120"/>
  <c r="F270" i="120"/>
  <c r="E271" i="120"/>
  <c r="F271" i="120"/>
  <c r="E272" i="120"/>
  <c r="F272" i="120"/>
  <c r="E273" i="120"/>
  <c r="F273" i="120"/>
  <c r="E274" i="120"/>
  <c r="F274" i="120"/>
  <c r="E275" i="120"/>
  <c r="F275" i="120"/>
  <c r="E276" i="120"/>
  <c r="F276" i="120"/>
  <c r="E277" i="120"/>
  <c r="F277" i="120"/>
  <c r="E278" i="120"/>
  <c r="F278" i="120"/>
  <c r="E279" i="120"/>
  <c r="F279" i="120"/>
  <c r="E280" i="120"/>
  <c r="F280" i="120"/>
  <c r="E281" i="120"/>
  <c r="F281" i="120"/>
  <c r="E282" i="120"/>
  <c r="F282" i="120"/>
  <c r="E283" i="120"/>
  <c r="F283" i="120"/>
  <c r="E284" i="120"/>
  <c r="F284" i="120"/>
  <c r="E285" i="120"/>
  <c r="F285" i="120"/>
  <c r="E286" i="120"/>
  <c r="F286" i="120"/>
  <c r="E287" i="120"/>
  <c r="F287" i="120"/>
  <c r="E288" i="120"/>
  <c r="F288" i="120"/>
  <c r="E289" i="120"/>
  <c r="F289" i="120"/>
  <c r="E290" i="120"/>
  <c r="F290" i="120"/>
  <c r="E291" i="120"/>
  <c r="F291" i="120"/>
  <c r="E292" i="120"/>
  <c r="F292" i="120"/>
  <c r="E293" i="120"/>
  <c r="F293" i="120"/>
  <c r="E294" i="120"/>
  <c r="F294" i="120"/>
  <c r="E295" i="120"/>
  <c r="F295" i="120"/>
  <c r="E296" i="120"/>
  <c r="F296" i="120"/>
  <c r="E297" i="120"/>
  <c r="F297" i="120"/>
  <c r="E298" i="120"/>
  <c r="F298" i="120"/>
  <c r="E299" i="120"/>
  <c r="F299" i="120"/>
  <c r="E300" i="120"/>
  <c r="F300" i="120"/>
  <c r="E301" i="120"/>
  <c r="F301" i="120"/>
  <c r="E302" i="120"/>
  <c r="F302" i="120"/>
  <c r="E303" i="120"/>
  <c r="F303" i="120"/>
  <c r="E304" i="120"/>
  <c r="F304" i="120"/>
  <c r="E305" i="120"/>
  <c r="F305" i="120"/>
  <c r="E306" i="120"/>
  <c r="F306" i="120"/>
  <c r="E307" i="120"/>
  <c r="F307" i="120"/>
  <c r="E308" i="120"/>
  <c r="F308" i="120"/>
  <c r="E309" i="120"/>
  <c r="F309" i="120"/>
  <c r="E310" i="120"/>
  <c r="F310" i="120"/>
  <c r="E311" i="120"/>
  <c r="F311" i="120"/>
  <c r="E312" i="120"/>
  <c r="F312" i="120"/>
  <c r="E313" i="120"/>
  <c r="F313" i="120"/>
  <c r="E314" i="120"/>
  <c r="F314" i="120"/>
  <c r="E315" i="120"/>
  <c r="F315" i="120"/>
  <c r="E316" i="120"/>
  <c r="F316" i="120"/>
  <c r="E317" i="120"/>
  <c r="F317" i="120"/>
  <c r="E318" i="120"/>
  <c r="F318" i="120"/>
  <c r="E319" i="120"/>
  <c r="F319" i="120"/>
  <c r="E320" i="120"/>
  <c r="F320" i="120"/>
  <c r="E321" i="120"/>
  <c r="F321" i="120"/>
  <c r="E322" i="120"/>
  <c r="F322" i="120"/>
  <c r="E323" i="120"/>
  <c r="F323" i="120"/>
  <c r="E324" i="120"/>
  <c r="F324" i="120"/>
  <c r="E325" i="120"/>
  <c r="F325" i="120"/>
  <c r="E326" i="120"/>
  <c r="F326" i="120"/>
  <c r="E327" i="120"/>
  <c r="F327" i="120"/>
  <c r="E328" i="120"/>
  <c r="F328" i="120"/>
  <c r="E329" i="120"/>
  <c r="F329" i="120"/>
  <c r="E330" i="120"/>
  <c r="F330" i="120"/>
  <c r="E331" i="120"/>
  <c r="F331" i="120"/>
  <c r="E332" i="120"/>
  <c r="F332" i="120"/>
  <c r="E333" i="120"/>
  <c r="F333" i="120"/>
  <c r="E334" i="120"/>
  <c r="F334" i="120"/>
  <c r="E335" i="120"/>
  <c r="F335" i="120"/>
  <c r="E336" i="120"/>
  <c r="F336" i="120"/>
  <c r="E337" i="120"/>
  <c r="F337" i="120"/>
  <c r="E338" i="120"/>
  <c r="F338" i="120"/>
  <c r="E339" i="120"/>
  <c r="F339" i="120"/>
  <c r="E340" i="120"/>
  <c r="F340" i="120"/>
  <c r="E341" i="120"/>
  <c r="F341" i="120"/>
  <c r="E342" i="120"/>
  <c r="F342" i="120"/>
  <c r="E343" i="120"/>
  <c r="F343" i="120"/>
  <c r="E344" i="120"/>
  <c r="F344" i="120"/>
  <c r="E345" i="120"/>
  <c r="F345" i="120"/>
  <c r="E346" i="120"/>
  <c r="F346" i="120"/>
  <c r="E347" i="120"/>
  <c r="F347" i="120"/>
  <c r="E348" i="120"/>
  <c r="F348" i="120"/>
  <c r="E349" i="120"/>
  <c r="F349" i="120"/>
  <c r="E350" i="120"/>
  <c r="F350" i="120"/>
  <c r="E351" i="120"/>
  <c r="F351" i="120"/>
  <c r="E352" i="120"/>
  <c r="F352" i="120"/>
  <c r="E353" i="120"/>
  <c r="F353" i="120"/>
  <c r="E354" i="120"/>
  <c r="F354" i="120"/>
  <c r="E355" i="120"/>
  <c r="F355" i="120"/>
  <c r="E356" i="120"/>
  <c r="F356" i="120"/>
  <c r="E357" i="120"/>
  <c r="F357" i="120"/>
  <c r="E358" i="120"/>
  <c r="F358" i="120"/>
  <c r="E359" i="120"/>
  <c r="F359" i="120"/>
  <c r="E360" i="120"/>
  <c r="F360" i="120"/>
  <c r="E361" i="120"/>
  <c r="F361" i="120"/>
  <c r="E362" i="120"/>
  <c r="F362" i="120"/>
  <c r="E363" i="120"/>
  <c r="F363" i="120"/>
  <c r="E364" i="120"/>
  <c r="F364" i="120"/>
  <c r="E365" i="120"/>
  <c r="F365" i="120"/>
  <c r="E366" i="120"/>
  <c r="F366" i="120"/>
  <c r="E367" i="120"/>
  <c r="F367" i="120"/>
  <c r="E368" i="120"/>
  <c r="F368" i="120"/>
  <c r="E369" i="120"/>
  <c r="F369" i="120"/>
  <c r="E370" i="120"/>
  <c r="F370" i="120"/>
  <c r="E371" i="120"/>
  <c r="F371" i="120"/>
  <c r="E372" i="120"/>
  <c r="F372" i="120"/>
  <c r="E373" i="120"/>
  <c r="F373" i="120"/>
  <c r="E374" i="120"/>
  <c r="F374" i="120"/>
  <c r="E375" i="120"/>
  <c r="F375" i="120"/>
  <c r="E376" i="120"/>
  <c r="F376" i="120"/>
  <c r="E377" i="120"/>
  <c r="F377" i="120"/>
  <c r="E378" i="120"/>
  <c r="F378" i="120"/>
  <c r="E379" i="120"/>
  <c r="F379" i="120"/>
  <c r="E380" i="120"/>
  <c r="F380" i="120"/>
  <c r="E381" i="120"/>
  <c r="F381" i="120"/>
  <c r="E382" i="120"/>
  <c r="F382" i="120"/>
  <c r="E383" i="120"/>
  <c r="F383" i="120"/>
  <c r="E384" i="120"/>
  <c r="F384" i="120"/>
  <c r="E385" i="120"/>
  <c r="F385" i="120"/>
  <c r="E386" i="120"/>
  <c r="F386" i="120"/>
  <c r="E387" i="120"/>
  <c r="F387" i="120"/>
  <c r="E388" i="120"/>
  <c r="F388" i="120"/>
  <c r="E389" i="120"/>
  <c r="F389" i="120"/>
  <c r="E390" i="120"/>
  <c r="F390" i="120"/>
  <c r="E391" i="120"/>
  <c r="F391" i="120"/>
  <c r="E392" i="120"/>
  <c r="F392" i="120"/>
  <c r="E393" i="120"/>
  <c r="F393" i="120"/>
  <c r="E394" i="120"/>
  <c r="F394" i="120"/>
  <c r="E395" i="120"/>
  <c r="F395" i="120"/>
  <c r="E396" i="120"/>
  <c r="F396" i="120"/>
  <c r="E397" i="120"/>
  <c r="F397" i="120"/>
  <c r="E398" i="120"/>
  <c r="F398" i="120"/>
  <c r="E399" i="120"/>
  <c r="F399" i="120"/>
  <c r="E400" i="120"/>
  <c r="F400" i="120"/>
  <c r="E401" i="120"/>
  <c r="F401" i="120"/>
  <c r="E402" i="120"/>
  <c r="F402" i="120"/>
  <c r="E403" i="120"/>
  <c r="F403" i="120"/>
  <c r="E404" i="120"/>
  <c r="F404" i="120"/>
  <c r="E405" i="120"/>
  <c r="F405" i="120"/>
  <c r="E406" i="120"/>
  <c r="F406" i="120"/>
  <c r="E407" i="120"/>
  <c r="F407" i="120"/>
  <c r="E408" i="120"/>
  <c r="F408" i="120"/>
  <c r="E409" i="120"/>
  <c r="F409" i="120"/>
  <c r="E410" i="120"/>
  <c r="F410" i="120"/>
  <c r="E411" i="120"/>
  <c r="F411" i="120"/>
  <c r="E412" i="120"/>
  <c r="F412" i="120"/>
  <c r="E413" i="120"/>
  <c r="F413" i="120"/>
  <c r="E414" i="120"/>
  <c r="F414" i="120"/>
  <c r="E415" i="120"/>
  <c r="F415" i="120"/>
  <c r="E416" i="120"/>
  <c r="F416" i="120"/>
  <c r="E417" i="120"/>
  <c r="F417" i="120"/>
  <c r="E418" i="120"/>
  <c r="F418" i="120"/>
  <c r="E419" i="120"/>
  <c r="F419" i="120"/>
  <c r="E420" i="120"/>
  <c r="F420" i="120"/>
  <c r="E421" i="120"/>
  <c r="F421" i="120"/>
  <c r="E422" i="120"/>
  <c r="F422" i="120"/>
  <c r="E423" i="120"/>
  <c r="F423" i="120"/>
  <c r="E424" i="120"/>
  <c r="F424" i="120"/>
  <c r="E425" i="120"/>
  <c r="F425" i="120"/>
  <c r="E426" i="120"/>
  <c r="F426" i="120"/>
  <c r="E427" i="120"/>
  <c r="F427" i="120"/>
  <c r="E428" i="120"/>
  <c r="F428" i="120"/>
  <c r="E429" i="120"/>
  <c r="F429" i="120"/>
  <c r="E430" i="120"/>
  <c r="F430" i="120"/>
  <c r="E431" i="120"/>
  <c r="F431" i="120"/>
  <c r="E432" i="120"/>
  <c r="F432" i="120"/>
  <c r="E433" i="120"/>
  <c r="F433" i="120"/>
  <c r="E434" i="120"/>
  <c r="F434" i="120"/>
  <c r="E435" i="120"/>
  <c r="F435" i="120"/>
  <c r="E436" i="120"/>
  <c r="F436" i="120"/>
  <c r="E437" i="120"/>
  <c r="F437" i="120"/>
  <c r="E438" i="120"/>
  <c r="F438" i="120"/>
  <c r="E439" i="120"/>
  <c r="F439" i="120"/>
  <c r="E440" i="120"/>
  <c r="F440" i="120"/>
  <c r="E441" i="120"/>
  <c r="F441" i="120"/>
  <c r="E442" i="120"/>
  <c r="F442" i="120"/>
  <c r="E443" i="120"/>
  <c r="F443" i="120"/>
  <c r="E444" i="120"/>
  <c r="F444" i="120"/>
  <c r="E445" i="120"/>
  <c r="F445" i="120"/>
  <c r="E446" i="120"/>
  <c r="F446" i="120"/>
  <c r="E447" i="120"/>
  <c r="F447" i="120"/>
  <c r="E448" i="120"/>
  <c r="F448" i="120"/>
  <c r="E449" i="120"/>
  <c r="F449" i="120"/>
  <c r="E450" i="120"/>
  <c r="F450" i="120"/>
  <c r="E451" i="120"/>
  <c r="F451" i="120"/>
  <c r="E452" i="120"/>
  <c r="F452" i="120"/>
  <c r="E453" i="120"/>
  <c r="F453" i="120"/>
  <c r="E454" i="120"/>
  <c r="F454" i="120"/>
  <c r="E455" i="120"/>
  <c r="F455" i="120"/>
  <c r="E456" i="120"/>
  <c r="F456" i="120"/>
  <c r="E457" i="120"/>
  <c r="F457" i="120"/>
  <c r="E458" i="120"/>
  <c r="F458" i="120"/>
  <c r="E459" i="120"/>
  <c r="F459" i="120"/>
  <c r="E460" i="120"/>
  <c r="F460" i="120"/>
  <c r="E461" i="120"/>
  <c r="F461" i="120"/>
  <c r="E462" i="120"/>
  <c r="F462" i="120"/>
  <c r="E463" i="120"/>
  <c r="F463" i="120"/>
  <c r="E464" i="120"/>
  <c r="F464" i="120"/>
  <c r="E465" i="120"/>
  <c r="F465" i="120"/>
  <c r="E466" i="120"/>
  <c r="F466" i="120"/>
  <c r="E467" i="120"/>
  <c r="F467" i="120"/>
  <c r="E468" i="120"/>
  <c r="F468" i="120"/>
  <c r="E469" i="120"/>
  <c r="F469" i="120"/>
  <c r="E470" i="120"/>
  <c r="F470" i="120"/>
  <c r="E471" i="120"/>
  <c r="F471" i="120"/>
  <c r="E472" i="120"/>
  <c r="F472" i="120"/>
  <c r="E473" i="120"/>
  <c r="F473" i="120"/>
  <c r="E474" i="120"/>
  <c r="F474" i="120"/>
  <c r="E475" i="120"/>
  <c r="F475" i="120"/>
  <c r="E476" i="120"/>
  <c r="F476" i="120"/>
  <c r="E477" i="120"/>
  <c r="F477" i="120"/>
  <c r="E478" i="120"/>
  <c r="F478" i="120"/>
  <c r="E479" i="120"/>
  <c r="F479" i="120"/>
  <c r="E480" i="120"/>
  <c r="F480" i="120"/>
  <c r="E481" i="120"/>
  <c r="F481" i="120"/>
  <c r="E482" i="120"/>
  <c r="F482" i="120"/>
  <c r="E483" i="120"/>
  <c r="F483" i="120"/>
  <c r="E484" i="120"/>
  <c r="F484" i="120"/>
  <c r="E485" i="120"/>
  <c r="F485" i="120"/>
  <c r="E486" i="120"/>
  <c r="F486" i="120"/>
  <c r="E487" i="120"/>
  <c r="F487" i="120"/>
  <c r="E488" i="120"/>
  <c r="F488" i="120"/>
  <c r="E489" i="120"/>
  <c r="F489" i="120"/>
  <c r="E490" i="120"/>
  <c r="F490" i="120"/>
  <c r="E491" i="120"/>
  <c r="F491" i="120"/>
  <c r="E492" i="120"/>
  <c r="F492" i="120"/>
  <c r="E493" i="120"/>
  <c r="F493" i="120"/>
  <c r="E494" i="120"/>
  <c r="F494" i="120"/>
  <c r="E495" i="120"/>
  <c r="F495" i="120"/>
  <c r="E496" i="120"/>
  <c r="F496" i="120"/>
  <c r="E497" i="120"/>
  <c r="F497" i="120"/>
  <c r="E498" i="120"/>
  <c r="F498" i="120"/>
  <c r="E499" i="120"/>
  <c r="F499" i="120"/>
  <c r="E500" i="120"/>
  <c r="F500" i="120"/>
  <c r="E501" i="120"/>
  <c r="F501" i="120"/>
  <c r="E502" i="120"/>
  <c r="F502" i="120"/>
  <c r="E503" i="120"/>
  <c r="F503" i="120"/>
  <c r="E504" i="120"/>
  <c r="F504" i="120"/>
  <c r="E505" i="120"/>
  <c r="F505" i="120"/>
  <c r="E506" i="120"/>
  <c r="F506" i="120"/>
  <c r="E507" i="120"/>
  <c r="F507" i="120"/>
  <c r="E508" i="120"/>
  <c r="F508" i="120"/>
  <c r="E509" i="120"/>
  <c r="F509" i="120"/>
  <c r="E510" i="120"/>
  <c r="F510" i="120"/>
  <c r="E511" i="120"/>
  <c r="F511" i="120"/>
  <c r="E512" i="120"/>
  <c r="F512" i="120"/>
  <c r="E513" i="120"/>
  <c r="F513" i="120"/>
  <c r="E514" i="120"/>
  <c r="F514" i="120"/>
  <c r="E515" i="120"/>
  <c r="F515" i="120"/>
  <c r="E516" i="120"/>
  <c r="F516" i="120"/>
  <c r="E517" i="120"/>
  <c r="F517" i="120"/>
  <c r="E518" i="120"/>
  <c r="F518" i="120"/>
  <c r="E519" i="120"/>
  <c r="F519" i="120"/>
  <c r="E520" i="120"/>
  <c r="F520" i="120"/>
  <c r="E521" i="120"/>
  <c r="F521" i="120"/>
  <c r="E522" i="120"/>
  <c r="F522" i="120"/>
  <c r="E523" i="120"/>
  <c r="F523" i="120"/>
  <c r="E524" i="120"/>
  <c r="F524" i="120"/>
  <c r="E525" i="120"/>
  <c r="F525" i="120"/>
  <c r="E526" i="120"/>
  <c r="F526" i="120"/>
  <c r="E527" i="120"/>
  <c r="F527" i="120"/>
  <c r="E528" i="120"/>
  <c r="F528" i="120"/>
  <c r="E529" i="120"/>
  <c r="F529" i="120"/>
  <c r="E530" i="120"/>
  <c r="F530" i="120"/>
  <c r="E531" i="120"/>
  <c r="F531" i="120"/>
  <c r="E532" i="120"/>
  <c r="F532" i="120"/>
  <c r="E533" i="120"/>
  <c r="F533" i="120"/>
  <c r="E534" i="120"/>
  <c r="F534" i="120"/>
  <c r="E535" i="120"/>
  <c r="F535" i="120"/>
  <c r="E536" i="120"/>
  <c r="F536" i="120"/>
  <c r="E537" i="120"/>
  <c r="F537" i="120"/>
  <c r="E538" i="120"/>
  <c r="F538" i="120"/>
  <c r="E539" i="120"/>
  <c r="F539" i="120"/>
  <c r="E540" i="120"/>
  <c r="F540" i="120"/>
  <c r="E541" i="120"/>
  <c r="F541" i="120"/>
  <c r="E542" i="120"/>
  <c r="F542" i="120"/>
  <c r="E543" i="120"/>
  <c r="F543" i="120"/>
  <c r="E544" i="120"/>
  <c r="F544" i="120"/>
  <c r="E545" i="120"/>
  <c r="F545" i="120"/>
  <c r="E546" i="120"/>
  <c r="F546" i="120"/>
  <c r="E547" i="120"/>
  <c r="F547" i="120"/>
  <c r="E548" i="120"/>
  <c r="F548" i="120"/>
  <c r="E549" i="120"/>
  <c r="F549" i="120"/>
  <c r="E550" i="120"/>
  <c r="F550" i="120"/>
  <c r="E551" i="120"/>
  <c r="F551" i="120"/>
  <c r="E552" i="120"/>
  <c r="F552" i="120"/>
  <c r="E553" i="120"/>
  <c r="F553" i="120"/>
  <c r="E554" i="120"/>
  <c r="F554" i="120"/>
  <c r="E555" i="120"/>
  <c r="F555" i="120"/>
  <c r="E556" i="120"/>
  <c r="F556" i="120"/>
  <c r="E557" i="120"/>
  <c r="F557" i="120"/>
  <c r="E558" i="120"/>
  <c r="F558" i="120"/>
  <c r="E559" i="120"/>
  <c r="F559" i="120"/>
  <c r="E560" i="120"/>
  <c r="F560" i="120"/>
  <c r="E561" i="120"/>
  <c r="F561" i="120"/>
  <c r="E562" i="120"/>
  <c r="F562" i="120"/>
  <c r="E563" i="120"/>
  <c r="F563" i="120"/>
  <c r="E564" i="120"/>
  <c r="F564" i="120"/>
  <c r="E565" i="120"/>
  <c r="F565" i="120"/>
  <c r="E566" i="120"/>
  <c r="F566" i="120"/>
  <c r="E567" i="120"/>
  <c r="F567" i="120"/>
  <c r="E568" i="120"/>
  <c r="F568" i="120"/>
  <c r="E569" i="120"/>
  <c r="F569" i="120"/>
  <c r="E570" i="120"/>
  <c r="F570" i="120"/>
  <c r="E571" i="120"/>
  <c r="F571" i="120"/>
  <c r="E572" i="120"/>
  <c r="F572" i="120"/>
  <c r="E573" i="120"/>
  <c r="F573" i="120"/>
  <c r="E574" i="120"/>
  <c r="F574" i="120"/>
  <c r="E575" i="120"/>
  <c r="F575" i="120"/>
  <c r="E576" i="120"/>
  <c r="F576" i="120"/>
  <c r="E577" i="120"/>
  <c r="F577" i="120"/>
  <c r="E578" i="120"/>
  <c r="F578" i="120"/>
  <c r="E579" i="120"/>
  <c r="F579" i="120"/>
  <c r="E580" i="120"/>
  <c r="F580" i="120"/>
  <c r="E581" i="120"/>
  <c r="F581" i="120"/>
  <c r="E582" i="120"/>
  <c r="F582" i="120"/>
  <c r="E583" i="120"/>
  <c r="F583" i="120"/>
  <c r="E584" i="120"/>
  <c r="F584" i="120"/>
  <c r="E585" i="120"/>
  <c r="F585" i="120"/>
  <c r="E586" i="120"/>
  <c r="F586" i="120"/>
  <c r="E587" i="120"/>
  <c r="F587" i="120"/>
  <c r="E588" i="120"/>
  <c r="F588" i="120"/>
  <c r="E589" i="120"/>
  <c r="F589" i="120"/>
  <c r="E590" i="120"/>
  <c r="F590" i="120"/>
  <c r="E591" i="120"/>
  <c r="F591" i="120"/>
  <c r="E592" i="120"/>
  <c r="F592" i="120"/>
  <c r="E593" i="120"/>
  <c r="F593" i="120"/>
  <c r="E594" i="120"/>
  <c r="F594" i="120"/>
  <c r="E595" i="120"/>
  <c r="F595" i="120"/>
  <c r="E596" i="120"/>
  <c r="F596" i="120"/>
  <c r="E597" i="120"/>
  <c r="F597" i="120"/>
  <c r="E598" i="120"/>
  <c r="F598" i="120"/>
  <c r="E599" i="120"/>
  <c r="F599" i="120"/>
  <c r="E600" i="120"/>
  <c r="F600" i="120"/>
  <c r="E601" i="120"/>
  <c r="F601" i="120"/>
  <c r="E602" i="120"/>
  <c r="F602" i="120"/>
  <c r="E603" i="120"/>
  <c r="F603" i="120"/>
  <c r="E604" i="120"/>
  <c r="F604" i="120"/>
  <c r="E605" i="120"/>
  <c r="F605" i="120"/>
  <c r="E606" i="120"/>
  <c r="F606" i="120"/>
  <c r="E607" i="120"/>
  <c r="F607" i="120"/>
  <c r="E608" i="120"/>
  <c r="F608" i="120"/>
  <c r="E609" i="120"/>
  <c r="F609" i="120"/>
  <c r="E610" i="120"/>
  <c r="F610" i="120"/>
  <c r="E611" i="120"/>
  <c r="F611" i="120"/>
  <c r="E612" i="120"/>
  <c r="F612" i="120"/>
  <c r="E613" i="120"/>
  <c r="F613" i="120"/>
  <c r="E614" i="120"/>
  <c r="F614" i="120"/>
  <c r="E615" i="120"/>
  <c r="F615" i="120"/>
  <c r="E616" i="120"/>
  <c r="F616" i="120"/>
  <c r="E617" i="120"/>
  <c r="F617" i="120"/>
  <c r="E618" i="120"/>
  <c r="F618" i="120"/>
  <c r="E619" i="120"/>
  <c r="F619" i="120"/>
  <c r="E620" i="120"/>
  <c r="F620" i="120"/>
  <c r="E621" i="120"/>
  <c r="F621" i="120"/>
  <c r="E622" i="120"/>
  <c r="F622" i="120"/>
  <c r="E623" i="120"/>
  <c r="F623" i="120"/>
  <c r="E624" i="120"/>
  <c r="F624" i="120"/>
  <c r="E625" i="120"/>
  <c r="F625" i="120"/>
  <c r="E626" i="120"/>
  <c r="F626" i="120"/>
  <c r="E627" i="120"/>
  <c r="F627" i="120"/>
  <c r="E628" i="120"/>
  <c r="F628" i="120"/>
  <c r="E629" i="120"/>
  <c r="F629" i="120"/>
  <c r="E630" i="120"/>
  <c r="F630" i="120"/>
  <c r="E631" i="120"/>
  <c r="F631" i="120"/>
  <c r="E632" i="120"/>
  <c r="F632" i="120"/>
  <c r="E633" i="120"/>
  <c r="F633" i="120"/>
  <c r="E3" i="120"/>
  <c r="F3" i="120"/>
  <c r="D4" i="121"/>
  <c r="E4" i="121"/>
  <c r="D5" i="121"/>
  <c r="E5" i="121"/>
  <c r="D6" i="121"/>
  <c r="E6" i="121"/>
  <c r="D7" i="121"/>
  <c r="E7" i="121"/>
  <c r="D8" i="121"/>
  <c r="E8" i="121"/>
  <c r="D9" i="121"/>
  <c r="E9" i="121"/>
  <c r="D10" i="121"/>
  <c r="E10" i="121"/>
  <c r="D11" i="121"/>
  <c r="E11" i="121"/>
  <c r="D12" i="121"/>
  <c r="E12" i="121"/>
  <c r="D13" i="121"/>
  <c r="E13" i="121"/>
  <c r="D14" i="121"/>
  <c r="E14" i="121"/>
  <c r="D15" i="121"/>
  <c r="E15" i="121"/>
  <c r="D16" i="121"/>
  <c r="E16" i="121"/>
  <c r="D17" i="121"/>
  <c r="E17" i="121"/>
  <c r="D18" i="121"/>
  <c r="E18" i="121"/>
  <c r="D19" i="121"/>
  <c r="E19" i="121"/>
  <c r="D20" i="121"/>
  <c r="E20" i="121"/>
  <c r="D21" i="121"/>
  <c r="E21" i="121"/>
  <c r="D22" i="121"/>
  <c r="E22" i="121"/>
  <c r="D23" i="121"/>
  <c r="E23" i="121"/>
  <c r="D24" i="121"/>
  <c r="E24" i="121"/>
  <c r="D25" i="121"/>
  <c r="E25" i="121"/>
  <c r="D26" i="121"/>
  <c r="E26" i="121"/>
  <c r="D27" i="121"/>
  <c r="E27" i="121"/>
  <c r="D28" i="121"/>
  <c r="E28" i="121"/>
  <c r="D29" i="121"/>
  <c r="E29" i="121"/>
  <c r="D30" i="121"/>
  <c r="E30" i="121"/>
  <c r="D31" i="121"/>
  <c r="E31" i="121"/>
  <c r="D32" i="121"/>
  <c r="E32" i="121"/>
  <c r="D33" i="121"/>
  <c r="E33" i="121"/>
  <c r="D34" i="121"/>
  <c r="E34" i="121"/>
  <c r="D35" i="121"/>
  <c r="E35" i="121"/>
  <c r="D36" i="121"/>
  <c r="E36" i="121"/>
  <c r="D37" i="121"/>
  <c r="E37" i="121"/>
  <c r="D38" i="121"/>
  <c r="E38" i="121"/>
  <c r="D39" i="121"/>
  <c r="E39" i="121"/>
  <c r="D40" i="121"/>
  <c r="E40" i="121"/>
  <c r="D41" i="121"/>
  <c r="E41" i="121"/>
  <c r="D42" i="121"/>
  <c r="E42" i="121"/>
  <c r="D43" i="121"/>
  <c r="E43" i="121"/>
  <c r="D44" i="121"/>
  <c r="E44" i="121"/>
  <c r="D45" i="121"/>
  <c r="E45" i="121"/>
  <c r="D46" i="121"/>
  <c r="E46" i="121"/>
  <c r="D47" i="121"/>
  <c r="E47" i="121"/>
  <c r="D48" i="121"/>
  <c r="E48" i="121"/>
  <c r="D49" i="121"/>
  <c r="E49" i="121"/>
  <c r="D50" i="121"/>
  <c r="E50" i="121"/>
  <c r="D51" i="121"/>
  <c r="E51" i="121"/>
  <c r="D52" i="121"/>
  <c r="E52" i="121"/>
  <c r="D53" i="121"/>
  <c r="E53" i="121"/>
  <c r="D54" i="121"/>
  <c r="E54" i="121"/>
  <c r="D55" i="121"/>
  <c r="E55" i="121"/>
  <c r="D56" i="121"/>
  <c r="E56" i="121"/>
  <c r="D57" i="121"/>
  <c r="E57" i="121"/>
  <c r="D58" i="121"/>
  <c r="E58" i="121"/>
  <c r="D59" i="121"/>
  <c r="E59" i="121"/>
  <c r="D60" i="121"/>
  <c r="E60" i="121"/>
  <c r="D61" i="121"/>
  <c r="E61" i="121"/>
  <c r="D62" i="121"/>
  <c r="E62" i="121"/>
  <c r="D63" i="121"/>
  <c r="E63" i="121"/>
  <c r="D64" i="121"/>
  <c r="E64" i="121"/>
  <c r="D65" i="121"/>
  <c r="E65" i="121"/>
  <c r="D66" i="121"/>
  <c r="E66" i="121"/>
  <c r="D67" i="121"/>
  <c r="E67" i="121"/>
  <c r="D68" i="121"/>
  <c r="E68" i="121"/>
  <c r="D69" i="121"/>
  <c r="E69" i="121"/>
  <c r="D70" i="121"/>
  <c r="E70" i="121"/>
  <c r="D71" i="121"/>
  <c r="E71" i="121"/>
  <c r="D72" i="121"/>
  <c r="E72" i="121"/>
  <c r="D73" i="121"/>
  <c r="E73" i="121"/>
  <c r="D74" i="121"/>
  <c r="E74" i="121"/>
  <c r="D75" i="121"/>
  <c r="E75" i="121"/>
  <c r="D76" i="121"/>
  <c r="E76" i="121"/>
  <c r="D77" i="121"/>
  <c r="E77" i="121"/>
  <c r="D78" i="121"/>
  <c r="E78" i="121"/>
  <c r="D79" i="121"/>
  <c r="E79" i="121"/>
  <c r="D80" i="121"/>
  <c r="E80" i="121"/>
  <c r="D81" i="121"/>
  <c r="E81" i="121"/>
  <c r="D82" i="121"/>
  <c r="E82" i="121"/>
  <c r="D83" i="121"/>
  <c r="E83" i="121"/>
  <c r="D84" i="121"/>
  <c r="E84" i="121"/>
  <c r="D85" i="121"/>
  <c r="E85" i="121"/>
  <c r="D86" i="121"/>
  <c r="E86" i="121"/>
  <c r="D87" i="121"/>
  <c r="E87" i="121"/>
  <c r="D88" i="121"/>
  <c r="E88" i="121"/>
  <c r="D89" i="121"/>
  <c r="E89" i="121"/>
  <c r="D90" i="121"/>
  <c r="E90" i="121"/>
  <c r="D91" i="121"/>
  <c r="E91" i="121"/>
  <c r="D92" i="121"/>
  <c r="E92" i="121"/>
  <c r="D93" i="121"/>
  <c r="E93" i="121"/>
  <c r="D94" i="121"/>
  <c r="E94" i="121"/>
  <c r="D95" i="121"/>
  <c r="E95" i="121"/>
  <c r="D96" i="121"/>
  <c r="E96" i="121"/>
  <c r="D97" i="121"/>
  <c r="E97" i="121"/>
  <c r="D98" i="121"/>
  <c r="E98" i="121"/>
  <c r="D99" i="121"/>
  <c r="E99" i="121"/>
  <c r="D100" i="121"/>
  <c r="E100" i="121"/>
  <c r="D101" i="121"/>
  <c r="E101" i="121"/>
  <c r="D102" i="121"/>
  <c r="E102" i="121"/>
  <c r="D103" i="121"/>
  <c r="E103" i="121"/>
  <c r="D104" i="121"/>
  <c r="E104" i="121"/>
  <c r="D105" i="121"/>
  <c r="E105" i="121"/>
  <c r="D106" i="121"/>
  <c r="E106" i="121"/>
  <c r="D107" i="121"/>
  <c r="E107" i="121"/>
  <c r="D108" i="121"/>
  <c r="E108" i="121"/>
  <c r="D109" i="121"/>
  <c r="E109" i="121"/>
  <c r="D110" i="121"/>
  <c r="E110" i="121"/>
  <c r="D111" i="121"/>
  <c r="E111" i="121"/>
  <c r="D112" i="121"/>
  <c r="E112" i="121"/>
  <c r="D113" i="121"/>
  <c r="E113" i="121"/>
  <c r="D114" i="121"/>
  <c r="E114" i="121"/>
  <c r="D115" i="121"/>
  <c r="E115" i="121"/>
  <c r="D116" i="121"/>
  <c r="E116" i="121"/>
  <c r="D117" i="121"/>
  <c r="E117" i="121"/>
  <c r="D118" i="121"/>
  <c r="E118" i="121"/>
  <c r="D119" i="121"/>
  <c r="E119" i="121"/>
  <c r="D120" i="121"/>
  <c r="E120" i="121"/>
  <c r="D121" i="121"/>
  <c r="E121" i="121"/>
  <c r="D122" i="121"/>
  <c r="E122" i="121"/>
  <c r="D123" i="121"/>
  <c r="E123" i="121"/>
  <c r="D124" i="121"/>
  <c r="E124" i="121"/>
  <c r="D125" i="121"/>
  <c r="E125" i="121"/>
  <c r="D126" i="121"/>
  <c r="E126" i="121"/>
  <c r="D127" i="121"/>
  <c r="E127" i="121"/>
  <c r="D128" i="121"/>
  <c r="E128" i="121"/>
  <c r="D129" i="121"/>
  <c r="E129" i="121"/>
  <c r="D130" i="121"/>
  <c r="E130" i="121"/>
  <c r="D131" i="121"/>
  <c r="E131" i="121"/>
  <c r="D132" i="121"/>
  <c r="E132" i="121"/>
  <c r="D133" i="121"/>
  <c r="E133" i="121"/>
  <c r="D134" i="121"/>
  <c r="E134" i="121"/>
  <c r="D135" i="121"/>
  <c r="E135" i="121"/>
  <c r="D136" i="121"/>
  <c r="E136" i="121"/>
  <c r="D137" i="121"/>
  <c r="E137" i="121"/>
  <c r="D138" i="121"/>
  <c r="E138" i="121"/>
  <c r="D139" i="121"/>
  <c r="E139" i="121"/>
  <c r="D140" i="121"/>
  <c r="E140" i="121"/>
  <c r="D141" i="121"/>
  <c r="E141" i="121"/>
  <c r="D142" i="121"/>
  <c r="E142" i="121"/>
  <c r="D143" i="121"/>
  <c r="E143" i="121"/>
  <c r="D144" i="121"/>
  <c r="E144" i="121"/>
  <c r="D145" i="121"/>
  <c r="E145" i="121"/>
  <c r="D146" i="121"/>
  <c r="E146" i="121"/>
  <c r="D147" i="121"/>
  <c r="E147" i="121"/>
  <c r="D148" i="121"/>
  <c r="E148" i="121"/>
  <c r="D149" i="121"/>
  <c r="E149" i="121"/>
  <c r="D150" i="121"/>
  <c r="E150" i="121"/>
  <c r="D151" i="121"/>
  <c r="E151" i="121"/>
  <c r="D152" i="121"/>
  <c r="E152" i="121"/>
  <c r="D153" i="121"/>
  <c r="E153" i="121"/>
  <c r="D154" i="121"/>
  <c r="E154" i="121"/>
  <c r="D155" i="121"/>
  <c r="E155" i="121"/>
  <c r="D156" i="121"/>
  <c r="E156" i="121"/>
  <c r="D157" i="121"/>
  <c r="E157" i="121"/>
  <c r="D158" i="121"/>
  <c r="E158" i="121"/>
  <c r="D159" i="121"/>
  <c r="E159" i="121"/>
  <c r="D160" i="121"/>
  <c r="E160" i="121"/>
  <c r="D161" i="121"/>
  <c r="E161" i="121"/>
  <c r="D162" i="121"/>
  <c r="E162" i="121"/>
  <c r="D163" i="121"/>
  <c r="E163" i="121"/>
  <c r="D164" i="121"/>
  <c r="E164" i="121"/>
  <c r="D165" i="121"/>
  <c r="E165" i="121"/>
  <c r="D166" i="121"/>
  <c r="E166" i="121"/>
  <c r="D167" i="121"/>
  <c r="E167" i="121"/>
  <c r="D168" i="121"/>
  <c r="E168" i="121"/>
  <c r="D169" i="121"/>
  <c r="E169" i="121"/>
  <c r="D170" i="121"/>
  <c r="E170" i="121"/>
  <c r="D171" i="121"/>
  <c r="E171" i="121"/>
  <c r="D172" i="121"/>
  <c r="E172" i="121"/>
  <c r="D173" i="121"/>
  <c r="E173" i="121"/>
  <c r="D174" i="121"/>
  <c r="E174" i="121"/>
  <c r="D175" i="121"/>
  <c r="E175" i="121"/>
  <c r="D176" i="121"/>
  <c r="E176" i="121"/>
  <c r="D177" i="121"/>
  <c r="E177" i="121"/>
  <c r="D178" i="121"/>
  <c r="E178" i="121"/>
  <c r="D179" i="121"/>
  <c r="E179" i="121"/>
  <c r="D180" i="121"/>
  <c r="E180" i="121"/>
  <c r="D181" i="121"/>
  <c r="E181" i="121"/>
  <c r="D182" i="121"/>
  <c r="E182" i="121"/>
  <c r="D183" i="121"/>
  <c r="E183" i="121"/>
  <c r="D184" i="121"/>
  <c r="E184" i="121"/>
  <c r="D185" i="121"/>
  <c r="E185" i="121"/>
  <c r="D186" i="121"/>
  <c r="E186" i="121"/>
  <c r="D187" i="121"/>
  <c r="E187" i="121"/>
  <c r="D188" i="121"/>
  <c r="E188" i="121"/>
  <c r="D189" i="121"/>
  <c r="E189" i="121"/>
  <c r="D190" i="121"/>
  <c r="E190" i="121"/>
  <c r="D191" i="121"/>
  <c r="E191" i="121"/>
  <c r="D192" i="121"/>
  <c r="E192" i="121"/>
  <c r="D193" i="121"/>
  <c r="E193" i="121"/>
  <c r="D194" i="121"/>
  <c r="E194" i="121"/>
  <c r="D195" i="121"/>
  <c r="E195" i="121"/>
  <c r="D196" i="121"/>
  <c r="E196" i="121"/>
  <c r="D197" i="121"/>
  <c r="E197" i="121"/>
  <c r="D198" i="121"/>
  <c r="E198" i="121"/>
  <c r="D199" i="121"/>
  <c r="E199" i="121"/>
  <c r="D200" i="121"/>
  <c r="E200" i="121"/>
  <c r="D201" i="121"/>
  <c r="E201" i="121"/>
  <c r="D202" i="121"/>
  <c r="E202" i="121"/>
  <c r="D203" i="121"/>
  <c r="E203" i="121"/>
  <c r="D204" i="121"/>
  <c r="E204" i="121"/>
  <c r="D205" i="121"/>
  <c r="E205" i="121"/>
  <c r="D206" i="121"/>
  <c r="E206" i="121"/>
  <c r="D207" i="121"/>
  <c r="E207" i="121"/>
  <c r="D208" i="121"/>
  <c r="E208" i="121"/>
  <c r="D209" i="121"/>
  <c r="E209" i="121"/>
  <c r="D210" i="121"/>
  <c r="E210" i="121"/>
  <c r="D211" i="121"/>
  <c r="E211" i="121"/>
  <c r="D212" i="121"/>
  <c r="E212" i="121"/>
  <c r="D213" i="121"/>
  <c r="E213" i="121"/>
  <c r="D214" i="121"/>
  <c r="E214" i="121"/>
  <c r="D215" i="121"/>
  <c r="E215" i="121"/>
  <c r="D216" i="121"/>
  <c r="E216" i="121"/>
  <c r="D217" i="121"/>
  <c r="E217" i="121"/>
  <c r="D218" i="121"/>
  <c r="E218" i="121"/>
  <c r="D219" i="121"/>
  <c r="E219" i="121"/>
  <c r="D220" i="121"/>
  <c r="E220" i="121"/>
  <c r="D221" i="121"/>
  <c r="E221" i="121"/>
  <c r="D222" i="121"/>
  <c r="E222" i="121"/>
  <c r="D223" i="121"/>
  <c r="E223" i="121"/>
  <c r="D224" i="121"/>
  <c r="E224" i="121"/>
  <c r="D225" i="121"/>
  <c r="E225" i="121"/>
  <c r="D226" i="121"/>
  <c r="E226" i="121"/>
  <c r="D227" i="121"/>
  <c r="E227" i="121"/>
  <c r="D228" i="121"/>
  <c r="E228" i="121"/>
  <c r="D229" i="121"/>
  <c r="E229" i="121"/>
  <c r="D230" i="121"/>
  <c r="E230" i="121"/>
  <c r="D231" i="121"/>
  <c r="E231" i="121"/>
  <c r="D232" i="121"/>
  <c r="E232" i="121"/>
  <c r="D233" i="121"/>
  <c r="E233" i="121"/>
  <c r="D234" i="121"/>
  <c r="E234" i="121"/>
  <c r="D235" i="121"/>
  <c r="E235" i="121"/>
  <c r="D236" i="121"/>
  <c r="E236" i="121"/>
  <c r="D237" i="121"/>
  <c r="E237" i="121"/>
  <c r="D238" i="121"/>
  <c r="E238" i="121"/>
  <c r="D239" i="121"/>
  <c r="E239" i="121"/>
  <c r="D240" i="121"/>
  <c r="E240" i="121"/>
  <c r="D241" i="121"/>
  <c r="E241" i="121"/>
  <c r="D242" i="121"/>
  <c r="E242" i="121"/>
  <c r="D243" i="121"/>
  <c r="E243" i="121"/>
  <c r="D244" i="121"/>
  <c r="E244" i="121"/>
  <c r="D245" i="121"/>
  <c r="E245" i="121"/>
  <c r="D246" i="121"/>
  <c r="E246" i="121"/>
  <c r="D247" i="121"/>
  <c r="E247" i="121"/>
  <c r="D248" i="121"/>
  <c r="E248" i="121"/>
  <c r="D249" i="121"/>
  <c r="E249" i="121"/>
  <c r="D250" i="121"/>
  <c r="E250" i="121"/>
  <c r="D251" i="121"/>
  <c r="E251" i="121"/>
  <c r="D252" i="121"/>
  <c r="E252" i="121"/>
  <c r="D253" i="121"/>
  <c r="E253" i="121"/>
  <c r="D254" i="121"/>
  <c r="E254" i="121"/>
  <c r="D255" i="121"/>
  <c r="E255" i="121"/>
  <c r="D256" i="121"/>
  <c r="E256" i="121"/>
  <c r="D257" i="121"/>
  <c r="E257" i="121"/>
  <c r="D258" i="121"/>
  <c r="E258" i="121"/>
  <c r="D259" i="121"/>
  <c r="E259" i="121"/>
  <c r="D260" i="121"/>
  <c r="E260" i="121"/>
  <c r="D261" i="121"/>
  <c r="E261" i="121"/>
  <c r="D262" i="121"/>
  <c r="E262" i="121"/>
  <c r="D263" i="121"/>
  <c r="E263" i="121"/>
  <c r="D264" i="121"/>
  <c r="E264" i="121"/>
  <c r="D265" i="121"/>
  <c r="E265" i="121"/>
  <c r="D266" i="121"/>
  <c r="E266" i="121"/>
  <c r="D267" i="121"/>
  <c r="E267" i="121"/>
  <c r="D268" i="121"/>
  <c r="E268" i="121"/>
  <c r="D269" i="121"/>
  <c r="E269" i="121"/>
  <c r="D270" i="121"/>
  <c r="E270" i="121"/>
  <c r="D271" i="121"/>
  <c r="E271" i="121"/>
  <c r="D272" i="121"/>
  <c r="E272" i="121"/>
  <c r="D273" i="121"/>
  <c r="E273" i="121"/>
  <c r="D274" i="121"/>
  <c r="E274" i="121"/>
  <c r="D275" i="121"/>
  <c r="E275" i="121"/>
  <c r="D276" i="121"/>
  <c r="E276" i="121"/>
  <c r="D277" i="121"/>
  <c r="E277" i="121"/>
  <c r="D278" i="121"/>
  <c r="E278" i="121"/>
  <c r="D279" i="121"/>
  <c r="E279" i="121"/>
  <c r="D280" i="121"/>
  <c r="E280" i="121"/>
  <c r="D281" i="121"/>
  <c r="E281" i="121"/>
  <c r="D282" i="121"/>
  <c r="E282" i="121"/>
  <c r="D283" i="121"/>
  <c r="E283" i="121"/>
  <c r="D284" i="121"/>
  <c r="E284" i="121"/>
  <c r="D285" i="121"/>
  <c r="E285" i="121"/>
  <c r="D286" i="121"/>
  <c r="E286" i="121"/>
  <c r="D287" i="121"/>
  <c r="E287" i="121"/>
  <c r="D288" i="121"/>
  <c r="E288" i="121"/>
  <c r="D289" i="121"/>
  <c r="E289" i="121"/>
  <c r="D290" i="121"/>
  <c r="E290" i="121"/>
  <c r="D291" i="121"/>
  <c r="E291" i="121"/>
  <c r="D292" i="121"/>
  <c r="E292" i="121"/>
  <c r="D293" i="121"/>
  <c r="E293" i="121"/>
  <c r="D294" i="121"/>
  <c r="E294" i="121"/>
  <c r="D295" i="121"/>
  <c r="E295" i="121"/>
  <c r="D296" i="121"/>
  <c r="E296" i="121"/>
  <c r="D297" i="121"/>
  <c r="E297" i="121"/>
  <c r="D298" i="121"/>
  <c r="E298" i="121"/>
  <c r="D299" i="121"/>
  <c r="E299" i="121"/>
  <c r="D300" i="121"/>
  <c r="E300" i="121"/>
  <c r="D301" i="121"/>
  <c r="E301" i="121"/>
  <c r="D302" i="121"/>
  <c r="E302" i="121"/>
  <c r="D303" i="121"/>
  <c r="E303" i="121"/>
  <c r="D304" i="121"/>
  <c r="E304" i="121"/>
  <c r="D305" i="121"/>
  <c r="E305" i="121"/>
  <c r="D306" i="121"/>
  <c r="E306" i="121"/>
  <c r="D307" i="121"/>
  <c r="E307" i="121"/>
  <c r="D308" i="121"/>
  <c r="E308" i="121"/>
  <c r="D309" i="121"/>
  <c r="E309" i="121"/>
  <c r="D310" i="121"/>
  <c r="E310" i="121"/>
  <c r="D311" i="121"/>
  <c r="E311" i="121"/>
  <c r="D312" i="121"/>
  <c r="E312" i="121"/>
  <c r="D313" i="121"/>
  <c r="E313" i="121"/>
  <c r="D314" i="121"/>
  <c r="E314" i="121"/>
  <c r="D315" i="121"/>
  <c r="E315" i="121"/>
  <c r="D316" i="121"/>
  <c r="E316" i="121"/>
  <c r="D317" i="121"/>
  <c r="E317" i="121"/>
  <c r="D318" i="121"/>
  <c r="E318" i="121"/>
  <c r="D319" i="121"/>
  <c r="E319" i="121"/>
  <c r="D320" i="121"/>
  <c r="E320" i="121"/>
  <c r="D321" i="121"/>
  <c r="E321" i="121"/>
  <c r="D322" i="121"/>
  <c r="E322" i="121"/>
  <c r="D323" i="121"/>
  <c r="E323" i="121"/>
  <c r="D324" i="121"/>
  <c r="E324" i="121"/>
  <c r="D325" i="121"/>
  <c r="E325" i="121"/>
  <c r="D326" i="121"/>
  <c r="E326" i="121"/>
  <c r="D327" i="121"/>
  <c r="E327" i="121"/>
  <c r="D328" i="121"/>
  <c r="E328" i="121"/>
  <c r="D329" i="121"/>
  <c r="E329" i="121"/>
  <c r="D330" i="121"/>
  <c r="E330" i="121"/>
  <c r="D331" i="121"/>
  <c r="E331" i="121"/>
  <c r="D332" i="121"/>
  <c r="E332" i="121"/>
  <c r="D333" i="121"/>
  <c r="E333" i="121"/>
  <c r="D334" i="121"/>
  <c r="E334" i="121"/>
  <c r="D335" i="121"/>
  <c r="E335" i="121"/>
  <c r="D336" i="121"/>
  <c r="E336" i="121"/>
  <c r="D337" i="121"/>
  <c r="E337" i="121"/>
  <c r="D338" i="121"/>
  <c r="E338" i="121"/>
  <c r="D339" i="121"/>
  <c r="E339" i="121"/>
  <c r="D340" i="121"/>
  <c r="E340" i="121"/>
  <c r="D341" i="121"/>
  <c r="E341" i="121"/>
  <c r="D342" i="121"/>
  <c r="E342" i="121"/>
  <c r="D343" i="121"/>
  <c r="E343" i="121"/>
  <c r="D344" i="121"/>
  <c r="E344" i="121"/>
  <c r="D345" i="121"/>
  <c r="E345" i="121"/>
  <c r="D346" i="121"/>
  <c r="E346" i="121"/>
  <c r="D347" i="121"/>
  <c r="E347" i="121"/>
  <c r="D348" i="121"/>
  <c r="E348" i="121"/>
  <c r="D349" i="121"/>
  <c r="E349" i="121"/>
  <c r="D350" i="121"/>
  <c r="E350" i="121"/>
  <c r="D351" i="121"/>
  <c r="E351" i="121"/>
  <c r="D352" i="121"/>
  <c r="E352" i="121"/>
  <c r="D353" i="121"/>
  <c r="E353" i="121"/>
  <c r="D354" i="121"/>
  <c r="E354" i="121"/>
  <c r="D355" i="121"/>
  <c r="E355" i="121"/>
  <c r="D356" i="121"/>
  <c r="E356" i="121"/>
  <c r="D357" i="121"/>
  <c r="E357" i="121"/>
  <c r="D358" i="121"/>
  <c r="E358" i="121"/>
  <c r="D359" i="121"/>
  <c r="E359" i="121"/>
  <c r="D360" i="121"/>
  <c r="E360" i="121"/>
  <c r="D361" i="121"/>
  <c r="E361" i="121"/>
  <c r="D362" i="121"/>
  <c r="E362" i="121"/>
  <c r="D363" i="121"/>
  <c r="E363" i="121"/>
  <c r="D364" i="121"/>
  <c r="E364" i="121"/>
  <c r="D365" i="121"/>
  <c r="E365" i="121"/>
  <c r="D366" i="121"/>
  <c r="E366" i="121"/>
  <c r="D367" i="121"/>
  <c r="E367" i="121"/>
  <c r="D368" i="121"/>
  <c r="E368" i="121"/>
  <c r="D369" i="121"/>
  <c r="E369" i="121"/>
  <c r="D370" i="121"/>
  <c r="E370" i="121"/>
  <c r="D371" i="121"/>
  <c r="E371" i="121"/>
  <c r="D372" i="121"/>
  <c r="E372" i="121"/>
  <c r="D373" i="121"/>
  <c r="E373" i="121"/>
  <c r="D374" i="121"/>
  <c r="E374" i="121"/>
  <c r="D375" i="121"/>
  <c r="E375" i="121"/>
  <c r="D376" i="121"/>
  <c r="E376" i="121"/>
  <c r="D377" i="121"/>
  <c r="E377" i="121"/>
  <c r="D378" i="121"/>
  <c r="E378" i="121"/>
  <c r="D379" i="121"/>
  <c r="E379" i="121"/>
  <c r="D380" i="121"/>
  <c r="E380" i="121"/>
  <c r="D381" i="121"/>
  <c r="E381" i="121"/>
  <c r="D382" i="121"/>
  <c r="E382" i="121"/>
  <c r="D383" i="121"/>
  <c r="E383" i="121"/>
  <c r="D384" i="121"/>
  <c r="E384" i="121"/>
  <c r="D385" i="121"/>
  <c r="E385" i="121"/>
  <c r="D386" i="121"/>
  <c r="E386" i="121"/>
  <c r="D387" i="121"/>
  <c r="E387" i="121"/>
  <c r="D388" i="121"/>
  <c r="E388" i="121"/>
  <c r="D389" i="121"/>
  <c r="E389" i="121"/>
  <c r="D390" i="121"/>
  <c r="E390" i="121"/>
  <c r="D391" i="121"/>
  <c r="E391" i="121"/>
  <c r="D392" i="121"/>
  <c r="E392" i="121"/>
  <c r="D393" i="121"/>
  <c r="E393" i="121"/>
  <c r="D394" i="121"/>
  <c r="E394" i="121"/>
  <c r="D395" i="121"/>
  <c r="E395" i="121"/>
  <c r="D396" i="121"/>
  <c r="E396" i="121"/>
  <c r="D397" i="121"/>
  <c r="E397" i="121"/>
  <c r="D398" i="121"/>
  <c r="E398" i="121"/>
  <c r="D399" i="121"/>
  <c r="E399" i="121"/>
  <c r="D400" i="121"/>
  <c r="E400" i="121"/>
  <c r="D401" i="121"/>
  <c r="E401" i="121"/>
  <c r="D402" i="121"/>
  <c r="E402" i="121"/>
  <c r="D403" i="121"/>
  <c r="E403" i="121"/>
  <c r="D404" i="121"/>
  <c r="E404" i="121"/>
  <c r="D405" i="121"/>
  <c r="E405" i="121"/>
  <c r="D406" i="121"/>
  <c r="E406" i="121"/>
  <c r="D407" i="121"/>
  <c r="E407" i="121"/>
  <c r="D408" i="121"/>
  <c r="E408" i="121"/>
  <c r="D409" i="121"/>
  <c r="E409" i="121"/>
  <c r="D410" i="121"/>
  <c r="E410" i="121"/>
  <c r="D411" i="121"/>
  <c r="E411" i="121"/>
  <c r="D412" i="121"/>
  <c r="E412" i="121"/>
  <c r="D413" i="121"/>
  <c r="E413" i="121"/>
  <c r="D414" i="121"/>
  <c r="E414" i="121"/>
  <c r="D415" i="121"/>
  <c r="E415" i="121"/>
  <c r="D416" i="121"/>
  <c r="E416" i="121"/>
  <c r="D417" i="121"/>
  <c r="E417" i="121"/>
  <c r="D418" i="121"/>
  <c r="E418" i="121"/>
  <c r="D419" i="121"/>
  <c r="E419" i="121"/>
  <c r="D420" i="121"/>
  <c r="E420" i="121"/>
  <c r="D421" i="121"/>
  <c r="E421" i="121"/>
  <c r="D422" i="121"/>
  <c r="E422" i="121"/>
  <c r="D423" i="121"/>
  <c r="E423" i="121"/>
  <c r="D424" i="121"/>
  <c r="E424" i="121"/>
  <c r="D425" i="121"/>
  <c r="E425" i="121"/>
  <c r="D426" i="121"/>
  <c r="E426" i="121"/>
  <c r="D427" i="121"/>
  <c r="E427" i="121"/>
  <c r="D428" i="121"/>
  <c r="E428" i="121"/>
  <c r="D429" i="121"/>
  <c r="E429" i="121"/>
  <c r="D430" i="121"/>
  <c r="E430" i="121"/>
  <c r="D431" i="121"/>
  <c r="E431" i="121"/>
  <c r="D432" i="121"/>
  <c r="E432" i="121"/>
  <c r="D433" i="121"/>
  <c r="E433" i="121"/>
  <c r="D434" i="121"/>
  <c r="E434" i="121"/>
  <c r="D435" i="121"/>
  <c r="E435" i="121"/>
  <c r="D436" i="121"/>
  <c r="E436" i="121"/>
  <c r="D437" i="121"/>
  <c r="E437" i="121"/>
  <c r="D438" i="121"/>
  <c r="E438" i="121"/>
  <c r="D439" i="121"/>
  <c r="E439" i="121"/>
  <c r="D440" i="121"/>
  <c r="E440" i="121"/>
  <c r="D441" i="121"/>
  <c r="E441" i="121"/>
  <c r="D442" i="121"/>
  <c r="E442" i="121"/>
  <c r="D443" i="121"/>
  <c r="E443" i="121"/>
  <c r="D444" i="121"/>
  <c r="E444" i="121"/>
  <c r="D445" i="121"/>
  <c r="E445" i="121"/>
  <c r="D446" i="121"/>
  <c r="E446" i="121"/>
  <c r="D447" i="121"/>
  <c r="E447" i="121"/>
  <c r="D448" i="121"/>
  <c r="E448" i="121"/>
  <c r="D449" i="121"/>
  <c r="E449" i="121"/>
  <c r="D450" i="121"/>
  <c r="E450" i="121"/>
  <c r="D451" i="121"/>
  <c r="E451" i="121"/>
  <c r="D452" i="121"/>
  <c r="E452" i="121"/>
  <c r="D453" i="121"/>
  <c r="E453" i="121"/>
  <c r="D454" i="121"/>
  <c r="E454" i="121"/>
  <c r="D455" i="121"/>
  <c r="E455" i="121"/>
  <c r="D456" i="121"/>
  <c r="E456" i="121"/>
  <c r="D457" i="121"/>
  <c r="E457" i="121"/>
  <c r="D458" i="121"/>
  <c r="E458" i="121"/>
  <c r="D459" i="121"/>
  <c r="E459" i="121"/>
  <c r="D460" i="121"/>
  <c r="E460" i="121"/>
  <c r="D461" i="121"/>
  <c r="E461" i="121"/>
  <c r="D462" i="121"/>
  <c r="E462" i="121"/>
  <c r="D463" i="121"/>
  <c r="E463" i="121"/>
  <c r="D464" i="121"/>
  <c r="E464" i="121"/>
  <c r="D465" i="121"/>
  <c r="E465" i="121"/>
  <c r="D466" i="121"/>
  <c r="E466" i="121"/>
  <c r="D467" i="121"/>
  <c r="E467" i="121"/>
  <c r="D468" i="121"/>
  <c r="E468" i="121"/>
  <c r="D469" i="121"/>
  <c r="E469" i="121"/>
  <c r="D470" i="121"/>
  <c r="E470" i="121"/>
  <c r="D471" i="121"/>
  <c r="E471" i="121"/>
  <c r="D472" i="121"/>
  <c r="E472" i="121"/>
  <c r="D473" i="121"/>
  <c r="E473" i="121"/>
  <c r="D474" i="121"/>
  <c r="E474" i="121"/>
  <c r="D475" i="121"/>
  <c r="E475" i="121"/>
  <c r="D476" i="121"/>
  <c r="E476" i="121"/>
  <c r="D477" i="121"/>
  <c r="E477" i="121"/>
  <c r="D478" i="121"/>
  <c r="E478" i="121"/>
  <c r="D479" i="121"/>
  <c r="E479" i="121"/>
  <c r="D480" i="121"/>
  <c r="E480" i="121"/>
  <c r="D481" i="121"/>
  <c r="E481" i="121"/>
  <c r="D482" i="121"/>
  <c r="E482" i="121"/>
  <c r="D483" i="121"/>
  <c r="E483" i="121"/>
  <c r="D484" i="121"/>
  <c r="E484" i="121"/>
  <c r="D485" i="121"/>
  <c r="E485" i="121"/>
  <c r="D486" i="121"/>
  <c r="E486" i="121"/>
  <c r="D487" i="121"/>
  <c r="E487" i="121"/>
  <c r="D488" i="121"/>
  <c r="E488" i="121"/>
  <c r="D489" i="121"/>
  <c r="E489" i="121"/>
  <c r="D490" i="121"/>
  <c r="E490" i="121"/>
  <c r="D491" i="121"/>
  <c r="E491" i="121"/>
  <c r="D492" i="121"/>
  <c r="E492" i="121"/>
  <c r="D493" i="121"/>
  <c r="E493" i="121"/>
  <c r="D494" i="121"/>
  <c r="E494" i="121"/>
  <c r="D495" i="121"/>
  <c r="E495" i="121"/>
  <c r="D496" i="121"/>
  <c r="E496" i="121"/>
  <c r="D497" i="121"/>
  <c r="E497" i="121"/>
  <c r="D498" i="121"/>
  <c r="E498" i="121"/>
  <c r="D499" i="121"/>
  <c r="E499" i="121"/>
  <c r="D500" i="121"/>
  <c r="E500" i="121"/>
  <c r="D501" i="121"/>
  <c r="E501" i="121"/>
  <c r="D502" i="121"/>
  <c r="E502" i="121"/>
  <c r="D503" i="121"/>
  <c r="E503" i="121"/>
  <c r="D504" i="121"/>
  <c r="E504" i="121"/>
  <c r="D505" i="121"/>
  <c r="E505" i="121"/>
  <c r="D506" i="121"/>
  <c r="E506" i="121"/>
  <c r="D507" i="121"/>
  <c r="E507" i="121"/>
  <c r="D508" i="121"/>
  <c r="E508" i="121"/>
  <c r="D509" i="121"/>
  <c r="E509" i="121"/>
  <c r="D510" i="121"/>
  <c r="E510" i="121"/>
  <c r="D511" i="121"/>
  <c r="E511" i="121"/>
  <c r="D512" i="121"/>
  <c r="E512" i="121"/>
  <c r="D513" i="121"/>
  <c r="E513" i="121"/>
  <c r="D514" i="121"/>
  <c r="E514" i="121"/>
  <c r="D515" i="121"/>
  <c r="E515" i="121"/>
  <c r="D516" i="121"/>
  <c r="E516" i="121"/>
  <c r="D517" i="121"/>
  <c r="E517" i="121"/>
  <c r="D518" i="121"/>
  <c r="E518" i="121"/>
  <c r="D519" i="121"/>
  <c r="E519" i="121"/>
  <c r="D520" i="121"/>
  <c r="E520" i="121"/>
  <c r="D521" i="121"/>
  <c r="E521" i="121"/>
  <c r="D522" i="121"/>
  <c r="E522" i="121"/>
  <c r="D523" i="121"/>
  <c r="E523" i="121"/>
  <c r="D524" i="121"/>
  <c r="E524" i="121"/>
  <c r="D525" i="121"/>
  <c r="E525" i="121"/>
  <c r="D526" i="121"/>
  <c r="E526" i="121"/>
  <c r="D527" i="121"/>
  <c r="E527" i="121"/>
  <c r="D528" i="121"/>
  <c r="E528" i="121"/>
  <c r="D529" i="121"/>
  <c r="E529" i="121"/>
  <c r="D530" i="121"/>
  <c r="E530" i="121"/>
  <c r="D531" i="121"/>
  <c r="E531" i="121"/>
  <c r="D532" i="121"/>
  <c r="E532" i="121"/>
  <c r="D533" i="121"/>
  <c r="E533" i="121"/>
  <c r="D534" i="121"/>
  <c r="E534" i="121"/>
  <c r="D535" i="121"/>
  <c r="E535" i="121"/>
  <c r="D536" i="121"/>
  <c r="E536" i="121"/>
  <c r="D537" i="121"/>
  <c r="E537" i="121"/>
  <c r="D538" i="121"/>
  <c r="E538" i="121"/>
  <c r="D539" i="121"/>
  <c r="E539" i="121"/>
  <c r="D3" i="121"/>
  <c r="E3" i="121"/>
  <c r="D4" i="115"/>
  <c r="E4" i="115"/>
  <c r="D5" i="115"/>
  <c r="E5" i="115"/>
  <c r="D6" i="115"/>
  <c r="E6" i="115"/>
  <c r="D7" i="115"/>
  <c r="E7" i="115"/>
  <c r="D8" i="115"/>
  <c r="E8" i="115"/>
  <c r="D9" i="115"/>
  <c r="E9" i="115"/>
  <c r="D10" i="115"/>
  <c r="E10" i="115"/>
  <c r="D11" i="115"/>
  <c r="E11" i="115"/>
  <c r="D12" i="115"/>
  <c r="E12" i="115"/>
  <c r="D13" i="115"/>
  <c r="E13" i="115"/>
  <c r="D14" i="115"/>
  <c r="E14" i="115"/>
  <c r="D15" i="115"/>
  <c r="E15" i="115"/>
  <c r="D16" i="115"/>
  <c r="E16" i="115"/>
  <c r="D17" i="115"/>
  <c r="E17" i="115"/>
  <c r="D18" i="115"/>
  <c r="E18" i="115"/>
  <c r="D19" i="115"/>
  <c r="E19" i="115"/>
  <c r="D20" i="115"/>
  <c r="E20" i="115"/>
  <c r="D21" i="115"/>
  <c r="E21" i="115"/>
  <c r="D22" i="115"/>
  <c r="E22" i="115"/>
  <c r="D23" i="115"/>
  <c r="E23" i="115"/>
  <c r="D24" i="115"/>
  <c r="E24" i="115"/>
  <c r="D25" i="115"/>
  <c r="E25" i="115"/>
  <c r="D26" i="115"/>
  <c r="E26" i="115"/>
  <c r="D27" i="115"/>
  <c r="E27" i="115"/>
  <c r="D28" i="115"/>
  <c r="E28" i="115"/>
  <c r="D29" i="115"/>
  <c r="E29" i="115"/>
  <c r="D30" i="115"/>
  <c r="E30" i="115"/>
  <c r="D31" i="115"/>
  <c r="E31" i="115"/>
  <c r="D32" i="115"/>
  <c r="E32" i="115"/>
  <c r="D33" i="115"/>
  <c r="E33" i="115"/>
  <c r="D34" i="115"/>
  <c r="E34" i="115"/>
  <c r="D35" i="115"/>
  <c r="E35" i="115"/>
  <c r="D36" i="115"/>
  <c r="E36" i="115"/>
  <c r="D37" i="115"/>
  <c r="E37" i="115"/>
  <c r="D38" i="115"/>
  <c r="E38" i="115"/>
  <c r="D39" i="115"/>
  <c r="E39" i="115"/>
  <c r="D40" i="115"/>
  <c r="E40" i="115"/>
  <c r="D41" i="115"/>
  <c r="E41" i="115"/>
  <c r="D42" i="115"/>
  <c r="E42" i="115"/>
  <c r="D43" i="115"/>
  <c r="E43" i="115"/>
  <c r="D44" i="115"/>
  <c r="E44" i="115"/>
  <c r="D45" i="115"/>
  <c r="E45" i="115"/>
  <c r="D46" i="115"/>
  <c r="E46" i="115"/>
  <c r="D47" i="115"/>
  <c r="E47" i="115"/>
  <c r="D48" i="115"/>
  <c r="E48" i="115"/>
  <c r="D49" i="115"/>
  <c r="E49" i="115"/>
  <c r="D50" i="115"/>
  <c r="E50" i="115"/>
  <c r="D51" i="115"/>
  <c r="E51" i="115"/>
  <c r="D52" i="115"/>
  <c r="E52" i="115"/>
  <c r="D53" i="115"/>
  <c r="E53" i="115"/>
  <c r="D54" i="115"/>
  <c r="E54" i="115"/>
  <c r="D55" i="115"/>
  <c r="E55" i="115"/>
  <c r="D56" i="115"/>
  <c r="E56" i="115"/>
  <c r="D57" i="115"/>
  <c r="E57" i="115"/>
  <c r="D58" i="115"/>
  <c r="E58" i="115"/>
  <c r="D59" i="115"/>
  <c r="E59" i="115"/>
  <c r="D60" i="115"/>
  <c r="E60" i="115"/>
  <c r="D61" i="115"/>
  <c r="E61" i="115"/>
  <c r="D62" i="115"/>
  <c r="E62" i="115"/>
  <c r="D63" i="115"/>
  <c r="E63" i="115"/>
  <c r="D64" i="115"/>
  <c r="E64" i="115"/>
  <c r="D65" i="115"/>
  <c r="E65" i="115"/>
  <c r="D66" i="115"/>
  <c r="E66" i="115"/>
  <c r="D67" i="115"/>
  <c r="E67" i="115"/>
  <c r="D68" i="115"/>
  <c r="E68" i="115"/>
  <c r="D69" i="115"/>
  <c r="E69" i="115"/>
  <c r="D70" i="115"/>
  <c r="E70" i="115"/>
  <c r="D71" i="115"/>
  <c r="E71" i="115"/>
  <c r="D72" i="115"/>
  <c r="E72" i="115"/>
  <c r="D73" i="115"/>
  <c r="E73" i="115"/>
  <c r="D74" i="115"/>
  <c r="E74" i="115"/>
  <c r="D75" i="115"/>
  <c r="E75" i="115"/>
  <c r="D76" i="115"/>
  <c r="E76" i="115"/>
  <c r="D77" i="115"/>
  <c r="E77" i="115"/>
  <c r="D78" i="115"/>
  <c r="E78" i="115"/>
  <c r="D79" i="115"/>
  <c r="E79" i="115"/>
  <c r="D80" i="115"/>
  <c r="E80" i="115"/>
  <c r="D81" i="115"/>
  <c r="E81" i="115"/>
  <c r="D82" i="115"/>
  <c r="E82" i="115"/>
  <c r="D83" i="115"/>
  <c r="E83" i="115"/>
  <c r="D84" i="115"/>
  <c r="E84" i="115"/>
  <c r="D85" i="115"/>
  <c r="E85" i="115"/>
  <c r="D86" i="115"/>
  <c r="E86" i="115"/>
  <c r="D87" i="115"/>
  <c r="E87" i="115"/>
  <c r="D88" i="115"/>
  <c r="E88" i="115"/>
  <c r="D89" i="115"/>
  <c r="E89" i="115"/>
  <c r="D90" i="115"/>
  <c r="E90" i="115"/>
  <c r="D91" i="115"/>
  <c r="E91" i="115"/>
  <c r="D92" i="115"/>
  <c r="E92" i="115"/>
  <c r="D93" i="115"/>
  <c r="E93" i="115"/>
  <c r="D94" i="115"/>
  <c r="E94" i="115"/>
  <c r="D95" i="115"/>
  <c r="E95" i="115"/>
  <c r="D96" i="115"/>
  <c r="E96" i="115"/>
  <c r="D97" i="115"/>
  <c r="E97" i="115"/>
  <c r="D98" i="115"/>
  <c r="E98" i="115"/>
  <c r="D99" i="115"/>
  <c r="E99" i="115"/>
  <c r="D100" i="115"/>
  <c r="E100" i="115"/>
  <c r="D101" i="115"/>
  <c r="E101" i="115"/>
  <c r="D102" i="115"/>
  <c r="E102" i="115"/>
  <c r="D103" i="115"/>
  <c r="E103" i="115"/>
  <c r="D104" i="115"/>
  <c r="E104" i="115"/>
  <c r="D105" i="115"/>
  <c r="E105" i="115"/>
  <c r="D106" i="115"/>
  <c r="E106" i="115"/>
  <c r="D107" i="115"/>
  <c r="E107" i="115"/>
  <c r="D108" i="115"/>
  <c r="E108" i="115"/>
  <c r="D109" i="115"/>
  <c r="E109" i="115"/>
  <c r="D110" i="115"/>
  <c r="E110" i="115"/>
  <c r="D111" i="115"/>
  <c r="E111" i="115"/>
  <c r="D112" i="115"/>
  <c r="E112" i="115"/>
  <c r="D113" i="115"/>
  <c r="E113" i="115"/>
  <c r="D114" i="115"/>
  <c r="E114" i="115"/>
  <c r="D115" i="115"/>
  <c r="E115" i="115"/>
  <c r="D116" i="115"/>
  <c r="E116" i="115"/>
  <c r="D117" i="115"/>
  <c r="E117" i="115"/>
  <c r="D118" i="115"/>
  <c r="E118" i="115"/>
  <c r="D119" i="115"/>
  <c r="E119" i="115"/>
  <c r="D120" i="115"/>
  <c r="E120" i="115"/>
  <c r="D121" i="115"/>
  <c r="E121" i="115"/>
  <c r="D122" i="115"/>
  <c r="E122" i="115"/>
  <c r="D123" i="115"/>
  <c r="E123" i="115"/>
  <c r="D124" i="115"/>
  <c r="E124" i="115"/>
  <c r="D125" i="115"/>
  <c r="E125" i="115"/>
  <c r="D126" i="115"/>
  <c r="E126" i="115"/>
  <c r="D127" i="115"/>
  <c r="E127" i="115"/>
  <c r="D128" i="115"/>
  <c r="E128" i="115"/>
  <c r="D129" i="115"/>
  <c r="E129" i="115"/>
  <c r="D130" i="115"/>
  <c r="E130" i="115"/>
  <c r="D131" i="115"/>
  <c r="E131" i="115"/>
  <c r="D132" i="115"/>
  <c r="E132" i="115"/>
  <c r="D133" i="115"/>
  <c r="E133" i="115"/>
  <c r="D134" i="115"/>
  <c r="E134" i="115"/>
  <c r="D135" i="115"/>
  <c r="E135" i="115"/>
  <c r="D136" i="115"/>
  <c r="E136" i="115"/>
  <c r="D137" i="115"/>
  <c r="E137" i="115"/>
  <c r="D138" i="115"/>
  <c r="E138" i="115"/>
  <c r="D139" i="115"/>
  <c r="E139" i="115"/>
  <c r="D140" i="115"/>
  <c r="E140" i="115"/>
  <c r="D141" i="115"/>
  <c r="E141" i="115"/>
  <c r="D142" i="115"/>
  <c r="E142" i="115"/>
  <c r="D143" i="115"/>
  <c r="E143" i="115"/>
  <c r="D144" i="115"/>
  <c r="E144" i="115"/>
  <c r="D145" i="115"/>
  <c r="E145" i="115"/>
  <c r="D146" i="115"/>
  <c r="E146" i="115"/>
  <c r="D147" i="115"/>
  <c r="E147" i="115"/>
  <c r="D148" i="115"/>
  <c r="E148" i="115"/>
  <c r="D149" i="115"/>
  <c r="E149" i="115"/>
  <c r="D150" i="115"/>
  <c r="E150" i="115"/>
  <c r="D151" i="115"/>
  <c r="E151" i="115"/>
  <c r="D152" i="115"/>
  <c r="E152" i="115"/>
  <c r="D153" i="115"/>
  <c r="E153" i="115"/>
  <c r="D154" i="115"/>
  <c r="E154" i="115"/>
  <c r="D155" i="115"/>
  <c r="E155" i="115"/>
  <c r="D156" i="115"/>
  <c r="E156" i="115"/>
  <c r="D157" i="115"/>
  <c r="E157" i="115"/>
  <c r="D158" i="115"/>
  <c r="E158" i="115"/>
  <c r="D159" i="115"/>
  <c r="E159" i="115"/>
  <c r="D160" i="115"/>
  <c r="E160" i="115"/>
  <c r="D161" i="115"/>
  <c r="E161" i="115"/>
  <c r="D162" i="115"/>
  <c r="E162" i="115"/>
  <c r="D163" i="115"/>
  <c r="E163" i="115"/>
  <c r="D164" i="115"/>
  <c r="E164" i="115"/>
  <c r="D165" i="115"/>
  <c r="E165" i="115"/>
  <c r="D166" i="115"/>
  <c r="E166" i="115"/>
  <c r="D167" i="115"/>
  <c r="E167" i="115"/>
  <c r="D168" i="115"/>
  <c r="E168" i="115"/>
  <c r="D169" i="115"/>
  <c r="E169" i="115"/>
  <c r="D170" i="115"/>
  <c r="E170" i="115"/>
  <c r="D171" i="115"/>
  <c r="E171" i="115"/>
  <c r="D172" i="115"/>
  <c r="E172" i="115"/>
  <c r="D173" i="115"/>
  <c r="E173" i="115"/>
  <c r="D174" i="115"/>
  <c r="E174" i="115"/>
  <c r="D175" i="115"/>
  <c r="E175" i="115"/>
  <c r="D176" i="115"/>
  <c r="E176" i="115"/>
  <c r="D177" i="115"/>
  <c r="E177" i="115"/>
  <c r="D178" i="115"/>
  <c r="E178" i="115"/>
  <c r="D179" i="115"/>
  <c r="E179" i="115"/>
  <c r="D180" i="115"/>
  <c r="E180" i="115"/>
  <c r="D181" i="115"/>
  <c r="E181" i="115"/>
  <c r="D182" i="115"/>
  <c r="E182" i="115"/>
  <c r="D183" i="115"/>
  <c r="E183" i="115"/>
  <c r="D184" i="115"/>
  <c r="E184" i="115"/>
  <c r="D185" i="115"/>
  <c r="E185" i="115"/>
  <c r="D186" i="115"/>
  <c r="E186" i="115"/>
  <c r="D187" i="115"/>
  <c r="E187" i="115"/>
  <c r="D188" i="115"/>
  <c r="E188" i="115"/>
  <c r="D189" i="115"/>
  <c r="E189" i="115"/>
  <c r="D190" i="115"/>
  <c r="E190" i="115"/>
  <c r="D191" i="115"/>
  <c r="E191" i="115"/>
  <c r="D192" i="115"/>
  <c r="E192" i="115"/>
  <c r="D193" i="115"/>
  <c r="E193" i="115"/>
  <c r="D194" i="115"/>
  <c r="E194" i="115"/>
  <c r="D195" i="115"/>
  <c r="E195" i="115"/>
  <c r="D196" i="115"/>
  <c r="E196" i="115"/>
  <c r="D197" i="115"/>
  <c r="E197" i="115"/>
  <c r="D198" i="115"/>
  <c r="E198" i="115"/>
  <c r="D199" i="115"/>
  <c r="E199" i="115"/>
  <c r="D200" i="115"/>
  <c r="E200" i="115"/>
  <c r="D201" i="115"/>
  <c r="E201" i="115"/>
  <c r="D202" i="115"/>
  <c r="E202" i="115"/>
  <c r="D203" i="115"/>
  <c r="E203" i="115"/>
  <c r="D204" i="115"/>
  <c r="E204" i="115"/>
  <c r="D205" i="115"/>
  <c r="E205" i="115"/>
  <c r="D206" i="115"/>
  <c r="E206" i="115"/>
  <c r="D207" i="115"/>
  <c r="E207" i="115"/>
  <c r="D208" i="115"/>
  <c r="E208" i="115"/>
  <c r="D209" i="115"/>
  <c r="E209" i="115"/>
  <c r="D210" i="115"/>
  <c r="E210" i="115"/>
  <c r="D211" i="115"/>
  <c r="E211" i="115"/>
  <c r="D212" i="115"/>
  <c r="E212" i="115"/>
  <c r="D213" i="115"/>
  <c r="E213" i="115"/>
  <c r="D214" i="115"/>
  <c r="E214" i="115"/>
  <c r="D215" i="115"/>
  <c r="E215" i="115"/>
  <c r="D216" i="115"/>
  <c r="E216" i="115"/>
  <c r="D217" i="115"/>
  <c r="E217" i="115"/>
  <c r="D218" i="115"/>
  <c r="E218" i="115"/>
  <c r="D219" i="115"/>
  <c r="E219" i="115"/>
  <c r="D220" i="115"/>
  <c r="E220" i="115"/>
  <c r="D221" i="115"/>
  <c r="E221" i="115"/>
  <c r="D222" i="115"/>
  <c r="E222" i="115"/>
  <c r="D223" i="115"/>
  <c r="E223" i="115"/>
  <c r="D224" i="115"/>
  <c r="E224" i="115"/>
  <c r="D225" i="115"/>
  <c r="E225" i="115"/>
  <c r="D226" i="115"/>
  <c r="E226" i="115"/>
  <c r="D227" i="115"/>
  <c r="E227" i="115"/>
  <c r="D228" i="115"/>
  <c r="E228" i="115"/>
  <c r="D229" i="115"/>
  <c r="E229" i="115"/>
  <c r="D230" i="115"/>
  <c r="E230" i="115"/>
  <c r="D231" i="115"/>
  <c r="E231" i="115"/>
  <c r="D232" i="115"/>
  <c r="E232" i="115"/>
  <c r="D233" i="115"/>
  <c r="E233" i="115"/>
  <c r="D234" i="115"/>
  <c r="E234" i="115"/>
  <c r="D235" i="115"/>
  <c r="E235" i="115"/>
  <c r="D236" i="115"/>
  <c r="E236" i="115"/>
  <c r="D237" i="115"/>
  <c r="E237" i="115"/>
  <c r="D238" i="115"/>
  <c r="E238" i="115"/>
  <c r="D239" i="115"/>
  <c r="E239" i="115"/>
  <c r="D240" i="115"/>
  <c r="E240" i="115"/>
  <c r="D241" i="115"/>
  <c r="E241" i="115"/>
  <c r="D242" i="115"/>
  <c r="E242" i="115"/>
  <c r="D243" i="115"/>
  <c r="E243" i="115"/>
  <c r="D244" i="115"/>
  <c r="E244" i="115"/>
  <c r="D245" i="115"/>
  <c r="E245" i="115"/>
  <c r="D246" i="115"/>
  <c r="E246" i="115"/>
  <c r="D247" i="115"/>
  <c r="E247" i="115"/>
  <c r="D248" i="115"/>
  <c r="E248" i="115"/>
  <c r="D249" i="115"/>
  <c r="E249" i="115"/>
  <c r="D250" i="115"/>
  <c r="E250" i="115"/>
  <c r="D251" i="115"/>
  <c r="E251" i="115"/>
  <c r="D252" i="115"/>
  <c r="E252" i="115"/>
  <c r="D253" i="115"/>
  <c r="E253" i="115"/>
  <c r="D254" i="115"/>
  <c r="E254" i="115"/>
  <c r="D255" i="115"/>
  <c r="E255" i="115"/>
  <c r="D256" i="115"/>
  <c r="E256" i="115"/>
  <c r="D257" i="115"/>
  <c r="E257" i="115"/>
  <c r="D258" i="115"/>
  <c r="E258" i="115"/>
  <c r="D259" i="115"/>
  <c r="E259" i="115"/>
  <c r="D260" i="115"/>
  <c r="E260" i="115"/>
  <c r="D261" i="115"/>
  <c r="E261" i="115"/>
  <c r="D262" i="115"/>
  <c r="E262" i="115"/>
  <c r="D263" i="115"/>
  <c r="E263" i="115"/>
  <c r="D264" i="115"/>
  <c r="E264" i="115"/>
  <c r="D265" i="115"/>
  <c r="E265" i="115"/>
  <c r="D266" i="115"/>
  <c r="E266" i="115"/>
  <c r="D267" i="115"/>
  <c r="E267" i="115"/>
  <c r="D268" i="115"/>
  <c r="E268" i="115"/>
  <c r="D269" i="115"/>
  <c r="E269" i="115"/>
  <c r="D270" i="115"/>
  <c r="E270" i="115"/>
  <c r="D271" i="115"/>
  <c r="E271" i="115"/>
  <c r="D272" i="115"/>
  <c r="E272" i="115"/>
  <c r="D273" i="115"/>
  <c r="E273" i="115"/>
  <c r="D274" i="115"/>
  <c r="E274" i="115"/>
  <c r="D275" i="115"/>
  <c r="E275" i="115"/>
  <c r="D276" i="115"/>
  <c r="E276" i="115"/>
  <c r="D277" i="115"/>
  <c r="E277" i="115"/>
  <c r="D278" i="115"/>
  <c r="E278" i="115"/>
  <c r="D279" i="115"/>
  <c r="E279" i="115"/>
  <c r="D280" i="115"/>
  <c r="E280" i="115"/>
  <c r="D281" i="115"/>
  <c r="E281" i="115"/>
  <c r="D282" i="115"/>
  <c r="E282" i="115"/>
  <c r="D283" i="115"/>
  <c r="E283" i="115"/>
  <c r="D284" i="115"/>
  <c r="E284" i="115"/>
  <c r="D285" i="115"/>
  <c r="E285" i="115"/>
  <c r="D286" i="115"/>
  <c r="E286" i="115"/>
  <c r="D287" i="115"/>
  <c r="E287" i="115"/>
  <c r="D288" i="115"/>
  <c r="E288" i="115"/>
  <c r="D289" i="115"/>
  <c r="E289" i="115"/>
  <c r="D290" i="115"/>
  <c r="E290" i="115"/>
  <c r="D291" i="115"/>
  <c r="E291" i="115"/>
  <c r="D292" i="115"/>
  <c r="E292" i="115"/>
  <c r="D293" i="115"/>
  <c r="E293" i="115"/>
  <c r="D294" i="115"/>
  <c r="E294" i="115"/>
  <c r="D295" i="115"/>
  <c r="E295" i="115"/>
  <c r="D296" i="115"/>
  <c r="E296" i="115"/>
  <c r="D297" i="115"/>
  <c r="E297" i="115"/>
  <c r="D298" i="115"/>
  <c r="E298" i="115"/>
  <c r="D299" i="115"/>
  <c r="E299" i="115"/>
  <c r="D300" i="115"/>
  <c r="E300" i="115"/>
  <c r="D301" i="115"/>
  <c r="E301" i="115"/>
  <c r="D302" i="115"/>
  <c r="E302" i="115"/>
  <c r="D303" i="115"/>
  <c r="E303" i="115"/>
  <c r="D304" i="115"/>
  <c r="E304" i="115"/>
  <c r="D305" i="115"/>
  <c r="E305" i="115"/>
  <c r="D306" i="115"/>
  <c r="E306" i="115"/>
  <c r="D307" i="115"/>
  <c r="E307" i="115"/>
  <c r="D308" i="115"/>
  <c r="E308" i="115"/>
  <c r="D309" i="115"/>
  <c r="E309" i="115"/>
  <c r="D310" i="115"/>
  <c r="E310" i="115"/>
  <c r="D311" i="115"/>
  <c r="E311" i="115"/>
  <c r="D312" i="115"/>
  <c r="E312" i="115"/>
  <c r="D313" i="115"/>
  <c r="E313" i="115"/>
  <c r="D314" i="115"/>
  <c r="E314" i="115"/>
  <c r="D315" i="115"/>
  <c r="E315" i="115"/>
  <c r="D316" i="115"/>
  <c r="E316" i="115"/>
  <c r="D317" i="115"/>
  <c r="E317" i="115"/>
  <c r="D318" i="115"/>
  <c r="E318" i="115"/>
  <c r="D319" i="115"/>
  <c r="E319" i="115"/>
  <c r="D320" i="115"/>
  <c r="E320" i="115"/>
  <c r="D321" i="115"/>
  <c r="E321" i="115"/>
  <c r="D322" i="115"/>
  <c r="E322" i="115"/>
  <c r="D323" i="115"/>
  <c r="E323" i="115"/>
  <c r="D324" i="115"/>
  <c r="E324" i="115"/>
  <c r="D325" i="115"/>
  <c r="E325" i="115"/>
  <c r="D326" i="115"/>
  <c r="E326" i="115"/>
  <c r="D327" i="115"/>
  <c r="E327" i="115"/>
  <c r="D328" i="115"/>
  <c r="E328" i="115"/>
  <c r="D329" i="115"/>
  <c r="E329" i="115"/>
  <c r="D330" i="115"/>
  <c r="E330" i="115"/>
  <c r="D331" i="115"/>
  <c r="E331" i="115"/>
  <c r="D332" i="115"/>
  <c r="E332" i="115"/>
  <c r="D333" i="115"/>
  <c r="E333" i="115"/>
  <c r="D334" i="115"/>
  <c r="E334" i="115"/>
  <c r="D335" i="115"/>
  <c r="E335" i="115"/>
  <c r="D336" i="115"/>
  <c r="E336" i="115"/>
  <c r="D337" i="115"/>
  <c r="E337" i="115"/>
  <c r="D338" i="115"/>
  <c r="E338" i="115"/>
  <c r="D339" i="115"/>
  <c r="E339" i="115"/>
  <c r="D340" i="115"/>
  <c r="E340" i="115"/>
  <c r="D341" i="115"/>
  <c r="E341" i="115"/>
  <c r="D342" i="115"/>
  <c r="E342" i="115"/>
  <c r="D343" i="115"/>
  <c r="E343" i="115"/>
  <c r="D344" i="115"/>
  <c r="E344" i="115"/>
  <c r="D345" i="115"/>
  <c r="E345" i="115"/>
  <c r="D346" i="115"/>
  <c r="E346" i="115"/>
  <c r="D347" i="115"/>
  <c r="E347" i="115"/>
  <c r="D348" i="115"/>
  <c r="E348" i="115"/>
  <c r="D349" i="115"/>
  <c r="E349" i="115"/>
  <c r="D350" i="115"/>
  <c r="E350" i="115"/>
  <c r="D351" i="115"/>
  <c r="E351" i="115"/>
  <c r="D352" i="115"/>
  <c r="E352" i="115"/>
  <c r="D353" i="115"/>
  <c r="E353" i="115"/>
  <c r="D354" i="115"/>
  <c r="E354" i="115"/>
  <c r="D355" i="115"/>
  <c r="E355" i="115"/>
  <c r="D356" i="115"/>
  <c r="E356" i="115"/>
  <c r="D357" i="115"/>
  <c r="E357" i="115"/>
  <c r="D358" i="115"/>
  <c r="E358" i="115"/>
  <c r="D359" i="115"/>
  <c r="E359" i="115"/>
  <c r="D360" i="115"/>
  <c r="E360" i="115"/>
  <c r="D361" i="115"/>
  <c r="E361" i="115"/>
  <c r="D362" i="115"/>
  <c r="E362" i="115"/>
  <c r="D363" i="115"/>
  <c r="E363" i="115"/>
  <c r="D364" i="115"/>
  <c r="E364" i="115"/>
  <c r="D365" i="115"/>
  <c r="E365" i="115"/>
  <c r="D366" i="115"/>
  <c r="E366" i="115"/>
  <c r="D367" i="115"/>
  <c r="E367" i="115"/>
  <c r="D368" i="115"/>
  <c r="E368" i="115"/>
  <c r="D369" i="115"/>
  <c r="E369" i="115"/>
  <c r="D370" i="115"/>
  <c r="E370" i="115"/>
  <c r="D371" i="115"/>
  <c r="E371" i="115"/>
  <c r="D372" i="115"/>
  <c r="E372" i="115"/>
  <c r="D373" i="115"/>
  <c r="E373" i="115"/>
  <c r="D374" i="115"/>
  <c r="E374" i="115"/>
  <c r="D375" i="115"/>
  <c r="E375" i="115"/>
  <c r="D376" i="115"/>
  <c r="E376" i="115"/>
  <c r="D377" i="115"/>
  <c r="E377" i="115"/>
  <c r="D378" i="115"/>
  <c r="E378" i="115"/>
  <c r="D379" i="115"/>
  <c r="E379" i="115"/>
  <c r="D380" i="115"/>
  <c r="E380" i="115"/>
  <c r="D381" i="115"/>
  <c r="E381" i="115"/>
  <c r="D382" i="115"/>
  <c r="E382" i="115"/>
  <c r="D383" i="115"/>
  <c r="E383" i="115"/>
  <c r="D384" i="115"/>
  <c r="E384" i="115"/>
  <c r="D385" i="115"/>
  <c r="E385" i="115"/>
  <c r="D386" i="115"/>
  <c r="E386" i="115"/>
  <c r="D387" i="115"/>
  <c r="E387" i="115"/>
  <c r="D388" i="115"/>
  <c r="E388" i="115"/>
  <c r="D389" i="115"/>
  <c r="E389" i="115"/>
  <c r="D390" i="115"/>
  <c r="E390" i="115"/>
  <c r="D391" i="115"/>
  <c r="E391" i="115"/>
  <c r="D392" i="115"/>
  <c r="E392" i="115"/>
  <c r="D393" i="115"/>
  <c r="E393" i="115"/>
  <c r="D394" i="115"/>
  <c r="E394" i="115"/>
  <c r="D395" i="115"/>
  <c r="E395" i="115"/>
  <c r="D396" i="115"/>
  <c r="E396" i="115"/>
  <c r="D397" i="115"/>
  <c r="E397" i="115"/>
  <c r="D398" i="115"/>
  <c r="E398" i="115"/>
  <c r="D399" i="115"/>
  <c r="E399" i="115"/>
  <c r="D400" i="115"/>
  <c r="E400" i="115"/>
  <c r="D401" i="115"/>
  <c r="E401" i="115"/>
  <c r="D402" i="115"/>
  <c r="E402" i="115"/>
  <c r="D403" i="115"/>
  <c r="E403" i="115"/>
  <c r="D404" i="115"/>
  <c r="E404" i="115"/>
  <c r="D405" i="115"/>
  <c r="E405" i="115"/>
  <c r="D406" i="115"/>
  <c r="E406" i="115"/>
  <c r="D407" i="115"/>
  <c r="E407" i="115"/>
  <c r="D408" i="115"/>
  <c r="E408" i="115"/>
  <c r="D409" i="115"/>
  <c r="E409" i="115"/>
  <c r="D410" i="115"/>
  <c r="E410" i="115"/>
  <c r="D411" i="115"/>
  <c r="E411" i="115"/>
  <c r="D412" i="115"/>
  <c r="E412" i="115"/>
  <c r="D413" i="115"/>
  <c r="E413" i="115"/>
  <c r="D414" i="115"/>
  <c r="E414" i="115"/>
  <c r="D415" i="115"/>
  <c r="E415" i="115"/>
  <c r="E3" i="115"/>
  <c r="D4" i="117"/>
  <c r="E4" i="117"/>
  <c r="D5" i="117"/>
  <c r="E5" i="117"/>
  <c r="D6" i="117"/>
  <c r="E6" i="117"/>
  <c r="D7" i="117"/>
  <c r="E7" i="117"/>
  <c r="D8" i="117"/>
  <c r="E8" i="117"/>
  <c r="D9" i="117"/>
  <c r="E9" i="117"/>
  <c r="D10" i="117"/>
  <c r="E10" i="117"/>
  <c r="D11" i="117"/>
  <c r="E11" i="117"/>
  <c r="D12" i="117"/>
  <c r="E12" i="117"/>
  <c r="D13" i="117"/>
  <c r="E13" i="117"/>
  <c r="D14" i="117"/>
  <c r="E14" i="117"/>
  <c r="D15" i="117"/>
  <c r="E15" i="117"/>
  <c r="D16" i="117"/>
  <c r="E16" i="117"/>
  <c r="D17" i="117"/>
  <c r="E17" i="117"/>
  <c r="D18" i="117"/>
  <c r="E18" i="117"/>
  <c r="D19" i="117"/>
  <c r="E19" i="117"/>
  <c r="D20" i="117"/>
  <c r="E20" i="117"/>
  <c r="D21" i="117"/>
  <c r="E21" i="117"/>
  <c r="D22" i="117"/>
  <c r="E22" i="117"/>
  <c r="D23" i="117"/>
  <c r="E23" i="117"/>
  <c r="D24" i="117"/>
  <c r="E24" i="117"/>
  <c r="D25" i="117"/>
  <c r="E25" i="117"/>
  <c r="D26" i="117"/>
  <c r="E26" i="117"/>
  <c r="D27" i="117"/>
  <c r="E27" i="117"/>
  <c r="D28" i="117"/>
  <c r="E28" i="117"/>
  <c r="D29" i="117"/>
  <c r="E29" i="117"/>
  <c r="D30" i="117"/>
  <c r="E30" i="117"/>
  <c r="D31" i="117"/>
  <c r="E31" i="117"/>
  <c r="D32" i="117"/>
  <c r="E32" i="117"/>
  <c r="D33" i="117"/>
  <c r="E33" i="117"/>
  <c r="D34" i="117"/>
  <c r="E34" i="117"/>
  <c r="D35" i="117"/>
  <c r="E35" i="117"/>
  <c r="D36" i="117"/>
  <c r="E36" i="117"/>
  <c r="D37" i="117"/>
  <c r="E37" i="117"/>
  <c r="D38" i="117"/>
  <c r="E38" i="117"/>
  <c r="D39" i="117"/>
  <c r="E39" i="117"/>
  <c r="D40" i="117"/>
  <c r="E40" i="117"/>
  <c r="D41" i="117"/>
  <c r="E41" i="117"/>
  <c r="D42" i="117"/>
  <c r="E42" i="117"/>
  <c r="D43" i="117"/>
  <c r="E43" i="117"/>
  <c r="D44" i="117"/>
  <c r="E44" i="117"/>
  <c r="D45" i="117"/>
  <c r="E45" i="117"/>
  <c r="D46" i="117"/>
  <c r="E46" i="117"/>
  <c r="D47" i="117"/>
  <c r="E47" i="117"/>
  <c r="D48" i="117"/>
  <c r="E48" i="117"/>
  <c r="D49" i="117"/>
  <c r="E49" i="117"/>
  <c r="D50" i="117"/>
  <c r="E50" i="117"/>
  <c r="D51" i="117"/>
  <c r="E51" i="117"/>
  <c r="D52" i="117"/>
  <c r="E52" i="117"/>
  <c r="D53" i="117"/>
  <c r="E53" i="117"/>
  <c r="D54" i="117"/>
  <c r="E54" i="117"/>
  <c r="D55" i="117"/>
  <c r="E55" i="117"/>
  <c r="D56" i="117"/>
  <c r="E56" i="117"/>
  <c r="D57" i="117"/>
  <c r="E57" i="117"/>
  <c r="D58" i="117"/>
  <c r="E58" i="117"/>
  <c r="D59" i="117"/>
  <c r="E59" i="117"/>
  <c r="D60" i="117"/>
  <c r="E60" i="117"/>
  <c r="D61" i="117"/>
  <c r="E61" i="117"/>
  <c r="D62" i="117"/>
  <c r="E62" i="117"/>
  <c r="D63" i="117"/>
  <c r="E63" i="117"/>
  <c r="D64" i="117"/>
  <c r="E64" i="117"/>
  <c r="D65" i="117"/>
  <c r="E65" i="117"/>
  <c r="D66" i="117"/>
  <c r="E66" i="117"/>
  <c r="D67" i="117"/>
  <c r="E67" i="117"/>
  <c r="D68" i="117"/>
  <c r="E68" i="117"/>
  <c r="D69" i="117"/>
  <c r="E69" i="117"/>
  <c r="D70" i="117"/>
  <c r="E70" i="117"/>
  <c r="D71" i="117"/>
  <c r="E71" i="117"/>
  <c r="D72" i="117"/>
  <c r="E72" i="117"/>
  <c r="D73" i="117"/>
  <c r="E73" i="117"/>
  <c r="D74" i="117"/>
  <c r="E74" i="117"/>
  <c r="D75" i="117"/>
  <c r="E75" i="117"/>
  <c r="D76" i="117"/>
  <c r="E76" i="117"/>
  <c r="D77" i="117"/>
  <c r="E77" i="117"/>
  <c r="D78" i="117"/>
  <c r="E78" i="117"/>
  <c r="D79" i="117"/>
  <c r="E79" i="117"/>
  <c r="D80" i="117"/>
  <c r="E80" i="117"/>
  <c r="D81" i="117"/>
  <c r="E81" i="117"/>
  <c r="D82" i="117"/>
  <c r="E82" i="117"/>
  <c r="D83" i="117"/>
  <c r="E83" i="117"/>
  <c r="D84" i="117"/>
  <c r="E84" i="117"/>
  <c r="D85" i="117"/>
  <c r="E85" i="117"/>
  <c r="D86" i="117"/>
  <c r="E86" i="117"/>
  <c r="D87" i="117"/>
  <c r="E87" i="117"/>
  <c r="D88" i="117"/>
  <c r="E88" i="117"/>
  <c r="D89" i="117"/>
  <c r="E89" i="117"/>
  <c r="D90" i="117"/>
  <c r="E90" i="117"/>
  <c r="D91" i="117"/>
  <c r="E91" i="117"/>
  <c r="D92" i="117"/>
  <c r="E92" i="117"/>
  <c r="D93" i="117"/>
  <c r="E93" i="117"/>
  <c r="D94" i="117"/>
  <c r="E94" i="117"/>
  <c r="D95" i="117"/>
  <c r="E95" i="117"/>
  <c r="D96" i="117"/>
  <c r="E96" i="117"/>
  <c r="D97" i="117"/>
  <c r="E97" i="117"/>
  <c r="D98" i="117"/>
  <c r="E98" i="117"/>
  <c r="D99" i="117"/>
  <c r="E99" i="117"/>
  <c r="D100" i="117"/>
  <c r="E100" i="117"/>
  <c r="D101" i="117"/>
  <c r="E101" i="117"/>
  <c r="D102" i="117"/>
  <c r="E102" i="117"/>
  <c r="D103" i="117"/>
  <c r="E103" i="117"/>
  <c r="D104" i="117"/>
  <c r="E104" i="117"/>
  <c r="D105" i="117"/>
  <c r="E105" i="117"/>
  <c r="D106" i="117"/>
  <c r="E106" i="117"/>
  <c r="D107" i="117"/>
  <c r="E107" i="117"/>
  <c r="D108" i="117"/>
  <c r="E108" i="117"/>
  <c r="D109" i="117"/>
  <c r="E109" i="117"/>
  <c r="D110" i="117"/>
  <c r="E110" i="117"/>
  <c r="D111" i="117"/>
  <c r="E111" i="117"/>
  <c r="D112" i="117"/>
  <c r="E112" i="117"/>
  <c r="D113" i="117"/>
  <c r="E113" i="117"/>
  <c r="D114" i="117"/>
  <c r="E114" i="117"/>
  <c r="D115" i="117"/>
  <c r="E115" i="117"/>
  <c r="D116" i="117"/>
  <c r="E116" i="117"/>
  <c r="D117" i="117"/>
  <c r="E117" i="117"/>
  <c r="D118" i="117"/>
  <c r="E118" i="117"/>
  <c r="D119" i="117"/>
  <c r="E119" i="117"/>
  <c r="D120" i="117"/>
  <c r="E120" i="117"/>
  <c r="D121" i="117"/>
  <c r="E121" i="117"/>
  <c r="D122" i="117"/>
  <c r="E122" i="117"/>
  <c r="D123" i="117"/>
  <c r="E123" i="117"/>
  <c r="D124" i="117"/>
  <c r="E124" i="117"/>
  <c r="D125" i="117"/>
  <c r="E125" i="117"/>
  <c r="D126" i="117"/>
  <c r="E126" i="117"/>
  <c r="D127" i="117"/>
  <c r="E127" i="117"/>
  <c r="D128" i="117"/>
  <c r="E128" i="117"/>
  <c r="D129" i="117"/>
  <c r="E129" i="117"/>
  <c r="D130" i="117"/>
  <c r="E130" i="117"/>
  <c r="D131" i="117"/>
  <c r="E131" i="117"/>
  <c r="D132" i="117"/>
  <c r="E132" i="117"/>
  <c r="D133" i="117"/>
  <c r="E133" i="117"/>
  <c r="D134" i="117"/>
  <c r="E134" i="117"/>
  <c r="D135" i="117"/>
  <c r="E135" i="117"/>
  <c r="D136" i="117"/>
  <c r="E136" i="117"/>
  <c r="D137" i="117"/>
  <c r="E137" i="117"/>
  <c r="D138" i="117"/>
  <c r="E138" i="117"/>
  <c r="D139" i="117"/>
  <c r="E139" i="117"/>
  <c r="D140" i="117"/>
  <c r="E140" i="117"/>
  <c r="D141" i="117"/>
  <c r="E141" i="117"/>
  <c r="D142" i="117"/>
  <c r="E142" i="117"/>
  <c r="D143" i="117"/>
  <c r="E143" i="117"/>
  <c r="D144" i="117"/>
  <c r="E144" i="117"/>
  <c r="D145" i="117"/>
  <c r="E145" i="117"/>
  <c r="D146" i="117"/>
  <c r="E146" i="117"/>
  <c r="D147" i="117"/>
  <c r="E147" i="117"/>
  <c r="D148" i="117"/>
  <c r="E148" i="117"/>
  <c r="D149" i="117"/>
  <c r="E149" i="117"/>
  <c r="D150" i="117"/>
  <c r="E150" i="117"/>
  <c r="D151" i="117"/>
  <c r="E151" i="117"/>
  <c r="D152" i="117"/>
  <c r="E152" i="117"/>
  <c r="D153" i="117"/>
  <c r="E153" i="117"/>
  <c r="D154" i="117"/>
  <c r="E154" i="117"/>
  <c r="D155" i="117"/>
  <c r="E155" i="117"/>
  <c r="D156" i="117"/>
  <c r="E156" i="117"/>
  <c r="D157" i="117"/>
  <c r="E157" i="117"/>
  <c r="D158" i="117"/>
  <c r="E158" i="117"/>
  <c r="D159" i="117"/>
  <c r="E159" i="117"/>
  <c r="D160" i="117"/>
  <c r="E160" i="117"/>
  <c r="D161" i="117"/>
  <c r="E161" i="117"/>
  <c r="D162" i="117"/>
  <c r="E162" i="117"/>
  <c r="D163" i="117"/>
  <c r="E163" i="117"/>
  <c r="D164" i="117"/>
  <c r="E164" i="117"/>
  <c r="D165" i="117"/>
  <c r="E165" i="117"/>
  <c r="D166" i="117"/>
  <c r="E166" i="117"/>
  <c r="D167" i="117"/>
  <c r="E167" i="117"/>
  <c r="D168" i="117"/>
  <c r="E168" i="117"/>
  <c r="D169" i="117"/>
  <c r="E169" i="117"/>
  <c r="D170" i="117"/>
  <c r="E170" i="117"/>
  <c r="D171" i="117"/>
  <c r="E171" i="117"/>
  <c r="D172" i="117"/>
  <c r="E172" i="117"/>
  <c r="D173" i="117"/>
  <c r="E173" i="117"/>
  <c r="D174" i="117"/>
  <c r="E174" i="117"/>
  <c r="D175" i="117"/>
  <c r="E175" i="117"/>
  <c r="D176" i="117"/>
  <c r="E176" i="117"/>
  <c r="D177" i="117"/>
  <c r="E177" i="117"/>
  <c r="D178" i="117"/>
  <c r="E178" i="117"/>
  <c r="D179" i="117"/>
  <c r="E179" i="117"/>
  <c r="D180" i="117"/>
  <c r="E180" i="117"/>
  <c r="D181" i="117"/>
  <c r="E181" i="117"/>
  <c r="D182" i="117"/>
  <c r="E182" i="117"/>
  <c r="D183" i="117"/>
  <c r="E183" i="117"/>
  <c r="D184" i="117"/>
  <c r="E184" i="117"/>
  <c r="D185" i="117"/>
  <c r="E185" i="117"/>
  <c r="D186" i="117"/>
  <c r="E186" i="117"/>
  <c r="D187" i="117"/>
  <c r="E187" i="117"/>
  <c r="D188" i="117"/>
  <c r="E188" i="117"/>
  <c r="D189" i="117"/>
  <c r="E189" i="117"/>
  <c r="D190" i="117"/>
  <c r="E190" i="117"/>
  <c r="D191" i="117"/>
  <c r="E191" i="117"/>
  <c r="D192" i="117"/>
  <c r="E192" i="117"/>
  <c r="D193" i="117"/>
  <c r="E193" i="117"/>
  <c r="D194" i="117"/>
  <c r="E194" i="117"/>
  <c r="D195" i="117"/>
  <c r="E195" i="117"/>
  <c r="D196" i="117"/>
  <c r="E196" i="117"/>
  <c r="D197" i="117"/>
  <c r="E197" i="117"/>
  <c r="D198" i="117"/>
  <c r="E198" i="117"/>
  <c r="D199" i="117"/>
  <c r="E199" i="117"/>
  <c r="D200" i="117"/>
  <c r="E200" i="117"/>
  <c r="D201" i="117"/>
  <c r="E201" i="117"/>
  <c r="D202" i="117"/>
  <c r="E202" i="117"/>
  <c r="D203" i="117"/>
  <c r="E203" i="117"/>
  <c r="D204" i="117"/>
  <c r="E204" i="117"/>
  <c r="D205" i="117"/>
  <c r="E205" i="117"/>
  <c r="D206" i="117"/>
  <c r="E206" i="117"/>
  <c r="D207" i="117"/>
  <c r="E207" i="117"/>
  <c r="D208" i="117"/>
  <c r="E208" i="117"/>
  <c r="D209" i="117"/>
  <c r="E209" i="117"/>
  <c r="D210" i="117"/>
  <c r="E210" i="117"/>
  <c r="D211" i="117"/>
  <c r="E211" i="117"/>
  <c r="D212" i="117"/>
  <c r="E212" i="117"/>
  <c r="D213" i="117"/>
  <c r="E213" i="117"/>
  <c r="D214" i="117"/>
  <c r="E214" i="117"/>
  <c r="D215" i="117"/>
  <c r="E215" i="117"/>
  <c r="D216" i="117"/>
  <c r="E216" i="117"/>
  <c r="D217" i="117"/>
  <c r="E217" i="117"/>
  <c r="D218" i="117"/>
  <c r="E218" i="117"/>
  <c r="D219" i="117"/>
  <c r="E219" i="117"/>
  <c r="D220" i="117"/>
  <c r="E220" i="117"/>
  <c r="D221" i="117"/>
  <c r="E221" i="117"/>
  <c r="D222" i="117"/>
  <c r="E222" i="117"/>
  <c r="D223" i="117"/>
  <c r="E223" i="117"/>
  <c r="D224" i="117"/>
  <c r="E224" i="117"/>
  <c r="D225" i="117"/>
  <c r="E225" i="117"/>
  <c r="D226" i="117"/>
  <c r="E226" i="117"/>
  <c r="D227" i="117"/>
  <c r="E227" i="117"/>
  <c r="D228" i="117"/>
  <c r="E228" i="117"/>
  <c r="D229" i="117"/>
  <c r="E229" i="117"/>
  <c r="D230" i="117"/>
  <c r="E230" i="117"/>
  <c r="D231" i="117"/>
  <c r="E231" i="117"/>
  <c r="D232" i="117"/>
  <c r="E232" i="117"/>
  <c r="D233" i="117"/>
  <c r="E233" i="117"/>
  <c r="D234" i="117"/>
  <c r="E234" i="117"/>
  <c r="D235" i="117"/>
  <c r="E235" i="117"/>
  <c r="D236" i="117"/>
  <c r="E236" i="117"/>
  <c r="D237" i="117"/>
  <c r="E237" i="117"/>
  <c r="D238" i="117"/>
  <c r="E238" i="117"/>
  <c r="D239" i="117"/>
  <c r="E239" i="117"/>
  <c r="D240" i="117"/>
  <c r="E240" i="117"/>
  <c r="D241" i="117"/>
  <c r="E241" i="117"/>
  <c r="D242" i="117"/>
  <c r="E242" i="117"/>
  <c r="D243" i="117"/>
  <c r="E243" i="117"/>
  <c r="D244" i="117"/>
  <c r="E244" i="117"/>
  <c r="D245" i="117"/>
  <c r="E245" i="117"/>
  <c r="D246" i="117"/>
  <c r="E246" i="117"/>
  <c r="D247" i="117"/>
  <c r="E247" i="117"/>
  <c r="D248" i="117"/>
  <c r="E248" i="117"/>
  <c r="D249" i="117"/>
  <c r="E249" i="117"/>
  <c r="D250" i="117"/>
  <c r="E250" i="117"/>
  <c r="D251" i="117"/>
  <c r="E251" i="117"/>
  <c r="D252" i="117"/>
  <c r="E252" i="117"/>
  <c r="D253" i="117"/>
  <c r="E253" i="117"/>
  <c r="D254" i="117"/>
  <c r="E254" i="117"/>
  <c r="D255" i="117"/>
  <c r="E255" i="117"/>
  <c r="D256" i="117"/>
  <c r="E256" i="117"/>
  <c r="D257" i="117"/>
  <c r="E257" i="117"/>
  <c r="D258" i="117"/>
  <c r="E258" i="117"/>
  <c r="D259" i="117"/>
  <c r="E259" i="117"/>
  <c r="D260" i="117"/>
  <c r="E260" i="117"/>
  <c r="D261" i="117"/>
  <c r="E261" i="117"/>
  <c r="D262" i="117"/>
  <c r="E262" i="117"/>
  <c r="D263" i="117"/>
  <c r="E263" i="117"/>
  <c r="D264" i="117"/>
  <c r="E264" i="117"/>
  <c r="D265" i="117"/>
  <c r="E265" i="117"/>
  <c r="D266" i="117"/>
  <c r="E266" i="117"/>
  <c r="D267" i="117"/>
  <c r="E267" i="117"/>
  <c r="D268" i="117"/>
  <c r="E268" i="117"/>
  <c r="D269" i="117"/>
  <c r="E269" i="117"/>
  <c r="D270" i="117"/>
  <c r="E270" i="117"/>
  <c r="D271" i="117"/>
  <c r="E271" i="117"/>
  <c r="D272" i="117"/>
  <c r="E272" i="117"/>
  <c r="D273" i="117"/>
  <c r="E273" i="117"/>
  <c r="D274" i="117"/>
  <c r="E274" i="117"/>
  <c r="D275" i="117"/>
  <c r="E275" i="117"/>
  <c r="D276" i="117"/>
  <c r="E276" i="117"/>
  <c r="D277" i="117"/>
  <c r="E277" i="117"/>
  <c r="D278" i="117"/>
  <c r="E278" i="117"/>
  <c r="D279" i="117"/>
  <c r="E279" i="117"/>
  <c r="D280" i="117"/>
  <c r="E280" i="117"/>
  <c r="D281" i="117"/>
  <c r="E281" i="117"/>
  <c r="D282" i="117"/>
  <c r="E282" i="117"/>
  <c r="D283" i="117"/>
  <c r="E283" i="117"/>
  <c r="D284" i="117"/>
  <c r="E284" i="117"/>
  <c r="D285" i="117"/>
  <c r="E285" i="117"/>
  <c r="D286" i="117"/>
  <c r="E286" i="117"/>
  <c r="D287" i="117"/>
  <c r="E287" i="117"/>
  <c r="D288" i="117"/>
  <c r="E288" i="117"/>
  <c r="D289" i="117"/>
  <c r="E289" i="117"/>
  <c r="D3" i="117"/>
  <c r="E3" i="117"/>
  <c r="E4" i="116"/>
  <c r="F4" i="116"/>
  <c r="E5" i="116"/>
  <c r="F5" i="116"/>
  <c r="E6" i="116"/>
  <c r="F6" i="116"/>
  <c r="E7" i="116"/>
  <c r="F7" i="116"/>
  <c r="E8" i="116"/>
  <c r="F8" i="116"/>
  <c r="E9" i="116"/>
  <c r="F9" i="116"/>
  <c r="E10" i="116"/>
  <c r="F10" i="116"/>
  <c r="E11" i="116"/>
  <c r="F11" i="116"/>
  <c r="E12" i="116"/>
  <c r="F12" i="116"/>
  <c r="E13" i="116"/>
  <c r="F13" i="116"/>
  <c r="E14" i="116"/>
  <c r="F14" i="116"/>
  <c r="E15" i="116"/>
  <c r="F15" i="116"/>
  <c r="E16" i="116"/>
  <c r="F16" i="116"/>
  <c r="E17" i="116"/>
  <c r="F17" i="116"/>
  <c r="E18" i="116"/>
  <c r="F18" i="116"/>
  <c r="E19" i="116"/>
  <c r="F19" i="116"/>
  <c r="E20" i="116"/>
  <c r="F20" i="116"/>
  <c r="E21" i="116"/>
  <c r="F21" i="116"/>
  <c r="E22" i="116"/>
  <c r="F22" i="116"/>
  <c r="E23" i="116"/>
  <c r="F23" i="116"/>
  <c r="E24" i="116"/>
  <c r="F24" i="116"/>
  <c r="E25" i="116"/>
  <c r="F25" i="116"/>
  <c r="E26" i="116"/>
  <c r="F26" i="116"/>
  <c r="E27" i="116"/>
  <c r="F27" i="116"/>
  <c r="E28" i="116"/>
  <c r="F28" i="116"/>
  <c r="E29" i="116"/>
  <c r="F29" i="116"/>
  <c r="E30" i="116"/>
  <c r="F30" i="116"/>
  <c r="E31" i="116"/>
  <c r="F31" i="116"/>
  <c r="E32" i="116"/>
  <c r="F32" i="116"/>
  <c r="E33" i="116"/>
  <c r="F33" i="116"/>
  <c r="E34" i="116"/>
  <c r="F34" i="116"/>
  <c r="E35" i="116"/>
  <c r="F35" i="116"/>
  <c r="E36" i="116"/>
  <c r="F36" i="116"/>
  <c r="E37" i="116"/>
  <c r="F37" i="116"/>
  <c r="E38" i="116"/>
  <c r="F38" i="116"/>
  <c r="E39" i="116"/>
  <c r="F39" i="116"/>
  <c r="E40" i="116"/>
  <c r="F40" i="116"/>
  <c r="E41" i="116"/>
  <c r="F41" i="116"/>
  <c r="E42" i="116"/>
  <c r="F42" i="116"/>
  <c r="E43" i="116"/>
  <c r="F43" i="116"/>
  <c r="E44" i="116"/>
  <c r="F44" i="116"/>
  <c r="E45" i="116"/>
  <c r="F45" i="116"/>
  <c r="E46" i="116"/>
  <c r="F46" i="116"/>
  <c r="E47" i="116"/>
  <c r="F47" i="116"/>
  <c r="E48" i="116"/>
  <c r="F48" i="116"/>
  <c r="E49" i="116"/>
  <c r="F49" i="116"/>
  <c r="E50" i="116"/>
  <c r="F50" i="116"/>
  <c r="E51" i="116"/>
  <c r="F51" i="116"/>
  <c r="E52" i="116"/>
  <c r="F52" i="116"/>
  <c r="E53" i="116"/>
  <c r="F53" i="116"/>
  <c r="E54" i="116"/>
  <c r="F54" i="116"/>
  <c r="E55" i="116"/>
  <c r="F55" i="116"/>
  <c r="E56" i="116"/>
  <c r="F56" i="116"/>
  <c r="E57" i="116"/>
  <c r="F57" i="116"/>
  <c r="E58" i="116"/>
  <c r="F58" i="116"/>
  <c r="E59" i="116"/>
  <c r="F59" i="116"/>
  <c r="E60" i="116"/>
  <c r="F60" i="116"/>
  <c r="E61" i="116"/>
  <c r="F61" i="116"/>
  <c r="E62" i="116"/>
  <c r="F62" i="116"/>
  <c r="E63" i="116"/>
  <c r="F63" i="116"/>
  <c r="E64" i="116"/>
  <c r="F64" i="116"/>
  <c r="E65" i="116"/>
  <c r="F65" i="116"/>
  <c r="E66" i="116"/>
  <c r="F66" i="116"/>
  <c r="E67" i="116"/>
  <c r="F67" i="116"/>
  <c r="E68" i="116"/>
  <c r="F68" i="116"/>
  <c r="E69" i="116"/>
  <c r="F69" i="116"/>
  <c r="E70" i="116"/>
  <c r="F70" i="116"/>
  <c r="E71" i="116"/>
  <c r="F71" i="116"/>
  <c r="E72" i="116"/>
  <c r="F72" i="116"/>
  <c r="E73" i="116"/>
  <c r="F73" i="116"/>
  <c r="E74" i="116"/>
  <c r="F74" i="116"/>
  <c r="E75" i="116"/>
  <c r="F75" i="116"/>
  <c r="E76" i="116"/>
  <c r="F76" i="116"/>
  <c r="E77" i="116"/>
  <c r="F77" i="116"/>
  <c r="E78" i="116"/>
  <c r="F78" i="116"/>
  <c r="E79" i="116"/>
  <c r="F79" i="116"/>
  <c r="E80" i="116"/>
  <c r="F80" i="116"/>
  <c r="E81" i="116"/>
  <c r="F81" i="116"/>
  <c r="E82" i="116"/>
  <c r="F82" i="116"/>
  <c r="E83" i="116"/>
  <c r="F83" i="116"/>
  <c r="E84" i="116"/>
  <c r="F84" i="116"/>
  <c r="E85" i="116"/>
  <c r="F85" i="116"/>
  <c r="E86" i="116"/>
  <c r="F86" i="116"/>
  <c r="E87" i="116"/>
  <c r="F87" i="116"/>
  <c r="E88" i="116"/>
  <c r="F88" i="116"/>
  <c r="E89" i="116"/>
  <c r="F89" i="116"/>
  <c r="E90" i="116"/>
  <c r="F90" i="116"/>
  <c r="E91" i="116"/>
  <c r="F91" i="116"/>
  <c r="E92" i="116"/>
  <c r="F92" i="116"/>
  <c r="E93" i="116"/>
  <c r="F93" i="116"/>
  <c r="E94" i="116"/>
  <c r="F94" i="116"/>
  <c r="E95" i="116"/>
  <c r="F95" i="116"/>
  <c r="E96" i="116"/>
  <c r="F96" i="116"/>
  <c r="E97" i="116"/>
  <c r="F97" i="116"/>
  <c r="E98" i="116"/>
  <c r="F98" i="116"/>
  <c r="E99" i="116"/>
  <c r="F99" i="116"/>
  <c r="E100" i="116"/>
  <c r="F100" i="116"/>
  <c r="E101" i="116"/>
  <c r="F101" i="116"/>
  <c r="E102" i="116"/>
  <c r="F102" i="116"/>
  <c r="E103" i="116"/>
  <c r="F103" i="116"/>
  <c r="E104" i="116"/>
  <c r="F104" i="116"/>
  <c r="E105" i="116"/>
  <c r="F105" i="116"/>
  <c r="E106" i="116"/>
  <c r="F106" i="116"/>
  <c r="E107" i="116"/>
  <c r="F107" i="116"/>
  <c r="E108" i="116"/>
  <c r="F108" i="116"/>
  <c r="E109" i="116"/>
  <c r="F109" i="116"/>
  <c r="E110" i="116"/>
  <c r="F110" i="116"/>
  <c r="E111" i="116"/>
  <c r="F111" i="116"/>
  <c r="E112" i="116"/>
  <c r="F112" i="116"/>
  <c r="E113" i="116"/>
  <c r="F113" i="116"/>
  <c r="E114" i="116"/>
  <c r="F114" i="116"/>
  <c r="E115" i="116"/>
  <c r="F115" i="116"/>
  <c r="E116" i="116"/>
  <c r="F116" i="116"/>
  <c r="E117" i="116"/>
  <c r="F117" i="116"/>
  <c r="E118" i="116"/>
  <c r="F118" i="116"/>
  <c r="E119" i="116"/>
  <c r="F119" i="116"/>
  <c r="E120" i="116"/>
  <c r="F120" i="116"/>
  <c r="E121" i="116"/>
  <c r="F121" i="116"/>
  <c r="E122" i="116"/>
  <c r="F122" i="116"/>
  <c r="E123" i="116"/>
  <c r="F123" i="116"/>
  <c r="E124" i="116"/>
  <c r="F124" i="116"/>
  <c r="E125" i="116"/>
  <c r="F125" i="116"/>
  <c r="E126" i="116"/>
  <c r="F126" i="116"/>
  <c r="E127" i="116"/>
  <c r="F127" i="116"/>
  <c r="E128" i="116"/>
  <c r="F128" i="116"/>
  <c r="E129" i="116"/>
  <c r="F129" i="116"/>
  <c r="E130" i="116"/>
  <c r="F130" i="116"/>
  <c r="E131" i="116"/>
  <c r="F131" i="116"/>
  <c r="E132" i="116"/>
  <c r="F132" i="116"/>
  <c r="E133" i="116"/>
  <c r="F133" i="116"/>
  <c r="E134" i="116"/>
  <c r="F134" i="116"/>
  <c r="E135" i="116"/>
  <c r="F135" i="116"/>
  <c r="E136" i="116"/>
  <c r="F136" i="116"/>
  <c r="E137" i="116"/>
  <c r="F137" i="116"/>
  <c r="E138" i="116"/>
  <c r="F138" i="116"/>
  <c r="E139" i="116"/>
  <c r="F139" i="116"/>
  <c r="E140" i="116"/>
  <c r="F140" i="116"/>
  <c r="E141" i="116"/>
  <c r="F141" i="116"/>
  <c r="E142" i="116"/>
  <c r="F142" i="116"/>
  <c r="E143" i="116"/>
  <c r="F143" i="116"/>
  <c r="E144" i="116"/>
  <c r="F144" i="116"/>
  <c r="E145" i="116"/>
  <c r="F145" i="116"/>
  <c r="E146" i="116"/>
  <c r="F146" i="116"/>
  <c r="E147" i="116"/>
  <c r="F147" i="116"/>
  <c r="E148" i="116"/>
  <c r="F148" i="116"/>
  <c r="E149" i="116"/>
  <c r="F149" i="116"/>
  <c r="E150" i="116"/>
  <c r="F150" i="116"/>
  <c r="E151" i="116"/>
  <c r="F151" i="116"/>
  <c r="E152" i="116"/>
  <c r="F152" i="116"/>
  <c r="E153" i="116"/>
  <c r="F153" i="116"/>
  <c r="E154" i="116"/>
  <c r="F154" i="116"/>
  <c r="E155" i="116"/>
  <c r="F155" i="116"/>
  <c r="E156" i="116"/>
  <c r="F156" i="116"/>
  <c r="E157" i="116"/>
  <c r="F157" i="116"/>
  <c r="E158" i="116"/>
  <c r="F158" i="116"/>
  <c r="E159" i="116"/>
  <c r="F159" i="116"/>
  <c r="E160" i="116"/>
  <c r="F160" i="116"/>
  <c r="E161" i="116"/>
  <c r="F161" i="116"/>
  <c r="E162" i="116"/>
  <c r="F162" i="116"/>
  <c r="E163" i="116"/>
  <c r="F163" i="116"/>
  <c r="E164" i="116"/>
  <c r="F164" i="116"/>
  <c r="E165" i="116"/>
  <c r="F165" i="116"/>
  <c r="E166" i="116"/>
  <c r="F166" i="116"/>
  <c r="E167" i="116"/>
  <c r="F167" i="116"/>
  <c r="E168" i="116"/>
  <c r="F168" i="116"/>
  <c r="E169" i="116"/>
  <c r="F169" i="116"/>
  <c r="E170" i="116"/>
  <c r="F170" i="116"/>
  <c r="E171" i="116"/>
  <c r="F171" i="116"/>
  <c r="E172" i="116"/>
  <c r="F172" i="116"/>
  <c r="E173" i="116"/>
  <c r="F173" i="116"/>
  <c r="E174" i="116"/>
  <c r="F174" i="116"/>
  <c r="E175" i="116"/>
  <c r="F175" i="116"/>
  <c r="E176" i="116"/>
  <c r="F176" i="116"/>
  <c r="E177" i="116"/>
  <c r="F177" i="116"/>
  <c r="E178" i="116"/>
  <c r="F178" i="116"/>
  <c r="E179" i="116"/>
  <c r="F179" i="116"/>
  <c r="E180" i="116"/>
  <c r="F180" i="116"/>
  <c r="E181" i="116"/>
  <c r="F181" i="116"/>
  <c r="E182" i="116"/>
  <c r="F182" i="116"/>
  <c r="E183" i="116"/>
  <c r="F183" i="116"/>
  <c r="E184" i="116"/>
  <c r="F184" i="116"/>
  <c r="E185" i="116"/>
  <c r="F185" i="116"/>
  <c r="E186" i="116"/>
  <c r="F186" i="116"/>
  <c r="E187" i="116"/>
  <c r="F187" i="116"/>
  <c r="E188" i="116"/>
  <c r="F188" i="116"/>
  <c r="E189" i="116"/>
  <c r="F189" i="116"/>
  <c r="E190" i="116"/>
  <c r="F190" i="116"/>
  <c r="E191" i="116"/>
  <c r="F191" i="116"/>
  <c r="E192" i="116"/>
  <c r="F192" i="116"/>
  <c r="E193" i="116"/>
  <c r="F193" i="116"/>
  <c r="E194" i="116"/>
  <c r="F194" i="116"/>
  <c r="E195" i="116"/>
  <c r="F195" i="116"/>
  <c r="E196" i="116"/>
  <c r="F196" i="116"/>
  <c r="E197" i="116"/>
  <c r="F197" i="116"/>
  <c r="E198" i="116"/>
  <c r="F198" i="116"/>
  <c r="E199" i="116"/>
  <c r="F199" i="116"/>
  <c r="E200" i="116"/>
  <c r="F200" i="116"/>
  <c r="E201" i="116"/>
  <c r="F201" i="116"/>
  <c r="E202" i="116"/>
  <c r="F202" i="116"/>
  <c r="E203" i="116"/>
  <c r="F203" i="116"/>
  <c r="E204" i="116"/>
  <c r="F204" i="116"/>
  <c r="E205" i="116"/>
  <c r="F205" i="116"/>
  <c r="E206" i="116"/>
  <c r="F206" i="116"/>
  <c r="E207" i="116"/>
  <c r="F207" i="116"/>
  <c r="E208" i="116"/>
  <c r="F208" i="116"/>
  <c r="E209" i="116"/>
  <c r="F209" i="116"/>
  <c r="E210" i="116"/>
  <c r="F210" i="116"/>
  <c r="E211" i="116"/>
  <c r="F211" i="116"/>
  <c r="E212" i="116"/>
  <c r="F212" i="116"/>
  <c r="E213" i="116"/>
  <c r="F213" i="116"/>
  <c r="E214" i="116"/>
  <c r="F214" i="116"/>
  <c r="E215" i="116"/>
  <c r="F215" i="116"/>
  <c r="E216" i="116"/>
  <c r="F216" i="116"/>
  <c r="E217" i="116"/>
  <c r="F217" i="116"/>
  <c r="E218" i="116"/>
  <c r="F218" i="116"/>
  <c r="E219" i="116"/>
  <c r="F219" i="116"/>
  <c r="E220" i="116"/>
  <c r="F220" i="116"/>
  <c r="E221" i="116"/>
  <c r="F221" i="116"/>
  <c r="E222" i="116"/>
  <c r="F222" i="116"/>
  <c r="E223" i="116"/>
  <c r="F223" i="116"/>
  <c r="E224" i="116"/>
  <c r="F224" i="116"/>
  <c r="E225" i="116"/>
  <c r="F225" i="116"/>
  <c r="E226" i="116"/>
  <c r="F226" i="116"/>
  <c r="E227" i="116"/>
  <c r="F227" i="116"/>
  <c r="E228" i="116"/>
  <c r="F228" i="116"/>
  <c r="E229" i="116"/>
  <c r="F229" i="116"/>
  <c r="E230" i="116"/>
  <c r="F230" i="116"/>
  <c r="E231" i="116"/>
  <c r="F231" i="116"/>
  <c r="E232" i="116"/>
  <c r="F232" i="116"/>
  <c r="E233" i="116"/>
  <c r="F233" i="116"/>
  <c r="E234" i="116"/>
  <c r="F234" i="116"/>
  <c r="E235" i="116"/>
  <c r="F235" i="116"/>
  <c r="E236" i="116"/>
  <c r="F236" i="116"/>
  <c r="E237" i="116"/>
  <c r="F237" i="116"/>
  <c r="E238" i="116"/>
  <c r="F238" i="116"/>
  <c r="E239" i="116"/>
  <c r="F239" i="116"/>
  <c r="E240" i="116"/>
  <c r="F240" i="116"/>
  <c r="E241" i="116"/>
  <c r="F241" i="116"/>
  <c r="E242" i="116"/>
  <c r="F242" i="116"/>
  <c r="E243" i="116"/>
  <c r="F243" i="116"/>
  <c r="E244" i="116"/>
  <c r="F244" i="116"/>
  <c r="E245" i="116"/>
  <c r="F245" i="116"/>
  <c r="E246" i="116"/>
  <c r="F246" i="116"/>
  <c r="E247" i="116"/>
  <c r="F247" i="116"/>
  <c r="E248" i="116"/>
  <c r="F248" i="116"/>
  <c r="E249" i="116"/>
  <c r="F249" i="116"/>
  <c r="E250" i="116"/>
  <c r="F250" i="116"/>
  <c r="E251" i="116"/>
  <c r="F251" i="116"/>
  <c r="E252" i="116"/>
  <c r="F252" i="116"/>
  <c r="E253" i="116"/>
  <c r="F253" i="116"/>
  <c r="E254" i="116"/>
  <c r="F254" i="116"/>
  <c r="E255" i="116"/>
  <c r="F255" i="116"/>
  <c r="E256" i="116"/>
  <c r="F256" i="116"/>
  <c r="E257" i="116"/>
  <c r="F257" i="116"/>
  <c r="E258" i="116"/>
  <c r="F258" i="116"/>
  <c r="E259" i="116"/>
  <c r="F259" i="116"/>
  <c r="E260" i="116"/>
  <c r="F260" i="116"/>
  <c r="E261" i="116"/>
  <c r="F261" i="116"/>
  <c r="E262" i="116"/>
  <c r="F262" i="116"/>
  <c r="E263" i="116"/>
  <c r="F263" i="116"/>
  <c r="E264" i="116"/>
  <c r="F264" i="116"/>
  <c r="E265" i="116"/>
  <c r="F265" i="116"/>
  <c r="E266" i="116"/>
  <c r="F266" i="116"/>
  <c r="E267" i="116"/>
  <c r="F267" i="116"/>
  <c r="E268" i="116"/>
  <c r="F268" i="116"/>
  <c r="E269" i="116"/>
  <c r="F269" i="116"/>
  <c r="E270" i="116"/>
  <c r="F270" i="116"/>
  <c r="E271" i="116"/>
  <c r="F271" i="116"/>
  <c r="E272" i="116"/>
  <c r="F272" i="116"/>
  <c r="E273" i="116"/>
  <c r="F273" i="116"/>
  <c r="E274" i="116"/>
  <c r="F274" i="116"/>
  <c r="E275" i="116"/>
  <c r="F275" i="116"/>
  <c r="E276" i="116"/>
  <c r="F276" i="116"/>
  <c r="E277" i="116"/>
  <c r="F277" i="116"/>
  <c r="E278" i="116"/>
  <c r="F278" i="116"/>
  <c r="E279" i="116"/>
  <c r="F279" i="116"/>
  <c r="E280" i="116"/>
  <c r="F280" i="116"/>
  <c r="E281" i="116"/>
  <c r="F281" i="116"/>
  <c r="E282" i="116"/>
  <c r="F282" i="116"/>
  <c r="E283" i="116"/>
  <c r="F283" i="116"/>
  <c r="E284" i="116"/>
  <c r="F284" i="116"/>
  <c r="E285" i="116"/>
  <c r="F285" i="116"/>
  <c r="E286" i="116"/>
  <c r="F286" i="116"/>
  <c r="E287" i="116"/>
  <c r="F287" i="116"/>
  <c r="E288" i="116"/>
  <c r="F288" i="116"/>
  <c r="E289" i="116"/>
  <c r="F289" i="116"/>
  <c r="E290" i="116"/>
  <c r="F290" i="116"/>
  <c r="E291" i="116"/>
  <c r="F291" i="116"/>
  <c r="E292" i="116"/>
  <c r="F292" i="116"/>
  <c r="E293" i="116"/>
  <c r="F293" i="116"/>
  <c r="E294" i="116"/>
  <c r="F294" i="116"/>
  <c r="E295" i="116"/>
  <c r="F295" i="116"/>
  <c r="E296" i="116"/>
  <c r="F296" i="116"/>
  <c r="E297" i="116"/>
  <c r="F297" i="116"/>
  <c r="E298" i="116"/>
  <c r="F298" i="116"/>
  <c r="E299" i="116"/>
  <c r="F299" i="116"/>
  <c r="E300" i="116"/>
  <c r="F300" i="116"/>
  <c r="E301" i="116"/>
  <c r="F301" i="116"/>
  <c r="E302" i="116"/>
  <c r="F302" i="116"/>
  <c r="E303" i="116"/>
  <c r="F303" i="116"/>
  <c r="E304" i="116"/>
  <c r="F304" i="116"/>
  <c r="E305" i="116"/>
  <c r="F305" i="116"/>
  <c r="E306" i="116"/>
  <c r="F306" i="116"/>
  <c r="E307" i="116"/>
  <c r="F307" i="116"/>
  <c r="E308" i="116"/>
  <c r="F308" i="116"/>
  <c r="E309" i="116"/>
  <c r="F309" i="116"/>
  <c r="E310" i="116"/>
  <c r="F310" i="116"/>
  <c r="E311" i="116"/>
  <c r="F311" i="116"/>
  <c r="E312" i="116"/>
  <c r="F312" i="116"/>
  <c r="E313" i="116"/>
  <c r="F313" i="116"/>
  <c r="E314" i="116"/>
  <c r="F314" i="116"/>
  <c r="E315" i="116"/>
  <c r="F315" i="116"/>
  <c r="E316" i="116"/>
  <c r="F316" i="116"/>
  <c r="E317" i="116"/>
  <c r="F317" i="116"/>
  <c r="E318" i="116"/>
  <c r="F318" i="116"/>
  <c r="E319" i="116"/>
  <c r="F319" i="116"/>
  <c r="E320" i="116"/>
  <c r="F320" i="116"/>
  <c r="E321" i="116"/>
  <c r="F321" i="116"/>
  <c r="E322" i="116"/>
  <c r="F322" i="116"/>
  <c r="E323" i="116"/>
  <c r="F323" i="116"/>
  <c r="E324" i="116"/>
  <c r="F324" i="116"/>
  <c r="E325" i="116"/>
  <c r="F325" i="116"/>
  <c r="E326" i="116"/>
  <c r="F326" i="116"/>
  <c r="E327" i="116"/>
  <c r="F327" i="116"/>
  <c r="E328" i="116"/>
  <c r="F328" i="116"/>
  <c r="E329" i="116"/>
  <c r="F329" i="116"/>
  <c r="E330" i="116"/>
  <c r="F330" i="116"/>
  <c r="E331" i="116"/>
  <c r="F331" i="116"/>
  <c r="E332" i="116"/>
  <c r="F332" i="116"/>
  <c r="E333" i="116"/>
  <c r="F333" i="116"/>
  <c r="E334" i="116"/>
  <c r="F334" i="116"/>
  <c r="E335" i="116"/>
  <c r="F335" i="116"/>
  <c r="E336" i="116"/>
  <c r="F336" i="116"/>
  <c r="E337" i="116"/>
  <c r="F337" i="116"/>
  <c r="E338" i="116"/>
  <c r="F338" i="116"/>
  <c r="E339" i="116"/>
  <c r="F339" i="116"/>
  <c r="E340" i="116"/>
  <c r="F340" i="116"/>
  <c r="E341" i="116"/>
  <c r="F341" i="116"/>
  <c r="E342" i="116"/>
  <c r="F342" i="116"/>
  <c r="E343" i="116"/>
  <c r="F343" i="116"/>
  <c r="E344" i="116"/>
  <c r="F344" i="116"/>
  <c r="E345" i="116"/>
  <c r="F345" i="116"/>
  <c r="E346" i="116"/>
  <c r="F346" i="116"/>
  <c r="E347" i="116"/>
  <c r="F347" i="116"/>
  <c r="E348" i="116"/>
  <c r="F348" i="116"/>
  <c r="E349" i="116"/>
  <c r="F349" i="116"/>
  <c r="E350" i="116"/>
  <c r="F350" i="116"/>
  <c r="E351" i="116"/>
  <c r="F351" i="116"/>
  <c r="E352" i="116"/>
  <c r="F352" i="116"/>
  <c r="E353" i="116"/>
  <c r="F353" i="116"/>
  <c r="E354" i="116"/>
  <c r="F354" i="116"/>
  <c r="E355" i="116"/>
  <c r="F355" i="116"/>
  <c r="E356" i="116"/>
  <c r="F356" i="116"/>
  <c r="E357" i="116"/>
  <c r="F357" i="116"/>
  <c r="E358" i="116"/>
  <c r="F358" i="116"/>
  <c r="E359" i="116"/>
  <c r="F359" i="116"/>
  <c r="E360" i="116"/>
  <c r="F360" i="116"/>
  <c r="E361" i="116"/>
  <c r="F361" i="116"/>
  <c r="E362" i="116"/>
  <c r="F362" i="116"/>
  <c r="E363" i="116"/>
  <c r="F363" i="116"/>
  <c r="E364" i="116"/>
  <c r="F364" i="116"/>
  <c r="E365" i="116"/>
  <c r="F365" i="116"/>
  <c r="E366" i="116"/>
  <c r="F366" i="116"/>
  <c r="E367" i="116"/>
  <c r="F367" i="116"/>
  <c r="E368" i="116"/>
  <c r="F368" i="116"/>
  <c r="E369" i="116"/>
  <c r="F369" i="116"/>
  <c r="E370" i="116"/>
  <c r="F370" i="116"/>
  <c r="E371" i="116"/>
  <c r="F371" i="116"/>
  <c r="E372" i="116"/>
  <c r="F372" i="116"/>
  <c r="E373" i="116"/>
  <c r="F373" i="116"/>
  <c r="E374" i="116"/>
  <c r="F374" i="116"/>
  <c r="E375" i="116"/>
  <c r="F375" i="116"/>
  <c r="E376" i="116"/>
  <c r="F376" i="116"/>
  <c r="E377" i="116"/>
  <c r="F377" i="116"/>
  <c r="E378" i="116"/>
  <c r="F378" i="116"/>
  <c r="E379" i="116"/>
  <c r="F379" i="116"/>
  <c r="E380" i="116"/>
  <c r="F380" i="116"/>
  <c r="E381" i="116"/>
  <c r="F381" i="116"/>
  <c r="E382" i="116"/>
  <c r="F382" i="116"/>
  <c r="E383" i="116"/>
  <c r="F383" i="116"/>
  <c r="E384" i="116"/>
  <c r="F384" i="116"/>
  <c r="E385" i="116"/>
  <c r="F385" i="116"/>
  <c r="E386" i="116"/>
  <c r="F386" i="116"/>
  <c r="E387" i="116"/>
  <c r="F387" i="116"/>
  <c r="E388" i="116"/>
  <c r="F388" i="116"/>
  <c r="E389" i="116"/>
  <c r="F389" i="116"/>
  <c r="E390" i="116"/>
  <c r="F390" i="116"/>
  <c r="E391" i="116"/>
  <c r="F391" i="116"/>
  <c r="E392" i="116"/>
  <c r="F392" i="116"/>
  <c r="E393" i="116"/>
  <c r="F393" i="116"/>
  <c r="E394" i="116"/>
  <c r="F394" i="116"/>
  <c r="E395" i="116"/>
  <c r="F395" i="116"/>
  <c r="E396" i="116"/>
  <c r="F396" i="116"/>
  <c r="E397" i="116"/>
  <c r="F397" i="116"/>
  <c r="E398" i="116"/>
  <c r="F398" i="116"/>
  <c r="E399" i="116"/>
  <c r="F399" i="116"/>
  <c r="E400" i="116"/>
  <c r="F400" i="116"/>
  <c r="E401" i="116"/>
  <c r="F401" i="116"/>
  <c r="E402" i="116"/>
  <c r="F402" i="116"/>
  <c r="E403" i="116"/>
  <c r="F403" i="116"/>
  <c r="E404" i="116"/>
  <c r="F404" i="116"/>
  <c r="E405" i="116"/>
  <c r="F405" i="116"/>
  <c r="E406" i="116"/>
  <c r="F406" i="116"/>
  <c r="E407" i="116"/>
  <c r="F407" i="116"/>
  <c r="E408" i="116"/>
  <c r="F408" i="116"/>
  <c r="E409" i="116"/>
  <c r="F409" i="116"/>
  <c r="E410" i="116"/>
  <c r="F410" i="116"/>
  <c r="E411" i="116"/>
  <c r="F411" i="116"/>
  <c r="E412" i="116"/>
  <c r="F412" i="116"/>
  <c r="E413" i="116"/>
  <c r="F413" i="116"/>
  <c r="E414" i="116"/>
  <c r="F414" i="116"/>
  <c r="E415" i="116"/>
  <c r="F415" i="116"/>
  <c r="E416" i="116"/>
  <c r="F416" i="116"/>
  <c r="E417" i="116"/>
  <c r="F417" i="116"/>
  <c r="E418" i="116"/>
  <c r="F418" i="116"/>
  <c r="E419" i="116"/>
  <c r="F419" i="116"/>
  <c r="E420" i="116"/>
  <c r="F420" i="116"/>
  <c r="E421" i="116"/>
  <c r="F421" i="116"/>
  <c r="E422" i="116"/>
  <c r="F422" i="116"/>
  <c r="E423" i="116"/>
  <c r="F423" i="116"/>
  <c r="E424" i="116"/>
  <c r="F424" i="116"/>
  <c r="E425" i="116"/>
  <c r="F425" i="116"/>
  <c r="E426" i="116"/>
  <c r="F426" i="116"/>
  <c r="E427" i="116"/>
  <c r="F427" i="116"/>
  <c r="E428" i="116"/>
  <c r="F428" i="116"/>
  <c r="E429" i="116"/>
  <c r="F429" i="116"/>
  <c r="E430" i="116"/>
  <c r="F430" i="116"/>
  <c r="E431" i="116"/>
  <c r="F431" i="116"/>
  <c r="E432" i="116"/>
  <c r="F432" i="116"/>
  <c r="E433" i="116"/>
  <c r="F433" i="116"/>
  <c r="E434" i="116"/>
  <c r="F434" i="116"/>
  <c r="E435" i="116"/>
  <c r="F435" i="116"/>
  <c r="E436" i="116"/>
  <c r="F436" i="116"/>
  <c r="E437" i="116"/>
  <c r="F437" i="116"/>
  <c r="E438" i="116"/>
  <c r="F438" i="116"/>
  <c r="E439" i="116"/>
  <c r="F439" i="116"/>
  <c r="E440" i="116"/>
  <c r="F440" i="116"/>
  <c r="E441" i="116"/>
  <c r="F441" i="116"/>
  <c r="E442" i="116"/>
  <c r="F442" i="116"/>
  <c r="E443" i="116"/>
  <c r="F443" i="116"/>
  <c r="E444" i="116"/>
  <c r="F444" i="116"/>
  <c r="E445" i="116"/>
  <c r="F445" i="116"/>
  <c r="E446" i="116"/>
  <c r="F446" i="116"/>
  <c r="E447" i="116"/>
  <c r="F447" i="116"/>
  <c r="E448" i="116"/>
  <c r="F448" i="116"/>
  <c r="E449" i="116"/>
  <c r="F449" i="116"/>
  <c r="E450" i="116"/>
  <c r="F450" i="116"/>
  <c r="E451" i="116"/>
  <c r="F451" i="116"/>
  <c r="E452" i="116"/>
  <c r="F452" i="116"/>
  <c r="E453" i="116"/>
  <c r="F453" i="116"/>
  <c r="E454" i="116"/>
  <c r="F454" i="116"/>
  <c r="E455" i="116"/>
  <c r="F455" i="116"/>
  <c r="E456" i="116"/>
  <c r="F456" i="116"/>
  <c r="E457" i="116"/>
  <c r="F457" i="116"/>
  <c r="E458" i="116"/>
  <c r="F458" i="116"/>
  <c r="E459" i="116"/>
  <c r="F459" i="116"/>
  <c r="E460" i="116"/>
  <c r="F460" i="116"/>
  <c r="E461" i="116"/>
  <c r="F461" i="116"/>
  <c r="E462" i="116"/>
  <c r="F462" i="116"/>
  <c r="E463" i="116"/>
  <c r="F463" i="116"/>
  <c r="E464" i="116"/>
  <c r="F464" i="116"/>
  <c r="E465" i="116"/>
  <c r="F465" i="116"/>
  <c r="E466" i="116"/>
  <c r="F466" i="116"/>
  <c r="E467" i="116"/>
  <c r="F467" i="116"/>
  <c r="E468" i="116"/>
  <c r="F468" i="116"/>
  <c r="E469" i="116"/>
  <c r="F469" i="116"/>
  <c r="E470" i="116"/>
  <c r="F470" i="116"/>
  <c r="E471" i="116"/>
  <c r="F471" i="116"/>
  <c r="E472" i="116"/>
  <c r="F472" i="116"/>
  <c r="E473" i="116"/>
  <c r="F473" i="116"/>
  <c r="E474" i="116"/>
  <c r="F474" i="116"/>
  <c r="E475" i="116"/>
  <c r="F475" i="116"/>
  <c r="E476" i="116"/>
  <c r="F476" i="116"/>
  <c r="E477" i="116"/>
  <c r="F477" i="116"/>
  <c r="E478" i="116"/>
  <c r="F478" i="116"/>
  <c r="E479" i="116"/>
  <c r="F479" i="116"/>
  <c r="E480" i="116"/>
  <c r="F480" i="116"/>
  <c r="E481" i="116"/>
  <c r="F481" i="116"/>
  <c r="E482" i="116"/>
  <c r="F482" i="116"/>
  <c r="E483" i="116"/>
  <c r="F483" i="116"/>
  <c r="E484" i="116"/>
  <c r="F484" i="116"/>
  <c r="E485" i="116"/>
  <c r="F485" i="116"/>
  <c r="E486" i="116"/>
  <c r="F486" i="116"/>
  <c r="E487" i="116"/>
  <c r="F487" i="116"/>
  <c r="E488" i="116"/>
  <c r="F488" i="116"/>
  <c r="E489" i="116"/>
  <c r="F489" i="116"/>
  <c r="E490" i="116"/>
  <c r="F490" i="116"/>
  <c r="E491" i="116"/>
  <c r="F491" i="116"/>
  <c r="E492" i="116"/>
  <c r="F492" i="116"/>
  <c r="E493" i="116"/>
  <c r="F493" i="116"/>
  <c r="E494" i="116"/>
  <c r="F494" i="116"/>
  <c r="E495" i="116"/>
  <c r="F495" i="116"/>
  <c r="E496" i="116"/>
  <c r="F496" i="116"/>
  <c r="E497" i="116"/>
  <c r="F497" i="116"/>
  <c r="E498" i="116"/>
  <c r="F498" i="116"/>
  <c r="E499" i="116"/>
  <c r="F499" i="116"/>
  <c r="E500" i="116"/>
  <c r="F500" i="116"/>
  <c r="E501" i="116"/>
  <c r="F501" i="116"/>
  <c r="E502" i="116"/>
  <c r="F502" i="116"/>
  <c r="E503" i="116"/>
  <c r="F503" i="116"/>
  <c r="E504" i="116"/>
  <c r="F504" i="116"/>
  <c r="E505" i="116"/>
  <c r="F505" i="116"/>
  <c r="E506" i="116"/>
  <c r="F506" i="116"/>
  <c r="E507" i="116"/>
  <c r="F507" i="116"/>
  <c r="E508" i="116"/>
  <c r="F508" i="116"/>
  <c r="E509" i="116"/>
  <c r="F509" i="116"/>
  <c r="E510" i="116"/>
  <c r="F510" i="116"/>
  <c r="E511" i="116"/>
  <c r="F511" i="116"/>
  <c r="E512" i="116"/>
  <c r="F512" i="116"/>
  <c r="E513" i="116"/>
  <c r="F513" i="116"/>
  <c r="E514" i="116"/>
  <c r="F514" i="116"/>
  <c r="E515" i="116"/>
  <c r="F515" i="116"/>
  <c r="E516" i="116"/>
  <c r="F516" i="116"/>
  <c r="E517" i="116"/>
  <c r="F517" i="116"/>
  <c r="E518" i="116"/>
  <c r="F518" i="116"/>
  <c r="E519" i="116"/>
  <c r="F519" i="116"/>
  <c r="E520" i="116"/>
  <c r="F520" i="116"/>
  <c r="E521" i="116"/>
  <c r="F521" i="116"/>
  <c r="E522" i="116"/>
  <c r="F522" i="116"/>
  <c r="E523" i="116"/>
  <c r="F523" i="116"/>
  <c r="E524" i="116"/>
  <c r="F524" i="116"/>
  <c r="E525" i="116"/>
  <c r="F525" i="116"/>
  <c r="E3" i="116"/>
  <c r="F3" i="116"/>
  <c r="D4" i="113"/>
  <c r="E4" i="113"/>
  <c r="D5" i="113"/>
  <c r="E5" i="113"/>
  <c r="D6" i="113"/>
  <c r="E6" i="113"/>
  <c r="D7" i="113"/>
  <c r="E7" i="113"/>
  <c r="D8" i="113"/>
  <c r="E8" i="113"/>
  <c r="D9" i="113"/>
  <c r="E9" i="113"/>
  <c r="D10" i="113"/>
  <c r="E10" i="113"/>
  <c r="D11" i="113"/>
  <c r="E11" i="113"/>
  <c r="D12" i="113"/>
  <c r="E12" i="113"/>
  <c r="D13" i="113"/>
  <c r="E13" i="113"/>
  <c r="D14" i="113"/>
  <c r="E14" i="113"/>
  <c r="D15" i="113"/>
  <c r="E15" i="113"/>
  <c r="D16" i="113"/>
  <c r="E16" i="113"/>
  <c r="D17" i="113"/>
  <c r="E17" i="113"/>
  <c r="D18" i="113"/>
  <c r="E18" i="113"/>
  <c r="D19" i="113"/>
  <c r="E19" i="113"/>
  <c r="D20" i="113"/>
  <c r="E20" i="113"/>
  <c r="D21" i="113"/>
  <c r="E21" i="113"/>
  <c r="D22" i="113"/>
  <c r="E22" i="113"/>
  <c r="D23" i="113"/>
  <c r="E23" i="113"/>
  <c r="D24" i="113"/>
  <c r="E24" i="113"/>
  <c r="D25" i="113"/>
  <c r="E25" i="113"/>
  <c r="D26" i="113"/>
  <c r="E26" i="113"/>
  <c r="D27" i="113"/>
  <c r="E27" i="113"/>
  <c r="D28" i="113"/>
  <c r="E28" i="113"/>
  <c r="D29" i="113"/>
  <c r="E29" i="113"/>
  <c r="D30" i="113"/>
  <c r="E30" i="113"/>
  <c r="D31" i="113"/>
  <c r="E31" i="113"/>
  <c r="D32" i="113"/>
  <c r="E32" i="113"/>
  <c r="D33" i="113"/>
  <c r="E33" i="113"/>
  <c r="D34" i="113"/>
  <c r="E34" i="113"/>
  <c r="D35" i="113"/>
  <c r="E35" i="113"/>
  <c r="D36" i="113"/>
  <c r="E36" i="113"/>
  <c r="D37" i="113"/>
  <c r="E37" i="113"/>
  <c r="D38" i="113"/>
  <c r="E38" i="113"/>
  <c r="D39" i="113"/>
  <c r="E39" i="113"/>
  <c r="D40" i="113"/>
  <c r="E40" i="113"/>
  <c r="D41" i="113"/>
  <c r="E41" i="113"/>
  <c r="D42" i="113"/>
  <c r="E42" i="113"/>
  <c r="D43" i="113"/>
  <c r="E43" i="113"/>
  <c r="D44" i="113"/>
  <c r="E44" i="113"/>
  <c r="D45" i="113"/>
  <c r="E45" i="113"/>
  <c r="D46" i="113"/>
  <c r="E46" i="113"/>
  <c r="D47" i="113"/>
  <c r="E47" i="113"/>
  <c r="D48" i="113"/>
  <c r="E48" i="113"/>
  <c r="D49" i="113"/>
  <c r="E49" i="113"/>
  <c r="D50" i="113"/>
  <c r="E50" i="113"/>
  <c r="D51" i="113"/>
  <c r="E51" i="113"/>
  <c r="D52" i="113"/>
  <c r="E52" i="113"/>
  <c r="D53" i="113"/>
  <c r="E53" i="113"/>
  <c r="D54" i="113"/>
  <c r="E54" i="113"/>
  <c r="D55" i="113"/>
  <c r="E55" i="113"/>
  <c r="D56" i="113"/>
  <c r="E56" i="113"/>
  <c r="D57" i="113"/>
  <c r="E57" i="113"/>
  <c r="D58" i="113"/>
  <c r="E58" i="113"/>
  <c r="D59" i="113"/>
  <c r="E59" i="113"/>
  <c r="D60" i="113"/>
  <c r="E60" i="113"/>
  <c r="D61" i="113"/>
  <c r="E61" i="113"/>
  <c r="D62" i="113"/>
  <c r="E62" i="113"/>
  <c r="D63" i="113"/>
  <c r="E63" i="113"/>
  <c r="D64" i="113"/>
  <c r="E64" i="113"/>
  <c r="D65" i="113"/>
  <c r="E65" i="113"/>
  <c r="D66" i="113"/>
  <c r="E66" i="113"/>
  <c r="D67" i="113"/>
  <c r="E67" i="113"/>
  <c r="D68" i="113"/>
  <c r="E68" i="113"/>
  <c r="D69" i="113"/>
  <c r="E69" i="113"/>
  <c r="D70" i="113"/>
  <c r="E70" i="113"/>
  <c r="D71" i="113"/>
  <c r="E71" i="113"/>
  <c r="D72" i="113"/>
  <c r="E72" i="113"/>
  <c r="D73" i="113"/>
  <c r="E73" i="113"/>
  <c r="D74" i="113"/>
  <c r="E74" i="113"/>
  <c r="D75" i="113"/>
  <c r="E75" i="113"/>
  <c r="D76" i="113"/>
  <c r="E76" i="113"/>
  <c r="D77" i="113"/>
  <c r="E77" i="113"/>
  <c r="D78" i="113"/>
  <c r="E78" i="113"/>
  <c r="D79" i="113"/>
  <c r="E79" i="113"/>
  <c r="D80" i="113"/>
  <c r="E80" i="113"/>
  <c r="D81" i="113"/>
  <c r="E81" i="113"/>
  <c r="D82" i="113"/>
  <c r="E82" i="113"/>
  <c r="D83" i="113"/>
  <c r="E83" i="113"/>
  <c r="D84" i="113"/>
  <c r="E84" i="113"/>
  <c r="D85" i="113"/>
  <c r="E85" i="113"/>
  <c r="D86" i="113"/>
  <c r="E86" i="113"/>
  <c r="D87" i="113"/>
  <c r="E87" i="113"/>
  <c r="D88" i="113"/>
  <c r="E88" i="113"/>
  <c r="D89" i="113"/>
  <c r="E89" i="113"/>
  <c r="D90" i="113"/>
  <c r="E90" i="113"/>
  <c r="D91" i="113"/>
  <c r="E91" i="113"/>
  <c r="D92" i="113"/>
  <c r="E92" i="113"/>
  <c r="D93" i="113"/>
  <c r="E93" i="113"/>
  <c r="D94" i="113"/>
  <c r="E94" i="113"/>
  <c r="D95" i="113"/>
  <c r="E95" i="113"/>
  <c r="D96" i="113"/>
  <c r="E96" i="113"/>
  <c r="D97" i="113"/>
  <c r="E97" i="113"/>
  <c r="D98" i="113"/>
  <c r="E98" i="113"/>
  <c r="D99" i="113"/>
  <c r="E99" i="113"/>
  <c r="D100" i="113"/>
  <c r="E100" i="113"/>
  <c r="D101" i="113"/>
  <c r="E101" i="113"/>
  <c r="D102" i="113"/>
  <c r="E102" i="113"/>
  <c r="D103" i="113"/>
  <c r="E103" i="113"/>
  <c r="D104" i="113"/>
  <c r="E104" i="113"/>
  <c r="D105" i="113"/>
  <c r="E105" i="113"/>
  <c r="D106" i="113"/>
  <c r="E106" i="113"/>
  <c r="D107" i="113"/>
  <c r="E107" i="113"/>
  <c r="D108" i="113"/>
  <c r="E108" i="113"/>
  <c r="D109" i="113"/>
  <c r="E109" i="113"/>
  <c r="D110" i="113"/>
  <c r="E110" i="113"/>
  <c r="D111" i="113"/>
  <c r="E111" i="113"/>
  <c r="D112" i="113"/>
  <c r="E112" i="113"/>
  <c r="D113" i="113"/>
  <c r="E113" i="113"/>
  <c r="D114" i="113"/>
  <c r="E114" i="113"/>
  <c r="D115" i="113"/>
  <c r="E115" i="113"/>
  <c r="D116" i="113"/>
  <c r="E116" i="113"/>
  <c r="D117" i="113"/>
  <c r="E117" i="113"/>
  <c r="D118" i="113"/>
  <c r="E118" i="113"/>
  <c r="D119" i="113"/>
  <c r="E119" i="113"/>
  <c r="D120" i="113"/>
  <c r="E120" i="113"/>
  <c r="D121" i="113"/>
  <c r="E121" i="113"/>
  <c r="D122" i="113"/>
  <c r="E122" i="113"/>
  <c r="D123" i="113"/>
  <c r="E123" i="113"/>
  <c r="D124" i="113"/>
  <c r="E124" i="113"/>
  <c r="D125" i="113"/>
  <c r="E125" i="113"/>
  <c r="D126" i="113"/>
  <c r="E126" i="113"/>
  <c r="D127" i="113"/>
  <c r="E127" i="113"/>
  <c r="D128" i="113"/>
  <c r="E128" i="113"/>
  <c r="D129" i="113"/>
  <c r="E129" i="113"/>
  <c r="D130" i="113"/>
  <c r="E130" i="113"/>
  <c r="D131" i="113"/>
  <c r="E131" i="113"/>
  <c r="D132" i="113"/>
  <c r="E132" i="113"/>
  <c r="D133" i="113"/>
  <c r="E133" i="113"/>
  <c r="D134" i="113"/>
  <c r="E134" i="113"/>
  <c r="D135" i="113"/>
  <c r="E135" i="113"/>
  <c r="D136" i="113"/>
  <c r="E136" i="113"/>
  <c r="D137" i="113"/>
  <c r="E137" i="113"/>
  <c r="D138" i="113"/>
  <c r="E138" i="113"/>
  <c r="D139" i="113"/>
  <c r="E139" i="113"/>
  <c r="D140" i="113"/>
  <c r="E140" i="113"/>
  <c r="D141" i="113"/>
  <c r="E141" i="113"/>
  <c r="D142" i="113"/>
  <c r="E142" i="113"/>
  <c r="D143" i="113"/>
  <c r="E143" i="113"/>
  <c r="D144" i="113"/>
  <c r="E144" i="113"/>
  <c r="D145" i="113"/>
  <c r="E145" i="113"/>
  <c r="D146" i="113"/>
  <c r="E146" i="113"/>
  <c r="D147" i="113"/>
  <c r="E147" i="113"/>
  <c r="D148" i="113"/>
  <c r="E148" i="113"/>
  <c r="D149" i="113"/>
  <c r="E149" i="113"/>
  <c r="D150" i="113"/>
  <c r="E150" i="113"/>
  <c r="D151" i="113"/>
  <c r="E151" i="113"/>
  <c r="D152" i="113"/>
  <c r="E152" i="113"/>
  <c r="D153" i="113"/>
  <c r="E153" i="113"/>
  <c r="D154" i="113"/>
  <c r="E154" i="113"/>
  <c r="D155" i="113"/>
  <c r="E155" i="113"/>
  <c r="D156" i="113"/>
  <c r="E156" i="113"/>
  <c r="D157" i="113"/>
  <c r="E157" i="113"/>
  <c r="D158" i="113"/>
  <c r="E158" i="113"/>
  <c r="D159" i="113"/>
  <c r="E159" i="113"/>
  <c r="D160" i="113"/>
  <c r="E160" i="113"/>
  <c r="D161" i="113"/>
  <c r="E161" i="113"/>
  <c r="D162" i="113"/>
  <c r="E162" i="113"/>
  <c r="D163" i="113"/>
  <c r="E163" i="113"/>
  <c r="D164" i="113"/>
  <c r="E164" i="113"/>
  <c r="D165" i="113"/>
  <c r="E165" i="113"/>
  <c r="D166" i="113"/>
  <c r="E166" i="113"/>
  <c r="D167" i="113"/>
  <c r="E167" i="113"/>
  <c r="D168" i="113"/>
  <c r="E168" i="113"/>
  <c r="D169" i="113"/>
  <c r="E169" i="113"/>
  <c r="D170" i="113"/>
  <c r="E170" i="113"/>
  <c r="D171" i="113"/>
  <c r="E171" i="113"/>
  <c r="D172" i="113"/>
  <c r="E172" i="113"/>
  <c r="D173" i="113"/>
  <c r="E173" i="113"/>
  <c r="D174" i="113"/>
  <c r="E174" i="113"/>
  <c r="D175" i="113"/>
  <c r="E175" i="113"/>
  <c r="D176" i="113"/>
  <c r="E176" i="113"/>
  <c r="D177" i="113"/>
  <c r="E177" i="113"/>
  <c r="D178" i="113"/>
  <c r="E178" i="113"/>
  <c r="D179" i="113"/>
  <c r="E179" i="113"/>
  <c r="D180" i="113"/>
  <c r="E180" i="113"/>
  <c r="D181" i="113"/>
  <c r="E181" i="113"/>
  <c r="D182" i="113"/>
  <c r="E182" i="113"/>
  <c r="D183" i="113"/>
  <c r="E183" i="113"/>
  <c r="D184" i="113"/>
  <c r="E184" i="113"/>
  <c r="D185" i="113"/>
  <c r="E185" i="113"/>
  <c r="D186" i="113"/>
  <c r="E186" i="113"/>
  <c r="D187" i="113"/>
  <c r="E187" i="113"/>
  <c r="D188" i="113"/>
  <c r="E188" i="113"/>
  <c r="D189" i="113"/>
  <c r="E189" i="113"/>
  <c r="D190" i="113"/>
  <c r="E190" i="113"/>
  <c r="D191" i="113"/>
  <c r="E191" i="113"/>
  <c r="D192" i="113"/>
  <c r="E192" i="113"/>
  <c r="D193" i="113"/>
  <c r="E193" i="113"/>
  <c r="D194" i="113"/>
  <c r="E194" i="113"/>
  <c r="D195" i="113"/>
  <c r="E195" i="113"/>
  <c r="D196" i="113"/>
  <c r="E196" i="113"/>
  <c r="D197" i="113"/>
  <c r="E197" i="113"/>
  <c r="D198" i="113"/>
  <c r="E198" i="113"/>
  <c r="D199" i="113"/>
  <c r="E199" i="113"/>
  <c r="D200" i="113"/>
  <c r="E200" i="113"/>
  <c r="D201" i="113"/>
  <c r="E201" i="113"/>
  <c r="D202" i="113"/>
  <c r="E202" i="113"/>
  <c r="D203" i="113"/>
  <c r="E203" i="113"/>
  <c r="D204" i="113"/>
  <c r="E204" i="113"/>
  <c r="D205" i="113"/>
  <c r="E205" i="113"/>
  <c r="D206" i="113"/>
  <c r="E206" i="113"/>
  <c r="D207" i="113"/>
  <c r="E207" i="113"/>
  <c r="D208" i="113"/>
  <c r="E208" i="113"/>
  <c r="D209" i="113"/>
  <c r="E209" i="113"/>
  <c r="D210" i="113"/>
  <c r="E210" i="113"/>
  <c r="D211" i="113"/>
  <c r="E211" i="113"/>
  <c r="D212" i="113"/>
  <c r="E212" i="113"/>
  <c r="D213" i="113"/>
  <c r="E213" i="113"/>
  <c r="D214" i="113"/>
  <c r="E214" i="113"/>
  <c r="D215" i="113"/>
  <c r="E215" i="113"/>
  <c r="D216" i="113"/>
  <c r="E216" i="113"/>
  <c r="D217" i="113"/>
  <c r="E217" i="113"/>
  <c r="D218" i="113"/>
  <c r="E218" i="113"/>
  <c r="D219" i="113"/>
  <c r="E219" i="113"/>
  <c r="D220" i="113"/>
  <c r="E220" i="113"/>
  <c r="D221" i="113"/>
  <c r="E221" i="113"/>
  <c r="D222" i="113"/>
  <c r="E222" i="113"/>
  <c r="D223" i="113"/>
  <c r="E223" i="113"/>
  <c r="D224" i="113"/>
  <c r="E224" i="113"/>
  <c r="D225" i="113"/>
  <c r="E225" i="113"/>
  <c r="D226" i="113"/>
  <c r="E226" i="113"/>
  <c r="D227" i="113"/>
  <c r="E227" i="113"/>
  <c r="D228" i="113"/>
  <c r="E228" i="113"/>
  <c r="D229" i="113"/>
  <c r="E229" i="113"/>
  <c r="D230" i="113"/>
  <c r="E230" i="113"/>
  <c r="D231" i="113"/>
  <c r="E231" i="113"/>
  <c r="D232" i="113"/>
  <c r="E232" i="113"/>
  <c r="D233" i="113"/>
  <c r="E233" i="113"/>
  <c r="D234" i="113"/>
  <c r="E234" i="113"/>
  <c r="D235" i="113"/>
  <c r="E235" i="113"/>
  <c r="D236" i="113"/>
  <c r="E236" i="113"/>
  <c r="D237" i="113"/>
  <c r="E237" i="113"/>
  <c r="D238" i="113"/>
  <c r="E238" i="113"/>
  <c r="D239" i="113"/>
  <c r="E239" i="113"/>
  <c r="D240" i="113"/>
  <c r="E240" i="113"/>
  <c r="D241" i="113"/>
  <c r="E241" i="113"/>
  <c r="D242" i="113"/>
  <c r="E242" i="113"/>
  <c r="D243" i="113"/>
  <c r="E243" i="113"/>
  <c r="D244" i="113"/>
  <c r="E244" i="113"/>
  <c r="D245" i="113"/>
  <c r="E245" i="113"/>
  <c r="D246" i="113"/>
  <c r="E246" i="113"/>
  <c r="D247" i="113"/>
  <c r="E247" i="113"/>
  <c r="D248" i="113"/>
  <c r="E248" i="113"/>
  <c r="D249" i="113"/>
  <c r="E249" i="113"/>
  <c r="D250" i="113"/>
  <c r="E250" i="113"/>
  <c r="D251" i="113"/>
  <c r="E251" i="113"/>
  <c r="D252" i="113"/>
  <c r="E252" i="113"/>
  <c r="D253" i="113"/>
  <c r="E253" i="113"/>
  <c r="D254" i="113"/>
  <c r="E254" i="113"/>
  <c r="D255" i="113"/>
  <c r="E255" i="113"/>
  <c r="D256" i="113"/>
  <c r="E256" i="113"/>
  <c r="D257" i="113"/>
  <c r="E257" i="113"/>
  <c r="D258" i="113"/>
  <c r="E258" i="113"/>
  <c r="D259" i="113"/>
  <c r="E259" i="113"/>
  <c r="D260" i="113"/>
  <c r="E260" i="113"/>
  <c r="D261" i="113"/>
  <c r="E261" i="113"/>
  <c r="D262" i="113"/>
  <c r="E262" i="113"/>
  <c r="D263" i="113"/>
  <c r="E263" i="113"/>
  <c r="D264" i="113"/>
  <c r="E264" i="113"/>
  <c r="D265" i="113"/>
  <c r="E265" i="113"/>
  <c r="D266" i="113"/>
  <c r="E266" i="113"/>
  <c r="D267" i="113"/>
  <c r="E267" i="113"/>
  <c r="D268" i="113"/>
  <c r="E268" i="113"/>
  <c r="D269" i="113"/>
  <c r="E269" i="113"/>
  <c r="D270" i="113"/>
  <c r="E270" i="113"/>
  <c r="D271" i="113"/>
  <c r="E271" i="113"/>
  <c r="D272" i="113"/>
  <c r="E272" i="113"/>
  <c r="D273" i="113"/>
  <c r="E273" i="113"/>
  <c r="D274" i="113"/>
  <c r="E274" i="113"/>
  <c r="D275" i="113"/>
  <c r="E275" i="113"/>
  <c r="D276" i="113"/>
  <c r="E276" i="113"/>
  <c r="D277" i="113"/>
  <c r="E277" i="113"/>
  <c r="D278" i="113"/>
  <c r="E278" i="113"/>
  <c r="D279" i="113"/>
  <c r="E279" i="113"/>
  <c r="D280" i="113"/>
  <c r="E280" i="113"/>
  <c r="D281" i="113"/>
  <c r="E281" i="113"/>
  <c r="D282" i="113"/>
  <c r="E282" i="113"/>
  <c r="D283" i="113"/>
  <c r="E283" i="113"/>
  <c r="D284" i="113"/>
  <c r="E284" i="113"/>
  <c r="D285" i="113"/>
  <c r="E285" i="113"/>
  <c r="D286" i="113"/>
  <c r="E286" i="113"/>
  <c r="D287" i="113"/>
  <c r="E287" i="113"/>
  <c r="D288" i="113"/>
  <c r="E288" i="113"/>
  <c r="D289" i="113"/>
  <c r="E289" i="113"/>
  <c r="D290" i="113"/>
  <c r="E290" i="113"/>
  <c r="D291" i="113"/>
  <c r="E291" i="113"/>
  <c r="D292" i="113"/>
  <c r="E292" i="113"/>
  <c r="D293" i="113"/>
  <c r="E293" i="113"/>
  <c r="D294" i="113"/>
  <c r="E294" i="113"/>
  <c r="D295" i="113"/>
  <c r="E295" i="113"/>
  <c r="D296" i="113"/>
  <c r="E296" i="113"/>
  <c r="D297" i="113"/>
  <c r="E297" i="113"/>
  <c r="D298" i="113"/>
  <c r="E298" i="113"/>
  <c r="D299" i="113"/>
  <c r="E299" i="113"/>
  <c r="D300" i="113"/>
  <c r="E300" i="113"/>
  <c r="D301" i="113"/>
  <c r="E301" i="113"/>
  <c r="D302" i="113"/>
  <c r="E302" i="113"/>
  <c r="D303" i="113"/>
  <c r="E303" i="113"/>
  <c r="D304" i="113"/>
  <c r="E304" i="113"/>
  <c r="D305" i="113"/>
  <c r="E305" i="113"/>
  <c r="D306" i="113"/>
  <c r="E306" i="113"/>
  <c r="D307" i="113"/>
  <c r="E307" i="113"/>
  <c r="D308" i="113"/>
  <c r="E308" i="113"/>
  <c r="D309" i="113"/>
  <c r="E309" i="113"/>
  <c r="D310" i="113"/>
  <c r="E310" i="113"/>
  <c r="D311" i="113"/>
  <c r="E311" i="113"/>
  <c r="D312" i="113"/>
  <c r="E312" i="113"/>
  <c r="D313" i="113"/>
  <c r="E313" i="113"/>
  <c r="D314" i="113"/>
  <c r="E314" i="113"/>
  <c r="D315" i="113"/>
  <c r="E315" i="113"/>
  <c r="D316" i="113"/>
  <c r="E316" i="113"/>
  <c r="D317" i="113"/>
  <c r="E317" i="113"/>
  <c r="D318" i="113"/>
  <c r="E318" i="113"/>
  <c r="D319" i="113"/>
  <c r="E319" i="113"/>
  <c r="D320" i="113"/>
  <c r="E320" i="113"/>
  <c r="D321" i="113"/>
  <c r="E321" i="113"/>
  <c r="D322" i="113"/>
  <c r="E322" i="113"/>
  <c r="D323" i="113"/>
  <c r="E323" i="113"/>
  <c r="D324" i="113"/>
  <c r="E324" i="113"/>
  <c r="D325" i="113"/>
  <c r="E325" i="113"/>
  <c r="D326" i="113"/>
  <c r="E326" i="113"/>
  <c r="D327" i="113"/>
  <c r="E327" i="113"/>
  <c r="D328" i="113"/>
  <c r="E328" i="113"/>
  <c r="D329" i="113"/>
  <c r="E329" i="113"/>
  <c r="D330" i="113"/>
  <c r="E330" i="113"/>
  <c r="D331" i="113"/>
  <c r="E331" i="113"/>
  <c r="D332" i="113"/>
  <c r="E332" i="113"/>
  <c r="D333" i="113"/>
  <c r="E333" i="113"/>
  <c r="D334" i="113"/>
  <c r="E334" i="113"/>
  <c r="D335" i="113"/>
  <c r="E335" i="113"/>
  <c r="D336" i="113"/>
  <c r="E336" i="113"/>
  <c r="D337" i="113"/>
  <c r="E337" i="113"/>
  <c r="D338" i="113"/>
  <c r="E338" i="113"/>
  <c r="D339" i="113"/>
  <c r="E339" i="113"/>
  <c r="D340" i="113"/>
  <c r="E340" i="113"/>
  <c r="D341" i="113"/>
  <c r="E341" i="113"/>
  <c r="D342" i="113"/>
  <c r="E342" i="113"/>
  <c r="D343" i="113"/>
  <c r="E343" i="113"/>
  <c r="D344" i="113"/>
  <c r="E344" i="113"/>
  <c r="D345" i="113"/>
  <c r="E345" i="113"/>
  <c r="D346" i="113"/>
  <c r="E346" i="113"/>
  <c r="D347" i="113"/>
  <c r="E347" i="113"/>
  <c r="D348" i="113"/>
  <c r="E348" i="113"/>
  <c r="D349" i="113"/>
  <c r="E349" i="113"/>
  <c r="D350" i="113"/>
  <c r="E350" i="113"/>
  <c r="D351" i="113"/>
  <c r="E351" i="113"/>
  <c r="D352" i="113"/>
  <c r="E352" i="113"/>
  <c r="D353" i="113"/>
  <c r="E353" i="113"/>
  <c r="D354" i="113"/>
  <c r="E354" i="113"/>
  <c r="D355" i="113"/>
  <c r="E355" i="113"/>
  <c r="D356" i="113"/>
  <c r="E356" i="113"/>
  <c r="D357" i="113"/>
  <c r="E357" i="113"/>
  <c r="D358" i="113"/>
  <c r="E358" i="113"/>
  <c r="D359" i="113"/>
  <c r="E359" i="113"/>
  <c r="D360" i="113"/>
  <c r="E360" i="113"/>
  <c r="D361" i="113"/>
  <c r="E361" i="113"/>
  <c r="D362" i="113"/>
  <c r="E362" i="113"/>
  <c r="D363" i="113"/>
  <c r="E363" i="113"/>
  <c r="D364" i="113"/>
  <c r="E364" i="113"/>
  <c r="D365" i="113"/>
  <c r="E365" i="113"/>
  <c r="D366" i="113"/>
  <c r="E366" i="113"/>
  <c r="D367" i="113"/>
  <c r="E367" i="113"/>
  <c r="D368" i="113"/>
  <c r="E368" i="113"/>
  <c r="D369" i="113"/>
  <c r="E369" i="113"/>
  <c r="D370" i="113"/>
  <c r="E370" i="113"/>
  <c r="D371" i="113"/>
  <c r="E371" i="113"/>
  <c r="D372" i="113"/>
  <c r="E372" i="113"/>
  <c r="D373" i="113"/>
  <c r="E373" i="113"/>
  <c r="D374" i="113"/>
  <c r="E374" i="113"/>
  <c r="D375" i="113"/>
  <c r="E375" i="113"/>
  <c r="D376" i="113"/>
  <c r="E376" i="113"/>
  <c r="D377" i="113"/>
  <c r="E377" i="113"/>
  <c r="D378" i="113"/>
  <c r="E378" i="113"/>
  <c r="D379" i="113"/>
  <c r="E379" i="113"/>
  <c r="D380" i="113"/>
  <c r="E380" i="113"/>
  <c r="D381" i="113"/>
  <c r="E381" i="113"/>
  <c r="D382" i="113"/>
  <c r="E382" i="113"/>
  <c r="D383" i="113"/>
  <c r="E383" i="113"/>
  <c r="D384" i="113"/>
  <c r="E384" i="113"/>
  <c r="D385" i="113"/>
  <c r="E385" i="113"/>
  <c r="D386" i="113"/>
  <c r="E386" i="113"/>
  <c r="D387" i="113"/>
  <c r="E387" i="113"/>
  <c r="D388" i="113"/>
  <c r="E388" i="113"/>
  <c r="D389" i="113"/>
  <c r="E389" i="113"/>
  <c r="D390" i="113"/>
  <c r="E390" i="113"/>
  <c r="D391" i="113"/>
  <c r="E391" i="113"/>
  <c r="D392" i="113"/>
  <c r="E392" i="113"/>
  <c r="D393" i="113"/>
  <c r="E393" i="113"/>
  <c r="D394" i="113"/>
  <c r="E394" i="113"/>
  <c r="D395" i="113"/>
  <c r="E395" i="113"/>
  <c r="D396" i="113"/>
  <c r="E396" i="113"/>
  <c r="D397" i="113"/>
  <c r="E397" i="113"/>
  <c r="D398" i="113"/>
  <c r="E398" i="113"/>
  <c r="D399" i="113"/>
  <c r="E399" i="113"/>
  <c r="D400" i="113"/>
  <c r="E400" i="113"/>
  <c r="D401" i="113"/>
  <c r="E401" i="113"/>
  <c r="D402" i="113"/>
  <c r="E402" i="113"/>
  <c r="D403" i="113"/>
  <c r="E403" i="113"/>
  <c r="D404" i="113"/>
  <c r="E404" i="113"/>
  <c r="D405" i="113"/>
  <c r="E405" i="113"/>
  <c r="D406" i="113"/>
  <c r="E406" i="113"/>
  <c r="D407" i="113"/>
  <c r="E407" i="113"/>
  <c r="D408" i="113"/>
  <c r="E408" i="113"/>
  <c r="D409" i="113"/>
  <c r="E409" i="113"/>
  <c r="D410" i="113"/>
  <c r="E410" i="113"/>
  <c r="D411" i="113"/>
  <c r="E411" i="113"/>
  <c r="D412" i="113"/>
  <c r="E412" i="113"/>
  <c r="D413" i="113"/>
  <c r="E413" i="113"/>
  <c r="D414" i="113"/>
  <c r="E414" i="113"/>
  <c r="D415" i="113"/>
  <c r="E415" i="113"/>
  <c r="D416" i="113"/>
  <c r="E416" i="113"/>
  <c r="D417" i="113"/>
  <c r="E417" i="113"/>
  <c r="D418" i="113"/>
  <c r="E418" i="113"/>
  <c r="D419" i="113"/>
  <c r="E419" i="113"/>
  <c r="D420" i="113"/>
  <c r="E420" i="113"/>
  <c r="D421" i="113"/>
  <c r="E421" i="113"/>
  <c r="D422" i="113"/>
  <c r="E422" i="113"/>
  <c r="D423" i="113"/>
  <c r="E423" i="113"/>
  <c r="D424" i="113"/>
  <c r="E424" i="113"/>
  <c r="D425" i="113"/>
  <c r="E425" i="113"/>
  <c r="D426" i="113"/>
  <c r="E426" i="113"/>
  <c r="D427" i="113"/>
  <c r="E427" i="113"/>
  <c r="D428" i="113"/>
  <c r="E428" i="113"/>
  <c r="D429" i="113"/>
  <c r="E429" i="113"/>
  <c r="D430" i="113"/>
  <c r="E430" i="113"/>
  <c r="D431" i="113"/>
  <c r="E431" i="113"/>
  <c r="D432" i="113"/>
  <c r="E432" i="113"/>
  <c r="D433" i="113"/>
  <c r="E433" i="113"/>
  <c r="D434" i="113"/>
  <c r="E434" i="113"/>
  <c r="D435" i="113"/>
  <c r="E435" i="113"/>
  <c r="D436" i="113"/>
  <c r="E436" i="113"/>
  <c r="D437" i="113"/>
  <c r="E437" i="113"/>
  <c r="D438" i="113"/>
  <c r="E438" i="113"/>
  <c r="D439" i="113"/>
  <c r="E439" i="113"/>
  <c r="D440" i="113"/>
  <c r="E440" i="113"/>
  <c r="D441" i="113"/>
  <c r="E441" i="113"/>
  <c r="D442" i="113"/>
  <c r="E442" i="113"/>
  <c r="D443" i="113"/>
  <c r="E443" i="113"/>
  <c r="D444" i="113"/>
  <c r="E444" i="113"/>
  <c r="D445" i="113"/>
  <c r="E445" i="113"/>
  <c r="D446" i="113"/>
  <c r="E446" i="113"/>
  <c r="D447" i="113"/>
  <c r="E447" i="113"/>
  <c r="D448" i="113"/>
  <c r="E448" i="113"/>
  <c r="D449" i="113"/>
  <c r="E449" i="113"/>
  <c r="D450" i="113"/>
  <c r="E450" i="113"/>
  <c r="D451" i="113"/>
  <c r="E451" i="113"/>
  <c r="D452" i="113"/>
  <c r="E452" i="113"/>
  <c r="D453" i="113"/>
  <c r="E453" i="113"/>
  <c r="D454" i="113"/>
  <c r="E454" i="113"/>
  <c r="D455" i="113"/>
  <c r="E455" i="113"/>
  <c r="D456" i="113"/>
  <c r="E456" i="113"/>
  <c r="D457" i="113"/>
  <c r="E457" i="113"/>
  <c r="D458" i="113"/>
  <c r="E458" i="113"/>
  <c r="D459" i="113"/>
  <c r="E459" i="113"/>
  <c r="D460" i="113"/>
  <c r="E460" i="113"/>
  <c r="D461" i="113"/>
  <c r="E461" i="113"/>
  <c r="D462" i="113"/>
  <c r="E462" i="113"/>
  <c r="D463" i="113"/>
  <c r="E463" i="113"/>
  <c r="D464" i="113"/>
  <c r="E464" i="113"/>
  <c r="D465" i="113"/>
  <c r="E465" i="113"/>
  <c r="D466" i="113"/>
  <c r="E466" i="113"/>
  <c r="D467" i="113"/>
  <c r="E467" i="113"/>
  <c r="D468" i="113"/>
  <c r="E468" i="113"/>
  <c r="D469" i="113"/>
  <c r="E469" i="113"/>
  <c r="D470" i="113"/>
  <c r="E470" i="113"/>
  <c r="D471" i="113"/>
  <c r="E471" i="113"/>
  <c r="D472" i="113"/>
  <c r="E472" i="113"/>
  <c r="D473" i="113"/>
  <c r="E473" i="113"/>
  <c r="D474" i="113"/>
  <c r="E474" i="113"/>
  <c r="D475" i="113"/>
  <c r="E475" i="113"/>
  <c r="D476" i="113"/>
  <c r="E476" i="113"/>
  <c r="D477" i="113"/>
  <c r="E477" i="113"/>
  <c r="D478" i="113"/>
  <c r="E478" i="113"/>
  <c r="D479" i="113"/>
  <c r="E479" i="113"/>
  <c r="D480" i="113"/>
  <c r="E480" i="113"/>
  <c r="D481" i="113"/>
  <c r="E481" i="113"/>
  <c r="D482" i="113"/>
  <c r="E482" i="113"/>
  <c r="D483" i="113"/>
  <c r="E483" i="113"/>
  <c r="D484" i="113"/>
  <c r="E484" i="113"/>
  <c r="D485" i="113"/>
  <c r="E485" i="113"/>
  <c r="D486" i="113"/>
  <c r="E486" i="113"/>
  <c r="D487" i="113"/>
  <c r="E487" i="113"/>
  <c r="D488" i="113"/>
  <c r="E488" i="113"/>
  <c r="D489" i="113"/>
  <c r="E489" i="113"/>
  <c r="D490" i="113"/>
  <c r="E490" i="113"/>
  <c r="D491" i="113"/>
  <c r="E491" i="113"/>
  <c r="D492" i="113"/>
  <c r="E492" i="113"/>
  <c r="D493" i="113"/>
  <c r="E493" i="113"/>
  <c r="D494" i="113"/>
  <c r="E494" i="113"/>
  <c r="D495" i="113"/>
  <c r="E495" i="113"/>
  <c r="D496" i="113"/>
  <c r="E496" i="113"/>
  <c r="D497" i="113"/>
  <c r="E497" i="113"/>
  <c r="D498" i="113"/>
  <c r="E498" i="113"/>
  <c r="D499" i="113"/>
  <c r="E499" i="113"/>
  <c r="D500" i="113"/>
  <c r="E500" i="113"/>
  <c r="D501" i="113"/>
  <c r="E501" i="113"/>
  <c r="D502" i="113"/>
  <c r="E502" i="113"/>
  <c r="D503" i="113"/>
  <c r="E503" i="113"/>
  <c r="D504" i="113"/>
  <c r="E504" i="113"/>
  <c r="D505" i="113"/>
  <c r="E505" i="113"/>
  <c r="D506" i="113"/>
  <c r="E506" i="113"/>
  <c r="D507" i="113"/>
  <c r="E507" i="113"/>
  <c r="D508" i="113"/>
  <c r="E508" i="113"/>
  <c r="D509" i="113"/>
  <c r="E509" i="113"/>
  <c r="D510" i="113"/>
  <c r="E510" i="113"/>
  <c r="D511" i="113"/>
  <c r="E511" i="113"/>
  <c r="D512" i="113"/>
  <c r="E512" i="113"/>
  <c r="D513" i="113"/>
  <c r="E513" i="113"/>
  <c r="D514" i="113"/>
  <c r="E514" i="113"/>
  <c r="D515" i="113"/>
  <c r="E515" i="113"/>
  <c r="D516" i="113"/>
  <c r="E516" i="113"/>
  <c r="D517" i="113"/>
  <c r="E517" i="113"/>
  <c r="D518" i="113"/>
  <c r="E518" i="113"/>
  <c r="D519" i="113"/>
  <c r="E519" i="113"/>
  <c r="D520" i="113"/>
  <c r="E520" i="113"/>
  <c r="D521" i="113"/>
  <c r="E521" i="113"/>
  <c r="D522" i="113"/>
  <c r="E522" i="113"/>
  <c r="D523" i="113"/>
  <c r="E523" i="113"/>
  <c r="D524" i="113"/>
  <c r="E524" i="113"/>
  <c r="D525" i="113"/>
  <c r="E525" i="113"/>
  <c r="D526" i="113"/>
  <c r="E526" i="113"/>
  <c r="D527" i="113"/>
  <c r="E527" i="113"/>
  <c r="D528" i="113"/>
  <c r="E528" i="113"/>
  <c r="D529" i="113"/>
  <c r="E529" i="113"/>
  <c r="D530" i="113"/>
  <c r="E530" i="113"/>
  <c r="D531" i="113"/>
  <c r="E531" i="113"/>
  <c r="D532" i="113"/>
  <c r="E532" i="113"/>
  <c r="D533" i="113"/>
  <c r="E533" i="113"/>
  <c r="D534" i="113"/>
  <c r="E534" i="113"/>
  <c r="D535" i="113"/>
  <c r="E535" i="113"/>
  <c r="D536" i="113"/>
  <c r="E536" i="113"/>
  <c r="D537" i="113"/>
  <c r="E537" i="113"/>
  <c r="D538" i="113"/>
  <c r="E538" i="113"/>
  <c r="D539" i="113"/>
  <c r="E539" i="113"/>
  <c r="D540" i="113"/>
  <c r="E540" i="113"/>
  <c r="D541" i="113"/>
  <c r="E541" i="113"/>
  <c r="D542" i="113"/>
  <c r="E542" i="113"/>
  <c r="D543" i="113"/>
  <c r="E543" i="113"/>
  <c r="D544" i="113"/>
  <c r="E544" i="113"/>
  <c r="D545" i="113"/>
  <c r="E545" i="113"/>
  <c r="D546" i="113"/>
  <c r="E546" i="113"/>
  <c r="D547" i="113"/>
  <c r="E547" i="113"/>
  <c r="D548" i="113"/>
  <c r="E548" i="113"/>
  <c r="D549" i="113"/>
  <c r="E549" i="113"/>
  <c r="D550" i="113"/>
  <c r="E550" i="113"/>
  <c r="D551" i="113"/>
  <c r="E551" i="113"/>
  <c r="D552" i="113"/>
  <c r="E552" i="113"/>
  <c r="D553" i="113"/>
  <c r="E553" i="113"/>
  <c r="D554" i="113"/>
  <c r="E554" i="113"/>
  <c r="D555" i="113"/>
  <c r="E555" i="113"/>
  <c r="D556" i="113"/>
  <c r="E556" i="113"/>
  <c r="D557" i="113"/>
  <c r="E557" i="113"/>
  <c r="D558" i="113"/>
  <c r="E558" i="113"/>
  <c r="D559" i="113"/>
  <c r="E559" i="113"/>
  <c r="D560" i="113"/>
  <c r="E560" i="113"/>
  <c r="D561" i="113"/>
  <c r="E561" i="113"/>
  <c r="D562" i="113"/>
  <c r="E562" i="113"/>
  <c r="D563" i="113"/>
  <c r="E563" i="113"/>
  <c r="D564" i="113"/>
  <c r="E564" i="113"/>
  <c r="D565" i="113"/>
  <c r="E565" i="113"/>
  <c r="D566" i="113"/>
  <c r="E566" i="113"/>
  <c r="D567" i="113"/>
  <c r="E567" i="113"/>
  <c r="D568" i="113"/>
  <c r="E568" i="113"/>
  <c r="D569" i="113"/>
  <c r="E569" i="113"/>
  <c r="D570" i="113"/>
  <c r="E570" i="113"/>
  <c r="D571" i="113"/>
  <c r="E571" i="113"/>
  <c r="D572" i="113"/>
  <c r="E572" i="113"/>
  <c r="D573" i="113"/>
  <c r="E573" i="113"/>
  <c r="D574" i="113"/>
  <c r="E574" i="113"/>
  <c r="D575" i="113"/>
  <c r="E575" i="113"/>
  <c r="D576" i="113"/>
  <c r="E576" i="113"/>
  <c r="D577" i="113"/>
  <c r="E577" i="113"/>
  <c r="D578" i="113"/>
  <c r="E578" i="113"/>
  <c r="D579" i="113"/>
  <c r="E579" i="113"/>
  <c r="D580" i="113"/>
  <c r="E580" i="113"/>
  <c r="D581" i="113"/>
  <c r="E581" i="113"/>
  <c r="D582" i="113"/>
  <c r="E582" i="113"/>
  <c r="D583" i="113"/>
  <c r="E583" i="113"/>
  <c r="D584" i="113"/>
  <c r="E584" i="113"/>
  <c r="D585" i="113"/>
  <c r="E585" i="113"/>
  <c r="D586" i="113"/>
  <c r="E586" i="113"/>
  <c r="D587" i="113"/>
  <c r="E587" i="113"/>
  <c r="D588" i="113"/>
  <c r="E588" i="113"/>
  <c r="D589" i="113"/>
  <c r="E589" i="113"/>
  <c r="D590" i="113"/>
  <c r="E590" i="113"/>
  <c r="D591" i="113"/>
  <c r="E591" i="113"/>
  <c r="D592" i="113"/>
  <c r="E592" i="113"/>
  <c r="D593" i="113"/>
  <c r="E593" i="113"/>
  <c r="D594" i="113"/>
  <c r="E594" i="113"/>
  <c r="D595" i="113"/>
  <c r="E595" i="113"/>
  <c r="D596" i="113"/>
  <c r="E596" i="113"/>
  <c r="D597" i="113"/>
  <c r="E597" i="113"/>
  <c r="D598" i="113"/>
  <c r="E598" i="113"/>
  <c r="D599" i="113"/>
  <c r="E599" i="113"/>
  <c r="D600" i="113"/>
  <c r="E600" i="113"/>
  <c r="D601" i="113"/>
  <c r="E601" i="113"/>
  <c r="D602" i="113"/>
  <c r="E602" i="113"/>
  <c r="D603" i="113"/>
  <c r="E603" i="113"/>
  <c r="D604" i="113"/>
  <c r="E604" i="113"/>
  <c r="D605" i="113"/>
  <c r="E605" i="113"/>
  <c r="D606" i="113"/>
  <c r="E606" i="113"/>
  <c r="D607" i="113"/>
  <c r="E607" i="113"/>
  <c r="D608" i="113"/>
  <c r="E608" i="113"/>
  <c r="D609" i="113"/>
  <c r="E609" i="113"/>
  <c r="D610" i="113"/>
  <c r="E610" i="113"/>
  <c r="D611" i="113"/>
  <c r="E611" i="113"/>
  <c r="D612" i="113"/>
  <c r="E612" i="113"/>
  <c r="D613" i="113"/>
  <c r="E613" i="113"/>
  <c r="D614" i="113"/>
  <c r="E614" i="113"/>
  <c r="D615" i="113"/>
  <c r="E615" i="113"/>
  <c r="D616" i="113"/>
  <c r="E616" i="113"/>
  <c r="D617" i="113"/>
  <c r="E617" i="113"/>
  <c r="D618" i="113"/>
  <c r="E618" i="113"/>
  <c r="D619" i="113"/>
  <c r="E619" i="113"/>
  <c r="D620" i="113"/>
  <c r="E620" i="113"/>
  <c r="D621" i="113"/>
  <c r="E621" i="113"/>
  <c r="D622" i="113"/>
  <c r="E622" i="113"/>
  <c r="D623" i="113"/>
  <c r="E623" i="113"/>
  <c r="D624" i="113"/>
  <c r="E624" i="113"/>
  <c r="D625" i="113"/>
  <c r="E625" i="113"/>
  <c r="D626" i="113"/>
  <c r="E626" i="113"/>
  <c r="D627" i="113"/>
  <c r="E627" i="113"/>
  <c r="D628" i="113"/>
  <c r="E628" i="113"/>
  <c r="D3" i="113"/>
  <c r="E3" i="113"/>
  <c r="D4" i="112"/>
  <c r="E4" i="112"/>
  <c r="D5" i="112"/>
  <c r="E5" i="112"/>
  <c r="D6" i="112"/>
  <c r="E6" i="112"/>
  <c r="D7" i="112"/>
  <c r="E7" i="112"/>
  <c r="D8" i="112"/>
  <c r="E8" i="112"/>
  <c r="D9" i="112"/>
  <c r="E9" i="112"/>
  <c r="D10" i="112"/>
  <c r="E10" i="112"/>
  <c r="D11" i="112"/>
  <c r="E11" i="112"/>
  <c r="D12" i="112"/>
  <c r="E12" i="112"/>
  <c r="D13" i="112"/>
  <c r="E13" i="112"/>
  <c r="D14" i="112"/>
  <c r="E14" i="112"/>
  <c r="D15" i="112"/>
  <c r="E15" i="112"/>
  <c r="D16" i="112"/>
  <c r="E16" i="112"/>
  <c r="D17" i="112"/>
  <c r="E17" i="112"/>
  <c r="D18" i="112"/>
  <c r="E18" i="112"/>
  <c r="D19" i="112"/>
  <c r="E19" i="112"/>
  <c r="D20" i="112"/>
  <c r="E20" i="112"/>
  <c r="D21" i="112"/>
  <c r="E21" i="112"/>
  <c r="D22" i="112"/>
  <c r="E22" i="112"/>
  <c r="D23" i="112"/>
  <c r="E23" i="112"/>
  <c r="D24" i="112"/>
  <c r="E24" i="112"/>
  <c r="D25" i="112"/>
  <c r="E25" i="112"/>
  <c r="D26" i="112"/>
  <c r="E26" i="112"/>
  <c r="D27" i="112"/>
  <c r="E27" i="112"/>
  <c r="D28" i="112"/>
  <c r="E28" i="112"/>
  <c r="D29" i="112"/>
  <c r="E29" i="112"/>
  <c r="D30" i="112"/>
  <c r="E30" i="112"/>
  <c r="D31" i="112"/>
  <c r="E31" i="112"/>
  <c r="D32" i="112"/>
  <c r="E32" i="112"/>
  <c r="D33" i="112"/>
  <c r="E33" i="112"/>
  <c r="D34" i="112"/>
  <c r="E34" i="112"/>
  <c r="D35" i="112"/>
  <c r="E35" i="112"/>
  <c r="D36" i="112"/>
  <c r="E36" i="112"/>
  <c r="D37" i="112"/>
  <c r="E37" i="112"/>
  <c r="D38" i="112"/>
  <c r="E38" i="112"/>
  <c r="D39" i="112"/>
  <c r="E39" i="112"/>
  <c r="D40" i="112"/>
  <c r="E40" i="112"/>
  <c r="D41" i="112"/>
  <c r="E41" i="112"/>
  <c r="D42" i="112"/>
  <c r="E42" i="112"/>
  <c r="D43" i="112"/>
  <c r="E43" i="112"/>
  <c r="D44" i="112"/>
  <c r="E44" i="112"/>
  <c r="D45" i="112"/>
  <c r="E45" i="112"/>
  <c r="D46" i="112"/>
  <c r="E46" i="112"/>
  <c r="D47" i="112"/>
  <c r="E47" i="112"/>
  <c r="D48" i="112"/>
  <c r="E48" i="112"/>
  <c r="D49" i="112"/>
  <c r="E49" i="112"/>
  <c r="D50" i="112"/>
  <c r="E50" i="112"/>
  <c r="D51" i="112"/>
  <c r="E51" i="112"/>
  <c r="D52" i="112"/>
  <c r="E52" i="112"/>
  <c r="D53" i="112"/>
  <c r="E53" i="112"/>
  <c r="D54" i="112"/>
  <c r="E54" i="112"/>
  <c r="D55" i="112"/>
  <c r="E55" i="112"/>
  <c r="D56" i="112"/>
  <c r="E56" i="112"/>
  <c r="D57" i="112"/>
  <c r="E57" i="112"/>
  <c r="D58" i="112"/>
  <c r="E58" i="112"/>
  <c r="D59" i="112"/>
  <c r="E59" i="112"/>
  <c r="D60" i="112"/>
  <c r="E60" i="112"/>
  <c r="D61" i="112"/>
  <c r="E61" i="112"/>
  <c r="D62" i="112"/>
  <c r="E62" i="112"/>
  <c r="D63" i="112"/>
  <c r="E63" i="112"/>
  <c r="D64" i="112"/>
  <c r="E64" i="112"/>
  <c r="D65" i="112"/>
  <c r="E65" i="112"/>
  <c r="D66" i="112"/>
  <c r="E66" i="112"/>
  <c r="D67" i="112"/>
  <c r="E67" i="112"/>
  <c r="D68" i="112"/>
  <c r="E68" i="112"/>
  <c r="D69" i="112"/>
  <c r="E69" i="112"/>
  <c r="D70" i="112"/>
  <c r="E70" i="112"/>
  <c r="D71" i="112"/>
  <c r="E71" i="112"/>
  <c r="D72" i="112"/>
  <c r="E72" i="112"/>
  <c r="D73" i="112"/>
  <c r="E73" i="112"/>
  <c r="D74" i="112"/>
  <c r="E74" i="112"/>
  <c r="D75" i="112"/>
  <c r="E75" i="112"/>
  <c r="D76" i="112"/>
  <c r="E76" i="112"/>
  <c r="D77" i="112"/>
  <c r="E77" i="112"/>
  <c r="D78" i="112"/>
  <c r="E78" i="112"/>
  <c r="D79" i="112"/>
  <c r="E79" i="112"/>
  <c r="D80" i="112"/>
  <c r="E80" i="112"/>
  <c r="D81" i="112"/>
  <c r="E81" i="112"/>
  <c r="D82" i="112"/>
  <c r="E82" i="112"/>
  <c r="D83" i="112"/>
  <c r="E83" i="112"/>
  <c r="D84" i="112"/>
  <c r="E84" i="112"/>
  <c r="D85" i="112"/>
  <c r="E85" i="112"/>
  <c r="D86" i="112"/>
  <c r="E86" i="112"/>
  <c r="D87" i="112"/>
  <c r="E87" i="112"/>
  <c r="D88" i="112"/>
  <c r="E88" i="112"/>
  <c r="D89" i="112"/>
  <c r="E89" i="112"/>
  <c r="D90" i="112"/>
  <c r="E90" i="112"/>
  <c r="D91" i="112"/>
  <c r="E91" i="112"/>
  <c r="D92" i="112"/>
  <c r="E92" i="112"/>
  <c r="D93" i="112"/>
  <c r="E93" i="112"/>
  <c r="D94" i="112"/>
  <c r="E94" i="112"/>
  <c r="D95" i="112"/>
  <c r="E95" i="112"/>
  <c r="D96" i="112"/>
  <c r="E96" i="112"/>
  <c r="D97" i="112"/>
  <c r="E97" i="112"/>
  <c r="D98" i="112"/>
  <c r="E98" i="112"/>
  <c r="D99" i="112"/>
  <c r="E99" i="112"/>
  <c r="D100" i="112"/>
  <c r="E100" i="112"/>
  <c r="D101" i="112"/>
  <c r="E101" i="112"/>
  <c r="D102" i="112"/>
  <c r="E102" i="112"/>
  <c r="D103" i="112"/>
  <c r="E103" i="112"/>
  <c r="D104" i="112"/>
  <c r="E104" i="112"/>
  <c r="D105" i="112"/>
  <c r="E105" i="112"/>
  <c r="D106" i="112"/>
  <c r="E106" i="112"/>
  <c r="D107" i="112"/>
  <c r="E107" i="112"/>
  <c r="D108" i="112"/>
  <c r="E108" i="112"/>
  <c r="D109" i="112"/>
  <c r="E109" i="112"/>
  <c r="D110" i="112"/>
  <c r="E110" i="112"/>
  <c r="D111" i="112"/>
  <c r="E111" i="112"/>
  <c r="D112" i="112"/>
  <c r="E112" i="112"/>
  <c r="D113" i="112"/>
  <c r="E113" i="112"/>
  <c r="D114" i="112"/>
  <c r="E114" i="112"/>
  <c r="D115" i="112"/>
  <c r="E115" i="112"/>
  <c r="D116" i="112"/>
  <c r="E116" i="112"/>
  <c r="D117" i="112"/>
  <c r="E117" i="112"/>
  <c r="D118" i="112"/>
  <c r="E118" i="112"/>
  <c r="D119" i="112"/>
  <c r="E119" i="112"/>
  <c r="D120" i="112"/>
  <c r="E120" i="112"/>
  <c r="D121" i="112"/>
  <c r="E121" i="112"/>
  <c r="D122" i="112"/>
  <c r="E122" i="112"/>
  <c r="D123" i="112"/>
  <c r="E123" i="112"/>
  <c r="D124" i="112"/>
  <c r="E124" i="112"/>
  <c r="D125" i="112"/>
  <c r="E125" i="112"/>
  <c r="D126" i="112"/>
  <c r="E126" i="112"/>
  <c r="D127" i="112"/>
  <c r="E127" i="112"/>
  <c r="D128" i="112"/>
  <c r="E128" i="112"/>
  <c r="D129" i="112"/>
  <c r="E129" i="112"/>
  <c r="D130" i="112"/>
  <c r="E130" i="112"/>
  <c r="D131" i="112"/>
  <c r="E131" i="112"/>
  <c r="D132" i="112"/>
  <c r="E132" i="112"/>
  <c r="D133" i="112"/>
  <c r="E133" i="112"/>
  <c r="D134" i="112"/>
  <c r="E134" i="112"/>
  <c r="D135" i="112"/>
  <c r="E135" i="112"/>
  <c r="D136" i="112"/>
  <c r="E136" i="112"/>
  <c r="D137" i="112"/>
  <c r="E137" i="112"/>
  <c r="D138" i="112"/>
  <c r="E138" i="112"/>
  <c r="D139" i="112"/>
  <c r="E139" i="112"/>
  <c r="D140" i="112"/>
  <c r="E140" i="112"/>
  <c r="D141" i="112"/>
  <c r="E141" i="112"/>
  <c r="D142" i="112"/>
  <c r="E142" i="112"/>
  <c r="D143" i="112"/>
  <c r="E143" i="112"/>
  <c r="D144" i="112"/>
  <c r="E144" i="112"/>
  <c r="D145" i="112"/>
  <c r="E145" i="112"/>
  <c r="D146" i="112"/>
  <c r="E146" i="112"/>
  <c r="D147" i="112"/>
  <c r="E147" i="112"/>
  <c r="D148" i="112"/>
  <c r="E148" i="112"/>
  <c r="D149" i="112"/>
  <c r="E149" i="112"/>
  <c r="D150" i="112"/>
  <c r="E150" i="112"/>
  <c r="D151" i="112"/>
  <c r="E151" i="112"/>
  <c r="D152" i="112"/>
  <c r="E152" i="112"/>
  <c r="D153" i="112"/>
  <c r="E153" i="112"/>
  <c r="D154" i="112"/>
  <c r="E154" i="112"/>
  <c r="D155" i="112"/>
  <c r="E155" i="112"/>
  <c r="D156" i="112"/>
  <c r="E156" i="112"/>
  <c r="D157" i="112"/>
  <c r="E157" i="112"/>
  <c r="D158" i="112"/>
  <c r="E158" i="112"/>
  <c r="D159" i="112"/>
  <c r="E159" i="112"/>
  <c r="D160" i="112"/>
  <c r="E160" i="112"/>
  <c r="D161" i="112"/>
  <c r="E161" i="112"/>
  <c r="D162" i="112"/>
  <c r="E162" i="112"/>
  <c r="D163" i="112"/>
  <c r="E163" i="112"/>
  <c r="D164" i="112"/>
  <c r="E164" i="112"/>
  <c r="D165" i="112"/>
  <c r="E165" i="112"/>
  <c r="D166" i="112"/>
  <c r="E166" i="112"/>
  <c r="D167" i="112"/>
  <c r="E167" i="112"/>
  <c r="D168" i="112"/>
  <c r="E168" i="112"/>
  <c r="D169" i="112"/>
  <c r="E169" i="112"/>
  <c r="D170" i="112"/>
  <c r="E170" i="112"/>
  <c r="D171" i="112"/>
  <c r="E171" i="112"/>
  <c r="D172" i="112"/>
  <c r="E172" i="112"/>
  <c r="D173" i="112"/>
  <c r="E173" i="112"/>
  <c r="D174" i="112"/>
  <c r="E174" i="112"/>
  <c r="D175" i="112"/>
  <c r="E175" i="112"/>
  <c r="D176" i="112"/>
  <c r="E176" i="112"/>
  <c r="D177" i="112"/>
  <c r="E177" i="112"/>
  <c r="D178" i="112"/>
  <c r="E178" i="112"/>
  <c r="D179" i="112"/>
  <c r="E179" i="112"/>
  <c r="D180" i="112"/>
  <c r="E180" i="112"/>
  <c r="D181" i="112"/>
  <c r="E181" i="112"/>
  <c r="D182" i="112"/>
  <c r="E182" i="112"/>
  <c r="D183" i="112"/>
  <c r="E183" i="112"/>
  <c r="D184" i="112"/>
  <c r="E184" i="112"/>
  <c r="D185" i="112"/>
  <c r="E185" i="112"/>
  <c r="D186" i="112"/>
  <c r="E186" i="112"/>
  <c r="D187" i="112"/>
  <c r="E187" i="112"/>
  <c r="D188" i="112"/>
  <c r="E188" i="112"/>
  <c r="D189" i="112"/>
  <c r="E189" i="112"/>
  <c r="D190" i="112"/>
  <c r="E190" i="112"/>
  <c r="D191" i="112"/>
  <c r="E191" i="112"/>
  <c r="D192" i="112"/>
  <c r="E192" i="112"/>
  <c r="D193" i="112"/>
  <c r="E193" i="112"/>
  <c r="D194" i="112"/>
  <c r="E194" i="112"/>
  <c r="D195" i="112"/>
  <c r="E195" i="112"/>
  <c r="D196" i="112"/>
  <c r="E196" i="112"/>
  <c r="D197" i="112"/>
  <c r="E197" i="112"/>
  <c r="D198" i="112"/>
  <c r="E198" i="112"/>
  <c r="D199" i="112"/>
  <c r="E199" i="112"/>
  <c r="D200" i="112"/>
  <c r="E200" i="112"/>
  <c r="D201" i="112"/>
  <c r="E201" i="112"/>
  <c r="D202" i="112"/>
  <c r="E202" i="112"/>
  <c r="D203" i="112"/>
  <c r="E203" i="112"/>
  <c r="D204" i="112"/>
  <c r="E204" i="112"/>
  <c r="D205" i="112"/>
  <c r="E205" i="112"/>
  <c r="D206" i="112"/>
  <c r="E206" i="112"/>
  <c r="D207" i="112"/>
  <c r="E207" i="112"/>
  <c r="D208" i="112"/>
  <c r="E208" i="112"/>
  <c r="D209" i="112"/>
  <c r="E209" i="112"/>
  <c r="D210" i="112"/>
  <c r="E210" i="112"/>
  <c r="D211" i="112"/>
  <c r="E211" i="112"/>
  <c r="D212" i="112"/>
  <c r="E212" i="112"/>
  <c r="D213" i="112"/>
  <c r="E213" i="112"/>
  <c r="D214" i="112"/>
  <c r="E214" i="112"/>
  <c r="D215" i="112"/>
  <c r="E215" i="112"/>
  <c r="D216" i="112"/>
  <c r="E216" i="112"/>
  <c r="D217" i="112"/>
  <c r="E217" i="112"/>
  <c r="D218" i="112"/>
  <c r="E218" i="112"/>
  <c r="D219" i="112"/>
  <c r="E219" i="112"/>
  <c r="D220" i="112"/>
  <c r="E220" i="112"/>
  <c r="D221" i="112"/>
  <c r="E221" i="112"/>
  <c r="D222" i="112"/>
  <c r="E222" i="112"/>
  <c r="D223" i="112"/>
  <c r="E223" i="112"/>
  <c r="D224" i="112"/>
  <c r="E224" i="112"/>
  <c r="D225" i="112"/>
  <c r="E225" i="112"/>
  <c r="D226" i="112"/>
  <c r="E226" i="112"/>
  <c r="D227" i="112"/>
  <c r="E227" i="112"/>
  <c r="D228" i="112"/>
  <c r="E228" i="112"/>
  <c r="D229" i="112"/>
  <c r="E229" i="112"/>
  <c r="D230" i="112"/>
  <c r="E230" i="112"/>
  <c r="D231" i="112"/>
  <c r="E231" i="112"/>
  <c r="D232" i="112"/>
  <c r="E232" i="112"/>
  <c r="D233" i="112"/>
  <c r="E233" i="112"/>
  <c r="D234" i="112"/>
  <c r="E234" i="112"/>
  <c r="D235" i="112"/>
  <c r="E235" i="112"/>
  <c r="D236" i="112"/>
  <c r="E236" i="112"/>
  <c r="D237" i="112"/>
  <c r="E237" i="112"/>
  <c r="D238" i="112"/>
  <c r="E238" i="112"/>
  <c r="D239" i="112"/>
  <c r="E239" i="112"/>
  <c r="D240" i="112"/>
  <c r="E240" i="112"/>
  <c r="D241" i="112"/>
  <c r="E241" i="112"/>
  <c r="D242" i="112"/>
  <c r="E242" i="112"/>
  <c r="D243" i="112"/>
  <c r="E243" i="112"/>
  <c r="D244" i="112"/>
  <c r="E244" i="112"/>
  <c r="D245" i="112"/>
  <c r="E245" i="112"/>
  <c r="D246" i="112"/>
  <c r="E246" i="112"/>
  <c r="D247" i="112"/>
  <c r="E247" i="112"/>
  <c r="D248" i="112"/>
  <c r="E248" i="112"/>
  <c r="D249" i="112"/>
  <c r="E249" i="112"/>
  <c r="D250" i="112"/>
  <c r="E250" i="112"/>
  <c r="D251" i="112"/>
  <c r="E251" i="112"/>
  <c r="D252" i="112"/>
  <c r="E252" i="112"/>
  <c r="D253" i="112"/>
  <c r="E253" i="112"/>
  <c r="D254" i="112"/>
  <c r="E254" i="112"/>
  <c r="D255" i="112"/>
  <c r="E255" i="112"/>
  <c r="D256" i="112"/>
  <c r="E256" i="112"/>
  <c r="D257" i="112"/>
  <c r="E257" i="112"/>
  <c r="D258" i="112"/>
  <c r="E258" i="112"/>
  <c r="D259" i="112"/>
  <c r="E259" i="112"/>
  <c r="D260" i="112"/>
  <c r="E260" i="112"/>
  <c r="D261" i="112"/>
  <c r="E261" i="112"/>
  <c r="D262" i="112"/>
  <c r="E262" i="112"/>
  <c r="D263" i="112"/>
  <c r="E263" i="112"/>
  <c r="D264" i="112"/>
  <c r="E264" i="112"/>
  <c r="D265" i="112"/>
  <c r="E265" i="112"/>
  <c r="D266" i="112"/>
  <c r="E266" i="112"/>
  <c r="D267" i="112"/>
  <c r="E267" i="112"/>
  <c r="D268" i="112"/>
  <c r="E268" i="112"/>
  <c r="D269" i="112"/>
  <c r="E269" i="112"/>
  <c r="D270" i="112"/>
  <c r="E270" i="112"/>
  <c r="D271" i="112"/>
  <c r="E271" i="112"/>
  <c r="D272" i="112"/>
  <c r="E272" i="112"/>
  <c r="D273" i="112"/>
  <c r="E273" i="112"/>
  <c r="D274" i="112"/>
  <c r="E274" i="112"/>
  <c r="D275" i="112"/>
  <c r="E275" i="112"/>
  <c r="D276" i="112"/>
  <c r="E276" i="112"/>
  <c r="D277" i="112"/>
  <c r="E277" i="112"/>
  <c r="D278" i="112"/>
  <c r="E278" i="112"/>
  <c r="D279" i="112"/>
  <c r="E279" i="112"/>
  <c r="D280" i="112"/>
  <c r="E280" i="112"/>
  <c r="D281" i="112"/>
  <c r="E281" i="112"/>
  <c r="D282" i="112"/>
  <c r="E282" i="112"/>
  <c r="D283" i="112"/>
  <c r="E283" i="112"/>
  <c r="D284" i="112"/>
  <c r="E284" i="112"/>
  <c r="D285" i="112"/>
  <c r="E285" i="112"/>
  <c r="D286" i="112"/>
  <c r="E286" i="112"/>
  <c r="D287" i="112"/>
  <c r="E287" i="112"/>
  <c r="D288" i="112"/>
  <c r="E288" i="112"/>
  <c r="D289" i="112"/>
  <c r="E289" i="112"/>
  <c r="D290" i="112"/>
  <c r="E290" i="112"/>
  <c r="D291" i="112"/>
  <c r="E291" i="112"/>
  <c r="D292" i="112"/>
  <c r="E292" i="112"/>
  <c r="D293" i="112"/>
  <c r="E293" i="112"/>
  <c r="D294" i="112"/>
  <c r="E294" i="112"/>
  <c r="D295" i="112"/>
  <c r="E295" i="112"/>
  <c r="D296" i="112"/>
  <c r="E296" i="112"/>
  <c r="D297" i="112"/>
  <c r="E297" i="112"/>
  <c r="D298" i="112"/>
  <c r="E298" i="112"/>
  <c r="D299" i="112"/>
  <c r="E299" i="112"/>
  <c r="D300" i="112"/>
  <c r="E300" i="112"/>
  <c r="D301" i="112"/>
  <c r="E301" i="112"/>
  <c r="D302" i="112"/>
  <c r="E302" i="112"/>
  <c r="D303" i="112"/>
  <c r="E303" i="112"/>
  <c r="D304" i="112"/>
  <c r="E304" i="112"/>
  <c r="D305" i="112"/>
  <c r="E305" i="112"/>
  <c r="D306" i="112"/>
  <c r="E306" i="112"/>
  <c r="D307" i="112"/>
  <c r="E307" i="112"/>
  <c r="D308" i="112"/>
  <c r="E308" i="112"/>
  <c r="D309" i="112"/>
  <c r="E309" i="112"/>
  <c r="D3" i="112"/>
  <c r="E3" i="112"/>
  <c r="E4" i="20"/>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142" i="20"/>
  <c r="E143" i="20"/>
  <c r="E144" i="20"/>
  <c r="E145" i="20"/>
  <c r="E146" i="20"/>
  <c r="E147" i="20"/>
  <c r="E148" i="20"/>
  <c r="E149" i="20"/>
  <c r="E150" i="20"/>
  <c r="E151" i="20"/>
  <c r="E152" i="20"/>
  <c r="E153" i="20"/>
  <c r="E154" i="20"/>
  <c r="E155" i="20"/>
  <c r="E156" i="20"/>
  <c r="E157" i="20"/>
  <c r="E158" i="20"/>
  <c r="E159" i="20"/>
  <c r="E160" i="20"/>
  <c r="E161" i="20"/>
  <c r="E162" i="20"/>
  <c r="E163" i="20"/>
  <c r="E164" i="20"/>
  <c r="E165" i="20"/>
  <c r="E166" i="20"/>
  <c r="E167" i="20"/>
  <c r="E168" i="20"/>
  <c r="E169" i="20"/>
  <c r="E170" i="20"/>
  <c r="E171" i="20"/>
  <c r="E172" i="20"/>
  <c r="E173" i="20"/>
  <c r="E174" i="20"/>
  <c r="E175" i="20"/>
  <c r="E176" i="20"/>
  <c r="E177" i="20"/>
  <c r="E178" i="20"/>
  <c r="E179" i="20"/>
  <c r="E180" i="20"/>
  <c r="E181" i="20"/>
  <c r="E182" i="20"/>
  <c r="E183" i="20"/>
  <c r="E184" i="20"/>
  <c r="E185" i="20"/>
  <c r="E186" i="20"/>
  <c r="E187" i="20"/>
  <c r="E188" i="20"/>
  <c r="E189" i="20"/>
  <c r="E190" i="20"/>
  <c r="E191" i="20"/>
  <c r="E192" i="20"/>
  <c r="E193" i="20"/>
  <c r="E194" i="20"/>
  <c r="E195" i="20"/>
  <c r="E196" i="20"/>
  <c r="E197" i="20"/>
  <c r="E198" i="20"/>
  <c r="E199" i="20"/>
  <c r="E200" i="20"/>
  <c r="E201" i="20"/>
  <c r="E202" i="20"/>
  <c r="E203" i="20"/>
  <c r="E204" i="20"/>
  <c r="E205" i="20"/>
  <c r="E206" i="20"/>
  <c r="E207" i="20"/>
  <c r="E208" i="20"/>
  <c r="E209" i="20"/>
  <c r="E210" i="20"/>
  <c r="E211" i="20"/>
  <c r="E212" i="20"/>
  <c r="E213" i="20"/>
  <c r="E214" i="20"/>
  <c r="E215" i="20"/>
  <c r="E216" i="20"/>
  <c r="E217" i="20"/>
  <c r="E218" i="20"/>
  <c r="E219" i="20"/>
  <c r="E220" i="20"/>
  <c r="E221" i="20"/>
  <c r="E222" i="20"/>
  <c r="E223" i="20"/>
  <c r="E224" i="20"/>
  <c r="E225" i="20"/>
  <c r="E226" i="20"/>
  <c r="E227" i="20"/>
  <c r="E228" i="20"/>
  <c r="E229" i="20"/>
  <c r="E230" i="20"/>
  <c r="E231" i="20"/>
  <c r="E232" i="20"/>
  <c r="E233" i="20"/>
  <c r="E234" i="20"/>
  <c r="E235" i="20"/>
  <c r="E236" i="20"/>
  <c r="E237" i="20"/>
  <c r="E238" i="20"/>
  <c r="E239" i="20"/>
  <c r="E240" i="20"/>
  <c r="E241" i="20"/>
  <c r="E242" i="20"/>
  <c r="E243" i="20"/>
  <c r="E244" i="20"/>
  <c r="E245" i="20"/>
  <c r="E246" i="20"/>
  <c r="E247" i="20"/>
  <c r="E248" i="20"/>
  <c r="E249" i="20"/>
  <c r="E250" i="20"/>
  <c r="E251" i="20"/>
  <c r="E252" i="20"/>
  <c r="E253" i="20"/>
  <c r="E254" i="20"/>
  <c r="E255" i="20"/>
  <c r="E256" i="20"/>
  <c r="E257" i="20"/>
  <c r="E258" i="20"/>
  <c r="E259" i="20"/>
  <c r="E260" i="20"/>
  <c r="E261" i="20"/>
  <c r="E262" i="20"/>
  <c r="E263" i="20"/>
  <c r="E264" i="20"/>
  <c r="E265" i="20"/>
  <c r="E266" i="20"/>
  <c r="E267" i="20"/>
  <c r="E268" i="20"/>
  <c r="E269" i="20"/>
  <c r="E270" i="20"/>
  <c r="E271" i="20"/>
  <c r="E272" i="20"/>
  <c r="E273" i="20"/>
  <c r="E274" i="20"/>
  <c r="E275" i="20"/>
  <c r="E276" i="20"/>
  <c r="E277" i="20"/>
  <c r="E278" i="20"/>
  <c r="E279" i="20"/>
  <c r="E280" i="20"/>
  <c r="E281" i="20"/>
  <c r="E282" i="20"/>
  <c r="E283" i="20"/>
  <c r="E284" i="20"/>
  <c r="E285" i="20"/>
  <c r="E286" i="20"/>
  <c r="E287" i="20"/>
  <c r="E288" i="20"/>
  <c r="E289" i="20"/>
  <c r="E290" i="20"/>
  <c r="E291" i="20"/>
  <c r="E292" i="20"/>
  <c r="E293" i="20"/>
  <c r="E294" i="20"/>
  <c r="E295" i="20"/>
  <c r="E296" i="20"/>
  <c r="E297" i="20"/>
  <c r="E298" i="20"/>
  <c r="E299" i="20"/>
  <c r="E300" i="20"/>
  <c r="E301" i="20"/>
  <c r="E302" i="20"/>
  <c r="E303" i="20"/>
  <c r="E304" i="20"/>
  <c r="E305" i="20"/>
  <c r="E306" i="20"/>
  <c r="E307" i="20"/>
  <c r="E308" i="20"/>
  <c r="E309" i="20"/>
  <c r="E310" i="20"/>
  <c r="E311" i="20"/>
  <c r="E312" i="20"/>
  <c r="E313" i="20"/>
  <c r="E314" i="20"/>
  <c r="E315" i="20"/>
  <c r="E316" i="20"/>
  <c r="E317" i="20"/>
  <c r="E318" i="20"/>
  <c r="E319" i="20"/>
  <c r="E320" i="20"/>
  <c r="E321" i="20"/>
  <c r="E322" i="20"/>
  <c r="E323" i="20"/>
  <c r="E324" i="20"/>
  <c r="E325" i="20"/>
  <c r="E326" i="20"/>
  <c r="E327" i="20"/>
  <c r="E328" i="20"/>
  <c r="E329" i="20"/>
  <c r="E330" i="20"/>
  <c r="E331" i="20"/>
  <c r="E332" i="20"/>
  <c r="E333" i="20"/>
  <c r="E334" i="20"/>
  <c r="E335" i="20"/>
  <c r="E336" i="20"/>
  <c r="E337" i="20"/>
  <c r="E338" i="20"/>
  <c r="E339" i="20"/>
  <c r="E340" i="20"/>
  <c r="E341" i="20"/>
  <c r="E342" i="20"/>
  <c r="E343" i="20"/>
  <c r="E344" i="20"/>
  <c r="E345" i="20"/>
  <c r="E346" i="20"/>
  <c r="E347" i="20"/>
  <c r="E348" i="20"/>
  <c r="E349" i="20"/>
  <c r="E350" i="20"/>
  <c r="E351" i="20"/>
  <c r="E352" i="20"/>
  <c r="E353" i="20"/>
  <c r="E354" i="20"/>
  <c r="E355" i="20"/>
  <c r="E356" i="20"/>
  <c r="E357" i="20"/>
  <c r="E358" i="20"/>
  <c r="E359" i="20"/>
  <c r="E360" i="20"/>
  <c r="E361" i="20"/>
  <c r="E362" i="20"/>
  <c r="E363" i="20"/>
  <c r="E364" i="20"/>
  <c r="E365" i="20"/>
  <c r="E366" i="20"/>
  <c r="E367" i="20"/>
  <c r="E368" i="20"/>
  <c r="E369" i="20"/>
  <c r="E370" i="20"/>
  <c r="E371" i="20"/>
  <c r="E372" i="20"/>
  <c r="E373" i="20"/>
  <c r="E374" i="20"/>
  <c r="E375" i="20"/>
  <c r="E376" i="20"/>
  <c r="E377" i="20"/>
  <c r="E378" i="20"/>
  <c r="E379" i="20"/>
  <c r="E380" i="20"/>
  <c r="E381" i="20"/>
  <c r="E382" i="20"/>
  <c r="E383" i="20"/>
  <c r="E384" i="20"/>
  <c r="E385" i="20"/>
  <c r="E386" i="20"/>
  <c r="E387" i="20"/>
  <c r="E388" i="20"/>
  <c r="E389" i="20"/>
  <c r="E390" i="20"/>
  <c r="E391" i="20"/>
  <c r="E392" i="20"/>
  <c r="E393" i="20"/>
  <c r="E394" i="20"/>
  <c r="E395" i="20"/>
  <c r="E396" i="20"/>
  <c r="E397" i="20"/>
  <c r="E398" i="20"/>
  <c r="E399" i="20"/>
  <c r="E400" i="20"/>
  <c r="E401" i="20"/>
  <c r="E402" i="20"/>
  <c r="E403" i="20"/>
  <c r="E404" i="20"/>
  <c r="E405" i="20"/>
  <c r="E406" i="20"/>
  <c r="E407" i="20"/>
  <c r="E408" i="20"/>
  <c r="E409" i="20"/>
  <c r="E410" i="20"/>
  <c r="E411" i="20"/>
  <c r="E412" i="20"/>
  <c r="E413" i="20"/>
  <c r="E414" i="20"/>
  <c r="E415" i="20"/>
  <c r="E416" i="20"/>
  <c r="E417" i="20"/>
  <c r="E418" i="20"/>
  <c r="E419" i="20"/>
  <c r="E420" i="20"/>
  <c r="E421" i="20"/>
  <c r="E422" i="20"/>
  <c r="E423" i="20"/>
  <c r="E424" i="20"/>
  <c r="E425" i="20"/>
  <c r="E426" i="20"/>
  <c r="E427" i="20"/>
  <c r="E428" i="20"/>
  <c r="E429" i="20"/>
  <c r="E430" i="20"/>
  <c r="E431" i="20"/>
  <c r="E432" i="20"/>
  <c r="E433" i="20"/>
  <c r="E434" i="20"/>
  <c r="E435" i="20"/>
  <c r="E436" i="20"/>
  <c r="E437" i="20"/>
  <c r="E438" i="20"/>
  <c r="E439" i="20"/>
  <c r="E440" i="20"/>
  <c r="E441" i="20"/>
  <c r="E442" i="20"/>
  <c r="E443" i="20"/>
  <c r="E444" i="20"/>
  <c r="E445" i="20"/>
  <c r="E446" i="20"/>
  <c r="E447" i="20"/>
  <c r="E448" i="20"/>
  <c r="E449" i="20"/>
  <c r="E450" i="20"/>
  <c r="E451" i="20"/>
  <c r="E452" i="20"/>
  <c r="E453" i="20"/>
  <c r="E454" i="20"/>
  <c r="E455" i="20"/>
  <c r="E456" i="20"/>
  <c r="E457" i="20"/>
  <c r="E458" i="20"/>
  <c r="E459" i="20"/>
  <c r="E460" i="20"/>
  <c r="E461" i="20"/>
  <c r="E462" i="20"/>
  <c r="E463" i="20"/>
  <c r="E464" i="20"/>
  <c r="E465" i="20"/>
  <c r="E466" i="20"/>
  <c r="E467" i="20"/>
  <c r="E468" i="20"/>
  <c r="E469" i="20"/>
  <c r="E470" i="20"/>
  <c r="E471" i="20"/>
  <c r="E472" i="20"/>
  <c r="E473" i="20"/>
  <c r="E474" i="20"/>
  <c r="E475" i="20"/>
  <c r="E476" i="20"/>
  <c r="E477" i="20"/>
  <c r="E478" i="20"/>
  <c r="E479" i="20"/>
  <c r="E480" i="20"/>
  <c r="E481" i="20"/>
  <c r="E482" i="20"/>
  <c r="E483" i="20"/>
  <c r="E484" i="20"/>
  <c r="E485" i="20"/>
  <c r="E486" i="20"/>
  <c r="E487" i="20"/>
  <c r="E488" i="20"/>
  <c r="E489" i="20"/>
  <c r="E490" i="20"/>
  <c r="E491" i="20"/>
  <c r="E492" i="20"/>
  <c r="E493" i="20"/>
  <c r="E494" i="20"/>
  <c r="E495" i="20"/>
  <c r="E496" i="20"/>
  <c r="E497" i="20"/>
  <c r="E498" i="20"/>
  <c r="E499" i="20"/>
  <c r="E500" i="20"/>
  <c r="E501" i="20"/>
  <c r="E502" i="20"/>
  <c r="E503" i="20"/>
  <c r="E504" i="20"/>
  <c r="E505" i="20"/>
  <c r="E506" i="20"/>
  <c r="E507" i="20"/>
  <c r="E508" i="20"/>
  <c r="E509" i="20"/>
  <c r="E510" i="20"/>
  <c r="E511" i="20"/>
  <c r="E512" i="20"/>
  <c r="E513" i="20"/>
  <c r="E514" i="20"/>
  <c r="E515" i="20"/>
  <c r="E516" i="20"/>
  <c r="E517" i="20"/>
  <c r="E518" i="20"/>
  <c r="E519" i="20"/>
  <c r="E520" i="20"/>
  <c r="E521" i="20"/>
  <c r="E522" i="20"/>
  <c r="E523" i="20"/>
  <c r="E524" i="20"/>
  <c r="E525" i="20"/>
  <c r="E526" i="20"/>
  <c r="E527" i="20"/>
  <c r="E528" i="20"/>
  <c r="E529" i="20"/>
  <c r="E530" i="20"/>
  <c r="E531" i="20"/>
  <c r="E532" i="20"/>
  <c r="E533" i="20"/>
  <c r="E534" i="20"/>
  <c r="E535" i="20"/>
  <c r="E536" i="20"/>
  <c r="E537" i="20"/>
  <c r="E538" i="20"/>
  <c r="E539" i="20"/>
  <c r="E540" i="20"/>
  <c r="E541" i="20"/>
  <c r="E542" i="20"/>
  <c r="E543" i="20"/>
  <c r="E544" i="20"/>
  <c r="E545" i="20"/>
  <c r="E546" i="20"/>
  <c r="E547" i="20"/>
  <c r="E548" i="20"/>
  <c r="E549" i="20"/>
  <c r="E550" i="20"/>
  <c r="E551" i="20"/>
  <c r="E552" i="20"/>
  <c r="E553" i="20"/>
  <c r="E554" i="20"/>
  <c r="E555" i="20"/>
  <c r="E556" i="20"/>
  <c r="E557" i="20"/>
  <c r="E558" i="20"/>
  <c r="E559" i="20"/>
  <c r="E560" i="20"/>
  <c r="E561" i="20"/>
  <c r="E562" i="20"/>
  <c r="E563" i="20"/>
  <c r="E564" i="20"/>
  <c r="E565" i="20"/>
  <c r="E566" i="20"/>
  <c r="E567" i="20"/>
  <c r="E568" i="20"/>
  <c r="E569" i="20"/>
  <c r="E570" i="20"/>
  <c r="E571" i="20"/>
  <c r="E572" i="20"/>
  <c r="E573" i="20"/>
  <c r="E574" i="20"/>
  <c r="E575" i="20"/>
  <c r="E576" i="20"/>
  <c r="E577" i="20"/>
  <c r="E578" i="20"/>
  <c r="E579" i="20"/>
  <c r="E580" i="20"/>
  <c r="E581" i="20"/>
  <c r="E582" i="20"/>
  <c r="E583" i="20"/>
  <c r="E584" i="20"/>
  <c r="E585" i="20"/>
  <c r="E586" i="20"/>
  <c r="E587" i="20"/>
  <c r="E588" i="20"/>
  <c r="E589" i="20"/>
  <c r="E590" i="20"/>
  <c r="E591" i="20"/>
  <c r="E592" i="20"/>
  <c r="E593" i="20"/>
  <c r="E594" i="20"/>
  <c r="E595" i="20"/>
  <c r="E596" i="20"/>
  <c r="E597" i="20"/>
  <c r="E598" i="20"/>
  <c r="E599" i="20"/>
  <c r="E600" i="20"/>
  <c r="E601" i="20"/>
  <c r="E602" i="20"/>
  <c r="E603" i="20"/>
  <c r="E604" i="20"/>
  <c r="E605" i="20"/>
  <c r="E606" i="20"/>
  <c r="E607" i="20"/>
  <c r="E608" i="20"/>
  <c r="E609" i="20"/>
  <c r="E610" i="20"/>
  <c r="E611" i="20"/>
  <c r="E612" i="20"/>
  <c r="E613" i="20"/>
  <c r="E614" i="20"/>
  <c r="E615" i="20"/>
  <c r="E616" i="20"/>
  <c r="E617" i="20"/>
  <c r="E618" i="20"/>
  <c r="E619" i="20"/>
  <c r="E620" i="20"/>
  <c r="E621" i="20"/>
  <c r="E622" i="20"/>
  <c r="E623" i="20"/>
  <c r="E624" i="20"/>
  <c r="E625" i="20"/>
  <c r="E626" i="20"/>
  <c r="E627" i="20"/>
  <c r="E628" i="20"/>
  <c r="E629" i="20"/>
  <c r="E630" i="20"/>
  <c r="E631" i="20"/>
  <c r="E632" i="20"/>
  <c r="E633" i="20"/>
  <c r="E634" i="20"/>
  <c r="E635" i="20"/>
  <c r="E636" i="20"/>
  <c r="E637" i="20"/>
  <c r="E638" i="20"/>
  <c r="E639" i="20"/>
  <c r="E640" i="20"/>
  <c r="E641" i="20"/>
  <c r="E642" i="20"/>
  <c r="E643" i="20"/>
  <c r="E644" i="20"/>
  <c r="E645" i="20"/>
  <c r="E646" i="20"/>
  <c r="E647" i="20"/>
  <c r="E648" i="20"/>
  <c r="E649" i="20"/>
  <c r="E650" i="20"/>
  <c r="E651" i="20"/>
  <c r="E652" i="20"/>
  <c r="E653" i="20"/>
  <c r="E654" i="20"/>
  <c r="E655" i="20"/>
  <c r="E656" i="20"/>
  <c r="E657" i="20"/>
  <c r="E658" i="20"/>
  <c r="E659" i="20"/>
  <c r="E660" i="20"/>
  <c r="E661" i="20"/>
  <c r="E662" i="20"/>
  <c r="E663" i="20"/>
  <c r="E664" i="20"/>
  <c r="E665" i="20"/>
  <c r="E666" i="20"/>
  <c r="E667" i="20"/>
  <c r="E668" i="20"/>
  <c r="E669" i="20"/>
  <c r="E670" i="20"/>
  <c r="E671" i="20"/>
  <c r="E672" i="20"/>
  <c r="E673" i="20"/>
  <c r="E674" i="20"/>
  <c r="E675" i="20"/>
  <c r="E676" i="20"/>
  <c r="E677" i="20"/>
  <c r="E678" i="20"/>
  <c r="E679" i="20"/>
  <c r="E680" i="20"/>
  <c r="E681" i="20"/>
  <c r="E682" i="20"/>
  <c r="E683" i="20"/>
  <c r="E684" i="20"/>
  <c r="E685" i="20"/>
  <c r="E686" i="20"/>
  <c r="E687" i="20"/>
  <c r="E688" i="20"/>
  <c r="E689" i="20"/>
  <c r="E690" i="20"/>
  <c r="E691" i="20"/>
  <c r="E692" i="20"/>
  <c r="E693" i="20"/>
  <c r="E694" i="20"/>
  <c r="E695" i="20"/>
  <c r="E696" i="20"/>
  <c r="E697" i="20"/>
  <c r="E698" i="20"/>
  <c r="E699" i="20"/>
  <c r="E700" i="20"/>
  <c r="E701" i="20"/>
  <c r="E702" i="20"/>
  <c r="E703" i="20"/>
  <c r="E704" i="20"/>
  <c r="E705" i="20"/>
  <c r="E706" i="20"/>
  <c r="E707" i="20"/>
  <c r="E708" i="20"/>
  <c r="E709" i="20"/>
  <c r="E3" i="20"/>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3" i="19"/>
  <c r="E3" i="18"/>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E337" i="18"/>
  <c r="E338" i="18"/>
  <c r="E339" i="18"/>
  <c r="E340" i="18"/>
  <c r="E341" i="18"/>
  <c r="E342" i="18"/>
  <c r="E343" i="18"/>
  <c r="E344" i="18"/>
  <c r="E345" i="18"/>
  <c r="E346" i="18"/>
  <c r="E347" i="18"/>
  <c r="E348" i="18"/>
  <c r="E349"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76" i="18"/>
  <c r="E377" i="18"/>
  <c r="E378" i="18"/>
  <c r="E379" i="18"/>
  <c r="E380" i="18"/>
  <c r="E381" i="18"/>
  <c r="E382" i="18"/>
  <c r="E383" i="18"/>
  <c r="E384" i="18"/>
  <c r="E385" i="18"/>
  <c r="E386" i="18"/>
  <c r="E387" i="18"/>
  <c r="E388" i="18"/>
  <c r="E389" i="18"/>
  <c r="E390" i="18"/>
  <c r="E391" i="18"/>
  <c r="E392" i="18"/>
  <c r="E393" i="18"/>
  <c r="E394" i="18"/>
  <c r="E395" i="18"/>
  <c r="E396" i="18"/>
  <c r="E397" i="18"/>
  <c r="E398" i="18"/>
  <c r="E399" i="18"/>
  <c r="E400" i="18"/>
  <c r="E401" i="18"/>
  <c r="E402" i="18"/>
  <c r="E403" i="18"/>
  <c r="E404" i="18"/>
  <c r="E405" i="18"/>
  <c r="E406" i="18"/>
  <c r="E407" i="18"/>
  <c r="E408" i="18"/>
  <c r="E409" i="18"/>
  <c r="E410" i="18"/>
  <c r="E411" i="18"/>
  <c r="E412" i="18"/>
  <c r="E413" i="18"/>
  <c r="E414" i="18"/>
  <c r="E415" i="18"/>
  <c r="E416" i="18"/>
  <c r="E417" i="18"/>
  <c r="E418" i="18"/>
  <c r="E419" i="18"/>
  <c r="E420" i="18"/>
  <c r="E421" i="18"/>
  <c r="E422" i="18"/>
  <c r="E423" i="18"/>
  <c r="E424" i="18"/>
  <c r="E425" i="18"/>
  <c r="E426" i="18"/>
  <c r="E427" i="18"/>
  <c r="E428" i="18"/>
  <c r="E429" i="18"/>
  <c r="E430" i="18"/>
  <c r="E431" i="18"/>
  <c r="E432" i="18"/>
  <c r="E433" i="18"/>
  <c r="E434" i="18"/>
  <c r="E435" i="18"/>
  <c r="E436" i="18"/>
  <c r="E437" i="18"/>
  <c r="E438" i="18"/>
  <c r="E439" i="18"/>
  <c r="E440" i="18"/>
  <c r="E441" i="18"/>
  <c r="E442" i="18"/>
  <c r="E443" i="18"/>
  <c r="E444" i="18"/>
  <c r="E445" i="18"/>
  <c r="E446" i="18"/>
  <c r="E447" i="18"/>
  <c r="E448" i="18"/>
  <c r="E449" i="18"/>
  <c r="E450" i="18"/>
  <c r="E451" i="18"/>
  <c r="E452" i="18"/>
  <c r="E453" i="18"/>
  <c r="E454" i="18"/>
  <c r="E455" i="18"/>
  <c r="E456" i="18"/>
  <c r="E457" i="18"/>
  <c r="E458" i="18"/>
  <c r="E459" i="18"/>
  <c r="E460" i="18"/>
  <c r="E461" i="18"/>
  <c r="E462" i="18"/>
  <c r="E463" i="18"/>
  <c r="E464" i="18"/>
  <c r="E465" i="18"/>
  <c r="E466" i="18"/>
  <c r="E467" i="18"/>
  <c r="E468" i="18"/>
  <c r="E469" i="18"/>
  <c r="E470" i="18"/>
  <c r="E471" i="18"/>
  <c r="E472" i="18"/>
  <c r="E473" i="18"/>
  <c r="E474" i="18"/>
  <c r="E475" i="18"/>
  <c r="E476" i="18"/>
  <c r="E477" i="18"/>
  <c r="E478" i="18"/>
  <c r="E479" i="18"/>
  <c r="E480" i="18"/>
  <c r="E481" i="18"/>
  <c r="E482" i="18"/>
  <c r="E483" i="18"/>
  <c r="E484" i="18"/>
  <c r="E485" i="18"/>
  <c r="E486" i="18"/>
  <c r="E487" i="18"/>
  <c r="E488" i="18"/>
  <c r="E489" i="18"/>
  <c r="E490" i="18"/>
  <c r="E491" i="18"/>
  <c r="E492" i="18"/>
  <c r="E493" i="18"/>
  <c r="E494" i="18"/>
  <c r="E495" i="18"/>
  <c r="E496" i="18"/>
  <c r="E497" i="18"/>
  <c r="E498" i="18"/>
  <c r="E499" i="18"/>
  <c r="E500" i="18"/>
  <c r="E501" i="18"/>
  <c r="E502" i="18"/>
  <c r="E503" i="18"/>
  <c r="E504" i="18"/>
  <c r="E505" i="18"/>
  <c r="E506" i="18"/>
  <c r="E507" i="18"/>
  <c r="E508" i="18"/>
  <c r="E509" i="18"/>
  <c r="E510" i="18"/>
  <c r="E511" i="18"/>
  <c r="E512" i="18"/>
  <c r="E513" i="18"/>
  <c r="E514" i="18"/>
  <c r="E515" i="18"/>
  <c r="E516" i="18"/>
  <c r="E517" i="18"/>
  <c r="E518" i="18"/>
  <c r="E519" i="18"/>
  <c r="E520" i="18"/>
  <c r="E521" i="18"/>
  <c r="E522" i="18"/>
  <c r="E523" i="18"/>
  <c r="E524" i="18"/>
  <c r="E525" i="18"/>
  <c r="E526" i="18"/>
  <c r="E527" i="18"/>
  <c r="E528" i="18"/>
  <c r="E529" i="18"/>
  <c r="E530" i="18"/>
  <c r="E531" i="18"/>
  <c r="E532" i="18"/>
  <c r="E533" i="18"/>
  <c r="E534" i="18"/>
  <c r="E535" i="18"/>
  <c r="E536" i="18"/>
  <c r="E537" i="18"/>
  <c r="E538" i="18"/>
  <c r="E539" i="18"/>
  <c r="E540" i="18"/>
  <c r="E541" i="18"/>
  <c r="E542" i="18"/>
  <c r="E543" i="18"/>
  <c r="E544" i="18"/>
  <c r="E545" i="18"/>
  <c r="E546" i="18"/>
  <c r="E547" i="18"/>
  <c r="E548" i="18"/>
  <c r="E549" i="18"/>
  <c r="E550" i="18"/>
  <c r="E551" i="18"/>
  <c r="E552" i="18"/>
  <c r="E553" i="18"/>
  <c r="E554" i="18"/>
  <c r="E555" i="18"/>
  <c r="E556" i="18"/>
  <c r="E557" i="18"/>
  <c r="E558" i="18"/>
  <c r="E559" i="18"/>
  <c r="E560" i="18"/>
  <c r="E561" i="18"/>
  <c r="E562" i="18"/>
  <c r="E563" i="18"/>
  <c r="E564" i="18"/>
  <c r="E565" i="18"/>
  <c r="E566" i="18"/>
  <c r="E567" i="18"/>
  <c r="E568" i="18"/>
  <c r="E569" i="18"/>
  <c r="E570" i="18"/>
  <c r="E571" i="18"/>
  <c r="E572" i="18"/>
  <c r="E573" i="18"/>
  <c r="E574" i="18"/>
  <c r="E575" i="18"/>
  <c r="E576" i="18"/>
  <c r="E577" i="18"/>
  <c r="E578" i="18"/>
  <c r="E579" i="18"/>
  <c r="E580" i="18"/>
  <c r="E581" i="18"/>
  <c r="E582" i="18"/>
  <c r="E583" i="18"/>
  <c r="E584" i="18"/>
  <c r="E585" i="18"/>
  <c r="E586" i="18"/>
  <c r="E587" i="18"/>
  <c r="E588" i="18"/>
  <c r="E589" i="18"/>
  <c r="E590" i="18"/>
  <c r="E591" i="18"/>
  <c r="E592" i="18"/>
  <c r="E593" i="18"/>
  <c r="E594" i="18"/>
  <c r="E595" i="18"/>
  <c r="E596" i="18"/>
  <c r="E597" i="18"/>
  <c r="E598" i="18"/>
  <c r="E599" i="18"/>
  <c r="E600" i="18"/>
  <c r="E601" i="18"/>
  <c r="E602" i="18"/>
  <c r="E603" i="18"/>
  <c r="E604" i="18"/>
  <c r="E605" i="18"/>
  <c r="E606" i="18"/>
  <c r="E607" i="18"/>
  <c r="E608" i="18"/>
  <c r="E609" i="18"/>
  <c r="E610" i="18"/>
  <c r="E611" i="18"/>
  <c r="E612" i="18"/>
  <c r="E613" i="18"/>
  <c r="E614" i="18"/>
  <c r="E615" i="18"/>
  <c r="E616" i="18"/>
  <c r="E617" i="18"/>
  <c r="E618" i="18"/>
  <c r="E619" i="18"/>
  <c r="E620" i="18"/>
  <c r="E621" i="18"/>
  <c r="E622" i="18"/>
  <c r="E623" i="18"/>
  <c r="E624" i="18"/>
  <c r="E625" i="18"/>
  <c r="E626" i="18"/>
  <c r="E627" i="18"/>
  <c r="E628" i="18"/>
  <c r="E629" i="18"/>
  <c r="E630" i="18"/>
  <c r="E631" i="18"/>
  <c r="E632" i="18"/>
  <c r="E633" i="18"/>
  <c r="E634" i="18"/>
  <c r="E635" i="18"/>
  <c r="E636" i="18"/>
  <c r="E637" i="18"/>
  <c r="E638" i="18"/>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E502" i="17"/>
  <c r="E503" i="17"/>
  <c r="E504" i="17"/>
  <c r="E505" i="17"/>
  <c r="E506" i="17"/>
  <c r="E507" i="17"/>
  <c r="E508" i="17"/>
  <c r="E509" i="17"/>
  <c r="E510" i="17"/>
  <c r="E511" i="17"/>
  <c r="E512" i="17"/>
  <c r="E513" i="17"/>
  <c r="E514" i="17"/>
  <c r="E515" i="17"/>
  <c r="E516" i="17"/>
  <c r="E517" i="17"/>
  <c r="E518" i="17"/>
  <c r="E519" i="17"/>
  <c r="E520" i="17"/>
  <c r="E521" i="17"/>
  <c r="E522" i="17"/>
  <c r="E523" i="17"/>
  <c r="E524" i="17"/>
  <c r="E525" i="17"/>
  <c r="E526" i="17"/>
  <c r="E527" i="17"/>
  <c r="E528" i="17"/>
  <c r="E529" i="17"/>
  <c r="E530" i="17"/>
  <c r="E531" i="17"/>
  <c r="E532" i="17"/>
  <c r="E533" i="17"/>
  <c r="E534" i="17"/>
  <c r="E535" i="17"/>
  <c r="E536" i="17"/>
  <c r="E537" i="17"/>
  <c r="E538" i="17"/>
  <c r="E539" i="17"/>
  <c r="E540" i="17"/>
  <c r="E541" i="17"/>
  <c r="E542" i="17"/>
  <c r="E543" i="17"/>
  <c r="E544" i="17"/>
  <c r="E545" i="17"/>
  <c r="E546" i="17"/>
  <c r="E547" i="17"/>
  <c r="E548" i="17"/>
  <c r="E549" i="17"/>
  <c r="E550" i="17"/>
  <c r="E551" i="17"/>
  <c r="E552" i="17"/>
  <c r="E553" i="17"/>
  <c r="E554" i="17"/>
  <c r="E555" i="17"/>
  <c r="E556" i="17"/>
  <c r="E557" i="17"/>
  <c r="E558" i="17"/>
  <c r="E559" i="17"/>
  <c r="E560" i="17"/>
  <c r="E561" i="17"/>
  <c r="E562" i="17"/>
  <c r="E563" i="17"/>
  <c r="E564" i="17"/>
  <c r="E565" i="17"/>
  <c r="E566" i="17"/>
  <c r="E567" i="17"/>
  <c r="E568" i="17"/>
  <c r="E569" i="17"/>
  <c r="E570" i="17"/>
  <c r="E571" i="17"/>
  <c r="E572" i="17"/>
  <c r="E573" i="17"/>
  <c r="E574" i="17"/>
  <c r="E575" i="17"/>
  <c r="E576" i="17"/>
  <c r="E577" i="17"/>
  <c r="E578" i="17"/>
  <c r="E579" i="17"/>
  <c r="E580" i="17"/>
  <c r="E581" i="17"/>
  <c r="E582" i="17"/>
  <c r="E583" i="17"/>
  <c r="E584" i="17"/>
  <c r="E585" i="17"/>
  <c r="E586" i="17"/>
  <c r="E587" i="17"/>
  <c r="E588" i="17"/>
  <c r="E589" i="17"/>
  <c r="E590" i="17"/>
  <c r="E591" i="17"/>
  <c r="E592" i="17"/>
  <c r="E593" i="17"/>
  <c r="E594" i="17"/>
  <c r="E595" i="17"/>
  <c r="E596" i="17"/>
  <c r="E597" i="17"/>
  <c r="E598" i="17"/>
  <c r="E599" i="17"/>
  <c r="E600" i="17"/>
  <c r="E601" i="17"/>
  <c r="E602" i="17"/>
  <c r="E603" i="17"/>
  <c r="E604" i="17"/>
  <c r="E605" i="17"/>
  <c r="E606" i="17"/>
  <c r="E607" i="17"/>
  <c r="E608" i="17"/>
  <c r="E609" i="17"/>
  <c r="E610" i="17"/>
  <c r="E611" i="17"/>
  <c r="E612" i="17"/>
  <c r="E613" i="17"/>
  <c r="E614" i="17"/>
  <c r="E615" i="17"/>
  <c r="E616" i="17"/>
  <c r="E617" i="17"/>
  <c r="E618" i="17"/>
  <c r="E619" i="17"/>
  <c r="E620" i="17"/>
  <c r="E621" i="17"/>
  <c r="E622" i="17"/>
  <c r="E623" i="17"/>
  <c r="E624" i="17"/>
  <c r="E625" i="17"/>
  <c r="E626" i="17"/>
  <c r="E627" i="17"/>
  <c r="E628" i="17"/>
  <c r="E629" i="17"/>
  <c r="E630" i="17"/>
  <c r="E631" i="17"/>
  <c r="E632" i="17"/>
  <c r="E633" i="17"/>
  <c r="E634" i="17"/>
  <c r="E635" i="17"/>
  <c r="E636" i="17"/>
  <c r="E637" i="17"/>
  <c r="E638" i="17"/>
  <c r="E639" i="17"/>
  <c r="E640" i="17"/>
  <c r="E641" i="17"/>
  <c r="E642" i="17"/>
  <c r="E643" i="17"/>
  <c r="E644" i="17"/>
  <c r="E645" i="17"/>
  <c r="E646" i="17"/>
  <c r="E647" i="17"/>
  <c r="E648" i="17"/>
  <c r="E649" i="17"/>
  <c r="E650" i="17"/>
  <c r="E651" i="17"/>
  <c r="E652" i="17"/>
  <c r="E653" i="17"/>
  <c r="E654" i="17"/>
  <c r="E655" i="17"/>
  <c r="E656" i="17"/>
  <c r="E657" i="17"/>
  <c r="E658" i="17"/>
  <c r="E659" i="17"/>
  <c r="E660" i="17"/>
  <c r="E3" i="17"/>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E510" i="2"/>
  <c r="E511" i="2"/>
  <c r="E512" i="2"/>
  <c r="E513" i="2"/>
  <c r="E514" i="2"/>
  <c r="E515" i="2"/>
  <c r="E516" i="2"/>
  <c r="E517" i="2"/>
  <c r="E518" i="2"/>
  <c r="E519" i="2"/>
  <c r="E520" i="2"/>
  <c r="E521" i="2"/>
  <c r="E522" i="2"/>
  <c r="E523" i="2"/>
  <c r="E524" i="2"/>
  <c r="E525" i="2"/>
  <c r="E526" i="2"/>
  <c r="E527" i="2"/>
  <c r="E528" i="2"/>
  <c r="E529" i="2"/>
  <c r="E530" i="2"/>
  <c r="E531" i="2"/>
  <c r="E532" i="2"/>
  <c r="E533" i="2"/>
  <c r="E534" i="2"/>
  <c r="E535" i="2"/>
  <c r="E536" i="2"/>
  <c r="E537" i="2"/>
  <c r="E538" i="2"/>
  <c r="E539" i="2"/>
  <c r="E540" i="2"/>
  <c r="E541" i="2"/>
  <c r="E542" i="2"/>
  <c r="E543" i="2"/>
  <c r="E544" i="2"/>
  <c r="E545" i="2"/>
  <c r="E546" i="2"/>
  <c r="E547" i="2"/>
  <c r="E548" i="2"/>
  <c r="E549" i="2"/>
  <c r="E550" i="2"/>
  <c r="E551" i="2"/>
  <c r="E552" i="2"/>
  <c r="E553" i="2"/>
  <c r="E554" i="2"/>
  <c r="E555" i="2"/>
  <c r="E556" i="2"/>
  <c r="E557" i="2"/>
  <c r="E558" i="2"/>
  <c r="E559" i="2"/>
  <c r="E560" i="2"/>
  <c r="E561" i="2"/>
  <c r="E562" i="2"/>
  <c r="E563" i="2"/>
  <c r="E564" i="2"/>
  <c r="E565" i="2"/>
  <c r="E566" i="2"/>
  <c r="E567" i="2"/>
  <c r="E568" i="2"/>
  <c r="E569" i="2"/>
  <c r="E570" i="2"/>
  <c r="E571" i="2"/>
  <c r="E572" i="2"/>
  <c r="E573" i="2"/>
  <c r="E574" i="2"/>
  <c r="E575" i="2"/>
  <c r="E576" i="2"/>
  <c r="E577" i="2"/>
  <c r="E578" i="2"/>
  <c r="E579" i="2"/>
  <c r="E580" i="2"/>
  <c r="E581" i="2"/>
  <c r="E582" i="2"/>
  <c r="E583" i="2"/>
  <c r="E584" i="2"/>
  <c r="E585" i="2"/>
  <c r="E586" i="2"/>
  <c r="E587" i="2"/>
  <c r="E588" i="2"/>
  <c r="E589" i="2"/>
  <c r="E590" i="2"/>
  <c r="E591" i="2"/>
  <c r="E592" i="2"/>
  <c r="E593" i="2"/>
  <c r="E594" i="2"/>
  <c r="E595" i="2"/>
  <c r="E596" i="2"/>
  <c r="E597" i="2"/>
  <c r="E598" i="2"/>
  <c r="E599" i="2"/>
  <c r="E600" i="2"/>
  <c r="E601" i="2"/>
  <c r="E602" i="2"/>
  <c r="E603" i="2"/>
  <c r="E604" i="2"/>
  <c r="E605" i="2"/>
  <c r="E606" i="2"/>
  <c r="E607" i="2"/>
  <c r="E608" i="2"/>
  <c r="E609" i="2"/>
  <c r="E610" i="2"/>
  <c r="E611" i="2"/>
  <c r="E612" i="2"/>
  <c r="E613" i="2"/>
  <c r="E614" i="2"/>
  <c r="E615" i="2"/>
  <c r="E616" i="2"/>
  <c r="E617" i="2"/>
  <c r="E618" i="2"/>
  <c r="E619" i="2"/>
  <c r="E620" i="2"/>
  <c r="E621" i="2"/>
  <c r="E622" i="2"/>
  <c r="E623" i="2"/>
  <c r="E624" i="2"/>
  <c r="E625" i="2"/>
  <c r="E626" i="2"/>
  <c r="E627" i="2"/>
  <c r="E628" i="2"/>
  <c r="E629" i="2"/>
  <c r="E630" i="2"/>
  <c r="E631" i="2"/>
  <c r="E632" i="2"/>
  <c r="E633" i="2"/>
  <c r="E634" i="2"/>
  <c r="E635" i="2"/>
  <c r="E636" i="2"/>
  <c r="E637" i="2"/>
  <c r="E638" i="2"/>
  <c r="E639" i="2"/>
  <c r="E640" i="2"/>
  <c r="E641" i="2"/>
  <c r="E642" i="2"/>
  <c r="E643" i="2"/>
  <c r="E644" i="2"/>
  <c r="E645" i="2"/>
  <c r="E646" i="2"/>
  <c r="E647" i="2"/>
  <c r="E648" i="2"/>
  <c r="E649" i="2"/>
  <c r="E650" i="2"/>
  <c r="E651" i="2"/>
  <c r="E652" i="2"/>
  <c r="E653" i="2"/>
  <c r="E654" i="2"/>
  <c r="E655" i="2"/>
  <c r="E656" i="2"/>
  <c r="E657" i="2"/>
  <c r="E658" i="2"/>
  <c r="E659" i="2"/>
  <c r="E660" i="2"/>
  <c r="E661" i="2"/>
  <c r="E662" i="2"/>
  <c r="E663" i="2"/>
  <c r="E664" i="2"/>
  <c r="E665" i="2"/>
  <c r="E666" i="2"/>
  <c r="E667" i="2"/>
  <c r="E668" i="2"/>
  <c r="E669" i="2"/>
  <c r="E670" i="2"/>
  <c r="E671" i="2"/>
  <c r="E672" i="2"/>
  <c r="E673" i="2"/>
  <c r="E674" i="2"/>
  <c r="E675" i="2"/>
  <c r="E676" i="2"/>
  <c r="E677" i="2"/>
  <c r="E678" i="2"/>
  <c r="E679" i="2"/>
  <c r="E680" i="2"/>
  <c r="E681" i="2"/>
  <c r="E682" i="2"/>
  <c r="E683" i="2"/>
  <c r="E684" i="2"/>
  <c r="E685" i="2"/>
  <c r="E686" i="2"/>
  <c r="E687" i="2"/>
  <c r="E688" i="2"/>
  <c r="E689" i="2"/>
  <c r="E690" i="2"/>
  <c r="E691" i="2"/>
  <c r="E692" i="2"/>
  <c r="E693" i="2"/>
  <c r="E694" i="2"/>
  <c r="E695" i="2"/>
  <c r="E696" i="2"/>
  <c r="E697" i="2"/>
  <c r="E698" i="2"/>
  <c r="E699" i="2"/>
  <c r="E700" i="2"/>
  <c r="E701" i="2"/>
  <c r="E702" i="2"/>
  <c r="E703" i="2"/>
  <c r="E704" i="2"/>
  <c r="E705" i="2"/>
  <c r="E706" i="2"/>
  <c r="E707" i="2"/>
  <c r="E708" i="2"/>
  <c r="E709" i="2"/>
  <c r="E710" i="2"/>
  <c r="E711" i="2"/>
  <c r="E712" i="2"/>
  <c r="E713" i="2"/>
  <c r="E714" i="2"/>
  <c r="E715" i="2"/>
  <c r="E716" i="2"/>
  <c r="E717" i="2"/>
  <c r="E718" i="2"/>
  <c r="E719" i="2"/>
  <c r="E720" i="2"/>
  <c r="E721" i="2"/>
  <c r="E722" i="2"/>
  <c r="E723" i="2"/>
  <c r="E724" i="2"/>
  <c r="E725" i="2"/>
  <c r="E726" i="2"/>
  <c r="E727" i="2"/>
  <c r="E728" i="2"/>
  <c r="E729" i="2"/>
  <c r="E730" i="2"/>
  <c r="E731" i="2"/>
  <c r="E732" i="2"/>
  <c r="E733" i="2"/>
  <c r="E734" i="2"/>
  <c r="E735" i="2"/>
  <c r="E736" i="2"/>
  <c r="E737" i="2"/>
  <c r="E738" i="2"/>
  <c r="E739" i="2"/>
  <c r="E740" i="2"/>
  <c r="E741" i="2"/>
  <c r="E742" i="2"/>
  <c r="E743" i="2"/>
  <c r="E744" i="2"/>
  <c r="E745" i="2"/>
  <c r="E746" i="2"/>
  <c r="E747" i="2"/>
  <c r="E748" i="2"/>
  <c r="E749" i="2"/>
  <c r="E750" i="2"/>
  <c r="E751" i="2"/>
  <c r="E752" i="2"/>
  <c r="E753" i="2"/>
  <c r="E754" i="2"/>
  <c r="E755" i="2"/>
  <c r="E756" i="2"/>
  <c r="E757" i="2"/>
  <c r="E758" i="2"/>
  <c r="E759" i="2"/>
  <c r="E760" i="2"/>
  <c r="E761" i="2"/>
  <c r="E762" i="2"/>
  <c r="E763" i="2"/>
  <c r="E764" i="2"/>
  <c r="E765" i="2"/>
  <c r="E766" i="2"/>
  <c r="E767" i="2"/>
  <c r="E768" i="2"/>
  <c r="E769" i="2"/>
  <c r="E770" i="2"/>
  <c r="E771" i="2"/>
  <c r="E772" i="2"/>
  <c r="E773" i="2"/>
  <c r="E774" i="2"/>
  <c r="E775" i="2"/>
  <c r="E776" i="2"/>
  <c r="E777" i="2"/>
  <c r="E778" i="2"/>
  <c r="E779" i="2"/>
  <c r="E780" i="2"/>
  <c r="E781" i="2"/>
  <c r="E782" i="2"/>
  <c r="E783" i="2"/>
  <c r="E784" i="2"/>
  <c r="E785" i="2"/>
  <c r="E786" i="2"/>
  <c r="E787" i="2"/>
  <c r="E788" i="2"/>
  <c r="E789" i="2"/>
  <c r="E790" i="2"/>
  <c r="E791" i="2"/>
  <c r="E792" i="2"/>
  <c r="E793" i="2"/>
  <c r="E794" i="2"/>
  <c r="E795" i="2"/>
  <c r="E796" i="2"/>
  <c r="E797" i="2"/>
  <c r="E798" i="2"/>
  <c r="E799" i="2"/>
  <c r="E800" i="2"/>
  <c r="E801" i="2"/>
  <c r="E3" i="2"/>
  <c r="E4" i="4"/>
  <c r="E5"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3" i="4"/>
</calcChain>
</file>

<file path=xl/sharedStrings.xml><?xml version="1.0" encoding="utf-8"?>
<sst xmlns="http://schemas.openxmlformats.org/spreadsheetml/2006/main" count="45357" uniqueCount="20495">
  <si>
    <t>DNS</t>
  </si>
  <si>
    <t>Joel</t>
  </si>
  <si>
    <t>Ian</t>
  </si>
  <si>
    <t>Sean</t>
  </si>
  <si>
    <t>Daniel</t>
  </si>
  <si>
    <t>Aaron</t>
  </si>
  <si>
    <t>Justin</t>
  </si>
  <si>
    <t>Stuart</t>
  </si>
  <si>
    <t>Dion</t>
  </si>
  <si>
    <t>Dan</t>
  </si>
  <si>
    <t>Josh</t>
  </si>
  <si>
    <t>Brian</t>
  </si>
  <si>
    <t>Paul</t>
  </si>
  <si>
    <t>Lucy</t>
  </si>
  <si>
    <t>Luke</t>
  </si>
  <si>
    <t>David</t>
  </si>
  <si>
    <t>Matthew</t>
  </si>
  <si>
    <t>Michael</t>
  </si>
  <si>
    <t>Robert</t>
  </si>
  <si>
    <t>Joe</t>
  </si>
  <si>
    <t>Felicity</t>
  </si>
  <si>
    <t>Patrick</t>
  </si>
  <si>
    <t>Scott</t>
  </si>
  <si>
    <t>Dean</t>
  </si>
  <si>
    <t>Tracy</t>
  </si>
  <si>
    <t>Mark</t>
  </si>
  <si>
    <t>Grant</t>
  </si>
  <si>
    <t>Ross</t>
  </si>
  <si>
    <t>Ben</t>
  </si>
  <si>
    <t>Colin</t>
  </si>
  <si>
    <t>Phil</t>
  </si>
  <si>
    <t>Andrew</t>
  </si>
  <si>
    <t>Anna</t>
  </si>
  <si>
    <t>Richard</t>
  </si>
  <si>
    <t>Nick</t>
  </si>
  <si>
    <t>Brett</t>
  </si>
  <si>
    <t>Stephen</t>
  </si>
  <si>
    <t>Owen</t>
  </si>
  <si>
    <t>Tim</t>
  </si>
  <si>
    <t>Eliza</t>
  </si>
  <si>
    <t>Jane</t>
  </si>
  <si>
    <t>Chris</t>
  </si>
  <si>
    <t>Darren</t>
  </si>
  <si>
    <t>Jamie</t>
  </si>
  <si>
    <t>Rob</t>
  </si>
  <si>
    <t>Joanne</t>
  </si>
  <si>
    <t>Nigel</t>
  </si>
  <si>
    <t>Matt</t>
  </si>
  <si>
    <t>Derek</t>
  </si>
  <si>
    <t>Adam</t>
  </si>
  <si>
    <t>Peter</t>
  </si>
  <si>
    <t>Frank</t>
  </si>
  <si>
    <t>Dave</t>
  </si>
  <si>
    <t>Kim</t>
  </si>
  <si>
    <t>Vanessa</t>
  </si>
  <si>
    <t>Jarrod</t>
  </si>
  <si>
    <t>Simon</t>
  </si>
  <si>
    <t>Wendy</t>
  </si>
  <si>
    <t>Steven</t>
  </si>
  <si>
    <t>Tristan</t>
  </si>
  <si>
    <t>Graeme</t>
  </si>
  <si>
    <t>Bill</t>
  </si>
  <si>
    <t>Kerry</t>
  </si>
  <si>
    <t>Erica</t>
  </si>
  <si>
    <t>John</t>
  </si>
  <si>
    <t>Jim</t>
  </si>
  <si>
    <t>Nicholas</t>
  </si>
  <si>
    <t>Jon</t>
  </si>
  <si>
    <t>Keith</t>
  </si>
  <si>
    <t>Nicole</t>
  </si>
  <si>
    <t>Greg</t>
  </si>
  <si>
    <t>Jason</t>
  </si>
  <si>
    <t>Gary</t>
  </si>
  <si>
    <t>Bryan</t>
  </si>
  <si>
    <t>First Name</t>
  </si>
  <si>
    <t>Overall Place</t>
  </si>
  <si>
    <t>DNF</t>
  </si>
  <si>
    <t>Rowan</t>
  </si>
  <si>
    <t>Brendan</t>
  </si>
  <si>
    <t>Jonathan</t>
  </si>
  <si>
    <t>James</t>
  </si>
  <si>
    <t>Rohan</t>
  </si>
  <si>
    <t>Adrian</t>
  </si>
  <si>
    <t>Andy</t>
  </si>
  <si>
    <t>Barry</t>
  </si>
  <si>
    <t>Charles</t>
  </si>
  <si>
    <t>Christopher</t>
  </si>
  <si>
    <t>Damian</t>
  </si>
  <si>
    <t>Damien</t>
  </si>
  <si>
    <t>Dominic</t>
  </si>
  <si>
    <t>Gareth</t>
  </si>
  <si>
    <t>Gavin</t>
  </si>
  <si>
    <t>Graham</t>
  </si>
  <si>
    <t>Henry</t>
  </si>
  <si>
    <t>Jeremy</t>
  </si>
  <si>
    <t>Kevin</t>
  </si>
  <si>
    <t>Marc</t>
  </si>
  <si>
    <t>Marcus</t>
  </si>
  <si>
    <t>Robbie</t>
  </si>
  <si>
    <t>Shane</t>
  </si>
  <si>
    <t>Steve</t>
  </si>
  <si>
    <t>Taras</t>
  </si>
  <si>
    <t>William</t>
  </si>
  <si>
    <t>Gregg</t>
  </si>
  <si>
    <t>Edward</t>
  </si>
  <si>
    <t>Eric</t>
  </si>
  <si>
    <t>Ray</t>
  </si>
  <si>
    <t>Roger</t>
  </si>
  <si>
    <t>Bruce</t>
  </si>
  <si>
    <t>Shona</t>
  </si>
  <si>
    <t>Beth</t>
  </si>
  <si>
    <t>Anthea</t>
  </si>
  <si>
    <t>Belinda</t>
  </si>
  <si>
    <t>Gemma</t>
  </si>
  <si>
    <t>Joanna</t>
  </si>
  <si>
    <t>Katherine</t>
  </si>
  <si>
    <t>Meagan</t>
  </si>
  <si>
    <t>Natasha</t>
  </si>
  <si>
    <t>Rebecca</t>
  </si>
  <si>
    <t>Amanda</t>
  </si>
  <si>
    <t>Sue</t>
  </si>
  <si>
    <t>Danielle</t>
  </si>
  <si>
    <t>Michelle</t>
  </si>
  <si>
    <t>Sarah</t>
  </si>
  <si>
    <t>Sonia</t>
  </si>
  <si>
    <t>Gerard</t>
  </si>
  <si>
    <t>Mike</t>
  </si>
  <si>
    <t>Neil</t>
  </si>
  <si>
    <t>Ash</t>
  </si>
  <si>
    <t>Will</t>
  </si>
  <si>
    <t>Thomas</t>
  </si>
  <si>
    <t>Sam</t>
  </si>
  <si>
    <t>Brad</t>
  </si>
  <si>
    <t>Shaun</t>
  </si>
  <si>
    <t>Ron</t>
  </si>
  <si>
    <t>Hayden</t>
  </si>
  <si>
    <t>Tom</t>
  </si>
  <si>
    <t>Drew</t>
  </si>
  <si>
    <t>Alex</t>
  </si>
  <si>
    <t>Douglas</t>
  </si>
  <si>
    <t>Brent</t>
  </si>
  <si>
    <t>Leo</t>
  </si>
  <si>
    <t>Julian</t>
  </si>
  <si>
    <t>Jodie</t>
  </si>
  <si>
    <t>Kellie</t>
  </si>
  <si>
    <t>Kirsten</t>
  </si>
  <si>
    <t>Cath</t>
  </si>
  <si>
    <t>Carol</t>
  </si>
  <si>
    <t>Amy</t>
  </si>
  <si>
    <t>Libby</t>
  </si>
  <si>
    <t>Kate</t>
  </si>
  <si>
    <t>Sophie</t>
  </si>
  <si>
    <t>Kylie</t>
  </si>
  <si>
    <t>Angela</t>
  </si>
  <si>
    <t>Sandra</t>
  </si>
  <si>
    <t>Justine</t>
  </si>
  <si>
    <t>Lynn</t>
  </si>
  <si>
    <t>Kerrie</t>
  </si>
  <si>
    <t>Jeff</t>
  </si>
  <si>
    <t>Glenn</t>
  </si>
  <si>
    <t>Daryl</t>
  </si>
  <si>
    <t>Howard</t>
  </si>
  <si>
    <t>Dane</t>
  </si>
  <si>
    <t>Jennifer</t>
  </si>
  <si>
    <t>Wood</t>
  </si>
  <si>
    <t>Bart</t>
  </si>
  <si>
    <t>Martin</t>
  </si>
  <si>
    <t>Emma</t>
  </si>
  <si>
    <t>Jack</t>
  </si>
  <si>
    <t>Peta</t>
  </si>
  <si>
    <t>Guy</t>
  </si>
  <si>
    <t>Johnny</t>
  </si>
  <si>
    <t>Alexander</t>
  </si>
  <si>
    <t>Travis</t>
  </si>
  <si>
    <t>Morgan</t>
  </si>
  <si>
    <t>Ryan</t>
  </si>
  <si>
    <t>Leigh</t>
  </si>
  <si>
    <t>Nathan</t>
  </si>
  <si>
    <t>Charlie</t>
  </si>
  <si>
    <t>Lauren</t>
  </si>
  <si>
    <t>Last Name</t>
  </si>
  <si>
    <t>Stu</t>
  </si>
  <si>
    <t>Gibson</t>
  </si>
  <si>
    <t>Davies</t>
  </si>
  <si>
    <t>O'Loughlin</t>
  </si>
  <si>
    <t>Quentin</t>
  </si>
  <si>
    <t>Jorge</t>
  </si>
  <si>
    <t>Lee</t>
  </si>
  <si>
    <t>Benjamin</t>
  </si>
  <si>
    <t>Robertson</t>
  </si>
  <si>
    <t>Roberts</t>
  </si>
  <si>
    <t>Clarke</t>
  </si>
  <si>
    <t>Walker</t>
  </si>
  <si>
    <t>Carroll</t>
  </si>
  <si>
    <t>Porter</t>
  </si>
  <si>
    <t>Rennick</t>
  </si>
  <si>
    <t>Gill</t>
  </si>
  <si>
    <t>Newcombe</t>
  </si>
  <si>
    <t>Bernard</t>
  </si>
  <si>
    <t>Robinson</t>
  </si>
  <si>
    <t>Claire</t>
  </si>
  <si>
    <t>Walton</t>
  </si>
  <si>
    <t>Giles</t>
  </si>
  <si>
    <t>West</t>
  </si>
  <si>
    <t>Lovett</t>
  </si>
  <si>
    <t>Christian</t>
  </si>
  <si>
    <t>Warren</t>
  </si>
  <si>
    <t>Bryant</t>
  </si>
  <si>
    <t>Tony</t>
  </si>
  <si>
    <t>Williams</t>
  </si>
  <si>
    <t>Craig</t>
  </si>
  <si>
    <t>Mat</t>
  </si>
  <si>
    <t>Alberto</t>
  </si>
  <si>
    <t>Bartholomew</t>
  </si>
  <si>
    <t>Clint</t>
  </si>
  <si>
    <t>Roland</t>
  </si>
  <si>
    <t>Trease</t>
  </si>
  <si>
    <t>Geoff</t>
  </si>
  <si>
    <t>Mackay</t>
  </si>
  <si>
    <t>Taylor</t>
  </si>
  <si>
    <t>Clark</t>
  </si>
  <si>
    <t>Kelly</t>
  </si>
  <si>
    <t>Young</t>
  </si>
  <si>
    <t>Miller</t>
  </si>
  <si>
    <t>Joshua</t>
  </si>
  <si>
    <t>Phillips</t>
  </si>
  <si>
    <t>Maher</t>
  </si>
  <si>
    <t>Rae</t>
  </si>
  <si>
    <t>Wayne</t>
  </si>
  <si>
    <t>Turnbull</t>
  </si>
  <si>
    <t>Eddie</t>
  </si>
  <si>
    <t>Hayes</t>
  </si>
  <si>
    <t>Turner</t>
  </si>
  <si>
    <t>Willis</t>
  </si>
  <si>
    <t>Harvey</t>
  </si>
  <si>
    <t>Wheatley</t>
  </si>
  <si>
    <t>Henderson</t>
  </si>
  <si>
    <t>Johnston</t>
  </si>
  <si>
    <t>Watson</t>
  </si>
  <si>
    <t>Gordon</t>
  </si>
  <si>
    <t>Jordan</t>
  </si>
  <si>
    <t>Bishop</t>
  </si>
  <si>
    <t>Richards</t>
  </si>
  <si>
    <t>Lyndon</t>
  </si>
  <si>
    <t>Ellis</t>
  </si>
  <si>
    <t>Griffin</t>
  </si>
  <si>
    <t>Barlow</t>
  </si>
  <si>
    <t>Anderson</t>
  </si>
  <si>
    <t>Olivier</t>
  </si>
  <si>
    <t>Holland</t>
  </si>
  <si>
    <t>Raymond</t>
  </si>
  <si>
    <t>Atkinson</t>
  </si>
  <si>
    <t>Snowden</t>
  </si>
  <si>
    <t>Barrett</t>
  </si>
  <si>
    <t>Lyons</t>
  </si>
  <si>
    <t>Allan</t>
  </si>
  <si>
    <t>Ferguson</t>
  </si>
  <si>
    <t>Rachel</t>
  </si>
  <si>
    <t>Sebastian</t>
  </si>
  <si>
    <t>Mann</t>
  </si>
  <si>
    <t>Hamish</t>
  </si>
  <si>
    <t>White</t>
  </si>
  <si>
    <t>Doug</t>
  </si>
  <si>
    <t>Richardson</t>
  </si>
  <si>
    <t>Mitchell</t>
  </si>
  <si>
    <t>Reid</t>
  </si>
  <si>
    <t>Murray</t>
  </si>
  <si>
    <t>Heron</t>
  </si>
  <si>
    <t>Burgess</t>
  </si>
  <si>
    <t>Wright</t>
  </si>
  <si>
    <t>Tully</t>
  </si>
  <si>
    <t>Berriman</t>
  </si>
  <si>
    <t>Malcolm</t>
  </si>
  <si>
    <t>Hyslop</t>
  </si>
  <si>
    <t>Parker</t>
  </si>
  <si>
    <t>Dale</t>
  </si>
  <si>
    <t>Todd</t>
  </si>
  <si>
    <t>Philip</t>
  </si>
  <si>
    <t>Carl</t>
  </si>
  <si>
    <t>Brown</t>
  </si>
  <si>
    <t>Anthony</t>
  </si>
  <si>
    <t>Lisa</t>
  </si>
  <si>
    <t>Wilkinson</t>
  </si>
  <si>
    <t>Darwin</t>
  </si>
  <si>
    <t>Waldron</t>
  </si>
  <si>
    <t>Farrelly</t>
  </si>
  <si>
    <t>Mathew</t>
  </si>
  <si>
    <t>Handley</t>
  </si>
  <si>
    <t>Smith</t>
  </si>
  <si>
    <t>Walsh</t>
  </si>
  <si>
    <t>Green</t>
  </si>
  <si>
    <t>McDonald</t>
  </si>
  <si>
    <t>Piper</t>
  </si>
  <si>
    <t>Russell</t>
  </si>
  <si>
    <t>Cameron</t>
  </si>
  <si>
    <t>Evans</t>
  </si>
  <si>
    <t>Jennings</t>
  </si>
  <si>
    <t>Andrews</t>
  </si>
  <si>
    <t>Ward</t>
  </si>
  <si>
    <t>Shadbolt</t>
  </si>
  <si>
    <t>Tanya</t>
  </si>
  <si>
    <t>Jones</t>
  </si>
  <si>
    <t>Marco</t>
  </si>
  <si>
    <t>Connor</t>
  </si>
  <si>
    <t>Edwards</t>
  </si>
  <si>
    <t>Hughes</t>
  </si>
  <si>
    <t>Duncan</t>
  </si>
  <si>
    <t>Bell</t>
  </si>
  <si>
    <t>Burke</t>
  </si>
  <si>
    <t>Kirby</t>
  </si>
  <si>
    <t>Barnes</t>
  </si>
  <si>
    <t>Reece</t>
  </si>
  <si>
    <t>Gregory</t>
  </si>
  <si>
    <t>Thomson</t>
  </si>
  <si>
    <t>Stijn</t>
  </si>
  <si>
    <t>Sharon</t>
  </si>
  <si>
    <t>Parsons</t>
  </si>
  <si>
    <t>Rodney</t>
  </si>
  <si>
    <t>Trevor</t>
  </si>
  <si>
    <t>Ashley</t>
  </si>
  <si>
    <t>Lane</t>
  </si>
  <si>
    <t>Summers</t>
  </si>
  <si>
    <t>Garry</t>
  </si>
  <si>
    <t>Davis</t>
  </si>
  <si>
    <t>Bayliss</t>
  </si>
  <si>
    <t>Shaw</t>
  </si>
  <si>
    <t>Payne</t>
  </si>
  <si>
    <t>Kaiser</t>
  </si>
  <si>
    <t>Noel</t>
  </si>
  <si>
    <t>Chan</t>
  </si>
  <si>
    <t>Paula</t>
  </si>
  <si>
    <t>Liam</t>
  </si>
  <si>
    <t>Cross</t>
  </si>
  <si>
    <t>Stewart</t>
  </si>
  <si>
    <t>Barber</t>
  </si>
  <si>
    <t>Rowe</t>
  </si>
  <si>
    <t>Kenny</t>
  </si>
  <si>
    <t>Goodall</t>
  </si>
  <si>
    <t>Rod</t>
  </si>
  <si>
    <t>Adams</t>
  </si>
  <si>
    <t>Austin</t>
  </si>
  <si>
    <t>Quinn</t>
  </si>
  <si>
    <t>Lindy</t>
  </si>
  <si>
    <t>Matheson</t>
  </si>
  <si>
    <t>Jay</t>
  </si>
  <si>
    <t>Hancock</t>
  </si>
  <si>
    <t>Crowley</t>
  </si>
  <si>
    <t>Cowling</t>
  </si>
  <si>
    <t>Baker</t>
  </si>
  <si>
    <t>George</t>
  </si>
  <si>
    <t>Little</t>
  </si>
  <si>
    <t>Milne</t>
  </si>
  <si>
    <t>Wilson</t>
  </si>
  <si>
    <t>Low</t>
  </si>
  <si>
    <t>Maureen</t>
  </si>
  <si>
    <t>Firth</t>
  </si>
  <si>
    <t>Sullivan</t>
  </si>
  <si>
    <t>Elliot</t>
  </si>
  <si>
    <t>Christine</t>
  </si>
  <si>
    <t>King</t>
  </si>
  <si>
    <t>O'Connell</t>
  </si>
  <si>
    <t>Munro</t>
  </si>
  <si>
    <t>Wade</t>
  </si>
  <si>
    <t>Meyer</t>
  </si>
  <si>
    <t>Reeves</t>
  </si>
  <si>
    <t>Price</t>
  </si>
  <si>
    <t>Peel</t>
  </si>
  <si>
    <t>Karen</t>
  </si>
  <si>
    <t>Thompson</t>
  </si>
  <si>
    <t>Don</t>
  </si>
  <si>
    <t>Mason</t>
  </si>
  <si>
    <t>Woods</t>
  </si>
  <si>
    <t>Jessica</t>
  </si>
  <si>
    <t>Harris</t>
  </si>
  <si>
    <t>Francis</t>
  </si>
  <si>
    <t>Jeffrey</t>
  </si>
  <si>
    <t>Rosemary</t>
  </si>
  <si>
    <t>Boyd</t>
  </si>
  <si>
    <t>Fay</t>
  </si>
  <si>
    <t>Stone</t>
  </si>
  <si>
    <t>Murphy</t>
  </si>
  <si>
    <t>Jade</t>
  </si>
  <si>
    <t>Luis</t>
  </si>
  <si>
    <t>Hildersley</t>
  </si>
  <si>
    <t>Jesse</t>
  </si>
  <si>
    <t>Cook</t>
  </si>
  <si>
    <t>Lawrence</t>
  </si>
  <si>
    <t>Daly</t>
  </si>
  <si>
    <t>Lindsay</t>
  </si>
  <si>
    <t>Linda</t>
  </si>
  <si>
    <t>Laura</t>
  </si>
  <si>
    <t>Moran</t>
  </si>
  <si>
    <t>Cooke</t>
  </si>
  <si>
    <t>Jody</t>
  </si>
  <si>
    <t>Warwick</t>
  </si>
  <si>
    <t>Coggan</t>
  </si>
  <si>
    <t>Hirst</t>
  </si>
  <si>
    <t>Matthews</t>
  </si>
  <si>
    <t>Stacey</t>
  </si>
  <si>
    <t>Charlotte</t>
  </si>
  <si>
    <t>Elizabeth</t>
  </si>
  <si>
    <t>Tobias</t>
  </si>
  <si>
    <t>Clayton</t>
  </si>
  <si>
    <t>Bolton</t>
  </si>
  <si>
    <t>Preston</t>
  </si>
  <si>
    <t>Alan</t>
  </si>
  <si>
    <t>Frazer</t>
  </si>
  <si>
    <t>Cole</t>
  </si>
  <si>
    <t>Clifford</t>
  </si>
  <si>
    <t>Curry</t>
  </si>
  <si>
    <t>Marshall</t>
  </si>
  <si>
    <t>Geddes</t>
  </si>
  <si>
    <t>Melissa</t>
  </si>
  <si>
    <t>Azzopardi</t>
  </si>
  <si>
    <t>Farrell</t>
  </si>
  <si>
    <t>Vic</t>
  </si>
  <si>
    <t>Carr</t>
  </si>
  <si>
    <t>Caroline</t>
  </si>
  <si>
    <t>Lloyd</t>
  </si>
  <si>
    <t>Flower</t>
  </si>
  <si>
    <t>Webb</t>
  </si>
  <si>
    <t>Robin</t>
  </si>
  <si>
    <t>Mel</t>
  </si>
  <si>
    <t>Fraser</t>
  </si>
  <si>
    <t>Fred</t>
  </si>
  <si>
    <t>Hawkins</t>
  </si>
  <si>
    <t>Dawson</t>
  </si>
  <si>
    <t>Leslie</t>
  </si>
  <si>
    <t>Hamilton</t>
  </si>
  <si>
    <t>Chapman</t>
  </si>
  <si>
    <t>Aylward</t>
  </si>
  <si>
    <t>Cooper</t>
  </si>
  <si>
    <t>Alf</t>
  </si>
  <si>
    <t>Carson</t>
  </si>
  <si>
    <t>Moore</t>
  </si>
  <si>
    <t>Keegan</t>
  </si>
  <si>
    <t>Lewis</t>
  </si>
  <si>
    <t>Bond</t>
  </si>
  <si>
    <t>Liz</t>
  </si>
  <si>
    <t>Angus</t>
  </si>
  <si>
    <t>Rees</t>
  </si>
  <si>
    <t>Stanton</t>
  </si>
  <si>
    <t>Swan</t>
  </si>
  <si>
    <t>Fletcher</t>
  </si>
  <si>
    <t>Simpson</t>
  </si>
  <si>
    <t>Bennett</t>
  </si>
  <si>
    <t>Jenkins</t>
  </si>
  <si>
    <t>Pearce</t>
  </si>
  <si>
    <t>Kathryn</t>
  </si>
  <si>
    <t>Snelling</t>
  </si>
  <si>
    <t>Fielding</t>
  </si>
  <si>
    <t>Woodward</t>
  </si>
  <si>
    <t>Johansen</t>
  </si>
  <si>
    <t>Ken</t>
  </si>
  <si>
    <t>Carter</t>
  </si>
  <si>
    <t>Carey</t>
  </si>
  <si>
    <t>Wyndham</t>
  </si>
  <si>
    <t>Gamble</t>
  </si>
  <si>
    <t>Kyle</t>
  </si>
  <si>
    <t>Gus</t>
  </si>
  <si>
    <t>Macdonald</t>
  </si>
  <si>
    <t>O'Rourke</t>
  </si>
  <si>
    <t>Hammond</t>
  </si>
  <si>
    <t>Dylan</t>
  </si>
  <si>
    <t>Gray</t>
  </si>
  <si>
    <t>Ivan</t>
  </si>
  <si>
    <t>Tozer</t>
  </si>
  <si>
    <t>Miles</t>
  </si>
  <si>
    <t>Lucas</t>
  </si>
  <si>
    <t>Courtney</t>
  </si>
  <si>
    <t>Geoffrey</t>
  </si>
  <si>
    <t>Schmidt</t>
  </si>
  <si>
    <t>Prosser</t>
  </si>
  <si>
    <t>Terry</t>
  </si>
  <si>
    <t>Purcell</t>
  </si>
  <si>
    <t>Nelson</t>
  </si>
  <si>
    <t>Kent</t>
  </si>
  <si>
    <t>Locke</t>
  </si>
  <si>
    <t>Dunn</t>
  </si>
  <si>
    <t>Dirk</t>
  </si>
  <si>
    <t>Antony</t>
  </si>
  <si>
    <t>Jamieson</t>
  </si>
  <si>
    <t>Foster</t>
  </si>
  <si>
    <t>Garnett</t>
  </si>
  <si>
    <t>Stevenson</t>
  </si>
  <si>
    <t>Hill</t>
  </si>
  <si>
    <t>Butler</t>
  </si>
  <si>
    <t>Burton</t>
  </si>
  <si>
    <t>Nixon</t>
  </si>
  <si>
    <t>Crowe</t>
  </si>
  <si>
    <t>Molloy</t>
  </si>
  <si>
    <t>Cartwright</t>
  </si>
  <si>
    <t>Trent</t>
  </si>
  <si>
    <t>Potts</t>
  </si>
  <si>
    <t>Gibbs</t>
  </si>
  <si>
    <t>Hall</t>
  </si>
  <si>
    <t>Buxton</t>
  </si>
  <si>
    <t>Tania</t>
  </si>
  <si>
    <t>Ann</t>
  </si>
  <si>
    <t>O'Brien</t>
  </si>
  <si>
    <t>Eiszele</t>
  </si>
  <si>
    <t>Janszen</t>
  </si>
  <si>
    <t>Le Quesne</t>
  </si>
  <si>
    <t>Virginia</t>
  </si>
  <si>
    <t>Tamara</t>
  </si>
  <si>
    <t>Kennedy</t>
  </si>
  <si>
    <t>Brandon</t>
  </si>
  <si>
    <t>Phoebe</t>
  </si>
  <si>
    <t>Chadwick-Masters</t>
  </si>
  <si>
    <t>Griffiths</t>
  </si>
  <si>
    <t>Allen</t>
  </si>
  <si>
    <t>Clement</t>
  </si>
  <si>
    <t>Leonie</t>
  </si>
  <si>
    <t>Elissa</t>
  </si>
  <si>
    <t>Evan</t>
  </si>
  <si>
    <t>Chalmers</t>
  </si>
  <si>
    <t>Byrnes</t>
  </si>
  <si>
    <t>Stephanie</t>
  </si>
  <si>
    <t>Stevens</t>
  </si>
  <si>
    <t>Penny</t>
  </si>
  <si>
    <t>Gallagher</t>
  </si>
  <si>
    <t>Debbie</t>
  </si>
  <si>
    <t>Troy</t>
  </si>
  <si>
    <t>Phillip</t>
  </si>
  <si>
    <t>Stokes</t>
  </si>
  <si>
    <t>Hunt</t>
  </si>
  <si>
    <t>Brooke</t>
  </si>
  <si>
    <t>Moss</t>
  </si>
  <si>
    <t>O'Neill</t>
  </si>
  <si>
    <t>Timothy</t>
  </si>
  <si>
    <t>Emily</t>
  </si>
  <si>
    <t>Pryor</t>
  </si>
  <si>
    <t>Tracey</t>
  </si>
  <si>
    <t>Monique</t>
  </si>
  <si>
    <t>Joyce</t>
  </si>
  <si>
    <t>Renae</t>
  </si>
  <si>
    <t>Brock</t>
  </si>
  <si>
    <t>Carly</t>
  </si>
  <si>
    <t>Flannery</t>
  </si>
  <si>
    <t>Batchelor</t>
  </si>
  <si>
    <t>Hannan</t>
  </si>
  <si>
    <t>Johnson</t>
  </si>
  <si>
    <t>Lindsey</t>
  </si>
  <si>
    <t>Newman</t>
  </si>
  <si>
    <t>Heidi</t>
  </si>
  <si>
    <t>Fitzgerald</t>
  </si>
  <si>
    <t>Kirk</t>
  </si>
  <si>
    <t>Sanders</t>
  </si>
  <si>
    <t>Bird</t>
  </si>
  <si>
    <t>Eldridge</t>
  </si>
  <si>
    <t>Bartlett</t>
  </si>
  <si>
    <t>Bowen</t>
  </si>
  <si>
    <t>Goodwin</t>
  </si>
  <si>
    <t>Andrea</t>
  </si>
  <si>
    <t>Leanne</t>
  </si>
  <si>
    <t>Donald</t>
  </si>
  <si>
    <t>Betty</t>
  </si>
  <si>
    <t>Birch</t>
  </si>
  <si>
    <t>Suzanne</t>
  </si>
  <si>
    <t>Michele</t>
  </si>
  <si>
    <t>Burrell</t>
  </si>
  <si>
    <t>Fitzpatrick</t>
  </si>
  <si>
    <t>Aimee</t>
  </si>
  <si>
    <t>Rose</t>
  </si>
  <si>
    <t>Smyth</t>
  </si>
  <si>
    <t>Short</t>
  </si>
  <si>
    <t>Morton</t>
  </si>
  <si>
    <t>Campbell</t>
  </si>
  <si>
    <t>Hannah</t>
  </si>
  <si>
    <t>Mangan</t>
  </si>
  <si>
    <t>Kirsty</t>
  </si>
  <si>
    <t>Kemp</t>
  </si>
  <si>
    <t>Corkill</t>
  </si>
  <si>
    <t>Greene</t>
  </si>
  <si>
    <t>Glen</t>
  </si>
  <si>
    <t>Steele</t>
  </si>
  <si>
    <t>Walden</t>
  </si>
  <si>
    <t>Toni</t>
  </si>
  <si>
    <t>Mackenzie</t>
  </si>
  <si>
    <t>Cassie</t>
  </si>
  <si>
    <t>Bradford</t>
  </si>
  <si>
    <t>Mayne</t>
  </si>
  <si>
    <t>Kym</t>
  </si>
  <si>
    <t>Visser</t>
  </si>
  <si>
    <t>Holly</t>
  </si>
  <si>
    <t>Chambers</t>
  </si>
  <si>
    <t>Galea</t>
  </si>
  <si>
    <t>Patricia</t>
  </si>
  <si>
    <t>Collins</t>
  </si>
  <si>
    <t>Peck</t>
  </si>
  <si>
    <t>Joan</t>
  </si>
  <si>
    <t>Eagles</t>
  </si>
  <si>
    <t>Gardner</t>
  </si>
  <si>
    <t>Harper</t>
  </si>
  <si>
    <t>Waters</t>
  </si>
  <si>
    <t>Elaine</t>
  </si>
  <si>
    <t>Irwin</t>
  </si>
  <si>
    <t>Janet</t>
  </si>
  <si>
    <t>Christie</t>
  </si>
  <si>
    <t>Freeman</t>
  </si>
  <si>
    <t>Marlow</t>
  </si>
  <si>
    <t>Kendall</t>
  </si>
  <si>
    <t>Karl</t>
  </si>
  <si>
    <t>Norman</t>
  </si>
  <si>
    <t>Nicola</t>
  </si>
  <si>
    <t>Sutton</t>
  </si>
  <si>
    <t>Giuliano</t>
  </si>
  <si>
    <t>Dennis</t>
  </si>
  <si>
    <t>Har</t>
  </si>
  <si>
    <t>Lachlan</t>
  </si>
  <si>
    <t>Morris</t>
  </si>
  <si>
    <t>Spooner</t>
  </si>
  <si>
    <t>Allison</t>
  </si>
  <si>
    <t>Brenda</t>
  </si>
  <si>
    <t>Rafferty</t>
  </si>
  <si>
    <t>Leach</t>
  </si>
  <si>
    <t>Cox</t>
  </si>
  <si>
    <t>Bailey</t>
  </si>
  <si>
    <t>Lowe</t>
  </si>
  <si>
    <t>Dickinson</t>
  </si>
  <si>
    <t>Riggs</t>
  </si>
  <si>
    <t>Woolford</t>
  </si>
  <si>
    <t>Guest</t>
  </si>
  <si>
    <t>Carolyn</t>
  </si>
  <si>
    <t>Danny</t>
  </si>
  <si>
    <t>Maggie</t>
  </si>
  <si>
    <t>Farrar</t>
  </si>
  <si>
    <t>Higgins</t>
  </si>
  <si>
    <t>Sutherland</t>
  </si>
  <si>
    <t>O'Grady</t>
  </si>
  <si>
    <t>Walter</t>
  </si>
  <si>
    <t>Mick</t>
  </si>
  <si>
    <t>Olsen</t>
  </si>
  <si>
    <t>Dalton</t>
  </si>
  <si>
    <t>Blake</t>
  </si>
  <si>
    <t>Power</t>
  </si>
  <si>
    <t>Berry</t>
  </si>
  <si>
    <t>Waddington</t>
  </si>
  <si>
    <t>Anna-Marie</t>
  </si>
  <si>
    <t>Rice</t>
  </si>
  <si>
    <t>English</t>
  </si>
  <si>
    <t>Pullen</t>
  </si>
  <si>
    <t>Jonathon</t>
  </si>
  <si>
    <t>Hodder</t>
  </si>
  <si>
    <t>Wallace</t>
  </si>
  <si>
    <t>Ford</t>
  </si>
  <si>
    <t>Joseph</t>
  </si>
  <si>
    <t>Malone</t>
  </si>
  <si>
    <t>Roy</t>
  </si>
  <si>
    <t>Lang</t>
  </si>
  <si>
    <t>Hayward</t>
  </si>
  <si>
    <t>Girven</t>
  </si>
  <si>
    <t>Spencer</t>
  </si>
  <si>
    <t>Lynch</t>
  </si>
  <si>
    <t>Dimmer</t>
  </si>
  <si>
    <t>Hunter</t>
  </si>
  <si>
    <t>Dodds</t>
  </si>
  <si>
    <t>Pierre-Francois</t>
  </si>
  <si>
    <t>Loos</t>
  </si>
  <si>
    <t>Blair</t>
  </si>
  <si>
    <t>Ruzek</t>
  </si>
  <si>
    <t>Ed</t>
  </si>
  <si>
    <t>Connolly</t>
  </si>
  <si>
    <t>Mellor</t>
  </si>
  <si>
    <t>Carruthers</t>
  </si>
  <si>
    <t>Keighran</t>
  </si>
  <si>
    <t>Max</t>
  </si>
  <si>
    <t>Seelig</t>
  </si>
  <si>
    <t>Watts</t>
  </si>
  <si>
    <t>Powell</t>
  </si>
  <si>
    <t>Buchanan</t>
  </si>
  <si>
    <t>Beard</t>
  </si>
  <si>
    <t>Medley</t>
  </si>
  <si>
    <t>Lacey</t>
  </si>
  <si>
    <t>Julien</t>
  </si>
  <si>
    <t>Read</t>
  </si>
  <si>
    <t>Archer</t>
  </si>
  <si>
    <t>Hinds</t>
  </si>
  <si>
    <t>Kane</t>
  </si>
  <si>
    <t>Logan</t>
  </si>
  <si>
    <t>Andreas</t>
  </si>
  <si>
    <t>Gillies</t>
  </si>
  <si>
    <t>Schreiber</t>
  </si>
  <si>
    <t>Benson</t>
  </si>
  <si>
    <t>Greenwood</t>
  </si>
  <si>
    <t>Butcher</t>
  </si>
  <si>
    <t>Proctor</t>
  </si>
  <si>
    <t>Everett</t>
  </si>
  <si>
    <t>Wong</t>
  </si>
  <si>
    <t>Bernadette</t>
  </si>
  <si>
    <t>Shannon</t>
  </si>
  <si>
    <t>Lincoln</t>
  </si>
  <si>
    <t>Murdoch</t>
  </si>
  <si>
    <t>Schroeter</t>
  </si>
  <si>
    <t>Lam</t>
  </si>
  <si>
    <t>Wells</t>
  </si>
  <si>
    <t>McNamara</t>
  </si>
  <si>
    <t>Hugh</t>
  </si>
  <si>
    <t>Callum</t>
  </si>
  <si>
    <t>Nicci</t>
  </si>
  <si>
    <t>Jackson</t>
  </si>
  <si>
    <t>Black</t>
  </si>
  <si>
    <t>Ord</t>
  </si>
  <si>
    <t>Winnacott</t>
  </si>
  <si>
    <t>Kay</t>
  </si>
  <si>
    <t>Bromfield</t>
  </si>
  <si>
    <t>Corbett</t>
  </si>
  <si>
    <t>Bradley</t>
  </si>
  <si>
    <t>Warrick</t>
  </si>
  <si>
    <t>Iain</t>
  </si>
  <si>
    <t>Stefan</t>
  </si>
  <si>
    <t>Jerome</t>
  </si>
  <si>
    <t>Perrin</t>
  </si>
  <si>
    <t>Pinkerton</t>
  </si>
  <si>
    <t>Shawn</t>
  </si>
  <si>
    <t>Schofield</t>
  </si>
  <si>
    <t>Brennan</t>
  </si>
  <si>
    <t>Hooper</t>
  </si>
  <si>
    <t>O'Callaghan</t>
  </si>
  <si>
    <t>Palmer</t>
  </si>
  <si>
    <t>Hutchinson</t>
  </si>
  <si>
    <t>Conrad</t>
  </si>
  <si>
    <t>Sharp</t>
  </si>
  <si>
    <t>Usher</t>
  </si>
  <si>
    <t>Tate</t>
  </si>
  <si>
    <t>Lawson</t>
  </si>
  <si>
    <t>Crawford</t>
  </si>
  <si>
    <t>Jarrett</t>
  </si>
  <si>
    <t>Rick</t>
  </si>
  <si>
    <t>Howarth</t>
  </si>
  <si>
    <t>Deborah</t>
  </si>
  <si>
    <t>Bianca</t>
  </si>
  <si>
    <t>Saunders</t>
  </si>
  <si>
    <t>Hurrell</t>
  </si>
  <si>
    <t>Clare</t>
  </si>
  <si>
    <t>Regan</t>
  </si>
  <si>
    <t>Kristian</t>
  </si>
  <si>
    <t>Tara</t>
  </si>
  <si>
    <t>Buckley</t>
  </si>
  <si>
    <t>Rhett</t>
  </si>
  <si>
    <t>Dougal</t>
  </si>
  <si>
    <t>Langusch</t>
  </si>
  <si>
    <t>Harrison</t>
  </si>
  <si>
    <t>Clinton</t>
  </si>
  <si>
    <t>Wesley</t>
  </si>
  <si>
    <t>Ronnie</t>
  </si>
  <si>
    <t>Margot</t>
  </si>
  <si>
    <t>Brenton</t>
  </si>
  <si>
    <t>Darryl</t>
  </si>
  <si>
    <t>Curtis</t>
  </si>
  <si>
    <t>Mario</t>
  </si>
  <si>
    <t>Lesley</t>
  </si>
  <si>
    <t>Dax</t>
  </si>
  <si>
    <t>Lynda</t>
  </si>
  <si>
    <t>Cindy</t>
  </si>
  <si>
    <t>Rebekah</t>
  </si>
  <si>
    <t>Bob</t>
  </si>
  <si>
    <t>Vince</t>
  </si>
  <si>
    <t>Caleb</t>
  </si>
  <si>
    <t>Jono</t>
  </si>
  <si>
    <t>Russ</t>
  </si>
  <si>
    <t>Alastair</t>
  </si>
  <si>
    <t>Claudia</t>
  </si>
  <si>
    <t>Mary Ann</t>
  </si>
  <si>
    <t>Race Time</t>
  </si>
  <si>
    <t>Nathaniel</t>
  </si>
  <si>
    <t>Jenner</t>
  </si>
  <si>
    <t>Harry</t>
  </si>
  <si>
    <t>Dunnett</t>
  </si>
  <si>
    <t>Callaghan</t>
  </si>
  <si>
    <t>Symons</t>
  </si>
  <si>
    <t>Delaney</t>
  </si>
  <si>
    <t>Adamson</t>
  </si>
  <si>
    <t>Booker</t>
  </si>
  <si>
    <t>Fuller</t>
  </si>
  <si>
    <t>Bull</t>
  </si>
  <si>
    <t>Elliott</t>
  </si>
  <si>
    <t>Morrison</t>
  </si>
  <si>
    <t>Hetherington</t>
  </si>
  <si>
    <t>Corlis</t>
  </si>
  <si>
    <t>Elisabeth</t>
  </si>
  <si>
    <t>Tory</t>
  </si>
  <si>
    <t>Rodriguez</t>
  </si>
  <si>
    <t>Fisher</t>
  </si>
  <si>
    <t>Hoffman</t>
  </si>
  <si>
    <t>Riley</t>
  </si>
  <si>
    <t>Bosch</t>
  </si>
  <si>
    <t>Long</t>
  </si>
  <si>
    <t>Whitfield</t>
  </si>
  <si>
    <t>Farr</t>
  </si>
  <si>
    <t>Daley</t>
  </si>
  <si>
    <t>Hanna</t>
  </si>
  <si>
    <t>Cunningham</t>
  </si>
  <si>
    <t>Naylor</t>
  </si>
  <si>
    <t>O'Connor</t>
  </si>
  <si>
    <t>Stodart</t>
  </si>
  <si>
    <t>Hose</t>
  </si>
  <si>
    <t>Kieran</t>
  </si>
  <si>
    <t>Aidan</t>
  </si>
  <si>
    <t>Dawn</t>
  </si>
  <si>
    <t>Bridget</t>
  </si>
  <si>
    <t>Jenny</t>
  </si>
  <si>
    <t>Jaime</t>
  </si>
  <si>
    <t>Kathy</t>
  </si>
  <si>
    <t>Megan</t>
  </si>
  <si>
    <t>Arthur</t>
  </si>
  <si>
    <t>Cara</t>
  </si>
  <si>
    <t>Kris</t>
  </si>
  <si>
    <t>Lionel</t>
  </si>
  <si>
    <t>Jenelle</t>
  </si>
  <si>
    <t>Betts</t>
  </si>
  <si>
    <t>Lennon</t>
  </si>
  <si>
    <t>Baxter</t>
  </si>
  <si>
    <t>Zac</t>
  </si>
  <si>
    <t>Widmer</t>
  </si>
  <si>
    <t>Boyton</t>
  </si>
  <si>
    <t>Durrant</t>
  </si>
  <si>
    <t>Coleborn</t>
  </si>
  <si>
    <t>Ingram</t>
  </si>
  <si>
    <t>Jamison</t>
  </si>
  <si>
    <t>Fleming</t>
  </si>
  <si>
    <t>Slater</t>
  </si>
  <si>
    <t>Beaumont</t>
  </si>
  <si>
    <t>Dwight</t>
  </si>
  <si>
    <t>Mcleod</t>
  </si>
  <si>
    <t>Holmes</t>
  </si>
  <si>
    <t>Ramage</t>
  </si>
  <si>
    <t>Mcdonald</t>
  </si>
  <si>
    <t>Gillard</t>
  </si>
  <si>
    <t>Mclean</t>
  </si>
  <si>
    <t>Mcewen</t>
  </si>
  <si>
    <t>Larsen</t>
  </si>
  <si>
    <t>Brigitte</t>
  </si>
  <si>
    <t>Neville</t>
  </si>
  <si>
    <t>Stephan</t>
  </si>
  <si>
    <t>Allister</t>
  </si>
  <si>
    <t>Gardiner</t>
  </si>
  <si>
    <t>Masters</t>
  </si>
  <si>
    <t>Tait</t>
  </si>
  <si>
    <t>Hardy</t>
  </si>
  <si>
    <t>Mcclean</t>
  </si>
  <si>
    <t>Rhys</t>
  </si>
  <si>
    <t>Janice</t>
  </si>
  <si>
    <t>Copeland</t>
  </si>
  <si>
    <t>Sandy</t>
  </si>
  <si>
    <t>Hansen</t>
  </si>
  <si>
    <t>Moxham</t>
  </si>
  <si>
    <t>Crafter</t>
  </si>
  <si>
    <t>Hagan</t>
  </si>
  <si>
    <t>Dwyer</t>
  </si>
  <si>
    <t>Chad</t>
  </si>
  <si>
    <t>Dowling</t>
  </si>
  <si>
    <t>Briggs</t>
  </si>
  <si>
    <t>Eden</t>
  </si>
  <si>
    <t>Bennie</t>
  </si>
  <si>
    <t>Lorraine</t>
  </si>
  <si>
    <t>Davidson</t>
  </si>
  <si>
    <t>EVENT NAME</t>
  </si>
  <si>
    <t>Event Month</t>
  </si>
  <si>
    <t>Finishers 2013</t>
  </si>
  <si>
    <t>Finishers 2014</t>
  </si>
  <si>
    <t>Finishers 2015</t>
  </si>
  <si>
    <t>early March</t>
  </si>
  <si>
    <t>a) Find the event(s) you have completed under 'Event Name'</t>
  </si>
  <si>
    <t>b) Click on the number of finishers for that event in the year you completed the event. This takes you to the results summary for that event and year</t>
  </si>
  <si>
    <r>
      <rPr>
        <b/>
        <sz val="12"/>
        <color theme="1"/>
        <rFont val="Calibri"/>
        <family val="2"/>
        <scheme val="minor"/>
      </rPr>
      <t>Note 1:</t>
    </r>
    <r>
      <rPr>
        <sz val="12"/>
        <color theme="1"/>
        <rFont val="Calibri"/>
        <family val="2"/>
        <scheme val="minor"/>
      </rPr>
      <t xml:space="preserve"> To check your result in any event listed below and to use this information for the online entry form:</t>
    </r>
  </si>
  <si>
    <t>Bentley</t>
  </si>
  <si>
    <t>Smart</t>
  </si>
  <si>
    <r>
      <rPr>
        <b/>
        <sz val="12"/>
        <color theme="1"/>
        <rFont val="Calibri"/>
        <family val="2"/>
        <scheme val="minor"/>
      </rPr>
      <t xml:space="preserve">Note 2: </t>
    </r>
    <r>
      <rPr>
        <sz val="12"/>
        <color theme="1"/>
        <rFont val="Calibri"/>
        <family val="2"/>
        <scheme val="minor"/>
      </rPr>
      <t>The' Event Name' list below is in alphabetical order except for Capital Punishmnet 100 and Capital Punishment 50 which are on top of the list</t>
    </r>
  </si>
  <si>
    <t>Finishers 2012</t>
  </si>
  <si>
    <t>Capital Punishment 100km -2012</t>
  </si>
  <si>
    <t>Hatton</t>
  </si>
  <si>
    <t>Downing</t>
  </si>
  <si>
    <t>Tupalski</t>
  </si>
  <si>
    <t>Shippard</t>
  </si>
  <si>
    <t>Chalker</t>
  </si>
  <si>
    <t>De Pomeroy</t>
  </si>
  <si>
    <t>Bowron</t>
  </si>
  <si>
    <t>Arnott</t>
  </si>
  <si>
    <t>Ondrej</t>
  </si>
  <si>
    <t>Slezak</t>
  </si>
  <si>
    <t>Dogan</t>
  </si>
  <si>
    <t>Cressy</t>
  </si>
  <si>
    <t>Miha</t>
  </si>
  <si>
    <t>Remec</t>
  </si>
  <si>
    <t>Lakeman</t>
  </si>
  <si>
    <t>Lamb</t>
  </si>
  <si>
    <t>Mcavoy</t>
  </si>
  <si>
    <t>Brice</t>
  </si>
  <si>
    <t>Carmody</t>
  </si>
  <si>
    <t>Doerkson</t>
  </si>
  <si>
    <t>Finch</t>
  </si>
  <si>
    <t>Higgerson</t>
  </si>
  <si>
    <t>Snaidero</t>
  </si>
  <si>
    <t>Kerle</t>
  </si>
  <si>
    <t>Isaksen</t>
  </si>
  <si>
    <t>Kel</t>
  </si>
  <si>
    <t>Boers</t>
  </si>
  <si>
    <t>Hadlow</t>
  </si>
  <si>
    <t>Peil</t>
  </si>
  <si>
    <t>Knowles</t>
  </si>
  <si>
    <t>Baron</t>
  </si>
  <si>
    <t>Giddins</t>
  </si>
  <si>
    <t>Burland</t>
  </si>
  <si>
    <t>Oehm</t>
  </si>
  <si>
    <t>Binns</t>
  </si>
  <si>
    <t>Telford</t>
  </si>
  <si>
    <t>Begbie</t>
  </si>
  <si>
    <t>Sinclair</t>
  </si>
  <si>
    <t>Doman</t>
  </si>
  <si>
    <t>Jefferson</t>
  </si>
  <si>
    <t>Pollock</t>
  </si>
  <si>
    <t>Gunnar</t>
  </si>
  <si>
    <t>Kaebisch</t>
  </si>
  <si>
    <t>Quinton</t>
  </si>
  <si>
    <t>Bolt</t>
  </si>
  <si>
    <t>Webber</t>
  </si>
  <si>
    <t>Beuchat</t>
  </si>
  <si>
    <t>Ramsey</t>
  </si>
  <si>
    <t>Farkas</t>
  </si>
  <si>
    <t>Keightley</t>
  </si>
  <si>
    <t>Felton</t>
  </si>
  <si>
    <t>Wurtz</t>
  </si>
  <si>
    <t>Earl</t>
  </si>
  <si>
    <t>Cull</t>
  </si>
  <si>
    <t>Kaye</t>
  </si>
  <si>
    <t>Madison</t>
  </si>
  <si>
    <t>Selkrig</t>
  </si>
  <si>
    <t>Svacek</t>
  </si>
  <si>
    <t>Mathieson</t>
  </si>
  <si>
    <t>Harnett</t>
  </si>
  <si>
    <t>Bowley</t>
  </si>
  <si>
    <t>Welch</t>
  </si>
  <si>
    <t>Schroder</t>
  </si>
  <si>
    <t>Timbrell</t>
  </si>
  <si>
    <t>Bleeker</t>
  </si>
  <si>
    <t>Budd</t>
  </si>
  <si>
    <t>Georg</t>
  </si>
  <si>
    <t>Breu</t>
  </si>
  <si>
    <t>Glanznig</t>
  </si>
  <si>
    <t>Ainsworth</t>
  </si>
  <si>
    <t>Becky</t>
  </si>
  <si>
    <t>Mates</t>
  </si>
  <si>
    <t>O''Connor</t>
  </si>
  <si>
    <t>Wagner</t>
  </si>
  <si>
    <t>Mudford</t>
  </si>
  <si>
    <t>Clutterham</t>
  </si>
  <si>
    <t>Michaela</t>
  </si>
  <si>
    <t>Quade</t>
  </si>
  <si>
    <t>Juan Pablo</t>
  </si>
  <si>
    <t>Santa</t>
  </si>
  <si>
    <t>Giddy</t>
  </si>
  <si>
    <t>Washington</t>
  </si>
  <si>
    <t>Essex</t>
  </si>
  <si>
    <t>Zeller</t>
  </si>
  <si>
    <t>Swackhamer</t>
  </si>
  <si>
    <t>Orion</t>
  </si>
  <si>
    <t>Wil</t>
  </si>
  <si>
    <t>Puz</t>
  </si>
  <si>
    <t>Bailly</t>
  </si>
  <si>
    <t>Lander</t>
  </si>
  <si>
    <t>Stratford</t>
  </si>
  <si>
    <t>Mcduff</t>
  </si>
  <si>
    <t>Cummins</t>
  </si>
  <si>
    <t>Glennan</t>
  </si>
  <si>
    <t>Dockrill</t>
  </si>
  <si>
    <t>Rowley</t>
  </si>
  <si>
    <t>Wyatt</t>
  </si>
  <si>
    <t>Dowse</t>
  </si>
  <si>
    <t>Dewhurst</t>
  </si>
  <si>
    <t>Hanslip</t>
  </si>
  <si>
    <t>Chamberlain</t>
  </si>
  <si>
    <t>Chant</t>
  </si>
  <si>
    <t>Millington</t>
  </si>
  <si>
    <t>Lawrance</t>
  </si>
  <si>
    <t>Zelko</t>
  </si>
  <si>
    <t>Gashparac</t>
  </si>
  <si>
    <t>Vogele</t>
  </si>
  <si>
    <t>Hood</t>
  </si>
  <si>
    <t>Hamblin</t>
  </si>
  <si>
    <t>Allas</t>
  </si>
  <si>
    <t>Lawley</t>
  </si>
  <si>
    <t>Beggs</t>
  </si>
  <si>
    <t>Coombs</t>
  </si>
  <si>
    <t>Gisik</t>
  </si>
  <si>
    <t>Rowlands</t>
  </si>
  <si>
    <t>Rolfe</t>
  </si>
  <si>
    <t>Bassingthwaighte</t>
  </si>
  <si>
    <t>Billington</t>
  </si>
  <si>
    <t>Staffan</t>
  </si>
  <si>
    <t>Flodin</t>
  </si>
  <si>
    <t>Bridge</t>
  </si>
  <si>
    <t>Synge</t>
  </si>
  <si>
    <t>O'Keeffe</t>
  </si>
  <si>
    <t>I'Ons</t>
  </si>
  <si>
    <t>Heim</t>
  </si>
  <si>
    <t>Stead</t>
  </si>
  <si>
    <t>Mcfayden</t>
  </si>
  <si>
    <t>Skidmore</t>
  </si>
  <si>
    <t>Mal</t>
  </si>
  <si>
    <t>Rimes</t>
  </si>
  <si>
    <t>Aldy</t>
  </si>
  <si>
    <t>Stipnieks</t>
  </si>
  <si>
    <t>Murfin</t>
  </si>
  <si>
    <t>4:42:09</t>
  </si>
  <si>
    <t>Harvison</t>
  </si>
  <si>
    <t>Scarborough</t>
  </si>
  <si>
    <t>Bothma</t>
  </si>
  <si>
    <t>Batho</t>
  </si>
  <si>
    <t>Wensing</t>
  </si>
  <si>
    <t>Musial</t>
  </si>
  <si>
    <t>Brewster</t>
  </si>
  <si>
    <t>Kip</t>
  </si>
  <si>
    <t>Tanner</t>
  </si>
  <si>
    <t>Pethybridge</t>
  </si>
  <si>
    <t>Neumann</t>
  </si>
  <si>
    <t>Wightman</t>
  </si>
  <si>
    <t>Mules</t>
  </si>
  <si>
    <t>Kilham</t>
  </si>
  <si>
    <t>Donovan</t>
  </si>
  <si>
    <t>De Ligt</t>
  </si>
  <si>
    <t>Bridgeman</t>
  </si>
  <si>
    <t>Lobsey</t>
  </si>
  <si>
    <t>Malloch</t>
  </si>
  <si>
    <t>Pirie</t>
  </si>
  <si>
    <t>Platts</t>
  </si>
  <si>
    <t>Josiah</t>
  </si>
  <si>
    <t>Sciascia</t>
  </si>
  <si>
    <t>Tai</t>
  </si>
  <si>
    <t>Huynh</t>
  </si>
  <si>
    <t>Sutinen</t>
  </si>
  <si>
    <t>Graant</t>
  </si>
  <si>
    <t>Wende</t>
  </si>
  <si>
    <t>Fairhurst</t>
  </si>
  <si>
    <t>Horne</t>
  </si>
  <si>
    <t>Goodspeed</t>
  </si>
  <si>
    <t>Stokman</t>
  </si>
  <si>
    <t>Smeal</t>
  </si>
  <si>
    <t>Burden</t>
  </si>
  <si>
    <t>Oyston</t>
  </si>
  <si>
    <t>Pither</t>
  </si>
  <si>
    <t>Rand</t>
  </si>
  <si>
    <t>Hollis</t>
  </si>
  <si>
    <t>Powis</t>
  </si>
  <si>
    <t>Dunstone</t>
  </si>
  <si>
    <t>Bulkeley</t>
  </si>
  <si>
    <t>Haydn</t>
  </si>
  <si>
    <t>Signor</t>
  </si>
  <si>
    <t>Stoppel</t>
  </si>
  <si>
    <t>Magraith</t>
  </si>
  <si>
    <t>Mckay</t>
  </si>
  <si>
    <t>Ballard</t>
  </si>
  <si>
    <t>Ria</t>
  </si>
  <si>
    <t>Eastment</t>
  </si>
  <si>
    <t>Nolan</t>
  </si>
  <si>
    <t>Biddell</t>
  </si>
  <si>
    <t>Preiner</t>
  </si>
  <si>
    <t>4:56:33</t>
  </si>
  <si>
    <t>Hagen</t>
  </si>
  <si>
    <t>Greig</t>
  </si>
  <si>
    <t>Peadon</t>
  </si>
  <si>
    <t>Heys</t>
  </si>
  <si>
    <t>Vaughn</t>
  </si>
  <si>
    <t>Meldrum</t>
  </si>
  <si>
    <t>Edmund</t>
  </si>
  <si>
    <t>Kuipers</t>
  </si>
  <si>
    <t>Hoon</t>
  </si>
  <si>
    <t>Voysey</t>
  </si>
  <si>
    <t>Plum</t>
  </si>
  <si>
    <t>Burns</t>
  </si>
  <si>
    <t>Gresham</t>
  </si>
  <si>
    <t>Strothers</t>
  </si>
  <si>
    <t>Eddleston</t>
  </si>
  <si>
    <t>Sproule</t>
  </si>
  <si>
    <t>Erlan</t>
  </si>
  <si>
    <t>Torrance</t>
  </si>
  <si>
    <t>Jon-Paul</t>
  </si>
  <si>
    <t>Podlich</t>
  </si>
  <si>
    <t>Gilmore</t>
  </si>
  <si>
    <t>Newick</t>
  </si>
  <si>
    <t>Mercer</t>
  </si>
  <si>
    <t>Salafia</t>
  </si>
  <si>
    <t>5:04:39</t>
  </si>
  <si>
    <t>Rupert</t>
  </si>
  <si>
    <t>Elkington-Cole</t>
  </si>
  <si>
    <t>Stancombe</t>
  </si>
  <si>
    <t>Natano</t>
  </si>
  <si>
    <t>Dunbar</t>
  </si>
  <si>
    <t>Shackleton</t>
  </si>
  <si>
    <t>Miosge</t>
  </si>
  <si>
    <t>Fotheringham</t>
  </si>
  <si>
    <t>De Belin</t>
  </si>
  <si>
    <t>Trail</t>
  </si>
  <si>
    <t>Rowell</t>
  </si>
  <si>
    <t>Gothard</t>
  </si>
  <si>
    <t>Osborne</t>
  </si>
  <si>
    <t>Combridge</t>
  </si>
  <si>
    <t>Wynne-Smythe</t>
  </si>
  <si>
    <t>Christensen</t>
  </si>
  <si>
    <t>Cory</t>
  </si>
  <si>
    <t>Andr?</t>
  </si>
  <si>
    <t>Wheeley</t>
  </si>
  <si>
    <t>Gwynn</t>
  </si>
  <si>
    <t>Le Maitre</t>
  </si>
  <si>
    <t>Xavier</t>
  </si>
  <si>
    <t>Poirier</t>
  </si>
  <si>
    <t>Dahmon</t>
  </si>
  <si>
    <t>Sorongan</t>
  </si>
  <si>
    <t>Mathewson</t>
  </si>
  <si>
    <t>Pettett</t>
  </si>
  <si>
    <t>Mader</t>
  </si>
  <si>
    <t>O'Donnell</t>
  </si>
  <si>
    <t>Fields</t>
  </si>
  <si>
    <t>Hatley</t>
  </si>
  <si>
    <t>Littleton</t>
  </si>
  <si>
    <t>Passalis</t>
  </si>
  <si>
    <t>Mannile</t>
  </si>
  <si>
    <t>Hans-Ulrich</t>
  </si>
  <si>
    <t>Haegele</t>
  </si>
  <si>
    <t>Longdon</t>
  </si>
  <si>
    <t>Harmer</t>
  </si>
  <si>
    <t>Stanbury</t>
  </si>
  <si>
    <t>Kriss</t>
  </si>
  <si>
    <t>Heimanis</t>
  </si>
  <si>
    <t>Kopke</t>
  </si>
  <si>
    <t>Miroslav</t>
  </si>
  <si>
    <t>Vadovickt</t>
  </si>
  <si>
    <t>Rolph</t>
  </si>
  <si>
    <t>Harman</t>
  </si>
  <si>
    <t>Nowak</t>
  </si>
  <si>
    <t>Krebs</t>
  </si>
  <si>
    <t>Kitchen</t>
  </si>
  <si>
    <t>Varcoe</t>
  </si>
  <si>
    <t>Cleife</t>
  </si>
  <si>
    <t>Punch</t>
  </si>
  <si>
    <t>Deacon</t>
  </si>
  <si>
    <t>Whitely</t>
  </si>
  <si>
    <t>Ware</t>
  </si>
  <si>
    <t>Bath</t>
  </si>
  <si>
    <t>Couper</t>
  </si>
  <si>
    <t>Ryder</t>
  </si>
  <si>
    <t>Shanahan</t>
  </si>
  <si>
    <t>Worthy</t>
  </si>
  <si>
    <t>Kwan</t>
  </si>
  <si>
    <t>Haines</t>
  </si>
  <si>
    <t>Atkins</t>
  </si>
  <si>
    <t>Brauer</t>
  </si>
  <si>
    <t>Forrest</t>
  </si>
  <si>
    <t>Jacobs</t>
  </si>
  <si>
    <t>Spare</t>
  </si>
  <si>
    <t>Brodie</t>
  </si>
  <si>
    <t>Hingley</t>
  </si>
  <si>
    <t>Helmut</t>
  </si>
  <si>
    <t>Swanson</t>
  </si>
  <si>
    <t>Heke</t>
  </si>
  <si>
    <t>O''Halloran</t>
  </si>
  <si>
    <t>Sadow</t>
  </si>
  <si>
    <t>Churchill</t>
  </si>
  <si>
    <t>Griggs</t>
  </si>
  <si>
    <t>Plim</t>
  </si>
  <si>
    <t>O'Reilly</t>
  </si>
  <si>
    <t>Cockerton</t>
  </si>
  <si>
    <t>Wunsch</t>
  </si>
  <si>
    <t>Romano</t>
  </si>
  <si>
    <t>Gaspardis</t>
  </si>
  <si>
    <t>Hurlock</t>
  </si>
  <si>
    <t>Knight</t>
  </si>
  <si>
    <t>Dimitri</t>
  </si>
  <si>
    <t>Nikias</t>
  </si>
  <si>
    <t>Broadbent</t>
  </si>
  <si>
    <t>Stoll</t>
  </si>
  <si>
    <t>Susanna</t>
  </si>
  <si>
    <t>Oakman</t>
  </si>
  <si>
    <t>Skepper</t>
  </si>
  <si>
    <t>Mcalister</t>
  </si>
  <si>
    <t>Coll</t>
  </si>
  <si>
    <t>Gillespie</t>
  </si>
  <si>
    <t>Roantree</t>
  </si>
  <si>
    <t>Damion</t>
  </si>
  <si>
    <t>Noakes</t>
  </si>
  <si>
    <t>Lin</t>
  </si>
  <si>
    <t>Greaves</t>
  </si>
  <si>
    <t>Dunstall</t>
  </si>
  <si>
    <t>Swanbury</t>
  </si>
  <si>
    <t>Statton</t>
  </si>
  <si>
    <t>Gyles</t>
  </si>
  <si>
    <t>Mccarthy</t>
  </si>
  <si>
    <t>Dwayne</t>
  </si>
  <si>
    <t>Vickery</t>
  </si>
  <si>
    <t>Kirkland</t>
  </si>
  <si>
    <t>Eldridge Bassett</t>
  </si>
  <si>
    <t>Newberry</t>
  </si>
  <si>
    <t>Knox</t>
  </si>
  <si>
    <t>Lockey</t>
  </si>
  <si>
    <t>Appleton</t>
  </si>
  <si>
    <t>Gosling</t>
  </si>
  <si>
    <t>Stafford</t>
  </si>
  <si>
    <t>5:45:09</t>
  </si>
  <si>
    <t>Plater</t>
  </si>
  <si>
    <t>Madin</t>
  </si>
  <si>
    <t>Klingner</t>
  </si>
  <si>
    <t>Neilson</t>
  </si>
  <si>
    <t>Lyall</t>
  </si>
  <si>
    <t>Bottari</t>
  </si>
  <si>
    <t>Carlos</t>
  </si>
  <si>
    <t>Mckewen</t>
  </si>
  <si>
    <t>Haseler</t>
  </si>
  <si>
    <t>Meli</t>
  </si>
  <si>
    <t>Cottrell</t>
  </si>
  <si>
    <t>Mulligan</t>
  </si>
  <si>
    <t>Bone</t>
  </si>
  <si>
    <t>Ged</t>
  </si>
  <si>
    <t>Stenhouse</t>
  </si>
  <si>
    <t>Avner</t>
  </si>
  <si>
    <t>Barhenavner</t>
  </si>
  <si>
    <t>Onions</t>
  </si>
  <si>
    <t>Beake</t>
  </si>
  <si>
    <t>Cummin</t>
  </si>
  <si>
    <t>Smallbone</t>
  </si>
  <si>
    <t>Hendriks</t>
  </si>
  <si>
    <t>Quinsey</t>
  </si>
  <si>
    <t>Lugg</t>
  </si>
  <si>
    <t>Bloom</t>
  </si>
  <si>
    <t>Tarrant</t>
  </si>
  <si>
    <t>Calem</t>
  </si>
  <si>
    <t>Glover</t>
  </si>
  <si>
    <t>Plumb</t>
  </si>
  <si>
    <t>Deane</t>
  </si>
  <si>
    <t>Mccosker</t>
  </si>
  <si>
    <t>Link</t>
  </si>
  <si>
    <t>Pashley</t>
  </si>
  <si>
    <t>Shamus</t>
  </si>
  <si>
    <t>O'Meagher</t>
  </si>
  <si>
    <t>Baen</t>
  </si>
  <si>
    <t>Guido</t>
  </si>
  <si>
    <t>Wolter</t>
  </si>
  <si>
    <t>Clipsham</t>
  </si>
  <si>
    <t>Poblete</t>
  </si>
  <si>
    <t>Bates</t>
  </si>
  <si>
    <t>Hart</t>
  </si>
  <si>
    <t>Kinnison</t>
  </si>
  <si>
    <t>Collingwood</t>
  </si>
  <si>
    <t>Silk</t>
  </si>
  <si>
    <t>Hector</t>
  </si>
  <si>
    <t>Vivas</t>
  </si>
  <si>
    <t>Welsby</t>
  </si>
  <si>
    <t>Ruhen</t>
  </si>
  <si>
    <t>Mcelhone</t>
  </si>
  <si>
    <t>Bonatakis</t>
  </si>
  <si>
    <t>Wilken</t>
  </si>
  <si>
    <t>Andrae</t>
  </si>
  <si>
    <t>Danaher</t>
  </si>
  <si>
    <t>Segrave</t>
  </si>
  <si>
    <t>Wearing</t>
  </si>
  <si>
    <t>Josip</t>
  </si>
  <si>
    <t>Listar</t>
  </si>
  <si>
    <t>Cadan</t>
  </si>
  <si>
    <t>Fargher</t>
  </si>
  <si>
    <t>Jorg</t>
  </si>
  <si>
    <t>Raap</t>
  </si>
  <si>
    <t>Boland</t>
  </si>
  <si>
    <t>Allsop</t>
  </si>
  <si>
    <t>Korn</t>
  </si>
  <si>
    <t>O'Donaghue</t>
  </si>
  <si>
    <t>Dittmer</t>
  </si>
  <si>
    <t>Floro</t>
  </si>
  <si>
    <t>Greatbatch</t>
  </si>
  <si>
    <t>Marko</t>
  </si>
  <si>
    <t>Sibila</t>
  </si>
  <si>
    <t>Yabsley</t>
  </si>
  <si>
    <t>Pearson</t>
  </si>
  <si>
    <t>Bj</t>
  </si>
  <si>
    <t>Nash</t>
  </si>
  <si>
    <t>Castles</t>
  </si>
  <si>
    <t>Clowry</t>
  </si>
  <si>
    <t>La Roche</t>
  </si>
  <si>
    <t>O'Farrell</t>
  </si>
  <si>
    <t>Curley</t>
  </si>
  <si>
    <t>Shegog</t>
  </si>
  <si>
    <t>Couvee</t>
  </si>
  <si>
    <t>Kyprianou</t>
  </si>
  <si>
    <t>Jaggers</t>
  </si>
  <si>
    <t>Mcdonell</t>
  </si>
  <si>
    <t>Vyver</t>
  </si>
  <si>
    <t>Abbot</t>
  </si>
  <si>
    <t>Antonio</t>
  </si>
  <si>
    <t>Gregson</t>
  </si>
  <si>
    <t>Minh-Tam</t>
  </si>
  <si>
    <t>Nguyen</t>
  </si>
  <si>
    <t>Bauch</t>
  </si>
  <si>
    <t>Prem</t>
  </si>
  <si>
    <t>Uberoi</t>
  </si>
  <si>
    <t>Hannigan</t>
  </si>
  <si>
    <t>Christenson</t>
  </si>
  <si>
    <t>Ryman</t>
  </si>
  <si>
    <t>Siauw</t>
  </si>
  <si>
    <t>Jillard</t>
  </si>
  <si>
    <t>Leechburch Auwers</t>
  </si>
  <si>
    <t>Le</t>
  </si>
  <si>
    <t>Whitmore</t>
  </si>
  <si>
    <t>Grellman</t>
  </si>
  <si>
    <t>Brayan</t>
  </si>
  <si>
    <t>Bullpitt</t>
  </si>
  <si>
    <t>Chesterfield</t>
  </si>
  <si>
    <t>Weidland</t>
  </si>
  <si>
    <t>Bachmann</t>
  </si>
  <si>
    <t>Wiessner</t>
  </si>
  <si>
    <t>Feirclough</t>
  </si>
  <si>
    <t>Mcgough</t>
  </si>
  <si>
    <t>Barnfield</t>
  </si>
  <si>
    <t>Mexon</t>
  </si>
  <si>
    <t>Dickens</t>
  </si>
  <si>
    <t>Kubsch</t>
  </si>
  <si>
    <t>Sorrelle</t>
  </si>
  <si>
    <t>Blackwell</t>
  </si>
  <si>
    <t>Goetsch</t>
  </si>
  <si>
    <t>Rodd</t>
  </si>
  <si>
    <t>Heppell</t>
  </si>
  <si>
    <t>Hicks</t>
  </si>
  <si>
    <t>Gillett</t>
  </si>
  <si>
    <t>Ballinger</t>
  </si>
  <si>
    <t>Schutt</t>
  </si>
  <si>
    <t>Scanlon</t>
  </si>
  <si>
    <t>Pridham</t>
  </si>
  <si>
    <t>Flynn</t>
  </si>
  <si>
    <t>Florez</t>
  </si>
  <si>
    <t>Hayne</t>
  </si>
  <si>
    <t>Simms</t>
  </si>
  <si>
    <t>Pablo</t>
  </si>
  <si>
    <t>Duarte</t>
  </si>
  <si>
    <t>Svilicic</t>
  </si>
  <si>
    <t>Pragt</t>
  </si>
  <si>
    <t>Beckers</t>
  </si>
  <si>
    <t>Monaghan</t>
  </si>
  <si>
    <t>Meynert</t>
  </si>
  <si>
    <t>Keogh</t>
  </si>
  <si>
    <t>6:58:57</t>
  </si>
  <si>
    <t>Lopes</t>
  </si>
  <si>
    <t>Frantz</t>
  </si>
  <si>
    <t>Ingle</t>
  </si>
  <si>
    <t>Junakovic</t>
  </si>
  <si>
    <t>Lemaitre</t>
  </si>
  <si>
    <t>Woolacott</t>
  </si>
  <si>
    <t>Elston</t>
  </si>
  <si>
    <t>Hulme</t>
  </si>
  <si>
    <t>Corin</t>
  </si>
  <si>
    <t>Mcnamara</t>
  </si>
  <si>
    <t>Vivienne</t>
  </si>
  <si>
    <t>Faulks</t>
  </si>
  <si>
    <t>Tuohy</t>
  </si>
  <si>
    <t>Abell</t>
  </si>
  <si>
    <t>Mumford</t>
  </si>
  <si>
    <t>Thorley</t>
  </si>
  <si>
    <t>Hooke</t>
  </si>
  <si>
    <t>7:34:30</t>
  </si>
  <si>
    <t>Rowland</t>
  </si>
  <si>
    <t>Dusan</t>
  </si>
  <si>
    <t>Horniak</t>
  </si>
  <si>
    <t>Sladic</t>
  </si>
  <si>
    <t>Cahill</t>
  </si>
  <si>
    <t>Warren 100KM SWEEP</t>
  </si>
  <si>
    <t>DQ</t>
  </si>
  <si>
    <t>Fabian</t>
  </si>
  <si>
    <t>Guerreru</t>
  </si>
  <si>
    <t>Darran</t>
  </si>
  <si>
    <t>Macarthur</t>
  </si>
  <si>
    <t>Hills</t>
  </si>
  <si>
    <t>Arms</t>
  </si>
  <si>
    <t>Georgeson</t>
  </si>
  <si>
    <t>Kozlik</t>
  </si>
  <si>
    <t>Tolfts</t>
  </si>
  <si>
    <t>Lumsden</t>
  </si>
  <si>
    <t>Lucien</t>
  </si>
  <si>
    <t>Loyens</t>
  </si>
  <si>
    <t>Baird</t>
  </si>
  <si>
    <t>Gerrish</t>
  </si>
  <si>
    <t>Both</t>
  </si>
  <si>
    <t>Christopherson</t>
  </si>
  <si>
    <t>Abela</t>
  </si>
  <si>
    <t>Crane</t>
  </si>
  <si>
    <t>Ota</t>
  </si>
  <si>
    <t>Zima</t>
  </si>
  <si>
    <t>Noone</t>
  </si>
  <si>
    <t>Barraza</t>
  </si>
  <si>
    <t>Garben</t>
  </si>
  <si>
    <t>Dempsey</t>
  </si>
  <si>
    <t>Alec</t>
  </si>
  <si>
    <t>Welsh</t>
  </si>
  <si>
    <t>Honeywill</t>
  </si>
  <si>
    <t>Mohan</t>
  </si>
  <si>
    <t>Gormley</t>
  </si>
  <si>
    <t>Luka</t>
  </si>
  <si>
    <t>Montin</t>
  </si>
  <si>
    <t>Laaring</t>
  </si>
  <si>
    <t>Woodforth</t>
  </si>
  <si>
    <t>Childs</t>
  </si>
  <si>
    <t>Beggs-French</t>
  </si>
  <si>
    <t>Odams</t>
  </si>
  <si>
    <t>Geelan</t>
  </si>
  <si>
    <t>Fellows</t>
  </si>
  <si>
    <t>Hanus</t>
  </si>
  <si>
    <t>Mullens</t>
  </si>
  <si>
    <t>Moroni</t>
  </si>
  <si>
    <t>Forsdyke</t>
  </si>
  <si>
    <t>Battersby</t>
  </si>
  <si>
    <t>Sumner</t>
  </si>
  <si>
    <t>Franklin</t>
  </si>
  <si>
    <t>Lovelock</t>
  </si>
  <si>
    <t>Furner</t>
  </si>
  <si>
    <t>Mummery</t>
  </si>
  <si>
    <t>Mckenzie</t>
  </si>
  <si>
    <t>Lyle</t>
  </si>
  <si>
    <t>Mccomb</t>
  </si>
  <si>
    <t>Blank</t>
  </si>
  <si>
    <t>Hitches</t>
  </si>
  <si>
    <t>Nott</t>
  </si>
  <si>
    <t>Mckinnel</t>
  </si>
  <si>
    <t>Grainger</t>
  </si>
  <si>
    <t>Fanning</t>
  </si>
  <si>
    <t>Blunn</t>
  </si>
  <si>
    <t>Bransdon</t>
  </si>
  <si>
    <t>Irons</t>
  </si>
  <si>
    <t>Daren</t>
  </si>
  <si>
    <t>Dimoff</t>
  </si>
  <si>
    <t>Angelatos</t>
  </si>
  <si>
    <t>Heasman</t>
  </si>
  <si>
    <t>Gallui</t>
  </si>
  <si>
    <t>Kimberley</t>
  </si>
  <si>
    <t>Howland</t>
  </si>
  <si>
    <t>Nisbet</t>
  </si>
  <si>
    <t>Sharn</t>
  </si>
  <si>
    <t>Millman</t>
  </si>
  <si>
    <t>Studio</t>
  </si>
  <si>
    <t>Sanderson</t>
  </si>
  <si>
    <t>Ronny Mclovin</t>
  </si>
  <si>
    <t>Jenkin</t>
  </si>
  <si>
    <t>Kricker</t>
  </si>
  <si>
    <t>Bromwich</t>
  </si>
  <si>
    <t>Carling</t>
  </si>
  <si>
    <t>Moloney</t>
  </si>
  <si>
    <t>Lampe</t>
  </si>
  <si>
    <t>Tedesco</t>
  </si>
  <si>
    <t>Ghanivand</t>
  </si>
  <si>
    <t>Bradbury</t>
  </si>
  <si>
    <t>Buda</t>
  </si>
  <si>
    <t>Strbik</t>
  </si>
  <si>
    <t>Peek</t>
  </si>
  <si>
    <t>Van Dijk</t>
  </si>
  <si>
    <t>Marsh</t>
  </si>
  <si>
    <t>Pierlot</t>
  </si>
  <si>
    <t>Knobbs</t>
  </si>
  <si>
    <t>Newall</t>
  </si>
  <si>
    <t>Cam</t>
  </si>
  <si>
    <t>O'Leary</t>
  </si>
  <si>
    <t>Keady</t>
  </si>
  <si>
    <t>Aston</t>
  </si>
  <si>
    <t>Maddock</t>
  </si>
  <si>
    <t>Reed</t>
  </si>
  <si>
    <t>Brookhouse</t>
  </si>
  <si>
    <t>Lancaster</t>
  </si>
  <si>
    <t>Grummett</t>
  </si>
  <si>
    <t>North Ash</t>
  </si>
  <si>
    <t>Olaf</t>
  </si>
  <si>
    <t>Ronan</t>
  </si>
  <si>
    <t>Mair</t>
  </si>
  <si>
    <t>Hilly</t>
  </si>
  <si>
    <t>Lightfoot</t>
  </si>
  <si>
    <t>Dobson</t>
  </si>
  <si>
    <t>Charley</t>
  </si>
  <si>
    <t>Cramer</t>
  </si>
  <si>
    <t>Brysland</t>
  </si>
  <si>
    <t>Hovermann</t>
  </si>
  <si>
    <t>Merryl</t>
  </si>
  <si>
    <t>Tranter</t>
  </si>
  <si>
    <t>Paton</t>
  </si>
  <si>
    <t>Gartelmann</t>
  </si>
  <si>
    <t>Harrod</t>
  </si>
  <si>
    <t>Hales</t>
  </si>
  <si>
    <t>O'Halloran</t>
  </si>
  <si>
    <t>Dunchue</t>
  </si>
  <si>
    <t>Sporer</t>
  </si>
  <si>
    <t>Marcio</t>
  </si>
  <si>
    <t>Oliveira</t>
  </si>
  <si>
    <t>Porteous</t>
  </si>
  <si>
    <t>Tripney</t>
  </si>
  <si>
    <t>Neal</t>
  </si>
  <si>
    <t>Donlan</t>
  </si>
  <si>
    <t>Sloane</t>
  </si>
  <si>
    <t>Jaemes</t>
  </si>
  <si>
    <t>Driver</t>
  </si>
  <si>
    <t>Wilson-Haffenden</t>
  </si>
  <si>
    <t>Franks</t>
  </si>
  <si>
    <t>Creegan</t>
  </si>
  <si>
    <t>Mcgarva</t>
  </si>
  <si>
    <t>Harding</t>
  </si>
  <si>
    <t>Farncomb</t>
  </si>
  <si>
    <t>Mcevoy</t>
  </si>
  <si>
    <t>Denys</t>
  </si>
  <si>
    <t>Maueira</t>
  </si>
  <si>
    <t>Finish Percentage in Overall Field</t>
  </si>
  <si>
    <t>% behind winner (based upon race time)</t>
  </si>
  <si>
    <t>Capital Punishment 50km -2012</t>
  </si>
  <si>
    <t>Capital Punishment 100km -2014</t>
  </si>
  <si>
    <t>Capital Punishment 100km -2013</t>
  </si>
  <si>
    <t>Capital Punishment 50km -2013</t>
  </si>
  <si>
    <t>Capital Punishment 50km -2014</t>
  </si>
  <si>
    <t>Columbine</t>
  </si>
  <si>
    <t>Lavis</t>
  </si>
  <si>
    <t>Vanos</t>
  </si>
  <si>
    <t>Paris</t>
  </si>
  <si>
    <t>Basson</t>
  </si>
  <si>
    <t>Hamblett</t>
  </si>
  <si>
    <t>Sell</t>
  </si>
  <si>
    <t>Pleffer</t>
  </si>
  <si>
    <t>Jarvis McCann</t>
  </si>
  <si>
    <t>Scott-McLean</t>
  </si>
  <si>
    <t>de Pait</t>
  </si>
  <si>
    <t>Collis</t>
  </si>
  <si>
    <t>Justen</t>
  </si>
  <si>
    <t>Hartley</t>
  </si>
  <si>
    <t>Cunneen</t>
  </si>
  <si>
    <t>Herne</t>
  </si>
  <si>
    <t>Cristy</t>
  </si>
  <si>
    <t>Slade</t>
  </si>
  <si>
    <t>Mein</t>
  </si>
  <si>
    <t>De Athridge</t>
  </si>
  <si>
    <t>Kimber</t>
  </si>
  <si>
    <t>Bance</t>
  </si>
  <si>
    <t>Glenton</t>
  </si>
  <si>
    <t>Kirwan</t>
  </si>
  <si>
    <t>Mcgurgan</t>
  </si>
  <si>
    <t>Pendlebury</t>
  </si>
  <si>
    <t>Garreth</t>
  </si>
  <si>
    <t>Molnar</t>
  </si>
  <si>
    <t>Tough</t>
  </si>
  <si>
    <t>Robens</t>
  </si>
  <si>
    <t>Girotto</t>
  </si>
  <si>
    <t>Vanzetti</t>
  </si>
  <si>
    <t>Nelmes</t>
  </si>
  <si>
    <t>Senior</t>
  </si>
  <si>
    <t>Prior</t>
  </si>
  <si>
    <t>Learmonth</t>
  </si>
  <si>
    <t>Arganese</t>
  </si>
  <si>
    <t>2:14:33</t>
  </si>
  <si>
    <t>Livermore</t>
  </si>
  <si>
    <t>Charlton</t>
  </si>
  <si>
    <t>Rigney</t>
  </si>
  <si>
    <t>2:15:27</t>
  </si>
  <si>
    <t>Seery</t>
  </si>
  <si>
    <t>Hely</t>
  </si>
  <si>
    <t>Dulieu</t>
  </si>
  <si>
    <t>Vanderkley</t>
  </si>
  <si>
    <t>Stojanovic</t>
  </si>
  <si>
    <t>Hubble</t>
  </si>
  <si>
    <t>Vagi</t>
  </si>
  <si>
    <t>Gradden</t>
  </si>
  <si>
    <t>Sampermans</t>
  </si>
  <si>
    <t>Faber</t>
  </si>
  <si>
    <t>Robbo</t>
  </si>
  <si>
    <t>Pennay</t>
  </si>
  <si>
    <t>Ansell</t>
  </si>
  <si>
    <t>Packard</t>
  </si>
  <si>
    <t>Kotsanis</t>
  </si>
  <si>
    <t>Derrick</t>
  </si>
  <si>
    <t>Odwyer</t>
  </si>
  <si>
    <t>Halloran</t>
  </si>
  <si>
    <t>Wainwright</t>
  </si>
  <si>
    <t>Wylie</t>
  </si>
  <si>
    <t>Weimer</t>
  </si>
  <si>
    <t>2:19:03</t>
  </si>
  <si>
    <t>Reardon</t>
  </si>
  <si>
    <t>Jacki</t>
  </si>
  <si>
    <t>Sculthorp</t>
  </si>
  <si>
    <t>Soo</t>
  </si>
  <si>
    <t>Sedger</t>
  </si>
  <si>
    <t>Cranney</t>
  </si>
  <si>
    <t>Sweetman</t>
  </si>
  <si>
    <t>Angelos</t>
  </si>
  <si>
    <t>Laery</t>
  </si>
  <si>
    <t>Ned</t>
  </si>
  <si>
    <t>Jelbart</t>
  </si>
  <si>
    <t>Fendler</t>
  </si>
  <si>
    <t>Macculloch</t>
  </si>
  <si>
    <t>Lambros</t>
  </si>
  <si>
    <t>Giatras</t>
  </si>
  <si>
    <t>Psaila</t>
  </si>
  <si>
    <t>Ball</t>
  </si>
  <si>
    <t>Attila</t>
  </si>
  <si>
    <t>Horgosi</t>
  </si>
  <si>
    <t>Desimondelorm Lorm</t>
  </si>
  <si>
    <t>Willams</t>
  </si>
  <si>
    <t>Su-Ann</t>
  </si>
  <si>
    <t>Soffiati</t>
  </si>
  <si>
    <t>Nesbitt</t>
  </si>
  <si>
    <t>Corrigan</t>
  </si>
  <si>
    <t>Paterson</t>
  </si>
  <si>
    <t>Wolki</t>
  </si>
  <si>
    <t>Pohl</t>
  </si>
  <si>
    <t>Eneasz</t>
  </si>
  <si>
    <t>Sokolowski</t>
  </si>
  <si>
    <t>Klein</t>
  </si>
  <si>
    <t>Cerda</t>
  </si>
  <si>
    <t>Arne</t>
  </si>
  <si>
    <t>Laucht</t>
  </si>
  <si>
    <t>Phipps</t>
  </si>
  <si>
    <t>Gerebtzoff</t>
  </si>
  <si>
    <t>Porombka</t>
  </si>
  <si>
    <t>Princehorn</t>
  </si>
  <si>
    <t>Carmichael</t>
  </si>
  <si>
    <t>Addis</t>
  </si>
  <si>
    <t>Lombe</t>
  </si>
  <si>
    <t>Mcglynn</t>
  </si>
  <si>
    <t>Manuel</t>
  </si>
  <si>
    <t>Urena</t>
  </si>
  <si>
    <t>Arn</t>
  </si>
  <si>
    <t>Rico</t>
  </si>
  <si>
    <t>Fitch</t>
  </si>
  <si>
    <t>Bonney</t>
  </si>
  <si>
    <t>Fliedner</t>
  </si>
  <si>
    <t>Greame</t>
  </si>
  <si>
    <t>Medveczky</t>
  </si>
  <si>
    <t>Cottis</t>
  </si>
  <si>
    <t>Cansdell</t>
  </si>
  <si>
    <t>Raysmith</t>
  </si>
  <si>
    <t>Ching</t>
  </si>
  <si>
    <t>Niklas</t>
  </si>
  <si>
    <t>Edstedt</t>
  </si>
  <si>
    <t>Colley</t>
  </si>
  <si>
    <t>Mcmillen</t>
  </si>
  <si>
    <t>Beauchamp</t>
  </si>
  <si>
    <t>Rais</t>
  </si>
  <si>
    <t>Clay</t>
  </si>
  <si>
    <t>Wawn</t>
  </si>
  <si>
    <t>Hallett</t>
  </si>
  <si>
    <t>Pfaffmann</t>
  </si>
  <si>
    <t>Burgers</t>
  </si>
  <si>
    <t>Gavyn</t>
  </si>
  <si>
    <t>Mickleson</t>
  </si>
  <si>
    <t>Marconi</t>
  </si>
  <si>
    <t>Means</t>
  </si>
  <si>
    <t>Meir</t>
  </si>
  <si>
    <t>Soderlund</t>
  </si>
  <si>
    <t>Vorobieff</t>
  </si>
  <si>
    <t>Colquhoun</t>
  </si>
  <si>
    <t>Wilde</t>
  </si>
  <si>
    <t>Sharpley</t>
  </si>
  <si>
    <t>Back</t>
  </si>
  <si>
    <t>Boyes</t>
  </si>
  <si>
    <t>Mcpartlin</t>
  </si>
  <si>
    <t>Iverach</t>
  </si>
  <si>
    <t>Cardile</t>
  </si>
  <si>
    <t>Kruger</t>
  </si>
  <si>
    <t>Ole-Kristian</t>
  </si>
  <si>
    <t>Bergene</t>
  </si>
  <si>
    <t>Brumec</t>
  </si>
  <si>
    <t>Tilden</t>
  </si>
  <si>
    <t>Copley</t>
  </si>
  <si>
    <t>Staples</t>
  </si>
  <si>
    <t>Sassall</t>
  </si>
  <si>
    <t>Leaper</t>
  </si>
  <si>
    <t>Miguel Angel Bello</t>
  </si>
  <si>
    <t>Kotyk</t>
  </si>
  <si>
    <t>Buss</t>
  </si>
  <si>
    <t>Hunton</t>
  </si>
  <si>
    <t>Haupt</t>
  </si>
  <si>
    <t>Santalucia</t>
  </si>
  <si>
    <t>Gerald</t>
  </si>
  <si>
    <t>Cornes</t>
  </si>
  <si>
    <t>Feather</t>
  </si>
  <si>
    <t>Stefanac</t>
  </si>
  <si>
    <t>Lenehan</t>
  </si>
  <si>
    <t>Bail</t>
  </si>
  <si>
    <t>Gobby</t>
  </si>
  <si>
    <t>Humphrey</t>
  </si>
  <si>
    <t>Otten</t>
  </si>
  <si>
    <t>Frogley</t>
  </si>
  <si>
    <t>Mcneice</t>
  </si>
  <si>
    <t>Byrne Golby</t>
  </si>
  <si>
    <t>Windeyer</t>
  </si>
  <si>
    <t>Sunderland</t>
  </si>
  <si>
    <t>Norbiato</t>
  </si>
  <si>
    <t>Ellacott</t>
  </si>
  <si>
    <t>Loic</t>
  </si>
  <si>
    <t>Le Creurer</t>
  </si>
  <si>
    <t>Gillmer</t>
  </si>
  <si>
    <t>Bressington</t>
  </si>
  <si>
    <t>Sky</t>
  </si>
  <si>
    <t>Renes</t>
  </si>
  <si>
    <t>Mcfeeter</t>
  </si>
  <si>
    <t>Looby</t>
  </si>
  <si>
    <t>Humphreys</t>
  </si>
  <si>
    <t>Madeline</t>
  </si>
  <si>
    <t>Tindale</t>
  </si>
  <si>
    <t>Lex</t>
  </si>
  <si>
    <t>Holcombe</t>
  </si>
  <si>
    <t>Draper</t>
  </si>
  <si>
    <t>Mareeta</t>
  </si>
  <si>
    <t>Grundy</t>
  </si>
  <si>
    <t>Holger</t>
  </si>
  <si>
    <t>B?ch</t>
  </si>
  <si>
    <t>Ryrie</t>
  </si>
  <si>
    <t>Ropers</t>
  </si>
  <si>
    <t>Brumfield</t>
  </si>
  <si>
    <t>2:44:42</t>
  </si>
  <si>
    <t>Fitz-Gerald</t>
  </si>
  <si>
    <t>Jezek</t>
  </si>
  <si>
    <t>Biasutti</t>
  </si>
  <si>
    <t>Dehollain</t>
  </si>
  <si>
    <t>De Cean</t>
  </si>
  <si>
    <t>Nix</t>
  </si>
  <si>
    <t>Thinius</t>
  </si>
  <si>
    <t>Menzies</t>
  </si>
  <si>
    <t>Hattersley</t>
  </si>
  <si>
    <t>Dawes</t>
  </si>
  <si>
    <t>Lucey</t>
  </si>
  <si>
    <t>Bamford</t>
  </si>
  <si>
    <t>Crippa</t>
  </si>
  <si>
    <t>Mong</t>
  </si>
  <si>
    <t>Kenton</t>
  </si>
  <si>
    <t>Foxall</t>
  </si>
  <si>
    <t>Hesterman</t>
  </si>
  <si>
    <t>Thew</t>
  </si>
  <si>
    <t>Head</t>
  </si>
  <si>
    <t>Amber</t>
  </si>
  <si>
    <t>Hardwick</t>
  </si>
  <si>
    <t>Jura</t>
  </si>
  <si>
    <t>Love</t>
  </si>
  <si>
    <t>Tank</t>
  </si>
  <si>
    <t>'Ruben ''Spin King'''</t>
  </si>
  <si>
    <t>Rocha</t>
  </si>
  <si>
    <t>Dasilva</t>
  </si>
  <si>
    <t>Cutfield</t>
  </si>
  <si>
    <t>Whyte</t>
  </si>
  <si>
    <t>Sruhan</t>
  </si>
  <si>
    <t>Tideswell</t>
  </si>
  <si>
    <t>Barneveld</t>
  </si>
  <si>
    <t>Hulbert</t>
  </si>
  <si>
    <t>Dylewski</t>
  </si>
  <si>
    <t>Pasfield</t>
  </si>
  <si>
    <t>Lewington</t>
  </si>
  <si>
    <t>Schulz</t>
  </si>
  <si>
    <t>Roach</t>
  </si>
  <si>
    <t>Aron</t>
  </si>
  <si>
    <t>Berkery</t>
  </si>
  <si>
    <t>Deeble</t>
  </si>
  <si>
    <t>Window</t>
  </si>
  <si>
    <t>Lequesne</t>
  </si>
  <si>
    <t>Horner</t>
  </si>
  <si>
    <t>Stroud</t>
  </si>
  <si>
    <t>Widdup</t>
  </si>
  <si>
    <t>Jeanette</t>
  </si>
  <si>
    <t>Rimmer</t>
  </si>
  <si>
    <t>Landon</t>
  </si>
  <si>
    <t>Marcelo</t>
  </si>
  <si>
    <t>Carreno</t>
  </si>
  <si>
    <t>Kaden</t>
  </si>
  <si>
    <t>Bader</t>
  </si>
  <si>
    <t>Laugher</t>
  </si>
  <si>
    <t>Winefield</t>
  </si>
  <si>
    <t>Mccaffery</t>
  </si>
  <si>
    <t>Bebbington</t>
  </si>
  <si>
    <t>Loveday</t>
  </si>
  <si>
    <t>Kit</t>
  </si>
  <si>
    <t>Routledge</t>
  </si>
  <si>
    <t>Pooley</t>
  </si>
  <si>
    <t>Wills</t>
  </si>
  <si>
    <t>Merrell</t>
  </si>
  <si>
    <t>Stojan</t>
  </si>
  <si>
    <t>Bratovic</t>
  </si>
  <si>
    <t>Ida</t>
  </si>
  <si>
    <t>Fallesen</t>
  </si>
  <si>
    <t>Vieweger</t>
  </si>
  <si>
    <t>Breadman</t>
  </si>
  <si>
    <t>Kable</t>
  </si>
  <si>
    <t>Scholefield</t>
  </si>
  <si>
    <t>Bott</t>
  </si>
  <si>
    <t>Hulm</t>
  </si>
  <si>
    <t>Hjort</t>
  </si>
  <si>
    <t>Dunstan</t>
  </si>
  <si>
    <t>Manu</t>
  </si>
  <si>
    <t>Siitonen</t>
  </si>
  <si>
    <t>Leigh Coopers</t>
  </si>
  <si>
    <t>Eddy</t>
  </si>
  <si>
    <t>Slattery</t>
  </si>
  <si>
    <t>Underwood</t>
  </si>
  <si>
    <t>Zadel</t>
  </si>
  <si>
    <t>Noah</t>
  </si>
  <si>
    <t>Mclaren</t>
  </si>
  <si>
    <t>Rich</t>
  </si>
  <si>
    <t>Muehlenbeck</t>
  </si>
  <si>
    <t>Dallimore</t>
  </si>
  <si>
    <t>Cerys</t>
  </si>
  <si>
    <t>Bean</t>
  </si>
  <si>
    <t>Cousins</t>
  </si>
  <si>
    <t>Bissaker</t>
  </si>
  <si>
    <t>Maynard</t>
  </si>
  <si>
    <t>Burt</t>
  </si>
  <si>
    <t>Roarty</t>
  </si>
  <si>
    <t>Cardew-Hall</t>
  </si>
  <si>
    <t>Larcombe</t>
  </si>
  <si>
    <t>Ashford</t>
  </si>
  <si>
    <t>Yuli</t>
  </si>
  <si>
    <t>Ong</t>
  </si>
  <si>
    <t>Langley</t>
  </si>
  <si>
    <t>Gerben</t>
  </si>
  <si>
    <t>Hofhuis</t>
  </si>
  <si>
    <t>Muchmore</t>
  </si>
  <si>
    <t>Van Der Voort</t>
  </si>
  <si>
    <t>Arianna</t>
  </si>
  <si>
    <t>Cowen</t>
  </si>
  <si>
    <t>Trower</t>
  </si>
  <si>
    <t>Crichton</t>
  </si>
  <si>
    <t>Rathmell</t>
  </si>
  <si>
    <t>3:11:42</t>
  </si>
  <si>
    <t>Ricketts</t>
  </si>
  <si>
    <t>Fiess</t>
  </si>
  <si>
    <t>Ryner</t>
  </si>
  <si>
    <t>Plunkett-Cole</t>
  </si>
  <si>
    <t>Coppin</t>
  </si>
  <si>
    <t>Divett</t>
  </si>
  <si>
    <t>Rewa</t>
  </si>
  <si>
    <t>Pavlic Searle</t>
  </si>
  <si>
    <t>Wanders</t>
  </si>
  <si>
    <t>Mckenna</t>
  </si>
  <si>
    <t>Giovenali</t>
  </si>
  <si>
    <t>Cronk</t>
  </si>
  <si>
    <t>Miln</t>
  </si>
  <si>
    <t>Gold</t>
  </si>
  <si>
    <t>Rezo</t>
  </si>
  <si>
    <t>Mackell</t>
  </si>
  <si>
    <t>Hans</t>
  </si>
  <si>
    <t>Koenderink</t>
  </si>
  <si>
    <t>Jocelyn</t>
  </si>
  <si>
    <t>Mcgill</t>
  </si>
  <si>
    <t>Hampton</t>
  </si>
  <si>
    <t>Arkle</t>
  </si>
  <si>
    <t>Backhouse</t>
  </si>
  <si>
    <t>Sarnia</t>
  </si>
  <si>
    <t>Hobson</t>
  </si>
  <si>
    <t>Medina</t>
  </si>
  <si>
    <t>Harley</t>
  </si>
  <si>
    <t>Howe</t>
  </si>
  <si>
    <t>Myers</t>
  </si>
  <si>
    <t>Ally</t>
  </si>
  <si>
    <t>Roche</t>
  </si>
  <si>
    <t>Gageldonk</t>
  </si>
  <si>
    <t>Casburn</t>
  </si>
  <si>
    <t>Llewellyn</t>
  </si>
  <si>
    <t>Veldheer</t>
  </si>
  <si>
    <t>Trestrail</t>
  </si>
  <si>
    <t>Bonnitta</t>
  </si>
  <si>
    <t>Brin</t>
  </si>
  <si>
    <t>Vivian</t>
  </si>
  <si>
    <t>Ulrike</t>
  </si>
  <si>
    <t>Imme</t>
  </si>
  <si>
    <t>Whaley</t>
  </si>
  <si>
    <t>Meades</t>
  </si>
  <si>
    <t>Mikic</t>
  </si>
  <si>
    <t>Soccol</t>
  </si>
  <si>
    <t>Abbate</t>
  </si>
  <si>
    <t>Cormac</t>
  </si>
  <si>
    <t>Monteleone</t>
  </si>
  <si>
    <t>Bolstad</t>
  </si>
  <si>
    <t>Pocknee</t>
  </si>
  <si>
    <t>Uli</t>
  </si>
  <si>
    <t>Polatos</t>
  </si>
  <si>
    <t>Pilling</t>
  </si>
  <si>
    <t>Uljan</t>
  </si>
  <si>
    <t>Hemans</t>
  </si>
  <si>
    <t>Caronna</t>
  </si>
  <si>
    <t>Dalla Pozza</t>
  </si>
  <si>
    <t>Penprase</t>
  </si>
  <si>
    <t>Jaksetic</t>
  </si>
  <si>
    <t>Rex</t>
  </si>
  <si>
    <t>Muffet</t>
  </si>
  <si>
    <t>Magers</t>
  </si>
  <si>
    <t>Mays</t>
  </si>
  <si>
    <t>Tamone</t>
  </si>
  <si>
    <t>Macnamara</t>
  </si>
  <si>
    <t>3:34:12</t>
  </si>
  <si>
    <t>Durnell</t>
  </si>
  <si>
    <t>Koerber</t>
  </si>
  <si>
    <t>Heard</t>
  </si>
  <si>
    <t>Paulin</t>
  </si>
  <si>
    <t>Finzi</t>
  </si>
  <si>
    <t>Jensen</t>
  </si>
  <si>
    <t>Hutcheson</t>
  </si>
  <si>
    <t>Percy</t>
  </si>
  <si>
    <t>Brinsmead</t>
  </si>
  <si>
    <t>Werry</t>
  </si>
  <si>
    <t>Allara</t>
  </si>
  <si>
    <t>Edensor</t>
  </si>
  <si>
    <t>Cugaly</t>
  </si>
  <si>
    <t>Winzy</t>
  </si>
  <si>
    <t>Mcintyre</t>
  </si>
  <si>
    <t>Hailstone</t>
  </si>
  <si>
    <t>Arakawa</t>
  </si>
  <si>
    <t>Carissa</t>
  </si>
  <si>
    <t>Oh</t>
  </si>
  <si>
    <t>Whitham</t>
  </si>
  <si>
    <t>Shteinman</t>
  </si>
  <si>
    <t>Margo</t>
  </si>
  <si>
    <t>Clearihan</t>
  </si>
  <si>
    <t>Magnolia</t>
  </si>
  <si>
    <t>Sutcliffe</t>
  </si>
  <si>
    <t>Spry</t>
  </si>
  <si>
    <t>Kloos</t>
  </si>
  <si>
    <t>Peljo</t>
  </si>
  <si>
    <t>Emery</t>
  </si>
  <si>
    <t>Appoo</t>
  </si>
  <si>
    <t>Brevin</t>
  </si>
  <si>
    <t>Balfrey-Boyd</t>
  </si>
  <si>
    <t>Bassam</t>
  </si>
  <si>
    <t>Farhat</t>
  </si>
  <si>
    <t>Peachey</t>
  </si>
  <si>
    <t>Balangue</t>
  </si>
  <si>
    <t>Elise</t>
  </si>
  <si>
    <t>Kuhrmann</t>
  </si>
  <si>
    <t>Sergio</t>
  </si>
  <si>
    <t>Casetta</t>
  </si>
  <si>
    <t>Colless</t>
  </si>
  <si>
    <t>Wesser</t>
  </si>
  <si>
    <t>Sircombe</t>
  </si>
  <si>
    <t>Cattana</t>
  </si>
  <si>
    <t>Bellenger</t>
  </si>
  <si>
    <t>Julianne</t>
  </si>
  <si>
    <t>Quaine</t>
  </si>
  <si>
    <t>Lovi</t>
  </si>
  <si>
    <t>Eyman</t>
  </si>
  <si>
    <t>Ahmed</t>
  </si>
  <si>
    <t>Pham</t>
  </si>
  <si>
    <t>Wok</t>
  </si>
  <si>
    <t>Duguid</t>
  </si>
  <si>
    <t>Kon</t>
  </si>
  <si>
    <t>Bagatella</t>
  </si>
  <si>
    <t>Colvin</t>
  </si>
  <si>
    <t>Michal</t>
  </si>
  <si>
    <t>Kafka</t>
  </si>
  <si>
    <t>Dante</t>
  </si>
  <si>
    <t>Bigatton</t>
  </si>
  <si>
    <t>Dein</t>
  </si>
  <si>
    <t>Kmox</t>
  </si>
  <si>
    <t>Synnott</t>
  </si>
  <si>
    <t>Kamaretsos</t>
  </si>
  <si>
    <t>Joris</t>
  </si>
  <si>
    <t>Bamman</t>
  </si>
  <si>
    <t>Faes</t>
  </si>
  <si>
    <t>Bilich</t>
  </si>
  <si>
    <t>Sully</t>
  </si>
  <si>
    <t>Brackenrig</t>
  </si>
  <si>
    <t>Heddle</t>
  </si>
  <si>
    <t>Brozic</t>
  </si>
  <si>
    <t>Toohey</t>
  </si>
  <si>
    <t>Higgs</t>
  </si>
  <si>
    <t>Ludlam</t>
  </si>
  <si>
    <t>Mccubben</t>
  </si>
  <si>
    <t>Di Pietro</t>
  </si>
  <si>
    <t>Dooley</t>
  </si>
  <si>
    <t>Brackenreg</t>
  </si>
  <si>
    <t>Kaplan</t>
  </si>
  <si>
    <t>Spowart</t>
  </si>
  <si>
    <t>Ireson</t>
  </si>
  <si>
    <t>Melville</t>
  </si>
  <si>
    <t>Mathews</t>
  </si>
  <si>
    <t>Declan</t>
  </si>
  <si>
    <t>Gillon</t>
  </si>
  <si>
    <t>Deveson</t>
  </si>
  <si>
    <t>Mcmahon</t>
  </si>
  <si>
    <t>Sherrard</t>
  </si>
  <si>
    <t>Mursa</t>
  </si>
  <si>
    <t>Pero</t>
  </si>
  <si>
    <t>Linaker</t>
  </si>
  <si>
    <t>Shine</t>
  </si>
  <si>
    <t>Kendell</t>
  </si>
  <si>
    <t>Kuczma</t>
  </si>
  <si>
    <t>Racheal</t>
  </si>
  <si>
    <t>Weber</t>
  </si>
  <si>
    <t>Craston</t>
  </si>
  <si>
    <t>Zabzeck</t>
  </si>
  <si>
    <t>Osborn</t>
  </si>
  <si>
    <t>Mitsis</t>
  </si>
  <si>
    <t>Hawley</t>
  </si>
  <si>
    <t>Bethanie</t>
  </si>
  <si>
    <t>Keefe</t>
  </si>
  <si>
    <t>Gwilliam</t>
  </si>
  <si>
    <t>Benny</t>
  </si>
  <si>
    <t>Minter</t>
  </si>
  <si>
    <t>Tulenew</t>
  </si>
  <si>
    <t>Fenwick</t>
  </si>
  <si>
    <t>Trappett</t>
  </si>
  <si>
    <t>Hibberd</t>
  </si>
  <si>
    <t>Gersbach</t>
  </si>
  <si>
    <t>Davey</t>
  </si>
  <si>
    <t>Mcdowell</t>
  </si>
  <si>
    <t>Mckibbin</t>
  </si>
  <si>
    <t>Mcgilvray</t>
  </si>
  <si>
    <t>Sivier</t>
  </si>
  <si>
    <t>Solms</t>
  </si>
  <si>
    <t>Teon</t>
  </si>
  <si>
    <t>Harasymiv</t>
  </si>
  <si>
    <t>Medock</t>
  </si>
  <si>
    <t>Carrie</t>
  </si>
  <si>
    <t>Ade</t>
  </si>
  <si>
    <t>Doolan</t>
  </si>
  <si>
    <t>Mcknight</t>
  </si>
  <si>
    <t>Bebe</t>
  </si>
  <si>
    <t>Vlavianos</t>
  </si>
  <si>
    <t>Desborough</t>
  </si>
  <si>
    <t>Diprose</t>
  </si>
  <si>
    <t>Myles</t>
  </si>
  <si>
    <t>Heywood</t>
  </si>
  <si>
    <t>Vander Straaten</t>
  </si>
  <si>
    <t>Pallone</t>
  </si>
  <si>
    <t>Jobling</t>
  </si>
  <si>
    <t>Mcmanus</t>
  </si>
  <si>
    <t>Glatz</t>
  </si>
  <si>
    <t>The</t>
  </si>
  <si>
    <t>Bogumil</t>
  </si>
  <si>
    <t>Bialous</t>
  </si>
  <si>
    <t>Gaskin</t>
  </si>
  <si>
    <t>Fink</t>
  </si>
  <si>
    <t>Hale</t>
  </si>
  <si>
    <t>Powick</t>
  </si>
  <si>
    <t>Dover</t>
  </si>
  <si>
    <t>Calabro</t>
  </si>
  <si>
    <t>Darby</t>
  </si>
  <si>
    <t>Parsonage</t>
  </si>
  <si>
    <t>Waye</t>
  </si>
  <si>
    <t>Pino</t>
  </si>
  <si>
    <t>Scott-M</t>
  </si>
  <si>
    <t>Sharman</t>
  </si>
  <si>
    <t>Sessini</t>
  </si>
  <si>
    <t>Fewin</t>
  </si>
  <si>
    <t>Mansfield</t>
  </si>
  <si>
    <t>Whitfeld</t>
  </si>
  <si>
    <t>Elmer</t>
  </si>
  <si>
    <t>Ries</t>
  </si>
  <si>
    <t>Blow</t>
  </si>
  <si>
    <t>Kellaway</t>
  </si>
  <si>
    <t>Bickford</t>
  </si>
  <si>
    <t>Tyrrell</t>
  </si>
  <si>
    <t>Mazurkiewicz</t>
  </si>
  <si>
    <t>Mccourt</t>
  </si>
  <si>
    <t>Henebery</t>
  </si>
  <si>
    <t>Dickson</t>
  </si>
  <si>
    <t>Pup</t>
  </si>
  <si>
    <t>Hennessy</t>
  </si>
  <si>
    <t>Smedley</t>
  </si>
  <si>
    <t>Jesiolowski</t>
  </si>
  <si>
    <t>Roberto</t>
  </si>
  <si>
    <t>Cinello</t>
  </si>
  <si>
    <t>Holbrook</t>
  </si>
  <si>
    <t>Buesnel</t>
  </si>
  <si>
    <t>Collignon</t>
  </si>
  <si>
    <t>Rizzuto</t>
  </si>
  <si>
    <t>matthew</t>
  </si>
  <si>
    <t>fleming</t>
  </si>
  <si>
    <t>Callam</t>
  </si>
  <si>
    <t>Barnard</t>
  </si>
  <si>
    <t>Hanson</t>
  </si>
  <si>
    <t>Zec</t>
  </si>
  <si>
    <t>Wiles</t>
  </si>
  <si>
    <t>Geordan</t>
  </si>
  <si>
    <t>Simpfendorfer</t>
  </si>
  <si>
    <t>Blewitt</t>
  </si>
  <si>
    <t>Patton</t>
  </si>
  <si>
    <t>Orr</t>
  </si>
  <si>
    <t>bradley</t>
  </si>
  <si>
    <t>jolliffe</t>
  </si>
  <si>
    <t>Gordo</t>
  </si>
  <si>
    <t>Finlayson</t>
  </si>
  <si>
    <t>Pons</t>
  </si>
  <si>
    <t>Israel</t>
  </si>
  <si>
    <t>Coles</t>
  </si>
  <si>
    <t>Bellchambers</t>
  </si>
  <si>
    <t>Commerford</t>
  </si>
  <si>
    <t>Faretta</t>
  </si>
  <si>
    <t>Ackland</t>
  </si>
  <si>
    <t>Wieser</t>
  </si>
  <si>
    <t>Moffitt</t>
  </si>
  <si>
    <t>brooke</t>
  </si>
  <si>
    <t>nelson</t>
  </si>
  <si>
    <t>Chitterer</t>
  </si>
  <si>
    <t>Bernie</t>
  </si>
  <si>
    <t>Hore</t>
  </si>
  <si>
    <t>Fell</t>
  </si>
  <si>
    <t>Lyas</t>
  </si>
  <si>
    <t>Herron</t>
  </si>
  <si>
    <t>Coulter</t>
  </si>
  <si>
    <t>mark</t>
  </si>
  <si>
    <t>o'connor</t>
  </si>
  <si>
    <t>Alegria</t>
  </si>
  <si>
    <t>Poppett</t>
  </si>
  <si>
    <t>Cowan</t>
  </si>
  <si>
    <t>Hoschke</t>
  </si>
  <si>
    <t>Ashcroft</t>
  </si>
  <si>
    <t>Hewlett</t>
  </si>
  <si>
    <t>Elvio</t>
  </si>
  <si>
    <t>Fernandes</t>
  </si>
  <si>
    <t>Flanagan</t>
  </si>
  <si>
    <t>Buchler</t>
  </si>
  <si>
    <t>Cree</t>
  </si>
  <si>
    <t>Naomi</t>
  </si>
  <si>
    <t>May</t>
  </si>
  <si>
    <t>Frankcombe</t>
  </si>
  <si>
    <t>Brearley</t>
  </si>
  <si>
    <t>Parkes</t>
  </si>
  <si>
    <t>O'brien</t>
  </si>
  <si>
    <t>STEAD</t>
  </si>
  <si>
    <t>McCosker</t>
  </si>
  <si>
    <t>Boris</t>
  </si>
  <si>
    <t>Kivshar</t>
  </si>
  <si>
    <t>Watsford</t>
  </si>
  <si>
    <t>Grantley</t>
  </si>
  <si>
    <t>Butterfield</t>
  </si>
  <si>
    <t>Goggin</t>
  </si>
  <si>
    <t>Vincent</t>
  </si>
  <si>
    <t>Aviel</t>
  </si>
  <si>
    <t>Vaknin</t>
  </si>
  <si>
    <t>michael</t>
  </si>
  <si>
    <t>marion</t>
  </si>
  <si>
    <t>Rolls</t>
  </si>
  <si>
    <t>cory</t>
  </si>
  <si>
    <t>dimmer</t>
  </si>
  <si>
    <t>Waites</t>
  </si>
  <si>
    <t>Croonen</t>
  </si>
  <si>
    <t>Honeybrook</t>
  </si>
  <si>
    <t>Freeland</t>
  </si>
  <si>
    <t>Knope</t>
  </si>
  <si>
    <t>Darragh</t>
  </si>
  <si>
    <t>Camilla</t>
  </si>
  <si>
    <t>Taghaode</t>
  </si>
  <si>
    <t>Byatt</t>
  </si>
  <si>
    <t>Geohegan</t>
  </si>
  <si>
    <t>Doutty</t>
  </si>
  <si>
    <t>Obst</t>
  </si>
  <si>
    <t>Wilder</t>
  </si>
  <si>
    <t>Hollings</t>
  </si>
  <si>
    <t>Nealon</t>
  </si>
  <si>
    <t>Fenn</t>
  </si>
  <si>
    <t>Mclachlan</t>
  </si>
  <si>
    <t>Kick</t>
  </si>
  <si>
    <t>de Ligt</t>
  </si>
  <si>
    <t>Jiri (George)</t>
  </si>
  <si>
    <t>Skocilas</t>
  </si>
  <si>
    <t>Korompay</t>
  </si>
  <si>
    <t>Steedman</t>
  </si>
  <si>
    <t>Tripet</t>
  </si>
  <si>
    <t>krebs</t>
  </si>
  <si>
    <t>Stratton</t>
  </si>
  <si>
    <t>rory</t>
  </si>
  <si>
    <t>WHEATLEY</t>
  </si>
  <si>
    <t>Dunkin</t>
  </si>
  <si>
    <t>gareth</t>
  </si>
  <si>
    <t>parker</t>
  </si>
  <si>
    <t>Giess</t>
  </si>
  <si>
    <t>Bucci</t>
  </si>
  <si>
    <t>david</t>
  </si>
  <si>
    <t>wilson</t>
  </si>
  <si>
    <t>andy</t>
  </si>
  <si>
    <t>rees</t>
  </si>
  <si>
    <t>courtney</t>
  </si>
  <si>
    <t>shinn</t>
  </si>
  <si>
    <t>Kelaher</t>
  </si>
  <si>
    <t>Montgomery</t>
  </si>
  <si>
    <t>paul</t>
  </si>
  <si>
    <t>reynolds</t>
  </si>
  <si>
    <t>Kurt</t>
  </si>
  <si>
    <t>Warn</t>
  </si>
  <si>
    <t>Reinhardt</t>
  </si>
  <si>
    <t>Susie</t>
  </si>
  <si>
    <t>Kluth</t>
  </si>
  <si>
    <t>Anne</t>
  </si>
  <si>
    <t>Napier</t>
  </si>
  <si>
    <t>Ricky</t>
  </si>
  <si>
    <t>Kilmartin</t>
  </si>
  <si>
    <t>Bisa</t>
  </si>
  <si>
    <t>Flavell</t>
  </si>
  <si>
    <t>Dunne</t>
  </si>
  <si>
    <t>Cain</t>
  </si>
  <si>
    <t>Bebb</t>
  </si>
  <si>
    <t>sue</t>
  </si>
  <si>
    <t>thompson</t>
  </si>
  <si>
    <t>Tye</t>
  </si>
  <si>
    <t>Vaughan</t>
  </si>
  <si>
    <t>Cummings</t>
  </si>
  <si>
    <t>gary</t>
  </si>
  <si>
    <t>hitches</t>
  </si>
  <si>
    <t>Barney</t>
  </si>
  <si>
    <t>Hovenden</t>
  </si>
  <si>
    <t>Geary</t>
  </si>
  <si>
    <t>Southall</t>
  </si>
  <si>
    <t>Andrei</t>
  </si>
  <si>
    <t>Woinarski</t>
  </si>
  <si>
    <t>Darius</t>
  </si>
  <si>
    <t>Northey</t>
  </si>
  <si>
    <t>McAlister</t>
  </si>
  <si>
    <t>Foat</t>
  </si>
  <si>
    <t>Vine</t>
  </si>
  <si>
    <t>rodney</t>
  </si>
  <si>
    <t>turnbull</t>
  </si>
  <si>
    <t>Botfield</t>
  </si>
  <si>
    <t>Trevallion</t>
  </si>
  <si>
    <t>cook</t>
  </si>
  <si>
    <t>Menck</t>
  </si>
  <si>
    <t>Merrick</t>
  </si>
  <si>
    <t>Mcdonnell</t>
  </si>
  <si>
    <t>Poldy</t>
  </si>
  <si>
    <t>Inglis</t>
  </si>
  <si>
    <t>Knee</t>
  </si>
  <si>
    <t>Schubert</t>
  </si>
  <si>
    <t>Tweedie</t>
  </si>
  <si>
    <t>Pascoe</t>
  </si>
  <si>
    <t>Bruyere</t>
  </si>
  <si>
    <t>Phelan</t>
  </si>
  <si>
    <t>ALEX</t>
  </si>
  <si>
    <t>ZIESAK</t>
  </si>
  <si>
    <t>Farrugia</t>
  </si>
  <si>
    <t>Bedford</t>
  </si>
  <si>
    <t>Raeleigh</t>
  </si>
  <si>
    <t>Rogers</t>
  </si>
  <si>
    <t>Meredith</t>
  </si>
  <si>
    <t>Quinlan</t>
  </si>
  <si>
    <t>Browne</t>
  </si>
  <si>
    <t>Dobbs</t>
  </si>
  <si>
    <t>Fogarty</t>
  </si>
  <si>
    <t>steven</t>
  </si>
  <si>
    <t>graham</t>
  </si>
  <si>
    <t>Conley</t>
  </si>
  <si>
    <t>Rankin</t>
  </si>
  <si>
    <t>stephanie</t>
  </si>
  <si>
    <t>boxall</t>
  </si>
  <si>
    <t>Dick</t>
  </si>
  <si>
    <t>Peake</t>
  </si>
  <si>
    <t>Chaffers</t>
  </si>
  <si>
    <t>Bud</t>
  </si>
  <si>
    <t>craig</t>
  </si>
  <si>
    <t>smith</t>
  </si>
  <si>
    <t>Dodd</t>
  </si>
  <si>
    <t>Calvert</t>
  </si>
  <si>
    <t>Sidney</t>
  </si>
  <si>
    <t>Grierson</t>
  </si>
  <si>
    <t>Gorman</t>
  </si>
  <si>
    <t>Alexandra</t>
  </si>
  <si>
    <t>Orme</t>
  </si>
  <si>
    <t>Keough</t>
  </si>
  <si>
    <t>Horspool</t>
  </si>
  <si>
    <t>Crockford</t>
  </si>
  <si>
    <t>shad</t>
  </si>
  <si>
    <t>haoushar</t>
  </si>
  <si>
    <t>Eckart</t>
  </si>
  <si>
    <t>Altenkamp</t>
  </si>
  <si>
    <t>Rotha</t>
  </si>
  <si>
    <t>Tan</t>
  </si>
  <si>
    <t>Boyle</t>
  </si>
  <si>
    <t>Friend</t>
  </si>
  <si>
    <t>Ernst</t>
  </si>
  <si>
    <t>van Horssen</t>
  </si>
  <si>
    <t>Egan</t>
  </si>
  <si>
    <t>Renwick</t>
  </si>
  <si>
    <t>Kirton</t>
  </si>
  <si>
    <t>Britta</t>
  </si>
  <si>
    <t>Weller</t>
  </si>
  <si>
    <t>Travers</t>
  </si>
  <si>
    <t>Winslow</t>
  </si>
  <si>
    <t>Toby</t>
  </si>
  <si>
    <t>Singleton</t>
  </si>
  <si>
    <t>Leonard</t>
  </si>
  <si>
    <t>Samways</t>
  </si>
  <si>
    <t>Alyssa</t>
  </si>
  <si>
    <t>Glyde</t>
  </si>
  <si>
    <t>Piggott</t>
  </si>
  <si>
    <t>Boulding</t>
  </si>
  <si>
    <t>neil</t>
  </si>
  <si>
    <t>Fryar</t>
  </si>
  <si>
    <t>Mudie</t>
  </si>
  <si>
    <t>McLeod</t>
  </si>
  <si>
    <t>Lansdowne</t>
  </si>
  <si>
    <t>Holman</t>
  </si>
  <si>
    <t>Jukka</t>
  </si>
  <si>
    <t>Pirkola</t>
  </si>
  <si>
    <t>james</t>
  </si>
  <si>
    <t>Rivett</t>
  </si>
  <si>
    <t>Wren</t>
  </si>
  <si>
    <t>Rogan</t>
  </si>
  <si>
    <t>Chadwick</t>
  </si>
  <si>
    <t>Nicoll</t>
  </si>
  <si>
    <t>Nohokau</t>
  </si>
  <si>
    <t>Cleary</t>
  </si>
  <si>
    <t>Scorer</t>
  </si>
  <si>
    <t>Sylvain</t>
  </si>
  <si>
    <t>Mengin</t>
  </si>
  <si>
    <t>Spasojevic</t>
  </si>
  <si>
    <t>Barton</t>
  </si>
  <si>
    <t>Smits</t>
  </si>
  <si>
    <t>Joy</t>
  </si>
  <si>
    <t>lachlan</t>
  </si>
  <si>
    <t>carr</t>
  </si>
  <si>
    <t>andrew</t>
  </si>
  <si>
    <t>lewis</t>
  </si>
  <si>
    <t>Kimberlee</t>
  </si>
  <si>
    <t>Dreyfus-Schmidt</t>
  </si>
  <si>
    <t>Catherine</t>
  </si>
  <si>
    <t>Horan</t>
  </si>
  <si>
    <t>Schmierer</t>
  </si>
  <si>
    <t>McLean</t>
  </si>
  <si>
    <t>ANGUS</t>
  </si>
  <si>
    <t>FARNCOMB</t>
  </si>
  <si>
    <t>warren</t>
  </si>
  <si>
    <t>quinn</t>
  </si>
  <si>
    <t>blade</t>
  </si>
  <si>
    <t>mcgivern</t>
  </si>
  <si>
    <t>Oliver</t>
  </si>
  <si>
    <t>Landfear</t>
  </si>
  <si>
    <t>Ricker</t>
  </si>
  <si>
    <t>Halpin</t>
  </si>
  <si>
    <t>peter</t>
  </si>
  <si>
    <t>selkrig</t>
  </si>
  <si>
    <t>Newson</t>
  </si>
  <si>
    <t>Phelps</t>
  </si>
  <si>
    <t>woods</t>
  </si>
  <si>
    <t>tippett</t>
  </si>
  <si>
    <t>angus</t>
  </si>
  <si>
    <t>sobels</t>
  </si>
  <si>
    <t>Thorpe</t>
  </si>
  <si>
    <t>McMurdo</t>
  </si>
  <si>
    <t>McCLement</t>
  </si>
  <si>
    <t>Roxanas</t>
  </si>
  <si>
    <t>Warburton</t>
  </si>
  <si>
    <t>Alder</t>
  </si>
  <si>
    <t>Kai</t>
  </si>
  <si>
    <t>Pottharst</t>
  </si>
  <si>
    <t>Scouller</t>
  </si>
  <si>
    <t>hordern</t>
  </si>
  <si>
    <t>Oram</t>
  </si>
  <si>
    <t>Sonja</t>
  </si>
  <si>
    <t>McKenna</t>
  </si>
  <si>
    <t>Rock</t>
  </si>
  <si>
    <t>Brewer</t>
  </si>
  <si>
    <t>Roderic</t>
  </si>
  <si>
    <t>Deeley</t>
  </si>
  <si>
    <t>Kenyon</t>
  </si>
  <si>
    <t>Chenu</t>
  </si>
  <si>
    <t>Lynden</t>
  </si>
  <si>
    <t>Blackley</t>
  </si>
  <si>
    <t>McGrath</t>
  </si>
  <si>
    <t>Lazos</t>
  </si>
  <si>
    <t>mooney</t>
  </si>
  <si>
    <t>Sierp</t>
  </si>
  <si>
    <t>Lockley</t>
  </si>
  <si>
    <t>Bevern</t>
  </si>
  <si>
    <t>Hofer</t>
  </si>
  <si>
    <t>Saywell</t>
  </si>
  <si>
    <t>tony</t>
  </si>
  <si>
    <t>Breeds</t>
  </si>
  <si>
    <t>Bittner</t>
  </si>
  <si>
    <t>BJ</t>
  </si>
  <si>
    <t>NASH</t>
  </si>
  <si>
    <t>Lofton</t>
  </si>
  <si>
    <t>Deb</t>
  </si>
  <si>
    <t>Moorhouse</t>
  </si>
  <si>
    <t>Tristram</t>
  </si>
  <si>
    <t>broe</t>
  </si>
  <si>
    <t>Toledo-Ocampo</t>
  </si>
  <si>
    <t>Callen</t>
  </si>
  <si>
    <t>Simone</t>
  </si>
  <si>
    <t>Gates</t>
  </si>
  <si>
    <t>Volker</t>
  </si>
  <si>
    <t>Grimm</t>
  </si>
  <si>
    <t>JOHN</t>
  </si>
  <si>
    <t>VAN DEN HAM</t>
  </si>
  <si>
    <t>Lovell</t>
  </si>
  <si>
    <t>Shortt</t>
  </si>
  <si>
    <t>Leah</t>
  </si>
  <si>
    <t>vowell</t>
  </si>
  <si>
    <t>Cullen</t>
  </si>
  <si>
    <t>Carlson</t>
  </si>
  <si>
    <t>Biddington</t>
  </si>
  <si>
    <t>Julie</t>
  </si>
  <si>
    <t>Squires</t>
  </si>
  <si>
    <t>Derrin</t>
  </si>
  <si>
    <t>bartlett</t>
  </si>
  <si>
    <t>GEOFFREY</t>
  </si>
  <si>
    <t>THORPE</t>
  </si>
  <si>
    <t>Rutherford</t>
  </si>
  <si>
    <t>Spiteri</t>
  </si>
  <si>
    <t>fil</t>
  </si>
  <si>
    <t>giles</t>
  </si>
  <si>
    <t>Marchant</t>
  </si>
  <si>
    <t>Volpatti</t>
  </si>
  <si>
    <t>Gregorich</t>
  </si>
  <si>
    <t>Hepburn</t>
  </si>
  <si>
    <t>Turrill</t>
  </si>
  <si>
    <t>Carden</t>
  </si>
  <si>
    <t>Keiron</t>
  </si>
  <si>
    <t>Fist</t>
  </si>
  <si>
    <t>Gorringe</t>
  </si>
  <si>
    <t>Juliana</t>
  </si>
  <si>
    <t>Austin Olsen</t>
  </si>
  <si>
    <t>Herbst</t>
  </si>
  <si>
    <t>Chin</t>
  </si>
  <si>
    <t>Ted</t>
  </si>
  <si>
    <t>Lamson</t>
  </si>
  <si>
    <t>Snewin</t>
  </si>
  <si>
    <t>Lance</t>
  </si>
  <si>
    <t>Challen</t>
  </si>
  <si>
    <t>Macfarland</t>
  </si>
  <si>
    <t>Gerrard</t>
  </si>
  <si>
    <t>Ivins</t>
  </si>
  <si>
    <t>Gilchrist</t>
  </si>
  <si>
    <t>Snashel</t>
  </si>
  <si>
    <t>Edwin</t>
  </si>
  <si>
    <t>Frecklington</t>
  </si>
  <si>
    <t>Kathie</t>
  </si>
  <si>
    <t>Lenne</t>
  </si>
  <si>
    <t>Steverson</t>
  </si>
  <si>
    <t>McDonell</t>
  </si>
  <si>
    <t>jamie</t>
  </si>
  <si>
    <t>geddes</t>
  </si>
  <si>
    <t>Pirozzi</t>
  </si>
  <si>
    <t>Glasgow</t>
  </si>
  <si>
    <t>Whitehead</t>
  </si>
  <si>
    <t>Heather</t>
  </si>
  <si>
    <t>Redman</t>
  </si>
  <si>
    <t>Robson</t>
  </si>
  <si>
    <t>Jaytee</t>
  </si>
  <si>
    <t>Agapito</t>
  </si>
  <si>
    <t>Beverley</t>
  </si>
  <si>
    <t>Brady</t>
  </si>
  <si>
    <t>McIntosh</t>
  </si>
  <si>
    <t>Yuen</t>
  </si>
  <si>
    <t>sergio</t>
  </si>
  <si>
    <t>laiyos</t>
  </si>
  <si>
    <t>DSQ</t>
  </si>
  <si>
    <t>george</t>
  </si>
  <si>
    <t>greig</t>
  </si>
  <si>
    <t>Comfort</t>
  </si>
  <si>
    <t>McAllan</t>
  </si>
  <si>
    <t>Streeter</t>
  </si>
  <si>
    <t>colin</t>
  </si>
  <si>
    <t>littleton</t>
  </si>
  <si>
    <t>Fox</t>
  </si>
  <si>
    <t>Hole</t>
  </si>
  <si>
    <t>Shipard</t>
  </si>
  <si>
    <t>Cheryl</t>
  </si>
  <si>
    <t>Sermaine</t>
  </si>
  <si>
    <t>Elkington-cole</t>
  </si>
  <si>
    <t>brodie</t>
  </si>
  <si>
    <t>Thaller</t>
  </si>
  <si>
    <t>viotto</t>
  </si>
  <si>
    <t>Imogen</t>
  </si>
  <si>
    <t>Ollie</t>
  </si>
  <si>
    <t>Nicholls</t>
  </si>
  <si>
    <t>Hammon</t>
  </si>
  <si>
    <t>Renstead</t>
  </si>
  <si>
    <t>Kin</t>
  </si>
  <si>
    <t>Merryn</t>
  </si>
  <si>
    <t>Steer</t>
  </si>
  <si>
    <t>Margaret</t>
  </si>
  <si>
    <t>Beardslee</t>
  </si>
  <si>
    <t>Monika</t>
  </si>
  <si>
    <t>Meier</t>
  </si>
  <si>
    <t>Mather</t>
  </si>
  <si>
    <t>Hand</t>
  </si>
  <si>
    <t>Tupper</t>
  </si>
  <si>
    <t>Bridgland</t>
  </si>
  <si>
    <t>Crumblin</t>
  </si>
  <si>
    <t>MacCulloch</t>
  </si>
  <si>
    <t>terry</t>
  </si>
  <si>
    <t>bennett</t>
  </si>
  <si>
    <t>Heyse</t>
  </si>
  <si>
    <t>Pucci</t>
  </si>
  <si>
    <t>Pearsall</t>
  </si>
  <si>
    <t>Rensford</t>
  </si>
  <si>
    <t>Kristiansen</t>
  </si>
  <si>
    <t>Matthias</t>
  </si>
  <si>
    <t>Holm</t>
  </si>
  <si>
    <t>Harriss</t>
  </si>
  <si>
    <t>Timmethy</t>
  </si>
  <si>
    <t>Zauss</t>
  </si>
  <si>
    <t>donal</t>
  </si>
  <si>
    <t>Coomber</t>
  </si>
  <si>
    <t>higgins</t>
  </si>
  <si>
    <t>dave</t>
  </si>
  <si>
    <t>carter</t>
  </si>
  <si>
    <t>Sauerbier</t>
  </si>
  <si>
    <t>nicholas</t>
  </si>
  <si>
    <t>bailly</t>
  </si>
  <si>
    <t>M</t>
  </si>
  <si>
    <t>Garrett</t>
  </si>
  <si>
    <t>Sherman</t>
  </si>
  <si>
    <t>McCarthy</t>
  </si>
  <si>
    <t>Millburn</t>
  </si>
  <si>
    <t>toby</t>
  </si>
  <si>
    <t>stewart</t>
  </si>
  <si>
    <t>McAuliffe</t>
  </si>
  <si>
    <t>Sinnott</t>
  </si>
  <si>
    <t>Scanlain</t>
  </si>
  <si>
    <t>Diaz</t>
  </si>
  <si>
    <t>Meeuwissen</t>
  </si>
  <si>
    <t>burke</t>
  </si>
  <si>
    <t>Layton-Scheld</t>
  </si>
  <si>
    <t>Arranz</t>
  </si>
  <si>
    <t>Muir</t>
  </si>
  <si>
    <t>Morwood</t>
  </si>
  <si>
    <t>Shariff</t>
  </si>
  <si>
    <t>Shockair</t>
  </si>
  <si>
    <t>Brew</t>
  </si>
  <si>
    <t>Lakey</t>
  </si>
  <si>
    <t>Tarasenko</t>
  </si>
  <si>
    <t>sam</t>
  </si>
  <si>
    <t>Nunn</t>
  </si>
  <si>
    <t>McKay</t>
  </si>
  <si>
    <t>Anton</t>
  </si>
  <si>
    <t>Beardmore</t>
  </si>
  <si>
    <t>Hoyle</t>
  </si>
  <si>
    <t>Rasmussen</t>
  </si>
  <si>
    <t>Langford</t>
  </si>
  <si>
    <t>Ridsdale</t>
  </si>
  <si>
    <t>Alistair</t>
  </si>
  <si>
    <t>McClusky</t>
  </si>
  <si>
    <t>Pat</t>
  </si>
  <si>
    <t>Galbraith-Robertson</t>
  </si>
  <si>
    <t>Lavender</t>
  </si>
  <si>
    <t>Sleeman</t>
  </si>
  <si>
    <t>Tilley</t>
  </si>
  <si>
    <t>Gillan</t>
  </si>
  <si>
    <t>Currall</t>
  </si>
  <si>
    <t>Mcclure</t>
  </si>
  <si>
    <t>vorobieff</t>
  </si>
  <si>
    <t>Tapson</t>
  </si>
  <si>
    <t>Aragnese</t>
  </si>
  <si>
    <t>Herlihen</t>
  </si>
  <si>
    <t>Chmielewski</t>
  </si>
  <si>
    <t>Jeffress</t>
  </si>
  <si>
    <t>golle</t>
  </si>
  <si>
    <t>Hrcka</t>
  </si>
  <si>
    <t>Kohlhagen</t>
  </si>
  <si>
    <t>Potter</t>
  </si>
  <si>
    <t>Eva</t>
  </si>
  <si>
    <t>Moerman</t>
  </si>
  <si>
    <t>Goodfellow</t>
  </si>
  <si>
    <t>Todhunter</t>
  </si>
  <si>
    <t>stuart</t>
  </si>
  <si>
    <t>keighran</t>
  </si>
  <si>
    <t>Minihan</t>
  </si>
  <si>
    <t>Szwec</t>
  </si>
  <si>
    <t>Courtenay</t>
  </si>
  <si>
    <t>Trudy</t>
  </si>
  <si>
    <t>shane</t>
  </si>
  <si>
    <t>holland</t>
  </si>
  <si>
    <t>Booth</t>
  </si>
  <si>
    <t>brittany</t>
  </si>
  <si>
    <t>lindores</t>
  </si>
  <si>
    <t>jonathan</t>
  </si>
  <si>
    <t>whittlesea</t>
  </si>
  <si>
    <t>Cordell</t>
  </si>
  <si>
    <t>Farfan</t>
  </si>
  <si>
    <t>GAVIN</t>
  </si>
  <si>
    <t>SMITH</t>
  </si>
  <si>
    <t>Masson</t>
  </si>
  <si>
    <t>Wild</t>
  </si>
  <si>
    <t>Hemphill</t>
  </si>
  <si>
    <t>Jacob</t>
  </si>
  <si>
    <t>Vardanega</t>
  </si>
  <si>
    <t>cameron</t>
  </si>
  <si>
    <t>ritchie</t>
  </si>
  <si>
    <t>Caves</t>
  </si>
  <si>
    <t>Cassandra</t>
  </si>
  <si>
    <t>Hodsgkinson</t>
  </si>
  <si>
    <t>Noffke</t>
  </si>
  <si>
    <t>john</t>
  </si>
  <si>
    <t>sinclair</t>
  </si>
  <si>
    <t>Nick Xiaojun</t>
  </si>
  <si>
    <t>Huang</t>
  </si>
  <si>
    <t>Randall</t>
  </si>
  <si>
    <t>Bulley</t>
  </si>
  <si>
    <t>Kearns</t>
  </si>
  <si>
    <t>Gabellone</t>
  </si>
  <si>
    <t>Balloch</t>
  </si>
  <si>
    <t>thomas</t>
  </si>
  <si>
    <t>Breakwell</t>
  </si>
  <si>
    <t>Redpath</t>
  </si>
  <si>
    <t>Dyne</t>
  </si>
  <si>
    <t>McCubben</t>
  </si>
  <si>
    <t>richard</t>
  </si>
  <si>
    <t>hardwick</t>
  </si>
  <si>
    <t>Crampton</t>
  </si>
  <si>
    <t>Ferraris</t>
  </si>
  <si>
    <t>Haynes</t>
  </si>
  <si>
    <t>Johns</t>
  </si>
  <si>
    <t>Ling</t>
  </si>
  <si>
    <t>Bryden</t>
  </si>
  <si>
    <t>McLaughlin</t>
  </si>
  <si>
    <t>brett</t>
  </si>
  <si>
    <t>haywood</t>
  </si>
  <si>
    <t>Chesterton</t>
  </si>
  <si>
    <t>Viljoen</t>
  </si>
  <si>
    <t>sean</t>
  </si>
  <si>
    <t>schmidt</t>
  </si>
  <si>
    <t>Moriarty</t>
  </si>
  <si>
    <t>Petros</t>
  </si>
  <si>
    <t>Gionis</t>
  </si>
  <si>
    <t>Goodman</t>
  </si>
  <si>
    <t>Panama</t>
  </si>
  <si>
    <t>Leaver</t>
  </si>
  <si>
    <t>Keane</t>
  </si>
  <si>
    <t>Nico</t>
  </si>
  <si>
    <t>Mellett</t>
  </si>
  <si>
    <t>Warrington</t>
  </si>
  <si>
    <t>Scanlan</t>
  </si>
  <si>
    <t>Abbey</t>
  </si>
  <si>
    <t>Answerth</t>
  </si>
  <si>
    <t>Spence</t>
  </si>
  <si>
    <t>Geri</t>
  </si>
  <si>
    <t>Croaker</t>
  </si>
  <si>
    <t>Witherdin</t>
  </si>
  <si>
    <t>new</t>
  </si>
  <si>
    <t>Wilkin</t>
  </si>
  <si>
    <t>Seiver</t>
  </si>
  <si>
    <t>McGuinness</t>
  </si>
  <si>
    <t>Buhagiar</t>
  </si>
  <si>
    <t>Byron</t>
  </si>
  <si>
    <t>dennett</t>
  </si>
  <si>
    <t>Featherstone</t>
  </si>
  <si>
    <t>Caswell</t>
  </si>
  <si>
    <t>harkness</t>
  </si>
  <si>
    <t>scott</t>
  </si>
  <si>
    <t>walker</t>
  </si>
  <si>
    <t>Soligo</t>
  </si>
  <si>
    <t>Kandalaft</t>
  </si>
  <si>
    <t>Erik</t>
  </si>
  <si>
    <t>Wolfhagen</t>
  </si>
  <si>
    <t>Beauman</t>
  </si>
  <si>
    <t>Barrasch</t>
  </si>
  <si>
    <t>Wallis</t>
  </si>
  <si>
    <t>Field</t>
  </si>
  <si>
    <t>Roly</t>
  </si>
  <si>
    <t>Navakas</t>
  </si>
  <si>
    <t>Winley</t>
  </si>
  <si>
    <t>ollie</t>
  </si>
  <si>
    <t>orgill</t>
  </si>
  <si>
    <t>sweaney</t>
  </si>
  <si>
    <t>Piwarski</t>
  </si>
  <si>
    <t>Tamer</t>
  </si>
  <si>
    <t>Megeed</t>
  </si>
  <si>
    <t>Jarvis</t>
  </si>
  <si>
    <t>Mykel</t>
  </si>
  <si>
    <t>koblenz</t>
  </si>
  <si>
    <t>Markham</t>
  </si>
  <si>
    <t>Street</t>
  </si>
  <si>
    <t>Apolloni</t>
  </si>
  <si>
    <t>ng</t>
  </si>
  <si>
    <t>Dickie</t>
  </si>
  <si>
    <t>Mckeown</t>
  </si>
  <si>
    <t>Nikoletatos</t>
  </si>
  <si>
    <t>Bickley</t>
  </si>
  <si>
    <t>Tyler</t>
  </si>
  <si>
    <t>Mueller</t>
  </si>
  <si>
    <t>Lymburner</t>
  </si>
  <si>
    <t>Gould</t>
  </si>
  <si>
    <t>reiner</t>
  </si>
  <si>
    <t>Vicky</t>
  </si>
  <si>
    <t>Garling</t>
  </si>
  <si>
    <t>Hani</t>
  </si>
  <si>
    <t>Abdel-megeed</t>
  </si>
  <si>
    <t>Henrique</t>
  </si>
  <si>
    <t>Marassi</t>
  </si>
  <si>
    <t>Reilly</t>
  </si>
  <si>
    <t>Burshtein</t>
  </si>
  <si>
    <t>Brissenden</t>
  </si>
  <si>
    <t>Farmer</t>
  </si>
  <si>
    <t>Koster</t>
  </si>
  <si>
    <t>Degarnham</t>
  </si>
  <si>
    <t>Satchell</t>
  </si>
  <si>
    <t>Arad</t>
  </si>
  <si>
    <t>Stift</t>
  </si>
  <si>
    <t>Gippel</t>
  </si>
  <si>
    <t>Heap</t>
  </si>
  <si>
    <t>Edgeworth</t>
  </si>
  <si>
    <t>Hafey</t>
  </si>
  <si>
    <t>Shepherd</t>
  </si>
  <si>
    <t>Florian</t>
  </si>
  <si>
    <t>Stehboeck</t>
  </si>
  <si>
    <t>Werder</t>
  </si>
  <si>
    <t>Moehring</t>
  </si>
  <si>
    <t>Emmett</t>
  </si>
  <si>
    <t>Marquette</t>
  </si>
  <si>
    <t>Sauer</t>
  </si>
  <si>
    <t>Dale Dummett</t>
  </si>
  <si>
    <t>Dummett</t>
  </si>
  <si>
    <t>Susan</t>
  </si>
  <si>
    <t>stephen</t>
  </si>
  <si>
    <t>atkins</t>
  </si>
  <si>
    <t>Creer</t>
  </si>
  <si>
    <t>Kok</t>
  </si>
  <si>
    <t>chris</t>
  </si>
  <si>
    <t>sutherland</t>
  </si>
  <si>
    <t>Natalie</t>
  </si>
  <si>
    <t>Kiss</t>
  </si>
  <si>
    <t>Linton</t>
  </si>
  <si>
    <t>Diggins</t>
  </si>
  <si>
    <t>Bodle</t>
  </si>
  <si>
    <t>Samantha</t>
  </si>
  <si>
    <t>Rampant</t>
  </si>
  <si>
    <t>Havers</t>
  </si>
  <si>
    <t>Commander</t>
  </si>
  <si>
    <t>Reanna</t>
  </si>
  <si>
    <t>Armstrong</t>
  </si>
  <si>
    <t>Nathanael</t>
  </si>
  <si>
    <t>Boots</t>
  </si>
  <si>
    <t>THOMAS</t>
  </si>
  <si>
    <t>MCGUINNESS</t>
  </si>
  <si>
    <t>Res</t>
  </si>
  <si>
    <t>Stanley</t>
  </si>
  <si>
    <t>martin</t>
  </si>
  <si>
    <t>liu</t>
  </si>
  <si>
    <t>doug</t>
  </si>
  <si>
    <t>murphy</t>
  </si>
  <si>
    <t>Codognotto</t>
  </si>
  <si>
    <t>Rea</t>
  </si>
  <si>
    <t>heath</t>
  </si>
  <si>
    <t>kiely</t>
  </si>
  <si>
    <t>Rhian</t>
  </si>
  <si>
    <t>colquhoun</t>
  </si>
  <si>
    <t>Rolando</t>
  </si>
  <si>
    <t>Ochoa</t>
  </si>
  <si>
    <t>Briske</t>
  </si>
  <si>
    <t>Keenan</t>
  </si>
  <si>
    <t>Ewings</t>
  </si>
  <si>
    <t>button</t>
  </si>
  <si>
    <t>Roelink</t>
  </si>
  <si>
    <t>Sultana</t>
  </si>
  <si>
    <t>simon</t>
  </si>
  <si>
    <t>rugala</t>
  </si>
  <si>
    <t>hartmann</t>
  </si>
  <si>
    <t>charlie</t>
  </si>
  <si>
    <t>monteleone</t>
  </si>
  <si>
    <t>Jesper</t>
  </si>
  <si>
    <t>Hauberg</t>
  </si>
  <si>
    <t>van der Voort</t>
  </si>
  <si>
    <t>Sheppard</t>
  </si>
  <si>
    <t>Feldtmann</t>
  </si>
  <si>
    <t>Bella</t>
  </si>
  <si>
    <t>Janine</t>
  </si>
  <si>
    <t>Lourensz</t>
  </si>
  <si>
    <t>Kelett</t>
  </si>
  <si>
    <t>Apps</t>
  </si>
  <si>
    <t>Croker</t>
  </si>
  <si>
    <t>McJannett</t>
  </si>
  <si>
    <t>ROGER</t>
  </si>
  <si>
    <t>GRIFFITHS</t>
  </si>
  <si>
    <t>Krenkel</t>
  </si>
  <si>
    <t>Madeleine</t>
  </si>
  <si>
    <t>Simmer</t>
  </si>
  <si>
    <t>Terence</t>
  </si>
  <si>
    <t>Mui</t>
  </si>
  <si>
    <t>Hutchison</t>
  </si>
  <si>
    <t>Sara</t>
  </si>
  <si>
    <t>B</t>
  </si>
  <si>
    <t>wayne</t>
  </si>
  <si>
    <t>baird</t>
  </si>
  <si>
    <t>Wingler</t>
  </si>
  <si>
    <t>McLellan</t>
  </si>
  <si>
    <t>Renai</t>
  </si>
  <si>
    <t>De Marco</t>
  </si>
  <si>
    <t>Santilli</t>
  </si>
  <si>
    <t>Sheardown</t>
  </si>
  <si>
    <t>Crosby</t>
  </si>
  <si>
    <t>Cornelius</t>
  </si>
  <si>
    <t>Lowbridge</t>
  </si>
  <si>
    <t>Yagos</t>
  </si>
  <si>
    <t>Klomp</t>
  </si>
  <si>
    <t>Boya</t>
  </si>
  <si>
    <t>Val</t>
  </si>
  <si>
    <t>McLaren</t>
  </si>
  <si>
    <t>gorman</t>
  </si>
  <si>
    <t>Debs</t>
  </si>
  <si>
    <t>Yolande</t>
  </si>
  <si>
    <t>Renee</t>
  </si>
  <si>
    <t>Brenden</t>
  </si>
  <si>
    <t>king</t>
  </si>
  <si>
    <t>Jeske</t>
  </si>
  <si>
    <t>Duff</t>
  </si>
  <si>
    <t>Dare</t>
  </si>
  <si>
    <t>MacNamara</t>
  </si>
  <si>
    <t>Lukacevic</t>
  </si>
  <si>
    <t>Stella</t>
  </si>
  <si>
    <t>Korsten</t>
  </si>
  <si>
    <t>Ly</t>
  </si>
  <si>
    <t>Heedle</t>
  </si>
  <si>
    <t>Heath</t>
  </si>
  <si>
    <t>Bax</t>
  </si>
  <si>
    <t>Brear</t>
  </si>
  <si>
    <t>Ruth</t>
  </si>
  <si>
    <t>OBrien</t>
  </si>
  <si>
    <t>Primod</t>
  </si>
  <si>
    <t>Govender</t>
  </si>
  <si>
    <t>Lambie</t>
  </si>
  <si>
    <t>Freshwater</t>
  </si>
  <si>
    <t>vince</t>
  </si>
  <si>
    <t>trotter</t>
  </si>
  <si>
    <t>Brendon</t>
  </si>
  <si>
    <t>Jason 'IRISH'</t>
  </si>
  <si>
    <t>Jenna</t>
  </si>
  <si>
    <t>Tomlinson</t>
  </si>
  <si>
    <t>Nielsen</t>
  </si>
  <si>
    <t>CHRISTOPHER</t>
  </si>
  <si>
    <t>JOBSON</t>
  </si>
  <si>
    <t>alan</t>
  </si>
  <si>
    <t>jeske</t>
  </si>
  <si>
    <t>angela</t>
  </si>
  <si>
    <t>matheson</t>
  </si>
  <si>
    <t>Strachan</t>
  </si>
  <si>
    <t>Cuges</t>
  </si>
  <si>
    <t>Zane</t>
  </si>
  <si>
    <t>de Barry</t>
  </si>
  <si>
    <t>Cowley</t>
  </si>
  <si>
    <t>Wearne</t>
  </si>
  <si>
    <t>Sally</t>
  </si>
  <si>
    <t>Douglass</t>
  </si>
  <si>
    <t>Bonifacio</t>
  </si>
  <si>
    <t>Borrel</t>
  </si>
  <si>
    <t>adam</t>
  </si>
  <si>
    <t>hayward</t>
  </si>
  <si>
    <t>Kelli</t>
  </si>
  <si>
    <t>Trinidad</t>
  </si>
  <si>
    <t>Penelope</t>
  </si>
  <si>
    <t>Wilmot</t>
  </si>
  <si>
    <t>Fulmer</t>
  </si>
  <si>
    <t>Linder</t>
  </si>
  <si>
    <t>Worland</t>
  </si>
  <si>
    <t>sherwin</t>
  </si>
  <si>
    <t>MacKenzie</t>
  </si>
  <si>
    <t>Mooney</t>
  </si>
  <si>
    <t>lovell</t>
  </si>
  <si>
    <t>kevin</t>
  </si>
  <si>
    <t>melville</t>
  </si>
  <si>
    <t>Knezevic</t>
  </si>
  <si>
    <t>Meissner</t>
  </si>
  <si>
    <t>Attlee</t>
  </si>
  <si>
    <t>kirsten</t>
  </si>
  <si>
    <t>seipolt</t>
  </si>
  <si>
    <t>Lyndal</t>
  </si>
  <si>
    <t>Genevieve</t>
  </si>
  <si>
    <t>Alison</t>
  </si>
  <si>
    <t>Strinic</t>
  </si>
  <si>
    <t>Didier</t>
  </si>
  <si>
    <t>Moutia</t>
  </si>
  <si>
    <t>Veness</t>
  </si>
  <si>
    <t>Gerad</t>
  </si>
  <si>
    <t>Newton</t>
  </si>
  <si>
    <t>Cairns</t>
  </si>
  <si>
    <t>DAVID</t>
  </si>
  <si>
    <t>BUDDEN</t>
  </si>
  <si>
    <t>Nadene</t>
  </si>
  <si>
    <t>Skelcher</t>
  </si>
  <si>
    <t>Ayden</t>
  </si>
  <si>
    <t>Ghali</t>
  </si>
  <si>
    <t>Helena</t>
  </si>
  <si>
    <t>Wortmann</t>
  </si>
  <si>
    <t>Bagnall</t>
  </si>
  <si>
    <t>Jobson</t>
  </si>
  <si>
    <t>Salisbury</t>
  </si>
  <si>
    <t>Topham</t>
  </si>
  <si>
    <t>Daina</t>
  </si>
  <si>
    <t>Hyatt</t>
  </si>
  <si>
    <t>Spackman</t>
  </si>
  <si>
    <t>Flaherty</t>
  </si>
  <si>
    <t>Law</t>
  </si>
  <si>
    <t>Storok</t>
  </si>
  <si>
    <t>STOROK</t>
  </si>
  <si>
    <t>Chuter</t>
  </si>
  <si>
    <t>Andries</t>
  </si>
  <si>
    <t>Lubbe</t>
  </si>
  <si>
    <t>Eedle</t>
  </si>
  <si>
    <t>Finnis</t>
  </si>
  <si>
    <t>Langdon</t>
  </si>
  <si>
    <t>Frith</t>
  </si>
  <si>
    <t>Gilbert</t>
  </si>
  <si>
    <t>deborah</t>
  </si>
  <si>
    <t>wells</t>
  </si>
  <si>
    <t>Hare</t>
  </si>
  <si>
    <t>Ros</t>
  </si>
  <si>
    <t>Kember</t>
  </si>
  <si>
    <t>Patterson</t>
  </si>
  <si>
    <t>Donaghy</t>
  </si>
  <si>
    <t>Micah</t>
  </si>
  <si>
    <t>Walters</t>
  </si>
  <si>
    <t>kathleen</t>
  </si>
  <si>
    <t>anderson</t>
  </si>
  <si>
    <t>Kuok Howe</t>
  </si>
  <si>
    <t>russell</t>
  </si>
  <si>
    <t>reid</t>
  </si>
  <si>
    <t>Vardy</t>
  </si>
  <si>
    <t>Josephine</t>
  </si>
  <si>
    <t>Bestwick</t>
  </si>
  <si>
    <t>Tobin</t>
  </si>
  <si>
    <t>Tan-Burke</t>
  </si>
  <si>
    <t>Barley</t>
  </si>
  <si>
    <t>Ayling</t>
  </si>
  <si>
    <t>Rann</t>
  </si>
  <si>
    <t>LIam</t>
  </si>
  <si>
    <t>Nevill</t>
  </si>
  <si>
    <t>Kucyper</t>
  </si>
  <si>
    <t>whitfeld</t>
  </si>
  <si>
    <t>Scordilis</t>
  </si>
  <si>
    <t>Sherwin</t>
  </si>
  <si>
    <t>IOns</t>
  </si>
  <si>
    <t>ma</t>
  </si>
  <si>
    <t>Dandie</t>
  </si>
  <si>
    <t>Alysha</t>
  </si>
  <si>
    <t>McNee-Darrach</t>
  </si>
  <si>
    <t>Dolan</t>
  </si>
  <si>
    <t>Amir</t>
  </si>
  <si>
    <t>Antonir</t>
  </si>
  <si>
    <t>Linkenbagh</t>
  </si>
  <si>
    <t>Theo</t>
  </si>
  <si>
    <t>Paddy</t>
  </si>
  <si>
    <t>Quiggin</t>
  </si>
  <si>
    <t>Monica</t>
  </si>
  <si>
    <t>Mackie</t>
  </si>
  <si>
    <t>Hedley</t>
  </si>
  <si>
    <t>Middlebrook</t>
  </si>
  <si>
    <t>Hopper</t>
  </si>
  <si>
    <t>horgan</t>
  </si>
  <si>
    <t>IAN</t>
  </si>
  <si>
    <t>DALGARNO</t>
  </si>
  <si>
    <t>Haisch</t>
  </si>
  <si>
    <t>MIke</t>
  </si>
  <si>
    <t>Caston</t>
  </si>
  <si>
    <t>Chancellor</t>
  </si>
  <si>
    <t>Meyland</t>
  </si>
  <si>
    <t>Kinch</t>
  </si>
  <si>
    <t>GILES</t>
  </si>
  <si>
    <t>Burghardt</t>
  </si>
  <si>
    <t>Claridge</t>
  </si>
  <si>
    <t>TRAYNOR</t>
  </si>
  <si>
    <t>Bleeksie</t>
  </si>
  <si>
    <t>(3fidi)</t>
  </si>
  <si>
    <t>Bateman</t>
  </si>
  <si>
    <t>Hatchman</t>
  </si>
  <si>
    <t>Webster</t>
  </si>
  <si>
    <t>Shilling</t>
  </si>
  <si>
    <t>Mitch</t>
  </si>
  <si>
    <t>Stonham</t>
  </si>
  <si>
    <t>McGuigan</t>
  </si>
  <si>
    <t>Kooijman</t>
  </si>
  <si>
    <t>Hellman</t>
  </si>
  <si>
    <t>Hartwig</t>
  </si>
  <si>
    <t>Laxale</t>
  </si>
  <si>
    <t>Winfield</t>
  </si>
  <si>
    <t>Keayes</t>
  </si>
  <si>
    <t>Sloan</t>
  </si>
  <si>
    <t>McCallum MBE</t>
  </si>
  <si>
    <t>McComb</t>
  </si>
  <si>
    <t>Obrien</t>
  </si>
  <si>
    <t>Seb</t>
  </si>
  <si>
    <t>Hernan</t>
  </si>
  <si>
    <t>Bower</t>
  </si>
  <si>
    <t>Juan pablo</t>
  </si>
  <si>
    <t>Nienke</t>
  </si>
  <si>
    <t>Oostra</t>
  </si>
  <si>
    <t>ROBERT</t>
  </si>
  <si>
    <t>STODART</t>
  </si>
  <si>
    <t>Kershaw</t>
  </si>
  <si>
    <t>Perry</t>
  </si>
  <si>
    <t>Gilfillan</t>
  </si>
  <si>
    <t>Amidy</t>
  </si>
  <si>
    <t>Casper</t>
  </si>
  <si>
    <t>Petersen</t>
  </si>
  <si>
    <t>Willsmore</t>
  </si>
  <si>
    <t>Kilpatrick</t>
  </si>
  <si>
    <t>Devin</t>
  </si>
  <si>
    <t>Sando</t>
  </si>
  <si>
    <t>Antti</t>
  </si>
  <si>
    <t>Papinniemi</t>
  </si>
  <si>
    <t>La Ganza</t>
  </si>
  <si>
    <t>Gregory C</t>
  </si>
  <si>
    <t>McKechnie</t>
  </si>
  <si>
    <t>Reiner</t>
  </si>
  <si>
    <t>Schuster</t>
  </si>
  <si>
    <t>Wes</t>
  </si>
  <si>
    <t>Haworth-Booth</t>
  </si>
  <si>
    <t>Strong</t>
  </si>
  <si>
    <t>Gostelow</t>
  </si>
  <si>
    <t>Paine</t>
  </si>
  <si>
    <t>Benedict</t>
  </si>
  <si>
    <t>Dana</t>
  </si>
  <si>
    <t>Perrignon Roth</t>
  </si>
  <si>
    <t>Brunker</t>
  </si>
  <si>
    <t>Sammut</t>
  </si>
  <si>
    <t>Owers</t>
  </si>
  <si>
    <t>Deans</t>
  </si>
  <si>
    <t>van de Waterbeemd</t>
  </si>
  <si>
    <t>Ryk</t>
  </si>
  <si>
    <t>Budzynski</t>
  </si>
  <si>
    <t>de Belin</t>
  </si>
  <si>
    <t>Josef</t>
  </si>
  <si>
    <t>Volavka</t>
  </si>
  <si>
    <t>Pinks</t>
  </si>
  <si>
    <t>Morecroft</t>
  </si>
  <si>
    <t>McCready</t>
  </si>
  <si>
    <t>Bethany</t>
  </si>
  <si>
    <t>Christoph</t>
  </si>
  <si>
    <t>Muehlheim</t>
  </si>
  <si>
    <t>Sebastien</t>
  </si>
  <si>
    <t>Mulqueenys</t>
  </si>
  <si>
    <t>Agnew</t>
  </si>
  <si>
    <t>Jackman</t>
  </si>
  <si>
    <t>McGlynn</t>
  </si>
  <si>
    <t>Sergeeff</t>
  </si>
  <si>
    <t>Foley</t>
  </si>
  <si>
    <t>Schaefer</t>
  </si>
  <si>
    <t>Hofstetter</t>
  </si>
  <si>
    <t>Hudson</t>
  </si>
  <si>
    <t>Barclay</t>
  </si>
  <si>
    <t>Donnelly</t>
  </si>
  <si>
    <t>Langslow</t>
  </si>
  <si>
    <t>Beech</t>
  </si>
  <si>
    <t>Balogh</t>
  </si>
  <si>
    <t>MacKay</t>
  </si>
  <si>
    <t>Hynd</t>
  </si>
  <si>
    <t>Kulhanek</t>
  </si>
  <si>
    <t>Vidgen</t>
  </si>
  <si>
    <t>Thripp</t>
  </si>
  <si>
    <t>Donnellan</t>
  </si>
  <si>
    <t>Meixner</t>
  </si>
  <si>
    <t>Krauss</t>
  </si>
  <si>
    <t>Swinton</t>
  </si>
  <si>
    <t>Reynolds</t>
  </si>
  <si>
    <t>Klemke</t>
  </si>
  <si>
    <t>Jonny</t>
  </si>
  <si>
    <t>Pope</t>
  </si>
  <si>
    <t>Piesse</t>
  </si>
  <si>
    <t>Marlin</t>
  </si>
  <si>
    <t>Nichols</t>
  </si>
  <si>
    <t>Box</t>
  </si>
  <si>
    <t>Kowald</t>
  </si>
  <si>
    <t>Abbott</t>
  </si>
  <si>
    <t>Pavel</t>
  </si>
  <si>
    <t>Vichr</t>
  </si>
  <si>
    <t>Groat</t>
  </si>
  <si>
    <t>Dorman</t>
  </si>
  <si>
    <t>Marek</t>
  </si>
  <si>
    <t>Bilski</t>
  </si>
  <si>
    <t>McIntyre</t>
  </si>
  <si>
    <t>Williamson</t>
  </si>
  <si>
    <t>Di</t>
  </si>
  <si>
    <t>Gbel</t>
  </si>
  <si>
    <t>Gall</t>
  </si>
  <si>
    <t>Lachy</t>
  </si>
  <si>
    <t>Whitford</t>
  </si>
  <si>
    <t>Chiu</t>
  </si>
  <si>
    <t>Mc Clement</t>
  </si>
  <si>
    <t>Tippett</t>
  </si>
  <si>
    <t>Sobels</t>
  </si>
  <si>
    <t>Haigh</t>
  </si>
  <si>
    <t>Simanek</t>
  </si>
  <si>
    <t>Huckstepp</t>
  </si>
  <si>
    <t>Balding</t>
  </si>
  <si>
    <t>Judd</t>
  </si>
  <si>
    <t>van egmond</t>
  </si>
  <si>
    <t>Kerney</t>
  </si>
  <si>
    <t>Ellerman</t>
  </si>
  <si>
    <t>Choi</t>
  </si>
  <si>
    <t>Diane</t>
  </si>
  <si>
    <t>Ann-Maree</t>
  </si>
  <si>
    <t>Lans</t>
  </si>
  <si>
    <t>Aspinall</t>
  </si>
  <si>
    <t>Jamon</t>
  </si>
  <si>
    <t>Pool</t>
  </si>
  <si>
    <t>Izabela</t>
  </si>
  <si>
    <t>Rudol</t>
  </si>
  <si>
    <t>Delwyn</t>
  </si>
  <si>
    <t>Madge</t>
  </si>
  <si>
    <t>MInh-Tam</t>
  </si>
  <si>
    <t>Gifford</t>
  </si>
  <si>
    <t>Buttriss</t>
  </si>
  <si>
    <t>Darrin</t>
  </si>
  <si>
    <t>Filtness</t>
  </si>
  <si>
    <t>Parnham</t>
  </si>
  <si>
    <t>Aylott</t>
  </si>
  <si>
    <t>Snell</t>
  </si>
  <si>
    <t>Arantz</t>
  </si>
  <si>
    <t>Boote</t>
  </si>
  <si>
    <t>Tomas</t>
  </si>
  <si>
    <t>Vondra</t>
  </si>
  <si>
    <t>Dierk</t>
  </si>
  <si>
    <t>Hartmann</t>
  </si>
  <si>
    <t>Blade</t>
  </si>
  <si>
    <t>McGivern</t>
  </si>
  <si>
    <t>Harkness</t>
  </si>
  <si>
    <t>Rawlins</t>
  </si>
  <si>
    <t>Anne Maree</t>
  </si>
  <si>
    <t>Solomon</t>
  </si>
  <si>
    <t>Jacalyn</t>
  </si>
  <si>
    <t>Birrell</t>
  </si>
  <si>
    <t>Rawnsley</t>
  </si>
  <si>
    <t>Corey</t>
  </si>
  <si>
    <t>Brittle</t>
  </si>
  <si>
    <t>Sellen</t>
  </si>
  <si>
    <t>Agostino</t>
  </si>
  <si>
    <t>Lukac</t>
  </si>
  <si>
    <t>Story</t>
  </si>
  <si>
    <t>Preece</t>
  </si>
  <si>
    <t>Bastian</t>
  </si>
  <si>
    <t>Denny</t>
  </si>
  <si>
    <t>Dray</t>
  </si>
  <si>
    <t>Haarsma</t>
  </si>
  <si>
    <t>Kelvin</t>
  </si>
  <si>
    <t>Labador</t>
  </si>
  <si>
    <t>FIL</t>
  </si>
  <si>
    <t>Liebenberg</t>
  </si>
  <si>
    <t>Dixon</t>
  </si>
  <si>
    <t>Bolger</t>
  </si>
  <si>
    <t>Townsend</t>
  </si>
  <si>
    <t>Yelf</t>
  </si>
  <si>
    <t>Buchan</t>
  </si>
  <si>
    <t>Roz</t>
  </si>
  <si>
    <t>Edmunds</t>
  </si>
  <si>
    <t>Lynne</t>
  </si>
  <si>
    <t>Kahsnitz</t>
  </si>
  <si>
    <t>Pulkkinen</t>
  </si>
  <si>
    <t>HONEYWILL</t>
  </si>
  <si>
    <t>Winter</t>
  </si>
  <si>
    <t>Francois</t>
  </si>
  <si>
    <t>Patron</t>
  </si>
  <si>
    <t>Laiyos</t>
  </si>
  <si>
    <t>Enright</t>
  </si>
  <si>
    <t>ALAN</t>
  </si>
  <si>
    <t>YEUNG</t>
  </si>
  <si>
    <t>Col</t>
  </si>
  <si>
    <t>SHIPARD</t>
  </si>
  <si>
    <t>Whytcross</t>
  </si>
  <si>
    <t>grahame</t>
  </si>
  <si>
    <t>shepherd</t>
  </si>
  <si>
    <t>Maree</t>
  </si>
  <si>
    <t>Sykes</t>
  </si>
  <si>
    <t>Matt (to 65k) &amp; Clinton (65k to 100k)</t>
  </si>
  <si>
    <t>SWEEP</t>
  </si>
  <si>
    <t>Pitkeathly</t>
  </si>
  <si>
    <t>New</t>
  </si>
  <si>
    <t>Tanian</t>
  </si>
  <si>
    <t>Naude</t>
  </si>
  <si>
    <t>Bjorkmann</t>
  </si>
  <si>
    <t>Darryn</t>
  </si>
  <si>
    <t>Millers</t>
  </si>
  <si>
    <t>Michelin-Beard</t>
  </si>
  <si>
    <t>Dharma-Ratne</t>
  </si>
  <si>
    <t>caldwell</t>
  </si>
  <si>
    <t>Harri</t>
  </si>
  <si>
    <t>Jokinen</t>
  </si>
  <si>
    <t>Wratten</t>
  </si>
  <si>
    <t>O'Regan</t>
  </si>
  <si>
    <t>Jodrell</t>
  </si>
  <si>
    <t>Holmik</t>
  </si>
  <si>
    <t>Gabrielle</t>
  </si>
  <si>
    <t>Hendrik</t>
  </si>
  <si>
    <t>Van Calcar</t>
  </si>
  <si>
    <t>Tice</t>
  </si>
  <si>
    <t>Heritage</t>
  </si>
  <si>
    <t>Barrie</t>
  </si>
  <si>
    <t>troy</t>
  </si>
  <si>
    <t>herfoss</t>
  </si>
  <si>
    <t>Bashford</t>
  </si>
  <si>
    <t>douglas</t>
  </si>
  <si>
    <t>pollock</t>
  </si>
  <si>
    <t>Peddle</t>
  </si>
  <si>
    <t>Lehoczky</t>
  </si>
  <si>
    <t>Mathisen</t>
  </si>
  <si>
    <t>Han</t>
  </si>
  <si>
    <t>Strating</t>
  </si>
  <si>
    <t>McCoy</t>
  </si>
  <si>
    <t>Coffey</t>
  </si>
  <si>
    <t>Peters</t>
  </si>
  <si>
    <t>Holyfield</t>
  </si>
  <si>
    <t>Day</t>
  </si>
  <si>
    <t>Godyn</t>
  </si>
  <si>
    <t>Jeppesen</t>
  </si>
  <si>
    <t>Sieper</t>
  </si>
  <si>
    <t>Cardew</t>
  </si>
  <si>
    <t>Wurcker</t>
  </si>
  <si>
    <t>Gaffey</t>
  </si>
  <si>
    <t>Werfel</t>
  </si>
  <si>
    <t>Sheedy</t>
  </si>
  <si>
    <t>Ruben</t>
  </si>
  <si>
    <t>Bossa</t>
  </si>
  <si>
    <t>Coffee</t>
  </si>
  <si>
    <t>Goward</t>
  </si>
  <si>
    <t>molnar</t>
  </si>
  <si>
    <t>Mazzetti</t>
  </si>
  <si>
    <t>Khalid</t>
  </si>
  <si>
    <t>Toefy</t>
  </si>
  <si>
    <t>Koolhof</t>
  </si>
  <si>
    <t>Jeroen</t>
  </si>
  <si>
    <t>Motbey</t>
  </si>
  <si>
    <t>Hargrave</t>
  </si>
  <si>
    <t>Quine</t>
  </si>
  <si>
    <t>Weenink</t>
  </si>
  <si>
    <t>Bethan</t>
  </si>
  <si>
    <t>Witheridge</t>
  </si>
  <si>
    <t>Timmy</t>
  </si>
  <si>
    <t>Hogan</t>
  </si>
  <si>
    <t>Lockhart</t>
  </si>
  <si>
    <t>Kaethner</t>
  </si>
  <si>
    <t>Zammit</t>
  </si>
  <si>
    <t>Flood</t>
  </si>
  <si>
    <t>Fabrice</t>
  </si>
  <si>
    <t>Boone</t>
  </si>
  <si>
    <t>Jalowenko</t>
  </si>
  <si>
    <t>Aldo</t>
  </si>
  <si>
    <t>Mostacci</t>
  </si>
  <si>
    <t>Freebairn</t>
  </si>
  <si>
    <t>Recio</t>
  </si>
  <si>
    <t>Golle</t>
  </si>
  <si>
    <t>Motherway</t>
  </si>
  <si>
    <t>Whittlesea</t>
  </si>
  <si>
    <t>Bruno</t>
  </si>
  <si>
    <t>McKnight</t>
  </si>
  <si>
    <t>Couch</t>
  </si>
  <si>
    <t>Bradow</t>
  </si>
  <si>
    <t>Ralston</t>
  </si>
  <si>
    <t>Magner</t>
  </si>
  <si>
    <t>Sulzberger</t>
  </si>
  <si>
    <t>Kricancic</t>
  </si>
  <si>
    <t>Hallum</t>
  </si>
  <si>
    <t>Lukas</t>
  </si>
  <si>
    <t>Madar</t>
  </si>
  <si>
    <t>Bechtel</t>
  </si>
  <si>
    <t>Alejandro</t>
  </si>
  <si>
    <t>Lopez</t>
  </si>
  <si>
    <t>McElhone</t>
  </si>
  <si>
    <t>Beck</t>
  </si>
  <si>
    <t>Kudlik</t>
  </si>
  <si>
    <t>Shute</t>
  </si>
  <si>
    <t>Witteveen</t>
  </si>
  <si>
    <t>Radojevic</t>
  </si>
  <si>
    <t>Le Bescond</t>
  </si>
  <si>
    <t>Button</t>
  </si>
  <si>
    <t>Bacon</t>
  </si>
  <si>
    <t>Mcilveen</t>
  </si>
  <si>
    <t>budden</t>
  </si>
  <si>
    <t>MADELINE</t>
  </si>
  <si>
    <t>MOLNAR</t>
  </si>
  <si>
    <t>Newell</t>
  </si>
  <si>
    <t>dion</t>
  </si>
  <si>
    <t>jackson</t>
  </si>
  <si>
    <t>Pete</t>
  </si>
  <si>
    <t>Rimmington</t>
  </si>
  <si>
    <t>Des</t>
  </si>
  <si>
    <t>Dockery</t>
  </si>
  <si>
    <t>Macdougall</t>
  </si>
  <si>
    <t>Warrignton</t>
  </si>
  <si>
    <t>Huntman</t>
  </si>
  <si>
    <t>Christis</t>
  </si>
  <si>
    <t>Dent</t>
  </si>
  <si>
    <t>Josselin</t>
  </si>
  <si>
    <t>Blanchong</t>
  </si>
  <si>
    <t>Perkins</t>
  </si>
  <si>
    <t>Fin</t>
  </si>
  <si>
    <t>Chugg</t>
  </si>
  <si>
    <t>Woodrow</t>
  </si>
  <si>
    <t>Leckie</t>
  </si>
  <si>
    <t>rowe</t>
  </si>
  <si>
    <t>Vance</t>
  </si>
  <si>
    <t>JOHNSON</t>
  </si>
  <si>
    <t>Readford</t>
  </si>
  <si>
    <t>Schreer</t>
  </si>
  <si>
    <t>Orchard</t>
  </si>
  <si>
    <t>Dayaram</t>
  </si>
  <si>
    <t>Whitby</t>
  </si>
  <si>
    <t>Ritman</t>
  </si>
  <si>
    <t>Kingsford</t>
  </si>
  <si>
    <t>darren</t>
  </si>
  <si>
    <t>grewco</t>
  </si>
  <si>
    <t>Peckitt</t>
  </si>
  <si>
    <t>jeremy</t>
  </si>
  <si>
    <t>Haling</t>
  </si>
  <si>
    <t>Coby</t>
  </si>
  <si>
    <t>Dom</t>
  </si>
  <si>
    <t>Kraljevic</t>
  </si>
  <si>
    <t>Esler</t>
  </si>
  <si>
    <t>Hourigan</t>
  </si>
  <si>
    <t>Boettcher</t>
  </si>
  <si>
    <t>Player</t>
  </si>
  <si>
    <t>Pennington</t>
  </si>
  <si>
    <t>Finlen</t>
  </si>
  <si>
    <t>Dear</t>
  </si>
  <si>
    <t>Imhoff</t>
  </si>
  <si>
    <t>Crossley</t>
  </si>
  <si>
    <t>ELAINE</t>
  </si>
  <si>
    <t>BISSAKER</t>
  </si>
  <si>
    <t>lee</t>
  </si>
  <si>
    <t>sullivan</t>
  </si>
  <si>
    <t>Antolovic</t>
  </si>
  <si>
    <t>Van der Voort</t>
  </si>
  <si>
    <t>nathan</t>
  </si>
  <si>
    <t>radmacher</t>
  </si>
  <si>
    <t>Lyndall</t>
  </si>
  <si>
    <t>Goss</t>
  </si>
  <si>
    <t>Mathers</t>
  </si>
  <si>
    <t>Minehan</t>
  </si>
  <si>
    <t>Kristina</t>
  </si>
  <si>
    <t>Vackova</t>
  </si>
  <si>
    <t>Negus</t>
  </si>
  <si>
    <t>Tyson</t>
  </si>
  <si>
    <t>Metcalf</t>
  </si>
  <si>
    <t>Greenway</t>
  </si>
  <si>
    <t>McLeary</t>
  </si>
  <si>
    <t>Bomben</t>
  </si>
  <si>
    <t>Hennig</t>
  </si>
  <si>
    <t>Dyer</t>
  </si>
  <si>
    <t>Sandro</t>
  </si>
  <si>
    <t>Contarin</t>
  </si>
  <si>
    <t>Stephens</t>
  </si>
  <si>
    <t>Keeffe</t>
  </si>
  <si>
    <t>Padreny</t>
  </si>
  <si>
    <t>Genna</t>
  </si>
  <si>
    <t>Best</t>
  </si>
  <si>
    <t>Lodge</t>
  </si>
  <si>
    <t>Pamela</t>
  </si>
  <si>
    <t>Ness</t>
  </si>
  <si>
    <t>Nelsen</t>
  </si>
  <si>
    <t>McEwen</t>
  </si>
  <si>
    <t>Gatehouse</t>
  </si>
  <si>
    <t>Hume</t>
  </si>
  <si>
    <t>Pam</t>
  </si>
  <si>
    <t>Garth</t>
  </si>
  <si>
    <t>EDWARDS</t>
  </si>
  <si>
    <t>Wedge</t>
  </si>
  <si>
    <t>Camroux</t>
  </si>
  <si>
    <t>Dwaine</t>
  </si>
  <si>
    <t>McMaugh</t>
  </si>
  <si>
    <t>Grice</t>
  </si>
  <si>
    <t>Want</t>
  </si>
  <si>
    <t>Neep</t>
  </si>
  <si>
    <t>BRENDAN</t>
  </si>
  <si>
    <t>CRANNEY</t>
  </si>
  <si>
    <t>Dalgarno</t>
  </si>
  <si>
    <t>Redmond</t>
  </si>
  <si>
    <t>Liackman</t>
  </si>
  <si>
    <t>EDENSOR</t>
  </si>
  <si>
    <t>Layton</t>
  </si>
  <si>
    <t>Snow</t>
  </si>
  <si>
    <t>Keelan</t>
  </si>
  <si>
    <t>McPHERSON</t>
  </si>
  <si>
    <t>Cris</t>
  </si>
  <si>
    <t>Gabriel</t>
  </si>
  <si>
    <t>Simonds</t>
  </si>
  <si>
    <t>Linnane</t>
  </si>
  <si>
    <t>Suzy (uphill)</t>
  </si>
  <si>
    <t>Hackett</t>
  </si>
  <si>
    <t>Goran</t>
  </si>
  <si>
    <t>Rasic</t>
  </si>
  <si>
    <t>McLoughlin</t>
  </si>
  <si>
    <t>Burgan</t>
  </si>
  <si>
    <t>Rosslind</t>
  </si>
  <si>
    <t>Free</t>
  </si>
  <si>
    <t>Hodges</t>
  </si>
  <si>
    <t>BriAnne</t>
  </si>
  <si>
    <t>Addison</t>
  </si>
  <si>
    <t>Liesl</t>
  </si>
  <si>
    <t>Bouwer</t>
  </si>
  <si>
    <t>Penhall</t>
  </si>
  <si>
    <t>Stan</t>
  </si>
  <si>
    <t>Krainovic</t>
  </si>
  <si>
    <t>Glynis</t>
  </si>
  <si>
    <t>Cowled</t>
  </si>
  <si>
    <t>BRIN</t>
  </si>
  <si>
    <t>VIVIAN</t>
  </si>
  <si>
    <t>Grey</t>
  </si>
  <si>
    <t>McGee</t>
  </si>
  <si>
    <t>Wollaston</t>
  </si>
  <si>
    <t>Ronald</t>
  </si>
  <si>
    <t>McMurtrie</t>
  </si>
  <si>
    <t>Pettit</t>
  </si>
  <si>
    <t>Melinda</t>
  </si>
  <si>
    <t>Trollor</t>
  </si>
  <si>
    <t>Chapple</t>
  </si>
  <si>
    <t>price</t>
  </si>
  <si>
    <t>Dedorah</t>
  </si>
  <si>
    <t>Leighton</t>
  </si>
  <si>
    <t>Lyonel</t>
  </si>
  <si>
    <t>Fargeat</t>
  </si>
  <si>
    <t>Argyrakis</t>
  </si>
  <si>
    <t>Sharleen</t>
  </si>
  <si>
    <t>Thornton</t>
  </si>
  <si>
    <t>Gillian</t>
  </si>
  <si>
    <t>Meraiah</t>
  </si>
  <si>
    <t>Wimborne</t>
  </si>
  <si>
    <t>Katie</t>
  </si>
  <si>
    <t>Boundy</t>
  </si>
  <si>
    <t>Bec</t>
  </si>
  <si>
    <t>Forerunner</t>
  </si>
  <si>
    <t>Medlock (FORERUNNER)</t>
  </si>
  <si>
    <t>Madry</t>
  </si>
  <si>
    <t>Leman</t>
  </si>
  <si>
    <t>Ashhurst</t>
  </si>
  <si>
    <t>Mahony</t>
  </si>
  <si>
    <t>Cailao</t>
  </si>
  <si>
    <t>Jean Pierre</t>
  </si>
  <si>
    <t>Mynhardt</t>
  </si>
  <si>
    <t>alex</t>
  </si>
  <si>
    <t>kearns</t>
  </si>
  <si>
    <t>Baulch</t>
  </si>
  <si>
    <t>Cutinelli</t>
  </si>
  <si>
    <t>BAKER</t>
  </si>
  <si>
    <t>Campbell-Wilson</t>
  </si>
  <si>
    <t>Louise</t>
  </si>
  <si>
    <t>Hurren</t>
  </si>
  <si>
    <t>Pitham</t>
  </si>
  <si>
    <t>Roehl</t>
  </si>
  <si>
    <t>Oringo</t>
  </si>
  <si>
    <t>Clive</t>
  </si>
  <si>
    <t>Haloulos</t>
  </si>
  <si>
    <t>MaryAnn</t>
  </si>
  <si>
    <t>Chuck</t>
  </si>
  <si>
    <t>Truscott</t>
  </si>
  <si>
    <t>Tetlow</t>
  </si>
  <si>
    <t>Blakie</t>
  </si>
  <si>
    <t>Raynie</t>
  </si>
  <si>
    <t>McNee</t>
  </si>
  <si>
    <t>W</t>
  </si>
  <si>
    <t>Ma</t>
  </si>
  <si>
    <t>Caldwell</t>
  </si>
  <si>
    <t>Johan</t>
  </si>
  <si>
    <t>Coetzer</t>
  </si>
  <si>
    <t>kamaretsos</t>
  </si>
  <si>
    <t>early November</t>
  </si>
  <si>
    <t>Brendan Johnston</t>
  </si>
  <si>
    <t>Mark Tupalski</t>
  </si>
  <si>
    <t>Andy Blair</t>
  </si>
  <si>
    <t>Shaun Lewis</t>
  </si>
  <si>
    <t>Dylan Cooper</t>
  </si>
  <si>
    <t>Jason English</t>
  </si>
  <si>
    <t>Chris Hamilton</t>
  </si>
  <si>
    <t>Minter Barnard</t>
  </si>
  <si>
    <t>James Downing</t>
  </si>
  <si>
    <t>Lewis Cressy</t>
  </si>
  <si>
    <t>Phillip Orr</t>
  </si>
  <si>
    <t>Michal Kafka</t>
  </si>
  <si>
    <t>David Evans</t>
  </si>
  <si>
    <t>Cameron Ivory</t>
  </si>
  <si>
    <t>Glenn Columbine</t>
  </si>
  <si>
    <t>Todd Sinclair</t>
  </si>
  <si>
    <t>Darren Smith</t>
  </si>
  <si>
    <t>Luke Beuchat</t>
  </si>
  <si>
    <t>Oliver Whalley</t>
  </si>
  <si>
    <t>Michael Faretta</t>
  </si>
  <si>
    <t>Jason Morgan</t>
  </si>
  <si>
    <t>Nathan Versey</t>
  </si>
  <si>
    <t>Ian Chitterer</t>
  </si>
  <si>
    <t>Peta Mullens</t>
  </si>
  <si>
    <t>Scott Harrison</t>
  </si>
  <si>
    <t>Troy Thomas</t>
  </si>
  <si>
    <t>Garry James</t>
  </si>
  <si>
    <t>Trent Pons</t>
  </si>
  <si>
    <t>Jarrod Moroni</t>
  </si>
  <si>
    <t>Tim Bartholomew</t>
  </si>
  <si>
    <t>David O'Connell</t>
  </si>
  <si>
    <t>Mike Israel</t>
  </si>
  <si>
    <t>Ben May</t>
  </si>
  <si>
    <t>Robert Wieser</t>
  </si>
  <si>
    <t>Stephen Tomczyk</t>
  </si>
  <si>
    <t>Tristan White</t>
  </si>
  <si>
    <t>Rebecca Locke</t>
  </si>
  <si>
    <t>Paul Darvodelsky</t>
  </si>
  <si>
    <t>Mark Hardy</t>
  </si>
  <si>
    <t>Guy Cowan</t>
  </si>
  <si>
    <t>Miha Remec</t>
  </si>
  <si>
    <t>Tim Nelson</t>
  </si>
  <si>
    <t>Ben Johnston</t>
  </si>
  <si>
    <t>Peter Telford</t>
  </si>
  <si>
    <t>Anthony Shippard</t>
  </si>
  <si>
    <t>Gary Harwood</t>
  </si>
  <si>
    <t>Dale Brearley</t>
  </si>
  <si>
    <t>Stephen Henry</t>
  </si>
  <si>
    <t>Troy Glennan</t>
  </si>
  <si>
    <t>Phil Welch</t>
  </si>
  <si>
    <t>Scott Caulfield</t>
  </si>
  <si>
    <t>John Miller</t>
  </si>
  <si>
    <t>Ben Buchler</t>
  </si>
  <si>
    <t>Dan Felton</t>
  </si>
  <si>
    <t>lucy bechtel</t>
  </si>
  <si>
    <t>Roelof Burger</t>
  </si>
  <si>
    <t>Ben Edols</t>
  </si>
  <si>
    <t>Peter Waldron</t>
  </si>
  <si>
    <t>Robert Mudford</t>
  </si>
  <si>
    <t>Naomi Williams</t>
  </si>
  <si>
    <t>David Renstead</t>
  </si>
  <si>
    <t>Crawford Moules</t>
  </si>
  <si>
    <t>Andrew Hallam</t>
  </si>
  <si>
    <t>Ben Robertson</t>
  </si>
  <si>
    <t>Trent Moore</t>
  </si>
  <si>
    <t>Franck LEBON</t>
  </si>
  <si>
    <t>Ray Giddins</t>
  </si>
  <si>
    <t>Roberto Burrell</t>
  </si>
  <si>
    <t>elvio fernandes</t>
  </si>
  <si>
    <t>Mathew Roberts</t>
  </si>
  <si>
    <t>Peter Moore</t>
  </si>
  <si>
    <t>Daniel Gardiner</t>
  </si>
  <si>
    <t>Lucas Gamble</t>
  </si>
  <si>
    <t>Guenter Hauber-Davidson</t>
  </si>
  <si>
    <t>Rodney Sebire</t>
  </si>
  <si>
    <t>Rolando Delaytz</t>
  </si>
  <si>
    <t>Duncan Markham</t>
  </si>
  <si>
    <t>luke o'brien</t>
  </si>
  <si>
    <t>Tom Clayton</t>
  </si>
  <si>
    <t>Mark Blackwell</t>
  </si>
  <si>
    <t>Michael Bolt</t>
  </si>
  <si>
    <t>Gareth Parker</t>
  </si>
  <si>
    <t>Kevin Nichols</t>
  </si>
  <si>
    <t>John Ross</t>
  </si>
  <si>
    <t>Mark Oconnor</t>
  </si>
  <si>
    <t>Cristy Henderson</t>
  </si>
  <si>
    <t>Benjamin Barr</t>
  </si>
  <si>
    <t>Gary Davidson</t>
  </si>
  <si>
    <t>Bruce Murphy</t>
  </si>
  <si>
    <t>David Lander</t>
  </si>
  <si>
    <t>Stephen Korompay</t>
  </si>
  <si>
    <t>Jay Vine</t>
  </si>
  <si>
    <t>Simon de Lorm</t>
  </si>
  <si>
    <t>Arthur Alston</t>
  </si>
  <si>
    <t>Chris Richardson</t>
  </si>
  <si>
    <t>Oliver weber</t>
  </si>
  <si>
    <t>Nicholas Silverton</t>
  </si>
  <si>
    <t>Gary Geoghegan</t>
  </si>
  <si>
    <t>Theo Grobler</t>
  </si>
  <si>
    <t>Sarah Neumann</t>
  </si>
  <si>
    <t>Asher Ashford</t>
  </si>
  <si>
    <t>Brad Townend</t>
  </si>
  <si>
    <t>Briony Mattocks</t>
  </si>
  <si>
    <t>Dan Bright</t>
  </si>
  <si>
    <t>Thomas Bauch</t>
  </si>
  <si>
    <t>Martin Wisata</t>
  </si>
  <si>
    <t>Richard Dodds</t>
  </si>
  <si>
    <t>Charlie O'Connor</t>
  </si>
  <si>
    <t>Justin Dewhurst</t>
  </si>
  <si>
    <t>paul mower</t>
  </si>
  <si>
    <t>Tim Wong</t>
  </si>
  <si>
    <t>Geoff Dunkin</t>
  </si>
  <si>
    <t>Danny Moore</t>
  </si>
  <si>
    <t>Susie Kluth</t>
  </si>
  <si>
    <t>Belinda Althaus</t>
  </si>
  <si>
    <t>Melissa Nuttall</t>
  </si>
  <si>
    <t>Bart Raethel</t>
  </si>
  <si>
    <t>Terry Withers</t>
  </si>
  <si>
    <t>Patrick Kluth</t>
  </si>
  <si>
    <t>Brian Knowler</t>
  </si>
  <si>
    <t>Kevin Russell</t>
  </si>
  <si>
    <t>Linda Stahlgren</t>
  </si>
  <si>
    <t>Tim gostelow</t>
  </si>
  <si>
    <t>Jamie Shandley</t>
  </si>
  <si>
    <t>Anne Napier</t>
  </si>
  <si>
    <t>Simon Kane</t>
  </si>
  <si>
    <t>Patrick Hallinan</t>
  </si>
  <si>
    <t>Donovan de Ligt</t>
  </si>
  <si>
    <t>Ben Sinclair</t>
  </si>
  <si>
    <t>Dave Cummins</t>
  </si>
  <si>
    <t>Brian Scarborough</t>
  </si>
  <si>
    <t>Steven Don</t>
  </si>
  <si>
    <t>Malcolm Bradley</t>
  </si>
  <si>
    <t>James Vaughan</t>
  </si>
  <si>
    <t>Chris Laing</t>
  </si>
  <si>
    <t>Brenton Alchin</t>
  </si>
  <si>
    <t>Jason Friedland</t>
  </si>
  <si>
    <t>Phillip Boxsell</t>
  </si>
  <si>
    <t>Michael Cameron</t>
  </si>
  <si>
    <t>Paul Rowan</t>
  </si>
  <si>
    <t>Meredith Quinlan</t>
  </si>
  <si>
    <t>Peter Crane</t>
  </si>
  <si>
    <t>Mike Ford</t>
  </si>
  <si>
    <t>Philip Wyndham</t>
  </si>
  <si>
    <t>Paul Gillanders</t>
  </si>
  <si>
    <t>Martin Johnson</t>
  </si>
  <si>
    <t>az roberts</t>
  </si>
  <si>
    <t>Michael Lander</t>
  </si>
  <si>
    <t>Craig Bowra</t>
  </si>
  <si>
    <t>Naomi Hansen</t>
  </si>
  <si>
    <t>Ryan Madden</t>
  </si>
  <si>
    <t>Jukka Pirkola</t>
  </si>
  <si>
    <t>Mario Benedict</t>
  </si>
  <si>
    <t>Geoff Lockhart</t>
  </si>
  <si>
    <t>Matt Keele</t>
  </si>
  <si>
    <t>Simon Sellars</t>
  </si>
  <si>
    <t>Matt Rady</t>
  </si>
  <si>
    <t>Mark Taylor</t>
  </si>
  <si>
    <t>Scott Chadwick</t>
  </si>
  <si>
    <t>Steve Horn</t>
  </si>
  <si>
    <t>Paul Aston</t>
  </si>
  <si>
    <t>Alistair Grice</t>
  </si>
  <si>
    <t>Michele Buson</t>
  </si>
  <si>
    <t>Phill Smith</t>
  </si>
  <si>
    <t>David Chenu</t>
  </si>
  <si>
    <t>Graham Robbins</t>
  </si>
  <si>
    <t>Robert Rupenovic</t>
  </si>
  <si>
    <t>James Blair</t>
  </si>
  <si>
    <t>Matt Kenny</t>
  </si>
  <si>
    <t>David Phelan</t>
  </si>
  <si>
    <t>Chris Morris</t>
  </si>
  <si>
    <t>Brad Hawthorne</t>
  </si>
  <si>
    <t>Nathan Baird</t>
  </si>
  <si>
    <t>Nils De Vries</t>
  </si>
  <si>
    <t>Bevan Damm</t>
  </si>
  <si>
    <t>Tony Giugni</t>
  </si>
  <si>
    <t>mark davis</t>
  </si>
  <si>
    <t>Matt Carroll</t>
  </si>
  <si>
    <t>Robert Rowe</t>
  </si>
  <si>
    <t>Greg Bohr</t>
  </si>
  <si>
    <t>James Stephens</t>
  </si>
  <si>
    <t>Robert Murray</t>
  </si>
  <si>
    <t>Neil Dall</t>
  </si>
  <si>
    <t>Jonathan Dreyfus-Schmidt</t>
  </si>
  <si>
    <t>Rodney Rae</t>
  </si>
  <si>
    <t>Hector Vivas</t>
  </si>
  <si>
    <t>Bruce Lewis</t>
  </si>
  <si>
    <t>Michael Howe</t>
  </si>
  <si>
    <t>Harriet Smith</t>
  </si>
  <si>
    <t>Tom Stringer</t>
  </si>
  <si>
    <t>Lee Gorman</t>
  </si>
  <si>
    <t>Jon Kimberley</t>
  </si>
  <si>
    <t>Scott Dunn</t>
  </si>
  <si>
    <t>russ mckinnon</t>
  </si>
  <si>
    <t>Paul Monk</t>
  </si>
  <si>
    <t>Martin Mason</t>
  </si>
  <si>
    <t>Andrew Davidson</t>
  </si>
  <si>
    <t>Mark Windsor</t>
  </si>
  <si>
    <t>Steven Pryor</t>
  </si>
  <si>
    <t>David Batho</t>
  </si>
  <si>
    <t>David Pegley</t>
  </si>
  <si>
    <t>Lawrence Naccarella</t>
  </si>
  <si>
    <t>John Fahey</t>
  </si>
  <si>
    <t>Scott Taylor</t>
  </si>
  <si>
    <t>Ben Callaghan</t>
  </si>
  <si>
    <t>Adrian Plumb</t>
  </si>
  <si>
    <t>Matthew Noakes</t>
  </si>
  <si>
    <t>Rebecca Thomson</t>
  </si>
  <si>
    <t>Patrick Halloran</t>
  </si>
  <si>
    <t>Nick Bradbury</t>
  </si>
  <si>
    <t>Jim Buda</t>
  </si>
  <si>
    <t>Simon Sproule</t>
  </si>
  <si>
    <t>Peter McIntosh</t>
  </si>
  <si>
    <t>Chris Diggins</t>
  </si>
  <si>
    <t>Nathan Lenehan</t>
  </si>
  <si>
    <t>Luke Haworth-Booth</t>
  </si>
  <si>
    <t>Richard Haines</t>
  </si>
  <si>
    <t>paul wilkins</t>
  </si>
  <si>
    <t>Seth Bell</t>
  </si>
  <si>
    <t>Grant Shaw</t>
  </si>
  <si>
    <t>evan oberg</t>
  </si>
  <si>
    <t>Peter Kemp</t>
  </si>
  <si>
    <t>Jaap Timmer</t>
  </si>
  <si>
    <t>Alistair Carwardine</t>
  </si>
  <si>
    <t>Ian Robinson</t>
  </si>
  <si>
    <t>SIMON GAUDIN</t>
  </si>
  <si>
    <t>Andy Johnston</t>
  </si>
  <si>
    <t>Oliver Morrison</t>
  </si>
  <si>
    <t>Phil Mathewson</t>
  </si>
  <si>
    <t>Philip Dray</t>
  </si>
  <si>
    <t>Glenn Herbert</t>
  </si>
  <si>
    <t>Russell Dixon</t>
  </si>
  <si>
    <t>Paul van Egmond</t>
  </si>
  <si>
    <t>lee hopperton</t>
  </si>
  <si>
    <t>Steve Salgo</t>
  </si>
  <si>
    <t>Andrew Ryan</t>
  </si>
  <si>
    <t>Matt Edmonds</t>
  </si>
  <si>
    <t>Nigel Butler</t>
  </si>
  <si>
    <t>Tim Sydenham</t>
  </si>
  <si>
    <t>Eddie Bosch</t>
  </si>
  <si>
    <t>Miles Morrison</t>
  </si>
  <si>
    <t>Adam McGrath</t>
  </si>
  <si>
    <t>jamie redman</t>
  </si>
  <si>
    <t>andy forster</t>
  </si>
  <si>
    <t>Neil Thompson</t>
  </si>
  <si>
    <t>Hugh McCormack</t>
  </si>
  <si>
    <t>leah Childs</t>
  </si>
  <si>
    <t>Nathan Rollinson</t>
  </si>
  <si>
    <t>Rotha Tan</t>
  </si>
  <si>
    <t>Rhys Graves</t>
  </si>
  <si>
    <t>Nick Johnson</t>
  </si>
  <si>
    <t>Sylvain Mengin</t>
  </si>
  <si>
    <t>Matthew Porta</t>
  </si>
  <si>
    <t>Pat Casey</t>
  </si>
  <si>
    <t>Colin Whitehead</t>
  </si>
  <si>
    <t>Peter Willett</t>
  </si>
  <si>
    <t>Jason Corbett</t>
  </si>
  <si>
    <t>Stephen Hancock</t>
  </si>
  <si>
    <t>Craig Sidney</t>
  </si>
  <si>
    <t>Adrian Carlson</t>
  </si>
  <si>
    <t>Neil Salmon</t>
  </si>
  <si>
    <t>Brendan Apps</t>
  </si>
  <si>
    <t>Kieron Maye</t>
  </si>
  <si>
    <t>Jason Bennett</t>
  </si>
  <si>
    <t>Ashley Tolley</t>
  </si>
  <si>
    <t>Stuart Luff</t>
  </si>
  <si>
    <t>Blade McGivern</t>
  </si>
  <si>
    <t>Brett Morris</t>
  </si>
  <si>
    <t>Daniel MacFarland</t>
  </si>
  <si>
    <t>Jon Presswell</t>
  </si>
  <si>
    <t>David Oslington</t>
  </si>
  <si>
    <t>Peter Raffin</t>
  </si>
  <si>
    <t>nick gatland</t>
  </si>
  <si>
    <t>Robert Louis</t>
  </si>
  <si>
    <t>Niko Milanovic</t>
  </si>
  <si>
    <t>Al Jones</t>
  </si>
  <si>
    <t>David Hunt</t>
  </si>
  <si>
    <t>Phil Johansen</t>
  </si>
  <si>
    <t>Paul Scouller</t>
  </si>
  <si>
    <t>Peter Crowe</t>
  </si>
  <si>
    <t>Robert simonetto</t>
  </si>
  <si>
    <t>James Taylor</t>
  </si>
  <si>
    <t>Helen Dorsett</t>
  </si>
  <si>
    <t>Stephen Mitchell</t>
  </si>
  <si>
    <t>Philip Kirkland</t>
  </si>
  <si>
    <t>Neil Thomson</t>
  </si>
  <si>
    <t>Mark Scarborough</t>
  </si>
  <si>
    <t>Joe Ricci</t>
  </si>
  <si>
    <t>Gregory Boot</t>
  </si>
  <si>
    <t>Ben Barber</t>
  </si>
  <si>
    <t>Nick Barber</t>
  </si>
  <si>
    <t>Angus Cameron</t>
  </si>
  <si>
    <t>Paul Denman</t>
  </si>
  <si>
    <t>Matt McMahon</t>
  </si>
  <si>
    <t>Mark Ballinger</t>
  </si>
  <si>
    <t>Warren Lovell</t>
  </si>
  <si>
    <t>John Brayan</t>
  </si>
  <si>
    <t>Paul Gianniotis</t>
  </si>
  <si>
    <t>Philip Stubberfield</t>
  </si>
  <si>
    <t>Thomas Phelan</t>
  </si>
  <si>
    <t>Vivienne Chung</t>
  </si>
  <si>
    <t>Richard cadman</t>
  </si>
  <si>
    <t>Denis Day</t>
  </si>
  <si>
    <t>John Geddes</t>
  </si>
  <si>
    <t>peter robinson</t>
  </si>
  <si>
    <t>Bob Morgan</t>
  </si>
  <si>
    <t>ANTONY BISHOP</t>
  </si>
  <si>
    <t>Daniel McDonald</t>
  </si>
  <si>
    <t>Luke Myers</t>
  </si>
  <si>
    <t>Ondrej Slezak</t>
  </si>
  <si>
    <t>Jenny Fay</t>
  </si>
  <si>
    <t>Jarrad Connolly</t>
  </si>
  <si>
    <t>cameron justice</t>
  </si>
  <si>
    <t>Randall Bulley</t>
  </si>
  <si>
    <t>Gavin Carter</t>
  </si>
  <si>
    <t>Gus Gilkeson</t>
  </si>
  <si>
    <t>Martin Gins</t>
  </si>
  <si>
    <t>David Har</t>
  </si>
  <si>
    <t>Liam McGuire</t>
  </si>
  <si>
    <t>Luke Nuttall</t>
  </si>
  <si>
    <t>Simon Passlow</t>
  </si>
  <si>
    <t>Daniel Sammut</t>
  </si>
  <si>
    <t>Toby Singleton</t>
  </si>
  <si>
    <t>Dominic Stammers</t>
  </si>
  <si>
    <t>Olivier Vallee</t>
  </si>
  <si>
    <t>Alyssa Glyde</t>
  </si>
  <si>
    <t>Ian Bourne</t>
  </si>
  <si>
    <t>Scott Campbell</t>
  </si>
  <si>
    <t>Ian Charles</t>
  </si>
  <si>
    <t>Tony Curtis</t>
  </si>
  <si>
    <t>Brad Dalton</t>
  </si>
  <si>
    <t>David Gardner</t>
  </si>
  <si>
    <t>David Hausler</t>
  </si>
  <si>
    <t>Alan Keenleside</t>
  </si>
  <si>
    <t>Steve Kick</t>
  </si>
  <si>
    <t>David king</t>
  </si>
  <si>
    <t>Dave Leckie</t>
  </si>
  <si>
    <t>Chris Lucey</t>
  </si>
  <si>
    <t>David Millar</t>
  </si>
  <si>
    <t>Marshall Mullen</t>
  </si>
  <si>
    <t>Alan Riley</t>
  </si>
  <si>
    <t>Craig Scott</t>
  </si>
  <si>
    <t>PETE SCOTTON</t>
  </si>
  <si>
    <t>Richard Silink</t>
  </si>
  <si>
    <t>wayne wilson-brown</t>
  </si>
  <si>
    <t>Jason Woolford</t>
  </si>
  <si>
    <t>Kathryn Gilbert</t>
  </si>
  <si>
    <t>Matt Bekier</t>
  </si>
  <si>
    <t>Andy Fox</t>
  </si>
  <si>
    <t>Leigh Glover</t>
  </si>
  <si>
    <t>Richard Gray</t>
  </si>
  <si>
    <t>Peter Hendriks</t>
  </si>
  <si>
    <t>Dale Klemke</t>
  </si>
  <si>
    <t>Lindsay Munks</t>
  </si>
  <si>
    <t>Neil Prosser</t>
  </si>
  <si>
    <t>Alf Richardson</t>
  </si>
  <si>
    <t>Tanya Clark</t>
  </si>
  <si>
    <t>Roger Shackleton</t>
  </si>
  <si>
    <t>John Bacon</t>
  </si>
  <si>
    <t>Joe Friend</t>
  </si>
  <si>
    <t>Mike Blewitt</t>
  </si>
  <si>
    <t>Full Name</t>
  </si>
  <si>
    <t>john Van den ham</t>
  </si>
  <si>
    <t>Brad Morton</t>
  </si>
  <si>
    <t>02:22:22</t>
  </si>
  <si>
    <t>jack lavis</t>
  </si>
  <si>
    <t>02:22:24</t>
  </si>
  <si>
    <t>Garry Millburn</t>
  </si>
  <si>
    <t>02:22:26</t>
  </si>
  <si>
    <t>bryan dunkin</t>
  </si>
  <si>
    <t>02:22:28</t>
  </si>
  <si>
    <t>Michael Potter</t>
  </si>
  <si>
    <t>02:23:24</t>
  </si>
  <si>
    <t>Brad Hamblett</t>
  </si>
  <si>
    <t>02:25:23</t>
  </si>
  <si>
    <t>Glen Sinnott</t>
  </si>
  <si>
    <t>02:28:10</t>
  </si>
  <si>
    <t>Adam Cooper</t>
  </si>
  <si>
    <t>02:28:14</t>
  </si>
  <si>
    <t>tristan ward</t>
  </si>
  <si>
    <t>02:29:10</t>
  </si>
  <si>
    <t>Ray Bialous</t>
  </si>
  <si>
    <t>02:29:17</t>
  </si>
  <si>
    <t>Blake Polverino</t>
  </si>
  <si>
    <t>02:29:45</t>
  </si>
  <si>
    <t>Lachlan Paton</t>
  </si>
  <si>
    <t>02:31:01</t>
  </si>
  <si>
    <t>Damian Underwood</t>
  </si>
  <si>
    <t>02:31:51</t>
  </si>
  <si>
    <t>Graham NISBET</t>
  </si>
  <si>
    <t>02:32:47</t>
  </si>
  <si>
    <t>David Munro</t>
  </si>
  <si>
    <t>02:34:25</t>
  </si>
  <si>
    <t>Nathan Crump</t>
  </si>
  <si>
    <t>02:35:49</t>
  </si>
  <si>
    <t>Simon Cotter</t>
  </si>
  <si>
    <t>02:36:09</t>
  </si>
  <si>
    <t>Griffin Layton-Scheld</t>
  </si>
  <si>
    <t>02:36:50</t>
  </si>
  <si>
    <t>Dean Quince</t>
  </si>
  <si>
    <t>02:37:25</t>
  </si>
  <si>
    <t>Ben Read</t>
  </si>
  <si>
    <t>02:38:53</t>
  </si>
  <si>
    <t>Aaron Wiseman TBSM</t>
  </si>
  <si>
    <t>02:40:20</t>
  </si>
  <si>
    <t>Michelle Ainsworth</t>
  </si>
  <si>
    <t>02:41:39</t>
  </si>
  <si>
    <t>Fabian Guerrero Diaz</t>
  </si>
  <si>
    <t>Sid Taberlay</t>
  </si>
  <si>
    <t>02:41:59</t>
  </si>
  <si>
    <t>Richard Enthoven</t>
  </si>
  <si>
    <t>02:42:20</t>
  </si>
  <si>
    <t>Aidan Coker</t>
  </si>
  <si>
    <t>02:42:25</t>
  </si>
  <si>
    <t>Jeremy Muir</t>
  </si>
  <si>
    <t>02:42:36</t>
  </si>
  <si>
    <t>Derek Howley</t>
  </si>
  <si>
    <t>02:43:04</t>
  </si>
  <si>
    <t>Richard Barnes</t>
  </si>
  <si>
    <t>02:43:19</t>
  </si>
  <si>
    <t>Scott Frayne</t>
  </si>
  <si>
    <t>02:43:59</t>
  </si>
  <si>
    <t>Jadyn Day</t>
  </si>
  <si>
    <t>02:44:46</t>
  </si>
  <si>
    <t>Matt Shields</t>
  </si>
  <si>
    <t>02:45:15</t>
  </si>
  <si>
    <t>Orion Riggs</t>
  </si>
  <si>
    <t>02:45:18</t>
  </si>
  <si>
    <t>Jasen Raymond</t>
  </si>
  <si>
    <t>02:45:29</t>
  </si>
  <si>
    <t>John Wurtz</t>
  </si>
  <si>
    <t>02:45:30</t>
  </si>
  <si>
    <t>Hayden Kinred</t>
  </si>
  <si>
    <t>02:47:48</t>
  </si>
  <si>
    <t>John MacKenzie</t>
  </si>
  <si>
    <t>02:48:10</t>
  </si>
  <si>
    <t>Brendan Gorman</t>
  </si>
  <si>
    <t>02:49:06</t>
  </si>
  <si>
    <t>Bruce Potts</t>
  </si>
  <si>
    <t>02:49:09</t>
  </si>
  <si>
    <t>Peter Tarasenko</t>
  </si>
  <si>
    <t>02:49:27</t>
  </si>
  <si>
    <t>Robert Stodart</t>
  </si>
  <si>
    <t>02:49:32</t>
  </si>
  <si>
    <t>Trent Spencer</t>
  </si>
  <si>
    <t>02:49:37</t>
  </si>
  <si>
    <t>James O'Reilly</t>
  </si>
  <si>
    <t>02:49:55</t>
  </si>
  <si>
    <t>Rebecca Hoschke</t>
  </si>
  <si>
    <t>02:50:24</t>
  </si>
  <si>
    <t>Scott Mills</t>
  </si>
  <si>
    <t>02:50:27</t>
  </si>
  <si>
    <t>Brad McFayden</t>
  </si>
  <si>
    <t>02:50:30</t>
  </si>
  <si>
    <t>Joel Denney</t>
  </si>
  <si>
    <t>02:50:35</t>
  </si>
  <si>
    <t>Rod Gisik</t>
  </si>
  <si>
    <t>02:50:51</t>
  </si>
  <si>
    <t>andrew addison</t>
  </si>
  <si>
    <t>Sara Mills</t>
  </si>
  <si>
    <t>02:51:05</t>
  </si>
  <si>
    <t>Jonathan Packard</t>
  </si>
  <si>
    <t>02:51:18</t>
  </si>
  <si>
    <t>Ben Porter</t>
  </si>
  <si>
    <t>02:51:22</t>
  </si>
  <si>
    <t>Bailey George</t>
  </si>
  <si>
    <t>02:51:29</t>
  </si>
  <si>
    <t>Andy Keayes</t>
  </si>
  <si>
    <t>02:51:51</t>
  </si>
  <si>
    <t>Paul La Ganza</t>
  </si>
  <si>
    <t>02:52:25</t>
  </si>
  <si>
    <t>paul reynolds</t>
  </si>
  <si>
    <t>02:53:05</t>
  </si>
  <si>
    <t>Christopher James</t>
  </si>
  <si>
    <t>02:53:14</t>
  </si>
  <si>
    <t>Luke Donnelly</t>
  </si>
  <si>
    <t>02:53:22</t>
  </si>
  <si>
    <t>Russell Napier</t>
  </si>
  <si>
    <t>02:53:35</t>
  </si>
  <si>
    <t>Patrick Mazzetti</t>
  </si>
  <si>
    <t>02:53:45</t>
  </si>
  <si>
    <t>Brendan Lakey</t>
  </si>
  <si>
    <t>02:54:06</t>
  </si>
  <si>
    <t>Peter Greig</t>
  </si>
  <si>
    <t>02:54:30</t>
  </si>
  <si>
    <t>Matt O'Donnell</t>
  </si>
  <si>
    <t>02:54:31</t>
  </si>
  <si>
    <t>Blake Hanlon</t>
  </si>
  <si>
    <t>02:54:33</t>
  </si>
  <si>
    <t>Matt Radzyner</t>
  </si>
  <si>
    <t>02:54:38</t>
  </si>
  <si>
    <t>David Evenden</t>
  </si>
  <si>
    <t>02:54:39</t>
  </si>
  <si>
    <t>mark Lavender</t>
  </si>
  <si>
    <t>02:55:11</t>
  </si>
  <si>
    <t>Matt Russell</t>
  </si>
  <si>
    <t>02:55:17</t>
  </si>
  <si>
    <t>Joe Lyon</t>
  </si>
  <si>
    <t>02:55:37</t>
  </si>
  <si>
    <t>Luke Meli</t>
  </si>
  <si>
    <t>02:56:58</t>
  </si>
  <si>
    <t>Adam Davey</t>
  </si>
  <si>
    <t>02:57:30</t>
  </si>
  <si>
    <t>Ian Prosser</t>
  </si>
  <si>
    <t>02:57:40</t>
  </si>
  <si>
    <t>Richard Hunt</t>
  </si>
  <si>
    <t>02:57:53</t>
  </si>
  <si>
    <t>Imogen Smith</t>
  </si>
  <si>
    <t>02:57:57</t>
  </si>
  <si>
    <t>chris hughes</t>
  </si>
  <si>
    <t>02:58:00</t>
  </si>
  <si>
    <t>Ross Redmond</t>
  </si>
  <si>
    <t>02:58:01</t>
  </si>
  <si>
    <t>Paul Hargreaves</t>
  </si>
  <si>
    <t>02:58:10</t>
  </si>
  <si>
    <t>Tony Deisel</t>
  </si>
  <si>
    <t>02:58:13</t>
  </si>
  <si>
    <t>Martin Keenlyside</t>
  </si>
  <si>
    <t>02:58:20</t>
  </si>
  <si>
    <t>Gary Hitches</t>
  </si>
  <si>
    <t>02:58:24</t>
  </si>
  <si>
    <t>Karen Evans</t>
  </si>
  <si>
    <t>02:58:41</t>
  </si>
  <si>
    <t>Troy Skepper</t>
  </si>
  <si>
    <t>Joshua Nicholls</t>
  </si>
  <si>
    <t>02:58:42</t>
  </si>
  <si>
    <t>Matthew McKay</t>
  </si>
  <si>
    <t>02:58:44</t>
  </si>
  <si>
    <t>Michael Butcher</t>
  </si>
  <si>
    <t>02:59:01</t>
  </si>
  <si>
    <t>Simon Codd</t>
  </si>
  <si>
    <t>02:59:03</t>
  </si>
  <si>
    <t>Grant Holbert</t>
  </si>
  <si>
    <t>03:00:05</t>
  </si>
  <si>
    <t>Raymond Ching</t>
  </si>
  <si>
    <t>03:00:37</t>
  </si>
  <si>
    <t>Hamish Simpson</t>
  </si>
  <si>
    <t>03:00:38</t>
  </si>
  <si>
    <t>Leo Phillips</t>
  </si>
  <si>
    <t>03:00:46</t>
  </si>
  <si>
    <t>Hayden Miller</t>
  </si>
  <si>
    <t>03:01:00</t>
  </si>
  <si>
    <t>Simon Brough</t>
  </si>
  <si>
    <t>03:01:08</t>
  </si>
  <si>
    <t>Eva Boland</t>
  </si>
  <si>
    <t>03:01:43</t>
  </si>
  <si>
    <t>Michal Burda</t>
  </si>
  <si>
    <t>03:02:55</t>
  </si>
  <si>
    <t>Steve Knope</t>
  </si>
  <si>
    <t>03:03:07</t>
  </si>
  <si>
    <t>Alex Rose-Innes</t>
  </si>
  <si>
    <t>03:03:21</t>
  </si>
  <si>
    <t>Stuart McDougall</t>
  </si>
  <si>
    <t>03:03:44</t>
  </si>
  <si>
    <t>Michele Murwood</t>
  </si>
  <si>
    <t>03:04:12</t>
  </si>
  <si>
    <t>Brad wild</t>
  </si>
  <si>
    <t>03:04:19</t>
  </si>
  <si>
    <t>Giuseppe Taroni</t>
  </si>
  <si>
    <t>03:04:23</t>
  </si>
  <si>
    <t>Lana Moy</t>
  </si>
  <si>
    <t>03:04:45</t>
  </si>
  <si>
    <t>Richard Manning</t>
  </si>
  <si>
    <t>03:06:06</t>
  </si>
  <si>
    <t>Shane Visser</t>
  </si>
  <si>
    <t>03:06:09</t>
  </si>
  <si>
    <t>Xu Kha</t>
  </si>
  <si>
    <t>03:06:10</t>
  </si>
  <si>
    <t>Shane Madden</t>
  </si>
  <si>
    <t>03:06:14</t>
  </si>
  <si>
    <t>Sam Wood</t>
  </si>
  <si>
    <t>03:06:30</t>
  </si>
  <si>
    <t>Matthew Tomczyk</t>
  </si>
  <si>
    <t>03:07:19</t>
  </si>
  <si>
    <t>Christopher Cook</t>
  </si>
  <si>
    <t>03:07:20</t>
  </si>
  <si>
    <t>Robert Barber</t>
  </si>
  <si>
    <t>03:07:48</t>
  </si>
  <si>
    <t>Mark Gardiner</t>
  </si>
  <si>
    <t>03:07:55</t>
  </si>
  <si>
    <t>Linda corrigan</t>
  </si>
  <si>
    <t>03:08:09</t>
  </si>
  <si>
    <t>Brad Lyons</t>
  </si>
  <si>
    <t>03:08:13</t>
  </si>
  <si>
    <t>Simon Bolton</t>
  </si>
  <si>
    <t>03:08:24</t>
  </si>
  <si>
    <t>Glen Brown</t>
  </si>
  <si>
    <t>03:08:41</t>
  </si>
  <si>
    <t>Belinda Diprose</t>
  </si>
  <si>
    <t>03:08:48</t>
  </si>
  <si>
    <t>david mcdermott</t>
  </si>
  <si>
    <t>03:08:50</t>
  </si>
  <si>
    <t>Ian Butler</t>
  </si>
  <si>
    <t>03:09:17</t>
  </si>
  <si>
    <t>Angus Kirkpatrick-Jones</t>
  </si>
  <si>
    <t>03:09:34</t>
  </si>
  <si>
    <t>Michael Kohler</t>
  </si>
  <si>
    <t>03:09:59</t>
  </si>
  <si>
    <t>tom fyfe</t>
  </si>
  <si>
    <t>03:10:02</t>
  </si>
  <si>
    <t>james new</t>
  </si>
  <si>
    <t>03:10:07</t>
  </si>
  <si>
    <t>Daniel Goldberg</t>
  </si>
  <si>
    <t>03:10:10</t>
  </si>
  <si>
    <t>Ron Bauer</t>
  </si>
  <si>
    <t>03:10:11</t>
  </si>
  <si>
    <t>Terry Hunt</t>
  </si>
  <si>
    <t>03:10:57</t>
  </si>
  <si>
    <t>bevan towning</t>
  </si>
  <si>
    <t>03:11:16</t>
  </si>
  <si>
    <t>Robert Standen</t>
  </si>
  <si>
    <t>03:11:20</t>
  </si>
  <si>
    <t>Glen Leechburch Auwers</t>
  </si>
  <si>
    <t>03:11:26</t>
  </si>
  <si>
    <t>Ben Macoun</t>
  </si>
  <si>
    <t>03:11:28</t>
  </si>
  <si>
    <t>Gavin Reed</t>
  </si>
  <si>
    <t>03:11:33</t>
  </si>
  <si>
    <t>Peter Harkness</t>
  </si>
  <si>
    <t>Paul Mourtos</t>
  </si>
  <si>
    <t>03:11:37</t>
  </si>
  <si>
    <t>Anton Planting</t>
  </si>
  <si>
    <t>03:11:42</t>
  </si>
  <si>
    <t>John Tyson</t>
  </si>
  <si>
    <t>03:11:54</t>
  </si>
  <si>
    <t>Ben Chisholm</t>
  </si>
  <si>
    <t>03:12:23</t>
  </si>
  <si>
    <t>John Reid</t>
  </si>
  <si>
    <t>03:12:28</t>
  </si>
  <si>
    <t>Brent Gapes</t>
  </si>
  <si>
    <t>03:12:29</t>
  </si>
  <si>
    <t>Aubry Hill</t>
  </si>
  <si>
    <t>03:12:32</t>
  </si>
  <si>
    <t>Scott Campbell-Neale</t>
  </si>
  <si>
    <t>03:12:39</t>
  </si>
  <si>
    <t>Stephen Allport</t>
  </si>
  <si>
    <t>03:12:42</t>
  </si>
  <si>
    <t>Ian Roberts</t>
  </si>
  <si>
    <t>03:12:54</t>
  </si>
  <si>
    <t>Stephanie Jackson</t>
  </si>
  <si>
    <t>03:13:01</t>
  </si>
  <si>
    <t>Darren Dean</t>
  </si>
  <si>
    <t>Ken Emeleus</t>
  </si>
  <si>
    <t>03:13:12</t>
  </si>
  <si>
    <t>James Wilson</t>
  </si>
  <si>
    <t>03:13:25</t>
  </si>
  <si>
    <t>shane Holland</t>
  </si>
  <si>
    <t>03:13:28</t>
  </si>
  <si>
    <t>Christian Farfan</t>
  </si>
  <si>
    <t>03:13:42</t>
  </si>
  <si>
    <t>Tom Longhurst</t>
  </si>
  <si>
    <t>03:13:45</t>
  </si>
  <si>
    <t>Alan Bassingthwaighte</t>
  </si>
  <si>
    <t>03:13:52</t>
  </si>
  <si>
    <t>Nick Wedd</t>
  </si>
  <si>
    <t>03:13:55</t>
  </si>
  <si>
    <t>Adam Harding</t>
  </si>
  <si>
    <t>03:13:56</t>
  </si>
  <si>
    <t>peter Jeffery</t>
  </si>
  <si>
    <t>03:15:02</t>
  </si>
  <si>
    <t>Grant Christmas</t>
  </si>
  <si>
    <t>03:15:04</t>
  </si>
  <si>
    <t>cameron ritchie</t>
  </si>
  <si>
    <t>03:15:22</t>
  </si>
  <si>
    <t>Daniel Gianatti</t>
  </si>
  <si>
    <t>03:15:24</t>
  </si>
  <si>
    <t>Nick Wilkinson</t>
  </si>
  <si>
    <t>Rhys jones</t>
  </si>
  <si>
    <t>03:15:28</t>
  </si>
  <si>
    <t>Michael Foster</t>
  </si>
  <si>
    <t>03:15:37</t>
  </si>
  <si>
    <t>George Dobson</t>
  </si>
  <si>
    <t>03:15:53</t>
  </si>
  <si>
    <t>Craig de Leon</t>
  </si>
  <si>
    <t>03:15:58</t>
  </si>
  <si>
    <t>Michael Molloy</t>
  </si>
  <si>
    <t>03:16:07</t>
  </si>
  <si>
    <t>Trent King</t>
  </si>
  <si>
    <t>03:16:48</t>
  </si>
  <si>
    <t>Patrick McNamara</t>
  </si>
  <si>
    <t>03:16:49</t>
  </si>
  <si>
    <t>Becky Mates</t>
  </si>
  <si>
    <t>03:16:52</t>
  </si>
  <si>
    <t>Vince Brant</t>
  </si>
  <si>
    <t>03:16:53</t>
  </si>
  <si>
    <t>Jonathan Fudge</t>
  </si>
  <si>
    <t>03:17:18</t>
  </si>
  <si>
    <t>Mark alexander</t>
  </si>
  <si>
    <t>03:17:26</t>
  </si>
  <si>
    <t>James Whitfeld</t>
  </si>
  <si>
    <t>03:17:54</t>
  </si>
  <si>
    <t>David Johnston</t>
  </si>
  <si>
    <t>03:18:03</t>
  </si>
  <si>
    <t>Bud Walter</t>
  </si>
  <si>
    <t>03:18:08</t>
  </si>
  <si>
    <t>Drew Cantrill</t>
  </si>
  <si>
    <t>03:18:25</t>
  </si>
  <si>
    <t>Tommy Morwood</t>
  </si>
  <si>
    <t>03:18:26</t>
  </si>
  <si>
    <t>Malcolm Reid</t>
  </si>
  <si>
    <t>03:18:31</t>
  </si>
  <si>
    <t>Robert Sergeeff</t>
  </si>
  <si>
    <t>03:18:40</t>
  </si>
  <si>
    <t>Matthew Leman</t>
  </si>
  <si>
    <t>03:18:59</t>
  </si>
  <si>
    <t>Craig Weller</t>
  </si>
  <si>
    <t>03:19:23</t>
  </si>
  <si>
    <t>Kenny Arnott</t>
  </si>
  <si>
    <t>03:19:49</t>
  </si>
  <si>
    <t>Tony Simmonds</t>
  </si>
  <si>
    <t>03:19:52</t>
  </si>
  <si>
    <t>Phillip Hellman</t>
  </si>
  <si>
    <t>03:20:03</t>
  </si>
  <si>
    <t>Mark Poole</t>
  </si>
  <si>
    <t>03:20:04</t>
  </si>
  <si>
    <t>Grant Johnston</t>
  </si>
  <si>
    <t>03:20:07</t>
  </si>
  <si>
    <t>Silvano peruzzi</t>
  </si>
  <si>
    <t>03:20:10</t>
  </si>
  <si>
    <t>Barry Morwood</t>
  </si>
  <si>
    <t>03:20:31</t>
  </si>
  <si>
    <t>David Tallentire</t>
  </si>
  <si>
    <t>Greg Tallentire</t>
  </si>
  <si>
    <t>03:20:42</t>
  </si>
  <si>
    <t>Kel Rankin</t>
  </si>
  <si>
    <t>03:21:04</t>
  </si>
  <si>
    <t>Leo Mazzetti</t>
  </si>
  <si>
    <t>03:21:23</t>
  </si>
  <si>
    <t>Matt Lyon</t>
  </si>
  <si>
    <t>03:21:28</t>
  </si>
  <si>
    <t>Tim McCartney Snape</t>
  </si>
  <si>
    <t>03:21:31</t>
  </si>
  <si>
    <t>Jordan Thurlow</t>
  </si>
  <si>
    <t>03:21:33</t>
  </si>
  <si>
    <t>Tony Kandalaft</t>
  </si>
  <si>
    <t>03:22:19</t>
  </si>
  <si>
    <t>Rod Burns</t>
  </si>
  <si>
    <t>03:22:21</t>
  </si>
  <si>
    <t>Benjamin Go</t>
  </si>
  <si>
    <t>03:22:24</t>
  </si>
  <si>
    <t>Ian Ford</t>
  </si>
  <si>
    <t>03:22:26</t>
  </si>
  <si>
    <t>Blair Dewhurst</t>
  </si>
  <si>
    <t>03:22:28</t>
  </si>
  <si>
    <t>Jesper Jensen</t>
  </si>
  <si>
    <t>03:23:00</t>
  </si>
  <si>
    <t>Kevin Donovan</t>
  </si>
  <si>
    <t>03:23:10</t>
  </si>
  <si>
    <t>Jamie Spiteri</t>
  </si>
  <si>
    <t>03:23:15</t>
  </si>
  <si>
    <t>Emma Mackie</t>
  </si>
  <si>
    <t>03:23:17</t>
  </si>
  <si>
    <t>Andrew Bartlett</t>
  </si>
  <si>
    <t>03:23:22</t>
  </si>
  <si>
    <t>Tyron Nicholson</t>
  </si>
  <si>
    <t>03:23:24</t>
  </si>
  <si>
    <t>Chris Cotterell</t>
  </si>
  <si>
    <t>03:23:29</t>
  </si>
  <si>
    <t>Anthony Field</t>
  </si>
  <si>
    <t>03:23:36</t>
  </si>
  <si>
    <t>Anthony Strbik</t>
  </si>
  <si>
    <t>03:23:46</t>
  </si>
  <si>
    <t>James Green</t>
  </si>
  <si>
    <t>03:23:50</t>
  </si>
  <si>
    <t>Craig Sinclair</t>
  </si>
  <si>
    <t>03:23:58</t>
  </si>
  <si>
    <t>Robert Covino</t>
  </si>
  <si>
    <t>03:24:14</t>
  </si>
  <si>
    <t>John Lascelles</t>
  </si>
  <si>
    <t>03:24:17</t>
  </si>
  <si>
    <t>Caswell Lowe</t>
  </si>
  <si>
    <t>03:24:18</t>
  </si>
  <si>
    <t>Kerry Hall</t>
  </si>
  <si>
    <t>03:24:21</t>
  </si>
  <si>
    <t>Harald Gammelin</t>
  </si>
  <si>
    <t>03:24:40</t>
  </si>
  <si>
    <t>John Grimble</t>
  </si>
  <si>
    <t>03:24:56</t>
  </si>
  <si>
    <t>Kirby Parsonage</t>
  </si>
  <si>
    <t>03:25:30</t>
  </si>
  <si>
    <t>John Ashton</t>
  </si>
  <si>
    <t>03:25:53</t>
  </si>
  <si>
    <t>Greg Hill</t>
  </si>
  <si>
    <t>03:25:55</t>
  </si>
  <si>
    <t>Josh Simpson</t>
  </si>
  <si>
    <t>03:26:44</t>
  </si>
  <si>
    <t>Mike Whelan</t>
  </si>
  <si>
    <t>03:27:02</t>
  </si>
  <si>
    <t>Tim Carr</t>
  </si>
  <si>
    <t>03:27:04</t>
  </si>
  <si>
    <t>Stuart Clark</t>
  </si>
  <si>
    <t>03:27:15</t>
  </si>
  <si>
    <t>Craig Wurtz</t>
  </si>
  <si>
    <t>03:27:17</t>
  </si>
  <si>
    <t>Liam Doherty</t>
  </si>
  <si>
    <t>03:27:28</t>
  </si>
  <si>
    <t>MATT Dewhurst</t>
  </si>
  <si>
    <t>03:27:33</t>
  </si>
  <si>
    <t>Haywood brett</t>
  </si>
  <si>
    <t>03:27:37</t>
  </si>
  <si>
    <t>Alexandra Koutts</t>
  </si>
  <si>
    <t>03:27:55</t>
  </si>
  <si>
    <t>peter taylor</t>
  </si>
  <si>
    <t>03:28:16</t>
  </si>
  <si>
    <t>Chris Shaw</t>
  </si>
  <si>
    <t>03:28:28</t>
  </si>
  <si>
    <t>Greg Wunder</t>
  </si>
  <si>
    <t>03:28:31</t>
  </si>
  <si>
    <t>Ross winley</t>
  </si>
  <si>
    <t>03:28:58</t>
  </si>
  <si>
    <t>Liam O'Malley</t>
  </si>
  <si>
    <t>03:29:02</t>
  </si>
  <si>
    <t>Gareth Newton</t>
  </si>
  <si>
    <t>03:29:21</t>
  </si>
  <si>
    <t>Warwick Kenneally</t>
  </si>
  <si>
    <t>03:29:41</t>
  </si>
  <si>
    <t>Hendrik van Calcar</t>
  </si>
  <si>
    <t>03:29:50</t>
  </si>
  <si>
    <t>Denis Crowdy</t>
  </si>
  <si>
    <t>03:30:05</t>
  </si>
  <si>
    <t>mal rimes</t>
  </si>
  <si>
    <t>03:30:09</t>
  </si>
  <si>
    <t>Vince Rothemund</t>
  </si>
  <si>
    <t>03:30:15</t>
  </si>
  <si>
    <t>Ezio Di Giovanni</t>
  </si>
  <si>
    <t>03:30:19</t>
  </si>
  <si>
    <t>Juan Fourie</t>
  </si>
  <si>
    <t>03:30:20</t>
  </si>
  <si>
    <t>Mark Visser</t>
  </si>
  <si>
    <t>03:30:24</t>
  </si>
  <si>
    <t>Stuart Drumm</t>
  </si>
  <si>
    <t>03:30:34</t>
  </si>
  <si>
    <t>Shane Peak</t>
  </si>
  <si>
    <t>03:31:03</t>
  </si>
  <si>
    <t>Jeremy Farr</t>
  </si>
  <si>
    <t>03:31:20</t>
  </si>
  <si>
    <t>Peter Stalley</t>
  </si>
  <si>
    <t>03:31:24</t>
  </si>
  <si>
    <t>scott walker</t>
  </si>
  <si>
    <t>03:31:40</t>
  </si>
  <si>
    <t>Alex Matijevic</t>
  </si>
  <si>
    <t>03:31:52</t>
  </si>
  <si>
    <t>Kevin Donnelly</t>
  </si>
  <si>
    <t>03:32:13</t>
  </si>
  <si>
    <t>Allie Blackwell</t>
  </si>
  <si>
    <t>03:32:25</t>
  </si>
  <si>
    <t>Belinda Kellaway</t>
  </si>
  <si>
    <t>03:32:28</t>
  </si>
  <si>
    <t>Darren Sassall</t>
  </si>
  <si>
    <t>03:32:47</t>
  </si>
  <si>
    <t>Dorian Munting</t>
  </si>
  <si>
    <t>03:32:49</t>
  </si>
  <si>
    <t>Brian Farrelly</t>
  </si>
  <si>
    <t>03:33:07</t>
  </si>
  <si>
    <t>Adam Bridger</t>
  </si>
  <si>
    <t>03:33:12</t>
  </si>
  <si>
    <t>Justin Versace</t>
  </si>
  <si>
    <t>03:33:22</t>
  </si>
  <si>
    <t>Mark Shoebridge</t>
  </si>
  <si>
    <t>03:33:35</t>
  </si>
  <si>
    <t>Sean Jackson</t>
  </si>
  <si>
    <t>03:33:52</t>
  </si>
  <si>
    <t>Brent Rollings</t>
  </si>
  <si>
    <t>03:33:56</t>
  </si>
  <si>
    <t>Christopher Mottram</t>
  </si>
  <si>
    <t>03:34:03</t>
  </si>
  <si>
    <t>Michael Phipps</t>
  </si>
  <si>
    <t>03:34:07</t>
  </si>
  <si>
    <t>Robert Tracy</t>
  </si>
  <si>
    <t>03:34:13</t>
  </si>
  <si>
    <t>Clive Watts</t>
  </si>
  <si>
    <t>03:34:41</t>
  </si>
  <si>
    <t>Darren Corke</t>
  </si>
  <si>
    <t>03:34:46</t>
  </si>
  <si>
    <t>Stephen Matthews</t>
  </si>
  <si>
    <t>03:34:50</t>
  </si>
  <si>
    <t>Edinson Diaz</t>
  </si>
  <si>
    <t>03:34:52</t>
  </si>
  <si>
    <t>Mark Jones</t>
  </si>
  <si>
    <t>03:34:53</t>
  </si>
  <si>
    <t>Hoong Kwan</t>
  </si>
  <si>
    <t>Michael Ward</t>
  </si>
  <si>
    <t>03:34:59</t>
  </si>
  <si>
    <t>Alex Blow</t>
  </si>
  <si>
    <t>03:35:23</t>
  </si>
  <si>
    <t>Jamie Borg</t>
  </si>
  <si>
    <t>03:35:47</t>
  </si>
  <si>
    <t>Pippa Lyon</t>
  </si>
  <si>
    <t>03:35:55</t>
  </si>
  <si>
    <t>Wayne Staples</t>
  </si>
  <si>
    <t>03:36:00</t>
  </si>
  <si>
    <t>Andrew Mann</t>
  </si>
  <si>
    <t>03:36:07</t>
  </si>
  <si>
    <t>Robin Vandekreeke</t>
  </si>
  <si>
    <t>03:36:32</t>
  </si>
  <si>
    <t>Jeff Scobie</t>
  </si>
  <si>
    <t>03:36:41</t>
  </si>
  <si>
    <t>Khalid Toefy</t>
  </si>
  <si>
    <t>03:36:44</t>
  </si>
  <si>
    <t>Brian Combridge</t>
  </si>
  <si>
    <t>03:36:53</t>
  </si>
  <si>
    <t>Alex Le Bescond</t>
  </si>
  <si>
    <t>03:37:08</t>
  </si>
  <si>
    <t>Leslie Paton</t>
  </si>
  <si>
    <t>03:37:15</t>
  </si>
  <si>
    <t>alex Kingston</t>
  </si>
  <si>
    <t>03:37:22</t>
  </si>
  <si>
    <t>Trevor Worgan</t>
  </si>
  <si>
    <t>03:37:28</t>
  </si>
  <si>
    <t>melysha turnbull</t>
  </si>
  <si>
    <t>03:37:32</t>
  </si>
  <si>
    <t>Justin Penhall</t>
  </si>
  <si>
    <t>03:37:33</t>
  </si>
  <si>
    <t>Robert Gow</t>
  </si>
  <si>
    <t>03:37:43</t>
  </si>
  <si>
    <t>Jason Moxham</t>
  </si>
  <si>
    <t>03:37:50</t>
  </si>
  <si>
    <t>Beth Bowen</t>
  </si>
  <si>
    <t>03:37:51</t>
  </si>
  <si>
    <t>Cody Heartz</t>
  </si>
  <si>
    <t>03:38:02</t>
  </si>
  <si>
    <t>Ollie Matheson</t>
  </si>
  <si>
    <t>03:38:15</t>
  </si>
  <si>
    <t>Roy Chalton</t>
  </si>
  <si>
    <t>03:38:20</t>
  </si>
  <si>
    <t>Ben Hanley</t>
  </si>
  <si>
    <t>03:38:34</t>
  </si>
  <si>
    <t>Andrew Povah</t>
  </si>
  <si>
    <t>03:38:50</t>
  </si>
  <si>
    <t>Robert Shaw</t>
  </si>
  <si>
    <t>03:39:06</t>
  </si>
  <si>
    <t>Gareth Beynon</t>
  </si>
  <si>
    <t>03:39:10</t>
  </si>
  <si>
    <t>Geoff Kemp</t>
  </si>
  <si>
    <t>03:39:16</t>
  </si>
  <si>
    <t>Amir Antonir</t>
  </si>
  <si>
    <t>03:39:20</t>
  </si>
  <si>
    <t>Kevin Rae</t>
  </si>
  <si>
    <t>03:39:23</t>
  </si>
  <si>
    <t>Janet Lindsay</t>
  </si>
  <si>
    <t>03:39:27</t>
  </si>
  <si>
    <t>vanessa boatwright</t>
  </si>
  <si>
    <t>03:39:49</t>
  </si>
  <si>
    <t>Michael Clark</t>
  </si>
  <si>
    <t>03:40:07</t>
  </si>
  <si>
    <t>fiona favro</t>
  </si>
  <si>
    <t>03:40:52</t>
  </si>
  <si>
    <t>Jeanmaurice Younes</t>
  </si>
  <si>
    <t>03:41:00</t>
  </si>
  <si>
    <t>Gordon Dandie</t>
  </si>
  <si>
    <t>03:41:12</t>
  </si>
  <si>
    <t>Jarrod Pryor</t>
  </si>
  <si>
    <t>03:41:58</t>
  </si>
  <si>
    <t>Jonathan Jones</t>
  </si>
  <si>
    <t>03:41:59</t>
  </si>
  <si>
    <t>Christopher Copeland</t>
  </si>
  <si>
    <t>Matt Berger</t>
  </si>
  <si>
    <t>03:42:34</t>
  </si>
  <si>
    <t>Lewis Taylor</t>
  </si>
  <si>
    <t>03:42:41</t>
  </si>
  <si>
    <t>Paul Stevenson</t>
  </si>
  <si>
    <t>03:43:19</t>
  </si>
  <si>
    <t>Kooper Smith</t>
  </si>
  <si>
    <t>03:43:35</t>
  </si>
  <si>
    <t>Kellie Finlay</t>
  </si>
  <si>
    <t>03:43:37</t>
  </si>
  <si>
    <t>Jasmine Frankel</t>
  </si>
  <si>
    <t>03:43:38</t>
  </si>
  <si>
    <t>Rod Day</t>
  </si>
  <si>
    <t>03:44:05</t>
  </si>
  <si>
    <t>Leon Barclay</t>
  </si>
  <si>
    <t>03:44:24</t>
  </si>
  <si>
    <t>Grant Burrell</t>
  </si>
  <si>
    <t>03:44:27</t>
  </si>
  <si>
    <t>Jason Mayne</t>
  </si>
  <si>
    <t>03:44:33</t>
  </si>
  <si>
    <t>Craig Mckeown</t>
  </si>
  <si>
    <t>03:44:36</t>
  </si>
  <si>
    <t>Sam Grimmer</t>
  </si>
  <si>
    <t>03:45:03</t>
  </si>
  <si>
    <t>Peter Hosking</t>
  </si>
  <si>
    <t>03:45:04</t>
  </si>
  <si>
    <t>Lewis Lee</t>
  </si>
  <si>
    <t>03:45:07</t>
  </si>
  <si>
    <t>Andy kelsey</t>
  </si>
  <si>
    <t>03:45:17</t>
  </si>
  <si>
    <t>David Richards</t>
  </si>
  <si>
    <t>03:45:45</t>
  </si>
  <si>
    <t>Kieran Hynes</t>
  </si>
  <si>
    <t>03:46:09</t>
  </si>
  <si>
    <t>Trystan Loades</t>
  </si>
  <si>
    <t>03:46:22</t>
  </si>
  <si>
    <t>Glen Edgtton</t>
  </si>
  <si>
    <t>03:46:40</t>
  </si>
  <si>
    <t>Peter Slater</t>
  </si>
  <si>
    <t>03:46:49</t>
  </si>
  <si>
    <t>Paul Clarke</t>
  </si>
  <si>
    <t>03:47:02</t>
  </si>
  <si>
    <t>Edward Kuschel</t>
  </si>
  <si>
    <t>03:47:19</t>
  </si>
  <si>
    <t>Paul Myjavec</t>
  </si>
  <si>
    <t>03:47:36</t>
  </si>
  <si>
    <t>Beverly Tyler</t>
  </si>
  <si>
    <t>03:47:41</t>
  </si>
  <si>
    <t>Matt Way</t>
  </si>
  <si>
    <t>03:48:11</t>
  </si>
  <si>
    <t>Lachlan Smith</t>
  </si>
  <si>
    <t>03:48:23</t>
  </si>
  <si>
    <t>Michael La Roche</t>
  </si>
  <si>
    <t>03:48:29</t>
  </si>
  <si>
    <t>Ciaran Mathewson</t>
  </si>
  <si>
    <t>03:48:32</t>
  </si>
  <si>
    <t>Peter Hocking</t>
  </si>
  <si>
    <t>03:48:50</t>
  </si>
  <si>
    <t>Kim Jones</t>
  </si>
  <si>
    <t>03:49:00</t>
  </si>
  <si>
    <t>Simon Pilkington</t>
  </si>
  <si>
    <t>03:49:34</t>
  </si>
  <si>
    <t>Chris Wyatt</t>
  </si>
  <si>
    <t>03:49:35</t>
  </si>
  <si>
    <t>Andrew Menzies</t>
  </si>
  <si>
    <t>03:50:35</t>
  </si>
  <si>
    <t>Matt Cowdroy</t>
  </si>
  <si>
    <t>03:50:45</t>
  </si>
  <si>
    <t>Adrian MacKenzie</t>
  </si>
  <si>
    <t>03:50:54</t>
  </si>
  <si>
    <t>Malcolm Parker</t>
  </si>
  <si>
    <t>03:51:03</t>
  </si>
  <si>
    <t>Andrew Yorke</t>
  </si>
  <si>
    <t>03:51:06</t>
  </si>
  <si>
    <t>Paul Answerth</t>
  </si>
  <si>
    <t>Scott Winley</t>
  </si>
  <si>
    <t>03:51:37</t>
  </si>
  <si>
    <t>David Hilder</t>
  </si>
  <si>
    <t>03:51:40</t>
  </si>
  <si>
    <t>Greg Simmons</t>
  </si>
  <si>
    <t>03:51:45</t>
  </si>
  <si>
    <t>Cassandra Pearce</t>
  </si>
  <si>
    <t>03:51:49</t>
  </si>
  <si>
    <t>Anthony Witherdin</t>
  </si>
  <si>
    <t>03:51:55</t>
  </si>
  <si>
    <t>Dale Smart</t>
  </si>
  <si>
    <t>03:52:02</t>
  </si>
  <si>
    <t>David Hudson</t>
  </si>
  <si>
    <t>03:52:13</t>
  </si>
  <si>
    <t>Adrian Monk</t>
  </si>
  <si>
    <t>03:52:34</t>
  </si>
  <si>
    <t>Dean Stonebridge</t>
  </si>
  <si>
    <t>David Stonebridge</t>
  </si>
  <si>
    <t>03:52:35</t>
  </si>
  <si>
    <t>Shannon Marshall</t>
  </si>
  <si>
    <t>03:52:49</t>
  </si>
  <si>
    <t>Paul Cole</t>
  </si>
  <si>
    <t>03:52:50</t>
  </si>
  <si>
    <t>Michael Carter</t>
  </si>
  <si>
    <t>03:52:53</t>
  </si>
  <si>
    <t>Justin Flood</t>
  </si>
  <si>
    <t>03:53:10</t>
  </si>
  <si>
    <t>Troy Thompson</t>
  </si>
  <si>
    <t>03:53:15</t>
  </si>
  <si>
    <t>Ken McIlwain</t>
  </si>
  <si>
    <t>03:53:27</t>
  </si>
  <si>
    <t>Lance Callaghan</t>
  </si>
  <si>
    <t>03:53:47</t>
  </si>
  <si>
    <t>Dean Fitzjohn</t>
  </si>
  <si>
    <t>03:53:49</t>
  </si>
  <si>
    <t>Dino Brown</t>
  </si>
  <si>
    <t>03:53:53</t>
  </si>
  <si>
    <t>Jim Trail</t>
  </si>
  <si>
    <t>Greg Thompson</t>
  </si>
  <si>
    <t>03:54:00</t>
  </si>
  <si>
    <t>Gemma Williams</t>
  </si>
  <si>
    <t>03:54:32</t>
  </si>
  <si>
    <t>Ken Schack-Evans</t>
  </si>
  <si>
    <t>03:54:45</t>
  </si>
  <si>
    <t>Mike Garben</t>
  </si>
  <si>
    <t>03:54:53</t>
  </si>
  <si>
    <t>Kate Mathewson</t>
  </si>
  <si>
    <t>03:55:01</t>
  </si>
  <si>
    <t>James Barber</t>
  </si>
  <si>
    <t>03:55:09</t>
  </si>
  <si>
    <t>Chris Buykx</t>
  </si>
  <si>
    <t>03:55:12</t>
  </si>
  <si>
    <t>Gerald Osman</t>
  </si>
  <si>
    <t>03:56:05</t>
  </si>
  <si>
    <t>Megan Patey</t>
  </si>
  <si>
    <t>03:56:18</t>
  </si>
  <si>
    <t>Brendan Watmore</t>
  </si>
  <si>
    <t>03:56:22</t>
  </si>
  <si>
    <t>Simon Newson</t>
  </si>
  <si>
    <t>03:56:23</t>
  </si>
  <si>
    <t>Chris Tyrrell</t>
  </si>
  <si>
    <t>03:56:28</t>
  </si>
  <si>
    <t>Peter Tedesco</t>
  </si>
  <si>
    <t>03:56:49</t>
  </si>
  <si>
    <t>Mal Custer</t>
  </si>
  <si>
    <t>03:57:24</t>
  </si>
  <si>
    <t>CHRIS JOBSON</t>
  </si>
  <si>
    <t>Stephen Haynes</t>
  </si>
  <si>
    <t>03:57:25</t>
  </si>
  <si>
    <t>Karen Garnett</t>
  </si>
  <si>
    <t>03:57:28</t>
  </si>
  <si>
    <t>Angus Rea</t>
  </si>
  <si>
    <t>03:57:50</t>
  </si>
  <si>
    <t>Robert Scard</t>
  </si>
  <si>
    <t>03:58:13</t>
  </si>
  <si>
    <t>Alistair Palmer</t>
  </si>
  <si>
    <t>03:58:28</t>
  </si>
  <si>
    <t>Paul Gertler</t>
  </si>
  <si>
    <t>03:58:35</t>
  </si>
  <si>
    <t>Michael Pragt</t>
  </si>
  <si>
    <t>03:58:37</t>
  </si>
  <si>
    <t>Angus Grinham</t>
  </si>
  <si>
    <t>03:58:38</t>
  </si>
  <si>
    <t>Richard Riedel</t>
  </si>
  <si>
    <t>03:59:15</t>
  </si>
  <si>
    <t>Nu Sims</t>
  </si>
  <si>
    <t>03:59:23</t>
  </si>
  <si>
    <t>Todd Middlebrook</t>
  </si>
  <si>
    <t>03:59:27</t>
  </si>
  <si>
    <t>Dimitri Burshtein</t>
  </si>
  <si>
    <t>03:59:46</t>
  </si>
  <si>
    <t>David Hourigan</t>
  </si>
  <si>
    <t>04:00:12</t>
  </si>
  <si>
    <t>Jerrod Brogan</t>
  </si>
  <si>
    <t>andrew morris</t>
  </si>
  <si>
    <t>04:00:21</t>
  </si>
  <si>
    <t>Gregory Amadio</t>
  </si>
  <si>
    <t>04:00:33</t>
  </si>
  <si>
    <t>John Carolan</t>
  </si>
  <si>
    <t>04:00:50</t>
  </si>
  <si>
    <t>Sam Pfafflin</t>
  </si>
  <si>
    <t>04:00:51</t>
  </si>
  <si>
    <t>Graham Standen</t>
  </si>
  <si>
    <t>04:01:07</t>
  </si>
  <si>
    <t>Jeff Standen</t>
  </si>
  <si>
    <t>04:01:12</t>
  </si>
  <si>
    <t>Gonzalo Del Monte Nieto</t>
  </si>
  <si>
    <t>04:01:13</t>
  </si>
  <si>
    <t>Matt Tyler</t>
  </si>
  <si>
    <t>04:01:32</t>
  </si>
  <si>
    <t>Stuart Tyler</t>
  </si>
  <si>
    <t>04:01:33</t>
  </si>
  <si>
    <t>Anita Manias</t>
  </si>
  <si>
    <t>04:01:48</t>
  </si>
  <si>
    <t>david slater</t>
  </si>
  <si>
    <t>04:02:07</t>
  </si>
  <si>
    <t>Tony Favro</t>
  </si>
  <si>
    <t>04:02:30</t>
  </si>
  <si>
    <t>Tony Kelly</t>
  </si>
  <si>
    <t>04:02:32</t>
  </si>
  <si>
    <t>Kate Clezy</t>
  </si>
  <si>
    <t>04:02:48</t>
  </si>
  <si>
    <t>Joelle Lavender</t>
  </si>
  <si>
    <t>04:03:03</t>
  </si>
  <si>
    <t>Richard OConnor</t>
  </si>
  <si>
    <t>04:03:14</t>
  </si>
  <si>
    <t>Steven Dawkins</t>
  </si>
  <si>
    <t>04:03:33</t>
  </si>
  <si>
    <t>Steve Taylor</t>
  </si>
  <si>
    <t>04:03:34</t>
  </si>
  <si>
    <t>greg camp</t>
  </si>
  <si>
    <t>04:03:37</t>
  </si>
  <si>
    <t>Sam Paradice</t>
  </si>
  <si>
    <t>04:03:39</t>
  </si>
  <si>
    <t>Peter Button</t>
  </si>
  <si>
    <t>04:03:48</t>
  </si>
  <si>
    <t>William Midson</t>
  </si>
  <si>
    <t>04:04:06</t>
  </si>
  <si>
    <t>Rob Bond</t>
  </si>
  <si>
    <t>04:04:32</t>
  </si>
  <si>
    <t>Paul Newcomb</t>
  </si>
  <si>
    <t>04:04:35</t>
  </si>
  <si>
    <t>SCOTT CARPENTER</t>
  </si>
  <si>
    <t>04:04:49</t>
  </si>
  <si>
    <t>Andrew Amos</t>
  </si>
  <si>
    <t>04:04:53</t>
  </si>
  <si>
    <t>Tim Boyer</t>
  </si>
  <si>
    <t>04:05:00</t>
  </si>
  <si>
    <t>Gavin Sullivan</t>
  </si>
  <si>
    <t>04:05:28</t>
  </si>
  <si>
    <t>Tony Robson</t>
  </si>
  <si>
    <t>04:05:36</t>
  </si>
  <si>
    <t>David Bolitho</t>
  </si>
  <si>
    <t>04:05:47</t>
  </si>
  <si>
    <t>Jefferson Taylor</t>
  </si>
  <si>
    <t>04:06:08</t>
  </si>
  <si>
    <t>Nick Marnane</t>
  </si>
  <si>
    <t>04:07:06</t>
  </si>
  <si>
    <t>Tony Martens</t>
  </si>
  <si>
    <t>04:07:25</t>
  </si>
  <si>
    <t>Peter Hallett</t>
  </si>
  <si>
    <t>04:07:43</t>
  </si>
  <si>
    <t>Patrick Versace</t>
  </si>
  <si>
    <t>04:08:11</t>
  </si>
  <si>
    <t>Ian Houghton</t>
  </si>
  <si>
    <t>04:08:29</t>
  </si>
  <si>
    <t>Grant Kepler</t>
  </si>
  <si>
    <t>04:08:49</t>
  </si>
  <si>
    <t>ross nolan</t>
  </si>
  <si>
    <t>04:09:03</t>
  </si>
  <si>
    <t>jack moir</t>
  </si>
  <si>
    <t>04:09:14</t>
  </si>
  <si>
    <t>Ian Linton</t>
  </si>
  <si>
    <t>04:09:29</t>
  </si>
  <si>
    <t>Louise Evans</t>
  </si>
  <si>
    <t>04:09:41</t>
  </si>
  <si>
    <t>REBECCA MAIN</t>
  </si>
  <si>
    <t>04:09:48</t>
  </si>
  <si>
    <t>Alberto Perego</t>
  </si>
  <si>
    <t>04:10:04</t>
  </si>
  <si>
    <t>Kevin Boot</t>
  </si>
  <si>
    <t>04:10:16</t>
  </si>
  <si>
    <t>Barry Whitton</t>
  </si>
  <si>
    <t>04:10:20</t>
  </si>
  <si>
    <t>Ron Barber</t>
  </si>
  <si>
    <t>04:10:33</t>
  </si>
  <si>
    <t>Stuart Slough</t>
  </si>
  <si>
    <t>04:10:48</t>
  </si>
  <si>
    <t>Bernard kelly</t>
  </si>
  <si>
    <t>04:10:56</t>
  </si>
  <si>
    <t>frederic forjan</t>
  </si>
  <si>
    <t>04:11:00</t>
  </si>
  <si>
    <t>Jim Henderson</t>
  </si>
  <si>
    <t>04:11:05</t>
  </si>
  <si>
    <t>damian van</t>
  </si>
  <si>
    <t>04:11:15</t>
  </si>
  <si>
    <t>Pierre FONSNY</t>
  </si>
  <si>
    <t>04:11:22</t>
  </si>
  <si>
    <t>Chris McNab</t>
  </si>
  <si>
    <t>04:12:12</t>
  </si>
  <si>
    <t>Fletcher Rock</t>
  </si>
  <si>
    <t>04:12:19</t>
  </si>
  <si>
    <t>Matthew Johnson</t>
  </si>
  <si>
    <t>04:12:43</t>
  </si>
  <si>
    <t>Ian Sherratt</t>
  </si>
  <si>
    <t>04:13:11</t>
  </si>
  <si>
    <t>Mark Keller</t>
  </si>
  <si>
    <t>04:13:13</t>
  </si>
  <si>
    <t>Lucy Brearley</t>
  </si>
  <si>
    <t>04:13:43</t>
  </si>
  <si>
    <t>Adrian Topping</t>
  </si>
  <si>
    <t>04:14:00</t>
  </si>
  <si>
    <t>Michael Dabelstein</t>
  </si>
  <si>
    <t>04:14:18</t>
  </si>
  <si>
    <t>Gillian Dabelstein</t>
  </si>
  <si>
    <t>Chris Nelsen</t>
  </si>
  <si>
    <t>04:14:25</t>
  </si>
  <si>
    <t>Rodd Clarke</t>
  </si>
  <si>
    <t>04:14:29</t>
  </si>
  <si>
    <t>Andrew Grant</t>
  </si>
  <si>
    <t>04:15:18</t>
  </si>
  <si>
    <t>Graham Chaffey</t>
  </si>
  <si>
    <t>04:15:24</t>
  </si>
  <si>
    <t>jamie Wilson</t>
  </si>
  <si>
    <t>04:15:32</t>
  </si>
  <si>
    <t>Spiros Papas</t>
  </si>
  <si>
    <t>04:15:56</t>
  </si>
  <si>
    <t>Darren Alchin</t>
  </si>
  <si>
    <t>04:16:23</t>
  </si>
  <si>
    <t>simon baxter</t>
  </si>
  <si>
    <t>04:16:56</t>
  </si>
  <si>
    <t>Rowan Burke</t>
  </si>
  <si>
    <t>04:17:17</t>
  </si>
  <si>
    <t>Elizabeth Young</t>
  </si>
  <si>
    <t>04:17:46</t>
  </si>
  <si>
    <t>Phil Gallagher</t>
  </si>
  <si>
    <t>04:17:48</t>
  </si>
  <si>
    <t>Andy Succato</t>
  </si>
  <si>
    <t>04:18:08</t>
  </si>
  <si>
    <t>Byron Adsett</t>
  </si>
  <si>
    <t>04:18:35</t>
  </si>
  <si>
    <t>Neil McLaren</t>
  </si>
  <si>
    <t>04:19:26</t>
  </si>
  <si>
    <t>Justine Spiteri</t>
  </si>
  <si>
    <t>04:19:39</t>
  </si>
  <si>
    <t>Tom Bromby</t>
  </si>
  <si>
    <t>04:19:53</t>
  </si>
  <si>
    <t>Theo Dickinson</t>
  </si>
  <si>
    <t>04:19:57</t>
  </si>
  <si>
    <t>Peter Jones</t>
  </si>
  <si>
    <t>04:20:07</t>
  </si>
  <si>
    <t>Rachel Eagles</t>
  </si>
  <si>
    <t>04:20:12</t>
  </si>
  <si>
    <t>Andy Smith</t>
  </si>
  <si>
    <t>04:20:26</t>
  </si>
  <si>
    <t>Michael Andrews</t>
  </si>
  <si>
    <t>04:20:49</t>
  </si>
  <si>
    <t>Danielle Blackburn</t>
  </si>
  <si>
    <t>04:21:39</t>
  </si>
  <si>
    <t>Joel Goodwin</t>
  </si>
  <si>
    <t>04:21:49</t>
  </si>
  <si>
    <t>Jason Swan</t>
  </si>
  <si>
    <t>04:22:38</t>
  </si>
  <si>
    <t>Warwick Sharp</t>
  </si>
  <si>
    <t>04:23:27</t>
  </si>
  <si>
    <t>john sutherland</t>
  </si>
  <si>
    <t>04:24:00</t>
  </si>
  <si>
    <t>Kylie McAvoy</t>
  </si>
  <si>
    <t>04:24:12</t>
  </si>
  <si>
    <t>Sean Richards</t>
  </si>
  <si>
    <t>04:24:33</t>
  </si>
  <si>
    <t>mark zanon</t>
  </si>
  <si>
    <t>04:24:44</t>
  </si>
  <si>
    <t>Marc Walker</t>
  </si>
  <si>
    <t>04:25:01</t>
  </si>
  <si>
    <t>Stephanie Chan</t>
  </si>
  <si>
    <t>04:26:30</t>
  </si>
  <si>
    <t>Ivan Chan</t>
  </si>
  <si>
    <t>04:26:32</t>
  </si>
  <si>
    <t>Daniel Rose</t>
  </si>
  <si>
    <t>04:27:13</t>
  </si>
  <si>
    <t>Layton Hardy</t>
  </si>
  <si>
    <t>04:28:03</t>
  </si>
  <si>
    <t>sara armstrong</t>
  </si>
  <si>
    <t>04:28:52</t>
  </si>
  <si>
    <t>Jeff Kirschner</t>
  </si>
  <si>
    <t>04:29:08</t>
  </si>
  <si>
    <t>KELLY THOMPSON</t>
  </si>
  <si>
    <t>04:29:59</t>
  </si>
  <si>
    <t>Mark Galea</t>
  </si>
  <si>
    <t>04:30:18</t>
  </si>
  <si>
    <t>Zane de Barry</t>
  </si>
  <si>
    <t>04:30:33</t>
  </si>
  <si>
    <t>Zoe Gamble</t>
  </si>
  <si>
    <t>04:30:50</t>
  </si>
  <si>
    <t>Belinda Strachan</t>
  </si>
  <si>
    <t>04:31:16</t>
  </si>
  <si>
    <t>Lawrence Kimberley</t>
  </si>
  <si>
    <t>04:31:20</t>
  </si>
  <si>
    <t>Greg asher</t>
  </si>
  <si>
    <t>04:32:47</t>
  </si>
  <si>
    <t>ping ching</t>
  </si>
  <si>
    <t>04:33:56</t>
  </si>
  <si>
    <t>Ross Manolas</t>
  </si>
  <si>
    <t>04:34:26</t>
  </si>
  <si>
    <t>Ian Tregenza</t>
  </si>
  <si>
    <t>04:34:34</t>
  </si>
  <si>
    <t>Ed Oneil</t>
  </si>
  <si>
    <t>04:35:47</t>
  </si>
  <si>
    <t>Rob Wearn</t>
  </si>
  <si>
    <t>Geoffrey Slaven</t>
  </si>
  <si>
    <t>04:35:49</t>
  </si>
  <si>
    <t>sandra tracy</t>
  </si>
  <si>
    <t>04:36:05</t>
  </si>
  <si>
    <t>karen bampton</t>
  </si>
  <si>
    <t>Michael Bampton</t>
  </si>
  <si>
    <t>04:36:06</t>
  </si>
  <si>
    <t>Tereza Grant</t>
  </si>
  <si>
    <t>04:36:19</t>
  </si>
  <si>
    <t>STEWART READ</t>
  </si>
  <si>
    <t>04:36:29</t>
  </si>
  <si>
    <t>Ian Miles</t>
  </si>
  <si>
    <t>04:36:59</t>
  </si>
  <si>
    <t>Greg Brown</t>
  </si>
  <si>
    <t>04:37:20</t>
  </si>
  <si>
    <t>Damien Davidson</t>
  </si>
  <si>
    <t>04:38:07</t>
  </si>
  <si>
    <t>Andrew Aitken</t>
  </si>
  <si>
    <t>04:38:10</t>
  </si>
  <si>
    <t>Rob Hutchison</t>
  </si>
  <si>
    <t>04:38:21</t>
  </si>
  <si>
    <t>Matthew Jensen</t>
  </si>
  <si>
    <t>04:38:43</t>
  </si>
  <si>
    <t>Charles Hardimon</t>
  </si>
  <si>
    <t>04:38:48</t>
  </si>
  <si>
    <t>John Purtell</t>
  </si>
  <si>
    <t>04:39:12</t>
  </si>
  <si>
    <t>Denis Brown</t>
  </si>
  <si>
    <t>04:39:16</t>
  </si>
  <si>
    <t>Tom Buckle</t>
  </si>
  <si>
    <t>04:39:18</t>
  </si>
  <si>
    <t>rhys stephens</t>
  </si>
  <si>
    <t>04:40:31</t>
  </si>
  <si>
    <t>Robert Schneider</t>
  </si>
  <si>
    <t>04:40:51</t>
  </si>
  <si>
    <t>Matthew Spriggs</t>
  </si>
  <si>
    <t>04:40:53</t>
  </si>
  <si>
    <t>stephen curtis</t>
  </si>
  <si>
    <t>04:41:06</t>
  </si>
  <si>
    <t>Glen Hanby</t>
  </si>
  <si>
    <t>04:41:07</t>
  </si>
  <si>
    <t>Blaise Miller Hill</t>
  </si>
  <si>
    <t>04:41:35</t>
  </si>
  <si>
    <t>Lee Hill</t>
  </si>
  <si>
    <t>04:41:36</t>
  </si>
  <si>
    <t>Troy Wurth</t>
  </si>
  <si>
    <t>04:42:14</t>
  </si>
  <si>
    <t>Stephen Atkins</t>
  </si>
  <si>
    <t>04:43:11</t>
  </si>
  <si>
    <t>Dennis Soccol</t>
  </si>
  <si>
    <t>04:43:25</t>
  </si>
  <si>
    <t>Murray Guest</t>
  </si>
  <si>
    <t>Robert Goodwill</t>
  </si>
  <si>
    <t>04:43:39</t>
  </si>
  <si>
    <t>Chad Myers</t>
  </si>
  <si>
    <t>04:44:05</t>
  </si>
  <si>
    <t>Keith Sutter</t>
  </si>
  <si>
    <t>04:44:34</t>
  </si>
  <si>
    <t>Richie Hadfield</t>
  </si>
  <si>
    <t>04:45:04</t>
  </si>
  <si>
    <t>Peter Sinclair</t>
  </si>
  <si>
    <t>04:45:09</t>
  </si>
  <si>
    <t>Bruce Miles</t>
  </si>
  <si>
    <t>04:45:32</t>
  </si>
  <si>
    <t>Helen Haigh</t>
  </si>
  <si>
    <t>04:46:08</t>
  </si>
  <si>
    <t>Joanna Mahoney</t>
  </si>
  <si>
    <t>04:46:20</t>
  </si>
  <si>
    <t>Karen Smith</t>
  </si>
  <si>
    <t>Quentin tetz</t>
  </si>
  <si>
    <t>04:46:40</t>
  </si>
  <si>
    <t>Andrew Morrison</t>
  </si>
  <si>
    <t>04:46:50</t>
  </si>
  <si>
    <t>Jamie Gorman</t>
  </si>
  <si>
    <t>04:46:51</t>
  </si>
  <si>
    <t>Paul Hancock</t>
  </si>
  <si>
    <t>04:47:48</t>
  </si>
  <si>
    <t>peter fogarty</t>
  </si>
  <si>
    <t>04:49:52</t>
  </si>
  <si>
    <t>Susanna Mills</t>
  </si>
  <si>
    <t>04:51:59</t>
  </si>
  <si>
    <t>Wayne Lowe</t>
  </si>
  <si>
    <t>04:52:05</t>
  </si>
  <si>
    <t>Alison Strinic</t>
  </si>
  <si>
    <t>04:52:22</t>
  </si>
  <si>
    <t>Marco Wurth</t>
  </si>
  <si>
    <t>04:52:57</t>
  </si>
  <si>
    <t>john woods</t>
  </si>
  <si>
    <t>04:53:27</t>
  </si>
  <si>
    <t>Owen Evans</t>
  </si>
  <si>
    <t>04:54:32</t>
  </si>
  <si>
    <t>Chris Allison</t>
  </si>
  <si>
    <t>04:55:19</t>
  </si>
  <si>
    <t>Rebecca Warneford</t>
  </si>
  <si>
    <t>04:55:46</t>
  </si>
  <si>
    <t>David Lyell</t>
  </si>
  <si>
    <t>04:55:52</t>
  </si>
  <si>
    <t>Andrew Beddie</t>
  </si>
  <si>
    <t>04:56:28</t>
  </si>
  <si>
    <t>Tina van</t>
  </si>
  <si>
    <t>04:56:41</t>
  </si>
  <si>
    <t>Tracy Nash</t>
  </si>
  <si>
    <t>04:57:03</t>
  </si>
  <si>
    <t>Andrew Gray</t>
  </si>
  <si>
    <t>04:57:19</t>
  </si>
  <si>
    <t>Neil Broekhuizen</t>
  </si>
  <si>
    <t>04:57:29</t>
  </si>
  <si>
    <t>Sarah Zanon</t>
  </si>
  <si>
    <t>04:57:56</t>
  </si>
  <si>
    <t>Ken Rosendale</t>
  </si>
  <si>
    <t>04:59:07</t>
  </si>
  <si>
    <t>Richard Tribe</t>
  </si>
  <si>
    <t>05:00:35</t>
  </si>
  <si>
    <t>Chris Eslick</t>
  </si>
  <si>
    <t>05:00:47</t>
  </si>
  <si>
    <t>Tanya Bosch</t>
  </si>
  <si>
    <t>05:00:51</t>
  </si>
  <si>
    <t>Will Smith</t>
  </si>
  <si>
    <t>05:01:24</t>
  </si>
  <si>
    <t>Leon Oates</t>
  </si>
  <si>
    <t>05:01:33</t>
  </si>
  <si>
    <t>Jim Lee</t>
  </si>
  <si>
    <t>05:02:44</t>
  </si>
  <si>
    <t>Craig Wynn</t>
  </si>
  <si>
    <t>Geoff Dyer</t>
  </si>
  <si>
    <t>05:03:13</t>
  </si>
  <si>
    <t>Graham Price</t>
  </si>
  <si>
    <t>05:03:54</t>
  </si>
  <si>
    <t>Adam McRae</t>
  </si>
  <si>
    <t>Ben Toole</t>
  </si>
  <si>
    <t>05:03:59</t>
  </si>
  <si>
    <t>Elizabeth Carter</t>
  </si>
  <si>
    <t>05:04:41</t>
  </si>
  <si>
    <t>Alan Rosendale</t>
  </si>
  <si>
    <t>05:05:49</t>
  </si>
  <si>
    <t>William Tribe</t>
  </si>
  <si>
    <t>05:06:52</t>
  </si>
  <si>
    <t>Stephen Rule</t>
  </si>
  <si>
    <t>05:07:42</t>
  </si>
  <si>
    <t>Lesley Graham</t>
  </si>
  <si>
    <t>05:08:42</t>
  </si>
  <si>
    <t>James Agnew</t>
  </si>
  <si>
    <t>05:08:58</t>
  </si>
  <si>
    <t>Stephen Ross</t>
  </si>
  <si>
    <t>05:09:00</t>
  </si>
  <si>
    <t>Mike Ayling</t>
  </si>
  <si>
    <t>05:09:24</t>
  </si>
  <si>
    <t>Jeff MacDonald</t>
  </si>
  <si>
    <t>05:09:42</t>
  </si>
  <si>
    <t>Peter Ward</t>
  </si>
  <si>
    <t>05:09:46</t>
  </si>
  <si>
    <t>Gavin Johnson</t>
  </si>
  <si>
    <t>05:10:45</t>
  </si>
  <si>
    <t>Gavin Black</t>
  </si>
  <si>
    <t>05:10:52</t>
  </si>
  <si>
    <t>Greg Hedges</t>
  </si>
  <si>
    <t>05:11:32</t>
  </si>
  <si>
    <t>David Mackaway</t>
  </si>
  <si>
    <t>05:11:35</t>
  </si>
  <si>
    <t>greg neasmith</t>
  </si>
  <si>
    <t>05:11:40</t>
  </si>
  <si>
    <t>Glenn Clarke</t>
  </si>
  <si>
    <t>05:11:41</t>
  </si>
  <si>
    <t>Brin Vivian</t>
  </si>
  <si>
    <t>05:13:56</t>
  </si>
  <si>
    <t>Anthony Dickinson</t>
  </si>
  <si>
    <t>05:15:50</t>
  </si>
  <si>
    <t>James Betterridge</t>
  </si>
  <si>
    <t>05:16:21</t>
  </si>
  <si>
    <t>Jenny Carroll</t>
  </si>
  <si>
    <t>05:16:35</t>
  </si>
  <si>
    <t>Alex Kapruziak</t>
  </si>
  <si>
    <t>05:18:15</t>
  </si>
  <si>
    <t>Anthony Ishac</t>
  </si>
  <si>
    <t>05:18:22</t>
  </si>
  <si>
    <t>Wayne Blieden</t>
  </si>
  <si>
    <t>05:19:28</t>
  </si>
  <si>
    <t>Peter Mackey</t>
  </si>
  <si>
    <t>05:20:33</t>
  </si>
  <si>
    <t>phil carey</t>
  </si>
  <si>
    <t>05:20:41</t>
  </si>
  <si>
    <t>Gareth Woods-Jack</t>
  </si>
  <si>
    <t>05:21:21</t>
  </si>
  <si>
    <t>Dean Hassall</t>
  </si>
  <si>
    <t>Nathan Jamieson</t>
  </si>
  <si>
    <t>05:23:48</t>
  </si>
  <si>
    <t>Nicola Eves</t>
  </si>
  <si>
    <t>05:25:20</t>
  </si>
  <si>
    <t>Kerry Eves</t>
  </si>
  <si>
    <t>05:25:21</t>
  </si>
  <si>
    <t>Hugh Robertson</t>
  </si>
  <si>
    <t>05:27:03</t>
  </si>
  <si>
    <t>Peter Collins</t>
  </si>
  <si>
    <t>05:32:52</t>
  </si>
  <si>
    <t>Peter Percy</t>
  </si>
  <si>
    <t>05:38:01</t>
  </si>
  <si>
    <t>Brendon Chalker</t>
  </si>
  <si>
    <t>05:38:49</t>
  </si>
  <si>
    <t>Jason Coyle</t>
  </si>
  <si>
    <t>05:40:24</t>
  </si>
  <si>
    <t>Craig Miller</t>
  </si>
  <si>
    <t>05:40:30</t>
  </si>
  <si>
    <t>Greg Black</t>
  </si>
  <si>
    <t>05:41:55</t>
  </si>
  <si>
    <t>John Breene</t>
  </si>
  <si>
    <t>05:41:59</t>
  </si>
  <si>
    <t>Dean Weston</t>
  </si>
  <si>
    <t>05:42:46</t>
  </si>
  <si>
    <t>William Thompson</t>
  </si>
  <si>
    <t>05:43:02</t>
  </si>
  <si>
    <t>Richard Borg</t>
  </si>
  <si>
    <t>05:43:13</t>
  </si>
  <si>
    <t>Maria Matuszek</t>
  </si>
  <si>
    <t>05:45:44</t>
  </si>
  <si>
    <t>Allan Borg</t>
  </si>
  <si>
    <t>05:50:53</t>
  </si>
  <si>
    <t>Judy Mathewson</t>
  </si>
  <si>
    <t>05:51:44</t>
  </si>
  <si>
    <t>Lorraine Werry</t>
  </si>
  <si>
    <t>05:52:13</t>
  </si>
  <si>
    <t>jay choi</t>
  </si>
  <si>
    <t>06:12:47</t>
  </si>
  <si>
    <t>Ross Theo</t>
  </si>
  <si>
    <t>06:19:58</t>
  </si>
  <si>
    <t>Stuart Fathers</t>
  </si>
  <si>
    <t>06:25:54</t>
  </si>
  <si>
    <t>Robert MacKey</t>
  </si>
  <si>
    <t>06:29:36</t>
  </si>
  <si>
    <t>Liza Tomczyk</t>
  </si>
  <si>
    <t>06:30:01</t>
  </si>
  <si>
    <t>Lynne Mathias</t>
  </si>
  <si>
    <t>06:33:01</t>
  </si>
  <si>
    <t>Bruce Donaldson</t>
  </si>
  <si>
    <t>06:34:01</t>
  </si>
  <si>
    <t>Mark Tuohy</t>
  </si>
  <si>
    <t>06:36:20</t>
  </si>
  <si>
    <t>Michelle Raap</t>
  </si>
  <si>
    <t>06:36:21</t>
  </si>
  <si>
    <t>Handre Vlok</t>
  </si>
  <si>
    <t>Linda Cotterill</t>
  </si>
  <si>
    <t>06:36:28</t>
  </si>
  <si>
    <t>Sarah Imm</t>
  </si>
  <si>
    <t>06:40:28</t>
  </si>
  <si>
    <t>shaid shah</t>
  </si>
  <si>
    <t>06:41:00</t>
  </si>
  <si>
    <t>Cameron Scott</t>
  </si>
  <si>
    <t>08:15:34</t>
  </si>
  <si>
    <t>Jim Scott</t>
  </si>
  <si>
    <t>Judy Cameron</t>
  </si>
  <si>
    <t>Jack Strachan</t>
  </si>
  <si>
    <t>David Lea</t>
  </si>
  <si>
    <t>Dane Logan</t>
  </si>
  <si>
    <t>tomas ryan</t>
  </si>
  <si>
    <t>Mark Smith</t>
  </si>
  <si>
    <t>Peter Abbey</t>
  </si>
  <si>
    <t>Brad Ashmore</t>
  </si>
  <si>
    <t>Russell Bolden</t>
  </si>
  <si>
    <t>Rob Cook</t>
  </si>
  <si>
    <t>Matt Dyne</t>
  </si>
  <si>
    <t>Bruce Jones</t>
  </si>
  <si>
    <t>Alex Lee</t>
  </si>
  <si>
    <t>Scott Sullivan</t>
  </si>
  <si>
    <t>Daniel Baden</t>
  </si>
  <si>
    <t>Bernie Negus</t>
  </si>
  <si>
    <t>Glenn Robinson</t>
  </si>
  <si>
    <t>Lloyd Wilkins</t>
  </si>
  <si>
    <t>C Wykes</t>
  </si>
  <si>
    <t>Wendy Copeland</t>
  </si>
  <si>
    <t>ulli fisher</t>
  </si>
  <si>
    <t>Nigel Hartley</t>
  </si>
  <si>
    <t>Highland Fling Full Fling 110km (NSW)</t>
  </si>
  <si>
    <t>Jason Chalker</t>
  </si>
  <si>
    <t>Ben Marshall</t>
  </si>
  <si>
    <t>Jeff Rubach</t>
  </si>
  <si>
    <t>Paris Basson</t>
  </si>
  <si>
    <t>Nigel James</t>
  </si>
  <si>
    <t>Tony Rice</t>
  </si>
  <si>
    <t>Nick Both</t>
  </si>
  <si>
    <t>Lachlan Morton</t>
  </si>
  <si>
    <t>Garth Weinberg</t>
  </si>
  <si>
    <t>James Collins</t>
  </si>
  <si>
    <t>Christian Godyn</t>
  </si>
  <si>
    <t>Eric Allas</t>
  </si>
  <si>
    <t>Sam Coulter</t>
  </si>
  <si>
    <t>Jo Bennett</t>
  </si>
  <si>
    <t>Shane Taylor</t>
  </si>
  <si>
    <t>Patrick Jones</t>
  </si>
  <si>
    <t>Andrew Matheson</t>
  </si>
  <si>
    <t>Elton Judd</t>
  </si>
  <si>
    <t>John Mackenzie</t>
  </si>
  <si>
    <t>James Malloch</t>
  </si>
  <si>
    <t>Myra Moller</t>
  </si>
  <si>
    <t>Dave Cooper</t>
  </si>
  <si>
    <t>Brenton Farr</t>
  </si>
  <si>
    <t>Bernie I'ons</t>
  </si>
  <si>
    <t>Stephen Davies</t>
  </si>
  <si>
    <t>Nigel Hoschke</t>
  </si>
  <si>
    <t>Paul Broomfield</t>
  </si>
  <si>
    <t>Matt Gracie</t>
  </si>
  <si>
    <t>Hamish Gorman</t>
  </si>
  <si>
    <t>Scot McAllan</t>
  </si>
  <si>
    <t>Luke Harris</t>
  </si>
  <si>
    <t>Sam Ervin</t>
  </si>
  <si>
    <t>Ben Allen</t>
  </si>
  <si>
    <t>Oliver Radic</t>
  </si>
  <si>
    <t>Mick Hernan</t>
  </si>
  <si>
    <t>Mark Lavis</t>
  </si>
  <si>
    <t>Karl Carter</t>
  </si>
  <si>
    <t>Scott Allen</t>
  </si>
  <si>
    <t>Mark Brockwell</t>
  </si>
  <si>
    <t>Brian Seal</t>
  </si>
  <si>
    <t>Scott Carson</t>
  </si>
  <si>
    <t>Craig Arms</t>
  </si>
  <si>
    <t>Niall Magee</t>
  </si>
  <si>
    <t>Han Strating</t>
  </si>
  <si>
    <t>Chris Seale</t>
  </si>
  <si>
    <t>Ed Rayner</t>
  </si>
  <si>
    <t>Kane Piper</t>
  </si>
  <si>
    <t>Jake Beyer</t>
  </si>
  <si>
    <t>Jack Talbert</t>
  </si>
  <si>
    <t>Liam O'Dea</t>
  </si>
  <si>
    <t>Ray Neill</t>
  </si>
  <si>
    <t>Larri Wallbridge</t>
  </si>
  <si>
    <t>Steve Hogg</t>
  </si>
  <si>
    <t>David Baldwin</t>
  </si>
  <si>
    <t>Julie Quinn</t>
  </si>
  <si>
    <t>Paul Mower</t>
  </si>
  <si>
    <t>Steve Higgs</t>
  </si>
  <si>
    <t>Jack Kesby</t>
  </si>
  <si>
    <t>Tim Wright</t>
  </si>
  <si>
    <t>Nick Gaffney</t>
  </si>
  <si>
    <t>Andrew Pye</t>
  </si>
  <si>
    <t>Paul Angel</t>
  </si>
  <si>
    <t>Fran Bailey</t>
  </si>
  <si>
    <t>Tom Seelig</t>
  </si>
  <si>
    <t>Leo Cerda</t>
  </si>
  <si>
    <t>Stijn Sampermans</t>
  </si>
  <si>
    <t>Robert Wilson</t>
  </si>
  <si>
    <t>Michael Leach</t>
  </si>
  <si>
    <t>Daniel O'Dell</t>
  </si>
  <si>
    <t>Brian Prosser</t>
  </si>
  <si>
    <t>Chris Little</t>
  </si>
  <si>
    <t>Ian Grant</t>
  </si>
  <si>
    <t>Michael Rensford</t>
  </si>
  <si>
    <t>Andrew Curtis-Cody</t>
  </si>
  <si>
    <t>Leah Childs</t>
  </si>
  <si>
    <t>Paul Wilkins</t>
  </si>
  <si>
    <t>Stephen Choi</t>
  </si>
  <si>
    <t>Daniel Hehir</t>
  </si>
  <si>
    <t>Carlos Gray</t>
  </si>
  <si>
    <t>Lee Thorpe</t>
  </si>
  <si>
    <t>David Porter</t>
  </si>
  <si>
    <t>David Firth</t>
  </si>
  <si>
    <t>Ben Cole</t>
  </si>
  <si>
    <t>Mark Jaggers</t>
  </si>
  <si>
    <t>Ian Kirkland</t>
  </si>
  <si>
    <t>Russ Irwin</t>
  </si>
  <si>
    <t>late March</t>
  </si>
  <si>
    <t>early May</t>
  </si>
  <si>
    <t>mid September</t>
  </si>
  <si>
    <t>Flight Centre Cycle Epic 87km (QLD)</t>
  </si>
  <si>
    <t>Flight Centre Cycle Epic 50km (QLD)</t>
  </si>
  <si>
    <t xml:space="preserve">Jason English </t>
  </si>
  <si>
    <t xml:space="preserve">Trenton Day </t>
  </si>
  <si>
    <t xml:space="preserve">Aiden Lefmann </t>
  </si>
  <si>
    <t xml:space="preserve">Adrian Jackson </t>
  </si>
  <si>
    <t xml:space="preserve">Andrew Fellows </t>
  </si>
  <si>
    <t xml:space="preserve">Ben Forbes </t>
  </si>
  <si>
    <t xml:space="preserve">Mike Blewitt </t>
  </si>
  <si>
    <t xml:space="preserve">Justin Morris </t>
  </si>
  <si>
    <t xml:space="preserve">Travis Frisby </t>
  </si>
  <si>
    <t xml:space="preserve">Marc Baechli </t>
  </si>
  <si>
    <t xml:space="preserve">Benjamin Gooley </t>
  </si>
  <si>
    <t xml:space="preserve">Minter Barnard </t>
  </si>
  <si>
    <t xml:space="preserve">Michael Illing </t>
  </si>
  <si>
    <t xml:space="preserve">Anthony Kellen </t>
  </si>
  <si>
    <t xml:space="preserve">Graeme Arnott </t>
  </si>
  <si>
    <t xml:space="preserve">Casper Oxlee </t>
  </si>
  <si>
    <t xml:space="preserve">Jodie Willett </t>
  </si>
  <si>
    <t xml:space="preserve">Alwyn Miller </t>
  </si>
  <si>
    <t xml:space="preserve">Torren Lamont </t>
  </si>
  <si>
    <t xml:space="preserve">Timothy Mcnaughton </t>
  </si>
  <si>
    <t xml:space="preserve">Michael Giess </t>
  </si>
  <si>
    <t xml:space="preserve">Nicholas O'Brien </t>
  </si>
  <si>
    <t xml:space="preserve">Hans Dielacher </t>
  </si>
  <si>
    <t xml:space="preserve">Darren Caruso </t>
  </si>
  <si>
    <t xml:space="preserve">Lyle Vinter </t>
  </si>
  <si>
    <t xml:space="preserve">Peter Winfield </t>
  </si>
  <si>
    <t xml:space="preserve">Russell Davies </t>
  </si>
  <si>
    <t xml:space="preserve">Jenni King </t>
  </si>
  <si>
    <t xml:space="preserve">Kevin (Brad) Jones </t>
  </si>
  <si>
    <t xml:space="preserve">Benjamin Jesberg </t>
  </si>
  <si>
    <t xml:space="preserve">Ian Martin </t>
  </si>
  <si>
    <t xml:space="preserve">Les Heap </t>
  </si>
  <si>
    <t xml:space="preserve">Bradley Toomey </t>
  </si>
  <si>
    <t xml:space="preserve">Dougal Scott </t>
  </si>
  <si>
    <t xml:space="preserve">Ollie Whalley </t>
  </si>
  <si>
    <t xml:space="preserve">Kevin Jones </t>
  </si>
  <si>
    <t xml:space="preserve">Justin Claridge </t>
  </si>
  <si>
    <t xml:space="preserve">Scott Bennie </t>
  </si>
  <si>
    <t xml:space="preserve">Andrew Mallett </t>
  </si>
  <si>
    <t xml:space="preserve">Daniel Mcdonald </t>
  </si>
  <si>
    <t xml:space="preserve">Michael Tottey </t>
  </si>
  <si>
    <t xml:space="preserve">Max Jeffries </t>
  </si>
  <si>
    <t xml:space="preserve">Ben May </t>
  </si>
  <si>
    <t xml:space="preserve">Troy Fidler </t>
  </si>
  <si>
    <t xml:space="preserve">John Gibson </t>
  </si>
  <si>
    <t xml:space="preserve">Richard Mier </t>
  </si>
  <si>
    <t xml:space="preserve">Aaron Donaldson </t>
  </si>
  <si>
    <t xml:space="preserve">Terri Rhodes </t>
  </si>
  <si>
    <t xml:space="preserve">John Walton </t>
  </si>
  <si>
    <t xml:space="preserve">Mark Passier </t>
  </si>
  <si>
    <t xml:space="preserve">Ben Edwards </t>
  </si>
  <si>
    <t xml:space="preserve">Anthony Zahra </t>
  </si>
  <si>
    <t xml:space="preserve">Kylie Maduna </t>
  </si>
  <si>
    <t xml:space="preserve">Andrew Ling </t>
  </si>
  <si>
    <t xml:space="preserve">Adam Hughes </t>
  </si>
  <si>
    <t xml:space="preserve">Sunny Russell </t>
  </si>
  <si>
    <t xml:space="preserve">Chris Simpson </t>
  </si>
  <si>
    <t xml:space="preserve">Scott Dransfield </t>
  </si>
  <si>
    <t xml:space="preserve">Ashley Howlett </t>
  </si>
  <si>
    <t xml:space="preserve">Anthony Johnson </t>
  </si>
  <si>
    <t xml:space="preserve">Trent West </t>
  </si>
  <si>
    <t xml:space="preserve">Redmond Webster </t>
  </si>
  <si>
    <t xml:space="preserve">Paul Millington </t>
  </si>
  <si>
    <t xml:space="preserve">Sebastian Scott </t>
  </si>
  <si>
    <t xml:space="preserve">Joshua Bamford </t>
  </si>
  <si>
    <t xml:space="preserve">John Cosgriff </t>
  </si>
  <si>
    <t xml:space="preserve">John Sloan </t>
  </si>
  <si>
    <t xml:space="preserve">Miles Stewart </t>
  </si>
  <si>
    <t xml:space="preserve">Marc Ware </t>
  </si>
  <si>
    <t xml:space="preserve">Greg Harrap </t>
  </si>
  <si>
    <t xml:space="preserve">Clint Sloan </t>
  </si>
  <si>
    <t xml:space="preserve">Marcus Neil </t>
  </si>
  <si>
    <t xml:space="preserve">Greg Wilson </t>
  </si>
  <si>
    <t xml:space="preserve">Euan Macdonald </t>
  </si>
  <si>
    <t xml:space="preserve">Harrison Ware </t>
  </si>
  <si>
    <t xml:space="preserve">Imogen Smith </t>
  </si>
  <si>
    <t xml:space="preserve">John Schaab </t>
  </si>
  <si>
    <t xml:space="preserve">Maggie Synge </t>
  </si>
  <si>
    <t xml:space="preserve">Joshua Neumann </t>
  </si>
  <si>
    <t xml:space="preserve">Franck Regenet </t>
  </si>
  <si>
    <t xml:space="preserve">Ross West </t>
  </si>
  <si>
    <t xml:space="preserve">Nick Mills </t>
  </si>
  <si>
    <t xml:space="preserve">Gary Smollen </t>
  </si>
  <si>
    <t xml:space="preserve">Paul Fletcher </t>
  </si>
  <si>
    <t xml:space="preserve">Malcolm Lindsay </t>
  </si>
  <si>
    <t xml:space="preserve">Aiden Stewart </t>
  </si>
  <si>
    <t xml:space="preserve">Evan Corry </t>
  </si>
  <si>
    <t xml:space="preserve">Mark Hill </t>
  </si>
  <si>
    <t xml:space="preserve">Jackson Banney </t>
  </si>
  <si>
    <t xml:space="preserve">Christopher Lusty </t>
  </si>
  <si>
    <t xml:space="preserve">Hywel Cook </t>
  </si>
  <si>
    <t xml:space="preserve">Jeremy Loveridge </t>
  </si>
  <si>
    <t xml:space="preserve">Matt Tape </t>
  </si>
  <si>
    <t xml:space="preserve">Matthew Clark </t>
  </si>
  <si>
    <t xml:space="preserve">Nigel Rose </t>
  </si>
  <si>
    <t xml:space="preserve">Dylan Coppo </t>
  </si>
  <si>
    <t xml:space="preserve">Nicholas Landbeck </t>
  </si>
  <si>
    <t xml:space="preserve">Torsten Teubler </t>
  </si>
  <si>
    <t xml:space="preserve">Stuart Neden </t>
  </si>
  <si>
    <t xml:space="preserve">Nigel Louie </t>
  </si>
  <si>
    <t xml:space="preserve">Steve Mills </t>
  </si>
  <si>
    <t xml:space="preserve">Peter Brinckman </t>
  </si>
  <si>
    <t xml:space="preserve">Steve Chenoweth </t>
  </si>
  <si>
    <t xml:space="preserve">Carlos Cancado </t>
  </si>
  <si>
    <t xml:space="preserve">Anthony Cooke </t>
  </si>
  <si>
    <t xml:space="preserve">Timmy Mills </t>
  </si>
  <si>
    <t xml:space="preserve">Paul Burrows </t>
  </si>
  <si>
    <t xml:space="preserve">Luke Lucas </t>
  </si>
  <si>
    <t xml:space="preserve">Darren Flood </t>
  </si>
  <si>
    <t xml:space="preserve">Bart King </t>
  </si>
  <si>
    <t xml:space="preserve">Chris Stancombe </t>
  </si>
  <si>
    <t xml:space="preserve">Dave Culwick </t>
  </si>
  <si>
    <t xml:space="preserve">Dave Brown </t>
  </si>
  <si>
    <t xml:space="preserve">Barney Graham </t>
  </si>
  <si>
    <t xml:space="preserve">Neil Ker </t>
  </si>
  <si>
    <t xml:space="preserve">Kirk Pushie </t>
  </si>
  <si>
    <t xml:space="preserve">Simon Cordery </t>
  </si>
  <si>
    <t xml:space="preserve">Joel Young </t>
  </si>
  <si>
    <t xml:space="preserve">Andrew Grosvenor </t>
  </si>
  <si>
    <t xml:space="preserve">Jo Rowell </t>
  </si>
  <si>
    <t xml:space="preserve">John Barker </t>
  </si>
  <si>
    <t xml:space="preserve">Geoff Crawford </t>
  </si>
  <si>
    <t xml:space="preserve">Sharon Heap </t>
  </si>
  <si>
    <t xml:space="preserve">Jayson Headridge </t>
  </si>
  <si>
    <t xml:space="preserve">Warren Foster </t>
  </si>
  <si>
    <t xml:space="preserve">Robert West </t>
  </si>
  <si>
    <t xml:space="preserve">Wally Wall </t>
  </si>
  <si>
    <t xml:space="preserve">Toby Somerville </t>
  </si>
  <si>
    <t xml:space="preserve">Greg Carr </t>
  </si>
  <si>
    <t xml:space="preserve">Geoff Canfell </t>
  </si>
  <si>
    <t xml:space="preserve">Michael Geale </t>
  </si>
  <si>
    <t xml:space="preserve">Peter Pellicaan </t>
  </si>
  <si>
    <t xml:space="preserve">Greg Morgan </t>
  </si>
  <si>
    <t xml:space="preserve">David Crow </t>
  </si>
  <si>
    <t xml:space="preserve">Kenneth Corbett </t>
  </si>
  <si>
    <t xml:space="preserve">Gavin Finlay </t>
  </si>
  <si>
    <t xml:space="preserve">Dennis Drvodelic </t>
  </si>
  <si>
    <t xml:space="preserve">Aaron Walker </t>
  </si>
  <si>
    <t xml:space="preserve">Larry Dyer </t>
  </si>
  <si>
    <t xml:space="preserve">Lee Carroll </t>
  </si>
  <si>
    <t xml:space="preserve">James Buchan </t>
  </si>
  <si>
    <t xml:space="preserve">Chris Baker </t>
  </si>
  <si>
    <t xml:space="preserve">Paul Rutherford </t>
  </si>
  <si>
    <t xml:space="preserve">Aaron Pinkerton </t>
  </si>
  <si>
    <t xml:space="preserve">Garry Rogers </t>
  </si>
  <si>
    <t xml:space="preserve">Werner Van Vuuren </t>
  </si>
  <si>
    <t xml:space="preserve">Simon Oliver </t>
  </si>
  <si>
    <t xml:space="preserve">Cameron Keenan </t>
  </si>
  <si>
    <t xml:space="preserve">Paul Adams </t>
  </si>
  <si>
    <t xml:space="preserve">John Travers </t>
  </si>
  <si>
    <t xml:space="preserve">Nick Gallo </t>
  </si>
  <si>
    <t xml:space="preserve">Mark Brockwell </t>
  </si>
  <si>
    <t xml:space="preserve">Stephen Blunt </t>
  </si>
  <si>
    <t xml:space="preserve">Andrew Kennedy </t>
  </si>
  <si>
    <t xml:space="preserve">John Williams </t>
  </si>
  <si>
    <t xml:space="preserve">Steve Jenkins </t>
  </si>
  <si>
    <t xml:space="preserve">Timothy Wong </t>
  </si>
  <si>
    <t xml:space="preserve">Isaac Denny </t>
  </si>
  <si>
    <t xml:space="preserve">Leigh Greig </t>
  </si>
  <si>
    <t xml:space="preserve">Tim Mccullough </t>
  </si>
  <si>
    <t xml:space="preserve">Russell Colpoys </t>
  </si>
  <si>
    <t xml:space="preserve">Graham Menzies </t>
  </si>
  <si>
    <t xml:space="preserve">Andrew Amies </t>
  </si>
  <si>
    <t xml:space="preserve">Adam Capelin </t>
  </si>
  <si>
    <t xml:space="preserve">Tom Nixon </t>
  </si>
  <si>
    <t xml:space="preserve">Boyd Doherty </t>
  </si>
  <si>
    <t xml:space="preserve">Grant Christie </t>
  </si>
  <si>
    <t xml:space="preserve">Michael Hartwich </t>
  </si>
  <si>
    <t xml:space="preserve">Peter Oost </t>
  </si>
  <si>
    <t xml:space="preserve">Geoff Lamb </t>
  </si>
  <si>
    <t xml:space="preserve">Allan Morrison </t>
  </si>
  <si>
    <t xml:space="preserve">Kyle Eaglestone </t>
  </si>
  <si>
    <t xml:space="preserve">John Wood </t>
  </si>
  <si>
    <t xml:space="preserve">David Weir </t>
  </si>
  <si>
    <t xml:space="preserve">Jenson Spencer </t>
  </si>
  <si>
    <t xml:space="preserve">Derek Jervis </t>
  </si>
  <si>
    <t xml:space="preserve">Brad Lawrence </t>
  </si>
  <si>
    <t xml:space="preserve">Russell Strong </t>
  </si>
  <si>
    <t xml:space="preserve">Bruce Potts </t>
  </si>
  <si>
    <t xml:space="preserve">Clint Auty </t>
  </si>
  <si>
    <t xml:space="preserve">Ezra Makelainen </t>
  </si>
  <si>
    <t xml:space="preserve">Perry Bowe </t>
  </si>
  <si>
    <t xml:space="preserve">Matthew Ness </t>
  </si>
  <si>
    <t xml:space="preserve">Rich Mulligan </t>
  </si>
  <si>
    <t xml:space="preserve">Richard Eggins </t>
  </si>
  <si>
    <t xml:space="preserve">Michael Hamilton </t>
  </si>
  <si>
    <t xml:space="preserve">Philip Manning </t>
  </si>
  <si>
    <t xml:space="preserve">David Haddow </t>
  </si>
  <si>
    <t xml:space="preserve">Kurt Andrews </t>
  </si>
  <si>
    <t xml:space="preserve">Klint Ham </t>
  </si>
  <si>
    <t xml:space="preserve">David Archer </t>
  </si>
  <si>
    <t xml:space="preserve">Greg Cowderoy </t>
  </si>
  <si>
    <t xml:space="preserve">Scott Finlay </t>
  </si>
  <si>
    <t xml:space="preserve">Brad Calvert </t>
  </si>
  <si>
    <t xml:space="preserve">Gisela Gartmair </t>
  </si>
  <si>
    <t xml:space="preserve">Brian Davis </t>
  </si>
  <si>
    <t xml:space="preserve">Gary Grieve </t>
  </si>
  <si>
    <t xml:space="preserve">Michael Norman </t>
  </si>
  <si>
    <t xml:space="preserve">James Melville </t>
  </si>
  <si>
    <t xml:space="preserve">Emma Thomson </t>
  </si>
  <si>
    <t xml:space="preserve">Bryan Collins </t>
  </si>
  <si>
    <t xml:space="preserve">Daniel John </t>
  </si>
  <si>
    <t xml:space="preserve">Daniel Zubalj </t>
  </si>
  <si>
    <t xml:space="preserve">Shane Boyd </t>
  </si>
  <si>
    <t xml:space="preserve">Wayne Wu </t>
  </si>
  <si>
    <t xml:space="preserve">Byrne Gavin </t>
  </si>
  <si>
    <t xml:space="preserve">Alan Kelk </t>
  </si>
  <si>
    <t xml:space="preserve">Bruce Williamson </t>
  </si>
  <si>
    <t xml:space="preserve">Blake Topping </t>
  </si>
  <si>
    <t xml:space="preserve">Ben Williams </t>
  </si>
  <si>
    <t xml:space="preserve">Alex Hockey </t>
  </si>
  <si>
    <t xml:space="preserve">Clive Wall </t>
  </si>
  <si>
    <t xml:space="preserve">Scott Humphris </t>
  </si>
  <si>
    <t xml:space="preserve">Lloyd Svenson </t>
  </si>
  <si>
    <t xml:space="preserve">Peter Ryan </t>
  </si>
  <si>
    <t xml:space="preserve">Dean Edgar </t>
  </si>
  <si>
    <t xml:space="preserve">Stephen Hammer </t>
  </si>
  <si>
    <t xml:space="preserve">Jason Churchward </t>
  </si>
  <si>
    <t xml:space="preserve">Danny Smith </t>
  </si>
  <si>
    <t xml:space="preserve">Haydon Biglands </t>
  </si>
  <si>
    <t xml:space="preserve">Allison Davies </t>
  </si>
  <si>
    <t xml:space="preserve">Steven Spargo </t>
  </si>
  <si>
    <t xml:space="preserve">Jeffrey Shillington </t>
  </si>
  <si>
    <t xml:space="preserve">Glenn Byrne </t>
  </si>
  <si>
    <t xml:space="preserve">Alex Gagel </t>
  </si>
  <si>
    <t xml:space="preserve">Adrian Krasnoff </t>
  </si>
  <si>
    <t xml:space="preserve">Chris Lightfoot </t>
  </si>
  <si>
    <t xml:space="preserve">Christopher Firman </t>
  </si>
  <si>
    <t xml:space="preserve">Karl Withers </t>
  </si>
  <si>
    <t xml:space="preserve">Nick Aspinall </t>
  </si>
  <si>
    <t xml:space="preserve">David Edwards </t>
  </si>
  <si>
    <t xml:space="preserve">Jason Rowe </t>
  </si>
  <si>
    <t xml:space="preserve">Thompson/Roberson </t>
  </si>
  <si>
    <t xml:space="preserve">Gregory Littleton </t>
  </si>
  <si>
    <t xml:space="preserve">Ian Butler </t>
  </si>
  <si>
    <t xml:space="preserve">Patrick Privett </t>
  </si>
  <si>
    <t xml:space="preserve">Kevin Wright </t>
  </si>
  <si>
    <t xml:space="preserve">Jason Tinnock </t>
  </si>
  <si>
    <t xml:space="preserve">David Mcfeeter </t>
  </si>
  <si>
    <t xml:space="preserve">Stephen Duffield </t>
  </si>
  <si>
    <t xml:space="preserve">Derek Ireland </t>
  </si>
  <si>
    <t xml:space="preserve">Brent O'Keefe </t>
  </si>
  <si>
    <t xml:space="preserve">James Hutchison </t>
  </si>
  <si>
    <t xml:space="preserve">Zachary Williams </t>
  </si>
  <si>
    <t xml:space="preserve">Chris Maierhofer </t>
  </si>
  <si>
    <t xml:space="preserve">Chris Beck </t>
  </si>
  <si>
    <t xml:space="preserve">Simon Hausler </t>
  </si>
  <si>
    <t xml:space="preserve">Brad Willis </t>
  </si>
  <si>
    <t xml:space="preserve">Scott Reed </t>
  </si>
  <si>
    <t xml:space="preserve">Stewart Cumming </t>
  </si>
  <si>
    <t xml:space="preserve">Euan Noble </t>
  </si>
  <si>
    <t xml:space="preserve">Andrew Pridannikoff </t>
  </si>
  <si>
    <t xml:space="preserve">Surya Graf </t>
  </si>
  <si>
    <t xml:space="preserve">Matt Hooper </t>
  </si>
  <si>
    <t xml:space="preserve">Nathan Habermehl </t>
  </si>
  <si>
    <t xml:space="preserve">Gemma Gooley </t>
  </si>
  <si>
    <t xml:space="preserve">Adam Martin </t>
  </si>
  <si>
    <t xml:space="preserve">Mark Grant </t>
  </si>
  <si>
    <t xml:space="preserve">Aaron Shepley </t>
  </si>
  <si>
    <t xml:space="preserve">Pritpal Bansi </t>
  </si>
  <si>
    <t xml:space="preserve">Guy Browning </t>
  </si>
  <si>
    <t xml:space="preserve">Paul Turner </t>
  </si>
  <si>
    <t xml:space="preserve">Anthony Hope </t>
  </si>
  <si>
    <t xml:space="preserve">Robert Barrie </t>
  </si>
  <si>
    <t xml:space="preserve">Peter Van Der Pligt </t>
  </si>
  <si>
    <t xml:space="preserve">Julia Koerner </t>
  </si>
  <si>
    <t xml:space="preserve">Bruno Favretto </t>
  </si>
  <si>
    <t xml:space="preserve">Tony Clark </t>
  </si>
  <si>
    <t xml:space="preserve">Graeme Adin </t>
  </si>
  <si>
    <t xml:space="preserve">Darren Mitchell </t>
  </si>
  <si>
    <t xml:space="preserve">John Forbes </t>
  </si>
  <si>
    <t xml:space="preserve">Alison Forbes </t>
  </si>
  <si>
    <t xml:space="preserve">Alan Davies </t>
  </si>
  <si>
    <t xml:space="preserve">Mike Comerford </t>
  </si>
  <si>
    <t xml:space="preserve">Alex Herrera </t>
  </si>
  <si>
    <t xml:space="preserve">Ben Bishop </t>
  </si>
  <si>
    <t xml:space="preserve">Marcus Ashcroft </t>
  </si>
  <si>
    <t xml:space="preserve">Jason Amsters </t>
  </si>
  <si>
    <t xml:space="preserve">Michael Byrom </t>
  </si>
  <si>
    <t xml:space="preserve">Jed Mylrea </t>
  </si>
  <si>
    <t xml:space="preserve">Daniel Berge </t>
  </si>
  <si>
    <t xml:space="preserve">Warren Biggs </t>
  </si>
  <si>
    <t xml:space="preserve">Dave Ratcliffe </t>
  </si>
  <si>
    <t xml:space="preserve">Ewen Taylor </t>
  </si>
  <si>
    <t xml:space="preserve">Gutowski/Betts </t>
  </si>
  <si>
    <t xml:space="preserve">Lachlan Bell </t>
  </si>
  <si>
    <t xml:space="preserve">Wolfik </t>
  </si>
  <si>
    <t xml:space="preserve">John Warren </t>
  </si>
  <si>
    <t xml:space="preserve">Marco Antonio Januzzi </t>
  </si>
  <si>
    <t xml:space="preserve">George Takis </t>
  </si>
  <si>
    <t xml:space="preserve">Calan Byrnes </t>
  </si>
  <si>
    <t xml:space="preserve">Steve Bryce </t>
  </si>
  <si>
    <t xml:space="preserve">Leanne Burrows </t>
  </si>
  <si>
    <t xml:space="preserve">Selwyn Rees </t>
  </si>
  <si>
    <t xml:space="preserve">Caleb Van Veldhoven </t>
  </si>
  <si>
    <t xml:space="preserve">Stuart Briggs </t>
  </si>
  <si>
    <t xml:space="preserve">Steve Baltzer </t>
  </si>
  <si>
    <t xml:space="preserve">Paul Miller </t>
  </si>
  <si>
    <t xml:space="preserve">Stuart Wilson </t>
  </si>
  <si>
    <t xml:space="preserve">Marc Milliner </t>
  </si>
  <si>
    <t xml:space="preserve">Mark Coman </t>
  </si>
  <si>
    <t xml:space="preserve">Rowan Nicholas </t>
  </si>
  <si>
    <t xml:space="preserve">Gary Photinos </t>
  </si>
  <si>
    <t xml:space="preserve">Brad Murray </t>
  </si>
  <si>
    <t xml:space="preserve">David Harland </t>
  </si>
  <si>
    <t xml:space="preserve">Bruce Earnshaw </t>
  </si>
  <si>
    <t xml:space="preserve">Roy Whitney </t>
  </si>
  <si>
    <t xml:space="preserve">Michael Beekhuyzen </t>
  </si>
  <si>
    <t xml:space="preserve">Christopher Williams </t>
  </si>
  <si>
    <t xml:space="preserve">Aguinaldo Costa </t>
  </si>
  <si>
    <t xml:space="preserve">John Buswell </t>
  </si>
  <si>
    <t xml:space="preserve">Richard Shinkfield </t>
  </si>
  <si>
    <t xml:space="preserve">Skellet/Wright </t>
  </si>
  <si>
    <t xml:space="preserve">David Ribeiro </t>
  </si>
  <si>
    <t xml:space="preserve">David Scutts </t>
  </si>
  <si>
    <t xml:space="preserve">Mathew Bickel </t>
  </si>
  <si>
    <t xml:space="preserve">Ryan Fogg </t>
  </si>
  <si>
    <t xml:space="preserve">James Palmer </t>
  </si>
  <si>
    <t xml:space="preserve">Greenland/Palmer </t>
  </si>
  <si>
    <t xml:space="preserve">Greg Hickey </t>
  </si>
  <si>
    <t xml:space="preserve">John Harvey </t>
  </si>
  <si>
    <t xml:space="preserve">David Williams </t>
  </si>
  <si>
    <t xml:space="preserve">Marcel Stenger </t>
  </si>
  <si>
    <t xml:space="preserve">Chris Semple </t>
  </si>
  <si>
    <t xml:space="preserve">Lou Mauro </t>
  </si>
  <si>
    <t xml:space="preserve">Grant Joy </t>
  </si>
  <si>
    <t xml:space="preserve">Daniel Powell </t>
  </si>
  <si>
    <t xml:space="preserve">Matt Blair </t>
  </si>
  <si>
    <t xml:space="preserve">Allan Shephard </t>
  </si>
  <si>
    <t xml:space="preserve">Derek Sparg </t>
  </si>
  <si>
    <t xml:space="preserve">Paul Manton </t>
  </si>
  <si>
    <t xml:space="preserve">James Cahill </t>
  </si>
  <si>
    <t xml:space="preserve">Shane Archibald </t>
  </si>
  <si>
    <t xml:space="preserve">Nathan Drummond </t>
  </si>
  <si>
    <t xml:space="preserve">Wayne Wilmott </t>
  </si>
  <si>
    <t xml:space="preserve">Michael Rollinson </t>
  </si>
  <si>
    <t xml:space="preserve">Greg Wickman </t>
  </si>
  <si>
    <t xml:space="preserve">Eero Periaho </t>
  </si>
  <si>
    <t xml:space="preserve">Kym Ayling </t>
  </si>
  <si>
    <t xml:space="preserve">Gavin Clarke </t>
  </si>
  <si>
    <t xml:space="preserve">Spann/Benson </t>
  </si>
  <si>
    <t xml:space="preserve">Mikey Seelhofer </t>
  </si>
  <si>
    <t xml:space="preserve">Longden/Hiscock </t>
  </si>
  <si>
    <t xml:space="preserve">Lisa Mckeown </t>
  </si>
  <si>
    <t xml:space="preserve">Robert Werner </t>
  </si>
  <si>
    <t xml:space="preserve">Paul Napier </t>
  </si>
  <si>
    <t xml:space="preserve">Sean Sutherland </t>
  </si>
  <si>
    <t xml:space="preserve">Gary Murphy </t>
  </si>
  <si>
    <t xml:space="preserve">Andrew Catsoulis </t>
  </si>
  <si>
    <t xml:space="preserve">Mark Grey </t>
  </si>
  <si>
    <t xml:space="preserve">Craig Brazel </t>
  </si>
  <si>
    <t xml:space="preserve">Richard Fielding </t>
  </si>
  <si>
    <t xml:space="preserve">Wayne Clark </t>
  </si>
  <si>
    <t xml:space="preserve">Dean Clabrough </t>
  </si>
  <si>
    <t xml:space="preserve">Glenn Kerrison </t>
  </si>
  <si>
    <t xml:space="preserve">James Jeffrey </t>
  </si>
  <si>
    <t xml:space="preserve">Mitaros/Campbell </t>
  </si>
  <si>
    <t xml:space="preserve">Brett Cribb </t>
  </si>
  <si>
    <t xml:space="preserve">Quinn De Boer </t>
  </si>
  <si>
    <t xml:space="preserve">Adrian Korendijk </t>
  </si>
  <si>
    <t xml:space="preserve">Shannon Anderson </t>
  </si>
  <si>
    <t xml:space="preserve">Graham/Lloyd </t>
  </si>
  <si>
    <t xml:space="preserve">Simon Jeffery </t>
  </si>
  <si>
    <t xml:space="preserve">Paul Cross </t>
  </si>
  <si>
    <t xml:space="preserve">Jade Ingham </t>
  </si>
  <si>
    <t xml:space="preserve">Jacques Watson </t>
  </si>
  <si>
    <t xml:space="preserve">Andrew Fry </t>
  </si>
  <si>
    <t xml:space="preserve">Jon Perkins </t>
  </si>
  <si>
    <t xml:space="preserve">David Carruthers </t>
  </si>
  <si>
    <t xml:space="preserve">Skroo Turner </t>
  </si>
  <si>
    <t xml:space="preserve">Chris Rostron </t>
  </si>
  <si>
    <t xml:space="preserve">Michael Wood </t>
  </si>
  <si>
    <t xml:space="preserve">Outen </t>
  </si>
  <si>
    <t xml:space="preserve">David Whisker </t>
  </si>
  <si>
    <t xml:space="preserve">Gordon Mcconnachie </t>
  </si>
  <si>
    <t xml:space="preserve">Matthew Keighley </t>
  </si>
  <si>
    <t xml:space="preserve">Nick Samios </t>
  </si>
  <si>
    <t xml:space="preserve">Peter Young </t>
  </si>
  <si>
    <t xml:space="preserve">Graham Wand </t>
  </si>
  <si>
    <t xml:space="preserve">Frank Kenny </t>
  </si>
  <si>
    <t xml:space="preserve">Andrew Hamilton </t>
  </si>
  <si>
    <t xml:space="preserve">Steven Robertson </t>
  </si>
  <si>
    <t xml:space="preserve">Matthew Tocknell </t>
  </si>
  <si>
    <t xml:space="preserve">Tony Wilson </t>
  </si>
  <si>
    <t xml:space="preserve">James Jones </t>
  </si>
  <si>
    <t xml:space="preserve">Jason Wright </t>
  </si>
  <si>
    <t xml:space="preserve">Tony Harkin </t>
  </si>
  <si>
    <t xml:space="preserve">Michael Price </t>
  </si>
  <si>
    <t xml:space="preserve">Peter Williams </t>
  </si>
  <si>
    <t xml:space="preserve">Jonathan Hamer </t>
  </si>
  <si>
    <t xml:space="preserve">Matt Kingsbury </t>
  </si>
  <si>
    <t xml:space="preserve">Ben Brodrick </t>
  </si>
  <si>
    <t xml:space="preserve">Luke Taylor </t>
  </si>
  <si>
    <t xml:space="preserve">Paul Upfield </t>
  </si>
  <si>
    <t xml:space="preserve">Andy Savage </t>
  </si>
  <si>
    <t xml:space="preserve">Steve Bayliss </t>
  </si>
  <si>
    <t xml:space="preserve">Trevor Burne </t>
  </si>
  <si>
    <t xml:space="preserve">Will Thompson </t>
  </si>
  <si>
    <t xml:space="preserve">Simon Smith </t>
  </si>
  <si>
    <t xml:space="preserve">Ed Quah </t>
  </si>
  <si>
    <t xml:space="preserve">Rob Thomas </t>
  </si>
  <si>
    <t xml:space="preserve">Jeff Peate </t>
  </si>
  <si>
    <t xml:space="preserve">Nigel James </t>
  </si>
  <si>
    <t xml:space="preserve">Allan Grant </t>
  </si>
  <si>
    <t xml:space="preserve">Rupert Leigh </t>
  </si>
  <si>
    <t xml:space="preserve">Haig Lennox </t>
  </si>
  <si>
    <t xml:space="preserve">Naomi Hansen </t>
  </si>
  <si>
    <t xml:space="preserve">Matthew David Smith </t>
  </si>
  <si>
    <t xml:space="preserve">Peter Collins </t>
  </si>
  <si>
    <t xml:space="preserve">John Clews </t>
  </si>
  <si>
    <t xml:space="preserve">Matthew Jones </t>
  </si>
  <si>
    <t xml:space="preserve">Liam Paiaro </t>
  </si>
  <si>
    <t xml:space="preserve">Mark Lang </t>
  </si>
  <si>
    <t xml:space="preserve">Andrew Shearer-Smith </t>
  </si>
  <si>
    <t xml:space="preserve">Constantine Dasios </t>
  </si>
  <si>
    <t xml:space="preserve">Anthony Peterman </t>
  </si>
  <si>
    <t xml:space="preserve">Steven Heseltine </t>
  </si>
  <si>
    <t xml:space="preserve">Neil Wardlaw </t>
  </si>
  <si>
    <t xml:space="preserve">Adam Campbell </t>
  </si>
  <si>
    <t xml:space="preserve">Robert Rhodes </t>
  </si>
  <si>
    <t xml:space="preserve">Clinton Bebb </t>
  </si>
  <si>
    <t xml:space="preserve">Mark Naumann </t>
  </si>
  <si>
    <t xml:space="preserve">Dean Ballinger </t>
  </si>
  <si>
    <t xml:space="preserve">Rod Brooks </t>
  </si>
  <si>
    <t xml:space="preserve">Ashley Smith </t>
  </si>
  <si>
    <t xml:space="preserve">Hayden Lester </t>
  </si>
  <si>
    <t xml:space="preserve">Chris Eichorn </t>
  </si>
  <si>
    <t xml:space="preserve">Paul Witzerman </t>
  </si>
  <si>
    <t xml:space="preserve">Kieran Murphy </t>
  </si>
  <si>
    <t xml:space="preserve">Gavin Soward </t>
  </si>
  <si>
    <t xml:space="preserve">Mick Zardus </t>
  </si>
  <si>
    <t xml:space="preserve">Francis Ransley </t>
  </si>
  <si>
    <t xml:space="preserve">Spencer Toogood </t>
  </si>
  <si>
    <t xml:space="preserve">Mark Martin </t>
  </si>
  <si>
    <t xml:space="preserve">Hans Lombard </t>
  </si>
  <si>
    <t xml:space="preserve">Peter Pearce </t>
  </si>
  <si>
    <t xml:space="preserve">Beresford Freshney </t>
  </si>
  <si>
    <t xml:space="preserve">Gary L'Estrange </t>
  </si>
  <si>
    <t xml:space="preserve">Christopher Chetham </t>
  </si>
  <si>
    <t xml:space="preserve">Wim Van Zijl </t>
  </si>
  <si>
    <t xml:space="preserve">Bruce Lilley </t>
  </si>
  <si>
    <t xml:space="preserve">Craig Wilson </t>
  </si>
  <si>
    <t xml:space="preserve">Andy Simpson </t>
  </si>
  <si>
    <t xml:space="preserve">Mark Armstrong </t>
  </si>
  <si>
    <t xml:space="preserve">Jason Luchi </t>
  </si>
  <si>
    <t xml:space="preserve">Leif Belton </t>
  </si>
  <si>
    <t xml:space="preserve">Phil Mills </t>
  </si>
  <si>
    <t xml:space="preserve">Sean Stringer </t>
  </si>
  <si>
    <t xml:space="preserve">Adam Stewart </t>
  </si>
  <si>
    <t xml:space="preserve">Mark Best </t>
  </si>
  <si>
    <t xml:space="preserve">Jeremy Pink </t>
  </si>
  <si>
    <t xml:space="preserve">Brent Hardcastle </t>
  </si>
  <si>
    <t xml:space="preserve">Chris Mobbs </t>
  </si>
  <si>
    <t xml:space="preserve">Scott Newman </t>
  </si>
  <si>
    <t xml:space="preserve">Warren Lane </t>
  </si>
  <si>
    <t xml:space="preserve">Lance Perry </t>
  </si>
  <si>
    <t xml:space="preserve">Anthony Hodgen </t>
  </si>
  <si>
    <t xml:space="preserve">Shane Courtenay </t>
  </si>
  <si>
    <t xml:space="preserve">Dan Kron </t>
  </si>
  <si>
    <t xml:space="preserve">Richard Wagner </t>
  </si>
  <si>
    <t xml:space="preserve">Michael Rowley </t>
  </si>
  <si>
    <t xml:space="preserve">Patrick Weir </t>
  </si>
  <si>
    <t xml:space="preserve">Tim Mcconnell </t>
  </si>
  <si>
    <t xml:space="preserve">Ian Handley </t>
  </si>
  <si>
    <t xml:space="preserve">Barry Turp </t>
  </si>
  <si>
    <t xml:space="preserve">Ryan Corry </t>
  </si>
  <si>
    <t xml:space="preserve">Leo De Boer </t>
  </si>
  <si>
    <t xml:space="preserve">Matthew O'Connor </t>
  </si>
  <si>
    <t xml:space="preserve">Peter Deacon </t>
  </si>
  <si>
    <t xml:space="preserve">William Backhouse </t>
  </si>
  <si>
    <t xml:space="preserve">Sinclair Currie </t>
  </si>
  <si>
    <t xml:space="preserve">Peter Wong </t>
  </si>
  <si>
    <t xml:space="preserve">Travis Auld </t>
  </si>
  <si>
    <t xml:space="preserve">Bob East </t>
  </si>
  <si>
    <t xml:space="preserve">Sue Mcconnachie </t>
  </si>
  <si>
    <t xml:space="preserve">Andrew Mckenzie </t>
  </si>
  <si>
    <t xml:space="preserve">Avenia </t>
  </si>
  <si>
    <t xml:space="preserve">Tony Trigg </t>
  </si>
  <si>
    <t xml:space="preserve">David Buchanan </t>
  </si>
  <si>
    <t xml:space="preserve">Christine Clarke </t>
  </si>
  <si>
    <t xml:space="preserve">Pierre Waldron </t>
  </si>
  <si>
    <t xml:space="preserve">Tony Stapleton </t>
  </si>
  <si>
    <t xml:space="preserve">Ian Edwards </t>
  </si>
  <si>
    <t xml:space="preserve">Gary Smith Smith </t>
  </si>
  <si>
    <t xml:space="preserve">Daniel Ellison </t>
  </si>
  <si>
    <t xml:space="preserve">Chad Freshwater </t>
  </si>
  <si>
    <t xml:space="preserve">Shane Genet </t>
  </si>
  <si>
    <t xml:space="preserve">Bob Mcroberts </t>
  </si>
  <si>
    <t xml:space="preserve">Andrew Macdonald </t>
  </si>
  <si>
    <t xml:space="preserve">Adam Boseley </t>
  </si>
  <si>
    <t xml:space="preserve">Dan Massey </t>
  </si>
  <si>
    <t xml:space="preserve">Hayden Hyde </t>
  </si>
  <si>
    <t xml:space="preserve">Peter Kaponay </t>
  </si>
  <si>
    <t xml:space="preserve">Rod Bernard </t>
  </si>
  <si>
    <t xml:space="preserve">Scott May </t>
  </si>
  <si>
    <t xml:space="preserve">Malcolm Bourke </t>
  </si>
  <si>
    <t xml:space="preserve">Jason Parks </t>
  </si>
  <si>
    <t xml:space="preserve">Andre Du Preez </t>
  </si>
  <si>
    <t xml:space="preserve">Filippus Appeldorn'S </t>
  </si>
  <si>
    <t xml:space="preserve">Gareth White </t>
  </si>
  <si>
    <t xml:space="preserve">Craig Stolz </t>
  </si>
  <si>
    <t xml:space="preserve">Triggs </t>
  </si>
  <si>
    <t>Highland Fling, Half Fling 55km (NSW)</t>
  </si>
  <si>
    <t>BARNARD</t>
  </si>
  <si>
    <t>MERRIMAN</t>
  </si>
  <si>
    <t>BASSON</t>
  </si>
  <si>
    <t>KAFKA</t>
  </si>
  <si>
    <t>ADAMS</t>
  </si>
  <si>
    <t>WHITE</t>
  </si>
  <si>
    <t>SLEZAK</t>
  </si>
  <si>
    <t>JAMES</t>
  </si>
  <si>
    <t>FARETTA</t>
  </si>
  <si>
    <t>MOORE</t>
  </si>
  <si>
    <t>LUDENIA</t>
  </si>
  <si>
    <t>SELKRIG</t>
  </si>
  <si>
    <t>BOWLEY</t>
  </si>
  <si>
    <t>VOGELE</t>
  </si>
  <si>
    <t>POLLOCK</t>
  </si>
  <si>
    <t>BEUCHAT</t>
  </si>
  <si>
    <t>LAXALE</t>
  </si>
  <si>
    <t>FELL</t>
  </si>
  <si>
    <t>O'CONNELL</t>
  </si>
  <si>
    <t>MOULES</t>
  </si>
  <si>
    <t>CAULFIELD</t>
  </si>
  <si>
    <t>TOMCZYK</t>
  </si>
  <si>
    <t>POPPETT</t>
  </si>
  <si>
    <t>ABELL</t>
  </si>
  <si>
    <t>VANMILL</t>
  </si>
  <si>
    <t>WELLS</t>
  </si>
  <si>
    <t>SIMS</t>
  </si>
  <si>
    <t>SCHMITT</t>
  </si>
  <si>
    <t>LANGLEY</t>
  </si>
  <si>
    <t>PEARCE</t>
  </si>
  <si>
    <t>O'CONNOR</t>
  </si>
  <si>
    <t>LLOYD</t>
  </si>
  <si>
    <t>DOCKRILL</t>
  </si>
  <si>
    <t>WELCH</t>
  </si>
  <si>
    <t>TIMP</t>
  </si>
  <si>
    <t>FAUST</t>
  </si>
  <si>
    <t>KINSELA</t>
  </si>
  <si>
    <t>SEBIRE</t>
  </si>
  <si>
    <t>BENNETT</t>
  </si>
  <si>
    <t>GOH</t>
  </si>
  <si>
    <t>JACKA</t>
  </si>
  <si>
    <t>WILTON</t>
  </si>
  <si>
    <t>DODDS</t>
  </si>
  <si>
    <t>TATTIS</t>
  </si>
  <si>
    <t>LANDER</t>
  </si>
  <si>
    <t>FRANKCOMBE</t>
  </si>
  <si>
    <t>POMROY</t>
  </si>
  <si>
    <t>GALLAWAY</t>
  </si>
  <si>
    <t>MURPHY</t>
  </si>
  <si>
    <t>THOMPSON</t>
  </si>
  <si>
    <t>KOOIJMAN</t>
  </si>
  <si>
    <t>RICHARDSON</t>
  </si>
  <si>
    <t>MANN</t>
  </si>
  <si>
    <t>SINCLAIR</t>
  </si>
  <si>
    <t>FARR</t>
  </si>
  <si>
    <t>WALDRON</t>
  </si>
  <si>
    <t>FERGUSON</t>
  </si>
  <si>
    <t>SKINNER</t>
  </si>
  <si>
    <t>DEWHURST</t>
  </si>
  <si>
    <t>HAUBER-DAVIDSON</t>
  </si>
  <si>
    <t>Guenter</t>
  </si>
  <si>
    <t>DOUTTY</t>
  </si>
  <si>
    <t>HARDY</t>
  </si>
  <si>
    <t>HUGHES</t>
  </si>
  <si>
    <t>RYAN</t>
  </si>
  <si>
    <t>BURGER</t>
  </si>
  <si>
    <t>Roelof</t>
  </si>
  <si>
    <t>MARKHAM</t>
  </si>
  <si>
    <t>MILLER</t>
  </si>
  <si>
    <t>CUMMINS</t>
  </si>
  <si>
    <t>SLATTERY</t>
  </si>
  <si>
    <t>Leon</t>
  </si>
  <si>
    <t>BERTOSSA</t>
  </si>
  <si>
    <t>ALCHIN</t>
  </si>
  <si>
    <t>PERCIVAL</t>
  </si>
  <si>
    <t>LOCKE</t>
  </si>
  <si>
    <t>HARRISON</t>
  </si>
  <si>
    <t>TWEEDIE</t>
  </si>
  <si>
    <t>BRAND</t>
  </si>
  <si>
    <t>GARNER</t>
  </si>
  <si>
    <t>ANDREWS</t>
  </si>
  <si>
    <t>WURTZ</t>
  </si>
  <si>
    <t>SCIASCIA</t>
  </si>
  <si>
    <t>DEHAEN</t>
  </si>
  <si>
    <t>JAGO</t>
  </si>
  <si>
    <t>KICK</t>
  </si>
  <si>
    <t>HOLDEN</t>
  </si>
  <si>
    <t>HOWLEY</t>
  </si>
  <si>
    <t>GATLAND</t>
  </si>
  <si>
    <t>HOLLANDER</t>
  </si>
  <si>
    <t>MCGUIRE</t>
  </si>
  <si>
    <t>DAVIES</t>
  </si>
  <si>
    <t>ANDERSON</t>
  </si>
  <si>
    <t>WILSON</t>
  </si>
  <si>
    <t>COOK</t>
  </si>
  <si>
    <t>TAVENER-SMITH</t>
  </si>
  <si>
    <t>Gwyn</t>
  </si>
  <si>
    <t>KNOT</t>
  </si>
  <si>
    <t>Jindra</t>
  </si>
  <si>
    <t>KENNY</t>
  </si>
  <si>
    <t>CUTMORE</t>
  </si>
  <si>
    <t>KUDLIK</t>
  </si>
  <si>
    <t>PITHER</t>
  </si>
  <si>
    <t>HOSCHKE</t>
  </si>
  <si>
    <t>CIRULIS</t>
  </si>
  <si>
    <t>BARTON</t>
  </si>
  <si>
    <t>HOPKINS</t>
  </si>
  <si>
    <t>BERRIMAN</t>
  </si>
  <si>
    <t>MCCOMB</t>
  </si>
  <si>
    <t>GARDNER</t>
  </si>
  <si>
    <t>SCOTT</t>
  </si>
  <si>
    <t>AMIDY</t>
  </si>
  <si>
    <t>DAMM</t>
  </si>
  <si>
    <t>Bevan</t>
  </si>
  <si>
    <t>MORRISON</t>
  </si>
  <si>
    <t>POWIS</t>
  </si>
  <si>
    <t>KEOGH</t>
  </si>
  <si>
    <t>CLARKE</t>
  </si>
  <si>
    <t>SEALE</t>
  </si>
  <si>
    <t>RYDER</t>
  </si>
  <si>
    <t>HARRIS</t>
  </si>
  <si>
    <t>HANLON</t>
  </si>
  <si>
    <t>FORD</t>
  </si>
  <si>
    <t>DOMINGUEZ</t>
  </si>
  <si>
    <t>TAYLOR</t>
  </si>
  <si>
    <t>HOGG</t>
  </si>
  <si>
    <t>FENN</t>
  </si>
  <si>
    <t>ARMSTRONG</t>
  </si>
  <si>
    <t>PYETT</t>
  </si>
  <si>
    <t>BOWRA</t>
  </si>
  <si>
    <t>PETTERSON</t>
  </si>
  <si>
    <t>STAMMERS</t>
  </si>
  <si>
    <t>MALLINSON</t>
  </si>
  <si>
    <t>MCALLAN</t>
  </si>
  <si>
    <t>Scot</t>
  </si>
  <si>
    <t>LAVENDER</t>
  </si>
  <si>
    <t>ROWAN</t>
  </si>
  <si>
    <t>HITCHES</t>
  </si>
  <si>
    <t>BUDA</t>
  </si>
  <si>
    <t>NORMAN</t>
  </si>
  <si>
    <t>EDDLESTON</t>
  </si>
  <si>
    <t>Martin`</t>
  </si>
  <si>
    <t>PIESSE</t>
  </si>
  <si>
    <t>MCCARTHY</t>
  </si>
  <si>
    <t>KEENLYSIDE</t>
  </si>
  <si>
    <t>RADCLIFFE</t>
  </si>
  <si>
    <t>MARCH</t>
  </si>
  <si>
    <t>HORN</t>
  </si>
  <si>
    <t>SEAL</t>
  </si>
  <si>
    <t>STEVENS</t>
  </si>
  <si>
    <t>PURCELL</t>
  </si>
  <si>
    <t>LAMBERT</t>
  </si>
  <si>
    <t>RAE</t>
  </si>
  <si>
    <t>FAHEY</t>
  </si>
  <si>
    <t>SEARLE</t>
  </si>
  <si>
    <t>RAETHEL</t>
  </si>
  <si>
    <t>PAYNE</t>
  </si>
  <si>
    <t>FRIEND</t>
  </si>
  <si>
    <t>KING</t>
  </si>
  <si>
    <t>Alice</t>
  </si>
  <si>
    <t>POPE</t>
  </si>
  <si>
    <t>COLEMAN</t>
  </si>
  <si>
    <t>CHMIELEWSKI</t>
  </si>
  <si>
    <t>BRYCE</t>
  </si>
  <si>
    <t>CUNNINGHAM</t>
  </si>
  <si>
    <t>Lester</t>
  </si>
  <si>
    <t>HAMMOND</t>
  </si>
  <si>
    <t>BENETT</t>
  </si>
  <si>
    <t>JARMAN</t>
  </si>
  <si>
    <t>EVANS</t>
  </si>
  <si>
    <t>SIBILA</t>
  </si>
  <si>
    <t>HERBERT</t>
  </si>
  <si>
    <t>RILEY</t>
  </si>
  <si>
    <t>STRINGER</t>
  </si>
  <si>
    <t>QUIRKE</t>
  </si>
  <si>
    <t>KIMBERLEY</t>
  </si>
  <si>
    <t>GRAHAM</t>
  </si>
  <si>
    <t>Donal</t>
  </si>
  <si>
    <t>MARTIN</t>
  </si>
  <si>
    <t>Levi</t>
  </si>
  <si>
    <t>VANEGMOND</t>
  </si>
  <si>
    <t>FORSTER</t>
  </si>
  <si>
    <t>KOZLIK</t>
  </si>
  <si>
    <t>Hayley</t>
  </si>
  <si>
    <t>MORRIS</t>
  </si>
  <si>
    <t>MOWER</t>
  </si>
  <si>
    <t>ROBERTSON</t>
  </si>
  <si>
    <t>LAIRD</t>
  </si>
  <si>
    <t>DAVIS</t>
  </si>
  <si>
    <t>BRADOW</t>
  </si>
  <si>
    <t>UNKNOWN</t>
  </si>
  <si>
    <t>Unknown</t>
  </si>
  <si>
    <t>MITCHELL</t>
  </si>
  <si>
    <t>BENFIELD</t>
  </si>
  <si>
    <t>BEASHEL</t>
  </si>
  <si>
    <t>DIPPENAAR</t>
  </si>
  <si>
    <t>J</t>
  </si>
  <si>
    <t>ELDER</t>
  </si>
  <si>
    <t>MCALISTER</t>
  </si>
  <si>
    <t>ASHTON</t>
  </si>
  <si>
    <t>BERESFORD</t>
  </si>
  <si>
    <t>Phi</t>
  </si>
  <si>
    <t>CARTER</t>
  </si>
  <si>
    <t>PRYOR</t>
  </si>
  <si>
    <t>LUKS</t>
  </si>
  <si>
    <t>HUTCHISON-MENZER</t>
  </si>
  <si>
    <t>Garran</t>
  </si>
  <si>
    <t>NEWSTEAD</t>
  </si>
  <si>
    <t>BEARDMORE</t>
  </si>
  <si>
    <t>MATHEWSON</t>
  </si>
  <si>
    <t>LEWIS</t>
  </si>
  <si>
    <t>CASEY</t>
  </si>
  <si>
    <t>ODONNELL</t>
  </si>
  <si>
    <t>WRIGHT</t>
  </si>
  <si>
    <t>YATES</t>
  </si>
  <si>
    <t>HOLE</t>
  </si>
  <si>
    <t>DALL</t>
  </si>
  <si>
    <t>HAYES</t>
  </si>
  <si>
    <t>MENGIN</t>
  </si>
  <si>
    <t>O'SHEA</t>
  </si>
  <si>
    <t>BLACKWELL</t>
  </si>
  <si>
    <t>HAWORTH-BOOTH</t>
  </si>
  <si>
    <t>WOOLFORD</t>
  </si>
  <si>
    <t>SMIDT</t>
  </si>
  <si>
    <t>DUNNE</t>
  </si>
  <si>
    <t>SCOTTON</t>
  </si>
  <si>
    <t>MOLLUSO</t>
  </si>
  <si>
    <t>CHRISTENSEN</t>
  </si>
  <si>
    <t>COOPER</t>
  </si>
  <si>
    <t>TURNBULL</t>
  </si>
  <si>
    <t>DONALD</t>
  </si>
  <si>
    <t>KLASEN</t>
  </si>
  <si>
    <t>ROWE</t>
  </si>
  <si>
    <t>RAAP</t>
  </si>
  <si>
    <t>GEARING</t>
  </si>
  <si>
    <t>GAUDIN</t>
  </si>
  <si>
    <t>SIMPSON</t>
  </si>
  <si>
    <t>DEVRIES</t>
  </si>
  <si>
    <t>Nils</t>
  </si>
  <si>
    <t>DRAY</t>
  </si>
  <si>
    <t>MANYWEATHERS</t>
  </si>
  <si>
    <t>STEYNBERG</t>
  </si>
  <si>
    <t>DOUGLAS</t>
  </si>
  <si>
    <t>RENSHAW</t>
  </si>
  <si>
    <t>LEIGH</t>
  </si>
  <si>
    <t>WILLIAMS</t>
  </si>
  <si>
    <t>PALFRAMAN</t>
  </si>
  <si>
    <t>BELL</t>
  </si>
  <si>
    <t>Seth</t>
  </si>
  <si>
    <t>HILL</t>
  </si>
  <si>
    <t>ROGERS</t>
  </si>
  <si>
    <t>HAINES</t>
  </si>
  <si>
    <t>MASSEY</t>
  </si>
  <si>
    <t>NAUDE</t>
  </si>
  <si>
    <t>KEMP</t>
  </si>
  <si>
    <t>WEGENER</t>
  </si>
  <si>
    <t>ROBINSON</t>
  </si>
  <si>
    <t>DIGGINS</t>
  </si>
  <si>
    <t>OSBORNE</t>
  </si>
  <si>
    <t>POBEREZOVSKA</t>
  </si>
  <si>
    <t>Olga</t>
  </si>
  <si>
    <t>MCKINNON</t>
  </si>
  <si>
    <t>CLEMENT</t>
  </si>
  <si>
    <t>Rodolphe</t>
  </si>
  <si>
    <t>HOLMES</t>
  </si>
  <si>
    <t>'RICKY'DOBSON</t>
  </si>
  <si>
    <t>BERNUTT</t>
  </si>
  <si>
    <t>IASSENEV</t>
  </si>
  <si>
    <t>ANNESLEY</t>
  </si>
  <si>
    <t>POOLE</t>
  </si>
  <si>
    <t>MARSH</t>
  </si>
  <si>
    <t>PEMBERTON</t>
  </si>
  <si>
    <t>WALBURN</t>
  </si>
  <si>
    <t>KICKHEFER</t>
  </si>
  <si>
    <t>Pierre</t>
  </si>
  <si>
    <t>CLEARY</t>
  </si>
  <si>
    <t>NEW</t>
  </si>
  <si>
    <t>WINDSOR</t>
  </si>
  <si>
    <t>CLAIR</t>
  </si>
  <si>
    <t>HOUSE</t>
  </si>
  <si>
    <t>GEOGHEGAN</t>
  </si>
  <si>
    <t>ROEBUCK</t>
  </si>
  <si>
    <t>WILKINS</t>
  </si>
  <si>
    <t>CHALLONER</t>
  </si>
  <si>
    <t>HOWE</t>
  </si>
  <si>
    <t>WIEGERS</t>
  </si>
  <si>
    <t>Harold</t>
  </si>
  <si>
    <t>LOVE</t>
  </si>
  <si>
    <t>SAYWELL</t>
  </si>
  <si>
    <t>SHACKLETON</t>
  </si>
  <si>
    <t>BROOKER</t>
  </si>
  <si>
    <t>BROWNING</t>
  </si>
  <si>
    <t>IRWIN</t>
  </si>
  <si>
    <t>HAYHOW</t>
  </si>
  <si>
    <t>TURNER</t>
  </si>
  <si>
    <t>GARTELMANN</t>
  </si>
  <si>
    <t>LYBRAND</t>
  </si>
  <si>
    <t>COLE</t>
  </si>
  <si>
    <t>DREYFUS-SCHMIDT</t>
  </si>
  <si>
    <t>WATSON</t>
  </si>
  <si>
    <t>FLYNN</t>
  </si>
  <si>
    <t>DAVISON</t>
  </si>
  <si>
    <t>LOGIE</t>
  </si>
  <si>
    <t>SALMON</t>
  </si>
  <si>
    <t>TAPSON</t>
  </si>
  <si>
    <t>BOSCH</t>
  </si>
  <si>
    <t>HARMER</t>
  </si>
  <si>
    <t>STORAKER</t>
  </si>
  <si>
    <t>Niels</t>
  </si>
  <si>
    <t>GOODLEY</t>
  </si>
  <si>
    <t>LYONS</t>
  </si>
  <si>
    <t>KIRKLAND</t>
  </si>
  <si>
    <t>REED</t>
  </si>
  <si>
    <t>TREVALLION</t>
  </si>
  <si>
    <t>KENNEDY</t>
  </si>
  <si>
    <t>LINDSAY</t>
  </si>
  <si>
    <t>SCIFERS</t>
  </si>
  <si>
    <t>CALLEN</t>
  </si>
  <si>
    <t>COHEN</t>
  </si>
  <si>
    <t>JONES</t>
  </si>
  <si>
    <t>MEYER</t>
  </si>
  <si>
    <t>MAHER</t>
  </si>
  <si>
    <t>GILLESPIE</t>
  </si>
  <si>
    <t>HARBURY</t>
  </si>
  <si>
    <t>ALMEIDAFERNANDES</t>
  </si>
  <si>
    <t>JESSUP</t>
  </si>
  <si>
    <t>GINS</t>
  </si>
  <si>
    <t>FIELD</t>
  </si>
  <si>
    <t>PEACOCK</t>
  </si>
  <si>
    <t>GRAY</t>
  </si>
  <si>
    <t>MCCORMACK</t>
  </si>
  <si>
    <t>HAYDON</t>
  </si>
  <si>
    <t>ALLEN</t>
  </si>
  <si>
    <t>CASTELEYN</t>
  </si>
  <si>
    <t>CUTHBERTSON</t>
  </si>
  <si>
    <t>GOSLING</t>
  </si>
  <si>
    <t>HARDIMAN</t>
  </si>
  <si>
    <t>MCKINLAY</t>
  </si>
  <si>
    <t>CARLSON</t>
  </si>
  <si>
    <t>Rigel</t>
  </si>
  <si>
    <t>COSTAIN</t>
  </si>
  <si>
    <t>CHARLTON</t>
  </si>
  <si>
    <t>SCOULLER</t>
  </si>
  <si>
    <t>HEIN</t>
  </si>
  <si>
    <t>LUFF</t>
  </si>
  <si>
    <t>BRENT</t>
  </si>
  <si>
    <t>CALLAGHAN</t>
  </si>
  <si>
    <t>DONNELLY</t>
  </si>
  <si>
    <t>PENNELL</t>
  </si>
  <si>
    <t>O'BRIEN</t>
  </si>
  <si>
    <t>MURRAY</t>
  </si>
  <si>
    <t>SOMMERVILLE</t>
  </si>
  <si>
    <t>MOTTRAM</t>
  </si>
  <si>
    <t>SHOEBRIDGE</t>
  </si>
  <si>
    <t>MULLER</t>
  </si>
  <si>
    <t>Raphael</t>
  </si>
  <si>
    <t>BELLINGHAM</t>
  </si>
  <si>
    <t>BREEN</t>
  </si>
  <si>
    <t>DABELSTEIN</t>
  </si>
  <si>
    <t>SILK</t>
  </si>
  <si>
    <t>BURRELL</t>
  </si>
  <si>
    <t>VANDERWALT</t>
  </si>
  <si>
    <t>DAWKINS</t>
  </si>
  <si>
    <t>LACKMANN</t>
  </si>
  <si>
    <t>Andre</t>
  </si>
  <si>
    <t>SYDENHAM</t>
  </si>
  <si>
    <t>HARDING</t>
  </si>
  <si>
    <t>FRANCIS</t>
  </si>
  <si>
    <t>BITTNER</t>
  </si>
  <si>
    <t>GARDONI</t>
  </si>
  <si>
    <t>DAY</t>
  </si>
  <si>
    <t>MCDERMOTT</t>
  </si>
  <si>
    <t>MASON</t>
  </si>
  <si>
    <t>FARRUGIA</t>
  </si>
  <si>
    <t>CROWE</t>
  </si>
  <si>
    <t>FLOOD</t>
  </si>
  <si>
    <t>SPENCE</t>
  </si>
  <si>
    <t>BAMFORD</t>
  </si>
  <si>
    <t>BARTLETT</t>
  </si>
  <si>
    <t>LOVELL</t>
  </si>
  <si>
    <t>SHADBOLT</t>
  </si>
  <si>
    <t>Cristopher</t>
  </si>
  <si>
    <t>RAFFAELE</t>
  </si>
  <si>
    <t>WATERS</t>
  </si>
  <si>
    <t>Damon</t>
  </si>
  <si>
    <t>GRANT</t>
  </si>
  <si>
    <t>COLLINS</t>
  </si>
  <si>
    <t>MUNKS</t>
  </si>
  <si>
    <t>LAROCHE</t>
  </si>
  <si>
    <t>WALLACE</t>
  </si>
  <si>
    <t>CROCKER</t>
  </si>
  <si>
    <t>HALL</t>
  </si>
  <si>
    <t>WHIGHT</t>
  </si>
  <si>
    <t>POWELL</t>
  </si>
  <si>
    <t>ROBSON</t>
  </si>
  <si>
    <t>BARBER</t>
  </si>
  <si>
    <t>HANCOCK</t>
  </si>
  <si>
    <t>LOUIS</t>
  </si>
  <si>
    <t>MYERS</t>
  </si>
  <si>
    <t>LIPSON</t>
  </si>
  <si>
    <t>WHITWORTH</t>
  </si>
  <si>
    <t>BOURNE</t>
  </si>
  <si>
    <t>GEORGE</t>
  </si>
  <si>
    <t>WONG</t>
  </si>
  <si>
    <t>TOLLEY</t>
  </si>
  <si>
    <t>SCHIPPER</t>
  </si>
  <si>
    <t>Eamon</t>
  </si>
  <si>
    <t>WILSON-BROWN</t>
  </si>
  <si>
    <t>BOOT</t>
  </si>
  <si>
    <t>BODKIN</t>
  </si>
  <si>
    <t>PEARSON</t>
  </si>
  <si>
    <t>Fil</t>
  </si>
  <si>
    <t>HAGERMAN</t>
  </si>
  <si>
    <t>TANG</t>
  </si>
  <si>
    <t>Billy</t>
  </si>
  <si>
    <t>HUDSON</t>
  </si>
  <si>
    <t>UNNKNOWN</t>
  </si>
  <si>
    <t>LEMARCHANT</t>
  </si>
  <si>
    <t>MACMULLAN</t>
  </si>
  <si>
    <t>Niall</t>
  </si>
  <si>
    <t>BROMWICH</t>
  </si>
  <si>
    <t>GRUZAUSKAS</t>
  </si>
  <si>
    <t>SNASHEL</t>
  </si>
  <si>
    <t>NELSON</t>
  </si>
  <si>
    <t>ASHER</t>
  </si>
  <si>
    <t>Mr</t>
  </si>
  <si>
    <t>CIESLIK</t>
  </si>
  <si>
    <t>Wit</t>
  </si>
  <si>
    <t>HILES</t>
  </si>
  <si>
    <t>ROWLEY</t>
  </si>
  <si>
    <t>Calvin</t>
  </si>
  <si>
    <t>PATERSON</t>
  </si>
  <si>
    <t>GARBEN</t>
  </si>
  <si>
    <t>PALMER</t>
  </si>
  <si>
    <t>MUSLIC</t>
  </si>
  <si>
    <t>JANZEN</t>
  </si>
  <si>
    <t>MONTEFIORE</t>
  </si>
  <si>
    <t>BISHOP</t>
  </si>
  <si>
    <t>MURACZEWSKI</t>
  </si>
  <si>
    <t>CAIL</t>
  </si>
  <si>
    <t>MILN</t>
  </si>
  <si>
    <t>BIRCH</t>
  </si>
  <si>
    <t>EDMONDS</t>
  </si>
  <si>
    <t>SUTHERLAND</t>
  </si>
  <si>
    <t>Donna</t>
  </si>
  <si>
    <t>RUNCIE</t>
  </si>
  <si>
    <t>MARASSI</t>
  </si>
  <si>
    <t>EGGINGTON</t>
  </si>
  <si>
    <t>BENSON</t>
  </si>
  <si>
    <t>RADFORD</t>
  </si>
  <si>
    <t>DOWLING</t>
  </si>
  <si>
    <t>HUTCHISON</t>
  </si>
  <si>
    <t>BARDET</t>
  </si>
  <si>
    <t>LANG</t>
  </si>
  <si>
    <t>LANSDOWNE</t>
  </si>
  <si>
    <t>CONNELL</t>
  </si>
  <si>
    <t>DUFFELL</t>
  </si>
  <si>
    <t>MCKIRDY</t>
  </si>
  <si>
    <t>THORNE</t>
  </si>
  <si>
    <t>AGAPITO</t>
  </si>
  <si>
    <t>YUEN</t>
  </si>
  <si>
    <t>PROUDFOOT</t>
  </si>
  <si>
    <t>GILBERT</t>
  </si>
  <si>
    <t>MILROY</t>
  </si>
  <si>
    <t>Convict 100km -2014</t>
  </si>
  <si>
    <t>Highland Fling Full Fling 110km -2014</t>
  </si>
  <si>
    <t>Highland Fling Half Fling 55km -2014</t>
  </si>
  <si>
    <t>JACKSON</t>
  </si>
  <si>
    <t>BLAIR</t>
  </si>
  <si>
    <t>ENGLISH</t>
  </si>
  <si>
    <t>DOWNING</t>
  </si>
  <si>
    <t>JORY</t>
  </si>
  <si>
    <t>COLUMBINE</t>
  </si>
  <si>
    <t>DHARMA-RATNE</t>
  </si>
  <si>
    <t>HOWARTH</t>
  </si>
  <si>
    <t>BLEWIT</t>
  </si>
  <si>
    <t>FAY</t>
  </si>
  <si>
    <t>BAGLEY</t>
  </si>
  <si>
    <t>WARNER-SMITH</t>
  </si>
  <si>
    <t>TOOVEY</t>
  </si>
  <si>
    <t>MOY</t>
  </si>
  <si>
    <t>Lana</t>
  </si>
  <si>
    <t>WALLBRIDGE</t>
  </si>
  <si>
    <t>Larri</t>
  </si>
  <si>
    <t>MCCABE</t>
  </si>
  <si>
    <t>Lachlan Fitzpatrick</t>
  </si>
  <si>
    <t>Jonathon Waddington</t>
  </si>
  <si>
    <t>Jordan Rhea</t>
  </si>
  <si>
    <t>Justin Whitley</t>
  </si>
  <si>
    <t>Jason Gibb</t>
  </si>
  <si>
    <t>Matthias Schwarze</t>
  </si>
  <si>
    <t>Alex Sheppard</t>
  </si>
  <si>
    <t>Peter Horwood</t>
  </si>
  <si>
    <t>Mat Tape</t>
  </si>
  <si>
    <t>Trent West</t>
  </si>
  <si>
    <t>Carlos Peixoto</t>
  </si>
  <si>
    <t>Jonathan Battle</t>
  </si>
  <si>
    <t>Dave Aldred</t>
  </si>
  <si>
    <t>Elvio Fernandes</t>
  </si>
  <si>
    <t>Mark Skroblin</t>
  </si>
  <si>
    <t>Matt Breakspear</t>
  </si>
  <si>
    <t>Andrew Handyside</t>
  </si>
  <si>
    <t>Wally Wall</t>
  </si>
  <si>
    <t>Paul Rutherford</t>
  </si>
  <si>
    <t>Daniel Schilk</t>
  </si>
  <si>
    <t>David Whybrew</t>
  </si>
  <si>
    <t>Nigel Johnston</t>
  </si>
  <si>
    <t>Michael Cook</t>
  </si>
  <si>
    <t>Richard Johnston</t>
  </si>
  <si>
    <t>Matthew Porter</t>
  </si>
  <si>
    <t>Grant Jolley</t>
  </si>
  <si>
    <t>Redmond Webster</t>
  </si>
  <si>
    <t>Stephen Tooke</t>
  </si>
  <si>
    <t>Dylan Walker</t>
  </si>
  <si>
    <t>Steve Purcell</t>
  </si>
  <si>
    <t>James buchan</t>
  </si>
  <si>
    <t>Geoff Crawford</t>
  </si>
  <si>
    <t>Kev Harber</t>
  </si>
  <si>
    <t>Derek Jervis</t>
  </si>
  <si>
    <t>Lan Bui</t>
  </si>
  <si>
    <t>Chris Balfour</t>
  </si>
  <si>
    <t>Frank Evans</t>
  </si>
  <si>
    <t>Sean Hall</t>
  </si>
  <si>
    <t>Andrew Pridannikoff</t>
  </si>
  <si>
    <t>Michael Sorley</t>
  </si>
  <si>
    <t>Justin Smith</t>
  </si>
  <si>
    <t>Jason Tocco</t>
  </si>
  <si>
    <t>Cody Hale</t>
  </si>
  <si>
    <t>Matthew Hall</t>
  </si>
  <si>
    <t>Graham Rankin</t>
  </si>
  <si>
    <t>Gabor Sipos</t>
  </si>
  <si>
    <t>Tim Wark</t>
  </si>
  <si>
    <t>Darryl Cloete</t>
  </si>
  <si>
    <t>Lucas Sarra</t>
  </si>
  <si>
    <t>Carl Walker</t>
  </si>
  <si>
    <t>Gavin King</t>
  </si>
  <si>
    <t>Terry Franklin</t>
  </si>
  <si>
    <t>Gareth Bolton</t>
  </si>
  <si>
    <t>David Schulz</t>
  </si>
  <si>
    <t>Quentin Hill</t>
  </si>
  <si>
    <t>Jed Mylrea</t>
  </si>
  <si>
    <t>Luke Riverstone</t>
  </si>
  <si>
    <t>Jeff Peate</t>
  </si>
  <si>
    <t>Ben Blanche</t>
  </si>
  <si>
    <t>Goran Padezanin</t>
  </si>
  <si>
    <t>Paul Sulisz</t>
  </si>
  <si>
    <t>Clint Martin</t>
  </si>
  <si>
    <t>Andres Bottino</t>
  </si>
  <si>
    <t>David Nelson</t>
  </si>
  <si>
    <t>Nigel Rose</t>
  </si>
  <si>
    <t>Rob Rolls</t>
  </si>
  <si>
    <t>Tim Mills</t>
  </si>
  <si>
    <t>Richard Alberthsen</t>
  </si>
  <si>
    <t>Edward Beak</t>
  </si>
  <si>
    <t>Wayne Wu</t>
  </si>
  <si>
    <t>Patrick Privett</t>
  </si>
  <si>
    <t>Marco Passos</t>
  </si>
  <si>
    <t>Trent Jaques</t>
  </si>
  <si>
    <t>Chris Rostron</t>
  </si>
  <si>
    <t>Adam Martin</t>
  </si>
  <si>
    <t>Luke Donovan</t>
  </si>
  <si>
    <t>Simon Mcauliffe</t>
  </si>
  <si>
    <t>Stephen Bishop</t>
  </si>
  <si>
    <t>David Carruthers</t>
  </si>
  <si>
    <t>Elliott Phillips</t>
  </si>
  <si>
    <t>Cathy Edwards</t>
  </si>
  <si>
    <t>Emma Webster</t>
  </si>
  <si>
    <t>Cass Percival</t>
  </si>
  <si>
    <t>John Clews</t>
  </si>
  <si>
    <t>Shaun Doyle</t>
  </si>
  <si>
    <t>Dougal Scott</t>
  </si>
  <si>
    <t>Darren Caruso</t>
  </si>
  <si>
    <t>Wayne Dickinson</t>
  </si>
  <si>
    <t>Adrian O'Sullivan</t>
  </si>
  <si>
    <t>Ian Martin</t>
  </si>
  <si>
    <t>Drew Edwards</t>
  </si>
  <si>
    <t>Dane Linforth</t>
  </si>
  <si>
    <t>Greg Harrap</t>
  </si>
  <si>
    <t>Hywel Cook</t>
  </si>
  <si>
    <t>Wayne Thompson</t>
  </si>
  <si>
    <t>Brett Newton</t>
  </si>
  <si>
    <t>Werner Folscher</t>
  </si>
  <si>
    <t>Greg Wilson</t>
  </si>
  <si>
    <t>John Wevers</t>
  </si>
  <si>
    <t>Aaron Donaldson</t>
  </si>
  <si>
    <t>Paul Fletcher</t>
  </si>
  <si>
    <t>Salvatore Parenti</t>
  </si>
  <si>
    <t>Matthew Cleverly</t>
  </si>
  <si>
    <t>Andrew Peake</t>
  </si>
  <si>
    <t>Paul Woodward</t>
  </si>
  <si>
    <t>Christian Dreyer</t>
  </si>
  <si>
    <t>Steve Chenoweth</t>
  </si>
  <si>
    <t>Dean Saul</t>
  </si>
  <si>
    <t>Stephen Munro</t>
  </si>
  <si>
    <t>Darren Flood</t>
  </si>
  <si>
    <t>Stephen Hammer</t>
  </si>
  <si>
    <t>Andrew Mcgregor</t>
  </si>
  <si>
    <t>Shawn Reed</t>
  </si>
  <si>
    <t>Phil Alderton</t>
  </si>
  <si>
    <t>Brad Lawrence</t>
  </si>
  <si>
    <t>Andrew Purcell</t>
  </si>
  <si>
    <t>David Hoswell</t>
  </si>
  <si>
    <t>Kerry Johnson</t>
  </si>
  <si>
    <t>Anthony Cooke</t>
  </si>
  <si>
    <t>Ian Blatchford</t>
  </si>
  <si>
    <t>John Walton</t>
  </si>
  <si>
    <t>Michael Hartwich</t>
  </si>
  <si>
    <t>Heath Anderson</t>
  </si>
  <si>
    <t>Mikey Seelhofer</t>
  </si>
  <si>
    <t>Gui Costa</t>
  </si>
  <si>
    <t>Paul Lishman</t>
  </si>
  <si>
    <t>Richard Foley-Lewis</t>
  </si>
  <si>
    <t>BRENDAN MERROTSY</t>
  </si>
  <si>
    <t>Jason Christophers</t>
  </si>
  <si>
    <t>Peter Sunter</t>
  </si>
  <si>
    <t>David Crow</t>
  </si>
  <si>
    <t>Nicholas Westwood</t>
  </si>
  <si>
    <t>Jay Pattison</t>
  </si>
  <si>
    <t>Alan Kelk</t>
  </si>
  <si>
    <t>mick riley</t>
  </si>
  <si>
    <t>Joseph Mazzer</t>
  </si>
  <si>
    <t>Craig Porter</t>
  </si>
  <si>
    <t>Chris Pearson</t>
  </si>
  <si>
    <t>Mark Routledge</t>
  </si>
  <si>
    <t>John Petersen</t>
  </si>
  <si>
    <t>John Wood</t>
  </si>
  <si>
    <t>Stefan Hrabar</t>
  </si>
  <si>
    <t>Mathew Fairley</t>
  </si>
  <si>
    <t>David Sheehan</t>
  </si>
  <si>
    <t>Barry Peacock</t>
  </si>
  <si>
    <t>Ray Duncan</t>
  </si>
  <si>
    <t>Bruce Earnshaw</t>
  </si>
  <si>
    <t>Felix Rojas</t>
  </si>
  <si>
    <t>brent Shorter</t>
  </si>
  <si>
    <t>Michael Driesenaar</t>
  </si>
  <si>
    <t>Andrew Porter</t>
  </si>
  <si>
    <t>Martin Bowness</t>
  </si>
  <si>
    <t>Denis Sweeney</t>
  </si>
  <si>
    <t>Neil Wardlaw</t>
  </si>
  <si>
    <t>Steven Robertson</t>
  </si>
  <si>
    <t>Glenn Kerrison</t>
  </si>
  <si>
    <t>Nathan Habermehl</t>
  </si>
  <si>
    <t>Andrew Barbour</t>
  </si>
  <si>
    <t>Paul Turner</t>
  </si>
  <si>
    <t>NORMY DOYLE</t>
  </si>
  <si>
    <t>Alex Paznikov</t>
  </si>
  <si>
    <t>Peter Salisnew</t>
  </si>
  <si>
    <t>Brenton Thompson</t>
  </si>
  <si>
    <t>Matthew Ness</t>
  </si>
  <si>
    <t>Rick Wright</t>
  </si>
  <si>
    <t>Richard Hage</t>
  </si>
  <si>
    <t>Lonnie Toia</t>
  </si>
  <si>
    <t>Richard Fielding</t>
  </si>
  <si>
    <t>Daniel Rowe</t>
  </si>
  <si>
    <t>Ewen TAYLOR</t>
  </si>
  <si>
    <t>Murray Stewart</t>
  </si>
  <si>
    <t>Stuart Wilson</t>
  </si>
  <si>
    <t>Colin Bartholomew</t>
  </si>
  <si>
    <t>Calvin Avison</t>
  </si>
  <si>
    <t>Geoff Cawte</t>
  </si>
  <si>
    <t>Gordon Dudley</t>
  </si>
  <si>
    <t>Greg Morgan</t>
  </si>
  <si>
    <t>Ribeiro David</t>
  </si>
  <si>
    <t>Grahame Lloyd</t>
  </si>
  <si>
    <t>Ben Thomas</t>
  </si>
  <si>
    <t>Tony Harkin</t>
  </si>
  <si>
    <t>Matthew Keighley</t>
  </si>
  <si>
    <t>Russ Blackburn</t>
  </si>
  <si>
    <t>Scott Ingram</t>
  </si>
  <si>
    <t>Dean Villani</t>
  </si>
  <si>
    <t>Aaron Watson</t>
  </si>
  <si>
    <t>Paul Slatter</t>
  </si>
  <si>
    <t>Michael Price</t>
  </si>
  <si>
    <t>Paul Smith</t>
  </si>
  <si>
    <t>Brett Cribb</t>
  </si>
  <si>
    <t>Tony Clark</t>
  </si>
  <si>
    <t>Chris Semple</t>
  </si>
  <si>
    <t>Chris Mcclellan</t>
  </si>
  <si>
    <t>Stephen Love</t>
  </si>
  <si>
    <t>Kieran Heck</t>
  </si>
  <si>
    <t>Nelson Heck</t>
  </si>
  <si>
    <t>Filippus Appeldorn</t>
  </si>
  <si>
    <t>Keith Louie</t>
  </si>
  <si>
    <t>Justin Claridge</t>
  </si>
  <si>
    <t>Matt Hunter</t>
  </si>
  <si>
    <t>Michael Hamilton</t>
  </si>
  <si>
    <t>Bruce Williamson</t>
  </si>
  <si>
    <t>Wayne Shearer</t>
  </si>
  <si>
    <t>Guy Browning</t>
  </si>
  <si>
    <t>Joseph Dilegge</t>
  </si>
  <si>
    <t>Franck Regenet</t>
  </si>
  <si>
    <t>Andrew Hamilton</t>
  </si>
  <si>
    <t>Matt Gulland</t>
  </si>
  <si>
    <t>Peter Heywood</t>
  </si>
  <si>
    <t>Tony Sutton-Yeomans</t>
  </si>
  <si>
    <t>Andrew Mckenzie</t>
  </si>
  <si>
    <t>Jaime Mcguire</t>
  </si>
  <si>
    <t>David Thomson</t>
  </si>
  <si>
    <t>Rob Bennett</t>
  </si>
  <si>
    <t>John Harman</t>
  </si>
  <si>
    <t>Dale Ellerman</t>
  </si>
  <si>
    <t>Tony Trigg</t>
  </si>
  <si>
    <t>Carolyn Scott</t>
  </si>
  <si>
    <t>Veronica Lane</t>
  </si>
  <si>
    <t>Sara Eastwood</t>
  </si>
  <si>
    <t>Sam Stevens</t>
  </si>
  <si>
    <t>Tamsin Barnes</t>
  </si>
  <si>
    <t>Amanda Reddy</t>
  </si>
  <si>
    <t>Sue Louise</t>
  </si>
  <si>
    <t>John Cosgriff</t>
  </si>
  <si>
    <t>Michael Hoynes</t>
  </si>
  <si>
    <t>James Carroll</t>
  </si>
  <si>
    <t>Mark Martin</t>
  </si>
  <si>
    <t>John Travers</t>
  </si>
  <si>
    <t>David Mcfeeter</t>
  </si>
  <si>
    <t>Paul Vandeleur</t>
  </si>
  <si>
    <t>Chris Cannon</t>
  </si>
  <si>
    <t>PETER VAN DER PLIGT</t>
  </si>
  <si>
    <t>Karl Dehaen</t>
  </si>
  <si>
    <t>Mike Comerford</t>
  </si>
  <si>
    <t>Nathan Carroll</t>
  </si>
  <si>
    <t>Michael Lentas</t>
  </si>
  <si>
    <t>David Haddow</t>
  </si>
  <si>
    <t>Alistair Dowdle</t>
  </si>
  <si>
    <t>John Schaab</t>
  </si>
  <si>
    <t>Gareth Price</t>
  </si>
  <si>
    <t>Kevin Wright</t>
  </si>
  <si>
    <t>Stewart Cumming</t>
  </si>
  <si>
    <t>Don Warnock</t>
  </si>
  <si>
    <t>David Scutts</t>
  </si>
  <si>
    <t>Richard Robinson</t>
  </si>
  <si>
    <t>Lloyd Svenson</t>
  </si>
  <si>
    <t>Louis Moore</t>
  </si>
  <si>
    <t>Gary Murphy</t>
  </si>
  <si>
    <t>Richard Eggins</t>
  </si>
  <si>
    <t>Graham Wand</t>
  </si>
  <si>
    <t>John Forbes</t>
  </si>
  <si>
    <t>John Searston</t>
  </si>
  <si>
    <t>Mark Sanderson</t>
  </si>
  <si>
    <t>Geoff Canfell</t>
  </si>
  <si>
    <t>Haggis Haggerty</t>
  </si>
  <si>
    <t>Bill Cooper</t>
  </si>
  <si>
    <t>Stephen Baltier</t>
  </si>
  <si>
    <t>Shane Watson</t>
  </si>
  <si>
    <t>Peter Howden</t>
  </si>
  <si>
    <t>Tracy Williams</t>
  </si>
  <si>
    <t>Alison Forbes</t>
  </si>
  <si>
    <t>Bruce Wood</t>
  </si>
  <si>
    <t>Robert Rhodes</t>
  </si>
  <si>
    <t>Shane Boyd</t>
  </si>
  <si>
    <t>Kevin Johnston</t>
  </si>
  <si>
    <t>Graham Turner</t>
  </si>
  <si>
    <t>Travis Frisby</t>
  </si>
  <si>
    <t>Jacob Roberts</t>
  </si>
  <si>
    <t>Ethan Kelly</t>
  </si>
  <si>
    <t>Robbie Mcewen</t>
  </si>
  <si>
    <t>Peter Lister</t>
  </si>
  <si>
    <t>David Penhaligon</t>
  </si>
  <si>
    <t>Rupert Leigh</t>
  </si>
  <si>
    <t>Larry Dyer</t>
  </si>
  <si>
    <t>Andrew Grosvenor</t>
  </si>
  <si>
    <t>Ben Innes</t>
  </si>
  <si>
    <t>Leighton Muller</t>
  </si>
  <si>
    <t>Michael Illing</t>
  </si>
  <si>
    <t>Ben Chambers</t>
  </si>
  <si>
    <t>Neil Ker</t>
  </si>
  <si>
    <t>Jodie Willett</t>
  </si>
  <si>
    <t>Louise Betts</t>
  </si>
  <si>
    <t>Kim Beckinsale</t>
  </si>
  <si>
    <t>Sharon Heap</t>
  </si>
  <si>
    <t>Belinda Caruso</t>
  </si>
  <si>
    <t>Jo Rowell</t>
  </si>
  <si>
    <t>Samantha Phillips</t>
  </si>
  <si>
    <t>Rebecca Stone</t>
  </si>
  <si>
    <t>Andrea Peebles</t>
  </si>
  <si>
    <t>Angus Charlton</t>
  </si>
  <si>
    <t>Mark Lynch</t>
  </si>
  <si>
    <t>Adam Gault</t>
  </si>
  <si>
    <t>Alex Warren</t>
  </si>
  <si>
    <t>Scott Blake</t>
  </si>
  <si>
    <t>Billy Fea</t>
  </si>
  <si>
    <t>Adam Quinn</t>
  </si>
  <si>
    <t>Allan Troost</t>
  </si>
  <si>
    <t>Dean Clabrough</t>
  </si>
  <si>
    <t>Peter Townsend</t>
  </si>
  <si>
    <t>Quinton Lymbery</t>
  </si>
  <si>
    <t>Ashley Howlett</t>
  </si>
  <si>
    <t>Tim Wood</t>
  </si>
  <si>
    <t>Anthony Zahra</t>
  </si>
  <si>
    <t>Sean Dench</t>
  </si>
  <si>
    <t>Jason Faithfull</t>
  </si>
  <si>
    <t>Jay Dorreboom</t>
  </si>
  <si>
    <t>Nathan Drummond</t>
  </si>
  <si>
    <t>Dean Ballinger</t>
  </si>
  <si>
    <t>Daniel Mendes</t>
  </si>
  <si>
    <t>Jeremy Worringham</t>
  </si>
  <si>
    <t>William Elson</t>
  </si>
  <si>
    <t>Tim McCullough</t>
  </si>
  <si>
    <t>Dylan Coppo</t>
  </si>
  <si>
    <t>Royce Vandeleur</t>
  </si>
  <si>
    <t>Jason Rutter</t>
  </si>
  <si>
    <t>Lachlan Wilhelm</t>
  </si>
  <si>
    <t>Alan Mcmurtrie</t>
  </si>
  <si>
    <t>John Bourne</t>
  </si>
  <si>
    <t>Craig Knott</t>
  </si>
  <si>
    <t>Tim Hockey</t>
  </si>
  <si>
    <t>Josh Campton</t>
  </si>
  <si>
    <t>Roger Allingham</t>
  </si>
  <si>
    <t>Jeremy Galt</t>
  </si>
  <si>
    <t>Rohan Bolton</t>
  </si>
  <si>
    <t>Andrew Cook Cook</t>
  </si>
  <si>
    <t>Mark Cracknell</t>
  </si>
  <si>
    <t>Alexander Coe</t>
  </si>
  <si>
    <t>Matthew Beelitz</t>
  </si>
  <si>
    <t>Nathan Keelan</t>
  </si>
  <si>
    <t>Sarah Edwards</t>
  </si>
  <si>
    <t>Julia Koerner</t>
  </si>
  <si>
    <t>Caitlin Dore</t>
  </si>
  <si>
    <t>Rachel Skill</t>
  </si>
  <si>
    <t>Flight Centre Epic 87km -2014</t>
  </si>
  <si>
    <t>Tom Green</t>
  </si>
  <si>
    <t>Matt McAuliffe</t>
  </si>
  <si>
    <t>Harrison Wiles</t>
  </si>
  <si>
    <t>Foley Lachal</t>
  </si>
  <si>
    <t>Callum Carson</t>
  </si>
  <si>
    <t>Adrian Azzopardi</t>
  </si>
  <si>
    <t>Bryan Dunkin</t>
  </si>
  <si>
    <t>Bogumil Bialous</t>
  </si>
  <si>
    <t>James Heron</t>
  </si>
  <si>
    <t>Jayden Ward</t>
  </si>
  <si>
    <t>Graham Nisbet</t>
  </si>
  <si>
    <t>Sam Carr</t>
  </si>
  <si>
    <t>Budd Green</t>
  </si>
  <si>
    <t>Paul Traynor</t>
  </si>
  <si>
    <t>David Bell</t>
  </si>
  <si>
    <t>Luke Bagley</t>
  </si>
  <si>
    <t>Bill Bolton</t>
  </si>
  <si>
    <t>Glenn King</t>
  </si>
  <si>
    <t>Tim Lawley</t>
  </si>
  <si>
    <t>Andrew Addison</t>
  </si>
  <si>
    <t>Luke O'Brien</t>
  </si>
  <si>
    <t>David Watkinson</t>
  </si>
  <si>
    <t>Rob Banister</t>
  </si>
  <si>
    <t>Jonny Harrison</t>
  </si>
  <si>
    <t>Lachlan Graham</t>
  </si>
  <si>
    <t>Mike Girven</t>
  </si>
  <si>
    <t>Malcolm Lynn</t>
  </si>
  <si>
    <t>David Chambers</t>
  </si>
  <si>
    <t>Phil White</t>
  </si>
  <si>
    <t>Kath Bicknell</t>
  </si>
  <si>
    <t>Nick Wood</t>
  </si>
  <si>
    <t>Rob Tyson</t>
  </si>
  <si>
    <t>Ryan Andrews</t>
  </si>
  <si>
    <t>Ian Gillard</t>
  </si>
  <si>
    <t>Lynne Clarke</t>
  </si>
  <si>
    <t>Jim Brunker</t>
  </si>
  <si>
    <t>Lukas Adam</t>
  </si>
  <si>
    <t>Daryl Bird</t>
  </si>
  <si>
    <t>Nick Griffiths</t>
  </si>
  <si>
    <t>Dean Pons</t>
  </si>
  <si>
    <t>Jesse Graham</t>
  </si>
  <si>
    <t>Ian Anderson</t>
  </si>
  <si>
    <t>Brad Bollard</t>
  </si>
  <si>
    <t>Bill McGhie</t>
  </si>
  <si>
    <t>Amy Lanza</t>
  </si>
  <si>
    <t>Chris Miller</t>
  </si>
  <si>
    <t>Eden Leaper</t>
  </si>
  <si>
    <t>Peter Bennie</t>
  </si>
  <si>
    <t>Bart Caffin</t>
  </si>
  <si>
    <t>David Morris</t>
  </si>
  <si>
    <t>Steven Carters</t>
  </si>
  <si>
    <t>Terry Nicholls</t>
  </si>
  <si>
    <t>Rob Fraser</t>
  </si>
  <si>
    <t>Alex Sherrard</t>
  </si>
  <si>
    <t>James Wright</t>
  </si>
  <si>
    <t>Scott Kovacs</t>
  </si>
  <si>
    <t>Iain Watt</t>
  </si>
  <si>
    <t>Ian Wells</t>
  </si>
  <si>
    <t>Graham Woods</t>
  </si>
  <si>
    <t>Kevin Joy</t>
  </si>
  <si>
    <t>Craig Elgie</t>
  </si>
  <si>
    <t>Ben Carlyon</t>
  </si>
  <si>
    <t>Matt Ritchie</t>
  </si>
  <si>
    <t>Lucy Ghata</t>
  </si>
  <si>
    <t>Ken Vijoen</t>
  </si>
  <si>
    <t>Chris Cruz</t>
  </si>
  <si>
    <t>Graeme Elgie</t>
  </si>
  <si>
    <t>Nick Knowles</t>
  </si>
  <si>
    <t>Carl Horn</t>
  </si>
  <si>
    <t>Max Wilson</t>
  </si>
  <si>
    <t>Andy Kelsey</t>
  </si>
  <si>
    <t>Paul Jensen</t>
  </si>
  <si>
    <t>Skye Koke</t>
  </si>
  <si>
    <t>Rob Grimble</t>
  </si>
  <si>
    <t>Jodie Old</t>
  </si>
  <si>
    <t>Peter Chin</t>
  </si>
  <si>
    <t>Grant Ives</t>
  </si>
  <si>
    <t>Heath Kiely</t>
  </si>
  <si>
    <t>Mark Davis</t>
  </si>
  <si>
    <t>Nick Simpson</t>
  </si>
  <si>
    <t>Aron Berkery</t>
  </si>
  <si>
    <t>Mark Hutchison</t>
  </si>
  <si>
    <t>Geoff Withers</t>
  </si>
  <si>
    <t>Paul Shields</t>
  </si>
  <si>
    <t>Lee Marion</t>
  </si>
  <si>
    <t>Peter Cuges</t>
  </si>
  <si>
    <t>Lani Imhof</t>
  </si>
  <si>
    <t>Michael Wu</t>
  </si>
  <si>
    <t>Ping Ching</t>
  </si>
  <si>
    <t>Bob Corless</t>
  </si>
  <si>
    <t>Phil Carbins</t>
  </si>
  <si>
    <t>Ilona Bayliss</t>
  </si>
  <si>
    <t>Jamie Wilson</t>
  </si>
  <si>
    <t>Ulrike Imme</t>
  </si>
  <si>
    <t>Will Ervin</t>
  </si>
  <si>
    <t>Jack Moir</t>
  </si>
  <si>
    <t>Dave Wilkinson</t>
  </si>
  <si>
    <t>Ben Groves</t>
  </si>
  <si>
    <t>Stewart Read</t>
  </si>
  <si>
    <t>Martin Leach</t>
  </si>
  <si>
    <t>Krista Sutton</t>
  </si>
  <si>
    <t>Jaron Francis</t>
  </si>
  <si>
    <t>Nathan Gibb</t>
  </si>
  <si>
    <t>Brook Stannard</t>
  </si>
  <si>
    <t>Ian Place</t>
  </si>
  <si>
    <t>Martin Hayes</t>
  </si>
  <si>
    <t>Karen Higgs</t>
  </si>
  <si>
    <t>Greg Storok</t>
  </si>
  <si>
    <t>Lyndal De Ligt</t>
  </si>
  <si>
    <t>Sally Rice</t>
  </si>
  <si>
    <t>John Darin</t>
  </si>
  <si>
    <t>Craig Dawson</t>
  </si>
  <si>
    <t>Ben Lush</t>
  </si>
  <si>
    <t>Sven Kopf</t>
  </si>
  <si>
    <t>Nicole Hutton</t>
  </si>
  <si>
    <t>Peter Hutton</t>
  </si>
  <si>
    <t>Ken Dick</t>
  </si>
  <si>
    <t>Andrew Webb</t>
  </si>
  <si>
    <t>Joe Farrugia</t>
  </si>
  <si>
    <t>Ray Teuma</t>
  </si>
  <si>
    <t>Ulli Fisher</t>
  </si>
  <si>
    <t>Jayden</t>
  </si>
  <si>
    <t>Jasen</t>
  </si>
  <si>
    <t>Aubry</t>
  </si>
  <si>
    <t>Kath</t>
  </si>
  <si>
    <t>Casey</t>
  </si>
  <si>
    <t>Brook</t>
  </si>
  <si>
    <t>Edinson</t>
  </si>
  <si>
    <t>Ange</t>
  </si>
  <si>
    <t>April</t>
  </si>
  <si>
    <t>Hana</t>
  </si>
  <si>
    <t>Shayne</t>
  </si>
  <si>
    <t>Aleks</t>
  </si>
  <si>
    <t>Philippe</t>
  </si>
  <si>
    <t>Bronwyn</t>
  </si>
  <si>
    <t>Tyron</t>
  </si>
  <si>
    <t>Marion</t>
  </si>
  <si>
    <t>Helen</t>
  </si>
  <si>
    <t>Stratos</t>
  </si>
  <si>
    <t>Denis</t>
  </si>
  <si>
    <t>Mic</t>
  </si>
  <si>
    <t>Sven</t>
  </si>
  <si>
    <t>Selwyn</t>
  </si>
  <si>
    <t>Anita</t>
  </si>
  <si>
    <t>Judy</t>
  </si>
  <si>
    <t xml:space="preserve">Andrew Hand </t>
  </si>
  <si>
    <t>Flight Centre Epic 87km -2012</t>
  </si>
  <si>
    <t>Mitchell Hawley</t>
  </si>
  <si>
    <t>Nick Pedler</t>
  </si>
  <si>
    <t>Tim Drenth</t>
  </si>
  <si>
    <t>Yannik Frank</t>
  </si>
  <si>
    <t>Cameron Silburn</t>
  </si>
  <si>
    <t>Bradley Hakowski</t>
  </si>
  <si>
    <t>Momo Frank</t>
  </si>
  <si>
    <t>Joshua Hartwig</t>
  </si>
  <si>
    <t>Kaden Groves</t>
  </si>
  <si>
    <t>Alex George</t>
  </si>
  <si>
    <t>Lachlan Morgan</t>
  </si>
  <si>
    <t>Tom Steer</t>
  </si>
  <si>
    <t>Dylan Cullinane</t>
  </si>
  <si>
    <t>James Gow</t>
  </si>
  <si>
    <t>Declan Keighley</t>
  </si>
  <si>
    <t>Lewis Whitton</t>
  </si>
  <si>
    <t>Matt Searle</t>
  </si>
  <si>
    <t>Izaak Smith</t>
  </si>
  <si>
    <t>Rory Whitton</t>
  </si>
  <si>
    <t>Seth Montague</t>
  </si>
  <si>
    <t>James Matthews</t>
  </si>
  <si>
    <t>Sandy Williams</t>
  </si>
  <si>
    <t>Callum Walker</t>
  </si>
  <si>
    <t>Connor Carfrae</t>
  </si>
  <si>
    <t>Jack Greenland</t>
  </si>
  <si>
    <t>Alex Hockey</t>
  </si>
  <si>
    <t>Luke Van Maanenberg</t>
  </si>
  <si>
    <t>Kevin Jones</t>
  </si>
  <si>
    <t>Dan Lowe</t>
  </si>
  <si>
    <t>Nathan Davey</t>
  </si>
  <si>
    <t>Luke Housego</t>
  </si>
  <si>
    <t>Doug Morrison</t>
  </si>
  <si>
    <t>Gavin Hainsworth</t>
  </si>
  <si>
    <t>Brandt Moses</t>
  </si>
  <si>
    <t>Jesse Retschlag</t>
  </si>
  <si>
    <t>Aaron Sullivan</t>
  </si>
  <si>
    <t>MICHEAL PENNISI</t>
  </si>
  <si>
    <t>David Adams</t>
  </si>
  <si>
    <t>Robert Burnside</t>
  </si>
  <si>
    <t>Michael Villis</t>
  </si>
  <si>
    <t>Lachlan Bowles</t>
  </si>
  <si>
    <t>Jake Wilson</t>
  </si>
  <si>
    <t>Brad Robinson</t>
  </si>
  <si>
    <t>Duncan Bailey</t>
  </si>
  <si>
    <t>Owen Winkley</t>
  </si>
  <si>
    <t>Gareth White</t>
  </si>
  <si>
    <t>James Bourne</t>
  </si>
  <si>
    <t>Nicholas Semple</t>
  </si>
  <si>
    <t>Richard Difford</t>
  </si>
  <si>
    <t>Gerhard Schoning</t>
  </si>
  <si>
    <t>Nicholas Wise</t>
  </si>
  <si>
    <t>Lauren Hooper</t>
  </si>
  <si>
    <t>Clare Rush</t>
  </si>
  <si>
    <t>Gemma Bond</t>
  </si>
  <si>
    <t>Kat Gibson</t>
  </si>
  <si>
    <t>Max Jeffries</t>
  </si>
  <si>
    <t>Ashley Bryant</t>
  </si>
  <si>
    <t>Sean Bekkers</t>
  </si>
  <si>
    <t>Shaun Clough</t>
  </si>
  <si>
    <t>Rowan Lamont</t>
  </si>
  <si>
    <t>Harry Treurnich</t>
  </si>
  <si>
    <t>Peter Mcnamara</t>
  </si>
  <si>
    <t>Ewen Larsen</t>
  </si>
  <si>
    <t>George Tamblyn</t>
  </si>
  <si>
    <t>Louw Breedt</t>
  </si>
  <si>
    <t>Damon Venter</t>
  </si>
  <si>
    <t>Matt Pauli</t>
  </si>
  <si>
    <t>Leigh Grigaliunas</t>
  </si>
  <si>
    <t>David Wilson</t>
  </si>
  <si>
    <t>Paul Bowtell</t>
  </si>
  <si>
    <t>Ryan Ellis</t>
  </si>
  <si>
    <t>Joel Allingham</t>
  </si>
  <si>
    <t>Gregory Littleton</t>
  </si>
  <si>
    <t>Andrew Pattullo</t>
  </si>
  <si>
    <t>Phillip Hale</t>
  </si>
  <si>
    <t>Giles Waldock</t>
  </si>
  <si>
    <t>Ben Forsberg</t>
  </si>
  <si>
    <t>Nathan Kowal</t>
  </si>
  <si>
    <t>Luke Turner</t>
  </si>
  <si>
    <t>Richard Bradbury</t>
  </si>
  <si>
    <t>Josh Scott</t>
  </si>
  <si>
    <t>Brett Mcleod</t>
  </si>
  <si>
    <t>Alastair Pinkard</t>
  </si>
  <si>
    <t>Matthew Lennon</t>
  </si>
  <si>
    <t>Michael Gomersall</t>
  </si>
  <si>
    <t>James Burnham</t>
  </si>
  <si>
    <t>Dylan Cox</t>
  </si>
  <si>
    <t>Andrew Mahony</t>
  </si>
  <si>
    <t>Morgan Cash</t>
  </si>
  <si>
    <t>Laif McLoughlin</t>
  </si>
  <si>
    <t>David McLennan</t>
  </si>
  <si>
    <t>Nick Kempt</t>
  </si>
  <si>
    <t>David Roberts</t>
  </si>
  <si>
    <t>Liam Bowles</t>
  </si>
  <si>
    <t>Edward du Plessis</t>
  </si>
  <si>
    <t>Wayne Smith</t>
  </si>
  <si>
    <t>Paul Mason</t>
  </si>
  <si>
    <t>Leon Paczkowski</t>
  </si>
  <si>
    <t>Rob Milligan</t>
  </si>
  <si>
    <t>Aaron Haycock</t>
  </si>
  <si>
    <t>Jamie Smith</t>
  </si>
  <si>
    <t>Andrew Moyler</t>
  </si>
  <si>
    <t>Matthew Turner</t>
  </si>
  <si>
    <t>Kris Tindale</t>
  </si>
  <si>
    <t>martin gilbert</t>
  </si>
  <si>
    <t>Shawn Frey</t>
  </si>
  <si>
    <t>Lee Simkiss</t>
  </si>
  <si>
    <t>Brendon Cleary</t>
  </si>
  <si>
    <t>Kris Peter</t>
  </si>
  <si>
    <t>Glen Antonie</t>
  </si>
  <si>
    <t>Daniel Prickett</t>
  </si>
  <si>
    <t>Stephen Jeffery</t>
  </si>
  <si>
    <t>Michael Obrien</t>
  </si>
  <si>
    <t>Adrian Koelmeyer</t>
  </si>
  <si>
    <t>Greg Moser</t>
  </si>
  <si>
    <t>David Whyte</t>
  </si>
  <si>
    <t>Andrew Green</t>
  </si>
  <si>
    <t>Sean Baumgart</t>
  </si>
  <si>
    <t>Robert Simms</t>
  </si>
  <si>
    <t>Daniel James</t>
  </si>
  <si>
    <t>Paul Boehmke</t>
  </si>
  <si>
    <t>Chris Chenoweth</t>
  </si>
  <si>
    <t>Simon Hausler</t>
  </si>
  <si>
    <t>Lincon Slegtenhorst</t>
  </si>
  <si>
    <t>Adam Miles</t>
  </si>
  <si>
    <t>Jeff Kingston</t>
  </si>
  <si>
    <t>Adam Hargreaves</t>
  </si>
  <si>
    <t>John Davies</t>
  </si>
  <si>
    <t>Ben "Benji" Williams</t>
  </si>
  <si>
    <t>Christian Bourke</t>
  </si>
  <si>
    <t>Clayton Sharp</t>
  </si>
  <si>
    <t>Nick Esler</t>
  </si>
  <si>
    <t>Kerry Eleison</t>
  </si>
  <si>
    <t>Marcus Chadwick</t>
  </si>
  <si>
    <t>Kevin Acworth</t>
  </si>
  <si>
    <t>Joel Bugden</t>
  </si>
  <si>
    <t>Brett Weekes</t>
  </si>
  <si>
    <t>Greg Card</t>
  </si>
  <si>
    <t>Manuel Daellenbach</t>
  </si>
  <si>
    <t>Matthew Williams</t>
  </si>
  <si>
    <t>Zaak Wheaton</t>
  </si>
  <si>
    <t>Wayne Ineson</t>
  </si>
  <si>
    <t>Ian Didd</t>
  </si>
  <si>
    <t>Leigh Higgins</t>
  </si>
  <si>
    <t>Damien Muller</t>
  </si>
  <si>
    <t>kieran pelly</t>
  </si>
  <si>
    <t>Eric Smith</t>
  </si>
  <si>
    <t>Adam Mccormick</t>
  </si>
  <si>
    <t>John Lacey</t>
  </si>
  <si>
    <t>Michael Jansons</t>
  </si>
  <si>
    <t>David Sandison</t>
  </si>
  <si>
    <t>Andrew Simpson</t>
  </si>
  <si>
    <t>Gary Turner</t>
  </si>
  <si>
    <t>John Leyland</t>
  </si>
  <si>
    <t>Robert Dodds</t>
  </si>
  <si>
    <t>Winston Hall</t>
  </si>
  <si>
    <t>Tristen Murray</t>
  </si>
  <si>
    <t>Anton Cooke</t>
  </si>
  <si>
    <t>Michael Blunt</t>
  </si>
  <si>
    <t>Peter Abra</t>
  </si>
  <si>
    <t>Steven Lewis</t>
  </si>
  <si>
    <t>Mario Buterin</t>
  </si>
  <si>
    <t>Nathan Stitt</t>
  </si>
  <si>
    <t>Mark Palmer</t>
  </si>
  <si>
    <t>Matt Montague</t>
  </si>
  <si>
    <t>Alexander Veliz</t>
  </si>
  <si>
    <t>Jeremy Nordkamp</t>
  </si>
  <si>
    <t>Joshua Kelland</t>
  </si>
  <si>
    <t>Duncan Blackburn</t>
  </si>
  <si>
    <t>Lucas Keating</t>
  </si>
  <si>
    <t>Kent Mahoney</t>
  </si>
  <si>
    <t>Neil Cairns</t>
  </si>
  <si>
    <t>Richard Pollard</t>
  </si>
  <si>
    <t>David Griffin</t>
  </si>
  <si>
    <t>Jov Louw</t>
  </si>
  <si>
    <t>Steve Flook</t>
  </si>
  <si>
    <t>Christopher Andersen</t>
  </si>
  <si>
    <t>Alison Sullivan</t>
  </si>
  <si>
    <t>Samantha Sorley</t>
  </si>
  <si>
    <t>Tania Widmer</t>
  </si>
  <si>
    <t>Corinne Dolan</t>
  </si>
  <si>
    <t>Annika Graves</t>
  </si>
  <si>
    <t>Juanita Delaney</t>
  </si>
  <si>
    <t>Amanda Williams</t>
  </si>
  <si>
    <t>Emma Woodhall-Spargo</t>
  </si>
  <si>
    <t>Barbara Bugeja</t>
  </si>
  <si>
    <t>Sally Leyland</t>
  </si>
  <si>
    <t>Kylie James</t>
  </si>
  <si>
    <t>Nicole Rutter</t>
  </si>
  <si>
    <t>Melissa Edens</t>
  </si>
  <si>
    <t>Dan Crawford</t>
  </si>
  <si>
    <t>Paul Adams</t>
  </si>
  <si>
    <t>Darren Withers</t>
  </si>
  <si>
    <t>Damian Rosenthal</t>
  </si>
  <si>
    <t>Dyson Findlay</t>
  </si>
  <si>
    <t>Jason Reed</t>
  </si>
  <si>
    <t>Scott Bennie</t>
  </si>
  <si>
    <t>Craig Macklin</t>
  </si>
  <si>
    <t>Dan San Martin</t>
  </si>
  <si>
    <t>Lutz Sprengel</t>
  </si>
  <si>
    <t>Michael Leisemann</t>
  </si>
  <si>
    <t>Toby Escott</t>
  </si>
  <si>
    <t>Bob East</t>
  </si>
  <si>
    <t>DANIEL SULLIVAN</t>
  </si>
  <si>
    <t>Calvin Treacy</t>
  </si>
  <si>
    <t>Peter Barron</t>
  </si>
  <si>
    <t>Stephen Jennings</t>
  </si>
  <si>
    <t>Stuart Colquhoun</t>
  </si>
  <si>
    <t>Wayne Hoger</t>
  </si>
  <si>
    <t>Nicholas Parker</t>
  </si>
  <si>
    <t>Bob Shirlaw</t>
  </si>
  <si>
    <t>Gary Migotto</t>
  </si>
  <si>
    <t>Dominic Deligny</t>
  </si>
  <si>
    <t>Nevil King</t>
  </si>
  <si>
    <t>Daniel Kutschkin</t>
  </si>
  <si>
    <t>Paul Greer</t>
  </si>
  <si>
    <t>Kenneth Robert Court</t>
  </si>
  <si>
    <t>Jason Denson</t>
  </si>
  <si>
    <t>Grant Callaghan</t>
  </si>
  <si>
    <t>Tony Thomas</t>
  </si>
  <si>
    <t>Paul Burrows</t>
  </si>
  <si>
    <t>Roland Winter</t>
  </si>
  <si>
    <t>Marc Geary</t>
  </si>
  <si>
    <t>Rodney Gibson</t>
  </si>
  <si>
    <t>Rob Cargill</t>
  </si>
  <si>
    <t>Pritpal Bansi</t>
  </si>
  <si>
    <t>Andrew Richards</t>
  </si>
  <si>
    <t>Ian Vett</t>
  </si>
  <si>
    <t>John Thomsen</t>
  </si>
  <si>
    <t>Daryl Lehocky</t>
  </si>
  <si>
    <t>Emile Fourie</t>
  </si>
  <si>
    <t>Charles Millsteed</t>
  </si>
  <si>
    <t>Kenneth Corbett</t>
  </si>
  <si>
    <t>Sam Waldron</t>
  </si>
  <si>
    <t>Jason Hausler</t>
  </si>
  <si>
    <t>Peter Whiting</t>
  </si>
  <si>
    <t>Jason Grant</t>
  </si>
  <si>
    <t>James O'Brien</t>
  </si>
  <si>
    <t>Gary Hodgson</t>
  </si>
  <si>
    <t>Chris Moyes</t>
  </si>
  <si>
    <t>Mark Robinson</t>
  </si>
  <si>
    <t>Barney Glass</t>
  </si>
  <si>
    <t>Patrick Tepfenhardt</t>
  </si>
  <si>
    <t>Richard Baughan</t>
  </si>
  <si>
    <t>Paul Blackwood</t>
  </si>
  <si>
    <t>Alistair Hamilton</t>
  </si>
  <si>
    <t>David Stevens</t>
  </si>
  <si>
    <t>James Hutchison</t>
  </si>
  <si>
    <t>Darren Le Sage</t>
  </si>
  <si>
    <t>Daniel Paul</t>
  </si>
  <si>
    <t>Sean Sutherland</t>
  </si>
  <si>
    <t>Ian Bradford</t>
  </si>
  <si>
    <t>Jason Bourke</t>
  </si>
  <si>
    <t>Leo Newlands</t>
  </si>
  <si>
    <t>Matt George</t>
  </si>
  <si>
    <t>Wayne Knott</t>
  </si>
  <si>
    <t>Warren Mitchell</t>
  </si>
  <si>
    <t>Mike White</t>
  </si>
  <si>
    <t>wayne davidson</t>
  </si>
  <si>
    <t>Tom Spalding</t>
  </si>
  <si>
    <t>Glen Hignett</t>
  </si>
  <si>
    <t>Todd Battley</t>
  </si>
  <si>
    <t>Jeff Lansdown</t>
  </si>
  <si>
    <t>Nicholas Mills</t>
  </si>
  <si>
    <t>Graham Menzies</t>
  </si>
  <si>
    <t>Tim Christie</t>
  </si>
  <si>
    <t>Richard Mier</t>
  </si>
  <si>
    <t>Gary Parkin</t>
  </si>
  <si>
    <t>Matthew Dunn</t>
  </si>
  <si>
    <t>Gary Wilson</t>
  </si>
  <si>
    <t>Brian Taylor</t>
  </si>
  <si>
    <t>Steven Davies</t>
  </si>
  <si>
    <t>Brad Moses</t>
  </si>
  <si>
    <t>Andy Jones</t>
  </si>
  <si>
    <t>Greg Scott</t>
  </si>
  <si>
    <t>Andrew Morgan</t>
  </si>
  <si>
    <t>Aaron Tuni</t>
  </si>
  <si>
    <t>Clifford Brown</t>
  </si>
  <si>
    <t>Hugh Paterson</t>
  </si>
  <si>
    <t>Phil Atherton</t>
  </si>
  <si>
    <t>Mark Shadlow</t>
  </si>
  <si>
    <t>Luke Maccheron</t>
  </si>
  <si>
    <t>Matthew Stubbs</t>
  </si>
  <si>
    <t>Nick Aspinall</t>
  </si>
  <si>
    <t>mick huth</t>
  </si>
  <si>
    <t>Damien Brady</t>
  </si>
  <si>
    <t>Sandy Dolley</t>
  </si>
  <si>
    <t>Damien Doran</t>
  </si>
  <si>
    <t>Peter Higham</t>
  </si>
  <si>
    <t>Lachlan Carfrae</t>
  </si>
  <si>
    <t>Danny Gabriele</t>
  </si>
  <si>
    <t>Michael Barakin</t>
  </si>
  <si>
    <t>James Essery</t>
  </si>
  <si>
    <t>joe Harwood</t>
  </si>
  <si>
    <t>Andy Mann</t>
  </si>
  <si>
    <t>nic barker</t>
  </si>
  <si>
    <t>Brad Harrison</t>
  </si>
  <si>
    <t>Marcel Stenger</t>
  </si>
  <si>
    <t>Bryan Skinner</t>
  </si>
  <si>
    <t>James Smith</t>
  </si>
  <si>
    <t>Wayne Pattison</t>
  </si>
  <si>
    <t>Nigel Hemer</t>
  </si>
  <si>
    <t>Paul Robbins</t>
  </si>
  <si>
    <t>Ed Smeaton</t>
  </si>
  <si>
    <t>Brett Pope</t>
  </si>
  <si>
    <t>Tony Barnes</t>
  </si>
  <si>
    <t>Stephen Frazer</t>
  </si>
  <si>
    <t>Rohan Tollenaere</t>
  </si>
  <si>
    <t>Jason Johnston</t>
  </si>
  <si>
    <t>Richard Callf</t>
  </si>
  <si>
    <t>Paul Illmer</t>
  </si>
  <si>
    <t>Graham Cordingley</t>
  </si>
  <si>
    <t>Craig Charlton</t>
  </si>
  <si>
    <t>Damon Olive</t>
  </si>
  <si>
    <t>Gary Beddoes</t>
  </si>
  <si>
    <t>Peter Ferguson</t>
  </si>
  <si>
    <t>Marc Meili</t>
  </si>
  <si>
    <t>Laurie Brown</t>
  </si>
  <si>
    <t>Peter Boland</t>
  </si>
  <si>
    <t>Stephen Robertson</t>
  </si>
  <si>
    <t>Greg Heaton</t>
  </si>
  <si>
    <t>Mark Allen</t>
  </si>
  <si>
    <t>Brad Alford</t>
  </si>
  <si>
    <t>Rob Hughes</t>
  </si>
  <si>
    <t>David Stone</t>
  </si>
  <si>
    <t>Steven Lye</t>
  </si>
  <si>
    <t>Andrew Logan</t>
  </si>
  <si>
    <t>Wade Keenan</t>
  </si>
  <si>
    <t>Shannon Warner</t>
  </si>
  <si>
    <t>Luiz De Almeida</t>
  </si>
  <si>
    <t>Phil Young</t>
  </si>
  <si>
    <t>David Roest</t>
  </si>
  <si>
    <t>Luke Mulheran</t>
  </si>
  <si>
    <t>Brad Wentworth</t>
  </si>
  <si>
    <t>Angus Martin</t>
  </si>
  <si>
    <t>Warren Tomich</t>
  </si>
  <si>
    <t>Mark Cane</t>
  </si>
  <si>
    <t>Chris Atkinson</t>
  </si>
  <si>
    <t>Marcelo Sala</t>
  </si>
  <si>
    <t>Abraham Dow</t>
  </si>
  <si>
    <t>Duncan Mason</t>
  </si>
  <si>
    <t>Malcolm Whitton</t>
  </si>
  <si>
    <t>Peter Destefani</t>
  </si>
  <si>
    <t>Gavin Clarke</t>
  </si>
  <si>
    <t>Bradley Cole</t>
  </si>
  <si>
    <t>Dirk Fourie</t>
  </si>
  <si>
    <t>Dean Williams</t>
  </si>
  <si>
    <t>Darryl Rowell</t>
  </si>
  <si>
    <t>Darryl Long</t>
  </si>
  <si>
    <t>Glen Madsen</t>
  </si>
  <si>
    <t>Joseph Cullinane</t>
  </si>
  <si>
    <t>Jason Wright</t>
  </si>
  <si>
    <t>Andy Bullen</t>
  </si>
  <si>
    <t>Roger Keuning</t>
  </si>
  <si>
    <t>Derek Hallam</t>
  </si>
  <si>
    <t>Steve Manttan</t>
  </si>
  <si>
    <t>Derrick Brown</t>
  </si>
  <si>
    <t>Simon Smith</t>
  </si>
  <si>
    <t>Murray Herrod</t>
  </si>
  <si>
    <t>Garth Cawte</t>
  </si>
  <si>
    <t>Kelvin Archer</t>
  </si>
  <si>
    <t>Jules Maussen</t>
  </si>
  <si>
    <t>Steve Rush</t>
  </si>
  <si>
    <t>Chris Thompson</t>
  </si>
  <si>
    <t>Tino Ferrero</t>
  </si>
  <si>
    <t>jason camden</t>
  </si>
  <si>
    <t>Chris Serafim</t>
  </si>
  <si>
    <t>Ben Flanagan</t>
  </si>
  <si>
    <t>Craig Mitchell</t>
  </si>
  <si>
    <t>Lloyd Gray</t>
  </si>
  <si>
    <t>Steven Cook</t>
  </si>
  <si>
    <t>Andy Greenland</t>
  </si>
  <si>
    <t>Wayne Johns</t>
  </si>
  <si>
    <t>Tomas Johnsson</t>
  </si>
  <si>
    <t>John Castillo</t>
  </si>
  <si>
    <t>Matthew Everson</t>
  </si>
  <si>
    <t>Mark Hodge</t>
  </si>
  <si>
    <t>Brent Painter</t>
  </si>
  <si>
    <t>Shane Tomlinson</t>
  </si>
  <si>
    <t>Yoko (Bb) Okuda-Thomsen</t>
  </si>
  <si>
    <t>Catriona Caddell</t>
  </si>
  <si>
    <t>Kelly Gerber</t>
  </si>
  <si>
    <t>Linda Thompson</t>
  </si>
  <si>
    <t>Gina Dunsdon</t>
  </si>
  <si>
    <t>Nicole Frank</t>
  </si>
  <si>
    <t>Sarah Rippon</t>
  </si>
  <si>
    <t>Annette Dexter</t>
  </si>
  <si>
    <t>Leanne Burrows</t>
  </si>
  <si>
    <t>Karen Ward</t>
  </si>
  <si>
    <t>Jenny McConachy</t>
  </si>
  <si>
    <t>Leisa Tocknell</t>
  </si>
  <si>
    <t>Karen Field</t>
  </si>
  <si>
    <t>Lucie Ayotte</t>
  </si>
  <si>
    <t>Nicole Lawrence</t>
  </si>
  <si>
    <t>Rebecca Hall</t>
  </si>
  <si>
    <t>Louise Clews</t>
  </si>
  <si>
    <t>Danielle Maxwell</t>
  </si>
  <si>
    <t>Sabine Tomlinson</t>
  </si>
  <si>
    <t>Gregory Ball</t>
  </si>
  <si>
    <t>Andrew Michael</t>
  </si>
  <si>
    <t>Brad Guest</t>
  </si>
  <si>
    <t>Jon Douglas</t>
  </si>
  <si>
    <t>Simon Gerber</t>
  </si>
  <si>
    <t>Scott Thompson</t>
  </si>
  <si>
    <t>Greg Aitchison</t>
  </si>
  <si>
    <t>David Weir</t>
  </si>
  <si>
    <t>Dave Negus</t>
  </si>
  <si>
    <t>Colin Jerrett</t>
  </si>
  <si>
    <t>Haydon Biglands</t>
  </si>
  <si>
    <t>Murray Withers</t>
  </si>
  <si>
    <t>Michael Hawley</t>
  </si>
  <si>
    <t>Gavin Evans</t>
  </si>
  <si>
    <t>Andre Drenth</t>
  </si>
  <si>
    <t>Jeff Shillington</t>
  </si>
  <si>
    <t>Stephen Pitt</t>
  </si>
  <si>
    <t>Neil Buckley</t>
  </si>
  <si>
    <t>Craig Bowness</t>
  </si>
  <si>
    <t>Peter Cleary</t>
  </si>
  <si>
    <t>Tom Nash</t>
  </si>
  <si>
    <t>Bill Beaumont</t>
  </si>
  <si>
    <t>Nick Kosanovic</t>
  </si>
  <si>
    <t>Richard Hampson</t>
  </si>
  <si>
    <t>Paul Neylan</t>
  </si>
  <si>
    <t>Steve Wise</t>
  </si>
  <si>
    <t>Neill Rose-Innes</t>
  </si>
  <si>
    <t>Greg Hickey</t>
  </si>
  <si>
    <t>Ian Stewart</t>
  </si>
  <si>
    <t>Shaun Moloney</t>
  </si>
  <si>
    <t>Glenn Turnbull</t>
  </si>
  <si>
    <t>Gary Madigan</t>
  </si>
  <si>
    <t>Peter Borserini</t>
  </si>
  <si>
    <t>Michael Smith</t>
  </si>
  <si>
    <t>Jeffrey Prickett</t>
  </si>
  <si>
    <t>Chris Walpole</t>
  </si>
  <si>
    <t>Alan Smith</t>
  </si>
  <si>
    <t>Ian Hogg</t>
  </si>
  <si>
    <t>Mel Buch</t>
  </si>
  <si>
    <t>Tim Capes</t>
  </si>
  <si>
    <t>Warren Knight</t>
  </si>
  <si>
    <t>John Warnock</t>
  </si>
  <si>
    <t>Neil Petersen</t>
  </si>
  <si>
    <t>Kevin Van Der Weide</t>
  </si>
  <si>
    <t>Lestar Manning</t>
  </si>
  <si>
    <t>Greg Den Elzen</t>
  </si>
  <si>
    <t>Roy Packer</t>
  </si>
  <si>
    <t>Dennis Randall</t>
  </si>
  <si>
    <t>Anthony Harrison</t>
  </si>
  <si>
    <t>Mike Hall</t>
  </si>
  <si>
    <t>Gary Photinos</t>
  </si>
  <si>
    <t>Vic Stork</t>
  </si>
  <si>
    <t>David Pearce</t>
  </si>
  <si>
    <t>Rick Whitehead</t>
  </si>
  <si>
    <t>Peter Dobson</t>
  </si>
  <si>
    <t>Steve Bayliss</t>
  </si>
  <si>
    <t>Ray Jackson</t>
  </si>
  <si>
    <t>Craig McConachy</t>
  </si>
  <si>
    <t>James Thorn</t>
  </si>
  <si>
    <t>David Harland</t>
  </si>
  <si>
    <t>Brian Schech</t>
  </si>
  <si>
    <t>Trev Anderson</t>
  </si>
  <si>
    <t>Patrick Crosby</t>
  </si>
  <si>
    <t>Peter Bourne</t>
  </si>
  <si>
    <t>Rod Phillips</t>
  </si>
  <si>
    <t>Nick Samios</t>
  </si>
  <si>
    <t>Paul Attenborough</t>
  </si>
  <si>
    <t>Lindsay Collison</t>
  </si>
  <si>
    <t>Luke Hadfield</t>
  </si>
  <si>
    <t>Brodie Bassingthwaighte</t>
  </si>
  <si>
    <t>Reece Smith</t>
  </si>
  <si>
    <t>Peter Mcintosh</t>
  </si>
  <si>
    <t>Anthony Lewis</t>
  </si>
  <si>
    <t>Robert Duell</t>
  </si>
  <si>
    <t>Boyd Backhouse</t>
  </si>
  <si>
    <t>Robert Pedler</t>
  </si>
  <si>
    <t>Jo Stewart</t>
  </si>
  <si>
    <t>Jan Leverton</t>
  </si>
  <si>
    <t>Jenny Ferguson</t>
  </si>
  <si>
    <t>Jo Beaumont</t>
  </si>
  <si>
    <t>Mike Johnston</t>
  </si>
  <si>
    <t>Warren Steptoe</t>
  </si>
  <si>
    <t>Peter Bremner</t>
  </si>
  <si>
    <t>Kent Adams</t>
  </si>
  <si>
    <t>Roy Wheeler</t>
  </si>
  <si>
    <t>Peter Young</t>
  </si>
  <si>
    <t>Warren Prior</t>
  </si>
  <si>
    <t>Kevin Butt</t>
  </si>
  <si>
    <t>Stephen Campbell</t>
  </si>
  <si>
    <t>John Russell</t>
  </si>
  <si>
    <t>Paul Manton</t>
  </si>
  <si>
    <t>John Bugden</t>
  </si>
  <si>
    <t>Peter Bancroft</t>
  </si>
  <si>
    <t>David Montague</t>
  </si>
  <si>
    <t>Sinclair Currie</t>
  </si>
  <si>
    <t>Leslie Prior</t>
  </si>
  <si>
    <t>Caroline Acton</t>
  </si>
  <si>
    <t>Paul Woodger</t>
  </si>
  <si>
    <t>Brendan Brooks</t>
  </si>
  <si>
    <t>Zachary Mark</t>
  </si>
  <si>
    <t>Rusty Mark</t>
  </si>
  <si>
    <t>Mark Coman</t>
  </si>
  <si>
    <t>The Coman'S</t>
  </si>
  <si>
    <t>Alex Herrera</t>
  </si>
  <si>
    <t>Kaleb Genrich</t>
  </si>
  <si>
    <t>Jason Genrich</t>
  </si>
  <si>
    <t>Luke Van Luyn</t>
  </si>
  <si>
    <t>Ben Alder</t>
  </si>
  <si>
    <t>Michael Busiko</t>
  </si>
  <si>
    <t>Scott Millett</t>
  </si>
  <si>
    <t>Dave Edwards</t>
  </si>
  <si>
    <t>Clive Bishop</t>
  </si>
  <si>
    <t>Luke Bouckaert</t>
  </si>
  <si>
    <t>Bradley Vidgen</t>
  </si>
  <si>
    <t>Wesley Clark</t>
  </si>
  <si>
    <t>Carlos Pachon</t>
  </si>
  <si>
    <t>Dan Henricson</t>
  </si>
  <si>
    <t>Kade Greenwood</t>
  </si>
  <si>
    <t>Russell Broad</t>
  </si>
  <si>
    <t>Shane Dyson</t>
  </si>
  <si>
    <t>Keith Saunders</t>
  </si>
  <si>
    <t>Damian McGarry</t>
  </si>
  <si>
    <t>Luka McGarry</t>
  </si>
  <si>
    <t>Jay Taylor</t>
  </si>
  <si>
    <t>Aaron Blackwell</t>
  </si>
  <si>
    <t>Kirsty Foley-Lewis</t>
  </si>
  <si>
    <t>Anne-Maree Kingston</t>
  </si>
  <si>
    <t>Michael Tink</t>
  </si>
  <si>
    <t>Rick Anderson</t>
  </si>
  <si>
    <t>Harvey Yates</t>
  </si>
  <si>
    <t>Lisa McKeown</t>
  </si>
  <si>
    <t>Megan Tink</t>
  </si>
  <si>
    <t>Abbey Anderson</t>
  </si>
  <si>
    <t>Shauna Darr</t>
  </si>
  <si>
    <t>Fight Centre Cycle Epic 50km -2014</t>
  </si>
  <si>
    <t>Warrack</t>
  </si>
  <si>
    <t>Bret</t>
  </si>
  <si>
    <t>Jo</t>
  </si>
  <si>
    <t>Harrie</t>
  </si>
  <si>
    <t>Shiloh</t>
  </si>
  <si>
    <t>Terri</t>
  </si>
  <si>
    <t>Rusden</t>
  </si>
  <si>
    <t>Amity</t>
  </si>
  <si>
    <t>Prita</t>
  </si>
  <si>
    <t>Thanh</t>
  </si>
  <si>
    <t>Daniela</t>
  </si>
  <si>
    <t>Karina</t>
  </si>
  <si>
    <t>Dugald</t>
  </si>
  <si>
    <t>Franco</t>
  </si>
  <si>
    <t>Rory</t>
  </si>
  <si>
    <t>Fergal</t>
  </si>
  <si>
    <t>Kornelis</t>
  </si>
  <si>
    <t>Kyllie</t>
  </si>
  <si>
    <t>Valdis</t>
  </si>
  <si>
    <t>Pj</t>
  </si>
  <si>
    <t>Che</t>
  </si>
  <si>
    <t>Collin</t>
  </si>
  <si>
    <t>Laine</t>
  </si>
  <si>
    <t>Rishi</t>
  </si>
  <si>
    <t>Jeffery</t>
  </si>
  <si>
    <t>Sever</t>
  </si>
  <si>
    <t>SUTTON</t>
  </si>
  <si>
    <t>Martyn</t>
  </si>
  <si>
    <t>Amon</t>
  </si>
  <si>
    <t>Markus</t>
  </si>
  <si>
    <t>Jeff Gilmore</t>
  </si>
  <si>
    <t>Matt O'Connor</t>
  </si>
  <si>
    <t>Adrian Jackson</t>
  </si>
  <si>
    <t>Justin Morris</t>
  </si>
  <si>
    <t>Sid</t>
  </si>
  <si>
    <t>Mataus</t>
  </si>
  <si>
    <t>Ethan</t>
  </si>
  <si>
    <t>Domenic</t>
  </si>
  <si>
    <t>Huw</t>
  </si>
  <si>
    <t>Len</t>
  </si>
  <si>
    <t>Lars</t>
  </si>
  <si>
    <t>MILLBURN</t>
  </si>
  <si>
    <t>HAMBLETT</t>
  </si>
  <si>
    <t>TOBIN</t>
  </si>
  <si>
    <t>PLEFFER</t>
  </si>
  <si>
    <t>VERKUYLEN</t>
  </si>
  <si>
    <t>CRUMP</t>
  </si>
  <si>
    <t>DINHAM</t>
  </si>
  <si>
    <t>TABERLAY</t>
  </si>
  <si>
    <t>BANCE</t>
  </si>
  <si>
    <t>RUBIN</t>
  </si>
  <si>
    <t>AZZOPARDI</t>
  </si>
  <si>
    <t>GLOVER</t>
  </si>
  <si>
    <t>BUTLER</t>
  </si>
  <si>
    <t>COKER</t>
  </si>
  <si>
    <t>HUME</t>
  </si>
  <si>
    <t>BARONMORRIS</t>
  </si>
  <si>
    <t>WALKER</t>
  </si>
  <si>
    <t>SAMBO</t>
  </si>
  <si>
    <t>MCFAYDEN</t>
  </si>
  <si>
    <t>GOSTELOW</t>
  </si>
  <si>
    <t>RAYMOND</t>
  </si>
  <si>
    <t>HERON</t>
  </si>
  <si>
    <t>BARNES</t>
  </si>
  <si>
    <t>MCNAMARA</t>
  </si>
  <si>
    <t>PIDGEON</t>
  </si>
  <si>
    <t>PACKARD</t>
  </si>
  <si>
    <t>WEBER</t>
  </si>
  <si>
    <t>MILLS</t>
  </si>
  <si>
    <t>GARDINER</t>
  </si>
  <si>
    <t>GREIG</t>
  </si>
  <si>
    <t>WEBB</t>
  </si>
  <si>
    <t>REYNOLDO</t>
  </si>
  <si>
    <t>LYNN</t>
  </si>
  <si>
    <t>WUNDER</t>
  </si>
  <si>
    <t>DIPROSE</t>
  </si>
  <si>
    <t>FYFE</t>
  </si>
  <si>
    <t>FITZPATRICK</t>
  </si>
  <si>
    <t>BEGGS</t>
  </si>
  <si>
    <t>MONK</t>
  </si>
  <si>
    <t>WAYNEO'CONNOR</t>
  </si>
  <si>
    <t>SHERGOLD</t>
  </si>
  <si>
    <t>WHITFELD</t>
  </si>
  <si>
    <t>BACHELOR</t>
  </si>
  <si>
    <t>SKEPPER</t>
  </si>
  <si>
    <t>BRUZZANO</t>
  </si>
  <si>
    <t>HUNT</t>
  </si>
  <si>
    <t>WITHERS</t>
  </si>
  <si>
    <t>LISTER</t>
  </si>
  <si>
    <t>STEVENSON</t>
  </si>
  <si>
    <t>O'GRADY</t>
  </si>
  <si>
    <t>LAGANZA</t>
  </si>
  <si>
    <t>PORTER</t>
  </si>
  <si>
    <t>NICHOLSON</t>
  </si>
  <si>
    <t>STAPLETON</t>
  </si>
  <si>
    <t>PATTON</t>
  </si>
  <si>
    <t>OCONNOR</t>
  </si>
  <si>
    <t>KINRED</t>
  </si>
  <si>
    <t>CHARLES</t>
  </si>
  <si>
    <t>CORBETT</t>
  </si>
  <si>
    <t>SHILLAND</t>
  </si>
  <si>
    <t>NOBLE</t>
  </si>
  <si>
    <t>KUCYPER</t>
  </si>
  <si>
    <t>KENNETT</t>
  </si>
  <si>
    <t>FARQUHARSON</t>
  </si>
  <si>
    <t>SCHNEIDER</t>
  </si>
  <si>
    <t>BOATWRIGHT</t>
  </si>
  <si>
    <t>GAWECKI</t>
  </si>
  <si>
    <t>LAWSON</t>
  </si>
  <si>
    <t>ROBERTS</t>
  </si>
  <si>
    <t>HENRY</t>
  </si>
  <si>
    <t>TANNER</t>
  </si>
  <si>
    <t>MOLINE</t>
  </si>
  <si>
    <t>WYATT</t>
  </si>
  <si>
    <t>DEISEL</t>
  </si>
  <si>
    <t>GLENTON</t>
  </si>
  <si>
    <t>DILLON</t>
  </si>
  <si>
    <t>CHRISTIANSEN</t>
  </si>
  <si>
    <t>MASSON</t>
  </si>
  <si>
    <t>RUTTEN</t>
  </si>
  <si>
    <t>MCGEE</t>
  </si>
  <si>
    <t>BRADBURY</t>
  </si>
  <si>
    <t>BROWNE</t>
  </si>
  <si>
    <t>HANLEY</t>
  </si>
  <si>
    <t>JOYCE</t>
  </si>
  <si>
    <t>CLARK</t>
  </si>
  <si>
    <t>FOSTER</t>
  </si>
  <si>
    <t>Jimmy</t>
  </si>
  <si>
    <t>DAWE</t>
  </si>
  <si>
    <t>HUTTON</t>
  </si>
  <si>
    <t>BASSINGTHWAIGHTE</t>
  </si>
  <si>
    <t>EDDY</t>
  </si>
  <si>
    <t>GAPES</t>
  </si>
  <si>
    <t>GALEA</t>
  </si>
  <si>
    <t>BURNS</t>
  </si>
  <si>
    <t>SAMWAYS</t>
  </si>
  <si>
    <t>JURA</t>
  </si>
  <si>
    <t>CORISH</t>
  </si>
  <si>
    <t>RODRIGUEZ</t>
  </si>
  <si>
    <t>BULLEY</t>
  </si>
  <si>
    <t>DEGREYTE</t>
  </si>
  <si>
    <t>CAFFIN</t>
  </si>
  <si>
    <t>MAZZETTI</t>
  </si>
  <si>
    <t>GIONIS</t>
  </si>
  <si>
    <t>LARTER</t>
  </si>
  <si>
    <t>CANCELLIER</t>
  </si>
  <si>
    <t>ABBEY</t>
  </si>
  <si>
    <t>SOLMS</t>
  </si>
  <si>
    <t>OAKES</t>
  </si>
  <si>
    <t>GIPPEL</t>
  </si>
  <si>
    <t>BOARDMAN</t>
  </si>
  <si>
    <t>MUDGE</t>
  </si>
  <si>
    <t>DRUMMOND</t>
  </si>
  <si>
    <t>PAGE</t>
  </si>
  <si>
    <t>BALLOCH</t>
  </si>
  <si>
    <t>MIDDLETON</t>
  </si>
  <si>
    <t>SWAN</t>
  </si>
  <si>
    <t>DURANT</t>
  </si>
  <si>
    <t>HANSEN</t>
  </si>
  <si>
    <t>SLINN</t>
  </si>
  <si>
    <t>RITCHIE</t>
  </si>
  <si>
    <t>FIST</t>
  </si>
  <si>
    <t>DIBBLE</t>
  </si>
  <si>
    <t>LE</t>
  </si>
  <si>
    <t>Huu</t>
  </si>
  <si>
    <t>O'MALLEY</t>
  </si>
  <si>
    <t>SAVIO-GLASSON</t>
  </si>
  <si>
    <t>REDPATH</t>
  </si>
  <si>
    <t>SCULTHORPE</t>
  </si>
  <si>
    <t>BZADOUGH</t>
  </si>
  <si>
    <t>LAUTENSACH</t>
  </si>
  <si>
    <t>TYSON</t>
  </si>
  <si>
    <t>FITZSIMMONS</t>
  </si>
  <si>
    <t>SZWEE</t>
  </si>
  <si>
    <t>BRENNAN</t>
  </si>
  <si>
    <t>TABNER</t>
  </si>
  <si>
    <t>BABINSKI</t>
  </si>
  <si>
    <t>Maxine</t>
  </si>
  <si>
    <t>MORROW</t>
  </si>
  <si>
    <t>Aubrey</t>
  </si>
  <si>
    <t>CALDER</t>
  </si>
  <si>
    <t>BIRD</t>
  </si>
  <si>
    <t>LOGAN</t>
  </si>
  <si>
    <t>SHAW</t>
  </si>
  <si>
    <t>WILLIAMSON</t>
  </si>
  <si>
    <t>CHILDS</t>
  </si>
  <si>
    <t>SPACKMAN</t>
  </si>
  <si>
    <t>HARKNESS</t>
  </si>
  <si>
    <t>DRISCOLL</t>
  </si>
  <si>
    <t>MLACIC</t>
  </si>
  <si>
    <t>BEFFA</t>
  </si>
  <si>
    <t>KELLY</t>
  </si>
  <si>
    <t>LANE</t>
  </si>
  <si>
    <t>MAESTRI</t>
  </si>
  <si>
    <t>VELLIO</t>
  </si>
  <si>
    <t>COMPTON</t>
  </si>
  <si>
    <t>OSLINGTON</t>
  </si>
  <si>
    <t>COTTERELL</t>
  </si>
  <si>
    <t>FITZ-GERALD</t>
  </si>
  <si>
    <t>BORG</t>
  </si>
  <si>
    <t>GRIMBLE</t>
  </si>
  <si>
    <t>SIMIONATO</t>
  </si>
  <si>
    <t>Robyn</t>
  </si>
  <si>
    <t>KITCHING</t>
  </si>
  <si>
    <t>PARSONAGE</t>
  </si>
  <si>
    <t>WELLFARE</t>
  </si>
  <si>
    <t>GREGG</t>
  </si>
  <si>
    <t>PARK-NEILSON</t>
  </si>
  <si>
    <t>FULLBROOK</t>
  </si>
  <si>
    <t>BAIN</t>
  </si>
  <si>
    <t>CURLEY</t>
  </si>
  <si>
    <t>NETHERY</t>
  </si>
  <si>
    <t>GATES</t>
  </si>
  <si>
    <t>FEATHER</t>
  </si>
  <si>
    <t>CAHILL</t>
  </si>
  <si>
    <t>SPITERI</t>
  </si>
  <si>
    <t>HOLZHERR</t>
  </si>
  <si>
    <t>LANDSIEDEL</t>
  </si>
  <si>
    <t>Rudi</t>
  </si>
  <si>
    <t>BERGER</t>
  </si>
  <si>
    <t>MCCLELLAND</t>
  </si>
  <si>
    <t>MAYE</t>
  </si>
  <si>
    <t>Kieron</t>
  </si>
  <si>
    <t>REEVES</t>
  </si>
  <si>
    <t>LAZIC</t>
  </si>
  <si>
    <t>BEST</t>
  </si>
  <si>
    <t>HOCKING</t>
  </si>
  <si>
    <t>BURSHTEIN</t>
  </si>
  <si>
    <t>BROOKE</t>
  </si>
  <si>
    <t>ALLENMELINDAA</t>
  </si>
  <si>
    <t>TYNAN</t>
  </si>
  <si>
    <t>RUSSELL</t>
  </si>
  <si>
    <t>SOUNDY</t>
  </si>
  <si>
    <t>REDMAN</t>
  </si>
  <si>
    <t>DANDIE</t>
  </si>
  <si>
    <t>DIXON</t>
  </si>
  <si>
    <t>TIMMER</t>
  </si>
  <si>
    <t>Jaap</t>
  </si>
  <si>
    <t>CHAPPELL</t>
  </si>
  <si>
    <t>STRBLIZ</t>
  </si>
  <si>
    <t>Darian</t>
  </si>
  <si>
    <t>HENDERSON</t>
  </si>
  <si>
    <t>HOLDER</t>
  </si>
  <si>
    <t>MORGAN</t>
  </si>
  <si>
    <t>GALANG</t>
  </si>
  <si>
    <t>HEWETT</t>
  </si>
  <si>
    <t>SALVESTRIN</t>
  </si>
  <si>
    <t>BINGHAM</t>
  </si>
  <si>
    <t>LUTZ</t>
  </si>
  <si>
    <t>MINEHAN</t>
  </si>
  <si>
    <t>FAWKNER</t>
  </si>
  <si>
    <t>MATTHEWS</t>
  </si>
  <si>
    <t>BOWER</t>
  </si>
  <si>
    <t>FODOR</t>
  </si>
  <si>
    <t>DOBSON</t>
  </si>
  <si>
    <t>CARSON</t>
  </si>
  <si>
    <t>SILINK</t>
  </si>
  <si>
    <t>BARNAT</t>
  </si>
  <si>
    <t>LEMAN</t>
  </si>
  <si>
    <t>PENDLEBURY</t>
  </si>
  <si>
    <t>CARPENTER</t>
  </si>
  <si>
    <t>SETEN</t>
  </si>
  <si>
    <t>Lasse</t>
  </si>
  <si>
    <t>JAMIESON</t>
  </si>
  <si>
    <t>PROSSER</t>
  </si>
  <si>
    <t>MORIN</t>
  </si>
  <si>
    <t>PRITCHARD</t>
  </si>
  <si>
    <t>FONSNY</t>
  </si>
  <si>
    <t>VANROOYEN</t>
  </si>
  <si>
    <t>Rolf</t>
  </si>
  <si>
    <t>NELSEN</t>
  </si>
  <si>
    <t>ELLIOT</t>
  </si>
  <si>
    <t>GOW</t>
  </si>
  <si>
    <t>Marshal</t>
  </si>
  <si>
    <t>AUROUX</t>
  </si>
  <si>
    <t>KERRY</t>
  </si>
  <si>
    <t>FORRESTER</t>
  </si>
  <si>
    <t>MERRELL</t>
  </si>
  <si>
    <t>LOHAN</t>
  </si>
  <si>
    <t>PULLINGER</t>
  </si>
  <si>
    <t>DOUGLASS</t>
  </si>
  <si>
    <t>LEARMONTH</t>
  </si>
  <si>
    <t>COUPER</t>
  </si>
  <si>
    <t>O'NEILL</t>
  </si>
  <si>
    <t>BURKHARDT</t>
  </si>
  <si>
    <t>SHACKLEY</t>
  </si>
  <si>
    <t>LANGE</t>
  </si>
  <si>
    <t>Gunther</t>
  </si>
  <si>
    <t>BALLINGER</t>
  </si>
  <si>
    <t>MARSHALL</t>
  </si>
  <si>
    <t>O'TOOLE</t>
  </si>
  <si>
    <t>NEWCOMB</t>
  </si>
  <si>
    <t>TAOLLIP</t>
  </si>
  <si>
    <t>SOLORIO</t>
  </si>
  <si>
    <t>DORSETT</t>
  </si>
  <si>
    <t>JENSEN</t>
  </si>
  <si>
    <t>GOONPAN</t>
  </si>
  <si>
    <t>BAXTER</t>
  </si>
  <si>
    <t>AYLING</t>
  </si>
  <si>
    <t>STEINER</t>
  </si>
  <si>
    <t>BARNETT</t>
  </si>
  <si>
    <t>BROOK</t>
  </si>
  <si>
    <t>TRELOAR</t>
  </si>
  <si>
    <t>ROWEN</t>
  </si>
  <si>
    <t>FOX</t>
  </si>
  <si>
    <t>Ric</t>
  </si>
  <si>
    <t>GREEN</t>
  </si>
  <si>
    <t>MAWBEY</t>
  </si>
  <si>
    <t>CLARKSON</t>
  </si>
  <si>
    <t>HARVEY</t>
  </si>
  <si>
    <t>RAPER</t>
  </si>
  <si>
    <t>KASSELIS</t>
  </si>
  <si>
    <t>JANECK</t>
  </si>
  <si>
    <t>DECONTI</t>
  </si>
  <si>
    <t>Domenico</t>
  </si>
  <si>
    <t>O'HANLON</t>
  </si>
  <si>
    <t>BORGHERO</t>
  </si>
  <si>
    <t>MATHESON</t>
  </si>
  <si>
    <t>MANDER</t>
  </si>
  <si>
    <t>SKEEN</t>
  </si>
  <si>
    <t>TISDELL</t>
  </si>
  <si>
    <t>DOHERTY</t>
  </si>
  <si>
    <t>BUSUTTIL</t>
  </si>
  <si>
    <t>KOHLER</t>
  </si>
  <si>
    <t>MORAN</t>
  </si>
  <si>
    <t>LETT</t>
  </si>
  <si>
    <t>Darrell</t>
  </si>
  <si>
    <t>DAHDAH</t>
  </si>
  <si>
    <t>QUINN</t>
  </si>
  <si>
    <t>Conor</t>
  </si>
  <si>
    <t>MCRAE</t>
  </si>
  <si>
    <t>HOOKER</t>
  </si>
  <si>
    <t>WAUGH</t>
  </si>
  <si>
    <t>QUAK</t>
  </si>
  <si>
    <t>RULE</t>
  </si>
  <si>
    <t>HOWELLS</t>
  </si>
  <si>
    <t>DANUSER</t>
  </si>
  <si>
    <t>BECK</t>
  </si>
  <si>
    <t>Jaki</t>
  </si>
  <si>
    <t>TARRANT</t>
  </si>
  <si>
    <t>ATKINS</t>
  </si>
  <si>
    <t>COWELL</t>
  </si>
  <si>
    <t>ELSON</t>
  </si>
  <si>
    <t>GOODWILL</t>
  </si>
  <si>
    <t>O'MARA</t>
  </si>
  <si>
    <t>LYNCH</t>
  </si>
  <si>
    <t>MCDONALD</t>
  </si>
  <si>
    <t>FARAM</t>
  </si>
  <si>
    <t>CRAIG</t>
  </si>
  <si>
    <t>ALLISON</t>
  </si>
  <si>
    <t>SHEEHAN</t>
  </si>
  <si>
    <t>IVES</t>
  </si>
  <si>
    <t>BAILEY</t>
  </si>
  <si>
    <t>MARTINDALE</t>
  </si>
  <si>
    <t>BRISKE</t>
  </si>
  <si>
    <t>CREER</t>
  </si>
  <si>
    <t>CANNON</t>
  </si>
  <si>
    <t>Regina</t>
  </si>
  <si>
    <t>STIRZAKER</t>
  </si>
  <si>
    <t>BERNARD</t>
  </si>
  <si>
    <t>UNDERWOOD</t>
  </si>
  <si>
    <t>VENROOY</t>
  </si>
  <si>
    <t>Vinia</t>
  </si>
  <si>
    <t>ROMCKE</t>
  </si>
  <si>
    <t>Graydon</t>
  </si>
  <si>
    <t>PICMAN</t>
  </si>
  <si>
    <t>COX</t>
  </si>
  <si>
    <t>Jared</t>
  </si>
  <si>
    <t>MCLEAN</t>
  </si>
  <si>
    <t>DUCKWORTH</t>
  </si>
  <si>
    <t>ALMSTROM</t>
  </si>
  <si>
    <t>DEBARRY</t>
  </si>
  <si>
    <t>LUND</t>
  </si>
  <si>
    <t>CASSAR</t>
  </si>
  <si>
    <t>JENKINS</t>
  </si>
  <si>
    <t>Glyn</t>
  </si>
  <si>
    <t>AYRES</t>
  </si>
  <si>
    <t>FLANNERY</t>
  </si>
  <si>
    <t>VINCE</t>
  </si>
  <si>
    <t>KOSIKOVA</t>
  </si>
  <si>
    <t>O'REILLY</t>
  </si>
  <si>
    <t>MINCHERO</t>
  </si>
  <si>
    <t>Marcel</t>
  </si>
  <si>
    <t>CAMP</t>
  </si>
  <si>
    <t>FULLER</t>
  </si>
  <si>
    <t>PARR</t>
  </si>
  <si>
    <t>LEE</t>
  </si>
  <si>
    <t>PURTELL</t>
  </si>
  <si>
    <t>RIGELE</t>
  </si>
  <si>
    <t>MACKAWAY</t>
  </si>
  <si>
    <t>Lyn</t>
  </si>
  <si>
    <t>BUCKLE</t>
  </si>
  <si>
    <t>SULLIVAN</t>
  </si>
  <si>
    <t>ECCLES</t>
  </si>
  <si>
    <t>MAY</t>
  </si>
  <si>
    <t>GROVES</t>
  </si>
  <si>
    <t>WEIDMANN</t>
  </si>
  <si>
    <t>Gerhard</t>
  </si>
  <si>
    <t>LOWE</t>
  </si>
  <si>
    <t>VANDUUREN</t>
  </si>
  <si>
    <t>Ingo</t>
  </si>
  <si>
    <t>KEYS</t>
  </si>
  <si>
    <t>BUTTSWORTH</t>
  </si>
  <si>
    <t>LEUNG</t>
  </si>
  <si>
    <t>DERRICK</t>
  </si>
  <si>
    <t>MANSELL</t>
  </si>
  <si>
    <t>HUANG</t>
  </si>
  <si>
    <t>PINNELL</t>
  </si>
  <si>
    <t>SEIPOLT</t>
  </si>
  <si>
    <t>LEVETT</t>
  </si>
  <si>
    <t>WILKIN</t>
  </si>
  <si>
    <t>WESTACOTT</t>
  </si>
  <si>
    <t>JUDD</t>
  </si>
  <si>
    <t>PERCY</t>
  </si>
  <si>
    <t>BOXSELL</t>
  </si>
  <si>
    <t>DIX</t>
  </si>
  <si>
    <t>GORDON</t>
  </si>
  <si>
    <t>LARSEN</t>
  </si>
  <si>
    <t>BOWMAN</t>
  </si>
  <si>
    <t>Fiona</t>
  </si>
  <si>
    <t>TEBAY</t>
  </si>
  <si>
    <t>CONNOR</t>
  </si>
  <si>
    <t>BETTERRIDGE</t>
  </si>
  <si>
    <t>WOODS</t>
  </si>
  <si>
    <t>DO</t>
  </si>
  <si>
    <t>BOWEN</t>
  </si>
  <si>
    <t>Ori</t>
  </si>
  <si>
    <t>Marty</t>
  </si>
  <si>
    <t>HORE</t>
  </si>
  <si>
    <t>SANTIBANEZ</t>
  </si>
  <si>
    <t>Maribel</t>
  </si>
  <si>
    <t>THRESHER</t>
  </si>
  <si>
    <t>TOOLE</t>
  </si>
  <si>
    <t>VANDERDONK</t>
  </si>
  <si>
    <t>BIBER</t>
  </si>
  <si>
    <t>SMART</t>
  </si>
  <si>
    <t>STOCKEN</t>
  </si>
  <si>
    <t>DUFF</t>
  </si>
  <si>
    <t>WARNEFORD</t>
  </si>
  <si>
    <t>SUTTER</t>
  </si>
  <si>
    <t>SARGENT</t>
  </si>
  <si>
    <t>HARREX</t>
  </si>
  <si>
    <t>Kade</t>
  </si>
  <si>
    <t>GLASS</t>
  </si>
  <si>
    <t>COATES</t>
  </si>
  <si>
    <t>EXLEY</t>
  </si>
  <si>
    <t>CARROLL</t>
  </si>
  <si>
    <t>Alanna</t>
  </si>
  <si>
    <t>BAKKER</t>
  </si>
  <si>
    <t>BULL</t>
  </si>
  <si>
    <t>RUTTLEY</t>
  </si>
  <si>
    <t>UPTON</t>
  </si>
  <si>
    <t>KELFKENS</t>
  </si>
  <si>
    <t>STEINKAMP</t>
  </si>
  <si>
    <t>ABUAN</t>
  </si>
  <si>
    <t>Leevon</t>
  </si>
  <si>
    <t>MALAN</t>
  </si>
  <si>
    <t>Jacques</t>
  </si>
  <si>
    <t>LINFORTH</t>
  </si>
  <si>
    <t>WEBSTER</t>
  </si>
  <si>
    <t>CLIBBORN</t>
  </si>
  <si>
    <t>STRACHAN</t>
  </si>
  <si>
    <t>STRINIC</t>
  </si>
  <si>
    <t>Myra</t>
  </si>
  <si>
    <t>ARGALL</t>
  </si>
  <si>
    <t>ZANON</t>
  </si>
  <si>
    <t>HOOPER</t>
  </si>
  <si>
    <t>MCMANUS</t>
  </si>
  <si>
    <t>SINGH</t>
  </si>
  <si>
    <t>LUCEY</t>
  </si>
  <si>
    <t>JOHNSTON</t>
  </si>
  <si>
    <t>MCINNES</t>
  </si>
  <si>
    <t>FEW</t>
  </si>
  <si>
    <t>LEGGE</t>
  </si>
  <si>
    <t>TODD</t>
  </si>
  <si>
    <t>SPRY</t>
  </si>
  <si>
    <t>SCHEEPERS</t>
  </si>
  <si>
    <t>ALEXANDER</t>
  </si>
  <si>
    <t>MAHONY</t>
  </si>
  <si>
    <t>BREENE</t>
  </si>
  <si>
    <t>FERNON</t>
  </si>
  <si>
    <t>COURTNEY</t>
  </si>
  <si>
    <t>BUCKLEY</t>
  </si>
  <si>
    <t>LEA</t>
  </si>
  <si>
    <t>RABE</t>
  </si>
  <si>
    <t>Ameena</t>
  </si>
  <si>
    <t>LODGE</t>
  </si>
  <si>
    <t>LOFTUS</t>
  </si>
  <si>
    <t>FUHRMANN</t>
  </si>
  <si>
    <t>PRICE</t>
  </si>
  <si>
    <t>STOREY</t>
  </si>
  <si>
    <t>MILAN</t>
  </si>
  <si>
    <t>SCHWEICKLE</t>
  </si>
  <si>
    <t>LENNARD</t>
  </si>
  <si>
    <t>TOOGOOD</t>
  </si>
  <si>
    <t>APOSTOLOU</t>
  </si>
  <si>
    <t>MILDENHALL</t>
  </si>
  <si>
    <t>BOTERHOVEN</t>
  </si>
  <si>
    <t>Fran</t>
  </si>
  <si>
    <t>Vickie</t>
  </si>
  <si>
    <t>STURMER</t>
  </si>
  <si>
    <t>TUHUKAVA</t>
  </si>
  <si>
    <t>Inoke</t>
  </si>
  <si>
    <t>HOWELL</t>
  </si>
  <si>
    <t>Victoria</t>
  </si>
  <si>
    <t>WEIR</t>
  </si>
  <si>
    <t>AITCHISON</t>
  </si>
  <si>
    <t>Vicki</t>
  </si>
  <si>
    <t>EIRTH</t>
  </si>
  <si>
    <t>MCKAY</t>
  </si>
  <si>
    <t>T</t>
  </si>
  <si>
    <t>TWIDELL</t>
  </si>
  <si>
    <t>FABER</t>
  </si>
  <si>
    <t>Chas</t>
  </si>
  <si>
    <t>POLLEY</t>
  </si>
  <si>
    <t>JEWELL</t>
  </si>
  <si>
    <t>PUDDICOMBE</t>
  </si>
  <si>
    <t>GOSSON</t>
  </si>
  <si>
    <t>MCKELL</t>
  </si>
  <si>
    <t>HANNAN</t>
  </si>
  <si>
    <t>ROSS</t>
  </si>
  <si>
    <t>JEFFRIES</t>
  </si>
  <si>
    <t>Finn</t>
  </si>
  <si>
    <t>NICHOLLS</t>
  </si>
  <si>
    <t>JAGODZKI</t>
  </si>
  <si>
    <t>MCLAUGHLAN</t>
  </si>
  <si>
    <t>PHARAOH</t>
  </si>
  <si>
    <t>PARAS</t>
  </si>
  <si>
    <t>CANTRILL</t>
  </si>
  <si>
    <t>Convict 50km -2014</t>
  </si>
  <si>
    <t>CROSBIE</t>
  </si>
  <si>
    <t>SHIPPARD</t>
  </si>
  <si>
    <t>ARNOTT</t>
  </si>
  <si>
    <t>BLEWITT</t>
  </si>
  <si>
    <t>LAMB</t>
  </si>
  <si>
    <t>JAYNE</t>
  </si>
  <si>
    <t>WARD</t>
  </si>
  <si>
    <t>LEAHY</t>
  </si>
  <si>
    <t>KNOWLES</t>
  </si>
  <si>
    <t>CLAYTON</t>
  </si>
  <si>
    <t>NEUMANN</t>
  </si>
  <si>
    <t>REYNOLDS</t>
  </si>
  <si>
    <t>OOSTRA</t>
  </si>
  <si>
    <t>MEYLAND</t>
  </si>
  <si>
    <t>FENNER</t>
  </si>
  <si>
    <t>Benjy</t>
  </si>
  <si>
    <t>VALLEE</t>
  </si>
  <si>
    <t>BILLINGTON</t>
  </si>
  <si>
    <t>DICKINSON</t>
  </si>
  <si>
    <t>ALLAS</t>
  </si>
  <si>
    <t>Garett</t>
  </si>
  <si>
    <t>PATON</t>
  </si>
  <si>
    <t>GODYN</t>
  </si>
  <si>
    <t>FELTON</t>
  </si>
  <si>
    <t>Jayson</t>
  </si>
  <si>
    <t>CONNACHER</t>
  </si>
  <si>
    <t>JOLLIFFE</t>
  </si>
  <si>
    <t>HARWOOD</t>
  </si>
  <si>
    <t>TRACEY</t>
  </si>
  <si>
    <t>HUYNH</t>
  </si>
  <si>
    <t>SLOAN</t>
  </si>
  <si>
    <t>PARSONS</t>
  </si>
  <si>
    <t>NEILL</t>
  </si>
  <si>
    <t>BROWN</t>
  </si>
  <si>
    <t>RUKS</t>
  </si>
  <si>
    <t>EDOLS</t>
  </si>
  <si>
    <t>BONSOR</t>
  </si>
  <si>
    <t>COULEY</t>
  </si>
  <si>
    <t>MILLAR</t>
  </si>
  <si>
    <t>HINDS</t>
  </si>
  <si>
    <t>TODKILL</t>
  </si>
  <si>
    <t>DRURY</t>
  </si>
  <si>
    <t>PODMORE</t>
  </si>
  <si>
    <t>ELLIOTT</t>
  </si>
  <si>
    <t>TUXWORTH</t>
  </si>
  <si>
    <t>VANDENBERGH</t>
  </si>
  <si>
    <t>GARLAND</t>
  </si>
  <si>
    <t>HUNTER</t>
  </si>
  <si>
    <t>MALLOCH</t>
  </si>
  <si>
    <t>CREE</t>
  </si>
  <si>
    <t>CROSS</t>
  </si>
  <si>
    <t>GRACIE</t>
  </si>
  <si>
    <t>KOROMPAY</t>
  </si>
  <si>
    <t>WITHFORD</t>
  </si>
  <si>
    <t>VAUGHAN</t>
  </si>
  <si>
    <t>FLODIN</t>
  </si>
  <si>
    <t>PROCTOR</t>
  </si>
  <si>
    <t>CAIN</t>
  </si>
  <si>
    <t>NEPPL</t>
  </si>
  <si>
    <t>SAMMUT</t>
  </si>
  <si>
    <t>BERRY</t>
  </si>
  <si>
    <t>BLOCK</t>
  </si>
  <si>
    <t>KREBS</t>
  </si>
  <si>
    <t>NICHOLS</t>
  </si>
  <si>
    <t>GOTHARD</t>
  </si>
  <si>
    <t>DAVEY</t>
  </si>
  <si>
    <t>HARVISON</t>
  </si>
  <si>
    <t>KEAN</t>
  </si>
  <si>
    <t>CHADWICK</t>
  </si>
  <si>
    <t>ROBINS</t>
  </si>
  <si>
    <t>HOWARD</t>
  </si>
  <si>
    <t>BUCHAN</t>
  </si>
  <si>
    <t>MADDOCK</t>
  </si>
  <si>
    <t>Bryce</t>
  </si>
  <si>
    <t>BRACKEN</t>
  </si>
  <si>
    <t>VARKER</t>
  </si>
  <si>
    <t>SERGEEFF</t>
  </si>
  <si>
    <t>BETTS</t>
  </si>
  <si>
    <t>MCKEEN</t>
  </si>
  <si>
    <t>BARRETT</t>
  </si>
  <si>
    <t>MUFFORD</t>
  </si>
  <si>
    <t>PAINE</t>
  </si>
  <si>
    <t>EICHNER</t>
  </si>
  <si>
    <t>PEGLEY</t>
  </si>
  <si>
    <t>VAN</t>
  </si>
  <si>
    <t>IVEY</t>
  </si>
  <si>
    <t>STOPPEL</t>
  </si>
  <si>
    <t>VARDY</t>
  </si>
  <si>
    <t>PARKER</t>
  </si>
  <si>
    <t>GIBSON</t>
  </si>
  <si>
    <t>NUTTALL</t>
  </si>
  <si>
    <t>Soren</t>
  </si>
  <si>
    <t>HARNER</t>
  </si>
  <si>
    <t>STANBURY</t>
  </si>
  <si>
    <t>DONNELLAN</t>
  </si>
  <si>
    <t>CLEIFE</t>
  </si>
  <si>
    <t>CONTR+</t>
  </si>
  <si>
    <t>CAFFREY</t>
  </si>
  <si>
    <t>CLIFT</t>
  </si>
  <si>
    <t>ADE</t>
  </si>
  <si>
    <t>PENGILLY</t>
  </si>
  <si>
    <t>SAUERBIER</t>
  </si>
  <si>
    <t>HILE</t>
  </si>
  <si>
    <t>WINTERS</t>
  </si>
  <si>
    <t>DAWSON</t>
  </si>
  <si>
    <t>BOSMAN</t>
  </si>
  <si>
    <t>BONNEY</t>
  </si>
  <si>
    <t>SPROULE</t>
  </si>
  <si>
    <t>MOLLENHAGEN</t>
  </si>
  <si>
    <t>STEINHART</t>
  </si>
  <si>
    <t>CHRISTMAS</t>
  </si>
  <si>
    <t>BEECH</t>
  </si>
  <si>
    <t>FALLOWFILED</t>
  </si>
  <si>
    <t>ATKINSON</t>
  </si>
  <si>
    <t>BRISTOW</t>
  </si>
  <si>
    <t>WYNDHAM</t>
  </si>
  <si>
    <t>HEAD</t>
  </si>
  <si>
    <t>RUDKIN</t>
  </si>
  <si>
    <t>WILKINSON</t>
  </si>
  <si>
    <t>DUCK</t>
  </si>
  <si>
    <t>CASSIDY</t>
  </si>
  <si>
    <t>KERR</t>
  </si>
  <si>
    <t>HUI</t>
  </si>
  <si>
    <t>FORSBERG</t>
  </si>
  <si>
    <t>LITTLE</t>
  </si>
  <si>
    <t>HEYSE</t>
  </si>
  <si>
    <t>Trystan</t>
  </si>
  <si>
    <t>LOADES</t>
  </si>
  <si>
    <t>MANGAN</t>
  </si>
  <si>
    <t>BEYNON</t>
  </si>
  <si>
    <t>Niko</t>
  </si>
  <si>
    <t>MILANOVIC</t>
  </si>
  <si>
    <t>NOHOKAU</t>
  </si>
  <si>
    <t>BALL</t>
  </si>
  <si>
    <t>MAYNE</t>
  </si>
  <si>
    <t>LANDFEAR</t>
  </si>
  <si>
    <t>ROURKE</t>
  </si>
  <si>
    <t>MCMURDO</t>
  </si>
  <si>
    <t>QUINSEY</t>
  </si>
  <si>
    <t>MCBRIDE</t>
  </si>
  <si>
    <t>Emilio</t>
  </si>
  <si>
    <t>PANNACI</t>
  </si>
  <si>
    <t>THOMSON</t>
  </si>
  <si>
    <t>Jill</t>
  </si>
  <si>
    <t>MCNAUGHT</t>
  </si>
  <si>
    <t>ROUTLEDGE</t>
  </si>
  <si>
    <t>KLEMKE</t>
  </si>
  <si>
    <t>ROSE</t>
  </si>
  <si>
    <t>OLSEN</t>
  </si>
  <si>
    <t>SIMMONDS</t>
  </si>
  <si>
    <t>KNAPP</t>
  </si>
  <si>
    <t>GALLI</t>
  </si>
  <si>
    <t>MCLEOD</t>
  </si>
  <si>
    <t>WEIDLAND</t>
  </si>
  <si>
    <t>Dez</t>
  </si>
  <si>
    <t>PICTON</t>
  </si>
  <si>
    <t>SMITS</t>
  </si>
  <si>
    <t>BETTRIDGE</t>
  </si>
  <si>
    <t>PAICE</t>
  </si>
  <si>
    <t>LEACH</t>
  </si>
  <si>
    <t>BATCHELOR</t>
  </si>
  <si>
    <t>HAYDEN</t>
  </si>
  <si>
    <t>REGENT</t>
  </si>
  <si>
    <t>LEESON</t>
  </si>
  <si>
    <t>OLDFIELD</t>
  </si>
  <si>
    <t>ONEILL</t>
  </si>
  <si>
    <t>RYRIE</t>
  </si>
  <si>
    <t>JAGGERS</t>
  </si>
  <si>
    <t>RENSTEAD</t>
  </si>
  <si>
    <t>SPARK</t>
  </si>
  <si>
    <t>ROWNTREE</t>
  </si>
  <si>
    <t>WAY</t>
  </si>
  <si>
    <t>AMMITZBOELL</t>
  </si>
  <si>
    <t>NEVELL</t>
  </si>
  <si>
    <t>STONEMAN</t>
  </si>
  <si>
    <t>SCHMID</t>
  </si>
  <si>
    <t>BOYTON</t>
  </si>
  <si>
    <t>DOMANDL</t>
  </si>
  <si>
    <t>RYMAN</t>
  </si>
  <si>
    <t>BALLARD</t>
  </si>
  <si>
    <t>FARRELL</t>
  </si>
  <si>
    <t>PARTLETT</t>
  </si>
  <si>
    <t>WALTON</t>
  </si>
  <si>
    <t>Aaryn</t>
  </si>
  <si>
    <t>JOHANSEN</t>
  </si>
  <si>
    <t>ONG</t>
  </si>
  <si>
    <t>RUGG</t>
  </si>
  <si>
    <t>EKMAN</t>
  </si>
  <si>
    <t>HOMSEK</t>
  </si>
  <si>
    <t>PILKINGTON</t>
  </si>
  <si>
    <t>HARTMANN</t>
  </si>
  <si>
    <t>SNEE</t>
  </si>
  <si>
    <t>MARCHANT</t>
  </si>
  <si>
    <t>HENDRIKS</t>
  </si>
  <si>
    <t>TRITTON</t>
  </si>
  <si>
    <t>STRBIK</t>
  </si>
  <si>
    <t>DREYER</t>
  </si>
  <si>
    <t>LOCK</t>
  </si>
  <si>
    <t>GILLIES</t>
  </si>
  <si>
    <t>LABADOR</t>
  </si>
  <si>
    <t>LEONARD</t>
  </si>
  <si>
    <t>TRAVERS</t>
  </si>
  <si>
    <t>NEVILLE</t>
  </si>
  <si>
    <t>Fumi</t>
  </si>
  <si>
    <t>INOUE</t>
  </si>
  <si>
    <t>SKUSE</t>
  </si>
  <si>
    <t>EDMEADS</t>
  </si>
  <si>
    <t>CREEGAN</t>
  </si>
  <si>
    <t>Darrel</t>
  </si>
  <si>
    <t>MUZYCZKA</t>
  </si>
  <si>
    <t>PLUMMER</t>
  </si>
  <si>
    <t>HUXTABLE</t>
  </si>
  <si>
    <t>COLLIER</t>
  </si>
  <si>
    <t>ROCHE</t>
  </si>
  <si>
    <t>Hadrian</t>
  </si>
  <si>
    <t>CULLUM</t>
  </si>
  <si>
    <t>HALE</t>
  </si>
  <si>
    <t>Minh</t>
  </si>
  <si>
    <t>NGUYEN</t>
  </si>
  <si>
    <t>HOLMAN</t>
  </si>
  <si>
    <t>BEASLEY</t>
  </si>
  <si>
    <t>Istok</t>
  </si>
  <si>
    <t>NUSDORFER</t>
  </si>
  <si>
    <t>SCALES</t>
  </si>
  <si>
    <t>GIBBERD</t>
  </si>
  <si>
    <t>Al</t>
  </si>
  <si>
    <t>BICKNELL</t>
  </si>
  <si>
    <t>HULME</t>
  </si>
  <si>
    <t>BONNETT</t>
  </si>
  <si>
    <t>STEEDMAN</t>
  </si>
  <si>
    <t>EURELL</t>
  </si>
  <si>
    <t>MANNING</t>
  </si>
  <si>
    <t>YEE</t>
  </si>
  <si>
    <t>STANYER</t>
  </si>
  <si>
    <t>MACFARLAND</t>
  </si>
  <si>
    <t>PETERSON</t>
  </si>
  <si>
    <t>WORRALL</t>
  </si>
  <si>
    <t>CULVER</t>
  </si>
  <si>
    <t>MEDWAY</t>
  </si>
  <si>
    <t>SADDINGTON</t>
  </si>
  <si>
    <t>DEACON</t>
  </si>
  <si>
    <t>WOODCOCK</t>
  </si>
  <si>
    <t>GATEHOUSE</t>
  </si>
  <si>
    <t>GALL</t>
  </si>
  <si>
    <t>MATESIC</t>
  </si>
  <si>
    <t>Hee</t>
  </si>
  <si>
    <t>WATMORE</t>
  </si>
  <si>
    <t>WILLS</t>
  </si>
  <si>
    <t>Nathanial</t>
  </si>
  <si>
    <t>PETERSEN</t>
  </si>
  <si>
    <t>PHAIR</t>
  </si>
  <si>
    <t>COYLE</t>
  </si>
  <si>
    <t>MCQUARTERS</t>
  </si>
  <si>
    <t>DEAN</t>
  </si>
  <si>
    <t>PHILLIPS</t>
  </si>
  <si>
    <t>MAYNARD</t>
  </si>
  <si>
    <t>TRIPNEY</t>
  </si>
  <si>
    <t>CHILCOTT</t>
  </si>
  <si>
    <t>Eoin</t>
  </si>
  <si>
    <t>MCDONNELL</t>
  </si>
  <si>
    <t>VELLENDER</t>
  </si>
  <si>
    <t>LEWIN</t>
  </si>
  <si>
    <t>BOYLE</t>
  </si>
  <si>
    <t>GEE</t>
  </si>
  <si>
    <t>GANDY</t>
  </si>
  <si>
    <t>RATCLIFF</t>
  </si>
  <si>
    <t>ROCKS</t>
  </si>
  <si>
    <t>PRETTYMAN</t>
  </si>
  <si>
    <t>BANFALVY</t>
  </si>
  <si>
    <t>BUERCKNER</t>
  </si>
  <si>
    <t>BIRT</t>
  </si>
  <si>
    <t>GIRDLER</t>
  </si>
  <si>
    <t>SIMISTER</t>
  </si>
  <si>
    <t>SENTER</t>
  </si>
  <si>
    <t>JORDAN</t>
  </si>
  <si>
    <t>PICKERING</t>
  </si>
  <si>
    <t>BUTCHER</t>
  </si>
  <si>
    <t>BUTTARD</t>
  </si>
  <si>
    <t>HUPFELD</t>
  </si>
  <si>
    <t>STEARMAN</t>
  </si>
  <si>
    <t>HAMMON</t>
  </si>
  <si>
    <t>VAN CALCAR</t>
  </si>
  <si>
    <t>LE ROUX</t>
  </si>
  <si>
    <t>MC CLEMENT</t>
  </si>
  <si>
    <t>VAN EGMOND</t>
  </si>
  <si>
    <t>VAN SCHIE</t>
  </si>
  <si>
    <t>Kwon NOH</t>
  </si>
  <si>
    <t>LA ROCHE</t>
  </si>
  <si>
    <t>Jh CHOI</t>
  </si>
  <si>
    <t>DE VRIES</t>
  </si>
  <si>
    <t>DE KOCK</t>
  </si>
  <si>
    <t>DE KONING</t>
  </si>
  <si>
    <t>LE BESCOND</t>
  </si>
  <si>
    <t>Convict 100km -2013</t>
  </si>
  <si>
    <t>JAEGER</t>
  </si>
  <si>
    <t>WILES</t>
  </si>
  <si>
    <t>DELAYTZ</t>
  </si>
  <si>
    <t>FRAIL</t>
  </si>
  <si>
    <t>BOLTON</t>
  </si>
  <si>
    <t>PRESCOTT</t>
  </si>
  <si>
    <t>ISAKSEN</t>
  </si>
  <si>
    <t>WIESER</t>
  </si>
  <si>
    <t>MUNRO</t>
  </si>
  <si>
    <t>KEIR</t>
  </si>
  <si>
    <t>BOWIE</t>
  </si>
  <si>
    <t>STEWART</t>
  </si>
  <si>
    <t>REID</t>
  </si>
  <si>
    <t>MAGRAITH</t>
  </si>
  <si>
    <t>MACKENZIE</t>
  </si>
  <si>
    <t>ADDISON</t>
  </si>
  <si>
    <t>NISBET</t>
  </si>
  <si>
    <t>SHOCKAIR</t>
  </si>
  <si>
    <t>BARON MORRIS</t>
  </si>
  <si>
    <t>Giddy KIWIDINGO</t>
  </si>
  <si>
    <t>BURDA</t>
  </si>
  <si>
    <t>Jerarmie</t>
  </si>
  <si>
    <t>HEYWOOD</t>
  </si>
  <si>
    <t>Jerrad</t>
  </si>
  <si>
    <t>BORODZICZ</t>
  </si>
  <si>
    <t>SLADE</t>
  </si>
  <si>
    <t>KERLE</t>
  </si>
  <si>
    <t>ROXIN</t>
  </si>
  <si>
    <t>FLAHIVE</t>
  </si>
  <si>
    <t>FRASER</t>
  </si>
  <si>
    <t>MACKAY</t>
  </si>
  <si>
    <t>Gaylord</t>
  </si>
  <si>
    <t>FORKER</t>
  </si>
  <si>
    <t>VIDGEN</t>
  </si>
  <si>
    <t>HERFORT</t>
  </si>
  <si>
    <t>HATTON</t>
  </si>
  <si>
    <t>CORKILL</t>
  </si>
  <si>
    <t>PSAILA</t>
  </si>
  <si>
    <t>VELLA</t>
  </si>
  <si>
    <t>ROSE-INNES</t>
  </si>
  <si>
    <t>GROPP</t>
  </si>
  <si>
    <t>RIES</t>
  </si>
  <si>
    <t>EDEN</t>
  </si>
  <si>
    <t>DIAZ</t>
  </si>
  <si>
    <t>Silvano</t>
  </si>
  <si>
    <t>PERUZZI</t>
  </si>
  <si>
    <t>PEDDLE</t>
  </si>
  <si>
    <t>GREENWOOD</t>
  </si>
  <si>
    <t>BATES</t>
  </si>
  <si>
    <t>CHAPMAN</t>
  </si>
  <si>
    <t>STACY</t>
  </si>
  <si>
    <t>HOLLAND</t>
  </si>
  <si>
    <t>WALSH</t>
  </si>
  <si>
    <t>Dino</t>
  </si>
  <si>
    <t>VENTURATO</t>
  </si>
  <si>
    <t>Laurent</t>
  </si>
  <si>
    <t>DOYEN</t>
  </si>
  <si>
    <t>NEWELL</t>
  </si>
  <si>
    <t>VOYSEY</t>
  </si>
  <si>
    <t>DONOVAN</t>
  </si>
  <si>
    <t>JOHNS</t>
  </si>
  <si>
    <t>PARBERY</t>
  </si>
  <si>
    <t>Larry</t>
  </si>
  <si>
    <t>FENTON</t>
  </si>
  <si>
    <t>AYLWARD</t>
  </si>
  <si>
    <t>BUSON</t>
  </si>
  <si>
    <t>Cate</t>
  </si>
  <si>
    <t>COUCH</t>
  </si>
  <si>
    <t>STOLL</t>
  </si>
  <si>
    <t>HEDGE</t>
  </si>
  <si>
    <t>DENNETT</t>
  </si>
  <si>
    <t>MACLEOD</t>
  </si>
  <si>
    <t>RIGBY</t>
  </si>
  <si>
    <t>Linc</t>
  </si>
  <si>
    <t>GOSSAGE</t>
  </si>
  <si>
    <t>MONSIEGNEUR</t>
  </si>
  <si>
    <t>Setten</t>
  </si>
  <si>
    <t>STEPHENSON</t>
  </si>
  <si>
    <t>BOSS</t>
  </si>
  <si>
    <t>BUTT</t>
  </si>
  <si>
    <t>WILLSON</t>
  </si>
  <si>
    <t>SODERLUND</t>
  </si>
  <si>
    <t>FOSKETT</t>
  </si>
  <si>
    <t>SANTANA</t>
  </si>
  <si>
    <t>BLAINE</t>
  </si>
  <si>
    <t>BAIL</t>
  </si>
  <si>
    <t>PATEMAN</t>
  </si>
  <si>
    <t>MCCOURT</t>
  </si>
  <si>
    <t>WEDDEPOHL</t>
  </si>
  <si>
    <t>BURMESTER</t>
  </si>
  <si>
    <t>BAIGENT</t>
  </si>
  <si>
    <t>THOMLINSON</t>
  </si>
  <si>
    <t>BRAMWELL-SMITH</t>
  </si>
  <si>
    <t>STEHBOECK</t>
  </si>
  <si>
    <t>DICK</t>
  </si>
  <si>
    <t>NAS</t>
  </si>
  <si>
    <t>MAIR</t>
  </si>
  <si>
    <t>CLANCY</t>
  </si>
  <si>
    <t>HOSKEN</t>
  </si>
  <si>
    <t>MATUZELIS</t>
  </si>
  <si>
    <t>MCDONELL</t>
  </si>
  <si>
    <t>HURLSTONE</t>
  </si>
  <si>
    <t>KANE</t>
  </si>
  <si>
    <t>Renald</t>
  </si>
  <si>
    <t>GALLIS</t>
  </si>
  <si>
    <t>LEVER</t>
  </si>
  <si>
    <t>DEANE</t>
  </si>
  <si>
    <t>TYRRELL</t>
  </si>
  <si>
    <t>CLIFFORD</t>
  </si>
  <si>
    <t>CORKE</t>
  </si>
  <si>
    <t>SCHUETZE</t>
  </si>
  <si>
    <t>MOXHAM</t>
  </si>
  <si>
    <t>BUTTON</t>
  </si>
  <si>
    <t>RUDZIS</t>
  </si>
  <si>
    <t>MACDOUGALL</t>
  </si>
  <si>
    <t>HEATON</t>
  </si>
  <si>
    <t>PHELPS</t>
  </si>
  <si>
    <t>MACQUET</t>
  </si>
  <si>
    <t>KORN</t>
  </si>
  <si>
    <t>THURLOW</t>
  </si>
  <si>
    <t>DELAMONT</t>
  </si>
  <si>
    <t>BRAGG</t>
  </si>
  <si>
    <t>MCPHERSON</t>
  </si>
  <si>
    <t>NIX</t>
  </si>
  <si>
    <t>CONDON</t>
  </si>
  <si>
    <t>ROTA</t>
  </si>
  <si>
    <t>EASTON</t>
  </si>
  <si>
    <t>TUNNOCK</t>
  </si>
  <si>
    <t>HODGETTS</t>
  </si>
  <si>
    <t>ROBERSON</t>
  </si>
  <si>
    <t>COUVEE</t>
  </si>
  <si>
    <t>Mathieu</t>
  </si>
  <si>
    <t>DAUNER</t>
  </si>
  <si>
    <t>BARNEVELD</t>
  </si>
  <si>
    <t>COSSELL</t>
  </si>
  <si>
    <t>WATKISS</t>
  </si>
  <si>
    <t>SENOGLES</t>
  </si>
  <si>
    <t>MAUS</t>
  </si>
  <si>
    <t>AURISCH</t>
  </si>
  <si>
    <t>TRELEAVEN</t>
  </si>
  <si>
    <t>NEWSON</t>
  </si>
  <si>
    <t>SHERWOOD</t>
  </si>
  <si>
    <t>FOOTE</t>
  </si>
  <si>
    <t>DICKSON</t>
  </si>
  <si>
    <t>MORTON</t>
  </si>
  <si>
    <t>DUGGAN</t>
  </si>
  <si>
    <t>ATTKINS</t>
  </si>
  <si>
    <t>HUMPHRIS</t>
  </si>
  <si>
    <t>BAGNALL</t>
  </si>
  <si>
    <t>JEZEK</t>
  </si>
  <si>
    <t>Diana</t>
  </si>
  <si>
    <t>SLACK</t>
  </si>
  <si>
    <t>BIGGS</t>
  </si>
  <si>
    <t>LINDOP</t>
  </si>
  <si>
    <t>CARTHEW</t>
  </si>
  <si>
    <t>PONS</t>
  </si>
  <si>
    <t>PETRE</t>
  </si>
  <si>
    <t>WANDERS</t>
  </si>
  <si>
    <t>Petr</t>
  </si>
  <si>
    <t>KADECKA</t>
  </si>
  <si>
    <t>LE CREURER</t>
  </si>
  <si>
    <t>BYE</t>
  </si>
  <si>
    <t>LUDLOW</t>
  </si>
  <si>
    <t>Ernie</t>
  </si>
  <si>
    <t>GREATOREX</t>
  </si>
  <si>
    <t>TILEY</t>
  </si>
  <si>
    <t>DAVIDSON</t>
  </si>
  <si>
    <t>MACKINNON</t>
  </si>
  <si>
    <t>HORSLEY</t>
  </si>
  <si>
    <t>LISSEK</t>
  </si>
  <si>
    <t>PAIN</t>
  </si>
  <si>
    <t>PHIPPEN</t>
  </si>
  <si>
    <t>CARLYON</t>
  </si>
  <si>
    <t>KULK</t>
  </si>
  <si>
    <t>NEWLAND</t>
  </si>
  <si>
    <t>HORSBURGH</t>
  </si>
  <si>
    <t>Franck</t>
  </si>
  <si>
    <t>LICOIS</t>
  </si>
  <si>
    <t>LAWRANCE</t>
  </si>
  <si>
    <t>CHATTERTON</t>
  </si>
  <si>
    <t>TATARINOFF</t>
  </si>
  <si>
    <t>NISSEN</t>
  </si>
  <si>
    <t>Olly</t>
  </si>
  <si>
    <t>BEDDOW</t>
  </si>
  <si>
    <t>HUCKER</t>
  </si>
  <si>
    <t>BEYER</t>
  </si>
  <si>
    <t>VAN ASWEGEN</t>
  </si>
  <si>
    <t>PATTERSON</t>
  </si>
  <si>
    <t>WATT</t>
  </si>
  <si>
    <t>THORBURN</t>
  </si>
  <si>
    <t>MCINTOSH</t>
  </si>
  <si>
    <t>HAISCH</t>
  </si>
  <si>
    <t>WELSCHEN</t>
  </si>
  <si>
    <t>MCKINLEY</t>
  </si>
  <si>
    <t>LEO</t>
  </si>
  <si>
    <t>REEVE</t>
  </si>
  <si>
    <t>STEPIEN</t>
  </si>
  <si>
    <t>Norm</t>
  </si>
  <si>
    <t>SCHULZ</t>
  </si>
  <si>
    <t>GANGI</t>
  </si>
  <si>
    <t>KIELY</t>
  </si>
  <si>
    <t>HICKEY</t>
  </si>
  <si>
    <t>OBRIEN</t>
  </si>
  <si>
    <t>BARACZ</t>
  </si>
  <si>
    <t>FICKLER</t>
  </si>
  <si>
    <t>BURLING</t>
  </si>
  <si>
    <t>Kenneth</t>
  </si>
  <si>
    <t>Emmanuel</t>
  </si>
  <si>
    <t>PADILLA</t>
  </si>
  <si>
    <t>BADER</t>
  </si>
  <si>
    <t>NICOTRA</t>
  </si>
  <si>
    <t>SINGH-PANWAR</t>
  </si>
  <si>
    <t>Sally-Anne</t>
  </si>
  <si>
    <t>Vasko</t>
  </si>
  <si>
    <t>SEROVSKI</t>
  </si>
  <si>
    <t>CHAMPION</t>
  </si>
  <si>
    <t>RELF</t>
  </si>
  <si>
    <t>LOPES</t>
  </si>
  <si>
    <t>Morten</t>
  </si>
  <si>
    <t>OYSTON</t>
  </si>
  <si>
    <t>SMOLINSKI</t>
  </si>
  <si>
    <t>LANCASTER</t>
  </si>
  <si>
    <t>HICKS</t>
  </si>
  <si>
    <t>PURSCH</t>
  </si>
  <si>
    <t>CARTAN</t>
  </si>
  <si>
    <t>WOOLDRIDGE</t>
  </si>
  <si>
    <t>HUMPHREYS</t>
  </si>
  <si>
    <t>BAGGETT</t>
  </si>
  <si>
    <t>KERFOOT</t>
  </si>
  <si>
    <t>LOWDER</t>
  </si>
  <si>
    <t>Angelique</t>
  </si>
  <si>
    <t>GEILEN</t>
  </si>
  <si>
    <t>WATERMAN</t>
  </si>
  <si>
    <t>SAUNDERS</t>
  </si>
  <si>
    <t>JAYS</t>
  </si>
  <si>
    <t>Tegan</t>
  </si>
  <si>
    <t>BEHRENS</t>
  </si>
  <si>
    <t>SLADEK</t>
  </si>
  <si>
    <t>LYON</t>
  </si>
  <si>
    <t>BOND</t>
  </si>
  <si>
    <t>NOAH</t>
  </si>
  <si>
    <t>IRVING</t>
  </si>
  <si>
    <t>MAYS</t>
  </si>
  <si>
    <t>GOON PAN</t>
  </si>
  <si>
    <t>DALY</t>
  </si>
  <si>
    <t>Micheal</t>
  </si>
  <si>
    <t>SCHWARTZ</t>
  </si>
  <si>
    <t>GAMBI</t>
  </si>
  <si>
    <t>CREED</t>
  </si>
  <si>
    <t>BALLANTYNE</t>
  </si>
  <si>
    <t>CAREY</t>
  </si>
  <si>
    <t>LOTT</t>
  </si>
  <si>
    <t>Ike</t>
  </si>
  <si>
    <t>SZWEC</t>
  </si>
  <si>
    <t>Cathy</t>
  </si>
  <si>
    <t>SAXBY</t>
  </si>
  <si>
    <t>TKAC</t>
  </si>
  <si>
    <t>WORKMAN</t>
  </si>
  <si>
    <t>Homer</t>
  </si>
  <si>
    <t>KEFALADELIS</t>
  </si>
  <si>
    <t>DEUXBERRY</t>
  </si>
  <si>
    <t>ROELINK</t>
  </si>
  <si>
    <t>FISHER</t>
  </si>
  <si>
    <t>Sharlene</t>
  </si>
  <si>
    <t>BLAKE</t>
  </si>
  <si>
    <t>KENT</t>
  </si>
  <si>
    <t>NORRIE</t>
  </si>
  <si>
    <t>STEVERSON</t>
  </si>
  <si>
    <t>PALIN</t>
  </si>
  <si>
    <t>PERRYMAN</t>
  </si>
  <si>
    <t>CREEDEN</t>
  </si>
  <si>
    <t>SHERMAN</t>
  </si>
  <si>
    <t>Clem</t>
  </si>
  <si>
    <t>SOCO</t>
  </si>
  <si>
    <t>BOETTCHER</t>
  </si>
  <si>
    <t>Lynette</t>
  </si>
  <si>
    <t>LOEWENSOHN</t>
  </si>
  <si>
    <t>ARTHUR</t>
  </si>
  <si>
    <t>MILNE</t>
  </si>
  <si>
    <t>CASTON</t>
  </si>
  <si>
    <t>BURGESS</t>
  </si>
  <si>
    <t>SEWELL</t>
  </si>
  <si>
    <t>WENBORNE</t>
  </si>
  <si>
    <t>PURSER</t>
  </si>
  <si>
    <t>BURTON</t>
  </si>
  <si>
    <t>PAPAIOANNOU</t>
  </si>
  <si>
    <t>DONNOLLEY</t>
  </si>
  <si>
    <t>LAURIE</t>
  </si>
  <si>
    <t>Reegan</t>
  </si>
  <si>
    <t>ELLIS</t>
  </si>
  <si>
    <t>HOSKINS</t>
  </si>
  <si>
    <t>CAMPBELL</t>
  </si>
  <si>
    <t>GILLETT</t>
  </si>
  <si>
    <t>O'REGAN</t>
  </si>
  <si>
    <t>Tina</t>
  </si>
  <si>
    <t>MAGUIRE</t>
  </si>
  <si>
    <t>GARSIDE</t>
  </si>
  <si>
    <t>Evita</t>
  </si>
  <si>
    <t>Kynan</t>
  </si>
  <si>
    <t>FLETCHER</t>
  </si>
  <si>
    <t>HOFF</t>
  </si>
  <si>
    <t>HUDD</t>
  </si>
  <si>
    <t>FULMER</t>
  </si>
  <si>
    <t>Ricki</t>
  </si>
  <si>
    <t>WILLIS</t>
  </si>
  <si>
    <t>JANEK</t>
  </si>
  <si>
    <t>CHEW</t>
  </si>
  <si>
    <t>SULWAY</t>
  </si>
  <si>
    <t>NEWHAM</t>
  </si>
  <si>
    <t>WIGGINS</t>
  </si>
  <si>
    <t>BUGDEN</t>
  </si>
  <si>
    <t>ROSER</t>
  </si>
  <si>
    <t>REA</t>
  </si>
  <si>
    <t>WESTON</t>
  </si>
  <si>
    <t>PENHORWOOD</t>
  </si>
  <si>
    <t>WHITTLE</t>
  </si>
  <si>
    <t>MCLACHLAN</t>
  </si>
  <si>
    <t>TULLOH</t>
  </si>
  <si>
    <t>Jakob</t>
  </si>
  <si>
    <t>LAYTON</t>
  </si>
  <si>
    <t>WICKENS</t>
  </si>
  <si>
    <t>BOWELL</t>
  </si>
  <si>
    <t>SHEPHERD</t>
  </si>
  <si>
    <t>PLAYER</t>
  </si>
  <si>
    <t>WOOD</t>
  </si>
  <si>
    <t>LANGDON</t>
  </si>
  <si>
    <t>CASSIM</t>
  </si>
  <si>
    <t>DIBARI</t>
  </si>
  <si>
    <t>MURCHISON</t>
  </si>
  <si>
    <t>MCGREGOR</t>
  </si>
  <si>
    <t>Hal</t>
  </si>
  <si>
    <t>MURDOCH</t>
  </si>
  <si>
    <t>ENGEL</t>
  </si>
  <si>
    <t>Felix</t>
  </si>
  <si>
    <t>BUCK</t>
  </si>
  <si>
    <t>NIGHTINGALE</t>
  </si>
  <si>
    <t>Adele</t>
  </si>
  <si>
    <t>HANZLICEK</t>
  </si>
  <si>
    <t>PORTANGER</t>
  </si>
  <si>
    <t>BARRINGTON</t>
  </si>
  <si>
    <t>BELGER</t>
  </si>
  <si>
    <t>HEALY</t>
  </si>
  <si>
    <t>READ</t>
  </si>
  <si>
    <t>Tamerlaine</t>
  </si>
  <si>
    <t>MADSEN</t>
  </si>
  <si>
    <t>CORDEROY</t>
  </si>
  <si>
    <t>CHEE</t>
  </si>
  <si>
    <t>KEOHAN</t>
  </si>
  <si>
    <t>WOOLLCOMBE</t>
  </si>
  <si>
    <t>STEPHENS</t>
  </si>
  <si>
    <t>STANZIONE</t>
  </si>
  <si>
    <t>SCRIVEN</t>
  </si>
  <si>
    <t>HARALDSON</t>
  </si>
  <si>
    <t>HEANLY</t>
  </si>
  <si>
    <t>LESAGE</t>
  </si>
  <si>
    <t>KASPER</t>
  </si>
  <si>
    <t>Patrice</t>
  </si>
  <si>
    <t>Carlo</t>
  </si>
  <si>
    <t>BORTOLUS</t>
  </si>
  <si>
    <t>MANIERI</t>
  </si>
  <si>
    <t>Vyvyan</t>
  </si>
  <si>
    <t>XIROS</t>
  </si>
  <si>
    <t>GROSSRIEDER</t>
  </si>
  <si>
    <t>PRISCHL</t>
  </si>
  <si>
    <t>SLAVEN</t>
  </si>
  <si>
    <t>KEMPE</t>
  </si>
  <si>
    <t>AKHIGBE</t>
  </si>
  <si>
    <t>BLACK</t>
  </si>
  <si>
    <t>BLACKWOOD</t>
  </si>
  <si>
    <t>LA GUZZA</t>
  </si>
  <si>
    <t>BRANSDON</t>
  </si>
  <si>
    <t>Pauline</t>
  </si>
  <si>
    <t>MCKENZIE</t>
  </si>
  <si>
    <t>NEILSEN</t>
  </si>
  <si>
    <t>Rhonda</t>
  </si>
  <si>
    <t>CAMERON</t>
  </si>
  <si>
    <t>OATES</t>
  </si>
  <si>
    <t>Carmen</t>
  </si>
  <si>
    <t>CLEARE</t>
  </si>
  <si>
    <t>MACRAE</t>
  </si>
  <si>
    <t>KINNEALLY</t>
  </si>
  <si>
    <t>Jacqueline</t>
  </si>
  <si>
    <t>HAMPTON</t>
  </si>
  <si>
    <t>PARKS</t>
  </si>
  <si>
    <t>Lara</t>
  </si>
  <si>
    <t>Bev</t>
  </si>
  <si>
    <t>KIRKMAN</t>
  </si>
  <si>
    <t>NYMAN</t>
  </si>
  <si>
    <t>HENSON</t>
  </si>
  <si>
    <t>CARTWRIGHT</t>
  </si>
  <si>
    <t>GAUDRY</t>
  </si>
  <si>
    <t>Convict 50km -2013</t>
  </si>
  <si>
    <t>Chris JONGEWAARD</t>
  </si>
  <si>
    <t>Shaun LEWIS</t>
  </si>
  <si>
    <t>Adrian JACKSON</t>
  </si>
  <si>
    <t>Sam CHANCELLOR</t>
  </si>
  <si>
    <t>James DOWNING</t>
  </si>
  <si>
    <t>Ben MATHER</t>
  </si>
  <si>
    <t>Tobias LESTRELL</t>
  </si>
  <si>
    <t>Nick MORGAN</t>
  </si>
  <si>
    <t>Brad CLARKE</t>
  </si>
  <si>
    <t>Anthony SHIPPARD</t>
  </si>
  <si>
    <t>Scott NICHOLAS</t>
  </si>
  <si>
    <t>Warrack LEACH</t>
  </si>
  <si>
    <t>Ben MAY</t>
  </si>
  <si>
    <t>Zac ZEC</t>
  </si>
  <si>
    <t>Rohan BAIRD</t>
  </si>
  <si>
    <t>Lewis CRESSY</t>
  </si>
  <si>
    <t>Tom GODDARD</t>
  </si>
  <si>
    <t>Ryan MOODY</t>
  </si>
  <si>
    <t>Ben HOGARTH</t>
  </si>
  <si>
    <t>4:59:42</t>
  </si>
  <si>
    <t>Simon KNOWLES</t>
  </si>
  <si>
    <t>Ollie Ollie Ollie KLEIN</t>
  </si>
  <si>
    <t>Glen HILL</t>
  </si>
  <si>
    <t>Brad DALTON</t>
  </si>
  <si>
    <t>Brett ANDERSON</t>
  </si>
  <si>
    <t>Matt HAND</t>
  </si>
  <si>
    <t>Phillip ORR</t>
  </si>
  <si>
    <t>Hayden LEBBINK</t>
  </si>
  <si>
    <t>Scott CHANCELLOR</t>
  </si>
  <si>
    <t>Tom OVENS</t>
  </si>
  <si>
    <t>Dean PHILLIPS</t>
  </si>
  <si>
    <t>Duncan MURRAY</t>
  </si>
  <si>
    <t>Will GEOR</t>
  </si>
  <si>
    <t>Liam MCCRORY</t>
  </si>
  <si>
    <t>Jason ARCHER</t>
  </si>
  <si>
    <t>David GRANT</t>
  </si>
  <si>
    <t>Sam WALCHER</t>
  </si>
  <si>
    <t>James BURNS</t>
  </si>
  <si>
    <t>Tom PATON</t>
  </si>
  <si>
    <t>Matthew ACKLAND</t>
  </si>
  <si>
    <t>Darrin JONES</t>
  </si>
  <si>
    <t>Garry JAMES</t>
  </si>
  <si>
    <t>David HARBERTS</t>
  </si>
  <si>
    <t>Simon ELLIS</t>
  </si>
  <si>
    <t>Wayne DICKINSON</t>
  </si>
  <si>
    <t>Ben VAUGHAN</t>
  </si>
  <si>
    <t>Ross WILKINSON</t>
  </si>
  <si>
    <t>5:19:03</t>
  </si>
  <si>
    <t>Glen SINNOTT</t>
  </si>
  <si>
    <t>Paul ATTARD</t>
  </si>
  <si>
    <t>Stuart WOOD</t>
  </si>
  <si>
    <t>Daniel ROBINSON</t>
  </si>
  <si>
    <t>Warren FANECO</t>
  </si>
  <si>
    <t>Anthony DI BATTISTA</t>
  </si>
  <si>
    <t>Michael DENTON</t>
  </si>
  <si>
    <t>Andrew WOLSTENCROFT</t>
  </si>
  <si>
    <t>Tim MCGRATH</t>
  </si>
  <si>
    <t>Rebecca LOCKE</t>
  </si>
  <si>
    <t>Brian JOHN</t>
  </si>
  <si>
    <t>Steve CHINNER</t>
  </si>
  <si>
    <t>Will HALPIN</t>
  </si>
  <si>
    <t>Kevin SKIDMORE</t>
  </si>
  <si>
    <t>Jeremy Cooper</t>
  </si>
  <si>
    <t>5:28:03</t>
  </si>
  <si>
    <t>Scott NEEDHAM</t>
  </si>
  <si>
    <t>Justin DAVIS</t>
  </si>
  <si>
    <t>5:28:30</t>
  </si>
  <si>
    <t>Ian MCGRAW</t>
  </si>
  <si>
    <t>Jason JAMES</t>
  </si>
  <si>
    <t>Craig PETERS</t>
  </si>
  <si>
    <t>Dave BINGLEY</t>
  </si>
  <si>
    <t>Jason MORRISON</t>
  </si>
  <si>
    <t>Ross SNOWBALL</t>
  </si>
  <si>
    <t>Mark MEX</t>
  </si>
  <si>
    <t>Bret MURRAY</t>
  </si>
  <si>
    <t>Dale HEMLEY</t>
  </si>
  <si>
    <t>Kevin PULLEN</t>
  </si>
  <si>
    <t>Rodney SEBIRE</t>
  </si>
  <si>
    <t>Adrian CHUDASKO</t>
  </si>
  <si>
    <t>Leigh WALLACE</t>
  </si>
  <si>
    <t>Matt SANDERSON</t>
  </si>
  <si>
    <t>Pete KEACH</t>
  </si>
  <si>
    <t>Pierre REHLINGER</t>
  </si>
  <si>
    <t>Sam HUME</t>
  </si>
  <si>
    <t>Patrick WALSH</t>
  </si>
  <si>
    <t>Rich KEMP</t>
  </si>
  <si>
    <t>David PRICE</t>
  </si>
  <si>
    <t>Guy Falla</t>
  </si>
  <si>
    <t>Evan JAMES</t>
  </si>
  <si>
    <t>Benassi STEVENS</t>
  </si>
  <si>
    <t>Brendan Hills</t>
  </si>
  <si>
    <t>Chris SHAW</t>
  </si>
  <si>
    <t>Ian MEYER</t>
  </si>
  <si>
    <t>Joshua MORRISON</t>
  </si>
  <si>
    <t>Brian MILLETT</t>
  </si>
  <si>
    <t>Jo BENNETT</t>
  </si>
  <si>
    <t>Craig FLOCKHART</t>
  </si>
  <si>
    <t>Harrie VAN OIRSOUW</t>
  </si>
  <si>
    <t>Guy COWAN</t>
  </si>
  <si>
    <t>Tim JAMIESON</t>
  </si>
  <si>
    <t>Peter DALSH</t>
  </si>
  <si>
    <t>Naomi WILLIAMS</t>
  </si>
  <si>
    <t>Christopher SMITH</t>
  </si>
  <si>
    <t>Bradley MCGOWN</t>
  </si>
  <si>
    <t>Laurence GUTTMANN</t>
  </si>
  <si>
    <t>Paul BUSSCHER</t>
  </si>
  <si>
    <t>Chris KENNEDY</t>
  </si>
  <si>
    <t>Shiloh WOLFE</t>
  </si>
  <si>
    <t>Vaughan SKETCHER</t>
  </si>
  <si>
    <t>Darius KUBILIUS</t>
  </si>
  <si>
    <t>Terri RHODES</t>
  </si>
  <si>
    <t>Peter HEPWORTH</t>
  </si>
  <si>
    <t>Beasley DAVE</t>
  </si>
  <si>
    <t>Lee FLOYD</t>
  </si>
  <si>
    <t>Jessica DOUGLAS</t>
  </si>
  <si>
    <t>Gary THOMPSON</t>
  </si>
  <si>
    <t>Daniel TAYLOR</t>
  </si>
  <si>
    <t>Naomi HANSEN</t>
  </si>
  <si>
    <t>Richard CUTHBERT-SAYERS</t>
  </si>
  <si>
    <t>Jason BIRCH</t>
  </si>
  <si>
    <t>Allister PAYNE</t>
  </si>
  <si>
    <t>Nathan WILSON</t>
  </si>
  <si>
    <t>Clint GREEN</t>
  </si>
  <si>
    <t>Mark RAYSON</t>
  </si>
  <si>
    <t>Neville BIRD</t>
  </si>
  <si>
    <t>Paul SELLECK</t>
  </si>
  <si>
    <t>Paul ASKEW</t>
  </si>
  <si>
    <t>Jack GARNETT</t>
  </si>
  <si>
    <t>Simon LEIGHFIELD</t>
  </si>
  <si>
    <t>Tony CAVILL</t>
  </si>
  <si>
    <t>Ben BUCHLER</t>
  </si>
  <si>
    <t>Ian ROLSTON</t>
  </si>
  <si>
    <t>Craig SHAW</t>
  </si>
  <si>
    <t>Martin ROSTRON</t>
  </si>
  <si>
    <t>Colin BELL</t>
  </si>
  <si>
    <t>Ben HARTWIG</t>
  </si>
  <si>
    <t>Dave SCARLETT</t>
  </si>
  <si>
    <t>David RUSDEN</t>
  </si>
  <si>
    <t>Mark NORDEN</t>
  </si>
  <si>
    <t>Paul SHEEAN</t>
  </si>
  <si>
    <t>Luke Madeley</t>
  </si>
  <si>
    <t>Brett COLEMAN</t>
  </si>
  <si>
    <t>Bruce WOOD</t>
  </si>
  <si>
    <t>Jeremy LINKLATER</t>
  </si>
  <si>
    <t>Bruce SHAW</t>
  </si>
  <si>
    <t>Amity MCSWAN</t>
  </si>
  <si>
    <t>Robert RHODES</t>
  </si>
  <si>
    <t>Jason BRIGGS</t>
  </si>
  <si>
    <t>Dave ARNUP</t>
  </si>
  <si>
    <t>Adrian MCCULLOCH</t>
  </si>
  <si>
    <t>Lance HOULIHAN</t>
  </si>
  <si>
    <t>Gordon TAYLOR</t>
  </si>
  <si>
    <t>Adrian DILLON</t>
  </si>
  <si>
    <t>Gus DOBIE</t>
  </si>
  <si>
    <t>Fraser MARSHALL</t>
  </si>
  <si>
    <t>Mark SHIELDS</t>
  </si>
  <si>
    <t>Barry JOWETT</t>
  </si>
  <si>
    <t>Ashley HERREWYN</t>
  </si>
  <si>
    <t>David CROXFORD</t>
  </si>
  <si>
    <t>Cristy HENDERSON</t>
  </si>
  <si>
    <t>Paul OGILVIE</t>
  </si>
  <si>
    <t>Paul HAAS</t>
  </si>
  <si>
    <t>Stephen MCGREESH</t>
  </si>
  <si>
    <t>Craig EVANS</t>
  </si>
  <si>
    <t>Grant PALMER</t>
  </si>
  <si>
    <t>Tim O'CONNOR</t>
  </si>
  <si>
    <t>Daniel WADE</t>
  </si>
  <si>
    <t>Steve THOMAS</t>
  </si>
  <si>
    <t>Stephen GOODALL</t>
  </si>
  <si>
    <t>Garth NORMAN</t>
  </si>
  <si>
    <t>Oliver HUTCHISON</t>
  </si>
  <si>
    <t>Paul WIEGARD</t>
  </si>
  <si>
    <t>Caroline JACKSON</t>
  </si>
  <si>
    <t>Nigel PAROISSIEN</t>
  </si>
  <si>
    <t>Prita JOBLING-BAKER</t>
  </si>
  <si>
    <t>Peter BEILBY</t>
  </si>
  <si>
    <t>Richard VRINS</t>
  </si>
  <si>
    <t>Mat STONE</t>
  </si>
  <si>
    <t>Igor TESIC</t>
  </si>
  <si>
    <t>Lance CUPIDO</t>
  </si>
  <si>
    <t>Shelley KNOWLES</t>
  </si>
  <si>
    <t>Josh BYE</t>
  </si>
  <si>
    <t>Thanh HOANG</t>
  </si>
  <si>
    <t>Wally MORRISON</t>
  </si>
  <si>
    <t>Malcolm TIRABASSI</t>
  </si>
  <si>
    <t>Philip AVERY</t>
  </si>
  <si>
    <t>Steve MCKAY</t>
  </si>
  <si>
    <t>Joshua PRESCOTT</t>
  </si>
  <si>
    <t>Brenton MILLARD</t>
  </si>
  <si>
    <t>Jason MCCLINTOCK</t>
  </si>
  <si>
    <t>Phil MACDONALD</t>
  </si>
  <si>
    <t>William CROWE</t>
  </si>
  <si>
    <t>Gavin REYNOLDS</t>
  </si>
  <si>
    <t>Daniela ERNI RUOSS</t>
  </si>
  <si>
    <t>Brian SCARBOROUGH</t>
  </si>
  <si>
    <t>Karina VITIRITTI</t>
  </si>
  <si>
    <t>Doug RUUSKA</t>
  </si>
  <si>
    <t>Justin GODFREY</t>
  </si>
  <si>
    <t>Julian MORTON</t>
  </si>
  <si>
    <t>Geoff GILLSON</t>
  </si>
  <si>
    <t>Simon VANDESTADT</t>
  </si>
  <si>
    <t>Brad FITZGERALD</t>
  </si>
  <si>
    <t>David SAGNOL</t>
  </si>
  <si>
    <t>Luke SINCLAIR</t>
  </si>
  <si>
    <t>Aldy STIPNIEKS</t>
  </si>
  <si>
    <t>Tom ALLEN</t>
  </si>
  <si>
    <t>Mark PETTERSON</t>
  </si>
  <si>
    <t>Justin VINCENT</t>
  </si>
  <si>
    <t>Shane WILSON</t>
  </si>
  <si>
    <t>Sean CHARLESON</t>
  </si>
  <si>
    <t>Carl LUCKHOFF</t>
  </si>
  <si>
    <t>Richard EISNER</t>
  </si>
  <si>
    <t>Gary RUSSELL</t>
  </si>
  <si>
    <t>Leigh FITZGERALD</t>
  </si>
  <si>
    <t>Craig SULLIVAN</t>
  </si>
  <si>
    <t>Glenn PAGE</t>
  </si>
  <si>
    <t>Peter MCINULTY</t>
  </si>
  <si>
    <t>Robin CHAMBERS</t>
  </si>
  <si>
    <t>Adam HICKS</t>
  </si>
  <si>
    <t>Sam REINHARDT</t>
  </si>
  <si>
    <t>Dugald MCADAM</t>
  </si>
  <si>
    <t>Hayden MUIR</t>
  </si>
  <si>
    <t>Craig JURISEVIC</t>
  </si>
  <si>
    <t>Grant DEAN</t>
  </si>
  <si>
    <t>Andrew DUNCAN</t>
  </si>
  <si>
    <t>Andrew ARNUP</t>
  </si>
  <si>
    <t>David FETTELL</t>
  </si>
  <si>
    <t>Stephen MANSON</t>
  </si>
  <si>
    <t>Sean BURNS</t>
  </si>
  <si>
    <t>Anna PUCKRIDGE</t>
  </si>
  <si>
    <t>Anne NAPIER</t>
  </si>
  <si>
    <t>Ben COX</t>
  </si>
  <si>
    <t>Clint BURFITT</t>
  </si>
  <si>
    <t>Heath GAGE</t>
  </si>
  <si>
    <t>Dylan CLIFT</t>
  </si>
  <si>
    <t>James BRADSHAW</t>
  </si>
  <si>
    <t>Jarrod CLARK</t>
  </si>
  <si>
    <t>Darwin NATANO</t>
  </si>
  <si>
    <t>Mark MATHEWS</t>
  </si>
  <si>
    <t>Scott RAMSAY</t>
  </si>
  <si>
    <t>Franco SCHREVE</t>
  </si>
  <si>
    <t>Steve DEARING</t>
  </si>
  <si>
    <t>Rory Hellemons</t>
  </si>
  <si>
    <t>Nick OAKLEY</t>
  </si>
  <si>
    <t>Tim OLIVER</t>
  </si>
  <si>
    <t>Fergal MEEHAN</t>
  </si>
  <si>
    <t>Kornelis VAN DER LAAN</t>
  </si>
  <si>
    <t>Rhys EVANS</t>
  </si>
  <si>
    <t>Andy PROSSOR</t>
  </si>
  <si>
    <t>Gavin PRENTICE</t>
  </si>
  <si>
    <t>Sean BENZ</t>
  </si>
  <si>
    <t>Cullen HAMILTON</t>
  </si>
  <si>
    <t>Brett HANDRECK</t>
  </si>
  <si>
    <t>Jay VINE</t>
  </si>
  <si>
    <t>Duncan ARNUP</t>
  </si>
  <si>
    <t>Geoff LAWYER</t>
  </si>
  <si>
    <t>Nick KELLY</t>
  </si>
  <si>
    <t>Kyllie ARCHER</t>
  </si>
  <si>
    <t>Brett MARTIN</t>
  </si>
  <si>
    <t>Judi MCGRATH</t>
  </si>
  <si>
    <t>Gordon LINDSAY</t>
  </si>
  <si>
    <t>James PHYLAND</t>
  </si>
  <si>
    <t>Brendan HEWITT</t>
  </si>
  <si>
    <t>Kirk JATCZAK</t>
  </si>
  <si>
    <t>Michael SNEYD</t>
  </si>
  <si>
    <t>Hans-Ulrich HAEGELE</t>
  </si>
  <si>
    <t>Eric CAESAR</t>
  </si>
  <si>
    <t>Corey BLAKE</t>
  </si>
  <si>
    <t>Mark TICKLE</t>
  </si>
  <si>
    <t>Robert GOTMAKER</t>
  </si>
  <si>
    <t>James DARLINGTON</t>
  </si>
  <si>
    <t>Brendan WAITES</t>
  </si>
  <si>
    <t>Scott BENNETT</t>
  </si>
  <si>
    <t>Andrew CLEVERLEY</t>
  </si>
  <si>
    <t>Russell BOTTEN</t>
  </si>
  <si>
    <t>Britta WELLER</t>
  </si>
  <si>
    <t>Andrew JANSEN</t>
  </si>
  <si>
    <t>Myles COOPER</t>
  </si>
  <si>
    <t>David CHENU</t>
  </si>
  <si>
    <t>Neal COLLINS</t>
  </si>
  <si>
    <t>Valdis LAINIS</t>
  </si>
  <si>
    <t>Jukka PIRKOLA</t>
  </si>
  <si>
    <t>Simon BENNETT</t>
  </si>
  <si>
    <t>David SMIT</t>
  </si>
  <si>
    <t>Gavin PIERGROSSE</t>
  </si>
  <si>
    <t>Thomas HANSEN</t>
  </si>
  <si>
    <t>Pj CUSHEN</t>
  </si>
  <si>
    <t>Bruce NEWTON</t>
  </si>
  <si>
    <t>Andrew JUDD</t>
  </si>
  <si>
    <t>Glenn MCPHAIL</t>
  </si>
  <si>
    <t>Glen CHARLTON</t>
  </si>
  <si>
    <t>Brett JONES</t>
  </si>
  <si>
    <t>Matt ANSTEE</t>
  </si>
  <si>
    <t>Marek WARMBIER</t>
  </si>
  <si>
    <t>Russell CAIRNS</t>
  </si>
  <si>
    <t>Gavin LOWER</t>
  </si>
  <si>
    <t>David HERREWYN</t>
  </si>
  <si>
    <t>David BRYANT</t>
  </si>
  <si>
    <t>Travis ASHFORD</t>
  </si>
  <si>
    <t>Stephen HART</t>
  </si>
  <si>
    <t>Rowan NEERHUT</t>
  </si>
  <si>
    <t>David CHAMPNESS</t>
  </si>
  <si>
    <t>Matt CHAMPNESS</t>
  </si>
  <si>
    <t>Erica GALEA</t>
  </si>
  <si>
    <t>Simon SINCLAIR</t>
  </si>
  <si>
    <t>Gail OLIVER</t>
  </si>
  <si>
    <t>Simon GONINON</t>
  </si>
  <si>
    <t>Brett KEIRS</t>
  </si>
  <si>
    <t>Andrew FERGUSON</t>
  </si>
  <si>
    <t>Mark SCARBOROUGH</t>
  </si>
  <si>
    <t>Sam BRUCE</t>
  </si>
  <si>
    <t>Steven WOOLCOCK</t>
  </si>
  <si>
    <t>Andrew LOGUE</t>
  </si>
  <si>
    <t>Damian VANASWEGEN</t>
  </si>
  <si>
    <t>Julian CARNE</t>
  </si>
  <si>
    <t>Ross MANNING</t>
  </si>
  <si>
    <t>Malcolm LLOYD</t>
  </si>
  <si>
    <t>Simon FORBES</t>
  </si>
  <si>
    <t>Ben TURNER</t>
  </si>
  <si>
    <t>James BUBBERS</t>
  </si>
  <si>
    <t>Scott PADGHAM</t>
  </si>
  <si>
    <t>Raphael TOUZEL</t>
  </si>
  <si>
    <t>Ross EVANS</t>
  </si>
  <si>
    <t>Todd MCCLELLAND</t>
  </si>
  <si>
    <t>Patrick DAVERN</t>
  </si>
  <si>
    <t>Blade MCGIVERN</t>
  </si>
  <si>
    <t>Phil SMALE</t>
  </si>
  <si>
    <t>Bevan KERR</t>
  </si>
  <si>
    <t>Vincent WELSTEAD</t>
  </si>
  <si>
    <t>Andrew PLEWS</t>
  </si>
  <si>
    <t>Tim WATSON</t>
  </si>
  <si>
    <t>Che BOOCOCK</t>
  </si>
  <si>
    <t>Ross BRADDICK</t>
  </si>
  <si>
    <t>Chris DALTON</t>
  </si>
  <si>
    <t>Nick ANIKIJENKO</t>
  </si>
  <si>
    <t>Aaron MANGAN</t>
  </si>
  <si>
    <t>Leigh ONIONS</t>
  </si>
  <si>
    <t>Luke JACKSON</t>
  </si>
  <si>
    <t>Mark JOHNSON</t>
  </si>
  <si>
    <t>Mark HOOKEY</t>
  </si>
  <si>
    <t>James NOHOKAU</t>
  </si>
  <si>
    <t>Sean CLIFT</t>
  </si>
  <si>
    <t>Alex CARTER</t>
  </si>
  <si>
    <t>Jason SMITH</t>
  </si>
  <si>
    <t>Ross FRASER</t>
  </si>
  <si>
    <t>Scott DENTON</t>
  </si>
  <si>
    <t>7:45:45</t>
  </si>
  <si>
    <t>Peter CORBET</t>
  </si>
  <si>
    <t>Andrew STONE</t>
  </si>
  <si>
    <t>Phil O'TOOLE</t>
  </si>
  <si>
    <t>Heath SOMMERVILLE</t>
  </si>
  <si>
    <t>Daniel DUJIC</t>
  </si>
  <si>
    <t>Andrew SUSA</t>
  </si>
  <si>
    <t>Michael BURGESS</t>
  </si>
  <si>
    <t>Damon WASHINGTON</t>
  </si>
  <si>
    <t>Long VU</t>
  </si>
  <si>
    <t>Anthony GRUMMETT</t>
  </si>
  <si>
    <t>Collin SCHIFFTER</t>
  </si>
  <si>
    <t>Laine PEARCE</t>
  </si>
  <si>
    <t>Terry ATCHISON</t>
  </si>
  <si>
    <t>Peter LARKIN</t>
  </si>
  <si>
    <t>Scott SHAW</t>
  </si>
  <si>
    <t>Nicholas BATCHELOR</t>
  </si>
  <si>
    <t>Rishi FOX</t>
  </si>
  <si>
    <t>Rod MCMEEKEN</t>
  </si>
  <si>
    <t>David BAXTER</t>
  </si>
  <si>
    <t>James FOX</t>
  </si>
  <si>
    <t>Lance WARD</t>
  </si>
  <si>
    <t>Shane KENNEDY</t>
  </si>
  <si>
    <t>Jason ATKINS</t>
  </si>
  <si>
    <t>Paul DI MAURO</t>
  </si>
  <si>
    <t>Nicky STONE</t>
  </si>
  <si>
    <t>Trevor JEFFERY</t>
  </si>
  <si>
    <t>Damian DOWLING</t>
  </si>
  <si>
    <t>Simone CAMERON</t>
  </si>
  <si>
    <t>David VALENTE</t>
  </si>
  <si>
    <t>Kieran BOYLE</t>
  </si>
  <si>
    <t>Sever CIUTINA</t>
  </si>
  <si>
    <t>Nick BITAR</t>
  </si>
  <si>
    <t>Craig BRINSDON</t>
  </si>
  <si>
    <t>Darrell SUTTON</t>
  </si>
  <si>
    <t>Tom VREVC</t>
  </si>
  <si>
    <t>Scott WILLIAMS</t>
  </si>
  <si>
    <t>Patrick COOPER</t>
  </si>
  <si>
    <t>Martyn INMAN</t>
  </si>
  <si>
    <t>John RICCIOTTI</t>
  </si>
  <si>
    <t>James MORTON</t>
  </si>
  <si>
    <t>Brent CARTER</t>
  </si>
  <si>
    <t>Paul CARNEY</t>
  </si>
  <si>
    <t>Adam SMITH</t>
  </si>
  <si>
    <t>Adam DUNHAM</t>
  </si>
  <si>
    <t>Amon CHARLES</t>
  </si>
  <si>
    <t>Paul CARTER</t>
  </si>
  <si>
    <t>Aidan MCDONALD</t>
  </si>
  <si>
    <t>Lynn HADFIELD</t>
  </si>
  <si>
    <t>John GEDDES</t>
  </si>
  <si>
    <t>Frank KENNY</t>
  </si>
  <si>
    <t>Sam MCFARLANE</t>
  </si>
  <si>
    <t>Pat BREARLEY</t>
  </si>
  <si>
    <t>Jules YULE</t>
  </si>
  <si>
    <t>Markus WINDHOFER</t>
  </si>
  <si>
    <t>Chris HARRIS</t>
  </si>
  <si>
    <t>Guy MOODIE</t>
  </si>
  <si>
    <t>Tony GOODSELL</t>
  </si>
  <si>
    <t>Vlad DIACONITA</t>
  </si>
  <si>
    <t>Eliza KWAN</t>
  </si>
  <si>
    <t>Helen SHELLEY</t>
  </si>
  <si>
    <t>Heath COHEN</t>
  </si>
  <si>
    <t>Stuart COLLARD</t>
  </si>
  <si>
    <t>Matt ELLINGHAM</t>
  </si>
  <si>
    <t>Jim JONES</t>
  </si>
  <si>
    <t>Geordan MURRAY</t>
  </si>
  <si>
    <t>Karl CHEESMAN</t>
  </si>
  <si>
    <t>Kirby NUGENT</t>
  </si>
  <si>
    <t>Nick BAULCH</t>
  </si>
  <si>
    <t>Mike BACK</t>
  </si>
  <si>
    <t>Nick ALLEN</t>
  </si>
  <si>
    <t>Brett ARAMINI</t>
  </si>
  <si>
    <t>David WOODMAN</t>
  </si>
  <si>
    <t>Ashley NORTHWAY</t>
  </si>
  <si>
    <t>Steve GOUGH</t>
  </si>
  <si>
    <t>Dean GRAY</t>
  </si>
  <si>
    <t>Scott HEHIR</t>
  </si>
  <si>
    <t>Craig CUMMINGS</t>
  </si>
  <si>
    <t>Scott BLADE</t>
  </si>
  <si>
    <t>Stephen WILLETT</t>
  </si>
  <si>
    <t>Martin WORTHY</t>
  </si>
  <si>
    <t>Bryan ALLEY</t>
  </si>
  <si>
    <t>Craig SMITH</t>
  </si>
  <si>
    <t>Adam MORRISON</t>
  </si>
  <si>
    <t>David BECKMAN</t>
  </si>
  <si>
    <t>Colin AITKEN</t>
  </si>
  <si>
    <t>Mark KELLY</t>
  </si>
  <si>
    <t>Martin SAVAGE</t>
  </si>
  <si>
    <t>Mike SWAIN</t>
  </si>
  <si>
    <t>Aaron BLACK</t>
  </si>
  <si>
    <t>Charlie BOTTERO</t>
  </si>
  <si>
    <t>Mark BARRETT</t>
  </si>
  <si>
    <t>Angus RODWELL</t>
  </si>
  <si>
    <t>Odyssey 100km -2014</t>
  </si>
  <si>
    <t>Harrison ERNST</t>
  </si>
  <si>
    <t>Mitch GREENWAY</t>
  </si>
  <si>
    <t>Bradley MORTON</t>
  </si>
  <si>
    <t>Joey ESTERHUYZEN</t>
  </si>
  <si>
    <t>2:33:54</t>
  </si>
  <si>
    <t>Roeland SUYS</t>
  </si>
  <si>
    <t>Luke AGGETT</t>
  </si>
  <si>
    <t>Michael BRICE</t>
  </si>
  <si>
    <t>Todd CUTHBERT</t>
  </si>
  <si>
    <t>Jet TURNER</t>
  </si>
  <si>
    <t>Lewis RATTRAY</t>
  </si>
  <si>
    <t>Tim REDDICK</t>
  </si>
  <si>
    <t>Brad WADSWORTH</t>
  </si>
  <si>
    <t>Andrew LOW</t>
  </si>
  <si>
    <t>Adrian BOOTH</t>
  </si>
  <si>
    <t>Ben WALKERDEN</t>
  </si>
  <si>
    <t>Gareth SYME</t>
  </si>
  <si>
    <t>Adam BUTLER</t>
  </si>
  <si>
    <t>Alex SHEPPARD</t>
  </si>
  <si>
    <t>Stuart MORGAN</t>
  </si>
  <si>
    <t>Richard READ</t>
  </si>
  <si>
    <t>Ayden VENTURIN</t>
  </si>
  <si>
    <t>Jeremy ANDERSON</t>
  </si>
  <si>
    <t>Liam JEFFRIES</t>
  </si>
  <si>
    <t>Jonathan HAINES</t>
  </si>
  <si>
    <t>Riley MORGAN</t>
  </si>
  <si>
    <t>Griffin LAYTON-SCHELD</t>
  </si>
  <si>
    <t>Harley BONDINI</t>
  </si>
  <si>
    <t>Steve Munyard</t>
  </si>
  <si>
    <t>Jarrod JAMES</t>
  </si>
  <si>
    <t>George RAMSAY</t>
  </si>
  <si>
    <t>Thomas JONES</t>
  </si>
  <si>
    <t>Mark GEARY</t>
  </si>
  <si>
    <t>Brett LINDSTROM</t>
  </si>
  <si>
    <t>Paul LYTHGO</t>
  </si>
  <si>
    <t>Simon WILLIAMS</t>
  </si>
  <si>
    <t>Nick SWAYN</t>
  </si>
  <si>
    <t>Scott BROWN</t>
  </si>
  <si>
    <t>Michael BRILL</t>
  </si>
  <si>
    <t>Mark WOMERSLEY</t>
  </si>
  <si>
    <t>April MCDONOUGH</t>
  </si>
  <si>
    <t>Courtenay LEE SHOY</t>
  </si>
  <si>
    <t>Ben MCKECHNIE</t>
  </si>
  <si>
    <t>Kylie WEBB</t>
  </si>
  <si>
    <t>Adam BLAZEVIC</t>
  </si>
  <si>
    <t>Matt JENKIN</t>
  </si>
  <si>
    <t>Matt KOLECZKO</t>
  </si>
  <si>
    <t>Yianni DOUMAS</t>
  </si>
  <si>
    <t>Stuart HOSE</t>
  </si>
  <si>
    <t>Paul BROOMFIELD</t>
  </si>
  <si>
    <t>Joel HOSSACK</t>
  </si>
  <si>
    <t>Jeff RIENIETS</t>
  </si>
  <si>
    <t>Alex DAVEY</t>
  </si>
  <si>
    <t>Bill GEIER</t>
  </si>
  <si>
    <t>Philippa BIRCH</t>
  </si>
  <si>
    <t>Matt GROVER</t>
  </si>
  <si>
    <t>Evan SHEPPARD</t>
  </si>
  <si>
    <t>Dale ATKINSON</t>
  </si>
  <si>
    <t>Shaun BRYAN</t>
  </si>
  <si>
    <t>Anthony PLATER</t>
  </si>
  <si>
    <t>Adam SEEDSMAN</t>
  </si>
  <si>
    <t>Adam Franch</t>
  </si>
  <si>
    <t>Joel SMITH</t>
  </si>
  <si>
    <t>Robert FAULL</t>
  </si>
  <si>
    <t>Jeremy COWAN</t>
  </si>
  <si>
    <t>Geoff ROSE</t>
  </si>
  <si>
    <t>Joel ARMITAGE</t>
  </si>
  <si>
    <t>Xavier CONLAN</t>
  </si>
  <si>
    <t>Anthony HOSE</t>
  </si>
  <si>
    <t>Dale BEATON</t>
  </si>
  <si>
    <t>Chaba ODOR</t>
  </si>
  <si>
    <t>Ian MURPHY</t>
  </si>
  <si>
    <t>Michael KLUGER</t>
  </si>
  <si>
    <t>Charlie CRANSWICK</t>
  </si>
  <si>
    <t>Michael LOGAN</t>
  </si>
  <si>
    <t>Ben COPLEY</t>
  </si>
  <si>
    <t>Marcus CLARKE</t>
  </si>
  <si>
    <t>Anthony HABERFIELD</t>
  </si>
  <si>
    <t>Max MARSHALL</t>
  </si>
  <si>
    <t>Alan ROBINSON</t>
  </si>
  <si>
    <t>Stephen FORD</t>
  </si>
  <si>
    <t>James OLIVER</t>
  </si>
  <si>
    <t>Leon CROW</t>
  </si>
  <si>
    <t>Tim MCDONALD</t>
  </si>
  <si>
    <t>Jackie PERKINS</t>
  </si>
  <si>
    <t>Gareth WILLIAMS</t>
  </si>
  <si>
    <t>Noah ZAWERTAILO</t>
  </si>
  <si>
    <t>Jase FINCH</t>
  </si>
  <si>
    <t>Travis JONES</t>
  </si>
  <si>
    <t>Jiri SKLENAR</t>
  </si>
  <si>
    <t>Peter MCWATERS</t>
  </si>
  <si>
    <t>Gwilym MORRIS</t>
  </si>
  <si>
    <t>Jason GRAY</t>
  </si>
  <si>
    <t>Craig WOMERSLEY</t>
  </si>
  <si>
    <t>Chris BURKE</t>
  </si>
  <si>
    <t>Jonathan CONNOR</t>
  </si>
  <si>
    <t>Warren MUNRO</t>
  </si>
  <si>
    <t>Daniel NORDEN</t>
  </si>
  <si>
    <t>Beth NODDINGS</t>
  </si>
  <si>
    <t>Ron THOMAS</t>
  </si>
  <si>
    <t>Daniel RUOSS</t>
  </si>
  <si>
    <t>Max KETTLE</t>
  </si>
  <si>
    <t>Kevin PIERCY</t>
  </si>
  <si>
    <t>Mark MORGAN</t>
  </si>
  <si>
    <t>Michael BRADEY</t>
  </si>
  <si>
    <t>Clea O'BRIEN</t>
  </si>
  <si>
    <t>Marc LOELIGER</t>
  </si>
  <si>
    <t>Murray TITCHENER</t>
  </si>
  <si>
    <t>Bradley ROYLANCE</t>
  </si>
  <si>
    <t>Gavin ERICKSON</t>
  </si>
  <si>
    <t>Craig YATES</t>
  </si>
  <si>
    <t>Paul SHINKFIELD</t>
  </si>
  <si>
    <t>Duane FINDLAY</t>
  </si>
  <si>
    <t>Evan JOHNSTON</t>
  </si>
  <si>
    <t>Mick RITCHIE</t>
  </si>
  <si>
    <t>Daniel VERMAZEN</t>
  </si>
  <si>
    <t>Ken FOX</t>
  </si>
  <si>
    <t>3:20:42</t>
  </si>
  <si>
    <t>Shannon MOIR</t>
  </si>
  <si>
    <t>Piers MCCOMAS</t>
  </si>
  <si>
    <t>Jon Pendlebury</t>
  </si>
  <si>
    <t>Benjamin FRANTZ</t>
  </si>
  <si>
    <t>Duncan MACGREGOR</t>
  </si>
  <si>
    <t>Shane Weaving</t>
  </si>
  <si>
    <t>Stephen MUTCH</t>
  </si>
  <si>
    <t>Tim KOOPMAN</t>
  </si>
  <si>
    <t>John O'CALLAGHAN</t>
  </si>
  <si>
    <t>Daniel MIDDLETON</t>
  </si>
  <si>
    <t>Alistair GRIMSHAW</t>
  </si>
  <si>
    <t>Brett WILTSHIRE</t>
  </si>
  <si>
    <t>Peter SMART</t>
  </si>
  <si>
    <t>Stuart WOODWARD</t>
  </si>
  <si>
    <t>Shane MALCOLM</t>
  </si>
  <si>
    <t>Daniel FINDLAY</t>
  </si>
  <si>
    <t>Phil HODGES</t>
  </si>
  <si>
    <t>Chris WALKER</t>
  </si>
  <si>
    <t>3:24:18</t>
  </si>
  <si>
    <t>Eva BOLAND</t>
  </si>
  <si>
    <t>Kate MAFFETT</t>
  </si>
  <si>
    <t>James MILLERS</t>
  </si>
  <si>
    <t>Dave NEGUS</t>
  </si>
  <si>
    <t>John HOWLEY</t>
  </si>
  <si>
    <t>Sean BRETT</t>
  </si>
  <si>
    <t>Drew SUTHERLAND</t>
  </si>
  <si>
    <t>Jason ERNST</t>
  </si>
  <si>
    <t>Michael NANOS</t>
  </si>
  <si>
    <t>Steven PERKINS</t>
  </si>
  <si>
    <t>Stephen BROOKS</t>
  </si>
  <si>
    <t>Sandy MAXWELL</t>
  </si>
  <si>
    <t>Gavan RIX</t>
  </si>
  <si>
    <t>Peter FREEMAN</t>
  </si>
  <si>
    <t>Brett DRAYTON</t>
  </si>
  <si>
    <t>Sarah BROMLEY</t>
  </si>
  <si>
    <t>Corey SPENCE</t>
  </si>
  <si>
    <t>Adam GUILMARTIN</t>
  </si>
  <si>
    <t>Gary LIVINGSTONE</t>
  </si>
  <si>
    <t>Nick BULL</t>
  </si>
  <si>
    <t>Christopher SPRING</t>
  </si>
  <si>
    <t>Nick MCKENZIE</t>
  </si>
  <si>
    <t>Dragos (arnie) BJELOGRLIC</t>
  </si>
  <si>
    <t>Scott PIMLOTT</t>
  </si>
  <si>
    <t>Alex WIGNALL</t>
  </si>
  <si>
    <t>Chris CALLAHAN</t>
  </si>
  <si>
    <t>Ross ALEXANDER</t>
  </si>
  <si>
    <t>Damian COLLINS</t>
  </si>
  <si>
    <t>Kent WARBY</t>
  </si>
  <si>
    <t>David RICHARDSON</t>
  </si>
  <si>
    <t>Adrian MURNANE</t>
  </si>
  <si>
    <t>Brad RISTIVOJEVIC</t>
  </si>
  <si>
    <t>Richard VERNON</t>
  </si>
  <si>
    <t>Robert BOURKE</t>
  </si>
  <si>
    <t>Neil O'DONNELL</t>
  </si>
  <si>
    <t>Cameron SHAKESPEARE</t>
  </si>
  <si>
    <t>Ron VAN RAAPHORST</t>
  </si>
  <si>
    <t>3:29:42</t>
  </si>
  <si>
    <t>Darren HOSE</t>
  </si>
  <si>
    <t>Sean Liley</t>
  </si>
  <si>
    <t>Mark ZARB</t>
  </si>
  <si>
    <t>Scott BLAMEY</t>
  </si>
  <si>
    <t>Olan DE BOER</t>
  </si>
  <si>
    <t>Paul FLETCHER</t>
  </si>
  <si>
    <t>Andy WILLIAMS</t>
  </si>
  <si>
    <t>Zane CONROY</t>
  </si>
  <si>
    <t>Trevor POOLE</t>
  </si>
  <si>
    <t>Vito PORTO</t>
  </si>
  <si>
    <t>Boyd FURMSTON</t>
  </si>
  <si>
    <t>Gerard VAN RAAPHORST</t>
  </si>
  <si>
    <t>Henry HARLAN</t>
  </si>
  <si>
    <t>Andrew Licence</t>
  </si>
  <si>
    <t>Peter KNIGHT</t>
  </si>
  <si>
    <t>Matthew STOREY</t>
  </si>
  <si>
    <t>Daniel SIMPSON</t>
  </si>
  <si>
    <t>Aaron DUNN</t>
  </si>
  <si>
    <t>Mark HANRAHAN</t>
  </si>
  <si>
    <t>Jeff ROSEN</t>
  </si>
  <si>
    <t>Nigel BROWN</t>
  </si>
  <si>
    <t>Nicholas KRYBOLDER</t>
  </si>
  <si>
    <t>Mark SNOOKS</t>
  </si>
  <si>
    <t>Grant EDMONDS</t>
  </si>
  <si>
    <t>Mick RYAN</t>
  </si>
  <si>
    <t>Alistair WATSON</t>
  </si>
  <si>
    <t>Tracy ESTERHUYZEN</t>
  </si>
  <si>
    <t>Linda STAHLGREN BOUVENG</t>
  </si>
  <si>
    <t>Paul JOHNSTON</t>
  </si>
  <si>
    <t>Wendy SNOWBALL</t>
  </si>
  <si>
    <t>Peter HARVEY</t>
  </si>
  <si>
    <t>Craig VAN DER VALK</t>
  </si>
  <si>
    <t>Aurelia STROZIK</t>
  </si>
  <si>
    <t>Bernie MCKAY</t>
  </si>
  <si>
    <t>Brad LYONS</t>
  </si>
  <si>
    <t>Kylie PEEL</t>
  </si>
  <si>
    <t>Michael KING</t>
  </si>
  <si>
    <t>Ben FARGHER</t>
  </si>
  <si>
    <t>Sam LUDBROOK</t>
  </si>
  <si>
    <t>Alistair MILLER</t>
  </si>
  <si>
    <t>Andrew LE LIEVRE</t>
  </si>
  <si>
    <t>Declan JEFFERY</t>
  </si>
  <si>
    <t>Paul HAMILTON</t>
  </si>
  <si>
    <t>Wade KRUGER</t>
  </si>
  <si>
    <t>Andrew REILLY</t>
  </si>
  <si>
    <t>Adam DAVEY</t>
  </si>
  <si>
    <t>Lex BOUNDS</t>
  </si>
  <si>
    <t>Jason South</t>
  </si>
  <si>
    <t>David PARK</t>
  </si>
  <si>
    <t>James HIGGINS</t>
  </si>
  <si>
    <t>Cliff GRECH</t>
  </si>
  <si>
    <t>Scott LIA</t>
  </si>
  <si>
    <t>Bradley GILLARD</t>
  </si>
  <si>
    <t>Mose Minutoto</t>
  </si>
  <si>
    <t>Richard MARTIN</t>
  </si>
  <si>
    <t>Gordon HARTEN</t>
  </si>
  <si>
    <t>Ken ROBERTS</t>
  </si>
  <si>
    <t>Jane OLLERENSHAW</t>
  </si>
  <si>
    <t>Nick PANOZZO</t>
  </si>
  <si>
    <t>Andrew HUETT</t>
  </si>
  <si>
    <t>Warrick COLLINS</t>
  </si>
  <si>
    <t>Gavin O'BRIEN</t>
  </si>
  <si>
    <t>Andrew MACCORMICK</t>
  </si>
  <si>
    <t>Jason HOY</t>
  </si>
  <si>
    <t>Brad SAUNDERS</t>
  </si>
  <si>
    <t>Scott BUTLER</t>
  </si>
  <si>
    <t>Kellie NOFFKE</t>
  </si>
  <si>
    <t>Ben PUDDY</t>
  </si>
  <si>
    <t>Darren Pollard</t>
  </si>
  <si>
    <t>3:41:24</t>
  </si>
  <si>
    <t>Belinda TREMBATH</t>
  </si>
  <si>
    <t>Craig JANSEN</t>
  </si>
  <si>
    <t>Gary Jefferies</t>
  </si>
  <si>
    <t>Peter GALLAGHER</t>
  </si>
  <si>
    <t>Ben THICKINS</t>
  </si>
  <si>
    <t>Aaron MCKINDLEY</t>
  </si>
  <si>
    <t>James RUSSELL</t>
  </si>
  <si>
    <t>Phil JESSEN</t>
  </si>
  <si>
    <t>Patrick HARRIS</t>
  </si>
  <si>
    <t>Frank GASPERIC</t>
  </si>
  <si>
    <t>David BELL</t>
  </si>
  <si>
    <t>Sean PLESCHER</t>
  </si>
  <si>
    <t>Nick HUGHES</t>
  </si>
  <si>
    <t>Alex LACHOWICZ</t>
  </si>
  <si>
    <t>Mark CLEARY</t>
  </si>
  <si>
    <t>Craig EDWARDS</t>
  </si>
  <si>
    <t>David MOORE</t>
  </si>
  <si>
    <t>Michael DROHAN</t>
  </si>
  <si>
    <t>Jo HAND</t>
  </si>
  <si>
    <t>Bruce INCOLL</t>
  </si>
  <si>
    <t>Brendan FOLEY</t>
  </si>
  <si>
    <t>David LENEHAN</t>
  </si>
  <si>
    <t>Howard SMITH</t>
  </si>
  <si>
    <t>Thomas RAPSON</t>
  </si>
  <si>
    <t>Berit BARTON</t>
  </si>
  <si>
    <t>Justin POUND</t>
  </si>
  <si>
    <t>Andrew SPROULL</t>
  </si>
  <si>
    <t>Hugh HORSFALL</t>
  </si>
  <si>
    <t>Andrew KIMBER</t>
  </si>
  <si>
    <t>Sam MILLS</t>
  </si>
  <si>
    <t>Ben Scarlett</t>
  </si>
  <si>
    <t>Renier ACKERMANN</t>
  </si>
  <si>
    <t>Robert OWEN</t>
  </si>
  <si>
    <t>Mark CLEMENTS</t>
  </si>
  <si>
    <t>Troy BOOTE</t>
  </si>
  <si>
    <t>Tim DICKINS</t>
  </si>
  <si>
    <t>Harrison PARKER</t>
  </si>
  <si>
    <t>Andrew BARLOW</t>
  </si>
  <si>
    <t>Dave UNWIN</t>
  </si>
  <si>
    <t>3:49:03</t>
  </si>
  <si>
    <t>Jayce DUFTY</t>
  </si>
  <si>
    <t>Sarsha RINKOVEC</t>
  </si>
  <si>
    <t>Leigh DUFTY</t>
  </si>
  <si>
    <t>Craig LEE</t>
  </si>
  <si>
    <t>Rob GUNSTONE</t>
  </si>
  <si>
    <t>Chris JONES</t>
  </si>
  <si>
    <t>Steven HORTON</t>
  </si>
  <si>
    <t>Christopher HERMANN</t>
  </si>
  <si>
    <t>Carter BLOOM</t>
  </si>
  <si>
    <t>Ben PEACH</t>
  </si>
  <si>
    <t>Adrian KENNY</t>
  </si>
  <si>
    <t>Geoff TAYLOR</t>
  </si>
  <si>
    <t>Louise BLERSCH</t>
  </si>
  <si>
    <t>Heath BOUNDY</t>
  </si>
  <si>
    <t>Leigh ORCHARD</t>
  </si>
  <si>
    <t>Andrew MANN</t>
  </si>
  <si>
    <t>Richard COOK</t>
  </si>
  <si>
    <t>David CAMPBELL</t>
  </si>
  <si>
    <t>James SCHAFER</t>
  </si>
  <si>
    <t>Andrew BIDDLE</t>
  </si>
  <si>
    <t>James PACHER</t>
  </si>
  <si>
    <t>Jamie TOULL</t>
  </si>
  <si>
    <t>David ALLEN</t>
  </si>
  <si>
    <t>Aaron CAMPBELL</t>
  </si>
  <si>
    <t>Tim DONALD</t>
  </si>
  <si>
    <t>Glenn ROBERTSON</t>
  </si>
  <si>
    <t>Dave MITTON</t>
  </si>
  <si>
    <t>Mark BENT</t>
  </si>
  <si>
    <t>Claire CORBETT</t>
  </si>
  <si>
    <t>Mark HARPER</t>
  </si>
  <si>
    <t>Robert ZAHMEL</t>
  </si>
  <si>
    <t>3:54:54</t>
  </si>
  <si>
    <t>John CARRICK</t>
  </si>
  <si>
    <t>Shannon KENNEDY</t>
  </si>
  <si>
    <t>Carly WILLIAMS</t>
  </si>
  <si>
    <t>Matt HUF</t>
  </si>
  <si>
    <t>Ellie VANDESTADT</t>
  </si>
  <si>
    <t>Ross BYWATER</t>
  </si>
  <si>
    <t>Stewart CUMMINGS</t>
  </si>
  <si>
    <t>Tim MCCLELLAND</t>
  </si>
  <si>
    <t>Anthony NEUWIRTH</t>
  </si>
  <si>
    <t>Andrew WEDDERBURN</t>
  </si>
  <si>
    <t>Scott HARKIN</t>
  </si>
  <si>
    <t>Francis SPYKERS</t>
  </si>
  <si>
    <t>Ryan MCCOLL</t>
  </si>
  <si>
    <t>Patty KINNERSLY</t>
  </si>
  <si>
    <t>Jack HAYHOE</t>
  </si>
  <si>
    <t>Gerard MADDEN</t>
  </si>
  <si>
    <t>Ryan POTTER</t>
  </si>
  <si>
    <t>Travis HOLT</t>
  </si>
  <si>
    <t>Allison HODGE</t>
  </si>
  <si>
    <t>Andrew KOMAC</t>
  </si>
  <si>
    <t>Ben MACDONALD</t>
  </si>
  <si>
    <t>Garth JACOBS</t>
  </si>
  <si>
    <t>Jono MOSCROP</t>
  </si>
  <si>
    <t>Chris HAYTON</t>
  </si>
  <si>
    <t>Justin MEREDITH</t>
  </si>
  <si>
    <t>Adam ROBERTS</t>
  </si>
  <si>
    <t>Darren RICHTER</t>
  </si>
  <si>
    <t>Mark MILLERD</t>
  </si>
  <si>
    <t>Michael MAY</t>
  </si>
  <si>
    <t>Sam ELLIOTT</t>
  </si>
  <si>
    <t>Frank PORTO</t>
  </si>
  <si>
    <t>Cameron HARRIS</t>
  </si>
  <si>
    <t>Travis FLINT</t>
  </si>
  <si>
    <t>Aydan MARRINER</t>
  </si>
  <si>
    <t>Oliver BEAUMONT</t>
  </si>
  <si>
    <t>4:03:27</t>
  </si>
  <si>
    <t>Mark ZYLAN</t>
  </si>
  <si>
    <t>Chris OUTHRED</t>
  </si>
  <si>
    <t>Peter SHAW</t>
  </si>
  <si>
    <t>Casey O'CARROLL</t>
  </si>
  <si>
    <t>Ben GURSANSKY</t>
  </si>
  <si>
    <t>Mal JOHNSTON</t>
  </si>
  <si>
    <t>Richard GRANT</t>
  </si>
  <si>
    <t>Jason MAYNE</t>
  </si>
  <si>
    <t>Charles MCELHONE</t>
  </si>
  <si>
    <t>Josh VITOLS</t>
  </si>
  <si>
    <t>Adam EVANS</t>
  </si>
  <si>
    <t>David WOOD</t>
  </si>
  <si>
    <t>4:06:36</t>
  </si>
  <si>
    <t>Patricio SEPULVEDA</t>
  </si>
  <si>
    <t>Paul WALKER</t>
  </si>
  <si>
    <t>Glenn HARWOOD</t>
  </si>
  <si>
    <t>Cathy MOFFAT</t>
  </si>
  <si>
    <t>Maarten VAN DER VORST</t>
  </si>
  <si>
    <t>Darcy HARRIS</t>
  </si>
  <si>
    <t>Matthew LAKEY</t>
  </si>
  <si>
    <t>Michael UMSEHER</t>
  </si>
  <si>
    <t>Kevin Vo</t>
  </si>
  <si>
    <t>Matthew WICKING</t>
  </si>
  <si>
    <t>Hayden COOPER</t>
  </si>
  <si>
    <t>Jason CRAWFORD</t>
  </si>
  <si>
    <t>Jim JAMISON</t>
  </si>
  <si>
    <t>Mick JAMISON</t>
  </si>
  <si>
    <t>Andrew BUTLER</t>
  </si>
  <si>
    <t>Greg GRIMA</t>
  </si>
  <si>
    <t>Ivan TARRANT</t>
  </si>
  <si>
    <t>Brendan EVERSON</t>
  </si>
  <si>
    <t>Alan EVANS</t>
  </si>
  <si>
    <t>Paul GARRY</t>
  </si>
  <si>
    <t>Barry STEINMEYER</t>
  </si>
  <si>
    <t>Aaron TURNER</t>
  </si>
  <si>
    <t>Steve BARRAND</t>
  </si>
  <si>
    <t>Kristan BEKUS</t>
  </si>
  <si>
    <t>Anthony Carroll</t>
  </si>
  <si>
    <t>Daniel THOMPSON</t>
  </si>
  <si>
    <t>Matthew GILES</t>
  </si>
  <si>
    <t>Ralf MUELLER</t>
  </si>
  <si>
    <t>Greg MUKAVEC</t>
  </si>
  <si>
    <t>Paul FRENCH</t>
  </si>
  <si>
    <t>Niall BROWN</t>
  </si>
  <si>
    <t>Graeme CROSS</t>
  </si>
  <si>
    <t>Anthony RICE</t>
  </si>
  <si>
    <t>4:14:42</t>
  </si>
  <si>
    <t>Mick BURROUGH</t>
  </si>
  <si>
    <t>Ben JOHNSON</t>
  </si>
  <si>
    <t>Ian RUSSELL</t>
  </si>
  <si>
    <t>Andy COOPER</t>
  </si>
  <si>
    <t>David BOHNER</t>
  </si>
  <si>
    <t>Anthony CRACKNALL</t>
  </si>
  <si>
    <t>Steve BEAUMONT</t>
  </si>
  <si>
    <t>Jose Rodviguer</t>
  </si>
  <si>
    <t>Paul LEWIS</t>
  </si>
  <si>
    <t>Lauren FOX</t>
  </si>
  <si>
    <t>Mark DAVIES</t>
  </si>
  <si>
    <t>David LANGTHALER</t>
  </si>
  <si>
    <t>Gerard TURNBULL</t>
  </si>
  <si>
    <t>Dean ROCCO</t>
  </si>
  <si>
    <t>Michael Odgers</t>
  </si>
  <si>
    <t>Peter ROFF-SMITH</t>
  </si>
  <si>
    <t>Gary BELL</t>
  </si>
  <si>
    <t>Gerard GLEESON</t>
  </si>
  <si>
    <t>Andrew WERDER</t>
  </si>
  <si>
    <t>Peter BROWN</t>
  </si>
  <si>
    <t>Adam WHITELAW</t>
  </si>
  <si>
    <t>Alan BOUNDS</t>
  </si>
  <si>
    <t>Patrick ARMSTRONG</t>
  </si>
  <si>
    <t>Seamus FILLMORE</t>
  </si>
  <si>
    <t>Paul SAGNOL</t>
  </si>
  <si>
    <t>John CATTANACH</t>
  </si>
  <si>
    <t>Mark CASTLE</t>
  </si>
  <si>
    <t>Darrell LETT</t>
  </si>
  <si>
    <t>Anthony HART</t>
  </si>
  <si>
    <t>Chris KILLINGTON</t>
  </si>
  <si>
    <t>Shane Harricks</t>
  </si>
  <si>
    <t>Bruce STEWART</t>
  </si>
  <si>
    <t>John MCINTOSH</t>
  </si>
  <si>
    <t>John TREVIVIAN</t>
  </si>
  <si>
    <t>Pete KONIARAS</t>
  </si>
  <si>
    <t>Kate JENKIN</t>
  </si>
  <si>
    <t>Andrew BLOOD</t>
  </si>
  <si>
    <t>Alastair MACDONALD</t>
  </si>
  <si>
    <t>Craig ESPOSITO</t>
  </si>
  <si>
    <t>Adam THOMAS</t>
  </si>
  <si>
    <t>Rod SEYMOUR</t>
  </si>
  <si>
    <t>Harrison MOORE</t>
  </si>
  <si>
    <t>4:28:12</t>
  </si>
  <si>
    <t>Debbie Rodgers</t>
  </si>
  <si>
    <t>Gary RODGERS</t>
  </si>
  <si>
    <t>Andrew HEATH</t>
  </si>
  <si>
    <t>David HAACK</t>
  </si>
  <si>
    <t>Tristan SMITH</t>
  </si>
  <si>
    <t>David FORBES</t>
  </si>
  <si>
    <t>Stephen LAWSON</t>
  </si>
  <si>
    <t>Derek CARROLL</t>
  </si>
  <si>
    <t>Martin YOUNG</t>
  </si>
  <si>
    <t>Colin POTTER</t>
  </si>
  <si>
    <t>Siobhan MONK</t>
  </si>
  <si>
    <t>Clive HIGDON</t>
  </si>
  <si>
    <t>Adam TERLECKI</t>
  </si>
  <si>
    <t>Dario CARRENO</t>
  </si>
  <si>
    <t>Leon NARDELLA</t>
  </si>
  <si>
    <t>Max NARDELLA</t>
  </si>
  <si>
    <t>Marlene GOJANOVIC</t>
  </si>
  <si>
    <t>Richard SCANES</t>
  </si>
  <si>
    <t>4:31:48</t>
  </si>
  <si>
    <t>Peter RUSSELL</t>
  </si>
  <si>
    <t>James CARDOW</t>
  </si>
  <si>
    <t>Greg Mahney</t>
  </si>
  <si>
    <t>Fiona BOUNDY</t>
  </si>
  <si>
    <t>Mauricio ALDERETE</t>
  </si>
  <si>
    <t>Ian CLARK</t>
  </si>
  <si>
    <t>Ben RAULIN</t>
  </si>
  <si>
    <t>Phil HARRIS</t>
  </si>
  <si>
    <t>Javier TORRES</t>
  </si>
  <si>
    <t>Stephen EDWARDS</t>
  </si>
  <si>
    <t>Scott FARROW</t>
  </si>
  <si>
    <t>Adam O'NEILL</t>
  </si>
  <si>
    <t>Mark SMITH</t>
  </si>
  <si>
    <t>Gary ROBERTS</t>
  </si>
  <si>
    <t>Kylie PICKLES</t>
  </si>
  <si>
    <t>Debra LINDSTROM</t>
  </si>
  <si>
    <t>Eugene LACHOWICZ</t>
  </si>
  <si>
    <t>Simon HOWLAND</t>
  </si>
  <si>
    <t>Billey BERNET</t>
  </si>
  <si>
    <t>Jamie CAMPBELL</t>
  </si>
  <si>
    <t>Marie MILLERS</t>
  </si>
  <si>
    <t>Rachael MARSHALL</t>
  </si>
  <si>
    <t>Karl LEIMINGER</t>
  </si>
  <si>
    <t>Alana NEALE</t>
  </si>
  <si>
    <t>Grant EVANS</t>
  </si>
  <si>
    <t>Samuel CURWEN-WALKER</t>
  </si>
  <si>
    <t>Tim ELLIOTT</t>
  </si>
  <si>
    <t>4:44:24</t>
  </si>
  <si>
    <t>Jess MCLEOD</t>
  </si>
  <si>
    <t>Ben Costin</t>
  </si>
  <si>
    <t>Nick COSTIN</t>
  </si>
  <si>
    <t>Mal TRALAGGAN</t>
  </si>
  <si>
    <t>Lucy SHAW</t>
  </si>
  <si>
    <t>4:47:06</t>
  </si>
  <si>
    <t>Karen WEAVER</t>
  </si>
  <si>
    <t>Brent MARTIN</t>
  </si>
  <si>
    <t>Adam WILLIAMS</t>
  </si>
  <si>
    <t>Mark RENNICK</t>
  </si>
  <si>
    <t>Billy FOX</t>
  </si>
  <si>
    <t>Simon MCNALLY</t>
  </si>
  <si>
    <t>Juan SAAVEDRA</t>
  </si>
  <si>
    <t>Chris WINTER</t>
  </si>
  <si>
    <t>Emma DE GRANDI</t>
  </si>
  <si>
    <t>Tyler THOMPSON</t>
  </si>
  <si>
    <t>Brad WILLIAMS</t>
  </si>
  <si>
    <t>Sean BLAKE</t>
  </si>
  <si>
    <t>Diego BAEZ</t>
  </si>
  <si>
    <t>Dean EDWARDS</t>
  </si>
  <si>
    <t>Sam GRAYSON</t>
  </si>
  <si>
    <t>David GRAYSON</t>
  </si>
  <si>
    <t>Tim POSTGATE</t>
  </si>
  <si>
    <t>Peter SOUTH</t>
  </si>
  <si>
    <t>Malcolm PIERCE</t>
  </si>
  <si>
    <t>Liz HARRIS</t>
  </si>
  <si>
    <t>Craig Waller</t>
  </si>
  <si>
    <t>Matt KOOPMAN</t>
  </si>
  <si>
    <t>Laszlo KISS</t>
  </si>
  <si>
    <t>Leon EYCK</t>
  </si>
  <si>
    <t>Clint SMITH</t>
  </si>
  <si>
    <t>Lyle BARTLETT</t>
  </si>
  <si>
    <t>Mark DOCKRILL</t>
  </si>
  <si>
    <t>Lachlan HEWLETT</t>
  </si>
  <si>
    <t>Marcin WITKOS</t>
  </si>
  <si>
    <t>Brett COVENTRY</t>
  </si>
  <si>
    <t>Jon Wwan</t>
  </si>
  <si>
    <t>Karen SIMMONS</t>
  </si>
  <si>
    <t>Catherine SCHUURS</t>
  </si>
  <si>
    <t>Michael CALLAN</t>
  </si>
  <si>
    <t>Ashley NIKLAUS</t>
  </si>
  <si>
    <t>Paul LARAGY</t>
  </si>
  <si>
    <t>Zachary DUNN</t>
  </si>
  <si>
    <t>Peter FLEMING</t>
  </si>
  <si>
    <t>Cameron MACKINNON</t>
  </si>
  <si>
    <t>Rae DOWLING</t>
  </si>
  <si>
    <t>Brett DONAGHY</t>
  </si>
  <si>
    <t>5:06:54</t>
  </si>
  <si>
    <t>Adam BILLS</t>
  </si>
  <si>
    <t>Daniel SPRY</t>
  </si>
  <si>
    <t>Barry PIKE</t>
  </si>
  <si>
    <t>Bryan MCLEOD</t>
  </si>
  <si>
    <t>Steve Lawrence</t>
  </si>
  <si>
    <t>Michael CAVE</t>
  </si>
  <si>
    <t>Claudia FIESS</t>
  </si>
  <si>
    <t>Steven ORR</t>
  </si>
  <si>
    <t>Andy BAKER</t>
  </si>
  <si>
    <t>Tom HARRIS</t>
  </si>
  <si>
    <t>Ben PEDERSEN</t>
  </si>
  <si>
    <t>5:13:12</t>
  </si>
  <si>
    <t>Luis LOMBANA</t>
  </si>
  <si>
    <t>Caleb FLEET</t>
  </si>
  <si>
    <t>John TOONE</t>
  </si>
  <si>
    <t>Diane BLOOM</t>
  </si>
  <si>
    <t>Paul HOWLEY</t>
  </si>
  <si>
    <t>Bill BRIGGS</t>
  </si>
  <si>
    <t>Paul ECKERT</t>
  </si>
  <si>
    <t>Peter DOWNING</t>
  </si>
  <si>
    <t>Travis SUTHERLAND</t>
  </si>
  <si>
    <t>Christopher O'CONNOR</t>
  </si>
  <si>
    <t>Annabel BRENNAN</t>
  </si>
  <si>
    <t>Mary PICKAVANCE</t>
  </si>
  <si>
    <t>Brendon CHALKER</t>
  </si>
  <si>
    <t>Roger WINE</t>
  </si>
  <si>
    <t>Glenn HIGGINS</t>
  </si>
  <si>
    <t>Thomas BECKMAN</t>
  </si>
  <si>
    <t>Lionel MINTER</t>
  </si>
  <si>
    <t>Myles MINTER</t>
  </si>
  <si>
    <t>Clint BEATTIE</t>
  </si>
  <si>
    <t>Ryan ANNEAR</t>
  </si>
  <si>
    <t>Andy BUC</t>
  </si>
  <si>
    <t>Emily BUSH</t>
  </si>
  <si>
    <t>Richelle GARDNER</t>
  </si>
  <si>
    <t>Braithe KING</t>
  </si>
  <si>
    <t>Monica DICKSON</t>
  </si>
  <si>
    <t>Sally CLEMENTS</t>
  </si>
  <si>
    <t>Gary Punchard</t>
  </si>
  <si>
    <t>Sohan EKANAYAKE</t>
  </si>
  <si>
    <t>Kirsten ENNIS</t>
  </si>
  <si>
    <t>Kate HISLOP</t>
  </si>
  <si>
    <t>Scott HISLOP</t>
  </si>
  <si>
    <t>Patrick HUGHES</t>
  </si>
  <si>
    <t>Chris CARLYON</t>
  </si>
  <si>
    <t>Janine LUCAS</t>
  </si>
  <si>
    <t>Nick LUCAS</t>
  </si>
  <si>
    <t>David HYDE</t>
  </si>
  <si>
    <t>Peter APPLEBY</t>
  </si>
  <si>
    <t>Jarod BRULLO</t>
  </si>
  <si>
    <t>Sally BANFIELD</t>
  </si>
  <si>
    <t>Sandy ELLUL</t>
  </si>
  <si>
    <t>Angela JOHNSON</t>
  </si>
  <si>
    <t>Liz MULCONRY</t>
  </si>
  <si>
    <t>Pamela HAMMOND</t>
  </si>
  <si>
    <t>Rebecca BARTLETT</t>
  </si>
  <si>
    <t>Steven KRYBOLDER</t>
  </si>
  <si>
    <t>Travis Thom</t>
  </si>
  <si>
    <t>David Vo</t>
  </si>
  <si>
    <t>Daniel GOUTHRO-DOWLING</t>
  </si>
  <si>
    <t>Mark COX</t>
  </si>
  <si>
    <t>Mark SOUTHBY</t>
  </si>
  <si>
    <t>Miles PROUTEN</t>
  </si>
  <si>
    <t>Edmund TUTTY</t>
  </si>
  <si>
    <t>Patrick QUIGLEY</t>
  </si>
  <si>
    <t>Greg SHALLEY</t>
  </si>
  <si>
    <t>Damian MACKINNON</t>
  </si>
  <si>
    <t>Andrew CROMIE</t>
  </si>
  <si>
    <t>Nic VAN RAAPHORST</t>
  </si>
  <si>
    <t>Paul DUFFIN</t>
  </si>
  <si>
    <t>Tim FURLONG</t>
  </si>
  <si>
    <t>Bill DWYER</t>
  </si>
  <si>
    <t>Nicholas ABBINGA</t>
  </si>
  <si>
    <t>Luke ROBERTSON</t>
  </si>
  <si>
    <t>Neil BENNETT</t>
  </si>
  <si>
    <t>Odyssey 50km -2014</t>
  </si>
  <si>
    <t>JONGEWAARD</t>
  </si>
  <si>
    <t>VAN DER PLOEG</t>
  </si>
  <si>
    <t>MATHER</t>
  </si>
  <si>
    <t>FETCH</t>
  </si>
  <si>
    <t>SPINK</t>
  </si>
  <si>
    <t>TUPALSKI</t>
  </si>
  <si>
    <t>FELLOWS</t>
  </si>
  <si>
    <t>CHANCELLOR</t>
  </si>
  <si>
    <t>REDENBACH</t>
  </si>
  <si>
    <t>MORONI</t>
  </si>
  <si>
    <t>MOLAN</t>
  </si>
  <si>
    <t>Rohin</t>
  </si>
  <si>
    <t>NEEDHAM</t>
  </si>
  <si>
    <t>CUSWORTH</t>
  </si>
  <si>
    <t>HAYAT</t>
  </si>
  <si>
    <t>MOCK</t>
  </si>
  <si>
    <t>LESTRELL</t>
  </si>
  <si>
    <t>HAND</t>
  </si>
  <si>
    <t>ORR</t>
  </si>
  <si>
    <t>HANSON</t>
  </si>
  <si>
    <t>STEELE</t>
  </si>
  <si>
    <t>MAY (FITZROY)</t>
  </si>
  <si>
    <t>METCALF</t>
  </si>
  <si>
    <t>EDGAR</t>
  </si>
  <si>
    <t>CHILD</t>
  </si>
  <si>
    <t>MALCOLM</t>
  </si>
  <si>
    <t>MORRIS (WESTLEIGH)</t>
  </si>
  <si>
    <t>Ollie Ollie Ollie</t>
  </si>
  <si>
    <t>KLEIN</t>
  </si>
  <si>
    <t>LEBBINK</t>
  </si>
  <si>
    <t>SMEDTS</t>
  </si>
  <si>
    <t>STREET</t>
  </si>
  <si>
    <t>BLATCHFORD</t>
  </si>
  <si>
    <t>WEAVING</t>
  </si>
  <si>
    <t>MOODY</t>
  </si>
  <si>
    <t>Renata</t>
  </si>
  <si>
    <t>BUCHER</t>
  </si>
  <si>
    <t>AITKEN</t>
  </si>
  <si>
    <t>MULLENS</t>
  </si>
  <si>
    <t>WINN</t>
  </si>
  <si>
    <t>FANECO</t>
  </si>
  <si>
    <t>SAGNOL</t>
  </si>
  <si>
    <t>JEFFERY</t>
  </si>
  <si>
    <t>BLADE</t>
  </si>
  <si>
    <t>WEYMOUTH</t>
  </si>
  <si>
    <t>HAWKINS</t>
  </si>
  <si>
    <t>COLES</t>
  </si>
  <si>
    <t>MCCRORY</t>
  </si>
  <si>
    <t>SKIDMORE</t>
  </si>
  <si>
    <t>SCARLETT</t>
  </si>
  <si>
    <t>RUSDEN</t>
  </si>
  <si>
    <t>YOUNG</t>
  </si>
  <si>
    <t>DIELACHER</t>
  </si>
  <si>
    <t>GEOR</t>
  </si>
  <si>
    <t>DE KRETSER</t>
  </si>
  <si>
    <t>TELFORD</t>
  </si>
  <si>
    <t>RODWELL</t>
  </si>
  <si>
    <t>HARTNETT</t>
  </si>
  <si>
    <t>EDERHART</t>
  </si>
  <si>
    <t>Conan</t>
  </si>
  <si>
    <t>DALEY</t>
  </si>
  <si>
    <t>TUNE</t>
  </si>
  <si>
    <t>MALLETT</t>
  </si>
  <si>
    <t>BINGLEY</t>
  </si>
  <si>
    <t>ROWSE</t>
  </si>
  <si>
    <t>COOKE</t>
  </si>
  <si>
    <t>ARCHER</t>
  </si>
  <si>
    <t>STONE</t>
  </si>
  <si>
    <t>CUTHBERT</t>
  </si>
  <si>
    <t>LOGUE</t>
  </si>
  <si>
    <t>RICKARD</t>
  </si>
  <si>
    <t>COLLINGWOOD</t>
  </si>
  <si>
    <t>HEITMANN</t>
  </si>
  <si>
    <t>Roeland</t>
  </si>
  <si>
    <t>SUYS</t>
  </si>
  <si>
    <t>BLEEKER</t>
  </si>
  <si>
    <t>GROSSO</t>
  </si>
  <si>
    <t>HILLS</t>
  </si>
  <si>
    <t>PATONS</t>
  </si>
  <si>
    <t>CHINNER</t>
  </si>
  <si>
    <t>SCHWARZE</t>
  </si>
  <si>
    <t>QUIGLEY</t>
  </si>
  <si>
    <t>ANDERS</t>
  </si>
  <si>
    <t>SANDERSON</t>
  </si>
  <si>
    <t>DOOLAN</t>
  </si>
  <si>
    <t>FALLA</t>
  </si>
  <si>
    <t>WOLSTENCROFT</t>
  </si>
  <si>
    <t>CACERES</t>
  </si>
  <si>
    <t>BARCROFT</t>
  </si>
  <si>
    <t>RAMSEY</t>
  </si>
  <si>
    <t>PIETERSE</t>
  </si>
  <si>
    <t>STOTT</t>
  </si>
  <si>
    <t>SNOWBALL</t>
  </si>
  <si>
    <t>FEWSTER</t>
  </si>
  <si>
    <t>CAFFRY</t>
  </si>
  <si>
    <t>HARBERTS</t>
  </si>
  <si>
    <t>MCGOWN</t>
  </si>
  <si>
    <t>MCSWAN</t>
  </si>
  <si>
    <t>ANSET</t>
  </si>
  <si>
    <t>CROUCH</t>
  </si>
  <si>
    <t>SYMES</t>
  </si>
  <si>
    <t>LACHAL</t>
  </si>
  <si>
    <t>KALLAUR</t>
  </si>
  <si>
    <t>Rik</t>
  </si>
  <si>
    <t>GOERKE</t>
  </si>
  <si>
    <t>OVENS</t>
  </si>
  <si>
    <t>KEACH</t>
  </si>
  <si>
    <t>FITRIDGE</t>
  </si>
  <si>
    <t>ARAMINI</t>
  </si>
  <si>
    <t>BOTTERO</t>
  </si>
  <si>
    <t>WILLOUGHBY</t>
  </si>
  <si>
    <t>MORIARTY</t>
  </si>
  <si>
    <t>WALTER</t>
  </si>
  <si>
    <t>RAYSON</t>
  </si>
  <si>
    <t>WADE</t>
  </si>
  <si>
    <t>FLOYD</t>
  </si>
  <si>
    <t>KAVANAGH</t>
  </si>
  <si>
    <t>MOLONEY</t>
  </si>
  <si>
    <t>Chloe</t>
  </si>
  <si>
    <t>MCCONVILLE</t>
  </si>
  <si>
    <t>MULLAN</t>
  </si>
  <si>
    <t>ROMANO</t>
  </si>
  <si>
    <t>Zbynek</t>
  </si>
  <si>
    <t>PAVELKA</t>
  </si>
  <si>
    <t>PETERS</t>
  </si>
  <si>
    <t>Dee</t>
  </si>
  <si>
    <t>ROWLANDS</t>
  </si>
  <si>
    <t>BOYALL</t>
  </si>
  <si>
    <t>MEX</t>
  </si>
  <si>
    <t>PIMLOTT</t>
  </si>
  <si>
    <t>PASCOE</t>
  </si>
  <si>
    <t>SMITH (BALLARAT NTH)</t>
  </si>
  <si>
    <t>KAH</t>
  </si>
  <si>
    <t>KINNA</t>
  </si>
  <si>
    <t>BRYAN</t>
  </si>
  <si>
    <t>VAN OIRSOUW</t>
  </si>
  <si>
    <t>TOURNIER</t>
  </si>
  <si>
    <t>PICKLES</t>
  </si>
  <si>
    <t>KELSALL</t>
  </si>
  <si>
    <t>Gervaise</t>
  </si>
  <si>
    <t>CHRISTIE</t>
  </si>
  <si>
    <t>QUIRK</t>
  </si>
  <si>
    <t>LEMAITRE</t>
  </si>
  <si>
    <t>ROSTRON</t>
  </si>
  <si>
    <t>NORDEN</t>
  </si>
  <si>
    <t>MUGAVIN</t>
  </si>
  <si>
    <t>SALVITTI</t>
  </si>
  <si>
    <t>HOSKING</t>
  </si>
  <si>
    <t>DE MELIS</t>
  </si>
  <si>
    <t>MCKEOWN</t>
  </si>
  <si>
    <t>WHITING</t>
  </si>
  <si>
    <t>WOODMAN</t>
  </si>
  <si>
    <t>GOODALL</t>
  </si>
  <si>
    <t>CUTHBERT-SAYERS</t>
  </si>
  <si>
    <t>ALLEY</t>
  </si>
  <si>
    <t>BUSSCHER</t>
  </si>
  <si>
    <t>FORTUYN</t>
  </si>
  <si>
    <t>BRYANT</t>
  </si>
  <si>
    <t>KRIKKEN</t>
  </si>
  <si>
    <t>RISEBOROUGH</t>
  </si>
  <si>
    <t>FITZGERALD</t>
  </si>
  <si>
    <t>RABBIT</t>
  </si>
  <si>
    <t>WOLFE</t>
  </si>
  <si>
    <t>LOELIGER</t>
  </si>
  <si>
    <t>GEERTS</t>
  </si>
  <si>
    <t>FRENCH</t>
  </si>
  <si>
    <t>SCHELE</t>
  </si>
  <si>
    <t>FICE</t>
  </si>
  <si>
    <t>HOLLOLE</t>
  </si>
  <si>
    <t>HILDRED</t>
  </si>
  <si>
    <t>COLDWELL</t>
  </si>
  <si>
    <t>NARIK</t>
  </si>
  <si>
    <t>SADDLER</t>
  </si>
  <si>
    <t>POTTER</t>
  </si>
  <si>
    <t>MCKECHNIE</t>
  </si>
  <si>
    <t>BIRKETT</t>
  </si>
  <si>
    <t>HAAS</t>
  </si>
  <si>
    <t>SNEYD</t>
  </si>
  <si>
    <t>DOBIE</t>
  </si>
  <si>
    <t>HEHIR</t>
  </si>
  <si>
    <t>Jonopowell</t>
  </si>
  <si>
    <t>SCARBOROUGH</t>
  </si>
  <si>
    <t>Emil</t>
  </si>
  <si>
    <t>FOLLER</t>
  </si>
  <si>
    <t>HAY</t>
  </si>
  <si>
    <t>CROXFORD</t>
  </si>
  <si>
    <t>COWAN</t>
  </si>
  <si>
    <t>HAUW</t>
  </si>
  <si>
    <t>GODFREY</t>
  </si>
  <si>
    <t>MCPHAIL</t>
  </si>
  <si>
    <t>ADAMSON</t>
  </si>
  <si>
    <t>O'LEARY</t>
  </si>
  <si>
    <t>FARMER</t>
  </si>
  <si>
    <t>HOANG</t>
  </si>
  <si>
    <t>TICKLE</t>
  </si>
  <si>
    <t>LUCKHOFF</t>
  </si>
  <si>
    <t>SCHREVE</t>
  </si>
  <si>
    <t>STIPNIEKS</t>
  </si>
  <si>
    <t>FRANKE</t>
  </si>
  <si>
    <t>PANNELL</t>
  </si>
  <si>
    <t>CUPIDO</t>
  </si>
  <si>
    <t>FORSTERLING</t>
  </si>
  <si>
    <t>STANCOMBE</t>
  </si>
  <si>
    <t>DYSON</t>
  </si>
  <si>
    <t>LESKE</t>
  </si>
  <si>
    <t>BAGULEY</t>
  </si>
  <si>
    <t>Sinisa</t>
  </si>
  <si>
    <t>SURBEVSKI</t>
  </si>
  <si>
    <t>TRACE</t>
  </si>
  <si>
    <t>PIERGROSSE</t>
  </si>
  <si>
    <t>DEL BEATO</t>
  </si>
  <si>
    <t>EASY</t>
  </si>
  <si>
    <t>CHIBNALL</t>
  </si>
  <si>
    <t>CHARLESON</t>
  </si>
  <si>
    <t>RUUSKA</t>
  </si>
  <si>
    <t>DITCHFIELD</t>
  </si>
  <si>
    <t>TIRABASSI</t>
  </si>
  <si>
    <t>YARDE</t>
  </si>
  <si>
    <t>VITIRITTI</t>
  </si>
  <si>
    <t>BREUER</t>
  </si>
  <si>
    <t>KLOPFER</t>
  </si>
  <si>
    <t>CALLAHAN</t>
  </si>
  <si>
    <t>GILLSON</t>
  </si>
  <si>
    <t>MACLENNAN</t>
  </si>
  <si>
    <t>HAIDACHER</t>
  </si>
  <si>
    <t>LAWRENCE</t>
  </si>
  <si>
    <t>DELAROUDIS</t>
  </si>
  <si>
    <t>NANOS</t>
  </si>
  <si>
    <t>UNDRILL</t>
  </si>
  <si>
    <t>Pearse</t>
  </si>
  <si>
    <t>ELTON</t>
  </si>
  <si>
    <t>PAROISSIEN</t>
  </si>
  <si>
    <t>ROSEVEAR</t>
  </si>
  <si>
    <t>MACDONALD</t>
  </si>
  <si>
    <t>HAWKES</t>
  </si>
  <si>
    <t>LUKACS</t>
  </si>
  <si>
    <t>GRAVES</t>
  </si>
  <si>
    <t>MCGREESH</t>
  </si>
  <si>
    <t>MCCARTNEY</t>
  </si>
  <si>
    <t>RUBENS</t>
  </si>
  <si>
    <t>BUBBERS</t>
  </si>
  <si>
    <t>MILLARD</t>
  </si>
  <si>
    <t>Francesca</t>
  </si>
  <si>
    <t>SANDERS</t>
  </si>
  <si>
    <t>PLANINCIC</t>
  </si>
  <si>
    <t>ANGEL</t>
  </si>
  <si>
    <t>HALLBERG</t>
  </si>
  <si>
    <t>SOBELS</t>
  </si>
  <si>
    <t>Nic</t>
  </si>
  <si>
    <t>JENKIN</t>
  </si>
  <si>
    <t>LEIGHFIELD</t>
  </si>
  <si>
    <t>HELLEMONS</t>
  </si>
  <si>
    <t>BLAZEVIC</t>
  </si>
  <si>
    <t>MCINULTY</t>
  </si>
  <si>
    <t>SHEEAN</t>
  </si>
  <si>
    <t>JANSEN</t>
  </si>
  <si>
    <t>FLANAGAN</t>
  </si>
  <si>
    <t>MCDONOUGH</t>
  </si>
  <si>
    <t>LOWER</t>
  </si>
  <si>
    <t>Joebert</t>
  </si>
  <si>
    <t>GUBATANGA</t>
  </si>
  <si>
    <t>OVESEN</t>
  </si>
  <si>
    <t>TIPPETT</t>
  </si>
  <si>
    <t>PRATT</t>
  </si>
  <si>
    <t>VAN DER LAAN</t>
  </si>
  <si>
    <t>SMYTHE</t>
  </si>
  <si>
    <t>ALGATE</t>
  </si>
  <si>
    <t>DE PREE</t>
  </si>
  <si>
    <t>SMALE</t>
  </si>
  <si>
    <t>KIOUTIS</t>
  </si>
  <si>
    <t>BOULDEN</t>
  </si>
  <si>
    <t>FALCONER</t>
  </si>
  <si>
    <t>CAIRNS</t>
  </si>
  <si>
    <t>BULLOCK</t>
  </si>
  <si>
    <t>MCADAM</t>
  </si>
  <si>
    <t>MATTON</t>
  </si>
  <si>
    <t>CERINI</t>
  </si>
  <si>
    <t>MCCLINTOCK</t>
  </si>
  <si>
    <t>Freya</t>
  </si>
  <si>
    <t>Mose</t>
  </si>
  <si>
    <t>MINUTOLO</t>
  </si>
  <si>
    <t>Nik</t>
  </si>
  <si>
    <t>WYMAN</t>
  </si>
  <si>
    <t>BOTTEN</t>
  </si>
  <si>
    <t>Dimity</t>
  </si>
  <si>
    <t>GANNON</t>
  </si>
  <si>
    <t>COMLEY</t>
  </si>
  <si>
    <t>AKERS</t>
  </si>
  <si>
    <t>GAGE</t>
  </si>
  <si>
    <t>HERREWYN</t>
  </si>
  <si>
    <t>VAN RAAPHORST</t>
  </si>
  <si>
    <t>CUSHEN</t>
  </si>
  <si>
    <t>RAMSAY</t>
  </si>
  <si>
    <t>PROSSOR</t>
  </si>
  <si>
    <t>KIRKHAM</t>
  </si>
  <si>
    <t>Jorgen</t>
  </si>
  <si>
    <t>POTTHARST</t>
  </si>
  <si>
    <t>MCMEEKEN</t>
  </si>
  <si>
    <t>HAEGELE</t>
  </si>
  <si>
    <t>TIMMS</t>
  </si>
  <si>
    <t>CLEVERLEY</t>
  </si>
  <si>
    <t>POTGIETER</t>
  </si>
  <si>
    <t>SOUTHBY</t>
  </si>
  <si>
    <t>LEY</t>
  </si>
  <si>
    <t>SYMONS</t>
  </si>
  <si>
    <t>ROY</t>
  </si>
  <si>
    <t>DENHOLM</t>
  </si>
  <si>
    <t>LIP</t>
  </si>
  <si>
    <t>NEWTON</t>
  </si>
  <si>
    <t>SMIT</t>
  </si>
  <si>
    <t>MCEVOY</t>
  </si>
  <si>
    <t>CONDRON</t>
  </si>
  <si>
    <t>HEPBURN</t>
  </si>
  <si>
    <t>NOONAN</t>
  </si>
  <si>
    <t>TOUGH</t>
  </si>
  <si>
    <t>Nikki</t>
  </si>
  <si>
    <t>WHEELER</t>
  </si>
  <si>
    <t>EDGELL</t>
  </si>
  <si>
    <t>PRENDERGAST</t>
  </si>
  <si>
    <t>GRAYSON</t>
  </si>
  <si>
    <t>DAVERN</t>
  </si>
  <si>
    <t>FETTES</t>
  </si>
  <si>
    <t>GRUNDELL</t>
  </si>
  <si>
    <t>ROMITI</t>
  </si>
  <si>
    <t>HALLIER</t>
  </si>
  <si>
    <t>Andrew R</t>
  </si>
  <si>
    <t>HEWITT</t>
  </si>
  <si>
    <t>KING SS</t>
  </si>
  <si>
    <t>CATHIE</t>
  </si>
  <si>
    <t>Vito</t>
  </si>
  <si>
    <t>PORTO</t>
  </si>
  <si>
    <t>CLIFTON</t>
  </si>
  <si>
    <t>SHARPLES</t>
  </si>
  <si>
    <t>LUNN</t>
  </si>
  <si>
    <t>WITOWSKI</t>
  </si>
  <si>
    <t>BARKER</t>
  </si>
  <si>
    <t>SENN-SANGER</t>
  </si>
  <si>
    <t>CAESAR</t>
  </si>
  <si>
    <t>NUGENT</t>
  </si>
  <si>
    <t>PENTLAND</t>
  </si>
  <si>
    <t>MCGOWAN</t>
  </si>
  <si>
    <t>WATTS</t>
  </si>
  <si>
    <t>AUSTIN</t>
  </si>
  <si>
    <t>HOULIHAN</t>
  </si>
  <si>
    <t>KEIRS</t>
  </si>
  <si>
    <t>IVISIC</t>
  </si>
  <si>
    <t>FLEMING</t>
  </si>
  <si>
    <t>HANRAHAN</t>
  </si>
  <si>
    <t>Brant</t>
  </si>
  <si>
    <t>DUNSHEA</t>
  </si>
  <si>
    <t>CURRY</t>
  </si>
  <si>
    <t>TUSTIN</t>
  </si>
  <si>
    <t>THIESSEN</t>
  </si>
  <si>
    <t>HUTCHINSON</t>
  </si>
  <si>
    <t>Les</t>
  </si>
  <si>
    <t>LINDENBURG</t>
  </si>
  <si>
    <t>BIDDLE</t>
  </si>
  <si>
    <t>SCHIFFTER</t>
  </si>
  <si>
    <t>LAINIS</t>
  </si>
  <si>
    <t>HELYER</t>
  </si>
  <si>
    <t>HAYWARD</t>
  </si>
  <si>
    <t>SIERP</t>
  </si>
  <si>
    <t>LAWYER</t>
  </si>
  <si>
    <t>INFANTI</t>
  </si>
  <si>
    <t>TICE</t>
  </si>
  <si>
    <t>GEELEN</t>
  </si>
  <si>
    <t>Vinnie</t>
  </si>
  <si>
    <t>BEELDERS</t>
  </si>
  <si>
    <t>MOIR</t>
  </si>
  <si>
    <t>MCHEYZER</t>
  </si>
  <si>
    <t>IANNOS</t>
  </si>
  <si>
    <t>REILLY</t>
  </si>
  <si>
    <t>Aroha</t>
  </si>
  <si>
    <t>THORNTON</t>
  </si>
  <si>
    <t>Jan</t>
  </si>
  <si>
    <t>JONCK</t>
  </si>
  <si>
    <t>Gert</t>
  </si>
  <si>
    <t>MARITZ</t>
  </si>
  <si>
    <t>MORCOMBE</t>
  </si>
  <si>
    <t>HORROCKS</t>
  </si>
  <si>
    <t>HODGE</t>
  </si>
  <si>
    <t>DILLY</t>
  </si>
  <si>
    <t>Mandy</t>
  </si>
  <si>
    <t>HABENER</t>
  </si>
  <si>
    <t>HAMILTON</t>
  </si>
  <si>
    <t>GRIMES</t>
  </si>
  <si>
    <t>CASE</t>
  </si>
  <si>
    <t>DEWAR</t>
  </si>
  <si>
    <t>ATCHISON</t>
  </si>
  <si>
    <t>ELMSLIE</t>
  </si>
  <si>
    <t>BRANIGAN</t>
  </si>
  <si>
    <t>BEILBY</t>
  </si>
  <si>
    <t>MACE</t>
  </si>
  <si>
    <t>CARNE</t>
  </si>
  <si>
    <t>GRIEVE</t>
  </si>
  <si>
    <t>SMITH (MOUNT MARTHA)</t>
  </si>
  <si>
    <t>VERNON</t>
  </si>
  <si>
    <t>GORMAN</t>
  </si>
  <si>
    <t>BRIZZI</t>
  </si>
  <si>
    <t>CHERUBIN</t>
  </si>
  <si>
    <t>SOBAN</t>
  </si>
  <si>
    <t>MAHONEY</t>
  </si>
  <si>
    <t>FOGG</t>
  </si>
  <si>
    <t>NOWAK</t>
  </si>
  <si>
    <t>GREGOR</t>
  </si>
  <si>
    <t>ANDREW</t>
  </si>
  <si>
    <t>CONSTO</t>
  </si>
  <si>
    <t>MAREN</t>
  </si>
  <si>
    <t>BLUNDEN</t>
  </si>
  <si>
    <t>MCSWAIN</t>
  </si>
  <si>
    <t>GALLOWAY</t>
  </si>
  <si>
    <t>DI MAURO</t>
  </si>
  <si>
    <t>WASHINGTON</t>
  </si>
  <si>
    <t>DURRAN</t>
  </si>
  <si>
    <t>Mingxen</t>
  </si>
  <si>
    <t>CHUAH</t>
  </si>
  <si>
    <t>GARTH</t>
  </si>
  <si>
    <t>KILBY</t>
  </si>
  <si>
    <t>EICHLER</t>
  </si>
  <si>
    <t>MCKINDLEY</t>
  </si>
  <si>
    <t>RIEGLER</t>
  </si>
  <si>
    <t>SORENSEN</t>
  </si>
  <si>
    <t>SAWARD</t>
  </si>
  <si>
    <t>WAMBIER</t>
  </si>
  <si>
    <t>Bens</t>
  </si>
  <si>
    <t>NAMRIAHC</t>
  </si>
  <si>
    <t>GILIBERTO</t>
  </si>
  <si>
    <t>SINNOTT</t>
  </si>
  <si>
    <t>MEEHAN</t>
  </si>
  <si>
    <t>VREVC</t>
  </si>
  <si>
    <t>CASS</t>
  </si>
  <si>
    <t>PROCTOR-PARKER</t>
  </si>
  <si>
    <t>OLD</t>
  </si>
  <si>
    <t>Irene</t>
  </si>
  <si>
    <t>BELLETT</t>
  </si>
  <si>
    <t>NINNIS</t>
  </si>
  <si>
    <t>Orlando</t>
  </si>
  <si>
    <t>LARA</t>
  </si>
  <si>
    <t>MCGILL</t>
  </si>
  <si>
    <t>Corinna</t>
  </si>
  <si>
    <t>Willett</t>
  </si>
  <si>
    <t>STEPHEN</t>
  </si>
  <si>
    <t>HORIG</t>
  </si>
  <si>
    <t>GALLAGHER</t>
  </si>
  <si>
    <t>Ciaran</t>
  </si>
  <si>
    <t>VENN</t>
  </si>
  <si>
    <t>OLIVER</t>
  </si>
  <si>
    <t>CARNEY</t>
  </si>
  <si>
    <t>BAKEWELL</t>
  </si>
  <si>
    <t>BAULCH</t>
  </si>
  <si>
    <t>BOYD</t>
  </si>
  <si>
    <t>BUCHANAN</t>
  </si>
  <si>
    <t>BUDD</t>
  </si>
  <si>
    <t>CHUA</t>
  </si>
  <si>
    <t>COLABUFALO</t>
  </si>
  <si>
    <t>DALTON</t>
  </si>
  <si>
    <t>DURANTE</t>
  </si>
  <si>
    <t>EISNER</t>
  </si>
  <si>
    <t>ELKINS</t>
  </si>
  <si>
    <t>FELSTEAD</t>
  </si>
  <si>
    <t>GALLOP</t>
  </si>
  <si>
    <t>GRACE</t>
  </si>
  <si>
    <t>GROSSHANS</t>
  </si>
  <si>
    <t>HOOKEY</t>
  </si>
  <si>
    <t>IACUONE</t>
  </si>
  <si>
    <t>INMAN</t>
  </si>
  <si>
    <t>JATCZAK</t>
  </si>
  <si>
    <t>JUSTUS</t>
  </si>
  <si>
    <t>KEEGAN</t>
  </si>
  <si>
    <t>KEELE</t>
  </si>
  <si>
    <t>KELLEY</t>
  </si>
  <si>
    <t>KROMAR</t>
  </si>
  <si>
    <t>Gregor</t>
  </si>
  <si>
    <t>MACNAMARA</t>
  </si>
  <si>
    <t>MANNERS</t>
  </si>
  <si>
    <t>MAXWELL</t>
  </si>
  <si>
    <t>MAY (MANSFIELD)</t>
  </si>
  <si>
    <t>MC TAGGART</t>
  </si>
  <si>
    <t>MCGIVERN</t>
  </si>
  <si>
    <t>NELISSEN</t>
  </si>
  <si>
    <t>NOLAN</t>
  </si>
  <si>
    <t>Alisteir</t>
  </si>
  <si>
    <t>NORTON</t>
  </si>
  <si>
    <t>RAINERI</t>
  </si>
  <si>
    <t>ROYES</t>
  </si>
  <si>
    <t>Juan Paolo</t>
  </si>
  <si>
    <t>SALGADO</t>
  </si>
  <si>
    <t>SINGLETON</t>
  </si>
  <si>
    <t>Ashleigh</t>
  </si>
  <si>
    <t>STENT</t>
  </si>
  <si>
    <t>SUTCLIFFE</t>
  </si>
  <si>
    <t>SZCZESNY</t>
  </si>
  <si>
    <t>TINK</t>
  </si>
  <si>
    <t>VANDESTADT</t>
  </si>
  <si>
    <t>VINCENT</t>
  </si>
  <si>
    <t>VRINS</t>
  </si>
  <si>
    <t>WELSTEAD</t>
  </si>
  <si>
    <t>WYND</t>
  </si>
  <si>
    <t>Hjalmar</t>
  </si>
  <si>
    <t>ARNOLD</t>
  </si>
  <si>
    <t>BREWER</t>
  </si>
  <si>
    <t>Odyssey 100km -2013</t>
  </si>
  <si>
    <t>Odyssey 100km (VIC)</t>
  </si>
  <si>
    <t>Odyssey 50km (VIC)</t>
  </si>
  <si>
    <t>Joey</t>
  </si>
  <si>
    <t>ESTERHUYZEN</t>
  </si>
  <si>
    <t>LAMSHED</t>
  </si>
  <si>
    <t>SKERRY</t>
  </si>
  <si>
    <t>BRILL</t>
  </si>
  <si>
    <t>ATTARD</t>
  </si>
  <si>
    <t>KELLETT</t>
  </si>
  <si>
    <t>WALKERDEN</t>
  </si>
  <si>
    <t>VERCOE</t>
  </si>
  <si>
    <t>ERNST</t>
  </si>
  <si>
    <t>INGRAM</t>
  </si>
  <si>
    <t>KRYBOLDER</t>
  </si>
  <si>
    <t>TAUBE</t>
  </si>
  <si>
    <t>BOUCHER</t>
  </si>
  <si>
    <t>PIERCE</t>
  </si>
  <si>
    <t>KIEL</t>
  </si>
  <si>
    <t>SEK</t>
  </si>
  <si>
    <t>LEE SHOY</t>
  </si>
  <si>
    <t>BOURKE</t>
  </si>
  <si>
    <t>OLLE</t>
  </si>
  <si>
    <t>EMPEY</t>
  </si>
  <si>
    <t>SCHNEITTER</t>
  </si>
  <si>
    <t>CANNY</t>
  </si>
  <si>
    <t>SWACKHAMER</t>
  </si>
  <si>
    <t>GOODWIN</t>
  </si>
  <si>
    <t>MCCALLUM</t>
  </si>
  <si>
    <t>ISAACS</t>
  </si>
  <si>
    <t>FLAHERTY</t>
  </si>
  <si>
    <t>WORN</t>
  </si>
  <si>
    <t>SHAKESPEARE</t>
  </si>
  <si>
    <t>EMERTON</t>
  </si>
  <si>
    <t>SHEEDY</t>
  </si>
  <si>
    <t>VAN SLOBBE</t>
  </si>
  <si>
    <t>FAULL</t>
  </si>
  <si>
    <t>GEARY SS</t>
  </si>
  <si>
    <t>MOLLOY</t>
  </si>
  <si>
    <t>Phill</t>
  </si>
  <si>
    <t>BALDWIN</t>
  </si>
  <si>
    <t>GOUTHRO-DOWLING</t>
  </si>
  <si>
    <t>Philippa</t>
  </si>
  <si>
    <t>PARKES</t>
  </si>
  <si>
    <t>MULLINS</t>
  </si>
  <si>
    <t>CORLESS</t>
  </si>
  <si>
    <t>SHANDLEY</t>
  </si>
  <si>
    <t>WHELAN</t>
  </si>
  <si>
    <t>SHEPPARD</t>
  </si>
  <si>
    <t>Josie</t>
  </si>
  <si>
    <t>CARMODY</t>
  </si>
  <si>
    <t>Otis</t>
  </si>
  <si>
    <t>MADELEY</t>
  </si>
  <si>
    <t>ROYLANCE</t>
  </si>
  <si>
    <t>OGILVIE</t>
  </si>
  <si>
    <t>ELDERFIELD</t>
  </si>
  <si>
    <t>ETHERIDGE</t>
  </si>
  <si>
    <t>PELGRIM</t>
  </si>
  <si>
    <t>Dennison</t>
  </si>
  <si>
    <t>FISCHER</t>
  </si>
  <si>
    <t>Primoz</t>
  </si>
  <si>
    <t>LUZAR</t>
  </si>
  <si>
    <t>RIMMINGTON</t>
  </si>
  <si>
    <t>CURRAN</t>
  </si>
  <si>
    <t>LUCAS</t>
  </si>
  <si>
    <t>KETTLE</t>
  </si>
  <si>
    <t>BRIDLE</t>
  </si>
  <si>
    <t>Fergus</t>
  </si>
  <si>
    <t>FITZWATER</t>
  </si>
  <si>
    <t>MULCONRY</t>
  </si>
  <si>
    <t>MEIERS</t>
  </si>
  <si>
    <t>WIGNALL</t>
  </si>
  <si>
    <t>ORMSBY</t>
  </si>
  <si>
    <t>MARSLEN</t>
  </si>
  <si>
    <t>PRENTICE</t>
  </si>
  <si>
    <t>ESPOSITO</t>
  </si>
  <si>
    <t>MCWATERS</t>
  </si>
  <si>
    <t>Fabrizio</t>
  </si>
  <si>
    <t>ANDREONI</t>
  </si>
  <si>
    <t>Stefano</t>
  </si>
  <si>
    <t>IOVINO</t>
  </si>
  <si>
    <t>Clea</t>
  </si>
  <si>
    <t>DOWN</t>
  </si>
  <si>
    <t>MARONEY</t>
  </si>
  <si>
    <t>Aran</t>
  </si>
  <si>
    <t>KUMSCHICK</t>
  </si>
  <si>
    <t>MORDAUNT</t>
  </si>
  <si>
    <t>MACAULEY</t>
  </si>
  <si>
    <t>CRANSWICK</t>
  </si>
  <si>
    <t>Csaba</t>
  </si>
  <si>
    <t>ODOR</t>
  </si>
  <si>
    <t>BODYCOAT</t>
  </si>
  <si>
    <t>DELANEY</t>
  </si>
  <si>
    <t>GUILMARTIN</t>
  </si>
  <si>
    <t>TROTTER</t>
  </si>
  <si>
    <t>EDMONDSON</t>
  </si>
  <si>
    <t>PAPINNIEMI</t>
  </si>
  <si>
    <t>FORSYTH</t>
  </si>
  <si>
    <t>ISHAI</t>
  </si>
  <si>
    <t>DESMOND</t>
  </si>
  <si>
    <t>POCOCK</t>
  </si>
  <si>
    <t>BROUWER</t>
  </si>
  <si>
    <t>COULTHARD</t>
  </si>
  <si>
    <t>MOLESWORTH</t>
  </si>
  <si>
    <t>Adrien</t>
  </si>
  <si>
    <t>DORNEY</t>
  </si>
  <si>
    <t>BURKE</t>
  </si>
  <si>
    <t>BRODIE</t>
  </si>
  <si>
    <t>Gino</t>
  </si>
  <si>
    <t>PARISI</t>
  </si>
  <si>
    <t>Jackie</t>
  </si>
  <si>
    <t>PERKINS</t>
  </si>
  <si>
    <t>FREER</t>
  </si>
  <si>
    <t>LAW</t>
  </si>
  <si>
    <t>BOUNDY</t>
  </si>
  <si>
    <t>TOH</t>
  </si>
  <si>
    <t>Saul</t>
  </si>
  <si>
    <t>WHITTAKER</t>
  </si>
  <si>
    <t>FINDLAY</t>
  </si>
  <si>
    <t>BRAAKHUIS</t>
  </si>
  <si>
    <t>AUNGER</t>
  </si>
  <si>
    <t>ATHANASOPOULOS</t>
  </si>
  <si>
    <t>SPITERI-JAMES</t>
  </si>
  <si>
    <t>DENT</t>
  </si>
  <si>
    <t>MILLERS</t>
  </si>
  <si>
    <t>PHYLAND</t>
  </si>
  <si>
    <t>CUDIA</t>
  </si>
  <si>
    <t>SCHAFFERIUS</t>
  </si>
  <si>
    <t>BINNS</t>
  </si>
  <si>
    <t>SIZELAND</t>
  </si>
  <si>
    <t>FINDON</t>
  </si>
  <si>
    <t>SHINKFIELD</t>
  </si>
  <si>
    <t>KOOPMAN</t>
  </si>
  <si>
    <t>CHAMPNESS</t>
  </si>
  <si>
    <t>TITCHENER</t>
  </si>
  <si>
    <t>Braden</t>
  </si>
  <si>
    <t>GRIGGS-KENNELLY</t>
  </si>
  <si>
    <t>Cliff</t>
  </si>
  <si>
    <t>GRECH</t>
  </si>
  <si>
    <t>SHANAHAN</t>
  </si>
  <si>
    <t>LANGENBERG</t>
  </si>
  <si>
    <t>BRAUNTHAL</t>
  </si>
  <si>
    <t>GALE</t>
  </si>
  <si>
    <t>ALBRECHT</t>
  </si>
  <si>
    <t>LENTON</t>
  </si>
  <si>
    <t>KAPPES</t>
  </si>
  <si>
    <t>WEDDERBURN</t>
  </si>
  <si>
    <t>CUTINELLI</t>
  </si>
  <si>
    <t>SPEAKMAN</t>
  </si>
  <si>
    <t>CORNELL</t>
  </si>
  <si>
    <t>GUEST</t>
  </si>
  <si>
    <t>SAYERS</t>
  </si>
  <si>
    <t>BETTANIN</t>
  </si>
  <si>
    <t>LIGGINS</t>
  </si>
  <si>
    <t>NEALE</t>
  </si>
  <si>
    <t>NYIKOS</t>
  </si>
  <si>
    <t>GRAINGER</t>
  </si>
  <si>
    <t>WENT</t>
  </si>
  <si>
    <t>Melvin</t>
  </si>
  <si>
    <t>ARICAYOS</t>
  </si>
  <si>
    <t>TOWERS</t>
  </si>
  <si>
    <t>COVIELLO</t>
  </si>
  <si>
    <t>NODDINGS</t>
  </si>
  <si>
    <t>TANNARD</t>
  </si>
  <si>
    <t>SEEDSMAN</t>
  </si>
  <si>
    <t>FILBY</t>
  </si>
  <si>
    <t>MEAGHER</t>
  </si>
  <si>
    <t>Lubos</t>
  </si>
  <si>
    <t>POLAKOVIC</t>
  </si>
  <si>
    <t>LINKE</t>
  </si>
  <si>
    <t>WILTSHIRE</t>
  </si>
  <si>
    <t>DALHEIM</t>
  </si>
  <si>
    <t>JACOBSON</t>
  </si>
  <si>
    <t>LEEHANE</t>
  </si>
  <si>
    <t>SAYER</t>
  </si>
  <si>
    <t>ZARB</t>
  </si>
  <si>
    <t>HAEBICH</t>
  </si>
  <si>
    <t>SUTTLE</t>
  </si>
  <si>
    <t>WOODFORD</t>
  </si>
  <si>
    <t>MCELWEE</t>
  </si>
  <si>
    <t>KINLEY</t>
  </si>
  <si>
    <t>BRAITHWAITE</t>
  </si>
  <si>
    <t>Gavan</t>
  </si>
  <si>
    <t>RIX</t>
  </si>
  <si>
    <t>WALDREN</t>
  </si>
  <si>
    <t>WIEGARD</t>
  </si>
  <si>
    <t>FITZWILLIAM</t>
  </si>
  <si>
    <t>LLEWELYN</t>
  </si>
  <si>
    <t>BLERSCH</t>
  </si>
  <si>
    <t>MUSTON</t>
  </si>
  <si>
    <t>HOLLIS</t>
  </si>
  <si>
    <t>SETO</t>
  </si>
  <si>
    <t>MAFFETT</t>
  </si>
  <si>
    <t>COGHLAN</t>
  </si>
  <si>
    <t>MAHY</t>
  </si>
  <si>
    <t>DUNN</t>
  </si>
  <si>
    <t>KRAMER</t>
  </si>
  <si>
    <t>HAMERS</t>
  </si>
  <si>
    <t>TREGIDGO</t>
  </si>
  <si>
    <t>BRAINI</t>
  </si>
  <si>
    <t>HOY</t>
  </si>
  <si>
    <t>SIDAWAY</t>
  </si>
  <si>
    <t>SOLOMONS</t>
  </si>
  <si>
    <t>VANDENDOOL</t>
  </si>
  <si>
    <t>STIRLING</t>
  </si>
  <si>
    <t>TULLETT</t>
  </si>
  <si>
    <t>ORCHARD</t>
  </si>
  <si>
    <t>AVERY</t>
  </si>
  <si>
    <t>MATTAR</t>
  </si>
  <si>
    <t>MEADES</t>
  </si>
  <si>
    <t>SNAAUW</t>
  </si>
  <si>
    <t>LECKEY</t>
  </si>
  <si>
    <t>POULTON</t>
  </si>
  <si>
    <t>WINES</t>
  </si>
  <si>
    <t>KINNERSLY</t>
  </si>
  <si>
    <t>DOWNES</t>
  </si>
  <si>
    <t>MULLIN</t>
  </si>
  <si>
    <t>WILLINGALE</t>
  </si>
  <si>
    <t>BOWERS</t>
  </si>
  <si>
    <t>ZAHMEL</t>
  </si>
  <si>
    <t>CROMIE</t>
  </si>
  <si>
    <t>WOODWARD</t>
  </si>
  <si>
    <t>DIETZE</t>
  </si>
  <si>
    <t>PARK</t>
  </si>
  <si>
    <t>HARLAN</t>
  </si>
  <si>
    <t>HOTKER</t>
  </si>
  <si>
    <t>ODGERS</t>
  </si>
  <si>
    <t>LACHOWICZ</t>
  </si>
  <si>
    <t>MADER</t>
  </si>
  <si>
    <t>SHALALA</t>
  </si>
  <si>
    <t>JAMISON</t>
  </si>
  <si>
    <t>TUGNUTZ</t>
  </si>
  <si>
    <t>CONLAN</t>
  </si>
  <si>
    <t>NATOLI</t>
  </si>
  <si>
    <t>OPENSAHW</t>
  </si>
  <si>
    <t>HANNA</t>
  </si>
  <si>
    <t>PLESCHER</t>
  </si>
  <si>
    <t>HOSE</t>
  </si>
  <si>
    <t>LINDEN</t>
  </si>
  <si>
    <t>KOCZAK</t>
  </si>
  <si>
    <t>BROMLEY</t>
  </si>
  <si>
    <t>TILLEY</t>
  </si>
  <si>
    <t>RICE</t>
  </si>
  <si>
    <t>GARCIA</t>
  </si>
  <si>
    <t>Aleisha</t>
  </si>
  <si>
    <t>BALD</t>
  </si>
  <si>
    <t>Davina</t>
  </si>
  <si>
    <t>DARBY</t>
  </si>
  <si>
    <t>SHACKLEFORD</t>
  </si>
  <si>
    <t>IZZARD</t>
  </si>
  <si>
    <t>SUSA</t>
  </si>
  <si>
    <t>TREVIVIAN</t>
  </si>
  <si>
    <t>SATHERLEY</t>
  </si>
  <si>
    <t>POUND</t>
  </si>
  <si>
    <t>YULE</t>
  </si>
  <si>
    <t>STEINMEYER</t>
  </si>
  <si>
    <t>DE VILLIERS</t>
  </si>
  <si>
    <t>HISLOP</t>
  </si>
  <si>
    <t>PACHER</t>
  </si>
  <si>
    <t>MAGS</t>
  </si>
  <si>
    <t>CLEMENTS</t>
  </si>
  <si>
    <t>LE LIEVRE</t>
  </si>
  <si>
    <t>Berit</t>
  </si>
  <si>
    <t>HODGES</t>
  </si>
  <si>
    <t>WAITES</t>
  </si>
  <si>
    <t>ALLAN</t>
  </si>
  <si>
    <t>ELDRIDGE BASSETT</t>
  </si>
  <si>
    <t>LEIMINGER</t>
  </si>
  <si>
    <t>PROTHERO</t>
  </si>
  <si>
    <t>PILE</t>
  </si>
  <si>
    <t>ANSTEE</t>
  </si>
  <si>
    <t>OOSTERWEGHEL</t>
  </si>
  <si>
    <t>Rachael</t>
  </si>
  <si>
    <t>SIESMAA</t>
  </si>
  <si>
    <t>MCMAHON</t>
  </si>
  <si>
    <t>BENT</t>
  </si>
  <si>
    <t>MCGHEE</t>
  </si>
  <si>
    <t>Sasha</t>
  </si>
  <si>
    <t>INNES</t>
  </si>
  <si>
    <t>SCHULTZ</t>
  </si>
  <si>
    <t>ACKERLY</t>
  </si>
  <si>
    <t>TOPP</t>
  </si>
  <si>
    <t>Mary</t>
  </si>
  <si>
    <t>Mordy</t>
  </si>
  <si>
    <t>BROMBERG</t>
  </si>
  <si>
    <t>KOCH</t>
  </si>
  <si>
    <t>Laz</t>
  </si>
  <si>
    <t>POUMPOULIDIS</t>
  </si>
  <si>
    <t>CHISHOLM</t>
  </si>
  <si>
    <t>MOTOI</t>
  </si>
  <si>
    <t>JEFFREY</t>
  </si>
  <si>
    <t>SHIELDS</t>
  </si>
  <si>
    <t>HADDEN</t>
  </si>
  <si>
    <t>HARKIN</t>
  </si>
  <si>
    <t>MCGRORY</t>
  </si>
  <si>
    <t>O'KEEFE</t>
  </si>
  <si>
    <t>CONRON</t>
  </si>
  <si>
    <t>BURROUGH</t>
  </si>
  <si>
    <t>SANDER</t>
  </si>
  <si>
    <t>HARDIE</t>
  </si>
  <si>
    <t>SOUTER</t>
  </si>
  <si>
    <t>SPYKERS</t>
  </si>
  <si>
    <t>HARITIDIS</t>
  </si>
  <si>
    <t>MOFFAT</t>
  </si>
  <si>
    <t>VUKCEVIC</t>
  </si>
  <si>
    <t>HARTEN</t>
  </si>
  <si>
    <t>FOSS</t>
  </si>
  <si>
    <t>Piers</t>
  </si>
  <si>
    <t>VAN DEN BERG</t>
  </si>
  <si>
    <t>KILCULLEN</t>
  </si>
  <si>
    <t>ROFF-SMITH</t>
  </si>
  <si>
    <t>HEATH</t>
  </si>
  <si>
    <t>ZYLAN</t>
  </si>
  <si>
    <t>TIEMAN</t>
  </si>
  <si>
    <t>LAKEY</t>
  </si>
  <si>
    <t>HIRSCH</t>
  </si>
  <si>
    <t>FLINT</t>
  </si>
  <si>
    <t>AGNEW</t>
  </si>
  <si>
    <t>MADDEN</t>
  </si>
  <si>
    <t>ASCOTT</t>
  </si>
  <si>
    <t>ANSON</t>
  </si>
  <si>
    <t>HOWLAND</t>
  </si>
  <si>
    <t>FAULKNER</t>
  </si>
  <si>
    <t>MEANS</t>
  </si>
  <si>
    <t>JANNEY</t>
  </si>
  <si>
    <t>LOW</t>
  </si>
  <si>
    <t>KRIPPNER</t>
  </si>
  <si>
    <t>BEECHAM</t>
  </si>
  <si>
    <t>SPENCER</t>
  </si>
  <si>
    <t>REES</t>
  </si>
  <si>
    <t>CREBBIN</t>
  </si>
  <si>
    <t>Cordelia</t>
  </si>
  <si>
    <t>SWEENEY</t>
  </si>
  <si>
    <t>BOHNER</t>
  </si>
  <si>
    <t>Robman</t>
  </si>
  <si>
    <t>GLAS</t>
  </si>
  <si>
    <t>VINER</t>
  </si>
  <si>
    <t>BIRCHALL</t>
  </si>
  <si>
    <t>Maarten</t>
  </si>
  <si>
    <t>VAN DER VORST</t>
  </si>
  <si>
    <t>THEAKER</t>
  </si>
  <si>
    <t>GRIMA</t>
  </si>
  <si>
    <t>Seamus</t>
  </si>
  <si>
    <t>BREATHNACH</t>
  </si>
  <si>
    <t>WATKINS</t>
  </si>
  <si>
    <t>FAWCETT</t>
  </si>
  <si>
    <t>NICHOLAS</t>
  </si>
  <si>
    <t>MUKAVEC</t>
  </si>
  <si>
    <t>MCINTYRE</t>
  </si>
  <si>
    <t>Eugene</t>
  </si>
  <si>
    <t>BIRE</t>
  </si>
  <si>
    <t>Pia</t>
  </si>
  <si>
    <t>LARQUE</t>
  </si>
  <si>
    <t>MUDGWAY</t>
  </si>
  <si>
    <t>MILES</t>
  </si>
  <si>
    <t>MCLENNAN</t>
  </si>
  <si>
    <t>BEARDWELL</t>
  </si>
  <si>
    <t>DOYLE</t>
  </si>
  <si>
    <t>BENTLEY</t>
  </si>
  <si>
    <t>VARDON</t>
  </si>
  <si>
    <t>CARRICK</t>
  </si>
  <si>
    <t>KIMBER</t>
  </si>
  <si>
    <t>ANIKIJENKO</t>
  </si>
  <si>
    <t>BORCHARD</t>
  </si>
  <si>
    <t>Annie</t>
  </si>
  <si>
    <t>Rene</t>
  </si>
  <si>
    <t>PARON</t>
  </si>
  <si>
    <t>RASMUSSEN</t>
  </si>
  <si>
    <t>GUILHAUS</t>
  </si>
  <si>
    <t>RIORDAN</t>
  </si>
  <si>
    <t>BRAYSHAW</t>
  </si>
  <si>
    <t>OSHANNASSY</t>
  </si>
  <si>
    <t>KONIARAS</t>
  </si>
  <si>
    <t>JANS</t>
  </si>
  <si>
    <t>RIDDELL</t>
  </si>
  <si>
    <t>LALOR</t>
  </si>
  <si>
    <t>TRALAGGAN</t>
  </si>
  <si>
    <t>Teresa</t>
  </si>
  <si>
    <t>BEATON</t>
  </si>
  <si>
    <t>BULLEN</t>
  </si>
  <si>
    <t>BRICKER</t>
  </si>
  <si>
    <t>PASSICK</t>
  </si>
  <si>
    <t>Jordana</t>
  </si>
  <si>
    <t>BLACKMAN</t>
  </si>
  <si>
    <t>MCMULLAN</t>
  </si>
  <si>
    <t>BOHN</t>
  </si>
  <si>
    <t>FERREIRA</t>
  </si>
  <si>
    <t>LOUGHRON</t>
  </si>
  <si>
    <t>HAMER</t>
  </si>
  <si>
    <t>JACOB</t>
  </si>
  <si>
    <t>FERRARO</t>
  </si>
  <si>
    <t>Laszlo</t>
  </si>
  <si>
    <t>KISS</t>
  </si>
  <si>
    <t>MCLAREN</t>
  </si>
  <si>
    <t>BRANCATISANO</t>
  </si>
  <si>
    <t>HARPER</t>
  </si>
  <si>
    <t>HELMORE</t>
  </si>
  <si>
    <t>CATTANACH</t>
  </si>
  <si>
    <t>Arran</t>
  </si>
  <si>
    <t>ARMITAGE</t>
  </si>
  <si>
    <t>COSTIN</t>
  </si>
  <si>
    <t>Julia</t>
  </si>
  <si>
    <t>DRYSDALE</t>
  </si>
  <si>
    <t>FLOWERS</t>
  </si>
  <si>
    <t>MEZZAVIA</t>
  </si>
  <si>
    <t>BURGI</t>
  </si>
  <si>
    <t>TORRENT</t>
  </si>
  <si>
    <t>HORVATH</t>
  </si>
  <si>
    <t>CRACKNALL</t>
  </si>
  <si>
    <t>HERRON</t>
  </si>
  <si>
    <t>CRILIS</t>
  </si>
  <si>
    <t>HADFIELD</t>
  </si>
  <si>
    <t>GOUGH</t>
  </si>
  <si>
    <t>BIFFIN</t>
  </si>
  <si>
    <t>RICHARDS</t>
  </si>
  <si>
    <t>DE LEENHEER</t>
  </si>
  <si>
    <t>CHAN</t>
  </si>
  <si>
    <t>KOTARAC</t>
  </si>
  <si>
    <t>DWYER</t>
  </si>
  <si>
    <t>BUC</t>
  </si>
  <si>
    <t>Jaxon</t>
  </si>
  <si>
    <t>HJORT</t>
  </si>
  <si>
    <t>BLANEY</t>
  </si>
  <si>
    <t>QUICK</t>
  </si>
  <si>
    <t>MCLAUGHLIN</t>
  </si>
  <si>
    <t>SIEVWRIGHT</t>
  </si>
  <si>
    <t>SCHUURS</t>
  </si>
  <si>
    <t>SIMMONS</t>
  </si>
  <si>
    <t>HIGDON</t>
  </si>
  <si>
    <t>BRULLO</t>
  </si>
  <si>
    <t>DUNHAM</t>
  </si>
  <si>
    <t>THEISZ</t>
  </si>
  <si>
    <t>Kerryn</t>
  </si>
  <si>
    <t>HURLEY</t>
  </si>
  <si>
    <t>SHILLITO</t>
  </si>
  <si>
    <t>PELUSI</t>
  </si>
  <si>
    <t>Lisa Thy</t>
  </si>
  <si>
    <t>HUE</t>
  </si>
  <si>
    <t>DENNIS</t>
  </si>
  <si>
    <t>FIESS</t>
  </si>
  <si>
    <t>MULDOON</t>
  </si>
  <si>
    <t>MORRELL</t>
  </si>
  <si>
    <t>Chalky</t>
  </si>
  <si>
    <t>CALLAN</t>
  </si>
  <si>
    <t>MCNALLY</t>
  </si>
  <si>
    <t>MULDER</t>
  </si>
  <si>
    <t>VON LUEDER</t>
  </si>
  <si>
    <t>CONN</t>
  </si>
  <si>
    <t>IBBETT</t>
  </si>
  <si>
    <t>STANLEY</t>
  </si>
  <si>
    <t>MINTER</t>
  </si>
  <si>
    <t>LANGTHALER</t>
  </si>
  <si>
    <t>KOENIG</t>
  </si>
  <si>
    <t>Leif</t>
  </si>
  <si>
    <t>SORLIE</t>
  </si>
  <si>
    <t>ENNIS</t>
  </si>
  <si>
    <t>FAVALORO</t>
  </si>
  <si>
    <t>HAYLES</t>
  </si>
  <si>
    <t>BYWATER</t>
  </si>
  <si>
    <t>POSTGATE</t>
  </si>
  <si>
    <t>BRADLEY</t>
  </si>
  <si>
    <t>Ester</t>
  </si>
  <si>
    <t>MEBALDS</t>
  </si>
  <si>
    <t>Georgina</t>
  </si>
  <si>
    <t>VON MARBURG</t>
  </si>
  <si>
    <t>STOCK</t>
  </si>
  <si>
    <t>SYKES-TURNER</t>
  </si>
  <si>
    <t>FLEET</t>
  </si>
  <si>
    <t>SWINTON</t>
  </si>
  <si>
    <t>STYRING</t>
  </si>
  <si>
    <t>SOUTHGATE</t>
  </si>
  <si>
    <t>CLARE</t>
  </si>
  <si>
    <t>COOMBE</t>
  </si>
  <si>
    <t>THYER</t>
  </si>
  <si>
    <t>Annabel</t>
  </si>
  <si>
    <t>PICKAVANCE</t>
  </si>
  <si>
    <t>Mich</t>
  </si>
  <si>
    <t>BLIZZARD</t>
  </si>
  <si>
    <t>CUTHBERTHSON</t>
  </si>
  <si>
    <t>MUNN</t>
  </si>
  <si>
    <t>Jerrod</t>
  </si>
  <si>
    <t>KATRAMADOS</t>
  </si>
  <si>
    <t>GAMBLE</t>
  </si>
  <si>
    <t>LESTER</t>
  </si>
  <si>
    <t>BILLS</t>
  </si>
  <si>
    <t>BROADFOOT</t>
  </si>
  <si>
    <t>Kristan</t>
  </si>
  <si>
    <t>BEKUS</t>
  </si>
  <si>
    <t>BOULD</t>
  </si>
  <si>
    <t>DE LUCA</t>
  </si>
  <si>
    <t>HYDE</t>
  </si>
  <si>
    <t>DE GARIS</t>
  </si>
  <si>
    <t>BEAUFOY</t>
  </si>
  <si>
    <t>MARIOTTI</t>
  </si>
  <si>
    <t>HICKLING</t>
  </si>
  <si>
    <t>GRIFFIN</t>
  </si>
  <si>
    <t>PIKE</t>
  </si>
  <si>
    <t>WHYTE</t>
  </si>
  <si>
    <t>PARRY</t>
  </si>
  <si>
    <t>Jeni Jeni Jeni</t>
  </si>
  <si>
    <t>DE WAAL</t>
  </si>
  <si>
    <t>HIGGINS</t>
  </si>
  <si>
    <t>BLAMPIED</t>
  </si>
  <si>
    <t>KENNELLY</t>
  </si>
  <si>
    <t>LIA</t>
  </si>
  <si>
    <t>Tammy</t>
  </si>
  <si>
    <t>OZANNE</t>
  </si>
  <si>
    <t>STOCKS</t>
  </si>
  <si>
    <t>WARREN-SMITH</t>
  </si>
  <si>
    <t>WETTENHALL</t>
  </si>
  <si>
    <t>LEDWICH</t>
  </si>
  <si>
    <t>DUELL</t>
  </si>
  <si>
    <t>Odyssey 50km -2013</t>
  </si>
  <si>
    <t>NORRIS</t>
  </si>
  <si>
    <t>KUTSCHERA</t>
  </si>
  <si>
    <t>DOGAN</t>
  </si>
  <si>
    <t>Doglet</t>
  </si>
  <si>
    <t>FLOWER</t>
  </si>
  <si>
    <t>BORHAM</t>
  </si>
  <si>
    <t>TIMBERLAKE</t>
  </si>
  <si>
    <t>SCHILG</t>
  </si>
  <si>
    <t>STRAUSS</t>
  </si>
  <si>
    <t>Jacky</t>
  </si>
  <si>
    <t>BOISSET</t>
  </si>
  <si>
    <t>AGGETT</t>
  </si>
  <si>
    <t>GRANNAS</t>
  </si>
  <si>
    <t>ELMER</t>
  </si>
  <si>
    <t>MCGRATH</t>
  </si>
  <si>
    <t>STROZIK</t>
  </si>
  <si>
    <t>CUMMINGS</t>
  </si>
  <si>
    <t>VAN DYKE</t>
  </si>
  <si>
    <t>Jeremiah</t>
  </si>
  <si>
    <t>FOORD</t>
  </si>
  <si>
    <t>Myriam</t>
  </si>
  <si>
    <t>GUILLOT</t>
  </si>
  <si>
    <t>HALEY</t>
  </si>
  <si>
    <t>RANSOM</t>
  </si>
  <si>
    <t>SELF</t>
  </si>
  <si>
    <t>MARTINS</t>
  </si>
  <si>
    <t>TULLY</t>
  </si>
  <si>
    <t>BACK</t>
  </si>
  <si>
    <t>WARDLAW</t>
  </si>
  <si>
    <t>HANNAFORD</t>
  </si>
  <si>
    <t>Hamada</t>
  </si>
  <si>
    <t>FAYAD</t>
  </si>
  <si>
    <t>KELLY SS</t>
  </si>
  <si>
    <t>BRINDLE</t>
  </si>
  <si>
    <t>MILLSOM</t>
  </si>
  <si>
    <t>SCHEID</t>
  </si>
  <si>
    <t>LOECHERER</t>
  </si>
  <si>
    <t>ABRAM</t>
  </si>
  <si>
    <t>WALCHER</t>
  </si>
  <si>
    <t>MIRIKLIS</t>
  </si>
  <si>
    <t>MEEK</t>
  </si>
  <si>
    <t>GOOLEY</t>
  </si>
  <si>
    <t>SYME</t>
  </si>
  <si>
    <t>MACCORMICK</t>
  </si>
  <si>
    <t>BARR</t>
  </si>
  <si>
    <t>GROGAN</t>
  </si>
  <si>
    <t>RUDZKI</t>
  </si>
  <si>
    <t>LARDNER</t>
  </si>
  <si>
    <t>CURRANT</t>
  </si>
  <si>
    <t>SHILLING</t>
  </si>
  <si>
    <t>BLANK</t>
  </si>
  <si>
    <t>Tris</t>
  </si>
  <si>
    <t>KEARNS</t>
  </si>
  <si>
    <t>Marlon</t>
  </si>
  <si>
    <t>GROSE</t>
  </si>
  <si>
    <t>BARNDEN</t>
  </si>
  <si>
    <t>HEMLEY</t>
  </si>
  <si>
    <t>MOULDS</t>
  </si>
  <si>
    <t>KJAR</t>
  </si>
  <si>
    <t>BLACKMORE</t>
  </si>
  <si>
    <t>Rodrigo</t>
  </si>
  <si>
    <t>BRAVO</t>
  </si>
  <si>
    <t>SIERRA</t>
  </si>
  <si>
    <t>Royce</t>
  </si>
  <si>
    <t>JOYNT</t>
  </si>
  <si>
    <t>GAULT</t>
  </si>
  <si>
    <t>BARRON</t>
  </si>
  <si>
    <t>HERITAGE</t>
  </si>
  <si>
    <t>READING</t>
  </si>
  <si>
    <t>DE CAMPO</t>
  </si>
  <si>
    <t>TATCHELL</t>
  </si>
  <si>
    <t>JOBLING</t>
  </si>
  <si>
    <t>Jarred</t>
  </si>
  <si>
    <t>DREW</t>
  </si>
  <si>
    <t>WEST</t>
  </si>
  <si>
    <t>VANDENBERG</t>
  </si>
  <si>
    <t>BOS</t>
  </si>
  <si>
    <t>OUTHWAITE</t>
  </si>
  <si>
    <t>PLUMB</t>
  </si>
  <si>
    <t>BOWDEN</t>
  </si>
  <si>
    <t>Dyson</t>
  </si>
  <si>
    <t>JEREMY</t>
  </si>
  <si>
    <t>BURRAGE</t>
  </si>
  <si>
    <t>RAMASAY</t>
  </si>
  <si>
    <t>MATSON</t>
  </si>
  <si>
    <t>MEAKIN</t>
  </si>
  <si>
    <t>Karri</t>
  </si>
  <si>
    <t>GOLDING</t>
  </si>
  <si>
    <t>VU</t>
  </si>
  <si>
    <t>CAVILL</t>
  </si>
  <si>
    <t>CADDY</t>
  </si>
  <si>
    <t>PULLEN</t>
  </si>
  <si>
    <t>YEATMAN</t>
  </si>
  <si>
    <t>HENCHLEY</t>
  </si>
  <si>
    <t>NIELSEN</t>
  </si>
  <si>
    <t>BRAYBROOK</t>
  </si>
  <si>
    <t>NOSKE</t>
  </si>
  <si>
    <t>HEALEY</t>
  </si>
  <si>
    <t>WALLIS</t>
  </si>
  <si>
    <t>VEAL</t>
  </si>
  <si>
    <t>HAMBLIN</t>
  </si>
  <si>
    <t>DOONAN</t>
  </si>
  <si>
    <t>Sarina</t>
  </si>
  <si>
    <t>TOMCHIN</t>
  </si>
  <si>
    <t>SKETCHER</t>
  </si>
  <si>
    <t>HARBISON</t>
  </si>
  <si>
    <t>ERNI RUOSS</t>
  </si>
  <si>
    <t>FERNANDO</t>
  </si>
  <si>
    <t>MATHYSSEN</t>
  </si>
  <si>
    <t>NANKERVIS</t>
  </si>
  <si>
    <t>Sandy Alexander</t>
  </si>
  <si>
    <t>O'HEHIR</t>
  </si>
  <si>
    <t>TERRACALL</t>
  </si>
  <si>
    <t>Craig (fav)</t>
  </si>
  <si>
    <t>KENNISH</t>
  </si>
  <si>
    <t>CHRISTIAN</t>
  </si>
  <si>
    <t>GOODING</t>
  </si>
  <si>
    <t>BRANDHAM</t>
  </si>
  <si>
    <t>OAKLEY</t>
  </si>
  <si>
    <t>GREGG-ROWAN</t>
  </si>
  <si>
    <t>DOLMAN</t>
  </si>
  <si>
    <t>BIGARELLI</t>
  </si>
  <si>
    <t>WYLIE</t>
  </si>
  <si>
    <t>Crystal</t>
  </si>
  <si>
    <t>DODWELL</t>
  </si>
  <si>
    <t>LENG</t>
  </si>
  <si>
    <t>INKSTER</t>
  </si>
  <si>
    <t>CHILTON</t>
  </si>
  <si>
    <t>KINSELLA</t>
  </si>
  <si>
    <t>CLEMSON</t>
  </si>
  <si>
    <t>HOLTHOUSE</t>
  </si>
  <si>
    <t>SHIELL</t>
  </si>
  <si>
    <t>VERRALL</t>
  </si>
  <si>
    <t>O'SULLIVAN</t>
  </si>
  <si>
    <t>ETON</t>
  </si>
  <si>
    <t>MARCHESE</t>
  </si>
  <si>
    <t>PASSLOW</t>
  </si>
  <si>
    <t>PRYSLIPSKI</t>
  </si>
  <si>
    <t>DAWES</t>
  </si>
  <si>
    <t>WHITBURN</t>
  </si>
  <si>
    <t>SUTINEN</t>
  </si>
  <si>
    <t>DUHIG</t>
  </si>
  <si>
    <t>BERKETT</t>
  </si>
  <si>
    <t>GOLDSTRAW</t>
  </si>
  <si>
    <t>Melwyn</t>
  </si>
  <si>
    <t>D'CRUZ</t>
  </si>
  <si>
    <t>TREE</t>
  </si>
  <si>
    <t>DRAKE-BROCKMAN</t>
  </si>
  <si>
    <t>JENNINGS</t>
  </si>
  <si>
    <t>CHEESMAN</t>
  </si>
  <si>
    <t>DENTON</t>
  </si>
  <si>
    <t>Tommy</t>
  </si>
  <si>
    <t>Gillean</t>
  </si>
  <si>
    <t>HILTON</t>
  </si>
  <si>
    <t>Bert</t>
  </si>
  <si>
    <t>HEATHWOOD</t>
  </si>
  <si>
    <t>VO</t>
  </si>
  <si>
    <t>SANDIFORD</t>
  </si>
  <si>
    <t>DE BOER</t>
  </si>
  <si>
    <t>HOWSE</t>
  </si>
  <si>
    <t>Rocco</t>
  </si>
  <si>
    <t>SPERRING</t>
  </si>
  <si>
    <t>Frederico</t>
  </si>
  <si>
    <t>PANISE</t>
  </si>
  <si>
    <t>CRNOGORAC</t>
  </si>
  <si>
    <t>BEEBY</t>
  </si>
  <si>
    <t>Claus</t>
  </si>
  <si>
    <t>REPENNING</t>
  </si>
  <si>
    <t>VAN SANTEN</t>
  </si>
  <si>
    <t>INGLIS</t>
  </si>
  <si>
    <t>Bronwen</t>
  </si>
  <si>
    <t>FOLEY</t>
  </si>
  <si>
    <t>CLARK-ASH</t>
  </si>
  <si>
    <t>STRUTHERS</t>
  </si>
  <si>
    <t>ALEKSANDROWICZ</t>
  </si>
  <si>
    <t>MANUEL</t>
  </si>
  <si>
    <t>Bettina</t>
  </si>
  <si>
    <t>TERRY</t>
  </si>
  <si>
    <t>Peri</t>
  </si>
  <si>
    <t>HANCKEL</t>
  </si>
  <si>
    <t>SAVAGE</t>
  </si>
  <si>
    <t>WOGAN</t>
  </si>
  <si>
    <t>LAGUE</t>
  </si>
  <si>
    <t>Jude</t>
  </si>
  <si>
    <t>BOHM</t>
  </si>
  <si>
    <t>Wolfgang</t>
  </si>
  <si>
    <t>MAIWALD</t>
  </si>
  <si>
    <t>GILMOUR</t>
  </si>
  <si>
    <t>KYRITSIS</t>
  </si>
  <si>
    <t>WOLF</t>
  </si>
  <si>
    <t>COOMBER</t>
  </si>
  <si>
    <t>SAMUEL</t>
  </si>
  <si>
    <t>POBLETE</t>
  </si>
  <si>
    <t>CRAWFORD</t>
  </si>
  <si>
    <t>TADICH</t>
  </si>
  <si>
    <t>DEVLIN</t>
  </si>
  <si>
    <t>BLAND</t>
  </si>
  <si>
    <t>MINKEN</t>
  </si>
  <si>
    <t>Kristine</t>
  </si>
  <si>
    <t>BANKS-SMITH</t>
  </si>
  <si>
    <t>DARGUE</t>
  </si>
  <si>
    <t>HOLLOWAY</t>
  </si>
  <si>
    <t>ANDERSSON</t>
  </si>
  <si>
    <t>ECKLEY</t>
  </si>
  <si>
    <t>POMIE</t>
  </si>
  <si>
    <t>ZERBE</t>
  </si>
  <si>
    <t>TRIKARSO</t>
  </si>
  <si>
    <t>LINLEY</t>
  </si>
  <si>
    <t>Gaethan</t>
  </si>
  <si>
    <t>CUTRI</t>
  </si>
  <si>
    <t>MUXLOW</t>
  </si>
  <si>
    <t>LUCID</t>
  </si>
  <si>
    <t>VAN NOORDENBURG</t>
  </si>
  <si>
    <t>KORICA</t>
  </si>
  <si>
    <t>COGO</t>
  </si>
  <si>
    <t>TEGART</t>
  </si>
  <si>
    <t>Russel</t>
  </si>
  <si>
    <t>VIVIER</t>
  </si>
  <si>
    <t>Ralf</t>
  </si>
  <si>
    <t>MUELLER</t>
  </si>
  <si>
    <t>Sander</t>
  </si>
  <si>
    <t>DE ROOY</t>
  </si>
  <si>
    <t>Triston</t>
  </si>
  <si>
    <t>HEIDEMAN</t>
  </si>
  <si>
    <t>Garnet</t>
  </si>
  <si>
    <t>Tilmann</t>
  </si>
  <si>
    <t>SCHWAB</t>
  </si>
  <si>
    <t>GEDDES</t>
  </si>
  <si>
    <t>BRANCHFLOWER</t>
  </si>
  <si>
    <t>GALLASCH</t>
  </si>
  <si>
    <t>DEER</t>
  </si>
  <si>
    <t>HEPPNER</t>
  </si>
  <si>
    <t>Michel</t>
  </si>
  <si>
    <t>DE VOS</t>
  </si>
  <si>
    <t>CIBURA</t>
  </si>
  <si>
    <t>KINDER</t>
  </si>
  <si>
    <t>NEVE</t>
  </si>
  <si>
    <t>HOLLINGSWORTH</t>
  </si>
  <si>
    <t>COYNE</t>
  </si>
  <si>
    <t>STORER</t>
  </si>
  <si>
    <t>VANDERENDE</t>
  </si>
  <si>
    <t>MOODIE</t>
  </si>
  <si>
    <t>TIBB</t>
  </si>
  <si>
    <t>Cary</t>
  </si>
  <si>
    <t>DE WIT</t>
  </si>
  <si>
    <t>ENTICOTT</t>
  </si>
  <si>
    <t>PORTEOUS</t>
  </si>
  <si>
    <t>HIBBERD</t>
  </si>
  <si>
    <t>WADDINGTON</t>
  </si>
  <si>
    <t>VLAVIANOS</t>
  </si>
  <si>
    <t>PHELAN</t>
  </si>
  <si>
    <t>SWAIN</t>
  </si>
  <si>
    <t>CHOW</t>
  </si>
  <si>
    <t>Richie</t>
  </si>
  <si>
    <t>JANDA</t>
  </si>
  <si>
    <t>BALCHIN</t>
  </si>
  <si>
    <t>BASTIAN</t>
  </si>
  <si>
    <t>BEKIER</t>
  </si>
  <si>
    <t>BRAUNTON</t>
  </si>
  <si>
    <t>BUCHLER</t>
  </si>
  <si>
    <t>BUFFETT</t>
  </si>
  <si>
    <t>CHAMBERLAIN</t>
  </si>
  <si>
    <t>CINI</t>
  </si>
  <si>
    <t>CIUTINA</t>
  </si>
  <si>
    <t>COLWELL</t>
  </si>
  <si>
    <t>CRISP</t>
  </si>
  <si>
    <t>DINNAGE</t>
  </si>
  <si>
    <t>FRANKS</t>
  </si>
  <si>
    <t>FURPHY</t>
  </si>
  <si>
    <t>GREENING</t>
  </si>
  <si>
    <t>HEIBERG</t>
  </si>
  <si>
    <t>Harald</t>
  </si>
  <si>
    <t>HOFMANN</t>
  </si>
  <si>
    <t>HORGOS</t>
  </si>
  <si>
    <t>JANETZKI</t>
  </si>
  <si>
    <t>KNIGHTSBRIDGE</t>
  </si>
  <si>
    <t>Hoong</t>
  </si>
  <si>
    <t>KWAN</t>
  </si>
  <si>
    <t>LADD</t>
  </si>
  <si>
    <t>LECHTE</t>
  </si>
  <si>
    <t>Pascal</t>
  </si>
  <si>
    <t>LUSSIER DUQUETTE</t>
  </si>
  <si>
    <t>MARSAL</t>
  </si>
  <si>
    <t>Con</t>
  </si>
  <si>
    <t>MAVROUDAKIS</t>
  </si>
  <si>
    <t>MCTAGGART</t>
  </si>
  <si>
    <t>Jaakko</t>
  </si>
  <si>
    <t>MCVEY</t>
  </si>
  <si>
    <t>MUTCH</t>
  </si>
  <si>
    <t>NICOL</t>
  </si>
  <si>
    <t>OSTBERG</t>
  </si>
  <si>
    <t>PLAUCS</t>
  </si>
  <si>
    <t>PURCHES</t>
  </si>
  <si>
    <t>RIDLEY</t>
  </si>
  <si>
    <t>SCICLUNA</t>
  </si>
  <si>
    <t>SHINN</t>
  </si>
  <si>
    <t>SWANEPOEL</t>
  </si>
  <si>
    <t>TUCK</t>
  </si>
  <si>
    <t>TUDDENHAM</t>
  </si>
  <si>
    <t>WAKEFIELD</t>
  </si>
  <si>
    <t>Brien</t>
  </si>
  <si>
    <t>WINNEN</t>
  </si>
  <si>
    <t>Nichol</t>
  </si>
  <si>
    <t>Giampaolo</t>
  </si>
  <si>
    <t>ZANOL</t>
  </si>
  <si>
    <t>LIST</t>
  </si>
  <si>
    <t>CARLSSON</t>
  </si>
  <si>
    <t>EGAN</t>
  </si>
  <si>
    <t>KELSCH</t>
  </si>
  <si>
    <t>Marcin</t>
  </si>
  <si>
    <t>WITKOS</t>
  </si>
  <si>
    <t>COVENTRY</t>
  </si>
  <si>
    <t>Jacqui</t>
  </si>
  <si>
    <t>Odyssey 100km -2012</t>
  </si>
  <si>
    <t>HAIG</t>
  </si>
  <si>
    <t>RANDALL</t>
  </si>
  <si>
    <t>WOODFORTH</t>
  </si>
  <si>
    <t>BURCHELL</t>
  </si>
  <si>
    <t>DONALDSON</t>
  </si>
  <si>
    <t>BISSET</t>
  </si>
  <si>
    <t>SMALLEY</t>
  </si>
  <si>
    <t>HOSSACK</t>
  </si>
  <si>
    <t>LOECHEL</t>
  </si>
  <si>
    <t>COLLINGS</t>
  </si>
  <si>
    <t>COACH</t>
  </si>
  <si>
    <t>MACCALLUM</t>
  </si>
  <si>
    <t>BARRATT</t>
  </si>
  <si>
    <t>TANZEN</t>
  </si>
  <si>
    <t>Jase</t>
  </si>
  <si>
    <t>FINCH</t>
  </si>
  <si>
    <t>DAVY</t>
  </si>
  <si>
    <t>STEINICKE</t>
  </si>
  <si>
    <t>RHODES</t>
  </si>
  <si>
    <t>CHAMBERS</t>
  </si>
  <si>
    <t>ANSKAITIS</t>
  </si>
  <si>
    <t>MIETHKE</t>
  </si>
  <si>
    <t>GEARY</t>
  </si>
  <si>
    <t>Mikkeli</t>
  </si>
  <si>
    <t>GODFREE</t>
  </si>
  <si>
    <t>CARAFA</t>
  </si>
  <si>
    <t>GRUBER</t>
  </si>
  <si>
    <t>LYTHGO</t>
  </si>
  <si>
    <t>DEDMAN</t>
  </si>
  <si>
    <t>HABERFIELD</t>
  </si>
  <si>
    <t>WALL</t>
  </si>
  <si>
    <t>VERHEIJDEN</t>
  </si>
  <si>
    <t>UTTING</t>
  </si>
  <si>
    <t>Ewan</t>
  </si>
  <si>
    <t>HAULER</t>
  </si>
  <si>
    <t>WEEKS</t>
  </si>
  <si>
    <t>SWAYN</t>
  </si>
  <si>
    <t>GOURTHRO-DOWLING</t>
  </si>
  <si>
    <t>SCHEFERMANN</t>
  </si>
  <si>
    <t>Torey</t>
  </si>
  <si>
    <t>CRIMMINS</t>
  </si>
  <si>
    <t>WORTHY</t>
  </si>
  <si>
    <t>FONG</t>
  </si>
  <si>
    <t>ANGEE</t>
  </si>
  <si>
    <t>OGIVIE</t>
  </si>
  <si>
    <t>JOHNSEN</t>
  </si>
  <si>
    <t>WITKOWSKI</t>
  </si>
  <si>
    <t>PLANK</t>
  </si>
  <si>
    <t>Jiri</t>
  </si>
  <si>
    <t>SKLENAR</t>
  </si>
  <si>
    <t>Eveline</t>
  </si>
  <si>
    <t>Melanie</t>
  </si>
  <si>
    <t>PELLAS</t>
  </si>
  <si>
    <t>STEEN</t>
  </si>
  <si>
    <t>COMER</t>
  </si>
  <si>
    <t>HOL</t>
  </si>
  <si>
    <t>SILKE</t>
  </si>
  <si>
    <t>FORBES</t>
  </si>
  <si>
    <t>HUETT</t>
  </si>
  <si>
    <t>WHENNEN</t>
  </si>
  <si>
    <t>SOMERVILLE</t>
  </si>
  <si>
    <t>MCKENNA</t>
  </si>
  <si>
    <t>Jasper</t>
  </si>
  <si>
    <t>Troy "kerno"</t>
  </si>
  <si>
    <t>KERNAGHAN</t>
  </si>
  <si>
    <t>BLUCH</t>
  </si>
  <si>
    <t>POLLARD</t>
  </si>
  <si>
    <t>HARRATT</t>
  </si>
  <si>
    <t>RUOSS</t>
  </si>
  <si>
    <t>CARR</t>
  </si>
  <si>
    <t>Danial</t>
  </si>
  <si>
    <t>BLISS</t>
  </si>
  <si>
    <t>BREGUET</t>
  </si>
  <si>
    <t>BLOOM</t>
  </si>
  <si>
    <t>Aurelia</t>
  </si>
  <si>
    <t>Kelland</t>
  </si>
  <si>
    <t>FREEMAN</t>
  </si>
  <si>
    <t>Juan</t>
  </si>
  <si>
    <t>RONCALLO</t>
  </si>
  <si>
    <t>BOOTE</t>
  </si>
  <si>
    <t>NIGEL</t>
  </si>
  <si>
    <t>CICCOLALLO</t>
  </si>
  <si>
    <t>Jayne</t>
  </si>
  <si>
    <t>GRUBITS-KING</t>
  </si>
  <si>
    <t>SPEARE</t>
  </si>
  <si>
    <t>URIE</t>
  </si>
  <si>
    <t>HALABUT</t>
  </si>
  <si>
    <t>WALE</t>
  </si>
  <si>
    <t>BOLGER</t>
  </si>
  <si>
    <t>JESSEN</t>
  </si>
  <si>
    <t>GRIFFITH</t>
  </si>
  <si>
    <t>SWANN</t>
  </si>
  <si>
    <t>ADAIR</t>
  </si>
  <si>
    <t>LUUCAS</t>
  </si>
  <si>
    <t>Raymie</t>
  </si>
  <si>
    <t>KEENAN</t>
  </si>
  <si>
    <t>HOLBERY</t>
  </si>
  <si>
    <t>KIND</t>
  </si>
  <si>
    <t>INGAMELLS</t>
  </si>
  <si>
    <t>PARTON</t>
  </si>
  <si>
    <t>CAVALIERI</t>
  </si>
  <si>
    <t>WALTHER</t>
  </si>
  <si>
    <t>Kasper</t>
  </si>
  <si>
    <t>LAING</t>
  </si>
  <si>
    <t>PURDY</t>
  </si>
  <si>
    <t>STRIKE</t>
  </si>
  <si>
    <t>Raf</t>
  </si>
  <si>
    <t>FREIRE</t>
  </si>
  <si>
    <t>FRANK</t>
  </si>
  <si>
    <t>OPENSHAW</t>
  </si>
  <si>
    <t>BROOMHALL</t>
  </si>
  <si>
    <t>MASTERSON</t>
  </si>
  <si>
    <t>QUAYLE</t>
  </si>
  <si>
    <t>DEMPSTER</t>
  </si>
  <si>
    <t>SCHIFFERLE</t>
  </si>
  <si>
    <t>PARFITT</t>
  </si>
  <si>
    <t>RANCIE</t>
  </si>
  <si>
    <t>Delphine</t>
  </si>
  <si>
    <t>ASTIER</t>
  </si>
  <si>
    <t>VIGAR</t>
  </si>
  <si>
    <t>VAN NIEORP</t>
  </si>
  <si>
    <t>HANNEBERRY</t>
  </si>
  <si>
    <t>CLEVELAND</t>
  </si>
  <si>
    <t>RODGERS</t>
  </si>
  <si>
    <t>KLOOS</t>
  </si>
  <si>
    <t>SIEVERS</t>
  </si>
  <si>
    <t>ASHBY</t>
  </si>
  <si>
    <t>STAMOS</t>
  </si>
  <si>
    <t>OVERSBY</t>
  </si>
  <si>
    <t>ROOKES</t>
  </si>
  <si>
    <t>KRUGER</t>
  </si>
  <si>
    <t>AHLBERG</t>
  </si>
  <si>
    <t>MAUNDER</t>
  </si>
  <si>
    <t>Cristian</t>
  </si>
  <si>
    <t>AIUTO</t>
  </si>
  <si>
    <t>GODBOLD</t>
  </si>
  <si>
    <t>CROZIER</t>
  </si>
  <si>
    <t>Evelyn</t>
  </si>
  <si>
    <t>POLACK</t>
  </si>
  <si>
    <t>GUNN</t>
  </si>
  <si>
    <t>STANFORD</t>
  </si>
  <si>
    <t>MONTANO</t>
  </si>
  <si>
    <t>ALFORD</t>
  </si>
  <si>
    <t>Geordie</t>
  </si>
  <si>
    <t>FAIRWEATHER</t>
  </si>
  <si>
    <t>Duanne</t>
  </si>
  <si>
    <t>EATON</t>
  </si>
  <si>
    <t>HEATHER</t>
  </si>
  <si>
    <t>Isaac</t>
  </si>
  <si>
    <t>LIVETT</t>
  </si>
  <si>
    <t>LARKIN</t>
  </si>
  <si>
    <t>WILLETT</t>
  </si>
  <si>
    <t>BEAUMONT</t>
  </si>
  <si>
    <t>CROW</t>
  </si>
  <si>
    <t>Armando</t>
  </si>
  <si>
    <t>DISTEFANO</t>
  </si>
  <si>
    <t>Felipe</t>
  </si>
  <si>
    <t>CASTAÑO</t>
  </si>
  <si>
    <t>Steff</t>
  </si>
  <si>
    <t>Sav</t>
  </si>
  <si>
    <t>SFREGOLA</t>
  </si>
  <si>
    <t>Georgia</t>
  </si>
  <si>
    <t>DENING</t>
  </si>
  <si>
    <t>SCHAFER</t>
  </si>
  <si>
    <t>HULL</t>
  </si>
  <si>
    <t>Duane</t>
  </si>
  <si>
    <t>Eamonn</t>
  </si>
  <si>
    <t>GILLARD</t>
  </si>
  <si>
    <t>OXLEY</t>
  </si>
  <si>
    <t>MITCELL</t>
  </si>
  <si>
    <t>CALDOW</t>
  </si>
  <si>
    <t>HILLBRICH</t>
  </si>
  <si>
    <t>GUERRIERI</t>
  </si>
  <si>
    <t>BECKERS</t>
  </si>
  <si>
    <t>Craige</t>
  </si>
  <si>
    <t>TRAVIS</t>
  </si>
  <si>
    <t>MICKLESON</t>
  </si>
  <si>
    <t>BRIDGEFORD</t>
  </si>
  <si>
    <t>CONNOLLY</t>
  </si>
  <si>
    <t>LARAGY</t>
  </si>
  <si>
    <t>ROAN</t>
  </si>
  <si>
    <t>Riko</t>
  </si>
  <si>
    <t>RAKHMANTO</t>
  </si>
  <si>
    <t>ORFORD</t>
  </si>
  <si>
    <t>Rjs</t>
  </si>
  <si>
    <t>RIMINGTON</t>
  </si>
  <si>
    <t>MCAULEY</t>
  </si>
  <si>
    <t>DARTH</t>
  </si>
  <si>
    <t>MYLON</t>
  </si>
  <si>
    <t>HILAND</t>
  </si>
  <si>
    <t>COWLEY</t>
  </si>
  <si>
    <t>VAN DER LIT</t>
  </si>
  <si>
    <t>Bram</t>
  </si>
  <si>
    <t>ADDICOTT</t>
  </si>
  <si>
    <t>TULLOCH</t>
  </si>
  <si>
    <t>MOYER</t>
  </si>
  <si>
    <t>PAPADAKIS</t>
  </si>
  <si>
    <t>LUDGE</t>
  </si>
  <si>
    <t>HAMMAN</t>
  </si>
  <si>
    <t>MARSHAM</t>
  </si>
  <si>
    <t>WENSOR</t>
  </si>
  <si>
    <t>Isla</t>
  </si>
  <si>
    <t>TREZISE</t>
  </si>
  <si>
    <t>RAINSFORD</t>
  </si>
  <si>
    <t>Erin</t>
  </si>
  <si>
    <t>MUHLHAN</t>
  </si>
  <si>
    <t>PETTY</t>
  </si>
  <si>
    <t>Rosario</t>
  </si>
  <si>
    <t>MARCHESAN</t>
  </si>
  <si>
    <t>HORNE</t>
  </si>
  <si>
    <t>BATSON</t>
  </si>
  <si>
    <t>MCSHANE</t>
  </si>
  <si>
    <t>HEAGNEY</t>
  </si>
  <si>
    <t>LIDGERWOOD</t>
  </si>
  <si>
    <t>CORP</t>
  </si>
  <si>
    <t>RAMPTON</t>
  </si>
  <si>
    <t>BUTSON</t>
  </si>
  <si>
    <t>ABBOTT</t>
  </si>
  <si>
    <t>Erkan</t>
  </si>
  <si>
    <t>BAGDADI</t>
  </si>
  <si>
    <t>BARRINS</t>
  </si>
  <si>
    <t>BENDA</t>
  </si>
  <si>
    <t>BRUINEWOUD</t>
  </si>
  <si>
    <t>Livio</t>
  </si>
  <si>
    <t>CAIOLFA</t>
  </si>
  <si>
    <t>CROMWELL</t>
  </si>
  <si>
    <t>CROTHERS</t>
  </si>
  <si>
    <t>DIFIORE</t>
  </si>
  <si>
    <t>GOODA</t>
  </si>
  <si>
    <t>HAYS</t>
  </si>
  <si>
    <t>HERD</t>
  </si>
  <si>
    <t>HOPE</t>
  </si>
  <si>
    <t>Zak</t>
  </si>
  <si>
    <t>KOTOWSKYJ</t>
  </si>
  <si>
    <t>LAU</t>
  </si>
  <si>
    <t>LEGGGE</t>
  </si>
  <si>
    <t>Nina</t>
  </si>
  <si>
    <t>MENDOZA</t>
  </si>
  <si>
    <t>MOLTZER</t>
  </si>
  <si>
    <t>MOSDENYI</t>
  </si>
  <si>
    <t>Fabio</t>
  </si>
  <si>
    <t>PAGANO</t>
  </si>
  <si>
    <t>POWLES</t>
  </si>
  <si>
    <t>PYLE</t>
  </si>
  <si>
    <t>Ghadir</t>
  </si>
  <si>
    <t>RAZUKI</t>
  </si>
  <si>
    <t>RIVERS</t>
  </si>
  <si>
    <t>Adriana</t>
  </si>
  <si>
    <t>ROSAMILIA</t>
  </si>
  <si>
    <t>RUNDELL</t>
  </si>
  <si>
    <t>SCHERER</t>
  </si>
  <si>
    <t>SHARP</t>
  </si>
  <si>
    <t>Pip</t>
  </si>
  <si>
    <t>STOECKEL</t>
  </si>
  <si>
    <t>STOKES</t>
  </si>
  <si>
    <t>TOONE</t>
  </si>
  <si>
    <t>TORRES</t>
  </si>
  <si>
    <t>Louis</t>
  </si>
  <si>
    <t>VAN DER BERG</t>
  </si>
  <si>
    <t>Margarita</t>
  </si>
  <si>
    <t>WOODHOUSE</t>
  </si>
  <si>
    <t>WOOLLARD</t>
  </si>
  <si>
    <t>LAWN</t>
  </si>
  <si>
    <t>Odyssey 50km -2012</t>
  </si>
  <si>
    <t xml:space="preserve">Miha </t>
  </si>
  <si>
    <t xml:space="preserve">REMEC </t>
  </si>
  <si>
    <t xml:space="preserve">Aaron </t>
  </si>
  <si>
    <t xml:space="preserve">LAKEMAN </t>
  </si>
  <si>
    <t xml:space="preserve">Grant </t>
  </si>
  <si>
    <t xml:space="preserve">HARMER </t>
  </si>
  <si>
    <t xml:space="preserve">Olivier </t>
  </si>
  <si>
    <t xml:space="preserve">VALLEE </t>
  </si>
  <si>
    <t xml:space="preserve">Stu </t>
  </si>
  <si>
    <t xml:space="preserve">ADAMS </t>
  </si>
  <si>
    <t xml:space="preserve">Ben </t>
  </si>
  <si>
    <t xml:space="preserve">ISAKSEN </t>
  </si>
  <si>
    <t xml:space="preserve">Jason </t>
  </si>
  <si>
    <t xml:space="preserve">MCAVOY </t>
  </si>
  <si>
    <t xml:space="preserve">Tim </t>
  </si>
  <si>
    <t xml:space="preserve">KERLE </t>
  </si>
  <si>
    <t xml:space="preserve">Andrew </t>
  </si>
  <si>
    <t xml:space="preserve">LLOYD </t>
  </si>
  <si>
    <t xml:space="preserve">Jarrod </t>
  </si>
  <si>
    <t xml:space="preserve">CROSBY </t>
  </si>
  <si>
    <t xml:space="preserve">Stuart </t>
  </si>
  <si>
    <t xml:space="preserve">LOWNDES </t>
  </si>
  <si>
    <t xml:space="preserve">Ryan </t>
  </si>
  <si>
    <t xml:space="preserve">MORGAN </t>
  </si>
  <si>
    <t xml:space="preserve">David </t>
  </si>
  <si>
    <t xml:space="preserve">TODD </t>
  </si>
  <si>
    <t xml:space="preserve">Damian </t>
  </si>
  <si>
    <t xml:space="preserve">UNDERWOOD </t>
  </si>
  <si>
    <t xml:space="preserve">Garry </t>
  </si>
  <si>
    <t xml:space="preserve">JAMES </t>
  </si>
  <si>
    <t xml:space="preserve">BROWN </t>
  </si>
  <si>
    <t xml:space="preserve">Michael </t>
  </si>
  <si>
    <t xml:space="preserve">FARKAS </t>
  </si>
  <si>
    <t xml:space="preserve">Doug </t>
  </si>
  <si>
    <t xml:space="preserve">POLLOCK </t>
  </si>
  <si>
    <t xml:space="preserve">LANGLEY </t>
  </si>
  <si>
    <t xml:space="preserve">Stephen </t>
  </si>
  <si>
    <t xml:space="preserve">KNIGHT </t>
  </si>
  <si>
    <t xml:space="preserve">Timothy </t>
  </si>
  <si>
    <t xml:space="preserve">NELSON </t>
  </si>
  <si>
    <t xml:space="preserve">Mark </t>
  </si>
  <si>
    <t xml:space="preserve">HARDY </t>
  </si>
  <si>
    <t xml:space="preserve">Bruce </t>
  </si>
  <si>
    <t xml:space="preserve">MURPHY </t>
  </si>
  <si>
    <t xml:space="preserve">Crawford </t>
  </si>
  <si>
    <t xml:space="preserve">MOULES </t>
  </si>
  <si>
    <t xml:space="preserve">Orion </t>
  </si>
  <si>
    <t xml:space="preserve">RIGGS </t>
  </si>
  <si>
    <t xml:space="preserve">John </t>
  </si>
  <si>
    <t xml:space="preserve">MILLER </t>
  </si>
  <si>
    <t xml:space="preserve">Steven </t>
  </si>
  <si>
    <t xml:space="preserve">TODKILL </t>
  </si>
  <si>
    <t xml:space="preserve">Tristan </t>
  </si>
  <si>
    <t xml:space="preserve">WHITE </t>
  </si>
  <si>
    <t xml:space="preserve">Justin </t>
  </si>
  <si>
    <t xml:space="preserve">JEFFERSON </t>
  </si>
  <si>
    <t xml:space="preserve">CHURCHW ARD </t>
  </si>
  <si>
    <t xml:space="preserve">BOWLEY </t>
  </si>
  <si>
    <t xml:space="preserve">Mathew </t>
  </si>
  <si>
    <t xml:space="preserve">ROBERTS </t>
  </si>
  <si>
    <t xml:space="preserve">BINNS </t>
  </si>
  <si>
    <t xml:space="preserve">Garett </t>
  </si>
  <si>
    <t xml:space="preserve">PATON </t>
  </si>
  <si>
    <t xml:space="preserve">FERGUSON </t>
  </si>
  <si>
    <t xml:space="preserve">CIRULIS </t>
  </si>
  <si>
    <t xml:space="preserve">Vuc </t>
  </si>
  <si>
    <t xml:space="preserve">SVACEK </t>
  </si>
  <si>
    <t xml:space="preserve">Luke </t>
  </si>
  <si>
    <t xml:space="preserve">OBRIEN </t>
  </si>
  <si>
    <t xml:space="preserve">Lewis </t>
  </si>
  <si>
    <t xml:space="preserve">GARLAND </t>
  </si>
  <si>
    <t xml:space="preserve">W ayne </t>
  </si>
  <si>
    <t xml:space="preserve">DICKINSON </t>
  </si>
  <si>
    <t xml:space="preserve">Dan </t>
  </si>
  <si>
    <t xml:space="preserve">FAUST </t>
  </si>
  <si>
    <t xml:space="preserve">OCONNOR </t>
  </si>
  <si>
    <t xml:space="preserve">Geoff </t>
  </si>
  <si>
    <t xml:space="preserve">BARNES </t>
  </si>
  <si>
    <t xml:space="preserve">Brian </t>
  </si>
  <si>
    <t xml:space="preserve">SEAL </t>
  </si>
  <si>
    <t xml:space="preserve">Jamie </t>
  </si>
  <si>
    <t xml:space="preserve">ANDERSON </t>
  </si>
  <si>
    <t xml:space="preserve">Max </t>
  </si>
  <si>
    <t xml:space="preserve">RICHARDSON </t>
  </si>
  <si>
    <t xml:space="preserve">POPPETT </t>
  </si>
  <si>
    <t xml:space="preserve">BENNETT </t>
  </si>
  <si>
    <t xml:space="preserve">BERRIMAN </t>
  </si>
  <si>
    <t xml:space="preserve">MARTIN </t>
  </si>
  <si>
    <t xml:space="preserve">LOW </t>
  </si>
  <si>
    <t xml:space="preserve">Brooke </t>
  </si>
  <si>
    <t xml:space="preserve">Philip </t>
  </si>
  <si>
    <t xml:space="preserve">MAWBEY </t>
  </si>
  <si>
    <t xml:space="preserve">FARETTA </t>
  </si>
  <si>
    <t xml:space="preserve">Brad </t>
  </si>
  <si>
    <t xml:space="preserve">MCFAYDEN </t>
  </si>
  <si>
    <t xml:space="preserve">Eddie </t>
  </si>
  <si>
    <t xml:space="preserve">VISSCHER </t>
  </si>
  <si>
    <t xml:space="preserve">Alex </t>
  </si>
  <si>
    <t xml:space="preserve">KOOIJMAN </t>
  </si>
  <si>
    <t xml:space="preserve">Richard </t>
  </si>
  <si>
    <t xml:space="preserve">DODDS </t>
  </si>
  <si>
    <t xml:space="preserve">Jayson </t>
  </si>
  <si>
    <t xml:space="preserve">CONNACHER </t>
  </si>
  <si>
    <t xml:space="preserve">Carter </t>
  </si>
  <si>
    <t xml:space="preserve">JACKSON </t>
  </si>
  <si>
    <t xml:space="preserve">Mike </t>
  </si>
  <si>
    <t xml:space="preserve">SUMNER </t>
  </si>
  <si>
    <t xml:space="preserve">SLOAN </t>
  </si>
  <si>
    <t xml:space="preserve">DEWHURST </t>
  </si>
  <si>
    <t xml:space="preserve">O'CONNELL </t>
  </si>
  <si>
    <t xml:space="preserve">Sascha </t>
  </si>
  <si>
    <t xml:space="preserve">LOTZ </t>
  </si>
  <si>
    <t xml:space="preserve">Lincoln </t>
  </si>
  <si>
    <t xml:space="preserve">THOMPSON </t>
  </si>
  <si>
    <t xml:space="preserve">BEEVORS </t>
  </si>
  <si>
    <t xml:space="preserve">Phil </t>
  </si>
  <si>
    <t xml:space="preserve">WELCH </t>
  </si>
  <si>
    <t xml:space="preserve">TURNER </t>
  </si>
  <si>
    <t xml:space="preserve">Patrick </t>
  </si>
  <si>
    <t xml:space="preserve">QUADE </t>
  </si>
  <si>
    <t xml:space="preserve">Stewart </t>
  </si>
  <si>
    <t xml:space="preserve">GAULT </t>
  </si>
  <si>
    <t xml:space="preserve">Paul </t>
  </si>
  <si>
    <t xml:space="preserve">Matt </t>
  </si>
  <si>
    <t xml:space="preserve">GRACIE </t>
  </si>
  <si>
    <t xml:space="preserve">WITHFORD </t>
  </si>
  <si>
    <t xml:space="preserve">Tom </t>
  </si>
  <si>
    <t xml:space="preserve">MOSCHITZ </t>
  </si>
  <si>
    <t xml:space="preserve">FELL </t>
  </si>
  <si>
    <t xml:space="preserve">Duncan </t>
  </si>
  <si>
    <t xml:space="preserve">STODART </t>
  </si>
  <si>
    <t xml:space="preserve">Peter </t>
  </si>
  <si>
    <t xml:space="preserve">SELKRIG </t>
  </si>
  <si>
    <t xml:space="preserve">Joe </t>
  </si>
  <si>
    <t xml:space="preserve">GLANZNIG </t>
  </si>
  <si>
    <t xml:space="preserve">Robert </t>
  </si>
  <si>
    <t xml:space="preserve">WIESER </t>
  </si>
  <si>
    <t xml:space="preserve">Tyron </t>
  </si>
  <si>
    <t xml:space="preserve">BICKNELL </t>
  </si>
  <si>
    <t xml:space="preserve">DOMINGUEZ </t>
  </si>
  <si>
    <t xml:space="preserve">LAGANZA </t>
  </si>
  <si>
    <t xml:space="preserve">NEAL </t>
  </si>
  <si>
    <t xml:space="preserve">Chris </t>
  </si>
  <si>
    <t xml:space="preserve">SEALE </t>
  </si>
  <si>
    <t xml:space="preserve">Martin </t>
  </si>
  <si>
    <t xml:space="preserve">KEENL YSIDE </t>
  </si>
  <si>
    <t xml:space="preserve">Andy </t>
  </si>
  <si>
    <t xml:space="preserve">ROBINS </t>
  </si>
  <si>
    <t xml:space="preserve">Malcolm </t>
  </si>
  <si>
    <t xml:space="preserve">BRADLEY </t>
  </si>
  <si>
    <t xml:space="preserve">MCKELLAR STEWART </t>
  </si>
  <si>
    <t xml:space="preserve">FORD </t>
  </si>
  <si>
    <t xml:space="preserve">AMIDY </t>
  </si>
  <si>
    <t xml:space="preserve">Tai </t>
  </si>
  <si>
    <t xml:space="preserve">HUYNH </t>
  </si>
  <si>
    <t xml:space="preserve">Kieran </t>
  </si>
  <si>
    <t xml:space="preserve">REID </t>
  </si>
  <si>
    <t xml:space="preserve">WELLS </t>
  </si>
  <si>
    <t xml:space="preserve">Neil </t>
  </si>
  <si>
    <t xml:space="preserve">DALL </t>
  </si>
  <si>
    <t xml:space="preserve">Khalid </t>
  </si>
  <si>
    <t xml:space="preserve">TOEFY </t>
  </si>
  <si>
    <t xml:space="preserve">Scott </t>
  </si>
  <si>
    <t xml:space="preserve">CHADWICK </t>
  </si>
  <si>
    <t xml:space="preserve">Dave </t>
  </si>
  <si>
    <t xml:space="preserve">CUMMINS </t>
  </si>
  <si>
    <t xml:space="preserve">RADCLIFFE </t>
  </si>
  <si>
    <t xml:space="preserve">RUSSELL </t>
  </si>
  <si>
    <t xml:space="preserve">BRUCE </t>
  </si>
  <si>
    <t xml:space="preserve">KAUL </t>
  </si>
  <si>
    <t xml:space="preserve">Gregory </t>
  </si>
  <si>
    <t xml:space="preserve">WUNDER </t>
  </si>
  <si>
    <t xml:space="preserve">Guy </t>
  </si>
  <si>
    <t xml:space="preserve">COWAN </t>
  </si>
  <si>
    <t xml:space="preserve">Simon </t>
  </si>
  <si>
    <t xml:space="preserve">WATERWORTH </t>
  </si>
  <si>
    <t xml:space="preserve">Alistair </t>
  </si>
  <si>
    <t xml:space="preserve">LILES </t>
  </si>
  <si>
    <t xml:space="preserve">JOHNSTON </t>
  </si>
  <si>
    <t xml:space="preserve">Pat </t>
  </si>
  <si>
    <t xml:space="preserve">DELLAGIACOMA </t>
  </si>
  <si>
    <t xml:space="preserve">Sarah </t>
  </si>
  <si>
    <t xml:space="preserve">NEUMANN </t>
  </si>
  <si>
    <t xml:space="preserve">Darren </t>
  </si>
  <si>
    <t xml:space="preserve">DILLON </t>
  </si>
  <si>
    <t xml:space="preserve">TRACEY </t>
  </si>
  <si>
    <t xml:space="preserve">James </t>
  </si>
  <si>
    <t xml:space="preserve">MALLOCH </t>
  </si>
  <si>
    <t xml:space="preserve">TOMCZYK </t>
  </si>
  <si>
    <t xml:space="preserve">Ian </t>
  </si>
  <si>
    <t xml:space="preserve">LEESON </t>
  </si>
  <si>
    <t xml:space="preserve">REES </t>
  </si>
  <si>
    <t xml:space="preserve">Lucas </t>
  </si>
  <si>
    <t xml:space="preserve">LAXALE </t>
  </si>
  <si>
    <t xml:space="preserve">PIRIE </t>
  </si>
  <si>
    <t xml:space="preserve">DOWELL </t>
  </si>
  <si>
    <t xml:space="preserve">STANBURY </t>
  </si>
  <si>
    <t xml:space="preserve">Damien </t>
  </si>
  <si>
    <t xml:space="preserve">SIMS </t>
  </si>
  <si>
    <t xml:space="preserve">Rodney </t>
  </si>
  <si>
    <t xml:space="preserve">SEBIRE </t>
  </si>
  <si>
    <t xml:space="preserve">COOK </t>
  </si>
  <si>
    <t xml:space="preserve">ANDREWS </t>
  </si>
  <si>
    <t xml:space="preserve">Shaun </t>
  </si>
  <si>
    <t xml:space="preserve">HOLLIS </t>
  </si>
  <si>
    <t xml:space="preserve">Jake </t>
  </si>
  <si>
    <t xml:space="preserve">P A TTISON </t>
  </si>
  <si>
    <t xml:space="preserve">Nathan </t>
  </si>
  <si>
    <t xml:space="preserve">CRUMP </t>
  </si>
  <si>
    <t xml:space="preserve">RYAN </t>
  </si>
  <si>
    <t xml:space="preserve">Rich </t>
  </si>
  <si>
    <t xml:space="preserve">MUEHLENBECK </t>
  </si>
  <si>
    <t xml:space="preserve">Brenton </t>
  </si>
  <si>
    <t xml:space="preserve">ALCHIN </t>
  </si>
  <si>
    <t xml:space="preserve">WALKER </t>
  </si>
  <si>
    <t xml:space="preserve">VOYSEY </t>
  </si>
  <si>
    <t xml:space="preserve">LAUGHTON </t>
  </si>
  <si>
    <t xml:space="preserve">HAWORTHBOOTH </t>
  </si>
  <si>
    <t xml:space="preserve">BENNET </t>
  </si>
  <si>
    <t xml:space="preserve">DAVEY </t>
  </si>
  <si>
    <t xml:space="preserve">Stefan </t>
  </si>
  <si>
    <t xml:space="preserve">HEIM </t>
  </si>
  <si>
    <t xml:space="preserve">STEAD </t>
  </si>
  <si>
    <t xml:space="preserve">Frank </t>
  </si>
  <si>
    <t xml:space="preserve">VAN ZANTEN </t>
  </si>
  <si>
    <t xml:space="preserve">OLSEN </t>
  </si>
  <si>
    <t xml:space="preserve">W A TSFORD </t>
  </si>
  <si>
    <t xml:space="preserve">Matthew </t>
  </si>
  <si>
    <t xml:space="preserve">PARSONS </t>
  </si>
  <si>
    <t xml:space="preserve">W A TKINSON </t>
  </si>
  <si>
    <t xml:space="preserve">Samuel </t>
  </si>
  <si>
    <t xml:space="preserve">BURSTON </t>
  </si>
  <si>
    <t xml:space="preserve">Josiah </t>
  </si>
  <si>
    <t xml:space="preserve">SCIASCIA </t>
  </si>
  <si>
    <t xml:space="preserve">LEE </t>
  </si>
  <si>
    <t xml:space="preserve">Sue </t>
  </si>
  <si>
    <t xml:space="preserve">GALLI </t>
  </si>
  <si>
    <t xml:space="preserve">Kerrie </t>
  </si>
  <si>
    <t xml:space="preserve">HILE </t>
  </si>
  <si>
    <t xml:space="preserve">Aubry </t>
  </si>
  <si>
    <t xml:space="preserve">HILL </t>
  </si>
  <si>
    <t xml:space="preserve">BROMFIELD </t>
  </si>
  <si>
    <t xml:space="preserve">Trieu </t>
  </si>
  <si>
    <t xml:space="preserve">LE </t>
  </si>
  <si>
    <t xml:space="preserve">George </t>
  </si>
  <si>
    <t xml:space="preserve">GARNER </t>
  </si>
  <si>
    <t xml:space="preserve">Derrick </t>
  </si>
  <si>
    <t xml:space="preserve">MURRAY </t>
  </si>
  <si>
    <t xml:space="preserve">GREGG </t>
  </si>
  <si>
    <t xml:space="preserve">Lana </t>
  </si>
  <si>
    <t xml:space="preserve">MOY </t>
  </si>
  <si>
    <t xml:space="preserve">Anton </t>
  </si>
  <si>
    <t xml:space="preserve">KRUGER </t>
  </si>
  <si>
    <t xml:space="preserve">Rohan </t>
  </si>
  <si>
    <t xml:space="preserve">BETTS </t>
  </si>
  <si>
    <t xml:space="preserve">BLACKIE </t>
  </si>
  <si>
    <t xml:space="preserve">Warrick </t>
  </si>
  <si>
    <t xml:space="preserve">NICHOLSON </t>
  </si>
  <si>
    <t xml:space="preserve">T ony </t>
  </si>
  <si>
    <t xml:space="preserve">Michel </t>
  </si>
  <si>
    <t xml:space="preserve">CONTRE </t>
  </si>
  <si>
    <t xml:space="preserve">TATTIS </t>
  </si>
  <si>
    <t xml:space="preserve">CROSS </t>
  </si>
  <si>
    <t xml:space="preserve">BRYCE </t>
  </si>
  <si>
    <t xml:space="preserve">Lachlan </t>
  </si>
  <si>
    <t xml:space="preserve">CRAMEY </t>
  </si>
  <si>
    <t xml:space="preserve">SMITH </t>
  </si>
  <si>
    <t xml:space="preserve">Anthony </t>
  </si>
  <si>
    <t xml:space="preserve">MORAN </t>
  </si>
  <si>
    <t xml:space="preserve">Keith </t>
  </si>
  <si>
    <t xml:space="preserve">Spencer </t>
  </si>
  <si>
    <t xml:space="preserve">PITHER </t>
  </si>
  <si>
    <t xml:space="preserve">BRYANT </t>
  </si>
  <si>
    <t xml:space="preserve">WALDRON </t>
  </si>
  <si>
    <t xml:space="preserve">HOPKINS </t>
  </si>
  <si>
    <t xml:space="preserve">BARTON </t>
  </si>
  <si>
    <t xml:space="preserve">ROSEW ARNE </t>
  </si>
  <si>
    <t xml:space="preserve">Melanie </t>
  </si>
  <si>
    <t xml:space="preserve">EVANS </t>
  </si>
  <si>
    <t xml:space="preserve">Kelvin </t>
  </si>
  <si>
    <t xml:space="preserve">PROCTOR </t>
  </si>
  <si>
    <t xml:space="preserve">Rob </t>
  </si>
  <si>
    <t xml:space="preserve">PARBERY </t>
  </si>
  <si>
    <t xml:space="preserve">Marcel </t>
  </si>
  <si>
    <t xml:space="preserve">VAN SCHIE </t>
  </si>
  <si>
    <t xml:space="preserve">HUGHES </t>
  </si>
  <si>
    <t xml:space="preserve">Gerard </t>
  </si>
  <si>
    <t xml:space="preserve">Dahmon </t>
  </si>
  <si>
    <t xml:space="preserve">SORONGAN </t>
  </si>
  <si>
    <t xml:space="preserve">Eoin </t>
  </si>
  <si>
    <t xml:space="preserve">MEANEY </t>
  </si>
  <si>
    <t xml:space="preserve">OSBORNE </t>
  </si>
  <si>
    <t xml:space="preserve">Alice </t>
  </si>
  <si>
    <t xml:space="preserve">KING </t>
  </si>
  <si>
    <t xml:space="preserve">RYDER </t>
  </si>
  <si>
    <t xml:space="preserve">Adrian </t>
  </si>
  <si>
    <t xml:space="preserve">VANDENBERGH </t>
  </si>
  <si>
    <t xml:space="preserve">Steve </t>
  </si>
  <si>
    <t xml:space="preserve">KICK </t>
  </si>
  <si>
    <t xml:space="preserve">BALLARD </t>
  </si>
  <si>
    <t xml:space="preserve">TAYLOR </t>
  </si>
  <si>
    <t xml:space="preserve">BARNETT </t>
  </si>
  <si>
    <t xml:space="preserve">Jim </t>
  </si>
  <si>
    <t xml:space="preserve">BUDA </t>
  </si>
  <si>
    <t xml:space="preserve">BILLINGTON </t>
  </si>
  <si>
    <t xml:space="preserve">Gary </t>
  </si>
  <si>
    <t xml:space="preserve">PESAVENTO </t>
  </si>
  <si>
    <t xml:space="preserve">Craig </t>
  </si>
  <si>
    <t xml:space="preserve">FAHEY </t>
  </si>
  <si>
    <t xml:space="preserve">Xavier </t>
  </si>
  <si>
    <t xml:space="preserve">POIRIER </t>
  </si>
  <si>
    <t xml:space="preserve">SPROULE </t>
  </si>
  <si>
    <t xml:space="preserve">BOWIE </t>
  </si>
  <si>
    <t xml:space="preserve">LAMBERT </t>
  </si>
  <si>
    <t xml:space="preserve">TUXWORTH </t>
  </si>
  <si>
    <t xml:space="preserve">Mick </t>
  </si>
  <si>
    <t xml:space="preserve">JONES </t>
  </si>
  <si>
    <t xml:space="preserve">Roger </t>
  </si>
  <si>
    <t xml:space="preserve">SHACKLETON </t>
  </si>
  <si>
    <t xml:space="preserve">Brett </t>
  </si>
  <si>
    <t xml:space="preserve">RILEY </t>
  </si>
  <si>
    <t xml:space="preserve">MCBRIDE </t>
  </si>
  <si>
    <t xml:space="preserve">DRAGOS </t>
  </si>
  <si>
    <t xml:space="preserve">GALBRAITH ROBERTSON </t>
  </si>
  <si>
    <t xml:space="preserve">Joel </t>
  </si>
  <si>
    <t xml:space="preserve">DA VIES </t>
  </si>
  <si>
    <t xml:space="preserve">REIS </t>
  </si>
  <si>
    <t xml:space="preserve">Will </t>
  </si>
  <si>
    <t xml:space="preserve">DONALD </t>
  </si>
  <si>
    <t xml:space="preserve">MCLOSKEY </t>
  </si>
  <si>
    <t xml:space="preserve">MITCHELL </t>
  </si>
  <si>
    <t xml:space="preserve">Kai </t>
  </si>
  <si>
    <t xml:space="preserve">CHMIELEWSKI </t>
  </si>
  <si>
    <t xml:space="preserve">Gerwin </t>
  </si>
  <si>
    <t xml:space="preserve">JANSSEN </t>
  </si>
  <si>
    <t xml:space="preserve">TYSON </t>
  </si>
  <si>
    <t xml:space="preserve">SMEAL </t>
  </si>
  <si>
    <t xml:space="preserve">Julien </t>
  </si>
  <si>
    <t xml:space="preserve">O'LOUGHLIN </t>
  </si>
  <si>
    <t xml:space="preserve">MARCH </t>
  </si>
  <si>
    <t xml:space="preserve">RAE </t>
  </si>
  <si>
    <t xml:space="preserve">LYNCH </t>
  </si>
  <si>
    <t xml:space="preserve">ASHTON </t>
  </si>
  <si>
    <t xml:space="preserve">Alan </t>
  </si>
  <si>
    <t xml:space="preserve">KERR </t>
  </si>
  <si>
    <t xml:space="preserve">SCOTT </t>
  </si>
  <si>
    <t xml:space="preserve">KENNY </t>
  </si>
  <si>
    <t xml:space="preserve">BETTRIDGE </t>
  </si>
  <si>
    <t xml:space="preserve">Carl </t>
  </si>
  <si>
    <t xml:space="preserve">DONNELLAN </t>
  </si>
  <si>
    <t xml:space="preserve">CHAN </t>
  </si>
  <si>
    <t xml:space="preserve">Rowan </t>
  </si>
  <si>
    <t xml:space="preserve">MOLLOY </t>
  </si>
  <si>
    <t xml:space="preserve">Warwick </t>
  </si>
  <si>
    <t xml:space="preserve">DUNSTONE </t>
  </si>
  <si>
    <t xml:space="preserve">MANNILE </t>
  </si>
  <si>
    <t xml:space="preserve">Miles </t>
  </si>
  <si>
    <t xml:space="preserve">REYNOLDS </t>
  </si>
  <si>
    <t xml:space="preserve">Bernie </t>
  </si>
  <si>
    <t xml:space="preserve">Adam </t>
  </si>
  <si>
    <t xml:space="preserve">HOWARD </t>
  </si>
  <si>
    <t xml:space="preserve">WILLIAMS </t>
  </si>
  <si>
    <t xml:space="preserve">KEENLESIDE </t>
  </si>
  <si>
    <t xml:space="preserve">DIBBLE </t>
  </si>
  <si>
    <t xml:space="preserve">LOCKE </t>
  </si>
  <si>
    <t xml:space="preserve">SINCLAIR </t>
  </si>
  <si>
    <t xml:space="preserve">FANCOURT </t>
  </si>
  <si>
    <t xml:space="preserve">GORDON </t>
  </si>
  <si>
    <t xml:space="preserve">GOTHARD </t>
  </si>
  <si>
    <t xml:space="preserve">DE BELIN </t>
  </si>
  <si>
    <t xml:space="preserve">Edward </t>
  </si>
  <si>
    <t xml:space="preserve">BAIRD </t>
  </si>
  <si>
    <t xml:space="preserve">MANW ARING </t>
  </si>
  <si>
    <t xml:space="preserve">Gavin </t>
  </si>
  <si>
    <t xml:space="preserve">BIGLAND </t>
  </si>
  <si>
    <t xml:space="preserve">WHITTEN </t>
  </si>
  <si>
    <t xml:space="preserve">VAN DIJK </t>
  </si>
  <si>
    <t xml:space="preserve">Han </t>
  </si>
  <si>
    <t xml:space="preserve">STRA TING </t>
  </si>
  <si>
    <t xml:space="preserve">SORENSEN </t>
  </si>
  <si>
    <t xml:space="preserve">Wendy </t>
  </si>
  <si>
    <t xml:space="preserve">STEVENSON </t>
  </si>
  <si>
    <t xml:space="preserve">Nienke </t>
  </si>
  <si>
    <t xml:space="preserve">OOSTRA </t>
  </si>
  <si>
    <t xml:space="preserve">Graham </t>
  </si>
  <si>
    <t xml:space="preserve">STANYER </t>
  </si>
  <si>
    <t xml:space="preserve">Monique </t>
  </si>
  <si>
    <t xml:space="preserve">CLARK </t>
  </si>
  <si>
    <t xml:space="preserve">Ernie </t>
  </si>
  <si>
    <t xml:space="preserve">GREATOREX </t>
  </si>
  <si>
    <t xml:space="preserve">Jorg </t>
  </si>
  <si>
    <t xml:space="preserve">RAAP </t>
  </si>
  <si>
    <t xml:space="preserve">ODONNELL </t>
  </si>
  <si>
    <t xml:space="preserve">Elvio </t>
  </si>
  <si>
    <t xml:space="preserve">FERNANDES </t>
  </si>
  <si>
    <t xml:space="preserve">MA TTES </t>
  </si>
  <si>
    <t xml:space="preserve">COMBRIDGE </t>
  </si>
  <si>
    <t xml:space="preserve">Scot </t>
  </si>
  <si>
    <t xml:space="preserve">MCCALLAN </t>
  </si>
  <si>
    <t xml:space="preserve">NICHOLLS </t>
  </si>
  <si>
    <t xml:space="preserve">Lindsey </t>
  </si>
  <si>
    <t xml:space="preserve">O'GRADY </t>
  </si>
  <si>
    <t xml:space="preserve">Laurence Matthew </t>
  </si>
  <si>
    <t xml:space="preserve">FENN </t>
  </si>
  <si>
    <t xml:space="preserve">Harold </t>
  </si>
  <si>
    <t xml:space="preserve">WIEGERS </t>
  </si>
  <si>
    <t xml:space="preserve">Shane </t>
  </si>
  <si>
    <t xml:space="preserve">KOWALD </t>
  </si>
  <si>
    <t xml:space="preserve">KEMP </t>
  </si>
  <si>
    <t xml:space="preserve">PLUMMER </t>
  </si>
  <si>
    <t xml:space="preserve">Phill </t>
  </si>
  <si>
    <t xml:space="preserve">BOXSELL </t>
  </si>
  <si>
    <t xml:space="preserve">MCELVENEY </t>
  </si>
  <si>
    <t xml:space="preserve">PRYOR </t>
  </si>
  <si>
    <t xml:space="preserve">WRIGHT </t>
  </si>
  <si>
    <t xml:space="preserve">Nick </t>
  </si>
  <si>
    <t xml:space="preserve">MOIR </t>
  </si>
  <si>
    <t xml:space="preserve">Colin </t>
  </si>
  <si>
    <t xml:space="preserve">EDWARDS </t>
  </si>
  <si>
    <t xml:space="preserve">Amanda </t>
  </si>
  <si>
    <t xml:space="preserve">CLEIFE </t>
  </si>
  <si>
    <t xml:space="preserve">COHEN </t>
  </si>
  <si>
    <t xml:space="preserve">BRUNKER </t>
  </si>
  <si>
    <t xml:space="preserve">MUHLMANN </t>
  </si>
  <si>
    <t xml:space="preserve">Kate </t>
  </si>
  <si>
    <t xml:space="preserve">HEYNES </t>
  </si>
  <si>
    <t xml:space="preserve">Charl </t>
  </si>
  <si>
    <t xml:space="preserve">SWART </t>
  </si>
  <si>
    <t xml:space="preserve">COUCH </t>
  </si>
  <si>
    <t xml:space="preserve">Joseph </t>
  </si>
  <si>
    <t xml:space="preserve">BENJAMIN </t>
  </si>
  <si>
    <t xml:space="preserve">BRIDGER </t>
  </si>
  <si>
    <t xml:space="preserve">MORRIS </t>
  </si>
  <si>
    <t xml:space="preserve">KIRKLAND </t>
  </si>
  <si>
    <t xml:space="preserve">Bengt </t>
  </si>
  <si>
    <t xml:space="preserve">STEINBRECHER </t>
  </si>
  <si>
    <t xml:space="preserve">Dale </t>
  </si>
  <si>
    <t xml:space="preserve">KLEMKE </t>
  </si>
  <si>
    <t xml:space="preserve">Nils </t>
  </si>
  <si>
    <t xml:space="preserve">DE VRIES </t>
  </si>
  <si>
    <t xml:space="preserve">HANSEN </t>
  </si>
  <si>
    <t xml:space="preserve">CORBETT </t>
  </si>
  <si>
    <t xml:space="preserve">DAVID </t>
  </si>
  <si>
    <t xml:space="preserve">DAVIS </t>
  </si>
  <si>
    <t xml:space="preserve">GRAY </t>
  </si>
  <si>
    <t xml:space="preserve">Graeme </t>
  </si>
  <si>
    <t xml:space="preserve">WIGGINS </t>
  </si>
  <si>
    <t xml:space="preserve">ELDRIDGE </t>
  </si>
  <si>
    <t xml:space="preserve">HAIGH </t>
  </si>
  <si>
    <t xml:space="preserve">Cameron </t>
  </si>
  <si>
    <t xml:space="preserve">DALTON </t>
  </si>
  <si>
    <t xml:space="preserve">Stephanie </t>
  </si>
  <si>
    <t xml:space="preserve">PFAFFMANN </t>
  </si>
  <si>
    <t xml:space="preserve">KLINE </t>
  </si>
  <si>
    <t xml:space="preserve">MOEGAN </t>
  </si>
  <si>
    <t xml:space="preserve">WAY </t>
  </si>
  <si>
    <t xml:space="preserve">WILSON </t>
  </si>
  <si>
    <t xml:space="preserve">T erence </t>
  </si>
  <si>
    <t xml:space="preserve">BERNUTT </t>
  </si>
  <si>
    <t xml:space="preserve">BARBER </t>
  </si>
  <si>
    <t xml:space="preserve">LEWIS </t>
  </si>
  <si>
    <t xml:space="preserve">HORN </t>
  </si>
  <si>
    <t xml:space="preserve">BRAMWELL SMITH </t>
  </si>
  <si>
    <t xml:space="preserve">T erry </t>
  </si>
  <si>
    <t xml:space="preserve">HUNT </t>
  </si>
  <si>
    <t xml:space="preserve">Bart </t>
  </si>
  <si>
    <t xml:space="preserve">HEYSE </t>
  </si>
  <si>
    <t xml:space="preserve">Marko </t>
  </si>
  <si>
    <t xml:space="preserve">SIBILA </t>
  </si>
  <si>
    <t xml:space="preserve">Troy </t>
  </si>
  <si>
    <t xml:space="preserve">SKEPPER </t>
  </si>
  <si>
    <t xml:space="preserve">Vanessa </t>
  </si>
  <si>
    <t xml:space="preserve">BOATWRIGHT </t>
  </si>
  <si>
    <t xml:space="preserve">DABELSTEIN </t>
  </si>
  <si>
    <t xml:space="preserve">German </t>
  </si>
  <si>
    <t xml:space="preserve">CARDENAS </t>
  </si>
  <si>
    <t xml:space="preserve">YATES </t>
  </si>
  <si>
    <t xml:space="preserve">Ollie </t>
  </si>
  <si>
    <t xml:space="preserve">MA THESON </t>
  </si>
  <si>
    <t xml:space="preserve">WALLACE </t>
  </si>
  <si>
    <t xml:space="preserve">CASEY </t>
  </si>
  <si>
    <t xml:space="preserve">TURNBULL </t>
  </si>
  <si>
    <t xml:space="preserve">Dean </t>
  </si>
  <si>
    <t xml:space="preserve">KOZLIK </t>
  </si>
  <si>
    <t xml:space="preserve">Guido </t>
  </si>
  <si>
    <t xml:space="preserve">WOLTER </t>
  </si>
  <si>
    <t xml:space="preserve">Adrienne </t>
  </si>
  <si>
    <t xml:space="preserve">KEMPNEY </t>
  </si>
  <si>
    <t xml:space="preserve">Danny </t>
  </si>
  <si>
    <t xml:space="preserve">SHUETRIM </t>
  </si>
  <si>
    <t xml:space="preserve">Bevan </t>
  </si>
  <si>
    <t xml:space="preserve">DAMM </t>
  </si>
  <si>
    <t xml:space="preserve">SOMERVILLE </t>
  </si>
  <si>
    <t xml:space="preserve">GARDNER </t>
  </si>
  <si>
    <t xml:space="preserve">JOHNS </t>
  </si>
  <si>
    <t xml:space="preserve">LAIRD </t>
  </si>
  <si>
    <t xml:space="preserve">NICHOLS </t>
  </si>
  <si>
    <t xml:space="preserve">Marc </t>
  </si>
  <si>
    <t xml:space="preserve">HAYES </t>
  </si>
  <si>
    <t xml:space="preserve">JOHNSON </t>
  </si>
  <si>
    <t xml:space="preserve">SEARLE </t>
  </si>
  <si>
    <t xml:space="preserve">Kevin </t>
  </si>
  <si>
    <t xml:space="preserve">EGAN </t>
  </si>
  <si>
    <t xml:space="preserve">SALMON </t>
  </si>
  <si>
    <t xml:space="preserve">PURCHES </t>
  </si>
  <si>
    <t xml:space="preserve">Liam </t>
  </si>
  <si>
    <t xml:space="preserve">SWEENEY </t>
  </si>
  <si>
    <t xml:space="preserve">MULLEY </t>
  </si>
  <si>
    <t xml:space="preserve">PILKINGTON </t>
  </si>
  <si>
    <t xml:space="preserve">STANDEN </t>
  </si>
  <si>
    <t xml:space="preserve">J </t>
  </si>
  <si>
    <t xml:space="preserve">DIPPENAAR </t>
  </si>
  <si>
    <t xml:space="preserve">Leslie </t>
  </si>
  <si>
    <t xml:space="preserve">Themaorimissile </t>
  </si>
  <si>
    <t xml:space="preserve">SIMEON </t>
  </si>
  <si>
    <t xml:space="preserve">KENT </t>
  </si>
  <si>
    <t xml:space="preserve">PINK </t>
  </si>
  <si>
    <t xml:space="preserve">FULLARTON </t>
  </si>
  <si>
    <t xml:space="preserve">MEYER </t>
  </si>
  <si>
    <t xml:space="preserve">Christophe </t>
  </si>
  <si>
    <t xml:space="preserve">HA YERTZ </t>
  </si>
  <si>
    <t xml:space="preserve">Fergus </t>
  </si>
  <si>
    <t xml:space="preserve">MARSHALL </t>
  </si>
  <si>
    <t xml:space="preserve">NIELSEN </t>
  </si>
  <si>
    <t xml:space="preserve">Daniel </t>
  </si>
  <si>
    <t xml:space="preserve">BERNARD </t>
  </si>
  <si>
    <t xml:space="preserve">MAYNE </t>
  </si>
  <si>
    <t xml:space="preserve">VAN EGMOND </t>
  </si>
  <si>
    <t xml:space="preserve">Niko </t>
  </si>
  <si>
    <t xml:space="preserve">MILANOVIC </t>
  </si>
  <si>
    <t xml:space="preserve">DUNNE </t>
  </si>
  <si>
    <t xml:space="preserve">VAN SCHAIK </t>
  </si>
  <si>
    <t xml:space="preserve">MCMAHON </t>
  </si>
  <si>
    <t xml:space="preserve">Sam </t>
  </si>
  <si>
    <t xml:space="preserve">SANTANA </t>
  </si>
  <si>
    <t xml:space="preserve">BARNARD </t>
  </si>
  <si>
    <t xml:space="preserve">Noel </t>
  </si>
  <si>
    <t xml:space="preserve">POPE </t>
  </si>
  <si>
    <t xml:space="preserve">FACER </t>
  </si>
  <si>
    <t xml:space="preserve">Kumar </t>
  </si>
  <si>
    <t xml:space="preserve">GURUNG TAMANG </t>
  </si>
  <si>
    <t xml:space="preserve">STRINGER </t>
  </si>
  <si>
    <t xml:space="preserve">BURRELL </t>
  </si>
  <si>
    <t xml:space="preserve">Sandy </t>
  </si>
  <si>
    <t xml:space="preserve">LOGIE </t>
  </si>
  <si>
    <t xml:space="preserve">MICHELL </t>
  </si>
  <si>
    <t xml:space="preserve">MATHEWS </t>
  </si>
  <si>
    <t xml:space="preserve">Dennis </t>
  </si>
  <si>
    <t xml:space="preserve">GILLESPIE </t>
  </si>
  <si>
    <t xml:space="preserve">GOSLING </t>
  </si>
  <si>
    <t xml:space="preserve">DERKSEMA </t>
  </si>
  <si>
    <t xml:space="preserve">QUINSEY </t>
  </si>
  <si>
    <t xml:space="preserve">Neal </t>
  </si>
  <si>
    <t xml:space="preserve">CONNELL Y </t>
  </si>
  <si>
    <t xml:space="preserve">PARKER </t>
  </si>
  <si>
    <t xml:space="preserve">Erica </t>
  </si>
  <si>
    <t xml:space="preserve">GALEA </t>
  </si>
  <si>
    <t xml:space="preserve">Jamon </t>
  </si>
  <si>
    <t xml:space="preserve">POOL </t>
  </si>
  <si>
    <t xml:space="preserve">DANSIE </t>
  </si>
  <si>
    <t xml:space="preserve">Hugh </t>
  </si>
  <si>
    <t xml:space="preserve">MCCORMACK </t>
  </si>
  <si>
    <t xml:space="preserve">Niels </t>
  </si>
  <si>
    <t xml:space="preserve">STORAKER </t>
  </si>
  <si>
    <t xml:space="preserve">Kathryn </t>
  </si>
  <si>
    <t xml:space="preserve">CASSIDY </t>
  </si>
  <si>
    <t xml:space="preserve">Blake </t>
  </si>
  <si>
    <t xml:space="preserve">HANLON </t>
  </si>
  <si>
    <t xml:space="preserve">WINSLOW </t>
  </si>
  <si>
    <t xml:space="preserve">Pushkar </t>
  </si>
  <si>
    <t xml:space="preserve">TANEJA </t>
  </si>
  <si>
    <t xml:space="preserve">Callum </t>
  </si>
  <si>
    <t xml:space="preserve">HOOGESTEGER </t>
  </si>
  <si>
    <t xml:space="preserve">NEVILLE </t>
  </si>
  <si>
    <t xml:space="preserve">ROXIN </t>
  </si>
  <si>
    <t xml:space="preserve">FLETCHER </t>
  </si>
  <si>
    <t xml:space="preserve">COLGAN </t>
  </si>
  <si>
    <t xml:space="preserve">MUSGROVE </t>
  </si>
  <si>
    <t xml:space="preserve">Gareth </t>
  </si>
  <si>
    <t xml:space="preserve">BEYNON </t>
  </si>
  <si>
    <t xml:space="preserve">ROWNTREE </t>
  </si>
  <si>
    <t xml:space="preserve">GRIMMOND </t>
  </si>
  <si>
    <t xml:space="preserve">Quanah </t>
  </si>
  <si>
    <t xml:space="preserve">Bj </t>
  </si>
  <si>
    <t xml:space="preserve">NASH </t>
  </si>
  <si>
    <t xml:space="preserve">SCRIVEN </t>
  </si>
  <si>
    <t xml:space="preserve">Conal </t>
  </si>
  <si>
    <t xml:space="preserve">O'DONOGHUE </t>
  </si>
  <si>
    <t xml:space="preserve">CAMERON </t>
  </si>
  <si>
    <t xml:space="preserve">W arren </t>
  </si>
  <si>
    <t xml:space="preserve">LOVELL </t>
  </si>
  <si>
    <t xml:space="preserve">ONG </t>
  </si>
  <si>
    <t xml:space="preserve">Anselm </t>
  </si>
  <si>
    <t xml:space="preserve">COX </t>
  </si>
  <si>
    <t xml:space="preserve">MANGAN </t>
  </si>
  <si>
    <t xml:space="preserve">DONNELL Y </t>
  </si>
  <si>
    <t xml:space="preserve">T arren </t>
  </si>
  <si>
    <t xml:space="preserve">SUMMERS </t>
  </si>
  <si>
    <t xml:space="preserve">SCHROEDER </t>
  </si>
  <si>
    <t xml:space="preserve">DOUGLAS </t>
  </si>
  <si>
    <t xml:space="preserve">MCATAMNEY </t>
  </si>
  <si>
    <t xml:space="preserve">Bernadette </t>
  </si>
  <si>
    <t xml:space="preserve">MORRISON </t>
  </si>
  <si>
    <t xml:space="preserve">Rory </t>
  </si>
  <si>
    <t xml:space="preserve">GRAHAM </t>
  </si>
  <si>
    <t xml:space="preserve">FARRUGIA </t>
  </si>
  <si>
    <t xml:space="preserve">MASON </t>
  </si>
  <si>
    <t xml:space="preserve">Dez </t>
  </si>
  <si>
    <t xml:space="preserve">PICTON </t>
  </si>
  <si>
    <t xml:space="preserve">DOBSON </t>
  </si>
  <si>
    <t xml:space="preserve">Bill </t>
  </si>
  <si>
    <t xml:space="preserve">SILVESTER </t>
  </si>
  <si>
    <t xml:space="preserve">Rod </t>
  </si>
  <si>
    <t xml:space="preserve">JENSEN </t>
  </si>
  <si>
    <t xml:space="preserve">Jonny </t>
  </si>
  <si>
    <t xml:space="preserve">HARRISON </t>
  </si>
  <si>
    <t xml:space="preserve">REEVE </t>
  </si>
  <si>
    <t xml:space="preserve">MCPHERSON </t>
  </si>
  <si>
    <t xml:space="preserve">Jon </t>
  </si>
  <si>
    <t xml:space="preserve">STRETCH </t>
  </si>
  <si>
    <t xml:space="preserve">MCKENDRY </t>
  </si>
  <si>
    <t xml:space="preserve">Ron </t>
  </si>
  <si>
    <t xml:space="preserve">MEDWAY </t>
  </si>
  <si>
    <t xml:space="preserve">Alexander </t>
  </si>
  <si>
    <t xml:space="preserve">LORD </t>
  </si>
  <si>
    <t xml:space="preserve">GREEN </t>
  </si>
  <si>
    <t xml:space="preserve">Christopher </t>
  </si>
  <si>
    <t xml:space="preserve">SEWELL </t>
  </si>
  <si>
    <t xml:space="preserve">MEAD </t>
  </si>
  <si>
    <t xml:space="preserve">MCDONOUGH </t>
  </si>
  <si>
    <t xml:space="preserve">BEIFUS </t>
  </si>
  <si>
    <t xml:space="preserve">MAWKES </t>
  </si>
  <si>
    <t xml:space="preserve">DI DONNA </t>
  </si>
  <si>
    <t xml:space="preserve">WILCOX </t>
  </si>
  <si>
    <t xml:space="preserve">NEWMAN </t>
  </si>
  <si>
    <t xml:space="preserve">Stephan </t>
  </si>
  <si>
    <t xml:space="preserve">BEYER </t>
  </si>
  <si>
    <t xml:space="preserve">Joshua </t>
  </si>
  <si>
    <t xml:space="preserve">CAMPBELL </t>
  </si>
  <si>
    <t xml:space="preserve">LA ROCHE </t>
  </si>
  <si>
    <t xml:space="preserve">Rodd </t>
  </si>
  <si>
    <t xml:space="preserve">CLARKE </t>
  </si>
  <si>
    <t xml:space="preserve">Kristy </t>
  </si>
  <si>
    <t xml:space="preserve">HOMSEK </t>
  </si>
  <si>
    <t xml:space="preserve">Jonathan </t>
  </si>
  <si>
    <t xml:space="preserve">ALLAN </t>
  </si>
  <si>
    <t xml:space="preserve">FLYNN </t>
  </si>
  <si>
    <t xml:space="preserve">MAESTRI </t>
  </si>
  <si>
    <t xml:space="preserve">Leesa </t>
  </si>
  <si>
    <t xml:space="preserve">BAUER </t>
  </si>
  <si>
    <t xml:space="preserve">Kyle </t>
  </si>
  <si>
    <t xml:space="preserve">HENGST </t>
  </si>
  <si>
    <t xml:space="preserve">OVEREND </t>
  </si>
  <si>
    <t xml:space="preserve">FITZGERALD </t>
  </si>
  <si>
    <t xml:space="preserve">Alf </t>
  </si>
  <si>
    <t xml:space="preserve">CARSON </t>
  </si>
  <si>
    <t xml:space="preserve">INMAN </t>
  </si>
  <si>
    <t xml:space="preserve">PHILPOTT </t>
  </si>
  <si>
    <t xml:space="preserve">Morten </t>
  </si>
  <si>
    <t xml:space="preserve">EICHNER </t>
  </si>
  <si>
    <t xml:space="preserve">MINEHAN </t>
  </si>
  <si>
    <t xml:space="preserve">Rick </t>
  </si>
  <si>
    <t xml:space="preserve">STEEDMEN </t>
  </si>
  <si>
    <t xml:space="preserve">EURELL </t>
  </si>
  <si>
    <t xml:space="preserve">ANNISBROWN </t>
  </si>
  <si>
    <t xml:space="preserve">Roman </t>
  </si>
  <si>
    <t xml:space="preserve">ROSENBAUM </t>
  </si>
  <si>
    <t xml:space="preserve">CROCKER </t>
  </si>
  <si>
    <t xml:space="preserve">O'DELL </t>
  </si>
  <si>
    <t xml:space="preserve">GILL </t>
  </si>
  <si>
    <t xml:space="preserve">MANNING </t>
  </si>
  <si>
    <t xml:space="preserve">SCOULLER </t>
  </si>
  <si>
    <t xml:space="preserve">BELL </t>
  </si>
  <si>
    <t xml:space="preserve">Angus </t>
  </si>
  <si>
    <t xml:space="preserve">FARNCOMB </t>
  </si>
  <si>
    <t xml:space="preserve">FISHER </t>
  </si>
  <si>
    <t xml:space="preserve">BUERCKNER </t>
  </si>
  <si>
    <t xml:space="preserve">HILLIG </t>
  </si>
  <si>
    <t xml:space="preserve">GALLAGHER </t>
  </si>
  <si>
    <t xml:space="preserve">BOURNE </t>
  </si>
  <si>
    <t xml:space="preserve">Brendan </t>
  </si>
  <si>
    <t xml:space="preserve">SAUNDERS </t>
  </si>
  <si>
    <t xml:space="preserve">Kim </t>
  </si>
  <si>
    <t xml:space="preserve">FRANCIS </t>
  </si>
  <si>
    <t xml:space="preserve">WILLS </t>
  </si>
  <si>
    <t xml:space="preserve">BORGHERO </t>
  </si>
  <si>
    <t xml:space="preserve">YOUNGER </t>
  </si>
  <si>
    <t xml:space="preserve">PARKIN </t>
  </si>
  <si>
    <t xml:space="preserve">Greg </t>
  </si>
  <si>
    <t xml:space="preserve">ALLEN </t>
  </si>
  <si>
    <t xml:space="preserve">LEWIN </t>
  </si>
  <si>
    <t xml:space="preserve">LANSDOWNE </t>
  </si>
  <si>
    <t xml:space="preserve">Glen </t>
  </si>
  <si>
    <t xml:space="preserve">DE KONING </t>
  </si>
  <si>
    <t xml:space="preserve">POWIS </t>
  </si>
  <si>
    <t xml:space="preserve">RA TCLIFF </t>
  </si>
  <si>
    <t xml:space="preserve">ROCKS </t>
  </si>
  <si>
    <t xml:space="preserve">ALLING </t>
  </si>
  <si>
    <t xml:space="preserve">Trent </t>
  </si>
  <si>
    <t xml:space="preserve">SUTTON </t>
  </si>
  <si>
    <t xml:space="preserve">ARMSTRONG </t>
  </si>
  <si>
    <t xml:space="preserve">BROOKER </t>
  </si>
  <si>
    <t xml:space="preserve">WESTACOTT </t>
  </si>
  <si>
    <t xml:space="preserve">WALBURN </t>
  </si>
  <si>
    <t xml:space="preserve">DIMENTO </t>
  </si>
  <si>
    <t xml:space="preserve">Lance </t>
  </si>
  <si>
    <t xml:space="preserve">CALLAGHAN </t>
  </si>
  <si>
    <t xml:space="preserve">Irene </t>
  </si>
  <si>
    <t xml:space="preserve">Y ehan </t>
  </si>
  <si>
    <t xml:space="preserve">KOO </t>
  </si>
  <si>
    <t xml:space="preserve">BREEN </t>
  </si>
  <si>
    <t xml:space="preserve">TANNOS </t>
  </si>
  <si>
    <t xml:space="preserve">WILSONBROWN </t>
  </si>
  <si>
    <t xml:space="preserve">COLLIER </t>
  </si>
  <si>
    <t xml:space="preserve">HOPPER </t>
  </si>
  <si>
    <t xml:space="preserve">Mal </t>
  </si>
  <si>
    <t xml:space="preserve">Blair </t>
  </si>
  <si>
    <t xml:space="preserve">MILNE </t>
  </si>
  <si>
    <t xml:space="preserve">STONEMAN </t>
  </si>
  <si>
    <t xml:space="preserve">Kirk </t>
  </si>
  <si>
    <t xml:space="preserve">INNES </t>
  </si>
  <si>
    <t xml:space="preserve">YEE </t>
  </si>
  <si>
    <t xml:space="preserve">Douglas </t>
  </si>
  <si>
    <t xml:space="preserve">SAXBY </t>
  </si>
  <si>
    <t xml:space="preserve">SCHOFIELD </t>
  </si>
  <si>
    <t xml:space="preserve">WATT </t>
  </si>
  <si>
    <t xml:space="preserve">NEWHAM </t>
  </si>
  <si>
    <t xml:space="preserve">Cristian </t>
  </si>
  <si>
    <t xml:space="preserve">ORELLANA </t>
  </si>
  <si>
    <t xml:space="preserve">Minh </t>
  </si>
  <si>
    <t xml:space="preserve">NGUYEN </t>
  </si>
  <si>
    <t xml:space="preserve">SMART </t>
  </si>
  <si>
    <t xml:space="preserve">DEAN </t>
  </si>
  <si>
    <t xml:space="preserve">PICKERING </t>
  </si>
  <si>
    <t xml:space="preserve">WEIR </t>
  </si>
  <si>
    <t xml:space="preserve">ROGERS </t>
  </si>
  <si>
    <t xml:space="preserve">Brock </t>
  </si>
  <si>
    <t xml:space="preserve">VENNELL </t>
  </si>
  <si>
    <t xml:space="preserve">BLAIR </t>
  </si>
  <si>
    <t xml:space="preserve">Trenton </t>
  </si>
  <si>
    <t xml:space="preserve">DAY </t>
  </si>
  <si>
    <t xml:space="preserve">MA THER </t>
  </si>
  <si>
    <t xml:space="preserve">SHIPPARD </t>
  </si>
  <si>
    <t xml:space="preserve">DOWNING </t>
  </si>
  <si>
    <t xml:space="preserve">HALL </t>
  </si>
  <si>
    <t xml:space="preserve">ENGLISH </t>
  </si>
  <si>
    <t xml:space="preserve">Oliver </t>
  </si>
  <si>
    <t xml:space="preserve">DHARMA RA </t>
  </si>
  <si>
    <t xml:space="preserve">FLEMING </t>
  </si>
  <si>
    <t xml:space="preserve">DE POMERO </t>
  </si>
  <si>
    <t xml:space="preserve">BLEWITT </t>
  </si>
  <si>
    <t xml:space="preserve">Ondrej </t>
  </si>
  <si>
    <t xml:space="preserve">SLEZAK </t>
  </si>
  <si>
    <t xml:space="preserve">FELLOWS </t>
  </si>
  <si>
    <t xml:space="preserve">LAMB </t>
  </si>
  <si>
    <t xml:space="preserve">Tate </t>
  </si>
  <si>
    <t xml:space="preserve">DOGAN </t>
  </si>
  <si>
    <t xml:space="preserve">Minter </t>
  </si>
  <si>
    <t xml:space="preserve">BURLAND </t>
  </si>
  <si>
    <t xml:space="preserve">Jenny </t>
  </si>
  <si>
    <t xml:space="preserve">FAY </t>
  </si>
  <si>
    <t xml:space="preserve">COMMERFO </t>
  </si>
  <si>
    <t xml:space="preserve">HOWARTH </t>
  </si>
  <si>
    <t xml:space="preserve">KEIGHTLEY </t>
  </si>
  <si>
    <t xml:space="preserve">CHITTERER </t>
  </si>
  <si>
    <t xml:space="preserve">Becky </t>
  </si>
  <si>
    <t xml:space="preserve">MA TES </t>
  </si>
  <si>
    <t xml:space="preserve">Jordy </t>
  </si>
  <si>
    <t xml:space="preserve">Janet </t>
  </si>
  <si>
    <t xml:space="preserve">LE LIEVRE </t>
  </si>
  <si>
    <t xml:space="preserve">KELTY </t>
  </si>
  <si>
    <t>Convict 100km -2012</t>
  </si>
  <si>
    <t xml:space="preserve">WARD </t>
  </si>
  <si>
    <t xml:space="preserve">BOOKER </t>
  </si>
  <si>
    <t xml:space="preserve">VERKUYLEN </t>
  </si>
  <si>
    <t xml:space="preserve">True </t>
  </si>
  <si>
    <t xml:space="preserve">SWAIN </t>
  </si>
  <si>
    <t xml:space="preserve">ARTHUR </t>
  </si>
  <si>
    <t xml:space="preserve">LYNN </t>
  </si>
  <si>
    <t xml:space="preserve">Michal </t>
  </si>
  <si>
    <t xml:space="preserve">KAFKA </t>
  </si>
  <si>
    <t xml:space="preserve">Glenn </t>
  </si>
  <si>
    <t xml:space="preserve">PLAIN </t>
  </si>
  <si>
    <t xml:space="preserve">Paris </t>
  </si>
  <si>
    <t xml:space="preserve">BASSON </t>
  </si>
  <si>
    <t xml:space="preserve">VANOS </t>
  </si>
  <si>
    <t xml:space="preserve">RUKS </t>
  </si>
  <si>
    <t xml:space="preserve">WURTZ </t>
  </si>
  <si>
    <t xml:space="preserve">CURRY </t>
  </si>
  <si>
    <t xml:space="preserve">BUTLER </t>
  </si>
  <si>
    <t xml:space="preserve">Harry </t>
  </si>
  <si>
    <t xml:space="preserve">HEARNE </t>
  </si>
  <si>
    <t xml:space="preserve">PLEFFER </t>
  </si>
  <si>
    <t xml:space="preserve">BLEAKLEY </t>
  </si>
  <si>
    <t xml:space="preserve">Shannon </t>
  </si>
  <si>
    <t xml:space="preserve">LISTER </t>
  </si>
  <si>
    <t xml:space="preserve">HACKETT </t>
  </si>
  <si>
    <t xml:space="preserve">Brent </t>
  </si>
  <si>
    <t xml:space="preserve">RENSTEAD </t>
  </si>
  <si>
    <t xml:space="preserve">CARR </t>
  </si>
  <si>
    <t xml:space="preserve">HINDS </t>
  </si>
  <si>
    <t xml:space="preserve">CRUMMY </t>
  </si>
  <si>
    <t xml:space="preserve">HERON </t>
  </si>
  <si>
    <t xml:space="preserve">LOXLEY </t>
  </si>
  <si>
    <t xml:space="preserve">Ray </t>
  </si>
  <si>
    <t xml:space="preserve">NEILL </t>
  </si>
  <si>
    <t xml:space="preserve">NEILSON </t>
  </si>
  <si>
    <t xml:space="preserve">GARDINER </t>
  </si>
  <si>
    <t xml:space="preserve">Benjy </t>
  </si>
  <si>
    <t xml:space="preserve">BEGGS </t>
  </si>
  <si>
    <t xml:space="preserve">MUNRO </t>
  </si>
  <si>
    <t xml:space="preserve">Henry </t>
  </si>
  <si>
    <t xml:space="preserve">GIDDY </t>
  </si>
  <si>
    <t xml:space="preserve">Jak </t>
  </si>
  <si>
    <t xml:space="preserve">RIZZO </t>
  </si>
  <si>
    <t xml:space="preserve">SLADE </t>
  </si>
  <si>
    <t xml:space="preserve">Roland </t>
  </si>
  <si>
    <t xml:space="preserve">DELAYTZ </t>
  </si>
  <si>
    <t xml:space="preserve">Barry </t>
  </si>
  <si>
    <t xml:space="preserve">BANCE </t>
  </si>
  <si>
    <t xml:space="preserve">Jacob </t>
  </si>
  <si>
    <t xml:space="preserve">Rosemary </t>
  </si>
  <si>
    <t xml:space="preserve">DAWE </t>
  </si>
  <si>
    <t xml:space="preserve">MCNAMARA </t>
  </si>
  <si>
    <t xml:space="preserve">WILLIAMSON </t>
  </si>
  <si>
    <t xml:space="preserve">Ken </t>
  </si>
  <si>
    <t xml:space="preserve">ROSCOE </t>
  </si>
  <si>
    <t xml:space="preserve">GREIG </t>
  </si>
  <si>
    <t xml:space="preserve">BURDA </t>
  </si>
  <si>
    <t xml:space="preserve">HOLMES </t>
  </si>
  <si>
    <t xml:space="preserve">GIRVEN </t>
  </si>
  <si>
    <t xml:space="preserve">BERESFORD </t>
  </si>
  <si>
    <t xml:space="preserve">WHITFELD </t>
  </si>
  <si>
    <t xml:space="preserve">GLENTON </t>
  </si>
  <si>
    <t xml:space="preserve">HATTON </t>
  </si>
  <si>
    <t xml:space="preserve">BONHAM </t>
  </si>
  <si>
    <t xml:space="preserve">FOSTER </t>
  </si>
  <si>
    <t xml:space="preserve">Russell </t>
  </si>
  <si>
    <t xml:space="preserve">NAPIER </t>
  </si>
  <si>
    <t xml:space="preserve">HAR </t>
  </si>
  <si>
    <t xml:space="preserve">TOBIN </t>
  </si>
  <si>
    <t xml:space="preserve">NELMES </t>
  </si>
  <si>
    <t xml:space="preserve">Nicholas </t>
  </si>
  <si>
    <t xml:space="preserve">KIRWAN </t>
  </si>
  <si>
    <t xml:space="preserve">ROACH </t>
  </si>
  <si>
    <t xml:space="preserve">Jerrad </t>
  </si>
  <si>
    <t xml:space="preserve">BORODZICZ </t>
  </si>
  <si>
    <t xml:space="preserve">Thomas </t>
  </si>
  <si>
    <t xml:space="preserve">Larri </t>
  </si>
  <si>
    <t xml:space="preserve">BRITTAN </t>
  </si>
  <si>
    <t xml:space="preserve">GOSTELOW </t>
  </si>
  <si>
    <t xml:space="preserve">Phillip </t>
  </si>
  <si>
    <t xml:space="preserve">STAPLETON </t>
  </si>
  <si>
    <t xml:space="preserve">HERFORT </t>
  </si>
  <si>
    <t xml:space="preserve">Belinda </t>
  </si>
  <si>
    <t xml:space="preserve">DIPROSE </t>
  </si>
  <si>
    <t xml:space="preserve">Mat </t>
  </si>
  <si>
    <t xml:space="preserve">FRASER </t>
  </si>
  <si>
    <t xml:space="preserve">KALOUDIS </t>
  </si>
  <si>
    <t xml:space="preserve">Jeff </t>
  </si>
  <si>
    <t xml:space="preserve">FYFE </t>
  </si>
  <si>
    <t xml:space="preserve">MAGRAITH </t>
  </si>
  <si>
    <t xml:space="preserve">PAINE </t>
  </si>
  <si>
    <t xml:space="preserve">Jerarmie </t>
  </si>
  <si>
    <t xml:space="preserve">HEYWOOD </t>
  </si>
  <si>
    <t xml:space="preserve">COLE </t>
  </si>
  <si>
    <t xml:space="preserve">PACKARD </t>
  </si>
  <si>
    <t xml:space="preserve">CORKILL </t>
  </si>
  <si>
    <t xml:space="preserve">Rudy </t>
  </si>
  <si>
    <t xml:space="preserve">BROOKES </t>
  </si>
  <si>
    <t xml:space="preserve">RUTTEN </t>
  </si>
  <si>
    <t xml:space="preserve">Kylie </t>
  </si>
  <si>
    <t xml:space="preserve">WEBB </t>
  </si>
  <si>
    <t xml:space="preserve">VAUGHAN </t>
  </si>
  <si>
    <t xml:space="preserve">HUGGINS </t>
  </si>
  <si>
    <t xml:space="preserve">BOURKE </t>
  </si>
  <si>
    <t xml:space="preserve">Drew </t>
  </si>
  <si>
    <t xml:space="preserve">NEATHERWAY </t>
  </si>
  <si>
    <t xml:space="preserve">Russ </t>
  </si>
  <si>
    <t xml:space="preserve">MCKINNON </t>
  </si>
  <si>
    <t xml:space="preserve">Howard </t>
  </si>
  <si>
    <t xml:space="preserve">Jeroen </t>
  </si>
  <si>
    <t xml:space="preserve">HENDRIKS </t>
  </si>
  <si>
    <t xml:space="preserve">Nigel </t>
  </si>
  <si>
    <t xml:space="preserve">HITCHES </t>
  </si>
  <si>
    <t xml:space="preserve">FITZP A TRICK </t>
  </si>
  <si>
    <t xml:space="preserve">MCLACHLAN </t>
  </si>
  <si>
    <t xml:space="preserve">MILNER </t>
  </si>
  <si>
    <t xml:space="preserve">CORRIGAN </t>
  </si>
  <si>
    <t xml:space="preserve">MILTON </t>
  </si>
  <si>
    <t xml:space="preserve">BOWDEN </t>
  </si>
  <si>
    <t xml:space="preserve">WEIMER </t>
  </si>
  <si>
    <t xml:space="preserve">MANERA </t>
  </si>
  <si>
    <t xml:space="preserve">BAYFIELD </t>
  </si>
  <si>
    <t xml:space="preserve">Jay </t>
  </si>
  <si>
    <t xml:space="preserve">SPARE </t>
  </si>
  <si>
    <t xml:space="preserve">MERCER </t>
  </si>
  <si>
    <t xml:space="preserve">Lawrence </t>
  </si>
  <si>
    <t xml:space="preserve">NACCARELLA </t>
  </si>
  <si>
    <t xml:space="preserve">MALONEY </t>
  </si>
  <si>
    <t xml:space="preserve">PRYDE </t>
  </si>
  <si>
    <t xml:space="preserve">Andrea </t>
  </si>
  <si>
    <t xml:space="preserve">SOFFIATI </t>
  </si>
  <si>
    <t xml:space="preserve">Abby </t>
  </si>
  <si>
    <t xml:space="preserve">JEFFERY </t>
  </si>
  <si>
    <t xml:space="preserve">Hamish </t>
  </si>
  <si>
    <t xml:space="preserve">UNAHI </t>
  </si>
  <si>
    <t xml:space="preserve">CURTIS </t>
  </si>
  <si>
    <t xml:space="preserve">BOHR </t>
  </si>
  <si>
    <t xml:space="preserve">TUBB </t>
  </si>
  <si>
    <t xml:space="preserve">Leithen </t>
  </si>
  <si>
    <t xml:space="preserve">Michelle </t>
  </si>
  <si>
    <t xml:space="preserve">Danielle </t>
  </si>
  <si>
    <t xml:space="preserve">FABER </t>
  </si>
  <si>
    <t xml:space="preserve">TOOLE </t>
  </si>
  <si>
    <t xml:space="preserve">William </t>
  </si>
  <si>
    <t xml:space="preserve">HOFSTETTER </t>
  </si>
  <si>
    <t xml:space="preserve">VARDY </t>
  </si>
  <si>
    <t xml:space="preserve">KONG </t>
  </si>
  <si>
    <t xml:space="preserve">HARDWICK </t>
  </si>
  <si>
    <t xml:space="preserve">FUDGE </t>
  </si>
  <si>
    <t xml:space="preserve">WEGENER </t>
  </si>
  <si>
    <t xml:space="preserve">TOOTH </t>
  </si>
  <si>
    <t xml:space="preserve">Des </t>
  </si>
  <si>
    <t xml:space="preserve">DOCKERY </t>
  </si>
  <si>
    <t xml:space="preserve">MCQUEEN </t>
  </si>
  <si>
    <t xml:space="preserve">Lambros </t>
  </si>
  <si>
    <t xml:space="preserve">GIATRAS </t>
  </si>
  <si>
    <t xml:space="preserve">Y oni </t>
  </si>
  <si>
    <t xml:space="preserve">BEAUCHAMP </t>
  </si>
  <si>
    <t xml:space="preserve">CLAY </t>
  </si>
  <si>
    <t xml:space="preserve">Marcus </t>
  </si>
  <si>
    <t xml:space="preserve">ADDIS </t>
  </si>
  <si>
    <t xml:space="preserve">Clea </t>
  </si>
  <si>
    <t xml:space="preserve">O'BRIEN </t>
  </si>
  <si>
    <t xml:space="preserve">CAHILL </t>
  </si>
  <si>
    <t xml:space="preserve">Johnnny </t>
  </si>
  <si>
    <t xml:space="preserve">KRICANCIC </t>
  </si>
  <si>
    <t xml:space="preserve">HOBSON </t>
  </si>
  <si>
    <t xml:space="preserve">Derek </t>
  </si>
  <si>
    <t xml:space="preserve">HOWLEY </t>
  </si>
  <si>
    <t xml:space="preserve">Carlos </t>
  </si>
  <si>
    <t xml:space="preserve">NEWTON </t>
  </si>
  <si>
    <t xml:space="preserve">WOODS </t>
  </si>
  <si>
    <t xml:space="preserve">Sebastian </t>
  </si>
  <si>
    <t xml:space="preserve">MUNOZ </t>
  </si>
  <si>
    <t xml:space="preserve">RUDZIS </t>
  </si>
  <si>
    <t xml:space="preserve">Eden </t>
  </si>
  <si>
    <t xml:space="preserve">LEAPER </t>
  </si>
  <si>
    <t xml:space="preserve">ROURKE </t>
  </si>
  <si>
    <t xml:space="preserve">Ivan </t>
  </si>
  <si>
    <t xml:space="preserve">BONUS </t>
  </si>
  <si>
    <t xml:space="preserve">LIZZIO </t>
  </si>
  <si>
    <t xml:space="preserve">Heath </t>
  </si>
  <si>
    <t xml:space="preserve">ROBINSON </t>
  </si>
  <si>
    <t xml:space="preserve">HUMPHRIS </t>
  </si>
  <si>
    <t xml:space="preserve">JENKINS </t>
  </si>
  <si>
    <t xml:space="preserve">HEINKE </t>
  </si>
  <si>
    <t xml:space="preserve">BRANSDON </t>
  </si>
  <si>
    <t xml:space="preserve">MONK </t>
  </si>
  <si>
    <t xml:space="preserve">Karl </t>
  </si>
  <si>
    <t xml:space="preserve">RUPP </t>
  </si>
  <si>
    <t xml:space="preserve">BYE </t>
  </si>
  <si>
    <t xml:space="preserve">Cormac </t>
  </si>
  <si>
    <t xml:space="preserve">MCGURK </t>
  </si>
  <si>
    <t xml:space="preserve">BEARSLEY </t>
  </si>
  <si>
    <t xml:space="preserve">CLEARY </t>
  </si>
  <si>
    <t xml:space="preserve">CORRIE </t>
  </si>
  <si>
    <t xml:space="preserve">HODGETTS </t>
  </si>
  <si>
    <t xml:space="preserve">Leo </t>
  </si>
  <si>
    <t xml:space="preserve">MAZZETTI </t>
  </si>
  <si>
    <t xml:space="preserve">MUSIC </t>
  </si>
  <si>
    <t xml:space="preserve">JAMIESON </t>
  </si>
  <si>
    <t xml:space="preserve">Rotha </t>
  </si>
  <si>
    <t xml:space="preserve">TAN </t>
  </si>
  <si>
    <t xml:space="preserve">GILBERTSON </t>
  </si>
  <si>
    <t xml:space="preserve">Byron </t>
  </si>
  <si>
    <t xml:space="preserve">SCHOEMAN </t>
  </si>
  <si>
    <t xml:space="preserve">LITTLE </t>
  </si>
  <si>
    <t xml:space="preserve">Felix </t>
  </si>
  <si>
    <t xml:space="preserve">PRETTY </t>
  </si>
  <si>
    <t xml:space="preserve">Shayne </t>
  </si>
  <si>
    <t xml:space="preserve">Kurt </t>
  </si>
  <si>
    <t xml:space="preserve">HUNZIKER </t>
  </si>
  <si>
    <t xml:space="preserve">Bren </t>
  </si>
  <si>
    <t xml:space="preserve">ROSS </t>
  </si>
  <si>
    <t xml:space="preserve">HUI </t>
  </si>
  <si>
    <t xml:space="preserve">BOOL </t>
  </si>
  <si>
    <t xml:space="preserve">HANCOCK </t>
  </si>
  <si>
    <t xml:space="preserve">DUMMET </t>
  </si>
  <si>
    <t xml:space="preserve">SYMS </t>
  </si>
  <si>
    <t xml:space="preserve">Mic </t>
  </si>
  <si>
    <t xml:space="preserve">FOWLER </t>
  </si>
  <si>
    <t xml:space="preserve">Digby </t>
  </si>
  <si>
    <t xml:space="preserve">HONE </t>
  </si>
  <si>
    <t xml:space="preserve">PEAK </t>
  </si>
  <si>
    <t xml:space="preserve">VAN NIEKERK </t>
  </si>
  <si>
    <t xml:space="preserve">Trudy </t>
  </si>
  <si>
    <t xml:space="preserve">MACDONALD </t>
  </si>
  <si>
    <t xml:space="preserve">FLOOD </t>
  </si>
  <si>
    <t xml:space="preserve">GIPPEL </t>
  </si>
  <si>
    <t xml:space="preserve">Marie Louise </t>
  </si>
  <si>
    <t xml:space="preserve">BOTHA </t>
  </si>
  <si>
    <t xml:space="preserve">O'DONNELL </t>
  </si>
  <si>
    <t xml:space="preserve">Diego </t>
  </si>
  <si>
    <t xml:space="preserve">ASCANI </t>
  </si>
  <si>
    <t xml:space="preserve">CANTRILL </t>
  </si>
  <si>
    <t xml:space="preserve">MACDOUGALL </t>
  </si>
  <si>
    <t xml:space="preserve">SW AINSTON </t>
  </si>
  <si>
    <t xml:space="preserve">CHAPMAN </t>
  </si>
  <si>
    <t xml:space="preserve">Carrie </t>
  </si>
  <si>
    <t xml:space="preserve">ADE </t>
  </si>
  <si>
    <t xml:space="preserve">MONSIEGNEUR </t>
  </si>
  <si>
    <t xml:space="preserve">HOLLAND </t>
  </si>
  <si>
    <t xml:space="preserve">AYRES </t>
  </si>
  <si>
    <t xml:space="preserve">BENDALL </t>
  </si>
  <si>
    <t xml:space="preserve">GIBBS </t>
  </si>
  <si>
    <t xml:space="preserve">KORN </t>
  </si>
  <si>
    <t xml:space="preserve">Anthea </t>
  </si>
  <si>
    <t xml:space="preserve">COUVEE </t>
  </si>
  <si>
    <t xml:space="preserve">LOVE </t>
  </si>
  <si>
    <t xml:space="preserve">KITCHING </t>
  </si>
  <si>
    <t xml:space="preserve">BUTCHER </t>
  </si>
  <si>
    <t xml:space="preserve">SAUERBIER </t>
  </si>
  <si>
    <t xml:space="preserve">BAIL </t>
  </si>
  <si>
    <t xml:space="preserve">SIDNEY </t>
  </si>
  <si>
    <t xml:space="preserve">CARDILE </t>
  </si>
  <si>
    <t xml:space="preserve">Melinda </t>
  </si>
  <si>
    <t xml:space="preserve">HOWELL </t>
  </si>
  <si>
    <t xml:space="preserve">KANE </t>
  </si>
  <si>
    <t xml:space="preserve">WHIGHT </t>
  </si>
  <si>
    <t xml:space="preserve">DONOVAN </t>
  </si>
  <si>
    <t xml:space="preserve">FINLAY </t>
  </si>
  <si>
    <t xml:space="preserve">Kris </t>
  </si>
  <si>
    <t xml:space="preserve">PAYNE </t>
  </si>
  <si>
    <t xml:space="preserve">Clint </t>
  </si>
  <si>
    <t xml:space="preserve">SHANNON </t>
  </si>
  <si>
    <t xml:space="preserve">Josh </t>
  </si>
  <si>
    <t xml:space="preserve">SIMPSON </t>
  </si>
  <si>
    <t xml:space="preserve">FAWKNER </t>
  </si>
  <si>
    <t xml:space="preserve">NISBET </t>
  </si>
  <si>
    <t xml:space="preserve">EDMEADS </t>
  </si>
  <si>
    <t xml:space="preserve">EATOUGH </t>
  </si>
  <si>
    <t xml:space="preserve">Bronwyn </t>
  </si>
  <si>
    <t xml:space="preserve">ROWAN </t>
  </si>
  <si>
    <t xml:space="preserve">MCGROW </t>
  </si>
  <si>
    <t xml:space="preserve">BRAND </t>
  </si>
  <si>
    <t xml:space="preserve">VICKERS </t>
  </si>
  <si>
    <t xml:space="preserve">BLACKLEY </t>
  </si>
  <si>
    <t xml:space="preserve">PLAYER </t>
  </si>
  <si>
    <t xml:space="preserve">BARTLETT </t>
  </si>
  <si>
    <t xml:space="preserve">MAURER </t>
  </si>
  <si>
    <t xml:space="preserve">WEDGWOOD </t>
  </si>
  <si>
    <t xml:space="preserve">Jill </t>
  </si>
  <si>
    <t xml:space="preserve">AULD </t>
  </si>
  <si>
    <t xml:space="preserve">Ali </t>
  </si>
  <si>
    <t xml:space="preserve">GLEAVE </t>
  </si>
  <si>
    <t xml:space="preserve">Geoffrey </t>
  </si>
  <si>
    <t xml:space="preserve">THORPE </t>
  </si>
  <si>
    <t xml:space="preserve">Lars </t>
  </si>
  <si>
    <t xml:space="preserve">AMMITZBOELL </t>
  </si>
  <si>
    <t xml:space="preserve">PLATT </t>
  </si>
  <si>
    <t xml:space="preserve">GOODWIN </t>
  </si>
  <si>
    <t xml:space="preserve">POINTING </t>
  </si>
  <si>
    <t xml:space="preserve">BUDDEN </t>
  </si>
  <si>
    <t xml:space="preserve">Nathian </t>
  </si>
  <si>
    <t xml:space="preserve">MCALISTER </t>
  </si>
  <si>
    <t xml:space="preserve">Andres </t>
  </si>
  <si>
    <t xml:space="preserve">BYRNE </t>
  </si>
  <si>
    <t xml:space="preserve">SULLIVAN </t>
  </si>
  <si>
    <t xml:space="preserve">WALSHE </t>
  </si>
  <si>
    <t xml:space="preserve">MAIR </t>
  </si>
  <si>
    <t xml:space="preserve">BAILEY </t>
  </si>
  <si>
    <t xml:space="preserve">Sean </t>
  </si>
  <si>
    <t xml:space="preserve">BATCHELOR </t>
  </si>
  <si>
    <t xml:space="preserve">BOLTON </t>
  </si>
  <si>
    <t xml:space="preserve">GOLDBERG </t>
  </si>
  <si>
    <t xml:space="preserve">BURNS </t>
  </si>
  <si>
    <t xml:space="preserve">Cheryl </t>
  </si>
  <si>
    <t xml:space="preserve">NAS </t>
  </si>
  <si>
    <t xml:space="preserve">Cherie </t>
  </si>
  <si>
    <t xml:space="preserve">RUSBATCH </t>
  </si>
  <si>
    <t xml:space="preserve">SCHW ARZEL </t>
  </si>
  <si>
    <t xml:space="preserve">Iain </t>
  </si>
  <si>
    <t xml:space="preserve">DICKENS </t>
  </si>
  <si>
    <t xml:space="preserve">CORKE </t>
  </si>
  <si>
    <t xml:space="preserve">April </t>
  </si>
  <si>
    <t xml:space="preserve">PARK NEILSON </t>
  </si>
  <si>
    <t xml:space="preserve">ORMANDY </t>
  </si>
  <si>
    <t xml:space="preserve">PEARSON </t>
  </si>
  <si>
    <t xml:space="preserve">LAING </t>
  </si>
  <si>
    <t xml:space="preserve">Lindy </t>
  </si>
  <si>
    <t xml:space="preserve">Samantha </t>
  </si>
  <si>
    <t xml:space="preserve">GORMAN </t>
  </si>
  <si>
    <t xml:space="preserve">MOXHAM </t>
  </si>
  <si>
    <t xml:space="preserve">FAIRLEY </t>
  </si>
  <si>
    <t xml:space="preserve">MCKEOWN </t>
  </si>
  <si>
    <t xml:space="preserve">Jane </t>
  </si>
  <si>
    <t xml:space="preserve">ROBERSON </t>
  </si>
  <si>
    <t xml:space="preserve">FARAM </t>
  </si>
  <si>
    <t xml:space="preserve">FULLER </t>
  </si>
  <si>
    <t xml:space="preserve">WORKMAN </t>
  </si>
  <si>
    <t xml:space="preserve">PERRY </t>
  </si>
  <si>
    <t xml:space="preserve">HARRIS </t>
  </si>
  <si>
    <t xml:space="preserve">FEATHER </t>
  </si>
  <si>
    <t xml:space="preserve">HUME </t>
  </si>
  <si>
    <t xml:space="preserve">Pete </t>
  </si>
  <si>
    <t xml:space="preserve">SWAN </t>
  </si>
  <si>
    <t xml:space="preserve">CARLYON </t>
  </si>
  <si>
    <t xml:space="preserve">WHITTLE </t>
  </si>
  <si>
    <t xml:space="preserve">LUND </t>
  </si>
  <si>
    <t xml:space="preserve">BORG </t>
  </si>
  <si>
    <t xml:space="preserve">Ludovic </t>
  </si>
  <si>
    <t xml:space="preserve">STIRE </t>
  </si>
  <si>
    <t xml:space="preserve">MANSFIELD </t>
  </si>
  <si>
    <t xml:space="preserve">Petr </t>
  </si>
  <si>
    <t xml:space="preserve">KADECKA </t>
  </si>
  <si>
    <t xml:space="preserve">SAYWELL </t>
  </si>
  <si>
    <t xml:space="preserve">MANN </t>
  </si>
  <si>
    <t xml:space="preserve">HARBURY </t>
  </si>
  <si>
    <t xml:space="preserve">Lia </t>
  </si>
  <si>
    <t xml:space="preserve">SKOUNTZOS </t>
  </si>
  <si>
    <t xml:space="preserve">MAUGHAN </t>
  </si>
  <si>
    <t xml:space="preserve">WARREN </t>
  </si>
  <si>
    <t xml:space="preserve">DIBDEN </t>
  </si>
  <si>
    <t xml:space="preserve">CHAMPION </t>
  </si>
  <si>
    <t xml:space="preserve">MCNAB </t>
  </si>
  <si>
    <t xml:space="preserve">Dawn </t>
  </si>
  <si>
    <t xml:space="preserve">LAYT </t>
  </si>
  <si>
    <t xml:space="preserve">KELLEHER </t>
  </si>
  <si>
    <t xml:space="preserve">LOCK </t>
  </si>
  <si>
    <t xml:space="preserve">WILLSON </t>
  </si>
  <si>
    <t xml:space="preserve">Pablo </t>
  </si>
  <si>
    <t xml:space="preserve">DUARTE </t>
  </si>
  <si>
    <t xml:space="preserve">LUFF </t>
  </si>
  <si>
    <t xml:space="preserve">BIGGS </t>
  </si>
  <si>
    <t xml:space="preserve">SARTORI </t>
  </si>
  <si>
    <t xml:space="preserve">HOUSE </t>
  </si>
  <si>
    <t xml:space="preserve">KRISTENSEN </t>
  </si>
  <si>
    <t xml:space="preserve">Julie </t>
  </si>
  <si>
    <t xml:space="preserve">ALMSTROM </t>
  </si>
  <si>
    <t xml:space="preserve">SNEE </t>
  </si>
  <si>
    <t xml:space="preserve">NIGHTINGALE </t>
  </si>
  <si>
    <t xml:space="preserve">EDDY </t>
  </si>
  <si>
    <t xml:space="preserve">STRUDWICK </t>
  </si>
  <si>
    <t xml:space="preserve">Ashley </t>
  </si>
  <si>
    <t xml:space="preserve">Clive </t>
  </si>
  <si>
    <t xml:space="preserve">WATTS </t>
  </si>
  <si>
    <t xml:space="preserve">CRIPP A </t>
  </si>
  <si>
    <t xml:space="preserve">LUDLOW </t>
  </si>
  <si>
    <t xml:space="preserve">GEREGA </t>
  </si>
  <si>
    <t xml:space="preserve">Norm </t>
  </si>
  <si>
    <t xml:space="preserve">TRENCH </t>
  </si>
  <si>
    <t xml:space="preserve">MCKECHNIE </t>
  </si>
  <si>
    <t xml:space="preserve">ADSETT </t>
  </si>
  <si>
    <t xml:space="preserve">CHAPPELL </t>
  </si>
  <si>
    <t xml:space="preserve">Kellie </t>
  </si>
  <si>
    <t xml:space="preserve">Helena </t>
  </si>
  <si>
    <t xml:space="preserve">GOLOVANOFF </t>
  </si>
  <si>
    <t xml:space="preserve">BRISKE </t>
  </si>
  <si>
    <t xml:space="preserve">COSSELL </t>
  </si>
  <si>
    <t xml:space="preserve">MCLAREN </t>
  </si>
  <si>
    <t xml:space="preserve">CALKIN </t>
  </si>
  <si>
    <t xml:space="preserve">Allison </t>
  </si>
  <si>
    <t xml:space="preserve">THOMAS </t>
  </si>
  <si>
    <t xml:space="preserve">Vivienne </t>
  </si>
  <si>
    <t xml:space="preserve">VINCE </t>
  </si>
  <si>
    <t xml:space="preserve">LEWARNE </t>
  </si>
  <si>
    <t xml:space="preserve">Angelique </t>
  </si>
  <si>
    <t xml:space="preserve">GEILEN </t>
  </si>
  <si>
    <t xml:space="preserve">Brandon </t>
  </si>
  <si>
    <t xml:space="preserve">Jing </t>
  </si>
  <si>
    <t xml:space="preserve">LI </t>
  </si>
  <si>
    <t xml:space="preserve">MERRELL </t>
  </si>
  <si>
    <t xml:space="preserve">YIU </t>
  </si>
  <si>
    <t xml:space="preserve">GALVIN </t>
  </si>
  <si>
    <t xml:space="preserve">HASLAM </t>
  </si>
  <si>
    <t xml:space="preserve">BUTTARD </t>
  </si>
  <si>
    <t xml:space="preserve">LETTICE </t>
  </si>
  <si>
    <t xml:space="preserve">VRINGER </t>
  </si>
  <si>
    <t xml:space="preserve">Murray </t>
  </si>
  <si>
    <t xml:space="preserve">MILGREW </t>
  </si>
  <si>
    <t xml:space="preserve">CUTHBERTSON </t>
  </si>
  <si>
    <t xml:space="preserve">RELF </t>
  </si>
  <si>
    <t xml:space="preserve">WYATT </t>
  </si>
  <si>
    <t xml:space="preserve">Christian </t>
  </si>
  <si>
    <t xml:space="preserve">D'HONDT </t>
  </si>
  <si>
    <t xml:space="preserve">Andre </t>
  </si>
  <si>
    <t xml:space="preserve">SCHMICKL </t>
  </si>
  <si>
    <t xml:space="preserve">PARR </t>
  </si>
  <si>
    <t xml:space="preserve">DI PIETRO </t>
  </si>
  <si>
    <t xml:space="preserve">HUDSON </t>
  </si>
  <si>
    <t xml:space="preserve">HURLSTONE </t>
  </si>
  <si>
    <t xml:space="preserve">Kristina </t>
  </si>
  <si>
    <t xml:space="preserve">RODWELL </t>
  </si>
  <si>
    <t xml:space="preserve">BADER </t>
  </si>
  <si>
    <t xml:space="preserve">SENOGLES </t>
  </si>
  <si>
    <t xml:space="preserve">DRUMMOND </t>
  </si>
  <si>
    <t xml:space="preserve">GOOLEY </t>
  </si>
  <si>
    <t xml:space="preserve">ADCOCK </t>
  </si>
  <si>
    <t xml:space="preserve">KIRBY </t>
  </si>
  <si>
    <t xml:space="preserve">Joan </t>
  </si>
  <si>
    <t xml:space="preserve">KUHRMANN </t>
  </si>
  <si>
    <t xml:space="preserve">LOEWENSOHN </t>
  </si>
  <si>
    <t xml:space="preserve">COUSINS </t>
  </si>
  <si>
    <t xml:space="preserve">Markus </t>
  </si>
  <si>
    <t xml:space="preserve">MANDER </t>
  </si>
  <si>
    <t xml:space="preserve">Caleb </t>
  </si>
  <si>
    <t xml:space="preserve">CASSAR </t>
  </si>
  <si>
    <t xml:space="preserve">LE MARCHANT </t>
  </si>
  <si>
    <t xml:space="preserve">BONE </t>
  </si>
  <si>
    <t xml:space="preserve">Janelle </t>
  </si>
  <si>
    <t xml:space="preserve">Bob </t>
  </si>
  <si>
    <t xml:space="preserve">LYON </t>
  </si>
  <si>
    <t xml:space="preserve">Jody </t>
  </si>
  <si>
    <t xml:space="preserve">BLAKE </t>
  </si>
  <si>
    <t xml:space="preserve">SELBY </t>
  </si>
  <si>
    <t xml:space="preserve">PRITCHARD </t>
  </si>
  <si>
    <t xml:space="preserve">Lindsay </t>
  </si>
  <si>
    <t xml:space="preserve">KERFOOT </t>
  </si>
  <si>
    <t xml:space="preserve">BEUZEVILLE </t>
  </si>
  <si>
    <t xml:space="preserve">CARBINS </t>
  </si>
  <si>
    <t xml:space="preserve">NEWLAND </t>
  </si>
  <si>
    <t xml:space="preserve">PURSER </t>
  </si>
  <si>
    <t xml:space="preserve">SUTHERLAND </t>
  </si>
  <si>
    <t xml:space="preserve">WANDERS </t>
  </si>
  <si>
    <t xml:space="preserve">Paddy </t>
  </si>
  <si>
    <t xml:space="preserve">OREILL Y </t>
  </si>
  <si>
    <t xml:space="preserve">Evan </t>
  </si>
  <si>
    <t xml:space="preserve">STEVERSON </t>
  </si>
  <si>
    <t xml:space="preserve">MANSLEY </t>
  </si>
  <si>
    <t xml:space="preserve">KELL Y </t>
  </si>
  <si>
    <t xml:space="preserve">Hutch </t>
  </si>
  <si>
    <t xml:space="preserve">STEUERW ALD </t>
  </si>
  <si>
    <t xml:space="preserve">BORAIN </t>
  </si>
  <si>
    <t xml:space="preserve">PAIN </t>
  </si>
  <si>
    <t xml:space="preserve">Leonard </t>
  </si>
  <si>
    <t xml:space="preserve">BANICA </t>
  </si>
  <si>
    <t xml:space="preserve">Nicole </t>
  </si>
  <si>
    <t xml:space="preserve">Cathy </t>
  </si>
  <si>
    <t xml:space="preserve">Gillian </t>
  </si>
  <si>
    <t xml:space="preserve">OVENDEN </t>
  </si>
  <si>
    <t xml:space="preserve">SHARP </t>
  </si>
  <si>
    <t xml:space="preserve">MORTIMER </t>
  </si>
  <si>
    <t xml:space="preserve">Angela </t>
  </si>
  <si>
    <t xml:space="preserve">BELGER </t>
  </si>
  <si>
    <t xml:space="preserve">Marjorie </t>
  </si>
  <si>
    <t xml:space="preserve">AU </t>
  </si>
  <si>
    <t xml:space="preserve">FURNESS </t>
  </si>
  <si>
    <t xml:space="preserve">VITI </t>
  </si>
  <si>
    <t xml:space="preserve">TERLEY </t>
  </si>
  <si>
    <t xml:space="preserve">FENWICK </t>
  </si>
  <si>
    <t xml:space="preserve">FULLERTON </t>
  </si>
  <si>
    <t xml:space="preserve">OLIVE </t>
  </si>
  <si>
    <t xml:space="preserve">LIPSON </t>
  </si>
  <si>
    <t xml:space="preserve">Kade </t>
  </si>
  <si>
    <t xml:space="preserve">HARREX </t>
  </si>
  <si>
    <t xml:space="preserve">MUEHLBACHER </t>
  </si>
  <si>
    <t xml:space="preserve">Andreas </t>
  </si>
  <si>
    <t xml:space="preserve">LISSEK </t>
  </si>
  <si>
    <t xml:space="preserve">JANEK </t>
  </si>
  <si>
    <t xml:space="preserve">KENNEDY </t>
  </si>
  <si>
    <t xml:space="preserve">Ralstone </t>
  </si>
  <si>
    <t xml:space="preserve">BURGESS </t>
  </si>
  <si>
    <t xml:space="preserve">GILHAM </t>
  </si>
  <si>
    <t xml:space="preserve">HUNTER </t>
  </si>
  <si>
    <t xml:space="preserve">GALL </t>
  </si>
  <si>
    <t xml:space="preserve">Herman </t>
  </si>
  <si>
    <t xml:space="preserve">MILLS </t>
  </si>
  <si>
    <t xml:space="preserve">BURLING </t>
  </si>
  <si>
    <t xml:space="preserve">Nicolette </t>
  </si>
  <si>
    <t xml:space="preserve">MULDER </t>
  </si>
  <si>
    <t xml:space="preserve">WATSON </t>
  </si>
  <si>
    <t xml:space="preserve">Wilhelm </t>
  </si>
  <si>
    <t xml:space="preserve">HAMMAN </t>
  </si>
  <si>
    <t xml:space="preserve">BADGER </t>
  </si>
  <si>
    <t xml:space="preserve">Jd </t>
  </si>
  <si>
    <t xml:space="preserve">DE LANGE </t>
  </si>
  <si>
    <t xml:space="preserve">LOUIS </t>
  </si>
  <si>
    <t xml:space="preserve">Bradley </t>
  </si>
  <si>
    <t xml:space="preserve">STEEDMAN </t>
  </si>
  <si>
    <t xml:space="preserve">JONES III </t>
  </si>
  <si>
    <t xml:space="preserve">HURN </t>
  </si>
  <si>
    <t xml:space="preserve">Gus </t>
  </si>
  <si>
    <t xml:space="preserve">SANTOS </t>
  </si>
  <si>
    <t xml:space="preserve">SHEPHERD </t>
  </si>
  <si>
    <t xml:space="preserve">Jez </t>
  </si>
  <si>
    <t xml:space="preserve">SPINKS </t>
  </si>
  <si>
    <t xml:space="preserve">PIATTA </t>
  </si>
  <si>
    <t xml:space="preserve">BARNEVELD </t>
  </si>
  <si>
    <t xml:space="preserve">GIBSON </t>
  </si>
  <si>
    <t xml:space="preserve">DI BARI </t>
  </si>
  <si>
    <t xml:space="preserve">MA THERS </t>
  </si>
  <si>
    <t xml:space="preserve">DONNOLLEY </t>
  </si>
  <si>
    <t xml:space="preserve">PALIN </t>
  </si>
  <si>
    <t xml:space="preserve">Bec </t>
  </si>
  <si>
    <t xml:space="preserve">FLEETWOOD </t>
  </si>
  <si>
    <t xml:space="preserve">SMOLINSKI </t>
  </si>
  <si>
    <t xml:space="preserve">LEA </t>
  </si>
  <si>
    <t xml:space="preserve">GILES </t>
  </si>
  <si>
    <t xml:space="preserve">Kelven </t>
  </si>
  <si>
    <t xml:space="preserve">BARRY </t>
  </si>
  <si>
    <t xml:space="preserve">Deb </t>
  </si>
  <si>
    <t xml:space="preserve">SHAW </t>
  </si>
  <si>
    <t xml:space="preserve">Milner </t>
  </si>
  <si>
    <t xml:space="preserve">Ed </t>
  </si>
  <si>
    <t xml:space="preserve">BROOKE </t>
  </si>
  <si>
    <t xml:space="preserve">CALDER </t>
  </si>
  <si>
    <t xml:space="preserve">STARK </t>
  </si>
  <si>
    <t xml:space="preserve">Pierre </t>
  </si>
  <si>
    <t xml:space="preserve">FONSNY </t>
  </si>
  <si>
    <t xml:space="preserve">CREEDEN </t>
  </si>
  <si>
    <t xml:space="preserve">STOKES </t>
  </si>
  <si>
    <t xml:space="preserve">CROSSLEY </t>
  </si>
  <si>
    <t xml:space="preserve">Arnaud </t>
  </si>
  <si>
    <t xml:space="preserve">MOTREFF </t>
  </si>
  <si>
    <t xml:space="preserve">BRUNTSCH </t>
  </si>
  <si>
    <t xml:space="preserve">GOODWILL </t>
  </si>
  <si>
    <t xml:space="preserve">LUSTED </t>
  </si>
  <si>
    <t xml:space="preserve">Eric </t>
  </si>
  <si>
    <t xml:space="preserve">SENTER </t>
  </si>
  <si>
    <t xml:space="preserve">Donnie </t>
  </si>
  <si>
    <t xml:space="preserve">Bryce </t>
  </si>
  <si>
    <t xml:space="preserve">WESTON </t>
  </si>
  <si>
    <t xml:space="preserve">SHACKLEY </t>
  </si>
  <si>
    <t xml:space="preserve">Stew </t>
  </si>
  <si>
    <t xml:space="preserve">RALPH </t>
  </si>
  <si>
    <t xml:space="preserve">DICKSON </t>
  </si>
  <si>
    <t xml:space="preserve">Alasdair </t>
  </si>
  <si>
    <t xml:space="preserve">Arjun </t>
  </si>
  <si>
    <t xml:space="preserve">RAO </t>
  </si>
  <si>
    <t xml:space="preserve">HILTON </t>
  </si>
  <si>
    <t xml:space="preserve">Laura </t>
  </si>
  <si>
    <t xml:space="preserve">Chad </t>
  </si>
  <si>
    <t xml:space="preserve">Fredy </t>
  </si>
  <si>
    <t xml:space="preserve">ARTEAGA </t>
  </si>
  <si>
    <t xml:space="preserve">JUDD </t>
  </si>
  <si>
    <t xml:space="preserve">Margaret </t>
  </si>
  <si>
    <t xml:space="preserve">Emma </t>
  </si>
  <si>
    <t xml:space="preserve">BLACKWOOD </t>
  </si>
  <si>
    <t xml:space="preserve">QUIN </t>
  </si>
  <si>
    <t xml:space="preserve">ESCOTT </t>
  </si>
  <si>
    <t xml:space="preserve">IRVING </t>
  </si>
  <si>
    <t xml:space="preserve">COWELL </t>
  </si>
  <si>
    <t xml:space="preserve">Jeremy </t>
  </si>
  <si>
    <t xml:space="preserve">Lee </t>
  </si>
  <si>
    <t xml:space="preserve">STEW ART </t>
  </si>
  <si>
    <t xml:space="preserve">FOX </t>
  </si>
  <si>
    <t xml:space="preserve">Rochelle </t>
  </si>
  <si>
    <t xml:space="preserve">STAPLES </t>
  </si>
  <si>
    <t xml:space="preserve">T anya </t>
  </si>
  <si>
    <t xml:space="preserve">SPALDING </t>
  </si>
  <si>
    <t xml:space="preserve">MCQUARTERS </t>
  </si>
  <si>
    <t xml:space="preserve">CORLESS </t>
  </si>
  <si>
    <t xml:space="preserve">SUCHETPEARSON </t>
  </si>
  <si>
    <t xml:space="preserve">WONG </t>
  </si>
  <si>
    <t xml:space="preserve">ROSER </t>
  </si>
  <si>
    <t xml:space="preserve">Johan </t>
  </si>
  <si>
    <t xml:space="preserve">DREYER </t>
  </si>
  <si>
    <t xml:space="preserve">Garth </t>
  </si>
  <si>
    <t xml:space="preserve">SHER </t>
  </si>
  <si>
    <t xml:space="preserve">CARROLL </t>
  </si>
  <si>
    <t xml:space="preserve">Aimee </t>
  </si>
  <si>
    <t xml:space="preserve">FALLINS </t>
  </si>
  <si>
    <t xml:space="preserve">Ross </t>
  </si>
  <si>
    <t xml:space="preserve">CASTON </t>
  </si>
  <si>
    <t xml:space="preserve">BEST </t>
  </si>
  <si>
    <t xml:space="preserve">Nichole </t>
  </si>
  <si>
    <t xml:space="preserve">Sara </t>
  </si>
  <si>
    <t xml:space="preserve">Susanna </t>
  </si>
  <si>
    <t xml:space="preserve">Alec </t>
  </si>
  <si>
    <t xml:space="preserve">HOFFMANN </t>
  </si>
  <si>
    <t xml:space="preserve">NELSEN </t>
  </si>
  <si>
    <t xml:space="preserve">LAI </t>
  </si>
  <si>
    <t xml:space="preserve">Eugene </t>
  </si>
  <si>
    <t xml:space="preserve">MORIN </t>
  </si>
  <si>
    <t xml:space="preserve">Shirley </t>
  </si>
  <si>
    <t xml:space="preserve">Tyler </t>
  </si>
  <si>
    <t xml:space="preserve">O'MALLEY </t>
  </si>
  <si>
    <t xml:space="preserve">GATES </t>
  </si>
  <si>
    <t xml:space="preserve">Miguel </t>
  </si>
  <si>
    <t xml:space="preserve">GONZALEZ </t>
  </si>
  <si>
    <t xml:space="preserve">CAMBRIDGE </t>
  </si>
  <si>
    <t xml:space="preserve">Don </t>
  </si>
  <si>
    <t xml:space="preserve">MURCHISON </t>
  </si>
  <si>
    <t xml:space="preserve">Lyndsey </t>
  </si>
  <si>
    <t xml:space="preserve">BATES </t>
  </si>
  <si>
    <t xml:space="preserve">Cornelius </t>
  </si>
  <si>
    <t xml:space="preserve">SEETO </t>
  </si>
  <si>
    <t xml:space="preserve">A YLING </t>
  </si>
  <si>
    <t xml:space="preserve">A TKINS </t>
  </si>
  <si>
    <t xml:space="preserve">Bryan </t>
  </si>
  <si>
    <t xml:space="preserve">LEVETT </t>
  </si>
  <si>
    <t xml:space="preserve">WU </t>
  </si>
  <si>
    <t xml:space="preserve">PUDDICK </t>
  </si>
  <si>
    <t xml:space="preserve">PENDLEBURY </t>
  </si>
  <si>
    <t xml:space="preserve">LEONG </t>
  </si>
  <si>
    <t xml:space="preserve">TODESCHINI </t>
  </si>
  <si>
    <t xml:space="preserve">HENRY </t>
  </si>
  <si>
    <t xml:space="preserve">TKAC </t>
  </si>
  <si>
    <t xml:space="preserve">MACKAWAY </t>
  </si>
  <si>
    <t xml:space="preserve">BETTERRIDGE </t>
  </si>
  <si>
    <t xml:space="preserve">HAMBLETT </t>
  </si>
  <si>
    <t xml:space="preserve">MULVIHILL </t>
  </si>
  <si>
    <t xml:space="preserve">Patrice </t>
  </si>
  <si>
    <t xml:space="preserve">LESAGE </t>
  </si>
  <si>
    <t xml:space="preserve">SHEPPARD </t>
  </si>
  <si>
    <t xml:space="preserve">Sharon </t>
  </si>
  <si>
    <t xml:space="preserve">WOOLDRIDGE </t>
  </si>
  <si>
    <t xml:space="preserve">PRICE </t>
  </si>
  <si>
    <t xml:space="preserve">W A TMORE </t>
  </si>
  <si>
    <t xml:space="preserve">Allan </t>
  </si>
  <si>
    <t xml:space="preserve">FROGLEY </t>
  </si>
  <si>
    <t xml:space="preserve">Joanne </t>
  </si>
  <si>
    <t xml:space="preserve">Alyson </t>
  </si>
  <si>
    <t xml:space="preserve">Lyndal </t>
  </si>
  <si>
    <t xml:space="preserve">LANDERS </t>
  </si>
  <si>
    <t xml:space="preserve">Eyman </t>
  </si>
  <si>
    <t xml:space="preserve">AHMED </t>
  </si>
  <si>
    <t xml:space="preserve">Allen </t>
  </si>
  <si>
    <t xml:space="preserve">SYKES </t>
  </si>
  <si>
    <t xml:space="preserve">HAWYES </t>
  </si>
  <si>
    <t xml:space="preserve">COLES </t>
  </si>
  <si>
    <t xml:space="preserve">Karen </t>
  </si>
  <si>
    <t xml:space="preserve">Nik </t>
  </si>
  <si>
    <t xml:space="preserve">SAMUELSON </t>
  </si>
  <si>
    <t xml:space="preserve">JOY </t>
  </si>
  <si>
    <t xml:space="preserve">Mitchell </t>
  </si>
  <si>
    <t xml:space="preserve">LYONS </t>
  </si>
  <si>
    <t xml:space="preserve">Kathy </t>
  </si>
  <si>
    <t xml:space="preserve">Nikki </t>
  </si>
  <si>
    <t xml:space="preserve">BOULCOTT </t>
  </si>
  <si>
    <t xml:space="preserve">MILAN </t>
  </si>
  <si>
    <t xml:space="preserve">SCHEEPERS </t>
  </si>
  <si>
    <t xml:space="preserve">SINGH PANWAR </t>
  </si>
  <si>
    <t xml:space="preserve">Catherine </t>
  </si>
  <si>
    <t xml:space="preserve">PANWAR </t>
  </si>
  <si>
    <t xml:space="preserve">NIXON </t>
  </si>
  <si>
    <t xml:space="preserve">CONNOR </t>
  </si>
  <si>
    <t xml:space="preserve">FREEME </t>
  </si>
  <si>
    <t xml:space="preserve">Benjamin </t>
  </si>
  <si>
    <t xml:space="preserve">CARTWRIGHT </t>
  </si>
  <si>
    <t xml:space="preserve">MCGEE </t>
  </si>
  <si>
    <t xml:space="preserve">MCKENZIE </t>
  </si>
  <si>
    <t xml:space="preserve">HOEFNAGELS </t>
  </si>
  <si>
    <t xml:space="preserve">Brook </t>
  </si>
  <si>
    <t xml:space="preserve">STANNARD </t>
  </si>
  <si>
    <t xml:space="preserve">RIGG </t>
  </si>
  <si>
    <t xml:space="preserve">KUKLA </t>
  </si>
  <si>
    <t xml:space="preserve">O'ROURKE </t>
  </si>
  <si>
    <t xml:space="preserve">MCMANUS </t>
  </si>
  <si>
    <t xml:space="preserve">CLIFFORD </t>
  </si>
  <si>
    <t xml:space="preserve">WILKS </t>
  </si>
  <si>
    <t xml:space="preserve">RICE </t>
  </si>
  <si>
    <t xml:space="preserve">NISSEN </t>
  </si>
  <si>
    <t xml:space="preserve">Rebekah </t>
  </si>
  <si>
    <t xml:space="preserve">Monica </t>
  </si>
  <si>
    <t xml:space="preserve">Leigh </t>
  </si>
  <si>
    <t xml:space="preserve">NGO </t>
  </si>
  <si>
    <t xml:space="preserve">HIGGINS </t>
  </si>
  <si>
    <t xml:space="preserve">Jack </t>
  </si>
  <si>
    <t xml:space="preserve">CHEAH </t>
  </si>
  <si>
    <t xml:space="preserve">MANIERI </t>
  </si>
  <si>
    <t xml:space="preserve">Leon </t>
  </si>
  <si>
    <t xml:space="preserve">OATES </t>
  </si>
  <si>
    <t xml:space="preserve">LENOIR </t>
  </si>
  <si>
    <t xml:space="preserve">SUEN </t>
  </si>
  <si>
    <t xml:space="preserve">Vickie </t>
  </si>
  <si>
    <t xml:space="preserve">HARVEY </t>
  </si>
  <si>
    <t xml:space="preserve">Kaylene </t>
  </si>
  <si>
    <t xml:space="preserve">Matilda </t>
  </si>
  <si>
    <t xml:space="preserve">BURNS-WOODS </t>
  </si>
  <si>
    <t xml:space="preserve">KAVANGH </t>
  </si>
  <si>
    <t xml:space="preserve">MCGREGOR </t>
  </si>
  <si>
    <t>Convict 50km -2012</t>
  </si>
  <si>
    <t>Tasman</t>
  </si>
  <si>
    <t>FRISBY</t>
  </si>
  <si>
    <t>RUBACH</t>
  </si>
  <si>
    <t>CALOW</t>
  </si>
  <si>
    <t>REHLINGER</t>
  </si>
  <si>
    <t>HURLSTON</t>
  </si>
  <si>
    <t>PUCKRIDGE</t>
  </si>
  <si>
    <t>CRUMPLER</t>
  </si>
  <si>
    <t>EVA</t>
  </si>
  <si>
    <t>KAYE</t>
  </si>
  <si>
    <t>LORENZ</t>
  </si>
  <si>
    <t>RICHMOND</t>
  </si>
  <si>
    <t>LANA</t>
  </si>
  <si>
    <t>DEKRETSER</t>
  </si>
  <si>
    <t>KULHANEK</t>
  </si>
  <si>
    <t>LACK</t>
  </si>
  <si>
    <t>DUX</t>
  </si>
  <si>
    <t>HEPWORTH</t>
  </si>
  <si>
    <t>SLOMAN</t>
  </si>
  <si>
    <t>BALLL</t>
  </si>
  <si>
    <t>ALMOND</t>
  </si>
  <si>
    <t>BUGGG</t>
  </si>
  <si>
    <t>KUBILIUS</t>
  </si>
  <si>
    <t>ASCUI</t>
  </si>
  <si>
    <t>MORECROFT</t>
  </si>
  <si>
    <t>HUTCHINS</t>
  </si>
  <si>
    <t>SALTER</t>
  </si>
  <si>
    <t>LORBACK</t>
  </si>
  <si>
    <t>SATCHELL</t>
  </si>
  <si>
    <t>WILSON-HAFFENDEN</t>
  </si>
  <si>
    <t>STRETTON</t>
  </si>
  <si>
    <t>Lynton</t>
  </si>
  <si>
    <t>LEFEBVRE</t>
  </si>
  <si>
    <t>JOLLY</t>
  </si>
  <si>
    <t>BRADDICK</t>
  </si>
  <si>
    <t>JASPER</t>
  </si>
  <si>
    <t>HEPPLESTON</t>
  </si>
  <si>
    <t>Dallas</t>
  </si>
  <si>
    <t>LOONE</t>
  </si>
  <si>
    <t>DENEEF</t>
  </si>
  <si>
    <t>EASTAUGH</t>
  </si>
  <si>
    <t>CORVUS</t>
  </si>
  <si>
    <t>CANTWELL</t>
  </si>
  <si>
    <t>Arif</t>
  </si>
  <si>
    <t>NATANO</t>
  </si>
  <si>
    <t>FETTELL</t>
  </si>
  <si>
    <t>HOWES</t>
  </si>
  <si>
    <t>PYNE</t>
  </si>
  <si>
    <t>DUNCAN</t>
  </si>
  <si>
    <t>BUTORAC</t>
  </si>
  <si>
    <t>FALLAND</t>
  </si>
  <si>
    <t>STODDART</t>
  </si>
  <si>
    <t>WELLER</t>
  </si>
  <si>
    <t>MUIR</t>
  </si>
  <si>
    <t>CUTTEN</t>
  </si>
  <si>
    <t>BACHMANN</t>
  </si>
  <si>
    <t>RIPP</t>
  </si>
  <si>
    <t>HARDY-BROWN</t>
  </si>
  <si>
    <t>EGLI</t>
  </si>
  <si>
    <t>Crispin</t>
  </si>
  <si>
    <t>HUTCHINGS</t>
  </si>
  <si>
    <t>JOSIC</t>
  </si>
  <si>
    <t>GOBLE</t>
  </si>
  <si>
    <t>VANDENHAM</t>
  </si>
  <si>
    <t>REEMAN</t>
  </si>
  <si>
    <t>CARMICHAEL</t>
  </si>
  <si>
    <t>JOSEPH</t>
  </si>
  <si>
    <t>CARINS</t>
  </si>
  <si>
    <t>PAGEY</t>
  </si>
  <si>
    <t>KENNA</t>
  </si>
  <si>
    <t>STOTHARD</t>
  </si>
  <si>
    <t>BOOCOCK</t>
  </si>
  <si>
    <t>CARRUTHERS</t>
  </si>
  <si>
    <t>SALA</t>
  </si>
  <si>
    <t>WASS</t>
  </si>
  <si>
    <t>GUNTHER</t>
  </si>
  <si>
    <t>COLLER</t>
  </si>
  <si>
    <t>FROST</t>
  </si>
  <si>
    <t>CLAYTOR</t>
  </si>
  <si>
    <t>PIANG-NEE</t>
  </si>
  <si>
    <t>Wombat 100km -2014</t>
  </si>
  <si>
    <t>mid April</t>
  </si>
  <si>
    <t>HELLMAN</t>
  </si>
  <si>
    <t>Rowena</t>
  </si>
  <si>
    <t>FRY</t>
  </si>
  <si>
    <t>KAITLER</t>
  </si>
  <si>
    <t>CLEAVER</t>
  </si>
  <si>
    <t>Bryron</t>
  </si>
  <si>
    <t>VIETZ</t>
  </si>
  <si>
    <t>LUKE</t>
  </si>
  <si>
    <t>CULL</t>
  </si>
  <si>
    <t>HICKFORD</t>
  </si>
  <si>
    <t>KEANE</t>
  </si>
  <si>
    <t>VARGA</t>
  </si>
  <si>
    <t>ASKEW</t>
  </si>
  <si>
    <t>MOLL</t>
  </si>
  <si>
    <t>Just</t>
  </si>
  <si>
    <t>NEEDSOME</t>
  </si>
  <si>
    <t>RIENIETS</t>
  </si>
  <si>
    <t>POTTS</t>
  </si>
  <si>
    <t>BUGG</t>
  </si>
  <si>
    <t>Traci</t>
  </si>
  <si>
    <t>LONERGAN</t>
  </si>
  <si>
    <t>CAMROUX</t>
  </si>
  <si>
    <t>HANKS</t>
  </si>
  <si>
    <t>WILKS</t>
  </si>
  <si>
    <t>Shanon</t>
  </si>
  <si>
    <t>DUCAT</t>
  </si>
  <si>
    <t>WALLINGTON</t>
  </si>
  <si>
    <t>JACKMAN</t>
  </si>
  <si>
    <t>HART</t>
  </si>
  <si>
    <t>TOBIAS</t>
  </si>
  <si>
    <t>MULLIGAN</t>
  </si>
  <si>
    <t>OLLERENSHAW</t>
  </si>
  <si>
    <t>GILLAN</t>
  </si>
  <si>
    <t>Raph</t>
  </si>
  <si>
    <t>TOUZEL</t>
  </si>
  <si>
    <t>LEDERMAN</t>
  </si>
  <si>
    <t>COULL</t>
  </si>
  <si>
    <t>KENDRICK</t>
  </si>
  <si>
    <t>SMALLBONE</t>
  </si>
  <si>
    <t>BRITTON</t>
  </si>
  <si>
    <t>BARTOLOTTA</t>
  </si>
  <si>
    <t>BAINES</t>
  </si>
  <si>
    <t>HARRY</t>
  </si>
  <si>
    <t>PUNCHARD</t>
  </si>
  <si>
    <t>NEWMAN</t>
  </si>
  <si>
    <t>ALDRIDGE</t>
  </si>
  <si>
    <t>WARMBIER</t>
  </si>
  <si>
    <t>GEASON</t>
  </si>
  <si>
    <t>SIMON</t>
  </si>
  <si>
    <t>Dietmar</t>
  </si>
  <si>
    <t>GRZEGORZEK</t>
  </si>
  <si>
    <t>PARICK</t>
  </si>
  <si>
    <t>CHANDLER</t>
  </si>
  <si>
    <t>MULLARVEY</t>
  </si>
  <si>
    <t>DUJIC</t>
  </si>
  <si>
    <t>KRAWCZYK</t>
  </si>
  <si>
    <t>Leith</t>
  </si>
  <si>
    <t>BOOKER</t>
  </si>
  <si>
    <t>NURIDIN</t>
  </si>
  <si>
    <t>MACFARLANE</t>
  </si>
  <si>
    <t>DAFF</t>
  </si>
  <si>
    <t>O'NEIL</t>
  </si>
  <si>
    <t>DONOGHUE</t>
  </si>
  <si>
    <t>HEARNDEN</t>
  </si>
  <si>
    <t>FARRAND</t>
  </si>
  <si>
    <t>ORELLANA</t>
  </si>
  <si>
    <t>WATTERS</t>
  </si>
  <si>
    <t>Roysten</t>
  </si>
  <si>
    <t>BARNS</t>
  </si>
  <si>
    <t>MUNYARD</t>
  </si>
  <si>
    <t>KLETTNER</t>
  </si>
  <si>
    <t>Princess UTTING</t>
  </si>
  <si>
    <t>DE LA RUE</t>
  </si>
  <si>
    <t>Kowalski Classic 100km (ACT)</t>
  </si>
  <si>
    <t>Kowalski Classic 50km (ACT)</t>
  </si>
  <si>
    <t xml:space="preserve">Dylan </t>
  </si>
  <si>
    <t xml:space="preserve">COOPER </t>
  </si>
  <si>
    <t xml:space="preserve">REDENBACH </t>
  </si>
  <si>
    <t xml:space="preserve">Rohin </t>
  </si>
  <si>
    <t xml:space="preserve">MORONI </t>
  </si>
  <si>
    <t xml:space="preserve">MOCK </t>
  </si>
  <si>
    <t xml:space="preserve">HAWSON </t>
  </si>
  <si>
    <t xml:space="preserve">NEEDHAM </t>
  </si>
  <si>
    <t xml:space="preserve">HAYAT </t>
  </si>
  <si>
    <t xml:space="preserve">LEBBINK </t>
  </si>
  <si>
    <t xml:space="preserve">COLLINS </t>
  </si>
  <si>
    <t xml:space="preserve">MALCOLM </t>
  </si>
  <si>
    <t xml:space="preserve">BORHAM </t>
  </si>
  <si>
    <t xml:space="preserve">JOHN </t>
  </si>
  <si>
    <t xml:space="preserve">BOTH </t>
  </si>
  <si>
    <t xml:space="preserve">Llewellyn </t>
  </si>
  <si>
    <t xml:space="preserve">GRANNAS </t>
  </si>
  <si>
    <t xml:space="preserve">Reece </t>
  </si>
  <si>
    <t xml:space="preserve">STEPHENS </t>
  </si>
  <si>
    <t xml:space="preserve">Peta </t>
  </si>
  <si>
    <t xml:space="preserve">MULLENS </t>
  </si>
  <si>
    <t xml:space="preserve">RANDALL </t>
  </si>
  <si>
    <t xml:space="preserve">T ory </t>
  </si>
  <si>
    <t xml:space="preserve">MCCRORY </t>
  </si>
  <si>
    <t xml:space="preserve">CUSWORTH </t>
  </si>
  <si>
    <t xml:space="preserve">MARTINS </t>
  </si>
  <si>
    <t xml:space="preserve">PEACOCK </t>
  </si>
  <si>
    <t xml:space="preserve">STEELE </t>
  </si>
  <si>
    <t xml:space="preserve">COOKE </t>
  </si>
  <si>
    <t xml:space="preserve">NANKERVIS </t>
  </si>
  <si>
    <t xml:space="preserve">Jessica </t>
  </si>
  <si>
    <t xml:space="preserve">CASE </t>
  </si>
  <si>
    <t xml:space="preserve">MATTHEWS </t>
  </si>
  <si>
    <t xml:space="preserve">CACERES </t>
  </si>
  <si>
    <t xml:space="preserve">T erri </t>
  </si>
  <si>
    <t xml:space="preserve">RHODES </t>
  </si>
  <si>
    <t xml:space="preserve">AYLMER </t>
  </si>
  <si>
    <t xml:space="preserve">MCGOWN </t>
  </si>
  <si>
    <t xml:space="preserve">TIMBRELL </t>
  </si>
  <si>
    <t xml:space="preserve">GUNSTON </t>
  </si>
  <si>
    <t xml:space="preserve">ASKEW </t>
  </si>
  <si>
    <t xml:space="preserve">FORTUYN </t>
  </si>
  <si>
    <t xml:space="preserve">SCHEID </t>
  </si>
  <si>
    <t xml:space="preserve">ALLISON </t>
  </si>
  <si>
    <t xml:space="preserve">Daniel 'princess' </t>
  </si>
  <si>
    <t xml:space="preserve">DOHERTY </t>
  </si>
  <si>
    <t xml:space="preserve">Matthias </t>
  </si>
  <si>
    <t xml:space="preserve">SCHWARZE </t>
  </si>
  <si>
    <t xml:space="preserve">EMERTON </t>
  </si>
  <si>
    <t xml:space="preserve">STONHAM </t>
  </si>
  <si>
    <t xml:space="preserve">BACK </t>
  </si>
  <si>
    <t xml:space="preserve">RISEBOROUGH </t>
  </si>
  <si>
    <t xml:space="preserve">HELLMAN </t>
  </si>
  <si>
    <t xml:space="preserve">SHEEAN </t>
  </si>
  <si>
    <t xml:space="preserve">Frederico </t>
  </si>
  <si>
    <t xml:space="preserve">PANISE </t>
  </si>
  <si>
    <t xml:space="preserve">Casper </t>
  </si>
  <si>
    <t xml:space="preserve">OXLEE </t>
  </si>
  <si>
    <t xml:space="preserve">BALL </t>
  </si>
  <si>
    <t xml:space="preserve">CAFFRY </t>
  </si>
  <si>
    <t xml:space="preserve">SKINNER </t>
  </si>
  <si>
    <t xml:space="preserve">VARGA </t>
  </si>
  <si>
    <t xml:space="preserve">Darran </t>
  </si>
  <si>
    <t xml:space="preserve">WEST </t>
  </si>
  <si>
    <t xml:space="preserve">BUFFON </t>
  </si>
  <si>
    <t xml:space="preserve">KLOPFER </t>
  </si>
  <si>
    <t xml:space="preserve">VAN DER VALK </t>
  </si>
  <si>
    <t xml:space="preserve">Gaethan </t>
  </si>
  <si>
    <t xml:space="preserve">CUTRI </t>
  </si>
  <si>
    <t xml:space="preserve">BIRCH </t>
  </si>
  <si>
    <t xml:space="preserve">HOOD </t>
  </si>
  <si>
    <t xml:space="preserve">Maurice </t>
  </si>
  <si>
    <t xml:space="preserve">MUXLOW </t>
  </si>
  <si>
    <t xml:space="preserve">Kerry </t>
  </si>
  <si>
    <t xml:space="preserve">Walter </t>
  </si>
  <si>
    <t xml:space="preserve">LEDERMAN </t>
  </si>
  <si>
    <t xml:space="preserve">Ashleigh </t>
  </si>
  <si>
    <t xml:space="preserve">SIER </t>
  </si>
  <si>
    <t xml:space="preserve">ANDERS </t>
  </si>
  <si>
    <t xml:space="preserve">Con </t>
  </si>
  <si>
    <t xml:space="preserve">ZAKIS </t>
  </si>
  <si>
    <t xml:space="preserve">IVISIC </t>
  </si>
  <si>
    <t xml:space="preserve">Marty </t>
  </si>
  <si>
    <t xml:space="preserve">ROSTRON </t>
  </si>
  <si>
    <t xml:space="preserve">BIRKETT </t>
  </si>
  <si>
    <t xml:space="preserve">PASCOE </t>
  </si>
  <si>
    <t xml:space="preserve">DAWSON </t>
  </si>
  <si>
    <t xml:space="preserve">P AROISSIEN </t>
  </si>
  <si>
    <t xml:space="preserve">KEACH </t>
  </si>
  <si>
    <t xml:space="preserve">GOH </t>
  </si>
  <si>
    <t xml:space="preserve">Fraser </t>
  </si>
  <si>
    <t xml:space="preserve">RICKARD </t>
  </si>
  <si>
    <t xml:space="preserve">AVARD </t>
  </si>
  <si>
    <t xml:space="preserve">OLIVER </t>
  </si>
  <si>
    <t xml:space="preserve">DYKE </t>
  </si>
  <si>
    <t xml:space="preserve">MCKAY </t>
  </si>
  <si>
    <t xml:space="preserve">LOFTUS </t>
  </si>
  <si>
    <t xml:space="preserve">Fred </t>
  </si>
  <si>
    <t xml:space="preserve">MOLLUSO </t>
  </si>
  <si>
    <t xml:space="preserve">BLANK </t>
  </si>
  <si>
    <t xml:space="preserve">ROBERTSON </t>
  </si>
  <si>
    <t xml:space="preserve">Riordan </t>
  </si>
  <si>
    <t xml:space="preserve">Domenic </t>
  </si>
  <si>
    <t xml:space="preserve">ORSO </t>
  </si>
  <si>
    <t xml:space="preserve">LOPRESTI </t>
  </si>
  <si>
    <t xml:space="preserve">Karri </t>
  </si>
  <si>
    <t xml:space="preserve">GOLDING </t>
  </si>
  <si>
    <t xml:space="preserve">Mathieu </t>
  </si>
  <si>
    <t xml:space="preserve">LAGUE </t>
  </si>
  <si>
    <t xml:space="preserve">Francesca </t>
  </si>
  <si>
    <t xml:space="preserve">SANDERS </t>
  </si>
  <si>
    <t xml:space="preserve">QUINN </t>
  </si>
  <si>
    <t xml:space="preserve">Melwyn </t>
  </si>
  <si>
    <t xml:space="preserve">D'CRUZ </t>
  </si>
  <si>
    <t xml:space="preserve">GOODALL </t>
  </si>
  <si>
    <t xml:space="preserve">Rebecca </t>
  </si>
  <si>
    <t xml:space="preserve">LUPPINO </t>
  </si>
  <si>
    <t xml:space="preserve">HAAS </t>
  </si>
  <si>
    <t xml:space="preserve">CUMMINGS </t>
  </si>
  <si>
    <t xml:space="preserve">DIXON </t>
  </si>
  <si>
    <t xml:space="preserve">CORNELL </t>
  </si>
  <si>
    <t xml:space="preserve">SWINNERTON </t>
  </si>
  <si>
    <t xml:space="preserve">LLEWELYN </t>
  </si>
  <si>
    <t xml:space="preserve">YEOMANS </t>
  </si>
  <si>
    <t xml:space="preserve">Aldy </t>
  </si>
  <si>
    <t xml:space="preserve">STIPNIEKS </t>
  </si>
  <si>
    <t xml:space="preserve">RITCHIE </t>
  </si>
  <si>
    <t xml:space="preserve">LONG </t>
  </si>
  <si>
    <t xml:space="preserve">Neale </t>
  </si>
  <si>
    <t xml:space="preserve">Ricko </t>
  </si>
  <si>
    <t xml:space="preserve">STILLMAN </t>
  </si>
  <si>
    <t xml:space="preserve">O'LEARY </t>
  </si>
  <si>
    <t xml:space="preserve">REILLY </t>
  </si>
  <si>
    <t xml:space="preserve">GILMORE </t>
  </si>
  <si>
    <t xml:space="preserve">COLLIS </t>
  </si>
  <si>
    <t xml:space="preserve">CLARE </t>
  </si>
  <si>
    <t xml:space="preserve">HAMILTON </t>
  </si>
  <si>
    <t xml:space="preserve">BUSSCHER </t>
  </si>
  <si>
    <t xml:space="preserve">RIPP </t>
  </si>
  <si>
    <t xml:space="preserve">WARFE </t>
  </si>
  <si>
    <t xml:space="preserve">TOBIAS </t>
  </si>
  <si>
    <t xml:space="preserve">KYRITSIS </t>
  </si>
  <si>
    <t xml:space="preserve">Morgan </t>
  </si>
  <si>
    <t xml:space="preserve">COULL </t>
  </si>
  <si>
    <t xml:space="preserve">OLOUGHLIN </t>
  </si>
  <si>
    <t xml:space="preserve">NUNN </t>
  </si>
  <si>
    <t xml:space="preserve">WEEKLEY </t>
  </si>
  <si>
    <t xml:space="preserve">CLAYTOR </t>
  </si>
  <si>
    <t xml:space="preserve">Hans </t>
  </si>
  <si>
    <t xml:space="preserve">WERNER </t>
  </si>
  <si>
    <t xml:space="preserve">Costa </t>
  </si>
  <si>
    <t xml:space="preserve">CHRONIS </t>
  </si>
  <si>
    <t xml:space="preserve">DAVERN </t>
  </si>
  <si>
    <t xml:space="preserve">MCPHEE </t>
  </si>
  <si>
    <t xml:space="preserve">DUJIC </t>
  </si>
  <si>
    <t xml:space="preserve">SCARBOROUGH </t>
  </si>
  <si>
    <t xml:space="preserve">SIMON </t>
  </si>
  <si>
    <t xml:space="preserve">REDMOND </t>
  </si>
  <si>
    <t xml:space="preserve">FALCONER </t>
  </si>
  <si>
    <t xml:space="preserve">Johann </t>
  </si>
  <si>
    <t xml:space="preserve">ODOU </t>
  </si>
  <si>
    <t xml:space="preserve">MCCARTHY </t>
  </si>
  <si>
    <t xml:space="preserve">CELLIBIRD </t>
  </si>
  <si>
    <t xml:space="preserve">WOGAN </t>
  </si>
  <si>
    <t xml:space="preserve">DARBY </t>
  </si>
  <si>
    <t xml:space="preserve">COULSON </t>
  </si>
  <si>
    <t xml:space="preserve">WISHART </t>
  </si>
  <si>
    <t xml:space="preserve">PETERSEN </t>
  </si>
  <si>
    <t xml:space="preserve">ROEWER </t>
  </si>
  <si>
    <t xml:space="preserve">SALA </t>
  </si>
  <si>
    <t xml:space="preserve">COATES </t>
  </si>
  <si>
    <t xml:space="preserve">NICKLEN </t>
  </si>
  <si>
    <t xml:space="preserve">O'CONNOR </t>
  </si>
  <si>
    <t xml:space="preserve">SINGLETON </t>
  </si>
  <si>
    <t xml:space="preserve">Col </t>
  </si>
  <si>
    <t xml:space="preserve">RAMSEY </t>
  </si>
  <si>
    <t xml:space="preserve">Corinna </t>
  </si>
  <si>
    <t xml:space="preserve">HORV A TH </t>
  </si>
  <si>
    <t xml:space="preserve">EASTWOOD </t>
  </si>
  <si>
    <t xml:space="preserve">DANCE </t>
  </si>
  <si>
    <t xml:space="preserve">MOODY </t>
  </si>
  <si>
    <t xml:space="preserve">HERDMAN </t>
  </si>
  <si>
    <t xml:space="preserve">MATHER </t>
  </si>
  <si>
    <t>Wombat 100km -2012</t>
  </si>
  <si>
    <t>TYLER</t>
  </si>
  <si>
    <t>HALPIN</t>
  </si>
  <si>
    <t>LEESHOY</t>
  </si>
  <si>
    <t>REDDICK</t>
  </si>
  <si>
    <t>DOMAN</t>
  </si>
  <si>
    <t>JACOBS</t>
  </si>
  <si>
    <t>HARGREAVES</t>
  </si>
  <si>
    <t>BRYDON</t>
  </si>
  <si>
    <t>CARLOSMONTIEL</t>
  </si>
  <si>
    <t>MAKIN</t>
  </si>
  <si>
    <t>Tavish</t>
  </si>
  <si>
    <t>VANSLOBBE</t>
  </si>
  <si>
    <t>HARLAND</t>
  </si>
  <si>
    <t>MILNES</t>
  </si>
  <si>
    <t>BERNANDI</t>
  </si>
  <si>
    <t>CHILVER</t>
  </si>
  <si>
    <t>MITCHENER</t>
  </si>
  <si>
    <t>STRAZDINS</t>
  </si>
  <si>
    <t>TINGATE</t>
  </si>
  <si>
    <t>NEED</t>
  </si>
  <si>
    <t>PURDIE</t>
  </si>
  <si>
    <t>Clancy</t>
  </si>
  <si>
    <t>CEBON</t>
  </si>
  <si>
    <t>SOUTH</t>
  </si>
  <si>
    <t>BEBBINGTON</t>
  </si>
  <si>
    <t>MANKS</t>
  </si>
  <si>
    <t>MACGREGOR</t>
  </si>
  <si>
    <t>VANDERHEIJDEN</t>
  </si>
  <si>
    <t>Thijs</t>
  </si>
  <si>
    <t>HOVETTE</t>
  </si>
  <si>
    <t>OMAN</t>
  </si>
  <si>
    <t>BARTER</t>
  </si>
  <si>
    <t>RANSON</t>
  </si>
  <si>
    <t>EDMANDSON</t>
  </si>
  <si>
    <t>OLDHAM</t>
  </si>
  <si>
    <t>SCHERMER</t>
  </si>
  <si>
    <t>BROOKS</t>
  </si>
  <si>
    <t>VANRAAPHORST</t>
  </si>
  <si>
    <t>Mikayla</t>
  </si>
  <si>
    <t>SCHUILING</t>
  </si>
  <si>
    <t>JACIL</t>
  </si>
  <si>
    <t>DRAYTON</t>
  </si>
  <si>
    <t>CHARLESWORTH</t>
  </si>
  <si>
    <t>GASPERIC</t>
  </si>
  <si>
    <t>OWEN</t>
  </si>
  <si>
    <t>JANSSEN</t>
  </si>
  <si>
    <t>ASHWORTH</t>
  </si>
  <si>
    <t>Zeke</t>
  </si>
  <si>
    <t>SHEARSBY</t>
  </si>
  <si>
    <t>Errol</t>
  </si>
  <si>
    <t>SCHMIDT</t>
  </si>
  <si>
    <t>MCKERN</t>
  </si>
  <si>
    <t>HERMANN</t>
  </si>
  <si>
    <t>GIBBS</t>
  </si>
  <si>
    <t>CHECKETTS</t>
  </si>
  <si>
    <t>MURCOTT</t>
  </si>
  <si>
    <t>WILLEN</t>
  </si>
  <si>
    <t>GUNSTONE</t>
  </si>
  <si>
    <t>PINK</t>
  </si>
  <si>
    <t>MCELHONE</t>
  </si>
  <si>
    <t>DANIELS</t>
  </si>
  <si>
    <t>MAJOR</t>
  </si>
  <si>
    <t>RBELL</t>
  </si>
  <si>
    <t>KYLE</t>
  </si>
  <si>
    <t>TABOR</t>
  </si>
  <si>
    <t>STURMAR</t>
  </si>
  <si>
    <t>WESTENDORF</t>
  </si>
  <si>
    <t>Teagan</t>
  </si>
  <si>
    <t>PUSCHENJAK</t>
  </si>
  <si>
    <t>MATHERS</t>
  </si>
  <si>
    <t>RINKOVEC</t>
  </si>
  <si>
    <t>Sarsha</t>
  </si>
  <si>
    <t>DANNHEIMER</t>
  </si>
  <si>
    <t>Thorsten</t>
  </si>
  <si>
    <t>IMBERGER</t>
  </si>
  <si>
    <t>GASPARI</t>
  </si>
  <si>
    <t>Chanelle</t>
  </si>
  <si>
    <t>CRIPPS</t>
  </si>
  <si>
    <t>JORDAAN</t>
  </si>
  <si>
    <t>HAYHOE</t>
  </si>
  <si>
    <t>MCPHEE</t>
  </si>
  <si>
    <t>VENEMA</t>
  </si>
  <si>
    <t>Mia</t>
  </si>
  <si>
    <t>SALAMON</t>
  </si>
  <si>
    <t>CHAFFEY</t>
  </si>
  <si>
    <t>DORNAN</t>
  </si>
  <si>
    <t>GURSANSKY</t>
  </si>
  <si>
    <t>PERRONE</t>
  </si>
  <si>
    <t>HERDMAN</t>
  </si>
  <si>
    <t>CHIAVAROLI</t>
  </si>
  <si>
    <t>O'SHAUGHNESSY</t>
  </si>
  <si>
    <t>HAARSMA</t>
  </si>
  <si>
    <t>Siobhan</t>
  </si>
  <si>
    <t>CAWOOD</t>
  </si>
  <si>
    <t>TURNOCK</t>
  </si>
  <si>
    <t>GUNSTON</t>
  </si>
  <si>
    <t>HUGHSON</t>
  </si>
  <si>
    <t>Colleen</t>
  </si>
  <si>
    <t>MACHADO</t>
  </si>
  <si>
    <t>Andres</t>
  </si>
  <si>
    <t>PATEY</t>
  </si>
  <si>
    <t>Meg</t>
  </si>
  <si>
    <t>LIMM</t>
  </si>
  <si>
    <t>CASTLE</t>
  </si>
  <si>
    <t>THESING</t>
  </si>
  <si>
    <t>BEARDALL</t>
  </si>
  <si>
    <t>BILOG</t>
  </si>
  <si>
    <t>Ulysses</t>
  </si>
  <si>
    <t>HORTON</t>
  </si>
  <si>
    <t>GUNNELL</t>
  </si>
  <si>
    <t>JANES</t>
  </si>
  <si>
    <t>ILIEVSKI</t>
  </si>
  <si>
    <t>Gayle</t>
  </si>
  <si>
    <t>MCCUSKER</t>
  </si>
  <si>
    <t>BRODRICK</t>
  </si>
  <si>
    <t>SPRAGUE</t>
  </si>
  <si>
    <t>EMERSON</t>
  </si>
  <si>
    <t>CARNIE</t>
  </si>
  <si>
    <t>MASCITTI</t>
  </si>
  <si>
    <t>EADE</t>
  </si>
  <si>
    <t>WAKELY</t>
  </si>
  <si>
    <t>VENIZELOS</t>
  </si>
  <si>
    <t>Spiros</t>
  </si>
  <si>
    <t>CRUNDEN</t>
  </si>
  <si>
    <t>EARNEY</t>
  </si>
  <si>
    <t>YUANLEW</t>
  </si>
  <si>
    <t>Jin</t>
  </si>
  <si>
    <t>TIO</t>
  </si>
  <si>
    <t>Andrey</t>
  </si>
  <si>
    <t>AGIUS</t>
  </si>
  <si>
    <t>PINN</t>
  </si>
  <si>
    <t>YIANNI</t>
  </si>
  <si>
    <t>MALMO</t>
  </si>
  <si>
    <t>Ewen</t>
  </si>
  <si>
    <t>VANDERPOL</t>
  </si>
  <si>
    <t>MCBAIN</t>
  </si>
  <si>
    <t>SANTALUCIA</t>
  </si>
  <si>
    <t>DELACRUZ</t>
  </si>
  <si>
    <t>Joash</t>
  </si>
  <si>
    <t>DUFFIN</t>
  </si>
  <si>
    <t>SOUTHWELL</t>
  </si>
  <si>
    <t>STIEGER</t>
  </si>
  <si>
    <t>BUSH</t>
  </si>
  <si>
    <t>KAJUKOW</t>
  </si>
  <si>
    <t>Wal</t>
  </si>
  <si>
    <t>WANG</t>
  </si>
  <si>
    <t>Wombat 50km -2013</t>
  </si>
  <si>
    <t>Wombat 50km -2014</t>
  </si>
  <si>
    <t>Wombat 50km (VIC)</t>
  </si>
  <si>
    <t>Wombat 100km (VIC)</t>
  </si>
  <si>
    <t>LOWNDES</t>
  </si>
  <si>
    <t>KNIGHT</t>
  </si>
  <si>
    <t>MACMUNN</t>
  </si>
  <si>
    <t>Enrico</t>
  </si>
  <si>
    <t>EBERHART</t>
  </si>
  <si>
    <t>BOOTH</t>
  </si>
  <si>
    <t>LESLIE</t>
  </si>
  <si>
    <t>BLIGHT</t>
  </si>
  <si>
    <t>Thom</t>
  </si>
  <si>
    <t>KNOX</t>
  </si>
  <si>
    <t>Jarl</t>
  </si>
  <si>
    <t>NEUMEISTER</t>
  </si>
  <si>
    <t>HERATH</t>
  </si>
  <si>
    <t>PAUL</t>
  </si>
  <si>
    <t>FERRES</t>
  </si>
  <si>
    <t>NEAL</t>
  </si>
  <si>
    <t>THORP</t>
  </si>
  <si>
    <t>SKURRIE</t>
  </si>
  <si>
    <t>FLETT</t>
  </si>
  <si>
    <t>Jarratt</t>
  </si>
  <si>
    <t>CHOMA</t>
  </si>
  <si>
    <t>GRIFITHS</t>
  </si>
  <si>
    <t>KIRK</t>
  </si>
  <si>
    <t>FOULKES</t>
  </si>
  <si>
    <t>GALT</t>
  </si>
  <si>
    <t>LINAKER</t>
  </si>
  <si>
    <t>CHOCHOWSKI</t>
  </si>
  <si>
    <t>Jurgen</t>
  </si>
  <si>
    <t>MENNEL</t>
  </si>
  <si>
    <t>GEC</t>
  </si>
  <si>
    <t>DUTHIE</t>
  </si>
  <si>
    <t>Zach</t>
  </si>
  <si>
    <t>MCAVANEY</t>
  </si>
  <si>
    <t>TALBOT</t>
  </si>
  <si>
    <t>SCHURINK</t>
  </si>
  <si>
    <t>Ev</t>
  </si>
  <si>
    <t>WLLTSHIRE</t>
  </si>
  <si>
    <t>ROBERTON</t>
  </si>
  <si>
    <t>BICHSEL</t>
  </si>
  <si>
    <t>BAILLIE</t>
  </si>
  <si>
    <t>Reynard</t>
  </si>
  <si>
    <t>SWINNERTON</t>
  </si>
  <si>
    <t>BIDDELL</t>
  </si>
  <si>
    <t>MCCUBBIN</t>
  </si>
  <si>
    <t>CHARALAMBOUS</t>
  </si>
  <si>
    <t>ANASTASSIOU</t>
  </si>
  <si>
    <t>FARGHER</t>
  </si>
  <si>
    <t>WOOLCOCK</t>
  </si>
  <si>
    <t>Emi</t>
  </si>
  <si>
    <t>UBALDI</t>
  </si>
  <si>
    <t>Marlie</t>
  </si>
  <si>
    <t>Kira</t>
  </si>
  <si>
    <t>KURSIDIM</t>
  </si>
  <si>
    <t>DYASON</t>
  </si>
  <si>
    <t>VANDERKLIFT</t>
  </si>
  <si>
    <t>TWIGG</t>
  </si>
  <si>
    <t>SCANLON</t>
  </si>
  <si>
    <t>CATHCART</t>
  </si>
  <si>
    <t>Zahrn</t>
  </si>
  <si>
    <t>CREMASCO</t>
  </si>
  <si>
    <t>AOFIELD</t>
  </si>
  <si>
    <t>Bobby</t>
  </si>
  <si>
    <t>SECKOLD</t>
  </si>
  <si>
    <t>CONDELLO</t>
  </si>
  <si>
    <t>NORTH-COOMBES</t>
  </si>
  <si>
    <t>NICKLEN</t>
  </si>
  <si>
    <t>MARINIELLO</t>
  </si>
  <si>
    <t>DUCKETT</t>
  </si>
  <si>
    <t>AUGELLI</t>
  </si>
  <si>
    <t>CALECA</t>
  </si>
  <si>
    <t>HIBBINS</t>
  </si>
  <si>
    <t>HEATHCOTE</t>
  </si>
  <si>
    <t>VILLANI</t>
  </si>
  <si>
    <t>O'DONNELL</t>
  </si>
  <si>
    <t>MERCHANT</t>
  </si>
  <si>
    <t>CAIRNEY</t>
  </si>
  <si>
    <t>CAMEJO</t>
  </si>
  <si>
    <t>HOROZIDIS</t>
  </si>
  <si>
    <t>MILELLA</t>
  </si>
  <si>
    <t>MCALLISTER</t>
  </si>
  <si>
    <t>SIEGRIST</t>
  </si>
  <si>
    <t>Jake</t>
  </si>
  <si>
    <t>LISZKA</t>
  </si>
  <si>
    <t>JACOBI</t>
  </si>
  <si>
    <t>GREY</t>
  </si>
  <si>
    <t>BOOLEY</t>
  </si>
  <si>
    <t>MIOTELLO</t>
  </si>
  <si>
    <t>BEATTIE</t>
  </si>
  <si>
    <t>Malte</t>
  </si>
  <si>
    <t>ADEBHAR</t>
  </si>
  <si>
    <t>MCNAB</t>
  </si>
  <si>
    <t>GARRIOCH</t>
  </si>
  <si>
    <t>ZANDES</t>
  </si>
  <si>
    <t>FALLS</t>
  </si>
  <si>
    <t>BORRELLI</t>
  </si>
  <si>
    <t>LOFTS</t>
  </si>
  <si>
    <t>KANELLAKOS</t>
  </si>
  <si>
    <t>STANWIX</t>
  </si>
  <si>
    <t>WHEELAHAN</t>
  </si>
  <si>
    <t>MERRYFULL</t>
  </si>
  <si>
    <t>Ninna</t>
  </si>
  <si>
    <t>SABERTON</t>
  </si>
  <si>
    <t>LONGMUIR</t>
  </si>
  <si>
    <t>PRME</t>
  </si>
  <si>
    <t>KESSELS</t>
  </si>
  <si>
    <t>Cody</t>
  </si>
  <si>
    <t>MCLEISH</t>
  </si>
  <si>
    <t>RICKARDS</t>
  </si>
  <si>
    <t>EYCK</t>
  </si>
  <si>
    <t>JUPP</t>
  </si>
  <si>
    <t>GRENDA</t>
  </si>
  <si>
    <t>CRONIN</t>
  </si>
  <si>
    <t>PELLEGRINI</t>
  </si>
  <si>
    <t>BETHEL</t>
  </si>
  <si>
    <t>PREER</t>
  </si>
  <si>
    <t>TUCKER</t>
  </si>
  <si>
    <t>Lois</t>
  </si>
  <si>
    <t>RODGER</t>
  </si>
  <si>
    <t>Candida</t>
  </si>
  <si>
    <t>VALMORBIDA</t>
  </si>
  <si>
    <t>Sallyanne</t>
  </si>
  <si>
    <t>Samuel</t>
  </si>
  <si>
    <t>GOODYEAR</t>
  </si>
  <si>
    <t>SYCAMNIAS</t>
  </si>
  <si>
    <t>RUGGERO</t>
  </si>
  <si>
    <t>WILDE</t>
  </si>
  <si>
    <t>GENTA</t>
  </si>
  <si>
    <t>CATTANA</t>
  </si>
  <si>
    <t>KUBITZA</t>
  </si>
  <si>
    <t>ROYAL</t>
  </si>
  <si>
    <t>GHAHRAMANI</t>
  </si>
  <si>
    <t>Miki</t>
  </si>
  <si>
    <t>HALASZ</t>
  </si>
  <si>
    <t>KROKOS</t>
  </si>
  <si>
    <t>FENNEY</t>
  </si>
  <si>
    <t>YEO</t>
  </si>
  <si>
    <t>DANIEL</t>
  </si>
  <si>
    <t>SALVESTRO</t>
  </si>
  <si>
    <t>QUACH</t>
  </si>
  <si>
    <t xml:space="preserve">Ricky </t>
  </si>
  <si>
    <t xml:space="preserve">SMEDTS </t>
  </si>
  <si>
    <t xml:space="preserve">PHILLIPS </t>
  </si>
  <si>
    <t xml:space="preserve">HSU </t>
  </si>
  <si>
    <t xml:space="preserve">YOUNG </t>
  </si>
  <si>
    <t xml:space="preserve">GLENNAN </t>
  </si>
  <si>
    <t xml:space="preserve">WOOD </t>
  </si>
  <si>
    <t xml:space="preserve">HENDERSON </t>
  </si>
  <si>
    <t xml:space="preserve">CARMODY </t>
  </si>
  <si>
    <t xml:space="preserve">BLATCHFORD </t>
  </si>
  <si>
    <t xml:space="preserve">BARRATT </t>
  </si>
  <si>
    <t xml:space="preserve">Joey </t>
  </si>
  <si>
    <t xml:space="preserve">ESTERHUYZEN </t>
  </si>
  <si>
    <t xml:space="preserve">HAWKINS </t>
  </si>
  <si>
    <t xml:space="preserve">T obias </t>
  </si>
  <si>
    <t xml:space="preserve">LENNON </t>
  </si>
  <si>
    <t xml:space="preserve">MEX </t>
  </si>
  <si>
    <t xml:space="preserve">Courtenay </t>
  </si>
  <si>
    <t xml:space="preserve">LEE SHOY </t>
  </si>
  <si>
    <t xml:space="preserve">PLUMB </t>
  </si>
  <si>
    <t xml:space="preserve">FAULL </t>
  </si>
  <si>
    <t xml:space="preserve">HOLLOLE </t>
  </si>
  <si>
    <t xml:space="preserve">HALPIN </t>
  </si>
  <si>
    <t xml:space="preserve">NETKOW </t>
  </si>
  <si>
    <t xml:space="preserve">OMAN </t>
  </si>
  <si>
    <t xml:space="preserve">SEEDSMAN </t>
  </si>
  <si>
    <t xml:space="preserve">T oby </t>
  </si>
  <si>
    <t xml:space="preserve">BARCROFT </t>
  </si>
  <si>
    <t xml:space="preserve">Haydn </t>
  </si>
  <si>
    <t xml:space="preserve">KAVANAGH </t>
  </si>
  <si>
    <t xml:space="preserve">Gunnar </t>
  </si>
  <si>
    <t xml:space="preserve">MIETHKE </t>
  </si>
  <si>
    <t xml:space="preserve">HEMLEY </t>
  </si>
  <si>
    <t xml:space="preserve">LANA </t>
  </si>
  <si>
    <t xml:space="preserve">WHITING </t>
  </si>
  <si>
    <t xml:space="preserve">ROMANO </t>
  </si>
  <si>
    <t xml:space="preserve">KIEL </t>
  </si>
  <si>
    <t xml:space="preserve">TOUGH </t>
  </si>
  <si>
    <t xml:space="preserve">BRYAN </t>
  </si>
  <si>
    <t xml:space="preserve">T A TCHELL </t>
  </si>
  <si>
    <t xml:space="preserve">Austen </t>
  </si>
  <si>
    <t xml:space="preserve">BEATTIE </t>
  </si>
  <si>
    <t xml:space="preserve">Victor </t>
  </si>
  <si>
    <t xml:space="preserve">URIOT </t>
  </si>
  <si>
    <t xml:space="preserve">Stanley </t>
  </si>
  <si>
    <t xml:space="preserve">STERN </t>
  </si>
  <si>
    <t xml:space="preserve">RANSON </t>
  </si>
  <si>
    <t xml:space="preserve">PAGE </t>
  </si>
  <si>
    <t xml:space="preserve">VANDESTADT </t>
  </si>
  <si>
    <t xml:space="preserve">GODWIN </t>
  </si>
  <si>
    <t xml:space="preserve">RICHARDS </t>
  </si>
  <si>
    <t xml:space="preserve">HAIDACHER </t>
  </si>
  <si>
    <t xml:space="preserve">Juan Carlos </t>
  </si>
  <si>
    <t xml:space="preserve">MONTIEL TORO </t>
  </si>
  <si>
    <t xml:space="preserve">UTTING </t>
  </si>
  <si>
    <t xml:space="preserve">WIGNALL </t>
  </si>
  <si>
    <t xml:space="preserve">TOMLINSON </t>
  </si>
  <si>
    <t xml:space="preserve">KEY </t>
  </si>
  <si>
    <t xml:space="preserve">DENNIS </t>
  </si>
  <si>
    <t xml:space="preserve">A THANASOPOULOS </t>
  </si>
  <si>
    <t xml:space="preserve">GEARY </t>
  </si>
  <si>
    <t xml:space="preserve">BRAAKHUIS </t>
  </si>
  <si>
    <t xml:space="preserve">PLANK </t>
  </si>
  <si>
    <t xml:space="preserve">POWER </t>
  </si>
  <si>
    <t xml:space="preserve">MAHER </t>
  </si>
  <si>
    <t xml:space="preserve">ARCHER </t>
  </si>
  <si>
    <t xml:space="preserve">VLOK </t>
  </si>
  <si>
    <t xml:space="preserve">MILLAR </t>
  </si>
  <si>
    <t xml:space="preserve">Emil </t>
  </si>
  <si>
    <t xml:space="preserve">FOLLER </t>
  </si>
  <si>
    <t xml:space="preserve">BLOOMFIELD </t>
  </si>
  <si>
    <t xml:space="preserve">BAKER </t>
  </si>
  <si>
    <t xml:space="preserve">ESPOSITO </t>
  </si>
  <si>
    <t xml:space="preserve">HUETT </t>
  </si>
  <si>
    <t xml:space="preserve">NEUMEISTER </t>
  </si>
  <si>
    <t xml:space="preserve">Courtney </t>
  </si>
  <si>
    <t xml:space="preserve">SUTTLE </t>
  </si>
  <si>
    <t xml:space="preserve">FINDON </t>
  </si>
  <si>
    <t xml:space="preserve">HABERFIELD </t>
  </si>
  <si>
    <t xml:space="preserve">GUILMARTIN </t>
  </si>
  <si>
    <t xml:space="preserve">MCLAUGHLIN </t>
  </si>
  <si>
    <t xml:space="preserve">CONSTO </t>
  </si>
  <si>
    <t xml:space="preserve">Dominic </t>
  </si>
  <si>
    <t xml:space="preserve">BEASLEY </t>
  </si>
  <si>
    <t xml:space="preserve">FERRITO </t>
  </si>
  <si>
    <t xml:space="preserve">PIMLOTT </t>
  </si>
  <si>
    <t xml:space="preserve">Jess </t>
  </si>
  <si>
    <t xml:space="preserve">WIGAN </t>
  </si>
  <si>
    <t xml:space="preserve">MACLEOD </t>
  </si>
  <si>
    <t xml:space="preserve">INGLIS </t>
  </si>
  <si>
    <t xml:space="preserve">Harrison </t>
  </si>
  <si>
    <t xml:space="preserve">TAILBY </t>
  </si>
  <si>
    <t xml:space="preserve">GRAVES </t>
  </si>
  <si>
    <t xml:space="preserve">LENTON </t>
  </si>
  <si>
    <t xml:space="preserve">OVESEN </t>
  </si>
  <si>
    <t xml:space="preserve">DUCAT </t>
  </si>
  <si>
    <t xml:space="preserve">WEEKS </t>
  </si>
  <si>
    <t xml:space="preserve">MATICKA </t>
  </si>
  <si>
    <t xml:space="preserve">WENT </t>
  </si>
  <si>
    <t xml:space="preserve">STEVENS </t>
  </si>
  <si>
    <t xml:space="preserve">WILTSHIRE </t>
  </si>
  <si>
    <t xml:space="preserve">FLETT </t>
  </si>
  <si>
    <t xml:space="preserve">MEIERS </t>
  </si>
  <si>
    <t xml:space="preserve">CUTINELLI </t>
  </si>
  <si>
    <t xml:space="preserve">WEDDERBURN </t>
  </si>
  <si>
    <t xml:space="preserve">Tim Botchi </t>
  </si>
  <si>
    <t xml:space="preserve">MCGILL </t>
  </si>
  <si>
    <t xml:space="preserve">KIRKWOOD </t>
  </si>
  <si>
    <t xml:space="preserve">REEMAN </t>
  </si>
  <si>
    <t xml:space="preserve">MOL TZER </t>
  </si>
  <si>
    <t xml:space="preserve">NETTLETON </t>
  </si>
  <si>
    <t xml:space="preserve">STILL </t>
  </si>
  <si>
    <t xml:space="preserve">STRIKE </t>
  </si>
  <si>
    <t xml:space="preserve">INGAMELLS </t>
  </si>
  <si>
    <t xml:space="preserve">CASSWELL </t>
  </si>
  <si>
    <t xml:space="preserve">TANNER </t>
  </si>
  <si>
    <t xml:space="preserve">FREEMAN </t>
  </si>
  <si>
    <t xml:space="preserve">SCHMIDT </t>
  </si>
  <si>
    <t xml:space="preserve">Suann </t>
  </si>
  <si>
    <t xml:space="preserve">BURKE </t>
  </si>
  <si>
    <t xml:space="preserve">Huon </t>
  </si>
  <si>
    <t xml:space="preserve">SEYMOUR </t>
  </si>
  <si>
    <t xml:space="preserve">Donald </t>
  </si>
  <si>
    <t xml:space="preserve">KIRK </t>
  </si>
  <si>
    <t xml:space="preserve">WILLEN </t>
  </si>
  <si>
    <t xml:space="preserve">Rad </t>
  </si>
  <si>
    <t xml:space="preserve">KOTOWSKI </t>
  </si>
  <si>
    <t xml:space="preserve">VATI </t>
  </si>
  <si>
    <t xml:space="preserve">SHANAHAN </t>
  </si>
  <si>
    <t xml:space="preserve">MACAULEY </t>
  </si>
  <si>
    <t xml:space="preserve">Luis </t>
  </si>
  <si>
    <t xml:space="preserve">GRIPPI </t>
  </si>
  <si>
    <t xml:space="preserve">Neville </t>
  </si>
  <si>
    <t xml:space="preserve">W ARBURTON </t>
  </si>
  <si>
    <t xml:space="preserve">WALLER </t>
  </si>
  <si>
    <t xml:space="preserve">BALDWIN </t>
  </si>
  <si>
    <t xml:space="preserve">SOUTH </t>
  </si>
  <si>
    <t xml:space="preserve">FLANAGAN </t>
  </si>
  <si>
    <t xml:space="preserve">NORTH-COOMBES </t>
  </si>
  <si>
    <t xml:space="preserve">MEAGHER </t>
  </si>
  <si>
    <t xml:space="preserve">HICKS </t>
  </si>
  <si>
    <t xml:space="preserve">HOWES </t>
  </si>
  <si>
    <t xml:space="preserve">WALTHER </t>
  </si>
  <si>
    <t xml:space="preserve">GALE </t>
  </si>
  <si>
    <t xml:space="preserve">CREMASCO </t>
  </si>
  <si>
    <t xml:space="preserve">TALBOT </t>
  </si>
  <si>
    <t xml:space="preserve">STURMAR </t>
  </si>
  <si>
    <t xml:space="preserve">JESSEN </t>
  </si>
  <si>
    <t xml:space="preserve">Elliot </t>
  </si>
  <si>
    <t xml:space="preserve">RAMSAY </t>
  </si>
  <si>
    <t xml:space="preserve">Dom </t>
  </si>
  <si>
    <t xml:space="preserve">HANNA </t>
  </si>
  <si>
    <t xml:space="preserve">MOODIE </t>
  </si>
  <si>
    <t xml:space="preserve">LANGENBERG </t>
  </si>
  <si>
    <t xml:space="preserve">Jan </t>
  </si>
  <si>
    <t xml:space="preserve">A TKINSON </t>
  </si>
  <si>
    <t xml:space="preserve">Leith </t>
  </si>
  <si>
    <t xml:space="preserve">W ARREN-SMITH </t>
  </si>
  <si>
    <t xml:space="preserve">WITHERS </t>
  </si>
  <si>
    <t xml:space="preserve">MACFARLANE </t>
  </si>
  <si>
    <t xml:space="preserve">MEADOWS </t>
  </si>
  <si>
    <t xml:space="preserve">FILIPOV </t>
  </si>
  <si>
    <t xml:space="preserve">Andrew Colin </t>
  </si>
  <si>
    <t xml:space="preserve">SOTIRAKIS </t>
  </si>
  <si>
    <t xml:space="preserve">Larry </t>
  </si>
  <si>
    <t xml:space="preserve">BURCH </t>
  </si>
  <si>
    <t xml:space="preserve">SW ANEPOEL </t>
  </si>
  <si>
    <t xml:space="preserve">MARSH </t>
  </si>
  <si>
    <t xml:space="preserve">T ancredi </t>
  </si>
  <si>
    <t xml:space="preserve">D'ONOFRIO </t>
  </si>
  <si>
    <t xml:space="preserve">SPROTT </t>
  </si>
  <si>
    <t xml:space="preserve">HIBBIINS </t>
  </si>
  <si>
    <t xml:space="preserve">SOUTHBY </t>
  </si>
  <si>
    <t xml:space="preserve">SAVAGE </t>
  </si>
  <si>
    <t xml:space="preserve">Antonio </t>
  </si>
  <si>
    <t xml:space="preserve">CAMEJO </t>
  </si>
  <si>
    <t xml:space="preserve">BREWER </t>
  </si>
  <si>
    <t xml:space="preserve">SNEYD </t>
  </si>
  <si>
    <t xml:space="preserve">Sally </t>
  </si>
  <si>
    <t xml:space="preserve">HEAD </t>
  </si>
  <si>
    <t xml:space="preserve">HANNEBERRY </t>
  </si>
  <si>
    <t xml:space="preserve">LAWYER </t>
  </si>
  <si>
    <t xml:space="preserve">Vaughan </t>
  </si>
  <si>
    <t xml:space="preserve">Garrick </t>
  </si>
  <si>
    <t xml:space="preserve">AGIUS </t>
  </si>
  <si>
    <t xml:space="preserve">ACFIELD </t>
  </si>
  <si>
    <t xml:space="preserve">MCAVANEY </t>
  </si>
  <si>
    <t xml:space="preserve">ROYLE </t>
  </si>
  <si>
    <t xml:space="preserve">Niall </t>
  </si>
  <si>
    <t xml:space="preserve">Jerome </t>
  </si>
  <si>
    <t xml:space="preserve">Darrin </t>
  </si>
  <si>
    <t xml:space="preserve">Seb </t>
  </si>
  <si>
    <t xml:space="preserve">WATERMAN </t>
  </si>
  <si>
    <t xml:space="preserve">BARR </t>
  </si>
  <si>
    <t xml:space="preserve">LUKE </t>
  </si>
  <si>
    <t xml:space="preserve">COWLING </t>
  </si>
  <si>
    <t xml:space="preserve">KASPER </t>
  </si>
  <si>
    <t xml:space="preserve">LANGTHALER </t>
  </si>
  <si>
    <t xml:space="preserve">HERRON </t>
  </si>
  <si>
    <t xml:space="preserve">HOROZIDIS </t>
  </si>
  <si>
    <t xml:space="preserve">MILELLA </t>
  </si>
  <si>
    <t xml:space="preserve">Rolf </t>
  </si>
  <si>
    <t xml:space="preserve">PRESTON </t>
  </si>
  <si>
    <t xml:space="preserve">Mitch </t>
  </si>
  <si>
    <t xml:space="preserve">BODYCOA T </t>
  </si>
  <si>
    <t xml:space="preserve">Julian </t>
  </si>
  <si>
    <t xml:space="preserve">FAELLI </t>
  </si>
  <si>
    <t xml:space="preserve">JARVIS </t>
  </si>
  <si>
    <t xml:space="preserve">HOSKING </t>
  </si>
  <si>
    <t xml:space="preserve">VANDERDRIFT </t>
  </si>
  <si>
    <t xml:space="preserve">Debbie </t>
  </si>
  <si>
    <t xml:space="preserve">JEFFREY </t>
  </si>
  <si>
    <t xml:space="preserve">MAIN </t>
  </si>
  <si>
    <t xml:space="preserve">Clayton </t>
  </si>
  <si>
    <t xml:space="preserve">Randall </t>
  </si>
  <si>
    <t xml:space="preserve">BULLEY </t>
  </si>
  <si>
    <t xml:space="preserve">LANG </t>
  </si>
  <si>
    <t xml:space="preserve">MAYNARD </t>
  </si>
  <si>
    <t xml:space="preserve">KYLE </t>
  </si>
  <si>
    <t xml:space="preserve">WIRTHENSOHN </t>
  </si>
  <si>
    <t xml:space="preserve">MERRYFULL </t>
  </si>
  <si>
    <t xml:space="preserve">BURROUGH </t>
  </si>
  <si>
    <t xml:space="preserve">WHITLING </t>
  </si>
  <si>
    <t xml:space="preserve">LIJOVIC </t>
  </si>
  <si>
    <t xml:space="preserve">Tracey </t>
  </si>
  <si>
    <t xml:space="preserve">DUGGAN </t>
  </si>
  <si>
    <t xml:space="preserve">KELLETT </t>
  </si>
  <si>
    <t xml:space="preserve">Beth </t>
  </si>
  <si>
    <t xml:space="preserve">NODDINGS </t>
  </si>
  <si>
    <t xml:space="preserve">Raymond </t>
  </si>
  <si>
    <t xml:space="preserve">KERNAGHAN </t>
  </si>
  <si>
    <t xml:space="preserve">Katie </t>
  </si>
  <si>
    <t xml:space="preserve">ADAIR </t>
  </si>
  <si>
    <t xml:space="preserve">HAFNER </t>
  </si>
  <si>
    <t xml:space="preserve">MUDGW A Y </t>
  </si>
  <si>
    <t xml:space="preserve">CHASE </t>
  </si>
  <si>
    <t xml:space="preserve">COLVIN </t>
  </si>
  <si>
    <t xml:space="preserve">HERMANN </t>
  </si>
  <si>
    <t xml:space="preserve">Sarsha </t>
  </si>
  <si>
    <t xml:space="preserve">RINKOVEC </t>
  </si>
  <si>
    <t xml:space="preserve">CA TCHPOLE </t>
  </si>
  <si>
    <t xml:space="preserve">JACOBI </t>
  </si>
  <si>
    <t xml:space="preserve">ZARAFA </t>
  </si>
  <si>
    <t xml:space="preserve">W A TKINS </t>
  </si>
  <si>
    <t xml:space="preserve">Burak </t>
  </si>
  <si>
    <t xml:space="preserve">HAMDEMIR </t>
  </si>
  <si>
    <t xml:space="preserve">ANGELINI </t>
  </si>
  <si>
    <t xml:space="preserve">Kat </t>
  </si>
  <si>
    <t xml:space="preserve">LECKIE </t>
  </si>
  <si>
    <t xml:space="preserve">BORCHARD </t>
  </si>
  <si>
    <t xml:space="preserve">SCHUURS </t>
  </si>
  <si>
    <t xml:space="preserve">Kieren </t>
  </si>
  <si>
    <t xml:space="preserve">ASCOTT </t>
  </si>
  <si>
    <t xml:space="preserve">Antony </t>
  </si>
  <si>
    <t xml:space="preserve">Keegan </t>
  </si>
  <si>
    <t xml:space="preserve">CROW </t>
  </si>
  <si>
    <t xml:space="preserve">Darrell </t>
  </si>
  <si>
    <t xml:space="preserve">LETT </t>
  </si>
  <si>
    <t xml:space="preserve">Declan </t>
  </si>
  <si>
    <t xml:space="preserve">Brendon </t>
  </si>
  <si>
    <t xml:space="preserve">Marcin </t>
  </si>
  <si>
    <t xml:space="preserve">WITKOS </t>
  </si>
  <si>
    <t xml:space="preserve">Robbie </t>
  </si>
  <si>
    <t xml:space="preserve">Laszlo </t>
  </si>
  <si>
    <t xml:space="preserve">KISS </t>
  </si>
  <si>
    <t xml:space="preserve">Pia </t>
  </si>
  <si>
    <t xml:space="preserve">LARQUE </t>
  </si>
  <si>
    <t xml:space="preserve">Amy </t>
  </si>
  <si>
    <t xml:space="preserve">COVENTRY </t>
  </si>
  <si>
    <t xml:space="preserve">FORDER </t>
  </si>
  <si>
    <t xml:space="preserve">NOWELL </t>
  </si>
  <si>
    <t xml:space="preserve">EBELING </t>
  </si>
  <si>
    <t xml:space="preserve">Cam </t>
  </si>
  <si>
    <t xml:space="preserve">HA TCHER </t>
  </si>
  <si>
    <t xml:space="preserve">T odd </t>
  </si>
  <si>
    <t xml:space="preserve">MCMECHAN </t>
  </si>
  <si>
    <t xml:space="preserve">Anna </t>
  </si>
  <si>
    <t xml:space="preserve">CRONIN </t>
  </si>
  <si>
    <t xml:space="preserve">MCDONALD </t>
  </si>
  <si>
    <t xml:space="preserve">GARROD </t>
  </si>
  <si>
    <t xml:space="preserve">P ALFRAMAN </t>
  </si>
  <si>
    <t xml:space="preserve">Lyndon </t>
  </si>
  <si>
    <t xml:space="preserve">Jose </t>
  </si>
  <si>
    <t xml:space="preserve">MINGO </t>
  </si>
  <si>
    <t xml:space="preserve">SCHLEGEL </t>
  </si>
  <si>
    <t xml:space="preserve">WOODCOCK </t>
  </si>
  <si>
    <t xml:space="preserve">EARNEY </t>
  </si>
  <si>
    <t xml:space="preserve">BIFFIN </t>
  </si>
  <si>
    <t xml:space="preserve">MCLEISH </t>
  </si>
  <si>
    <t xml:space="preserve">BEVERIDGE </t>
  </si>
  <si>
    <t xml:space="preserve">BAKKER </t>
  </si>
  <si>
    <t xml:space="preserve">PRIME </t>
  </si>
  <si>
    <t xml:space="preserve">FRENCH </t>
  </si>
  <si>
    <t xml:space="preserve">Linda </t>
  </si>
  <si>
    <t xml:space="preserve">Karyn </t>
  </si>
  <si>
    <t xml:space="preserve">LOOBY </t>
  </si>
  <si>
    <t xml:space="preserve">Krackers </t>
  </si>
  <si>
    <t xml:space="preserve">KEENAN </t>
  </si>
  <si>
    <t xml:space="preserve">HART </t>
  </si>
  <si>
    <t xml:space="preserve">BAENA </t>
  </si>
  <si>
    <t xml:space="preserve">RUGGERO </t>
  </si>
  <si>
    <t xml:space="preserve">Elizabeth </t>
  </si>
  <si>
    <t xml:space="preserve">HAMER </t>
  </si>
  <si>
    <t xml:space="preserve">STAVRAKAS </t>
  </si>
  <si>
    <t xml:space="preserve">Rocky </t>
  </si>
  <si>
    <t xml:space="preserve">TOWERS </t>
  </si>
  <si>
    <t xml:space="preserve">PERRI </t>
  </si>
  <si>
    <t xml:space="preserve">ADAMSON </t>
  </si>
  <si>
    <t xml:space="preserve">CHALKLEY </t>
  </si>
  <si>
    <t xml:space="preserve">Veronica </t>
  </si>
  <si>
    <t xml:space="preserve">BRINKIES </t>
  </si>
  <si>
    <t xml:space="preserve">SIMMONS </t>
  </si>
  <si>
    <t xml:space="preserve">Gerald </t>
  </si>
  <si>
    <t xml:space="preserve">COMBES </t>
  </si>
  <si>
    <t xml:space="preserve">BAER </t>
  </si>
  <si>
    <t xml:space="preserve">Terry </t>
  </si>
  <si>
    <t>Wombat 50km -2012</t>
  </si>
  <si>
    <t>VAN HILST</t>
  </si>
  <si>
    <t>VAN DEN BROEKE</t>
  </si>
  <si>
    <t>OAKLEY BROWNE</t>
  </si>
  <si>
    <t>VAN WYK</t>
  </si>
  <si>
    <t>Andrew Blair</t>
  </si>
  <si>
    <t>NAOMI HANSEN</t>
  </si>
  <si>
    <t>BEN GOFF</t>
  </si>
  <si>
    <t>CORY DIMMER</t>
  </si>
  <si>
    <t>STEFAN WRIGHT</t>
  </si>
  <si>
    <t>MATT KEELE</t>
  </si>
  <si>
    <t>JASON BRADOW</t>
  </si>
  <si>
    <t>DAVID SMYTH</t>
  </si>
  <si>
    <t>MARTIN KUDLIK</t>
  </si>
  <si>
    <t>SHANE FLINT</t>
  </si>
  <si>
    <t>SAM CARR</t>
  </si>
  <si>
    <t>NATHAN CARROLL</t>
  </si>
  <si>
    <t>TIM LAWLEY</t>
  </si>
  <si>
    <t>NEIL ROBSON</t>
  </si>
  <si>
    <t>HARRI JOKINEN</t>
  </si>
  <si>
    <t>LARS SPANGBERG</t>
  </si>
  <si>
    <t>MAL GOULD</t>
  </si>
  <si>
    <t>PHIL DUNNE</t>
  </si>
  <si>
    <t>GARY AARON</t>
  </si>
  <si>
    <t>TIM LEIGH</t>
  </si>
  <si>
    <t>ROBERT ROWE</t>
  </si>
  <si>
    <t>JUKKA PIRKOLA</t>
  </si>
  <si>
    <t>MITCH DUNCAN</t>
  </si>
  <si>
    <t>MICHAEL PORTER</t>
  </si>
  <si>
    <t>JAMES FORD</t>
  </si>
  <si>
    <t>STEVE DEARING</t>
  </si>
  <si>
    <t>BEN ROBERTSON</t>
  </si>
  <si>
    <t>TONY HEWLETT</t>
  </si>
  <si>
    <t>MICHAEL SMITH</t>
  </si>
  <si>
    <t>HEATH PETERSON</t>
  </si>
  <si>
    <t>DOUG MILOSTIC</t>
  </si>
  <si>
    <t>DONAL GRAHAM</t>
  </si>
  <si>
    <t>BRIAN YEUNG</t>
  </si>
  <si>
    <t>DUNCAN MILLER</t>
  </si>
  <si>
    <t>EVAN OBERG</t>
  </si>
  <si>
    <t>PETER SCOTT</t>
  </si>
  <si>
    <t>DAVID CHENU</t>
  </si>
  <si>
    <t>GRANT JOHNSTON</t>
  </si>
  <si>
    <t>PAUL ASTON</t>
  </si>
  <si>
    <t>JAEME ZWART</t>
  </si>
  <si>
    <t>BEN SLATER</t>
  </si>
  <si>
    <t>MATT MCAULIFFE</t>
  </si>
  <si>
    <t>ADAM COOPER</t>
  </si>
  <si>
    <t>DANIEL SEGERI</t>
  </si>
  <si>
    <t>DAVID MEDLOCK</t>
  </si>
  <si>
    <t>MATT HAND</t>
  </si>
  <si>
    <t>HARRISON ERNST</t>
  </si>
  <si>
    <t>TOM OVENS</t>
  </si>
  <si>
    <t>JADYN DAY</t>
  </si>
  <si>
    <t>PAUL MORGAN</t>
  </si>
  <si>
    <t>SCOTT DEFINA</t>
  </si>
  <si>
    <t>FABIAN DIAZ</t>
  </si>
  <si>
    <t>TROY HATCHMAN</t>
  </si>
  <si>
    <t>PAUL SMITH</t>
  </si>
  <si>
    <t>ROD GISIK</t>
  </si>
  <si>
    <t>JEFF WALKER</t>
  </si>
  <si>
    <t>Richard Peil</t>
  </si>
  <si>
    <t>TAI HUYNH</t>
  </si>
  <si>
    <t>MIKE MCGURGAN</t>
  </si>
  <si>
    <t>JOHN WURTZ</t>
  </si>
  <si>
    <t>BRENDAN JOHNSTON</t>
  </si>
  <si>
    <t>04:18:54.82</t>
  </si>
  <si>
    <t>SHAUN LEWIS</t>
  </si>
  <si>
    <t>04:23:05.65</t>
  </si>
  <si>
    <t>JASON ENGLISH</t>
  </si>
  <si>
    <t>04:25:25.96</t>
  </si>
  <si>
    <t>DYLAN COOPER</t>
  </si>
  <si>
    <t>04:25:51.27</t>
  </si>
  <si>
    <t>TOBIAS LESTRELL</t>
  </si>
  <si>
    <t>04:33:54.49</t>
  </si>
  <si>
    <t>JAMES DOWNING</t>
  </si>
  <si>
    <t>04:36:32.29</t>
  </si>
  <si>
    <t>PHILLIP ORR</t>
  </si>
  <si>
    <t>04:45:24.56</t>
  </si>
  <si>
    <t>ANDREW HALL</t>
  </si>
  <si>
    <t>04:46:55.82</t>
  </si>
  <si>
    <t>ROSS WILKINSON</t>
  </si>
  <si>
    <t>04:49:57.65</t>
  </si>
  <si>
    <t>JASON CHALKER</t>
  </si>
  <si>
    <t>04:50:10.26</t>
  </si>
  <si>
    <t>TRISTAN WHITE</t>
  </si>
  <si>
    <t>04:50:14.50</t>
  </si>
  <si>
    <t>DARREN SMITH</t>
  </si>
  <si>
    <t>04:50:34.58</t>
  </si>
  <si>
    <t>SCOTT NICHOLAS</t>
  </si>
  <si>
    <t>04:50:38.83</t>
  </si>
  <si>
    <t>DANIEL BERESFORD</t>
  </si>
  <si>
    <t>04:53:10.68</t>
  </si>
  <si>
    <t>PARIS BASSON</t>
  </si>
  <si>
    <t>04:53:27.53</t>
  </si>
  <si>
    <t>STU ADAMS</t>
  </si>
  <si>
    <t>04:55:23.51</t>
  </si>
  <si>
    <t>BRETT BELLCHAMBERS</t>
  </si>
  <si>
    <t>04:55:29.89</t>
  </si>
  <si>
    <t>NATHAN VERSEY</t>
  </si>
  <si>
    <t>04:55:37.97</t>
  </si>
  <si>
    <t>PHILLIP GRAY</t>
  </si>
  <si>
    <t>04:55:59.31</t>
  </si>
  <si>
    <t>BRAD DALTON</t>
  </si>
  <si>
    <t>04:57:46.46</t>
  </si>
  <si>
    <t>GARRY JAMES</t>
  </si>
  <si>
    <t>05:00:26.16</t>
  </si>
  <si>
    <t>JASON MORGAN</t>
  </si>
  <si>
    <t>05:01:31.81</t>
  </si>
  <si>
    <t>ANDREW LLOYD</t>
  </si>
  <si>
    <t>05:02:16.25</t>
  </si>
  <si>
    <t>DAVID SPEERING</t>
  </si>
  <si>
    <t>05:05:09.35</t>
  </si>
  <si>
    <t>WAYNE DICKINSON</t>
  </si>
  <si>
    <t>05:05:21.73</t>
  </si>
  <si>
    <t>PAUL BRODIE</t>
  </si>
  <si>
    <t>05:05:39.39</t>
  </si>
  <si>
    <t>JENNI KING</t>
  </si>
  <si>
    <t>05:05:41.17</t>
  </si>
  <si>
    <t>GRANT WEBSTER</t>
  </si>
  <si>
    <t>05:07:33.30</t>
  </si>
  <si>
    <t>TIM NELSON</t>
  </si>
  <si>
    <t>05:08:46.76</t>
  </si>
  <si>
    <t>JODIE WILLETT</t>
  </si>
  <si>
    <t>05:09:21.87</t>
  </si>
  <si>
    <t>SAM MOFFITT</t>
  </si>
  <si>
    <t>05:12:20.00</t>
  </si>
  <si>
    <t>MARK HARDY</t>
  </si>
  <si>
    <t>05:14:05.23</t>
  </si>
  <si>
    <t>REBECCA LOCKE</t>
  </si>
  <si>
    <t>05:14:08.58</t>
  </si>
  <si>
    <t>DAVID OCONNELL</t>
  </si>
  <si>
    <t>05:14:10.85</t>
  </si>
  <si>
    <t>MIKE ISRAEL</t>
  </si>
  <si>
    <t>05:14:19.85</t>
  </si>
  <si>
    <t>TRENT MOORE</t>
  </si>
  <si>
    <t>05:15:07.94</t>
  </si>
  <si>
    <t>GUY COWAN</t>
  </si>
  <si>
    <t>05:16:23.42</t>
  </si>
  <si>
    <t>PETER WINFIELD</t>
  </si>
  <si>
    <t>05:16:50.39</t>
  </si>
  <si>
    <t>JAY VINE</t>
  </si>
  <si>
    <t>05:18:35.78</t>
  </si>
  <si>
    <t>DAVE LANGLEY</t>
  </si>
  <si>
    <t>05:18:41.80</t>
  </si>
  <si>
    <t>DECLAN VON DIETZE</t>
  </si>
  <si>
    <t>05:18:47.77</t>
  </si>
  <si>
    <t>ALEX KOOIJMAN</t>
  </si>
  <si>
    <t>05:18:55.03</t>
  </si>
  <si>
    <t>BEN MAY</t>
  </si>
  <si>
    <t>05:21:24.21</t>
  </si>
  <si>
    <t>MATT CLUTTERHAM</t>
  </si>
  <si>
    <t>05:22:06.77</t>
  </si>
  <si>
    <t>PETE OHIGGINS</t>
  </si>
  <si>
    <t>05:22:12.13</t>
  </si>
  <si>
    <t>KAREN HILL</t>
  </si>
  <si>
    <t>05:22:38.55</t>
  </si>
  <si>
    <t>ROBIN MULES</t>
  </si>
  <si>
    <t>05:22:56.70</t>
  </si>
  <si>
    <t>SEBASTIAN WENDE</t>
  </si>
  <si>
    <t>05:23:06.06</t>
  </si>
  <si>
    <t>DAVE COOPER</t>
  </si>
  <si>
    <t>05:24:04.37</t>
  </si>
  <si>
    <t>SCOTT BLADE</t>
  </si>
  <si>
    <t>05:24:28.28</t>
  </si>
  <si>
    <t>HAMISH GORMAN</t>
  </si>
  <si>
    <t>05:25:19.70</t>
  </si>
  <si>
    <t>CRISTY HENDERSON</t>
  </si>
  <si>
    <t>05:25:29.91</t>
  </si>
  <si>
    <t>JAMIE INGRAM</t>
  </si>
  <si>
    <t>05:26:52.58</t>
  </si>
  <si>
    <t>MELISSA ANSET</t>
  </si>
  <si>
    <t>05:26:55.87</t>
  </si>
  <si>
    <t>ROHAN ESSEX</t>
  </si>
  <si>
    <t>05:27:08.31</t>
  </si>
  <si>
    <t>DANIEL FELTON</t>
  </si>
  <si>
    <t>05:27:29.57</t>
  </si>
  <si>
    <t>PETER BEGGS</t>
  </si>
  <si>
    <t>05:27:51.77</t>
  </si>
  <si>
    <t>JONNO DE PUIT</t>
  </si>
  <si>
    <t>05:27:59.33</t>
  </si>
  <si>
    <t>BEN BUCHLER</t>
  </si>
  <si>
    <t>05:28:03.64</t>
  </si>
  <si>
    <t>JAMES HALL</t>
  </si>
  <si>
    <t>05:28:36.42</t>
  </si>
  <si>
    <t>SIMON STEAD</t>
  </si>
  <si>
    <t>05:28:48.04</t>
  </si>
  <si>
    <t>Brett Holl</t>
  </si>
  <si>
    <t>05:28:57.36</t>
  </si>
  <si>
    <t>BRENTON FARR</t>
  </si>
  <si>
    <t>05:30:07.97</t>
  </si>
  <si>
    <t>GARY DAVIDSON</t>
  </si>
  <si>
    <t>05:31:57.94</t>
  </si>
  <si>
    <t>PAT DELLAGIACOMA</t>
  </si>
  <si>
    <t>05:32:01.44</t>
  </si>
  <si>
    <t>JOHN HARRIS</t>
  </si>
  <si>
    <t>05:32:30.10</t>
  </si>
  <si>
    <t>KELSEY BOREHAM</t>
  </si>
  <si>
    <t>05:33:08.03</t>
  </si>
  <si>
    <t>NICK GALLO</t>
  </si>
  <si>
    <t>05:33:16.50</t>
  </si>
  <si>
    <t>CRAIG FAVALORO</t>
  </si>
  <si>
    <t>05:34:05.78</t>
  </si>
  <si>
    <t>CHRIS RYDER</t>
  </si>
  <si>
    <t>05:34:29.59</t>
  </si>
  <si>
    <t>ROBERT MUDFORD</t>
  </si>
  <si>
    <t>05:34:41.36</t>
  </si>
  <si>
    <t>MORTEN HANSEN</t>
  </si>
  <si>
    <t>05:35:27.56</t>
  </si>
  <si>
    <t>NOEL JAGO</t>
  </si>
  <si>
    <t>05:36:45.53</t>
  </si>
  <si>
    <t>PAUL HOLLANDER</t>
  </si>
  <si>
    <t>05:37:41.34</t>
  </si>
  <si>
    <t>DAVID SCARLETT</t>
  </si>
  <si>
    <t>05:37:48.16</t>
  </si>
  <si>
    <t>ROB WALTER</t>
  </si>
  <si>
    <t>05:40:06.84</t>
  </si>
  <si>
    <t>BRENDAN BOYCE</t>
  </si>
  <si>
    <t>05:40:08.90</t>
  </si>
  <si>
    <t>MARK WATSFORD</t>
  </si>
  <si>
    <t>05:41:42.52</t>
  </si>
  <si>
    <t>GLENN ANDERSON</t>
  </si>
  <si>
    <t>05:42:07.50</t>
  </si>
  <si>
    <t>AL WALLACE</t>
  </si>
  <si>
    <t>05:42:16.55</t>
  </si>
  <si>
    <t>CAMERON DARRAGH</t>
  </si>
  <si>
    <t>05:42:48.64</t>
  </si>
  <si>
    <t>CLAYTON LOCKE</t>
  </si>
  <si>
    <t>05:44:40.29</t>
  </si>
  <si>
    <t>LUKE OBRIEN</t>
  </si>
  <si>
    <t>05:45:41.44</t>
  </si>
  <si>
    <t>LASSE JUEL HANSEN</t>
  </si>
  <si>
    <t>05:46:04.31</t>
  </si>
  <si>
    <t>ROBERT WIESER</t>
  </si>
  <si>
    <t>05:46:41.06</t>
  </si>
  <si>
    <t>CRAIG LINDENMAYER</t>
  </si>
  <si>
    <t>05:49:37.60</t>
  </si>
  <si>
    <t>JUSTIN JARVIS</t>
  </si>
  <si>
    <t>05:50:51.30</t>
  </si>
  <si>
    <t>STEVE KICK</t>
  </si>
  <si>
    <t>05:51:30.64</t>
  </si>
  <si>
    <t>TONY BROWN</t>
  </si>
  <si>
    <t>05:51:36.44</t>
  </si>
  <si>
    <t>BRIONY MATTOCKS</t>
  </si>
  <si>
    <t>05:51:51.17</t>
  </si>
  <si>
    <t>CHRIS MAIN</t>
  </si>
  <si>
    <t>05:52:00.44</t>
  </si>
  <si>
    <t>KIM SMITH</t>
  </si>
  <si>
    <t>05:53:02.98</t>
  </si>
  <si>
    <t>05:53:21.62</t>
  </si>
  <si>
    <t>MICHAL KAFKA</t>
  </si>
  <si>
    <t>05:53:45.33</t>
  </si>
  <si>
    <t>ANNE NAPIER</t>
  </si>
  <si>
    <t>05:54:30.27</t>
  </si>
  <si>
    <t>TONY SMIDT</t>
  </si>
  <si>
    <t>05:54:43.04</t>
  </si>
  <si>
    <t>RICKY HOOPER</t>
  </si>
  <si>
    <t>05:55:03.91</t>
  </si>
  <si>
    <t>WENDY STEVENSON</t>
  </si>
  <si>
    <t>05:56:40.99</t>
  </si>
  <si>
    <t>05:56:53.73</t>
  </si>
  <si>
    <t>ANTON BEARDMORE</t>
  </si>
  <si>
    <t>05:58:31.45</t>
  </si>
  <si>
    <t>JAMES OREILLY</t>
  </si>
  <si>
    <t>05:58:39.35</t>
  </si>
  <si>
    <t>05:59:16.95</t>
  </si>
  <si>
    <t>SHARN MORRISON</t>
  </si>
  <si>
    <t>05:59:31.86</t>
  </si>
  <si>
    <t>ANDREW LAERY</t>
  </si>
  <si>
    <t>06:01:11.95</t>
  </si>
  <si>
    <t>ADRIAN DAVIS</t>
  </si>
  <si>
    <t>06:01:18.99</t>
  </si>
  <si>
    <t>MALCOLM ALLEN</t>
  </si>
  <si>
    <t>06:01:51.87</t>
  </si>
  <si>
    <t>MICHAEL MARION</t>
  </si>
  <si>
    <t>06:02:09.71</t>
  </si>
  <si>
    <t>MATHEW ROBERTS</t>
  </si>
  <si>
    <t>06:02:57.27</t>
  </si>
  <si>
    <t>ALDY STIPNIEKS</t>
  </si>
  <si>
    <t>06:03:24.11</t>
  </si>
  <si>
    <t>DEREK VISSER</t>
  </si>
  <si>
    <t>06:03:57.87</t>
  </si>
  <si>
    <t>06:04:18.35</t>
  </si>
  <si>
    <t>06:04:19.68</t>
  </si>
  <si>
    <t>06:05:01.08</t>
  </si>
  <si>
    <t>06:05:13.89</t>
  </si>
  <si>
    <t>06:05:18.71</t>
  </si>
  <si>
    <t>06:06:07.86</t>
  </si>
  <si>
    <t>06:06:15.94</t>
  </si>
  <si>
    <t>06:06:28.98</t>
  </si>
  <si>
    <t>GARETH PARKER</t>
  </si>
  <si>
    <t>06:07:10.79</t>
  </si>
  <si>
    <t>ROSS BURRAGE</t>
  </si>
  <si>
    <t>06:08:51.78</t>
  </si>
  <si>
    <t>06:09:01.63</t>
  </si>
  <si>
    <t>06:10:40.96</t>
  </si>
  <si>
    <t>06:11:00.00</t>
  </si>
  <si>
    <t>GEOFF LOCKHART</t>
  </si>
  <si>
    <t>06:13:46.82</t>
  </si>
  <si>
    <t>PATRICK WILLIAMSON</t>
  </si>
  <si>
    <t>06:14:47.27</t>
  </si>
  <si>
    <t>GWYN TAVENER-SMITH</t>
  </si>
  <si>
    <t>06:14:56.62</t>
  </si>
  <si>
    <t>MATTHEW WILLIS</t>
  </si>
  <si>
    <t>06:15:22.03</t>
  </si>
  <si>
    <t>06:15:48.47</t>
  </si>
  <si>
    <t>06:16:06.00</t>
  </si>
  <si>
    <t>SUSIE KLUTH</t>
  </si>
  <si>
    <t>06:17:03.68</t>
  </si>
  <si>
    <t>DONOVAN DE LIGT</t>
  </si>
  <si>
    <t>06:18:58.08</t>
  </si>
  <si>
    <t>VAUGHAN BARLOW</t>
  </si>
  <si>
    <t>06:20:12.13</t>
  </si>
  <si>
    <t>JASON FRIEDLAND</t>
  </si>
  <si>
    <t>06:20:43.93</t>
  </si>
  <si>
    <t>ADAM MACBETH</t>
  </si>
  <si>
    <t>06:20:57.18</t>
  </si>
  <si>
    <t>MICHELLE INGLIS</t>
  </si>
  <si>
    <t>06:21:18.91</t>
  </si>
  <si>
    <t>06:22:32.10</t>
  </si>
  <si>
    <t>06:22:38.32</t>
  </si>
  <si>
    <t>06:22:58.86</t>
  </si>
  <si>
    <t>ANDREW PEAKE</t>
  </si>
  <si>
    <t>06:23:23.05</t>
  </si>
  <si>
    <t>PETER CONLON</t>
  </si>
  <si>
    <t>06:23:24.01</t>
  </si>
  <si>
    <t>06:23:29.00</t>
  </si>
  <si>
    <t>ANDREW REES</t>
  </si>
  <si>
    <t>06:23:45.17</t>
  </si>
  <si>
    <t>MATTHEW BROUGH</t>
  </si>
  <si>
    <t>06:24:05.37</t>
  </si>
  <si>
    <t>MARKO SIBILA</t>
  </si>
  <si>
    <t>06:24:22.46</t>
  </si>
  <si>
    <t>SCOTT WILLIAMS</t>
  </si>
  <si>
    <t>06:25:15.56</t>
  </si>
  <si>
    <t>ERICA GALEA</t>
  </si>
  <si>
    <t>06:25:57.56</t>
  </si>
  <si>
    <t>ANDREW NOLAN</t>
  </si>
  <si>
    <t>06:26:10.18</t>
  </si>
  <si>
    <t>DAVE ROBERTS</t>
  </si>
  <si>
    <t>06:27:12.87</t>
  </si>
  <si>
    <t>Catherine Wood</t>
  </si>
  <si>
    <t>06:28:37.43</t>
  </si>
  <si>
    <t>CLINTON LIVERMORE</t>
  </si>
  <si>
    <t>06:29:43.36</t>
  </si>
  <si>
    <t>Andre Wheeley</t>
  </si>
  <si>
    <t>06:30:22.31</t>
  </si>
  <si>
    <t>06:30:33.21</t>
  </si>
  <si>
    <t>06:30:41.85</t>
  </si>
  <si>
    <t>JONATHAN DREYFUS-SCHMIDT</t>
  </si>
  <si>
    <t>06:32:30.10</t>
  </si>
  <si>
    <t>06:33:23.31</t>
  </si>
  <si>
    <t>06:33:46.68</t>
  </si>
  <si>
    <t>06:35:35.77</t>
  </si>
  <si>
    <t>06:36:50.90</t>
  </si>
  <si>
    <t>06:37:53.38</t>
  </si>
  <si>
    <t>06:38:22.62</t>
  </si>
  <si>
    <t>06:39:42.28</t>
  </si>
  <si>
    <t>06:40:46.74</t>
  </si>
  <si>
    <t>06:40:53.38</t>
  </si>
  <si>
    <t>06:40:53.81</t>
  </si>
  <si>
    <t>06:41:37.69</t>
  </si>
  <si>
    <t>06:42:57.82</t>
  </si>
  <si>
    <t>06:43:41.11</t>
  </si>
  <si>
    <t>LINDA STAHLGREN BOUVENG</t>
  </si>
  <si>
    <t>06:44:30.41</t>
  </si>
  <si>
    <t>06:44:46.10</t>
  </si>
  <si>
    <t>06:45:41.14</t>
  </si>
  <si>
    <t>06:46:48.15</t>
  </si>
  <si>
    <t>06:47:32.30</t>
  </si>
  <si>
    <t>06:48:24.80</t>
  </si>
  <si>
    <t>06:51:21.26</t>
  </si>
  <si>
    <t>KEITH MCKELLAR STEWART</t>
  </si>
  <si>
    <t>06:52:04.66</t>
  </si>
  <si>
    <t>BRAD WARDLE</t>
  </si>
  <si>
    <t>06:52:33.81</t>
  </si>
  <si>
    <t>STUART HARLAND</t>
  </si>
  <si>
    <t>06:53:55.50</t>
  </si>
  <si>
    <t>DAVID LECKIE</t>
  </si>
  <si>
    <t>06:57:07.36</t>
  </si>
  <si>
    <t>TIM BARTHOLOMEW</t>
  </si>
  <si>
    <t>06:58:42.88</t>
  </si>
  <si>
    <t>MICHAEL CLOTHIER</t>
  </si>
  <si>
    <t>06:58:45.88</t>
  </si>
  <si>
    <t>AARON DAVID</t>
  </si>
  <si>
    <t>06:59:25.67</t>
  </si>
  <si>
    <t>PAUL MURPHY</t>
  </si>
  <si>
    <t>06:59:55.65</t>
  </si>
  <si>
    <t>PETER HORCH</t>
  </si>
  <si>
    <t>07:00:02.61</t>
  </si>
  <si>
    <t>TOM COCKERTON</t>
  </si>
  <si>
    <t>07:00:32.18</t>
  </si>
  <si>
    <t>ALYSSA GLYDE</t>
  </si>
  <si>
    <t>07:01:10.10</t>
  </si>
  <si>
    <t>DOUG OUTEN</t>
  </si>
  <si>
    <t>07:03:09.50</t>
  </si>
  <si>
    <t>LYNDA OUTEN</t>
  </si>
  <si>
    <t>07:03:10.47</t>
  </si>
  <si>
    <t>JEROME POBLETE</t>
  </si>
  <si>
    <t>07:03:12.63</t>
  </si>
  <si>
    <t>PHIL MATHEWSON</t>
  </si>
  <si>
    <t>07:03:13.78</t>
  </si>
  <si>
    <t>DIEGO STOKES</t>
  </si>
  <si>
    <t>07:05:32.12</t>
  </si>
  <si>
    <t>LEO CERDA</t>
  </si>
  <si>
    <t>07:07:45.88</t>
  </si>
  <si>
    <t>SAM LACEY</t>
  </si>
  <si>
    <t>07:09:48.49</t>
  </si>
  <si>
    <t>JULIAN CHILD</t>
  </si>
  <si>
    <t>07:09:57.39</t>
  </si>
  <si>
    <t>MICHAEL HAINES</t>
  </si>
  <si>
    <t>07:10:49.63</t>
  </si>
  <si>
    <t>NICK JACOBS</t>
  </si>
  <si>
    <t>07:11:24.98</t>
  </si>
  <si>
    <t>TIM MANTON</t>
  </si>
  <si>
    <t>07:11:59.07</t>
  </si>
  <si>
    <t>RUSSELL IRWIN</t>
  </si>
  <si>
    <t>07:12:33.77</t>
  </si>
  <si>
    <t>BLADE MCGIVERN</t>
  </si>
  <si>
    <t>07:14:18.02</t>
  </si>
  <si>
    <t>LEAH CHILDS</t>
  </si>
  <si>
    <t>07:14:48.84</t>
  </si>
  <si>
    <t>STEVE BAKER</t>
  </si>
  <si>
    <t>07:16:07.26</t>
  </si>
  <si>
    <t>07:16:23.27</t>
  </si>
  <si>
    <t>JOHN VAN DEN HAM</t>
  </si>
  <si>
    <t>07:17:50.89</t>
  </si>
  <si>
    <t>BEN CORY</t>
  </si>
  <si>
    <t>07:22:08.73</t>
  </si>
  <si>
    <t>RICK BOYER</t>
  </si>
  <si>
    <t>07:22:08.79</t>
  </si>
  <si>
    <t>BELINDA WREN</t>
  </si>
  <si>
    <t>07:22:40.29</t>
  </si>
  <si>
    <t>CHRIS COPELAND</t>
  </si>
  <si>
    <t>07:23:50.36</t>
  </si>
  <si>
    <t>CHRIS LUCEY</t>
  </si>
  <si>
    <t>07:25:34.82</t>
  </si>
  <si>
    <t>BEN HILES</t>
  </si>
  <si>
    <t>07:27:34.78</t>
  </si>
  <si>
    <t>NICK BRADBURY</t>
  </si>
  <si>
    <t>07:27:54.41</t>
  </si>
  <si>
    <t>ANTHONY BEVERN</t>
  </si>
  <si>
    <t>07:27:57.98</t>
  </si>
  <si>
    <t>WAYNE MAHER</t>
  </si>
  <si>
    <t>07:27:59.45</t>
  </si>
  <si>
    <t>GRANT ELLMERS</t>
  </si>
  <si>
    <t>07:29:22.94</t>
  </si>
  <si>
    <t>JUSTIN DIXON</t>
  </si>
  <si>
    <t>SARAH WOOLLARD</t>
  </si>
  <si>
    <t>07:30:19.80</t>
  </si>
  <si>
    <t>FRANK MATHISEN</t>
  </si>
  <si>
    <t>07:30:40.34</t>
  </si>
  <si>
    <t>LINCOLN ROBINSON</t>
  </si>
  <si>
    <t>07:32:48.48</t>
  </si>
  <si>
    <t>IAN GRANT</t>
  </si>
  <si>
    <t>07:36:30.52</t>
  </si>
  <si>
    <t>JASON KENDALL</t>
  </si>
  <si>
    <t>07:37:19.19</t>
  </si>
  <si>
    <t>ANDRE LACKMANN</t>
  </si>
  <si>
    <t>07:38:08.20</t>
  </si>
  <si>
    <t>GERARD KNAPP</t>
  </si>
  <si>
    <t>07:39:42.75</t>
  </si>
  <si>
    <t>MARTIN LAURICELLA</t>
  </si>
  <si>
    <t>07:41:06.43</t>
  </si>
  <si>
    <t>MICHAEL RAWSON</t>
  </si>
  <si>
    <t>07:41:23.57</t>
  </si>
  <si>
    <t>ROD SHEPHERD</t>
  </si>
  <si>
    <t>07:42:13.19</t>
  </si>
  <si>
    <t>SIMON HOWE</t>
  </si>
  <si>
    <t>07:42:20.44</t>
  </si>
  <si>
    <t>BRAYDEN JOY</t>
  </si>
  <si>
    <t>07:48:51.00</t>
  </si>
  <si>
    <t>ANDY JACKSON</t>
  </si>
  <si>
    <t>07:49:03.68</t>
  </si>
  <si>
    <t>SIMON DAVIS</t>
  </si>
  <si>
    <t>07:49:58.62</t>
  </si>
  <si>
    <t>HELEN DORSETT</t>
  </si>
  <si>
    <t>07:51:15.06</t>
  </si>
  <si>
    <t>IAN HANDLEY</t>
  </si>
  <si>
    <t>07:53:33.87</t>
  </si>
  <si>
    <t>PAUL SIMS</t>
  </si>
  <si>
    <t>07:53:52.61</t>
  </si>
  <si>
    <t>JOHN BRAYAN</t>
  </si>
  <si>
    <t>07:57:02.63</t>
  </si>
  <si>
    <t>DAVID ASH</t>
  </si>
  <si>
    <t>07:57:32.25</t>
  </si>
  <si>
    <t>TIM BAILEY</t>
  </si>
  <si>
    <t>07:57:55.91</t>
  </si>
  <si>
    <t>PETROS GIONIS</t>
  </si>
  <si>
    <t>07:59:20.89</t>
  </si>
  <si>
    <t>GAVIN WALL</t>
  </si>
  <si>
    <t>08:03:21.30</t>
  </si>
  <si>
    <t>MEGAN GILMER</t>
  </si>
  <si>
    <t>08:03:21.93</t>
  </si>
  <si>
    <t>MARK LUKAS</t>
  </si>
  <si>
    <t>08:03:39.30</t>
  </si>
  <si>
    <t>SUE TRIPNEY</t>
  </si>
  <si>
    <t>08:03:40.28</t>
  </si>
  <si>
    <t>DAVIDE TARTAGLIA</t>
  </si>
  <si>
    <t>08:21:45.34</t>
  </si>
  <si>
    <t>ANTHONY SHIPPARD</t>
  </si>
  <si>
    <t>ANDY BLAIR</t>
  </si>
  <si>
    <t>NAOMI WILLIAMS</t>
  </si>
  <si>
    <t>IVONNE NATHAN</t>
  </si>
  <si>
    <t>ARTHUR ALSTON</t>
  </si>
  <si>
    <t>BRIAN TRACEY</t>
  </si>
  <si>
    <t>DAVID JOHNSTON</t>
  </si>
  <si>
    <t>LIAM DELANEY</t>
  </si>
  <si>
    <t>SCOTT HARRISON</t>
  </si>
  <si>
    <t>JUSTEN SIMPSON</t>
  </si>
  <si>
    <t>KJ CACHIA</t>
  </si>
  <si>
    <t>MALCOLM WHITTEN</t>
  </si>
  <si>
    <t>DAVID HOEFNAGELS</t>
  </si>
  <si>
    <t>ANDY JOHNSTON</t>
  </si>
  <si>
    <t>VINCE MCCARTHY</t>
  </si>
  <si>
    <t>ANDREW PYE</t>
  </si>
  <si>
    <t>BADEN DICKSON</t>
  </si>
  <si>
    <t>WADE BUDDEN</t>
  </si>
  <si>
    <t>NATHAN SPENCER</t>
  </si>
  <si>
    <t>ERIC WOLVEN</t>
  </si>
  <si>
    <t>JASON PEARCE</t>
  </si>
  <si>
    <t>LUC PLOWMAN</t>
  </si>
  <si>
    <t>JOHN MCLEAN</t>
  </si>
  <si>
    <t>SAM MINEHAN</t>
  </si>
  <si>
    <t>OLIVER SAWYER</t>
  </si>
  <si>
    <t>ROHAN GEDDES</t>
  </si>
  <si>
    <t>SIMON SPROULE</t>
  </si>
  <si>
    <t>TIM SHUTE</t>
  </si>
  <si>
    <t>JOHN ROSS</t>
  </si>
  <si>
    <t>BEN CIRULIS</t>
  </si>
  <si>
    <t>RAY GIDDINS</t>
  </si>
  <si>
    <t>ROSS FORD</t>
  </si>
  <si>
    <t>CALLUM MASSON</t>
  </si>
  <si>
    <t>JUSTIN BARRASCH</t>
  </si>
  <si>
    <t>LEO LYMBURNER</t>
  </si>
  <si>
    <t>JACOB ZIELTJES</t>
  </si>
  <si>
    <t>STEPHEN ZIELTJES</t>
  </si>
  <si>
    <t>JOHN ODAMS</t>
  </si>
  <si>
    <t>IMOGEN SMITH</t>
  </si>
  <si>
    <t>JENNY FAY</t>
  </si>
  <si>
    <t>SAM REINHARDT</t>
  </si>
  <si>
    <t>ANDREW BENNETT</t>
  </si>
  <si>
    <t>DAN BISA</t>
  </si>
  <si>
    <t>DAVE RODGERS</t>
  </si>
  <si>
    <t>JUSTIN FLOOD</t>
  </si>
  <si>
    <t>JASON LONGDON</t>
  </si>
  <si>
    <t>SEAN LYBRAND</t>
  </si>
  <si>
    <t>NATHAN BAIRD</t>
  </si>
  <si>
    <t>PHIL JESSEN</t>
  </si>
  <si>
    <t>STEPHEN GOULD</t>
  </si>
  <si>
    <t>ANDREW WELLS</t>
  </si>
  <si>
    <t>CALVIN ROWLEY</t>
  </si>
  <si>
    <t>DARREN PATERSON</t>
  </si>
  <si>
    <t>VOLKER GRIMM</t>
  </si>
  <si>
    <t>MICHAEL MUDIE</t>
  </si>
  <si>
    <t>ROB CAIN</t>
  </si>
  <si>
    <t>STEVE GRAHAM</t>
  </si>
  <si>
    <t>MICHAEL WYSE</t>
  </si>
  <si>
    <t>MICHAEL CHANT</t>
  </si>
  <si>
    <t>STEVE HOGG</t>
  </si>
  <si>
    <t>HAN STRATING</t>
  </si>
  <si>
    <t>PAUL BERETTA</t>
  </si>
  <si>
    <t>SHAY WAHRLICH</t>
  </si>
  <si>
    <t>BRAD TILLACK</t>
  </si>
  <si>
    <t>JASON MCAVOY</t>
  </si>
  <si>
    <t>PETER VELLOZA</t>
  </si>
  <si>
    <t>MIKE BLEWITT</t>
  </si>
  <si>
    <t>Uldis Clarson</t>
  </si>
  <si>
    <t>Kowalski Classic 100km -2014</t>
  </si>
  <si>
    <t>late September</t>
  </si>
  <si>
    <t>GARRY MILLBURN</t>
  </si>
  <si>
    <t>TRISTAN WARD</t>
  </si>
  <si>
    <t>DANIEL MCDONALD</t>
  </si>
  <si>
    <t>BRADLEY MORTON</t>
  </si>
  <si>
    <t>LACHLAN PATON</t>
  </si>
  <si>
    <t>CALLUM CARSON</t>
  </si>
  <si>
    <t>TODD CUTHBERT</t>
  </si>
  <si>
    <t>GLEN SINNOTT</t>
  </si>
  <si>
    <t>GUY FRAIL</t>
  </si>
  <si>
    <t>GRIFFIN LAYTON-SCHELD</t>
  </si>
  <si>
    <t>JOHN FORREST</t>
  </si>
  <si>
    <t>JACOB VAN EGMOND</t>
  </si>
  <si>
    <t>JEREMY MUIR</t>
  </si>
  <si>
    <t>AARON LAKEMAN</t>
  </si>
  <si>
    <t>EDWARD MEEUWISSEN</t>
  </si>
  <si>
    <t>TIMOTHY ROBERTSON</t>
  </si>
  <si>
    <t>MARK SIMPSON</t>
  </si>
  <si>
    <t>WARREN WOOD</t>
  </si>
  <si>
    <t>WESLEY PENDLEBURY</t>
  </si>
  <si>
    <t>MICHELLE AINSWORTH</t>
  </si>
  <si>
    <t>RYAN KYPRIANOU</t>
  </si>
  <si>
    <t>ANDREW ADDISON</t>
  </si>
  <si>
    <t>BRENDAN LAKEY</t>
  </si>
  <si>
    <t>MICHAEL REED</t>
  </si>
  <si>
    <t>ANDREW GRESHAM</t>
  </si>
  <si>
    <t>PAUL WHITFELD</t>
  </si>
  <si>
    <t>SARAH NEUMANN</t>
  </si>
  <si>
    <t>SCOTT BROWN</t>
  </si>
  <si>
    <t>AARON WISEMAN TBSM</t>
  </si>
  <si>
    <t>TIM CHRISTIE</t>
  </si>
  <si>
    <t>DECLAN PROSSER</t>
  </si>
  <si>
    <t>PAUL REYNOLDS</t>
  </si>
  <si>
    <t>JOSH DANIHER</t>
  </si>
  <si>
    <t>MATT BERRY</t>
  </si>
  <si>
    <t>BEN PORTER</t>
  </si>
  <si>
    <t>BRETT EDWARDS</t>
  </si>
  <si>
    <t>ROBERT HOLMES</t>
  </si>
  <si>
    <t>RACHEL BLAKERS</t>
  </si>
  <si>
    <t>ANTHONY PLATER</t>
  </si>
  <si>
    <t>GLEN PLEFFER</t>
  </si>
  <si>
    <t>EVA BOLAND</t>
  </si>
  <si>
    <t>ROD BRANNOCK</t>
  </si>
  <si>
    <t>MATT RUSSELL</t>
  </si>
  <si>
    <t>JONATHAN PACKARD</t>
  </si>
  <si>
    <t>TIM FITZPATRICK</t>
  </si>
  <si>
    <t>CHRIS YEOMANS</t>
  </si>
  <si>
    <t>KRIS CHARLTON</t>
  </si>
  <si>
    <t>JOSH LEA</t>
  </si>
  <si>
    <t>XU KHA</t>
  </si>
  <si>
    <t>BRUCE GOODFELLOW</t>
  </si>
  <si>
    <t>LOUISE COOK</t>
  </si>
  <si>
    <t>MARK CODNER</t>
  </si>
  <si>
    <t>SCOTT CAMPBELL</t>
  </si>
  <si>
    <t>MARK KREBS</t>
  </si>
  <si>
    <t>MICAHEL EDWARDS</t>
  </si>
  <si>
    <t>ROBERT STODART</t>
  </si>
  <si>
    <t>MICHAEL JAYNE</t>
  </si>
  <si>
    <t>GRAEME HALL</t>
  </si>
  <si>
    <t>Tom Kline</t>
  </si>
  <si>
    <t>CARA PATON</t>
  </si>
  <si>
    <t>MURRAY OSGOOD</t>
  </si>
  <si>
    <t>EVAN SHEPPARD</t>
  </si>
  <si>
    <t>PAUL MINIHAN</t>
  </si>
  <si>
    <t>TRENT PONS</t>
  </si>
  <si>
    <t>STEVE KAY</t>
  </si>
  <si>
    <t>KAREN EVANS</t>
  </si>
  <si>
    <t>ROBERT VANDERKLEY</t>
  </si>
  <si>
    <t>TONY TUXWORTH</t>
  </si>
  <si>
    <t>ANDREW SLEEMAN</t>
  </si>
  <si>
    <t>NEIL PROSSER</t>
  </si>
  <si>
    <t>JOHN POTTER</t>
  </si>
  <si>
    <t>ADAM DAVEY</t>
  </si>
  <si>
    <t>RICHARD BAKER</t>
  </si>
  <si>
    <t>Dean Moran</t>
  </si>
  <si>
    <t>ROHAN HOLLOWAY</t>
  </si>
  <si>
    <t>CLINT MCALISTER</t>
  </si>
  <si>
    <t>HAYDEN MILLER</t>
  </si>
  <si>
    <t>LACHLAN GRAHAM</t>
  </si>
  <si>
    <t>LUKE MELI</t>
  </si>
  <si>
    <t>DAVE COOK</t>
  </si>
  <si>
    <t>JAMES SULZBERGER</t>
  </si>
  <si>
    <t>CHRISTIAN ORSINI</t>
  </si>
  <si>
    <t>ADAM MCGRATH</t>
  </si>
  <si>
    <t>DERRICK MURRAY</t>
  </si>
  <si>
    <t>PETER BRADLEY</t>
  </si>
  <si>
    <t>JASON TAGHAODE</t>
  </si>
  <si>
    <t>CHRIS CARSON</t>
  </si>
  <si>
    <t>MATTHEW ANDREWS</t>
  </si>
  <si>
    <t>MICHAEL ROBERTSON</t>
  </si>
  <si>
    <t>JACK WHEATLEY</t>
  </si>
  <si>
    <t>JON FUDGE</t>
  </si>
  <si>
    <t>BRAD LYONS</t>
  </si>
  <si>
    <t>LEIGH DUFTY</t>
  </si>
  <si>
    <t>JEREMY BOTHA</t>
  </si>
  <si>
    <t>TRAVIS NEWICK</t>
  </si>
  <si>
    <t>TAIT GREGSON</t>
  </si>
  <si>
    <t>DAN SIMPSON</t>
  </si>
  <si>
    <t>PHILIP JUMEAU</t>
  </si>
  <si>
    <t>STUART MCDOUGALL</t>
  </si>
  <si>
    <t>GEORGE JIRI SKOCILAS</t>
  </si>
  <si>
    <t>BEN HUDSON</t>
  </si>
  <si>
    <t>PETER LORIMER</t>
  </si>
  <si>
    <t>MATT RODRIGUES</t>
  </si>
  <si>
    <t>MARK ORLOVICH</t>
  </si>
  <si>
    <t>HIEU NGUYEN</t>
  </si>
  <si>
    <t>DARREN SYMONS</t>
  </si>
  <si>
    <t>DAVE ALDRIDGE</t>
  </si>
  <si>
    <t>BRUCE LEWIS</t>
  </si>
  <si>
    <t>KIERAN DENNY</t>
  </si>
  <si>
    <t>RICHARD SAUNDERS</t>
  </si>
  <si>
    <t>PETER WESLEY</t>
  </si>
  <si>
    <t>RHYAN YOUNG</t>
  </si>
  <si>
    <t>MARIO BENEDICT</t>
  </si>
  <si>
    <t>BRAD WILD</t>
  </si>
  <si>
    <t>HAMISH SIMPSON</t>
  </si>
  <si>
    <t>JASON MCCREADY</t>
  </si>
  <si>
    <t>DREW GEARY</t>
  </si>
  <si>
    <t>MICHAEL MEDVECZKY</t>
  </si>
  <si>
    <t>NIGEL BRIDGEMAN</t>
  </si>
  <si>
    <t>DARREN CONLEY</t>
  </si>
  <si>
    <t>KELLIE NOFFKE</t>
  </si>
  <si>
    <t>RIAN FOLEY</t>
  </si>
  <si>
    <t>STEPHEN CHAMPION</t>
  </si>
  <si>
    <t>TROY PASCOE</t>
  </si>
  <si>
    <t>CHRISTOPHER COOK</t>
  </si>
  <si>
    <t>JOHN MADER</t>
  </si>
  <si>
    <t>MARCEL VAN SCHIE</t>
  </si>
  <si>
    <t>ADAM FRAIL</t>
  </si>
  <si>
    <t>CHRIS HUGHES</t>
  </si>
  <si>
    <t>BEN SULLIVAN</t>
  </si>
  <si>
    <t>JASON THOMAS</t>
  </si>
  <si>
    <t>MARY FIEN</t>
  </si>
  <si>
    <t>CRAIG WURTZ</t>
  </si>
  <si>
    <t>DAN LISITA-COCHECI</t>
  </si>
  <si>
    <t>Heath Leed</t>
  </si>
  <si>
    <t>RICK AHLBURG</t>
  </si>
  <si>
    <t>MICHELLE MORWOOD</t>
  </si>
  <si>
    <t>PAUL MOURTOS</t>
  </si>
  <si>
    <t>JOHN HATLEY</t>
  </si>
  <si>
    <t>TIM GIBSON</t>
  </si>
  <si>
    <t>ROSS ACKLAND</t>
  </si>
  <si>
    <t>MICHAEL TAYLOR</t>
  </si>
  <si>
    <t>PETER BROWN</t>
  </si>
  <si>
    <t>RUSSELL CROCKFORD</t>
  </si>
  <si>
    <t>ROB GRAHAM</t>
  </si>
  <si>
    <t>GRAEME TINNEY</t>
  </si>
  <si>
    <t>DAVID FLYING BALL IMHOFF</t>
  </si>
  <si>
    <t>LINDA CORRIGAN</t>
  </si>
  <si>
    <t>SCOTTY PRESTON</t>
  </si>
  <si>
    <t>GAVIN MURRAY</t>
  </si>
  <si>
    <t>NEALE HARGREAVES</t>
  </si>
  <si>
    <t>DAVID HAR</t>
  </si>
  <si>
    <t>PETER HARKNESS</t>
  </si>
  <si>
    <t>DAN ARMSTRONG</t>
  </si>
  <si>
    <t>GRANT CHRISTMAS</t>
  </si>
  <si>
    <t>NIGEL FRENCH</t>
  </si>
  <si>
    <t>GARY HITCHES</t>
  </si>
  <si>
    <t>STEPHEN BISHOP</t>
  </si>
  <si>
    <t>JASON CORBETT</t>
  </si>
  <si>
    <t>NICO MELLETT</t>
  </si>
  <si>
    <t>JEREMY FARR</t>
  </si>
  <si>
    <t>DAVID KEEGAN</t>
  </si>
  <si>
    <t>BRUCE CLARKE</t>
  </si>
  <si>
    <t>ROMANO GASPARDIS</t>
  </si>
  <si>
    <t>JASON WEBB</t>
  </si>
  <si>
    <t>GLENN COOK</t>
  </si>
  <si>
    <t>MICHAEL DUNLOP</t>
  </si>
  <si>
    <t>ANGUS HORDERN</t>
  </si>
  <si>
    <t>JASON WOOLFORD</t>
  </si>
  <si>
    <t>MICHAEL DUNBAR</t>
  </si>
  <si>
    <t>DAVID WILKINSON</t>
  </si>
  <si>
    <t>SCOTT PEDDLE</t>
  </si>
  <si>
    <t>CRAIG SIDNEY</t>
  </si>
  <si>
    <t>CRAIG PALMER</t>
  </si>
  <si>
    <t>GIUSEPPE TARONI</t>
  </si>
  <si>
    <t>SIMON MCINERNEY</t>
  </si>
  <si>
    <t>DAVID CUNNINGHAM</t>
  </si>
  <si>
    <t>HAAKON CHANDLER</t>
  </si>
  <si>
    <t>WADE CAMPBELL</t>
  </si>
  <si>
    <t>RICKY THOMAS</t>
  </si>
  <si>
    <t>STEPHANIE JACKSON</t>
  </si>
  <si>
    <t>ANTHONY DICK</t>
  </si>
  <si>
    <t>TOMMY MORWOOD</t>
  </si>
  <si>
    <t>BARRY MORWOOD</t>
  </si>
  <si>
    <t>ALEXANDER MCNEILL</t>
  </si>
  <si>
    <t>BEV ANDERSON</t>
  </si>
  <si>
    <t>JASON AZZOPARDI</t>
  </si>
  <si>
    <t>MICK SPENCER</t>
  </si>
  <si>
    <t>BRETT CASTELLI</t>
  </si>
  <si>
    <t>GRAHAM WOODS</t>
  </si>
  <si>
    <t>MELISSA CRAMPTON</t>
  </si>
  <si>
    <t>DENNIS LANGLEY</t>
  </si>
  <si>
    <t>BRETT BEAUCHAMP</t>
  </si>
  <si>
    <t>ANTONY CATT</t>
  </si>
  <si>
    <t>BEN SCARLETT</t>
  </si>
  <si>
    <t>ANITA MUDGE</t>
  </si>
  <si>
    <t>TROY POST</t>
  </si>
  <si>
    <t>GREG SHEPHERD</t>
  </si>
  <si>
    <t>MARTY SHAW</t>
  </si>
  <si>
    <t>MELINDA ALLEN</t>
  </si>
  <si>
    <t>TREVOR SCORER</t>
  </si>
  <si>
    <t>RANDALL BULLEY</t>
  </si>
  <si>
    <t>ANDREW CHAMBERLAIN</t>
  </si>
  <si>
    <t>ROGER WHEATLEY</t>
  </si>
  <si>
    <t>DOUG MCCLURE</t>
  </si>
  <si>
    <t>NICK GRIFFITHS</t>
  </si>
  <si>
    <t>MARK APPLETON</t>
  </si>
  <si>
    <t>RICHARD GRAY</t>
  </si>
  <si>
    <t>MARK LAVENDER</t>
  </si>
  <si>
    <t>ANTHONY ROBINSON</t>
  </si>
  <si>
    <t>STEVE MURRAY</t>
  </si>
  <si>
    <t>ALEX GORRINGE</t>
  </si>
  <si>
    <t>BRETT CUPITT</t>
  </si>
  <si>
    <t>DAVID LOGAN</t>
  </si>
  <si>
    <t>KIERAN BUTLER</t>
  </si>
  <si>
    <t>ALEXANDER AUSTIN</t>
  </si>
  <si>
    <t>CARLY WILLIAMS</t>
  </si>
  <si>
    <t>KIERAN ROGAN</t>
  </si>
  <si>
    <t>LEON BARCLAY</t>
  </si>
  <si>
    <t>VLADO TASESKI</t>
  </si>
  <si>
    <t>ADAM BRAMWELL</t>
  </si>
  <si>
    <t>GUY REARDON</t>
  </si>
  <si>
    <t>ANDREW MERCER</t>
  </si>
  <si>
    <t>MATTHEW PHELPS</t>
  </si>
  <si>
    <t>GREG STEPHENS</t>
  </si>
  <si>
    <t>RYAN LAWSON</t>
  </si>
  <si>
    <t>CHRIS CAMP</t>
  </si>
  <si>
    <t>RUSSELL RODRIGUES</t>
  </si>
  <si>
    <t>BRONWEN DOWNIE</t>
  </si>
  <si>
    <t>DENNIS SOCCOL</t>
  </si>
  <si>
    <t>DAVID BLAIR</t>
  </si>
  <si>
    <t>DAVID BLOOM</t>
  </si>
  <si>
    <t>MICHAEL CLARK</t>
  </si>
  <si>
    <t>SAM MCDONALD</t>
  </si>
  <si>
    <t>ANDREW MANN</t>
  </si>
  <si>
    <t>MATT CARLING</t>
  </si>
  <si>
    <t>ROSS WINLEY</t>
  </si>
  <si>
    <t>MICHAEL BEFFA</t>
  </si>
  <si>
    <t>CATHERINE MACKAY</t>
  </si>
  <si>
    <t>ANDREW FEATHERSTONE</t>
  </si>
  <si>
    <t>MIGUEL RODRIGUEZ</t>
  </si>
  <si>
    <t>CAMERON RITCHIE</t>
  </si>
  <si>
    <t>BEVAN TOWNING</t>
  </si>
  <si>
    <t>BRIAN DUFTY</t>
  </si>
  <si>
    <t>MARIO KRALJEVIC</t>
  </si>
  <si>
    <t>BETH BOWEN</t>
  </si>
  <si>
    <t>HAMILTON WEARING</t>
  </si>
  <si>
    <t>DAVID SOTO</t>
  </si>
  <si>
    <t>CRAIG HARMER</t>
  </si>
  <si>
    <t>MATHIEU DAUNER</t>
  </si>
  <si>
    <t>MARK BONNEY</t>
  </si>
  <si>
    <t>DAMON CUMMINS</t>
  </si>
  <si>
    <t>RICHARD HEDLEY</t>
  </si>
  <si>
    <t>WAYNE NEVILLE</t>
  </si>
  <si>
    <t>CHRISTOPH MUEHLHEIM</t>
  </si>
  <si>
    <t>DANIEL GOLDSTIEN</t>
  </si>
  <si>
    <t>CARL SOMMERVILLE</t>
  </si>
  <si>
    <t>ALEXANDRA KOUTTS</t>
  </si>
  <si>
    <t>DAN CLEARY</t>
  </si>
  <si>
    <t>TODD COTTEE</t>
  </si>
  <si>
    <t>TRENT KENNEDY</t>
  </si>
  <si>
    <t>MARK LEA</t>
  </si>
  <si>
    <t>DANIEL CLARKE</t>
  </si>
  <si>
    <t>JOHN KIRTON</t>
  </si>
  <si>
    <t>PETER MILNE</t>
  </si>
  <si>
    <t>CRAIG SCOTT</t>
  </si>
  <si>
    <t>PETER JALOWENKO</t>
  </si>
  <si>
    <t>MARC HAYES</t>
  </si>
  <si>
    <t>ANGUS KIRKPATRICK-JONES</t>
  </si>
  <si>
    <t>ANDREW YORKE</t>
  </si>
  <si>
    <t>BEN COLE</t>
  </si>
  <si>
    <t>DAVID MASTERSON</t>
  </si>
  <si>
    <t>MEGAN JUMEAU</t>
  </si>
  <si>
    <t>MARK RUSSELL</t>
  </si>
  <si>
    <t>DARREN DEAN</t>
  </si>
  <si>
    <t>PHILIP JOHNSTONE</t>
  </si>
  <si>
    <t>MATTHEW BAKER</t>
  </si>
  <si>
    <t>GREG BROWN</t>
  </si>
  <si>
    <t>ANDREW CHISHOLM</t>
  </si>
  <si>
    <t>WILL WRIGHT</t>
  </si>
  <si>
    <t>ANDREW MCDONELL</t>
  </si>
  <si>
    <t>REBECCA BEARDMORE</t>
  </si>
  <si>
    <t>IAN SINCLAIR</t>
  </si>
  <si>
    <t>GEOFFREY CLARKE</t>
  </si>
  <si>
    <t>MICHAEL BREW</t>
  </si>
  <si>
    <t>JOSHUA BRIDSON</t>
  </si>
  <si>
    <t>BOB DOBALINA</t>
  </si>
  <si>
    <t>TODD MELROSE</t>
  </si>
  <si>
    <t>MATT BRAGG</t>
  </si>
  <si>
    <t>PETER WINNACOTT</t>
  </si>
  <si>
    <t>GREG FLYNN</t>
  </si>
  <si>
    <t>TONY BARLOW</t>
  </si>
  <si>
    <t>SIMON BREAKWELL</t>
  </si>
  <si>
    <t>RICHARD HARDWICK</t>
  </si>
  <si>
    <t>CHRIS HARDWICK</t>
  </si>
  <si>
    <t>PAULY MYJAVEC</t>
  </si>
  <si>
    <t>ROBERT GOW</t>
  </si>
  <si>
    <t>SEAN HENLEY</t>
  </si>
  <si>
    <t>MICHAEL MANNILE</t>
  </si>
  <si>
    <t>AMANDA NOTT</t>
  </si>
  <si>
    <t>EWAN HIBBERT</t>
  </si>
  <si>
    <t>MAREK BILSKI</t>
  </si>
  <si>
    <t>ANTHONY WITHERDIN</t>
  </si>
  <si>
    <t>KEN VILJOEN</t>
  </si>
  <si>
    <t>ANDREW CARTWRIGHT</t>
  </si>
  <si>
    <t>NICOLA ALDRIDGE</t>
  </si>
  <si>
    <t>PETER HUTTON</t>
  </si>
  <si>
    <t>CAROL HARTLEY</t>
  </si>
  <si>
    <t>BRIAN ALLSOP</t>
  </si>
  <si>
    <t>BRUCE PAIN</t>
  </si>
  <si>
    <t>PETER JOHNSTON</t>
  </si>
  <si>
    <t>JAY BRYSON</t>
  </si>
  <si>
    <t>ANDREW POWELL</t>
  </si>
  <si>
    <t>RUSSELL HAND</t>
  </si>
  <si>
    <t>DEAN WILLEMSEN</t>
  </si>
  <si>
    <t>JAMES TYLER</t>
  </si>
  <si>
    <t>MARK LYNCH</t>
  </si>
  <si>
    <t>CAM MCCARTHY</t>
  </si>
  <si>
    <t>DAVID TOM</t>
  </si>
  <si>
    <t>JOHN GYLES</t>
  </si>
  <si>
    <t>PAUL JANSZ</t>
  </si>
  <si>
    <t>DAVID WAWN</t>
  </si>
  <si>
    <t>JAMIE SPITERI</t>
  </si>
  <si>
    <t>GRAHAM MALTBY</t>
  </si>
  <si>
    <t>GRANT STEVENS</t>
  </si>
  <si>
    <t>LISA WHITE</t>
  </si>
  <si>
    <t>LANCE WATSON</t>
  </si>
  <si>
    <t>ROSS SORENSEN</t>
  </si>
  <si>
    <t>TRISH RUHEN</t>
  </si>
  <si>
    <t>LACHLAN SMITH</t>
  </si>
  <si>
    <t>AMIR ANTONIR</t>
  </si>
  <si>
    <t>GARY WALDRON</t>
  </si>
  <si>
    <t>TIM MILLER</t>
  </si>
  <si>
    <t>GLENN WALLIS</t>
  </si>
  <si>
    <t>JOANNE WILLIAMSON</t>
  </si>
  <si>
    <t>PAUL USHER</t>
  </si>
  <si>
    <t>ERIC KATIC</t>
  </si>
  <si>
    <t>MATHEW BELL</t>
  </si>
  <si>
    <t>MELISSA CROAKER</t>
  </si>
  <si>
    <t>CLIVE WATTS</t>
  </si>
  <si>
    <t>JASON MAYNE</t>
  </si>
  <si>
    <t>WILL BUCHNER</t>
  </si>
  <si>
    <t>BRIAN CUNNINGHAM</t>
  </si>
  <si>
    <t>ROBERT SAUER</t>
  </si>
  <si>
    <t>TOBY LEA</t>
  </si>
  <si>
    <t>NATHAN SCARLETT</t>
  </si>
  <si>
    <t>CLANCY BAIN</t>
  </si>
  <si>
    <t>DAVID RIDDEL</t>
  </si>
  <si>
    <t>KIM HARRIS</t>
  </si>
  <si>
    <t>JAYCE DUFFY</t>
  </si>
  <si>
    <t>PAUL TAYLOR</t>
  </si>
  <si>
    <t>MICHIEL BOS</t>
  </si>
  <si>
    <t>NATHAN RUDDER</t>
  </si>
  <si>
    <t>DAVID SATCHELL</t>
  </si>
  <si>
    <t>TIM BRADLEY</t>
  </si>
  <si>
    <t>ROB KOWALSKI BEITH</t>
  </si>
  <si>
    <t>EVAN DAVIES</t>
  </si>
  <si>
    <t>JOHN WATSON</t>
  </si>
  <si>
    <t>MACDONALD NICHOLS</t>
  </si>
  <si>
    <t>STEVE MAHONEY</t>
  </si>
  <si>
    <t>ALAN CAMPBELL</t>
  </si>
  <si>
    <t>KIM TAYLOR</t>
  </si>
  <si>
    <t>DENNIS FEATHER</t>
  </si>
  <si>
    <t>NERIDA GIBB</t>
  </si>
  <si>
    <t>PETER ONEILL</t>
  </si>
  <si>
    <t>ASH FRASER</t>
  </si>
  <si>
    <t>BEN SCHREER</t>
  </si>
  <si>
    <t>ALEX KOK</t>
  </si>
  <si>
    <t>CAM SKEELS</t>
  </si>
  <si>
    <t>GARETH MARTIN</t>
  </si>
  <si>
    <t>DIMITRI BURSHTEIN</t>
  </si>
  <si>
    <t>MATT WILKIN</t>
  </si>
  <si>
    <t>DANIELLE BLACKBURN</t>
  </si>
  <si>
    <t>DEB CARLIN</t>
  </si>
  <si>
    <t>SHANE FAHEY</t>
  </si>
  <si>
    <t>SAMANTHA RAMPANT</t>
  </si>
  <si>
    <t>PETER DANIELL</t>
  </si>
  <si>
    <t>CHRIS NELSEN</t>
  </si>
  <si>
    <t>DAVID WILLIAMS</t>
  </si>
  <si>
    <t>JONAH WATERS</t>
  </si>
  <si>
    <t>ANDREW BUICK</t>
  </si>
  <si>
    <t>MATTHEW WEBB</t>
  </si>
  <si>
    <t>GEORGE GEORGIOU</t>
  </si>
  <si>
    <t>JULIAN HOFER</t>
  </si>
  <si>
    <t>KANE WYLIE</t>
  </si>
  <si>
    <t>DARRYL SWEETMAN</t>
  </si>
  <si>
    <t>JILL LUGG</t>
  </si>
  <si>
    <t>KIRSTY CUMMIN</t>
  </si>
  <si>
    <t>DUNCAN SHEPPARD</t>
  </si>
  <si>
    <t>MATTHEW DICKSON</t>
  </si>
  <si>
    <t>SHANE WILLIAMS</t>
  </si>
  <si>
    <t>DONNA SNUDDEN</t>
  </si>
  <si>
    <t>NICK TREVASCUS</t>
  </si>
  <si>
    <t>NICOLE LENNON</t>
  </si>
  <si>
    <t>BYRON ADSETT</t>
  </si>
  <si>
    <t>DANIEL ZIESIG</t>
  </si>
  <si>
    <t>MATTHEW JOHNSON</t>
  </si>
  <si>
    <t>MORRIS WILSON</t>
  </si>
  <si>
    <t>MILTON ADSETT</t>
  </si>
  <si>
    <t>PETER NEWMAN</t>
  </si>
  <si>
    <t>PAUL GUNTHER</t>
  </si>
  <si>
    <t>ANDY NAYLOR</t>
  </si>
  <si>
    <t>ROY WARD</t>
  </si>
  <si>
    <t>GERALD OSMAN</t>
  </si>
  <si>
    <t>KRIS DEMPSEY</t>
  </si>
  <si>
    <t>GREG BOYD</t>
  </si>
  <si>
    <t>ADAM VAN MIDDELDYK</t>
  </si>
  <si>
    <t>JACK STRACHAN</t>
  </si>
  <si>
    <t>KEN BARRON</t>
  </si>
  <si>
    <t>OLIVER BENNET</t>
  </si>
  <si>
    <t>Steven Warner</t>
  </si>
  <si>
    <t>PAUL FORD</t>
  </si>
  <si>
    <t>CHRIS MACLEOD</t>
  </si>
  <si>
    <t>AIDAN ROACH</t>
  </si>
  <si>
    <t>MARK BALLINGER</t>
  </si>
  <si>
    <t>KARL TYLER</t>
  </si>
  <si>
    <t>PHIL LOOBY</t>
  </si>
  <si>
    <t>BARRY FAWCETT</t>
  </si>
  <si>
    <t>CORNELIUS WEBER</t>
  </si>
  <si>
    <t>JUSTIN KERSLAKE</t>
  </si>
  <si>
    <t>DAVID ANTELMI</t>
  </si>
  <si>
    <t>BERNARD KELLY</t>
  </si>
  <si>
    <t>DAMIAN VERSCHOOR</t>
  </si>
  <si>
    <t>BOB CORLESS</t>
  </si>
  <si>
    <t>NIGEL GAGELDONK</t>
  </si>
  <si>
    <t>JOHN DAWSON</t>
  </si>
  <si>
    <t>ISMAEL DE BARROS</t>
  </si>
  <si>
    <t>DAVID POWER</t>
  </si>
  <si>
    <t>MONIKA PERZLMEIER</t>
  </si>
  <si>
    <t>STEPHEN JOHNSON</t>
  </si>
  <si>
    <t>KERRON DODD</t>
  </si>
  <si>
    <t>JASON IRISH RYAN</t>
  </si>
  <si>
    <t>MICHAEL PHILLIPS</t>
  </si>
  <si>
    <t>RENEE COLLINS</t>
  </si>
  <si>
    <t>ELIZA MIDDLETON</t>
  </si>
  <si>
    <t>REX WALTON</t>
  </si>
  <si>
    <t>FRANK MOHEN</t>
  </si>
  <si>
    <t>TOM HORNEMAN</t>
  </si>
  <si>
    <t>PETER MITCHELL</t>
  </si>
  <si>
    <t>GLEN PITSTOCK</t>
  </si>
  <si>
    <t>LUKE BRUMFIELD</t>
  </si>
  <si>
    <t>MICK DWYER</t>
  </si>
  <si>
    <t>DANIELLE BLAKE</t>
  </si>
  <si>
    <t>NICK NEWMAN</t>
  </si>
  <si>
    <t>MICHAEL BATCHELOR</t>
  </si>
  <si>
    <t>WAYNE BAIRD</t>
  </si>
  <si>
    <t>PETER WYTON</t>
  </si>
  <si>
    <t>BREANNA SHEPHERD</t>
  </si>
  <si>
    <t>PAULA GRESHAM</t>
  </si>
  <si>
    <t>DUNCAN BLAKE</t>
  </si>
  <si>
    <t>WENDY COPELAND</t>
  </si>
  <si>
    <t>DANIEL MILUTINOVIC</t>
  </si>
  <si>
    <t>JOHN CARR</t>
  </si>
  <si>
    <t>RICHARD HUGHES</t>
  </si>
  <si>
    <t>MARK SMITH</t>
  </si>
  <si>
    <t>STEPHEN KAY</t>
  </si>
  <si>
    <t>JACK MCCAULEY</t>
  </si>
  <si>
    <t>LUKE OKEEFFE</t>
  </si>
  <si>
    <t>KENNY THORLEY</t>
  </si>
  <si>
    <t>TOBY KEENE</t>
  </si>
  <si>
    <t>KAREN MCLELLAN</t>
  </si>
  <si>
    <t>ALAN MOORE</t>
  </si>
  <si>
    <t>PETER MARSHALL</t>
  </si>
  <si>
    <t>BRENDAN HUGHES</t>
  </si>
  <si>
    <t>SARA ARTHUR</t>
  </si>
  <si>
    <t>MINH NGUYEN</t>
  </si>
  <si>
    <t>NATHAN THOMPSON</t>
  </si>
  <si>
    <t>SCOTT BAMFORD</t>
  </si>
  <si>
    <t>KEITH BRAMMA</t>
  </si>
  <si>
    <t>BRIN VIVIAN</t>
  </si>
  <si>
    <t>ROLANDO OCHOA</t>
  </si>
  <si>
    <t>MATT CROWE</t>
  </si>
  <si>
    <t>BILL NELSON</t>
  </si>
  <si>
    <t>JOANNE NELSON</t>
  </si>
  <si>
    <t>JUSTINE SPITERI</t>
  </si>
  <si>
    <t>BRETT BIELER</t>
  </si>
  <si>
    <t>KRYSTIAN HILLIARD</t>
  </si>
  <si>
    <t>NICK HOCKING</t>
  </si>
  <si>
    <t>NAOMI WHITFIELD</t>
  </si>
  <si>
    <t>PAUL COOKE</t>
  </si>
  <si>
    <t>JO MCCALLUM</t>
  </si>
  <si>
    <t>CONOR IRISH MC NAMEE</t>
  </si>
  <si>
    <t>DAVID FRANTZ</t>
  </si>
  <si>
    <t>MALCOLM MCLEARY</t>
  </si>
  <si>
    <t>MELISSA LE QUESNE</t>
  </si>
  <si>
    <t>SEAN MCLEARY</t>
  </si>
  <si>
    <t>CONNOR MCLEARY</t>
  </si>
  <si>
    <t>STEPHEN ATKINS</t>
  </si>
  <si>
    <t>MIKE AYLING</t>
  </si>
  <si>
    <t>MIAN WANG</t>
  </si>
  <si>
    <t>TERRY MORGAN</t>
  </si>
  <si>
    <t>PETER FOGARTY</t>
  </si>
  <si>
    <t>MEG LAWSON</t>
  </si>
  <si>
    <t>BEN WILSON</t>
  </si>
  <si>
    <t>ALBERTO FLOREZ</t>
  </si>
  <si>
    <t>PETER HALES</t>
  </si>
  <si>
    <t>DARREN SEAR</t>
  </si>
  <si>
    <t>PATRICK HEAZLEWOOD</t>
  </si>
  <si>
    <t>MALCOLM SCHOLES</t>
  </si>
  <si>
    <t>BRENDON CHALKER</t>
  </si>
  <si>
    <t>LISA SPACKMAN</t>
  </si>
  <si>
    <t>REX GATDULA</t>
  </si>
  <si>
    <t>EDWARD FINNIS</t>
  </si>
  <si>
    <t>ANTHONY DICKINSON</t>
  </si>
  <si>
    <t>STEPHEN WILLIAMS</t>
  </si>
  <si>
    <t>KEVIN QUESSY</t>
  </si>
  <si>
    <t>STEVE TAMONE</t>
  </si>
  <si>
    <t>Christopher Riches</t>
  </si>
  <si>
    <t>MARTIN JAGODZKI</t>
  </si>
  <si>
    <t>CHRISTOPHER MCLAUGHLAN</t>
  </si>
  <si>
    <t>PIA LARQUE</t>
  </si>
  <si>
    <t>TRINA PARRY-PLATER</t>
  </si>
  <si>
    <t>TONY ELMS</t>
  </si>
  <si>
    <t>SARA MILLS</t>
  </si>
  <si>
    <t>ALAN DOUGHTY</t>
  </si>
  <si>
    <t>ANDY KEAYES</t>
  </si>
  <si>
    <t>BRENDEN DUNN</t>
  </si>
  <si>
    <t>CHRIS WHITE</t>
  </si>
  <si>
    <t>JON LUCIANO</t>
  </si>
  <si>
    <t>PHILIP ANDREW TUANO</t>
  </si>
  <si>
    <t>MARK DANTA</t>
  </si>
  <si>
    <t>ANTHONY BREW</t>
  </si>
  <si>
    <t>DAN WHEELAHAN</t>
  </si>
  <si>
    <t>KAREN FOAT</t>
  </si>
  <si>
    <t>HARRY SMITH</t>
  </si>
  <si>
    <t>ANDREW COLVIN</t>
  </si>
  <si>
    <t>CRAIG MOROZ</t>
  </si>
  <si>
    <t>MARCUS ADDIS</t>
  </si>
  <si>
    <t>CHRIS TAPSON</t>
  </si>
  <si>
    <t>CHRIS MILLER</t>
  </si>
  <si>
    <t>ANDREW KEREC</t>
  </si>
  <si>
    <t>LUKE HICKS</t>
  </si>
  <si>
    <t>PAUL SMART</t>
  </si>
  <si>
    <t>R0BERT WILLIAMS</t>
  </si>
  <si>
    <t>BELINDA ALTHAUS</t>
  </si>
  <si>
    <t>ADAM KILPATRICK</t>
  </si>
  <si>
    <t>ASHLEY LANE</t>
  </si>
  <si>
    <t>MARK BULTITUDE</t>
  </si>
  <si>
    <t>MARK TURNER</t>
  </si>
  <si>
    <t>CARL LINKENBAGH</t>
  </si>
  <si>
    <t>GAVIN ELMER</t>
  </si>
  <si>
    <t>JASON ARANIBAR</t>
  </si>
  <si>
    <t>PAUL-RICHARD RYAN</t>
  </si>
  <si>
    <t>MARIO SIBILA</t>
  </si>
  <si>
    <t>WILLIAM ROFE</t>
  </si>
  <si>
    <t>PETER WHITE</t>
  </si>
  <si>
    <t>CLAIR SMITH</t>
  </si>
  <si>
    <t>MIKE PABIAN</t>
  </si>
  <si>
    <t>DAVID BOLITHO</t>
  </si>
  <si>
    <t>DAVID OWEN</t>
  </si>
  <si>
    <t>KIM CORKILL</t>
  </si>
  <si>
    <t>ROD BATTEN</t>
  </si>
  <si>
    <t>LEIGH ROSTRON</t>
  </si>
  <si>
    <t>MARTIN JONES</t>
  </si>
  <si>
    <t>KATHIE MACKAY</t>
  </si>
  <si>
    <t>EMILY STEWART-REED</t>
  </si>
  <si>
    <t>SHANE HOLLAND</t>
  </si>
  <si>
    <t>PHIL HAY</t>
  </si>
  <si>
    <t>CARL PRINCEHORN</t>
  </si>
  <si>
    <t>ROSS REDMOND</t>
  </si>
  <si>
    <t>MICHAEL HARDY</t>
  </si>
  <si>
    <t>REBECCA THOMSON</t>
  </si>
  <si>
    <t>Kowalski Classic 50km -2014</t>
  </si>
  <si>
    <t>Convict 100km (NSW)</t>
  </si>
  <si>
    <t>Convict 50km (NSW)</t>
  </si>
  <si>
    <t>d) In the online entry form, select your Event Name, Year of Event and type in your Race Time and Overall Place</t>
  </si>
  <si>
    <t>e) Also in the online entry form, input your ‘Start Group Request’ based upon the Ideal Start Group for the race you are entering (either Capital Punishment 100km or 50km)</t>
  </si>
  <si>
    <t>c) Search for your name in the results summary of that event and note down your overall place, race time and Ideal Start Group for the race you are entering (either Capital Punishment 100km or 50km)</t>
  </si>
  <si>
    <t>Capital Punishment 100km (ACT)</t>
  </si>
  <si>
    <t>Capital Punishment 50km (ACT)</t>
  </si>
  <si>
    <t xml:space="preserve">Capital Punishment 50km Ideal Start Group </t>
  </si>
  <si>
    <t>Capital Punishment 100km Ideal Start Group</t>
  </si>
  <si>
    <t>NOTE DOWN YOUR IDEAL START GROUP FOR 50KM or 100KM AS LISTED BELOW</t>
  </si>
  <si>
    <t xml:space="preserve">Capital Punishment 100km Ideal Start Group </t>
  </si>
  <si>
    <t>Capital Punishment 50km Ideal Start Group</t>
  </si>
  <si>
    <t>4:13:53.6</t>
  </si>
  <si>
    <t>4:13:54.3</t>
  </si>
  <si>
    <t>4:14:00.4</t>
  </si>
  <si>
    <t>4:15:44.2</t>
  </si>
  <si>
    <t>4:16:38.4</t>
  </si>
  <si>
    <t>4:16:39.8</t>
  </si>
  <si>
    <t>Michael Crosbie</t>
  </si>
  <si>
    <t>4:23:56.3</t>
  </si>
  <si>
    <t>4:24:40.7</t>
  </si>
  <si>
    <t>Kyle Ward</t>
  </si>
  <si>
    <t>4:25:17.8</t>
  </si>
  <si>
    <t>4:27:55.1</t>
  </si>
  <si>
    <t>4:29:05.7</t>
  </si>
  <si>
    <t>4:29:40.3</t>
  </si>
  <si>
    <t>4:31:43.7</t>
  </si>
  <si>
    <t>4:34:37.7</t>
  </si>
  <si>
    <t>4:36:26.4</t>
  </si>
  <si>
    <t>4:39:45.3</t>
  </si>
  <si>
    <t>Werner Van Der Merwe</t>
  </si>
  <si>
    <t>4:39:49.4</t>
  </si>
  <si>
    <t>Aaron Lakeman</t>
  </si>
  <si>
    <t>4:39:50.1</t>
  </si>
  <si>
    <t>4:39:55.1</t>
  </si>
  <si>
    <t>4:43:46.7</t>
  </si>
  <si>
    <t>4:44:00.8</t>
  </si>
  <si>
    <t>4:45:43.8</t>
  </si>
  <si>
    <t>4:45:49.0</t>
  </si>
  <si>
    <t>4:46:29.0</t>
  </si>
  <si>
    <t>Stuart Ferguson</t>
  </si>
  <si>
    <t>4:46:50.2</t>
  </si>
  <si>
    <t>Sebastian Jayne</t>
  </si>
  <si>
    <t>4:46:58.8</t>
  </si>
  <si>
    <t>4:47:25.5</t>
  </si>
  <si>
    <t>4:48:28.0</t>
  </si>
  <si>
    <t>4:50:17.5</t>
  </si>
  <si>
    <t>4:52:38.7</t>
  </si>
  <si>
    <t>4:54:37.9</t>
  </si>
  <si>
    <t>4:55:50.5</t>
  </si>
  <si>
    <t>4:57:13.3</t>
  </si>
  <si>
    <t>4:57:34.9</t>
  </si>
  <si>
    <t>4:59:24.2</t>
  </si>
  <si>
    <t>4:59:36.0</t>
  </si>
  <si>
    <t>5:00:11.1</t>
  </si>
  <si>
    <t>5:00:23.5</t>
  </si>
  <si>
    <t>Andrew Snaidero</t>
  </si>
  <si>
    <t>5:00:36.8</t>
  </si>
  <si>
    <t>Bradley Jolliffe</t>
  </si>
  <si>
    <t>5:00:45.8</t>
  </si>
  <si>
    <t>5:01:41.8</t>
  </si>
  <si>
    <t>Brian Tracey</t>
  </si>
  <si>
    <t>5:04:38.2</t>
  </si>
  <si>
    <t>5:05:12.1</t>
  </si>
  <si>
    <t>5:05:27.9</t>
  </si>
  <si>
    <t>Ben Howarth</t>
  </si>
  <si>
    <t>5:05:55.2</t>
  </si>
  <si>
    <t>5:06:34.1</t>
  </si>
  <si>
    <t>Paul Morgan</t>
  </si>
  <si>
    <t>5:07:28.2</t>
  </si>
  <si>
    <t>Jarrod Crosby</t>
  </si>
  <si>
    <t>5:08:30.5</t>
  </si>
  <si>
    <t>5:09:20.2</t>
  </si>
  <si>
    <t>5:09:53.9</t>
  </si>
  <si>
    <t>Steven Horn</t>
  </si>
  <si>
    <t>5:10:09.6</t>
  </si>
  <si>
    <t>Lucas Laxale</t>
  </si>
  <si>
    <t>5:10:16.3</t>
  </si>
  <si>
    <t>Pat Howard</t>
  </si>
  <si>
    <t>5:10:58.1</t>
  </si>
  <si>
    <t>George Ruzek</t>
  </si>
  <si>
    <t>5:12:19.7</t>
  </si>
  <si>
    <t>5:13:19.6</t>
  </si>
  <si>
    <t>Lincoln Thompson</t>
  </si>
  <si>
    <t>5:13:33.7</t>
  </si>
  <si>
    <t>Dave Carter</t>
  </si>
  <si>
    <t>5:13:48.6</t>
  </si>
  <si>
    <t>5:13:59.0</t>
  </si>
  <si>
    <t>5:14:25.3</t>
  </si>
  <si>
    <t>5:14:27.1</t>
  </si>
  <si>
    <t>5:15:09.8</t>
  </si>
  <si>
    <t>Tim Ba</t>
  </si>
  <si>
    <t>5:15:18.4</t>
  </si>
  <si>
    <t>Jorge Baron Morris</t>
  </si>
  <si>
    <t>5:16:36.6</t>
  </si>
  <si>
    <t>Mike Foster</t>
  </si>
  <si>
    <t>5:16:45.5</t>
  </si>
  <si>
    <t>5:16:51.2</t>
  </si>
  <si>
    <t>5:16:54.1</t>
  </si>
  <si>
    <t>5:18:20.5</t>
  </si>
  <si>
    <t>Ian Bridgland</t>
  </si>
  <si>
    <t>5:18:59.4</t>
  </si>
  <si>
    <t>5:19:30.2</t>
  </si>
  <si>
    <t>5:19:50.5</t>
  </si>
  <si>
    <t>Frank Pilling</t>
  </si>
  <si>
    <t>5:20:03.6</t>
  </si>
  <si>
    <t>Timmy Mills</t>
  </si>
  <si>
    <t>5:20:10.8</t>
  </si>
  <si>
    <t>5:20:10.9</t>
  </si>
  <si>
    <t>Tim Frankcombe</t>
  </si>
  <si>
    <t>5:20:16.7</t>
  </si>
  <si>
    <t>David Bourke</t>
  </si>
  <si>
    <t>5:20:22.8</t>
  </si>
  <si>
    <t>5:20:30.9</t>
  </si>
  <si>
    <t>Ben Bowley</t>
  </si>
  <si>
    <t>5:20:32.9</t>
  </si>
  <si>
    <t>5:21:43.7</t>
  </si>
  <si>
    <t>5:21:55.9</t>
  </si>
  <si>
    <t>Dave Langley</t>
  </si>
  <si>
    <t>5:21:57.2</t>
  </si>
  <si>
    <t>5:22:30.8</t>
  </si>
  <si>
    <t>5:22:58.0</t>
  </si>
  <si>
    <t>5:23:35.3</t>
  </si>
  <si>
    <t>William Andersson</t>
  </si>
  <si>
    <t>5:23:49.2</t>
  </si>
  <si>
    <t>Nicholas Smith</t>
  </si>
  <si>
    <t>5:23:53.3</t>
  </si>
  <si>
    <t>Morten Hansen</t>
  </si>
  <si>
    <t>5:23:53.7</t>
  </si>
  <si>
    <t>5:25:24.9</t>
  </si>
  <si>
    <t>5:25:39.4</t>
  </si>
  <si>
    <t>5:26:04.6</t>
  </si>
  <si>
    <t>5:27:35.9</t>
  </si>
  <si>
    <t>5:28:04.2</t>
  </si>
  <si>
    <t>5:28:12.7</t>
  </si>
  <si>
    <t>5:28:26.7</t>
  </si>
  <si>
    <t>5:29:34.8</t>
  </si>
  <si>
    <t>5:30:14.1</t>
  </si>
  <si>
    <t>5:30:32.9</t>
  </si>
  <si>
    <t>5:30:41.0</t>
  </si>
  <si>
    <t>5:31:57.2</t>
  </si>
  <si>
    <t>5:32:05.0</t>
  </si>
  <si>
    <t>5:32:44.3</t>
  </si>
  <si>
    <t>5:32:45.4</t>
  </si>
  <si>
    <t>5:33:15.6</t>
  </si>
  <si>
    <t>5:33:30.1</t>
  </si>
  <si>
    <t>5:34:32.1</t>
  </si>
  <si>
    <t>5:34:39.5</t>
  </si>
  <si>
    <t>5:37:02.0</t>
  </si>
  <si>
    <t>5:37:12.8</t>
  </si>
  <si>
    <t>5:37:13.8</t>
  </si>
  <si>
    <t>5:37:43.3</t>
  </si>
  <si>
    <t>5:40:24.5</t>
  </si>
  <si>
    <t>5:40:55.9</t>
  </si>
  <si>
    <t>5:40:56.9</t>
  </si>
  <si>
    <t>5:41:00.7</t>
  </si>
  <si>
    <t>5:41:19.5</t>
  </si>
  <si>
    <t>5:42:00.2</t>
  </si>
  <si>
    <t>5:42:03.3</t>
  </si>
  <si>
    <t>5:42:09.2</t>
  </si>
  <si>
    <t>5:42:31.2</t>
  </si>
  <si>
    <t>5:42:50.2</t>
  </si>
  <si>
    <t>5:42:55.2</t>
  </si>
  <si>
    <t>Tony Hewlett</t>
  </si>
  <si>
    <t>5:43:12.9</t>
  </si>
  <si>
    <t>Jacqui Slack</t>
  </si>
  <si>
    <t>5:44:20.0</t>
  </si>
  <si>
    <t>5:45:27.6</t>
  </si>
  <si>
    <t>Craig Bachelor</t>
  </si>
  <si>
    <t>5:45:39.6</t>
  </si>
  <si>
    <t>Joshua McBride</t>
  </si>
  <si>
    <t>5:45:42.0</t>
  </si>
  <si>
    <t>Shane O'Connor</t>
  </si>
  <si>
    <t>5:45:50.2</t>
  </si>
  <si>
    <t>Brad Leach</t>
  </si>
  <si>
    <t>5:45:55.6</t>
  </si>
  <si>
    <t>5:46:05.8</t>
  </si>
  <si>
    <t>5:46:37.3</t>
  </si>
  <si>
    <t>Matt Bazzano</t>
  </si>
  <si>
    <t>5:46:46.1</t>
  </si>
  <si>
    <t>Andrew Vize</t>
  </si>
  <si>
    <t>5:46:48.4</t>
  </si>
  <si>
    <t>Justin Ashcroft</t>
  </si>
  <si>
    <t>5:47:06.4</t>
  </si>
  <si>
    <t>5:47:31.5</t>
  </si>
  <si>
    <t>5:47:43.6</t>
  </si>
  <si>
    <t>Simon Stead</t>
  </si>
  <si>
    <t>5:48:14.5</t>
  </si>
  <si>
    <t>Mark Dunlop</t>
  </si>
  <si>
    <t>5:48:44.3</t>
  </si>
  <si>
    <t>Jason Brown</t>
  </si>
  <si>
    <t>5:48:49.6</t>
  </si>
  <si>
    <t>5:49:35.6</t>
  </si>
  <si>
    <t>5:49:54.0</t>
  </si>
  <si>
    <t>David Jackson</t>
  </si>
  <si>
    <t>5:50:18.7</t>
  </si>
  <si>
    <t>Andrew Poppett</t>
  </si>
  <si>
    <t>5:50:35.3</t>
  </si>
  <si>
    <t>5:50:36.6</t>
  </si>
  <si>
    <t>5:51:28.0</t>
  </si>
  <si>
    <t>5:51:57.7</t>
  </si>
  <si>
    <t>5:52:16.3</t>
  </si>
  <si>
    <t>5:53:02.1</t>
  </si>
  <si>
    <t>5:53:31.5</t>
  </si>
  <si>
    <t>5:53:47.9</t>
  </si>
  <si>
    <t>5:54:05.6</t>
  </si>
  <si>
    <t>5:54:31.8</t>
  </si>
  <si>
    <t>5:55:06.6</t>
  </si>
  <si>
    <t>5:55:16.5</t>
  </si>
  <si>
    <t>5:55:19.8</t>
  </si>
  <si>
    <t>Rupert Elkington-Cole</t>
  </si>
  <si>
    <t>5:55:56.5</t>
  </si>
  <si>
    <t>Toby Wilks</t>
  </si>
  <si>
    <t>5:56:00.2</t>
  </si>
  <si>
    <t>Andrew Flahive</t>
  </si>
  <si>
    <t>5:56:12.7</t>
  </si>
  <si>
    <t>Devin Brown</t>
  </si>
  <si>
    <t>5:57:03.4</t>
  </si>
  <si>
    <t>Kelvin Little</t>
  </si>
  <si>
    <t>5:57:55.4</t>
  </si>
  <si>
    <t>5:58:56.1</t>
  </si>
  <si>
    <t>5:59:58.1</t>
  </si>
  <si>
    <t>6:00:19.0</t>
  </si>
  <si>
    <t>6:00:57.3</t>
  </si>
  <si>
    <t>6:00:59.0</t>
  </si>
  <si>
    <t>6:01:10.2</t>
  </si>
  <si>
    <t>Mark Croonen</t>
  </si>
  <si>
    <t>6:01:17.9</t>
  </si>
  <si>
    <t>6:01:20.6</t>
  </si>
  <si>
    <t>Donovan De Ligt</t>
  </si>
  <si>
    <t>6:01:26.6</t>
  </si>
  <si>
    <t>Anton Beardmore</t>
  </si>
  <si>
    <t>6:02:29.1</t>
  </si>
  <si>
    <t>6:02:29.6</t>
  </si>
  <si>
    <t>6:02:33.8</t>
  </si>
  <si>
    <t>6:03:05.6</t>
  </si>
  <si>
    <t>6:03:14.1</t>
  </si>
  <si>
    <t>6:03:32.3</t>
  </si>
  <si>
    <t>6:05:07.1</t>
  </si>
  <si>
    <t>David Jarman</t>
  </si>
  <si>
    <t>6:05:54.1</t>
  </si>
  <si>
    <t>6:06:07.6</t>
  </si>
  <si>
    <t>6:06:09.3</t>
  </si>
  <si>
    <t>6:07:24.0</t>
  </si>
  <si>
    <t>6:07:41.7</t>
  </si>
  <si>
    <t>6:07:43.6</t>
  </si>
  <si>
    <t>6:07:47.4</t>
  </si>
  <si>
    <t>Wayne De Belin</t>
  </si>
  <si>
    <t>6:07:52.7</t>
  </si>
  <si>
    <t>Mark Ward</t>
  </si>
  <si>
    <t>6:08:08.1</t>
  </si>
  <si>
    <t>6:08:14.3</t>
  </si>
  <si>
    <t>Mark Coleman</t>
  </si>
  <si>
    <t>6:08:39.9</t>
  </si>
  <si>
    <t>Carolyn Jackson</t>
  </si>
  <si>
    <t>6:08:51.4</t>
  </si>
  <si>
    <t>Andrew Christensen</t>
  </si>
  <si>
    <t>6:09:06.4</t>
  </si>
  <si>
    <t>David Doutty</t>
  </si>
  <si>
    <t>6:09:14.8</t>
  </si>
  <si>
    <t>6:09:39.0</t>
  </si>
  <si>
    <t>6:09:42.0</t>
  </si>
  <si>
    <t>6:09:52.1</t>
  </si>
  <si>
    <t>Garth Abell</t>
  </si>
  <si>
    <t>6:09:53.2</t>
  </si>
  <si>
    <t>6:10:18.7</t>
  </si>
  <si>
    <t>Chris Taylor</t>
  </si>
  <si>
    <t>6:10:23.7</t>
  </si>
  <si>
    <t>6:10:24.7</t>
  </si>
  <si>
    <t>6:10:32.8</t>
  </si>
  <si>
    <t>Tim Stevenson</t>
  </si>
  <si>
    <t>6:10:34.5</t>
  </si>
  <si>
    <t>6:12:04.3</t>
  </si>
  <si>
    <t>Daniel Thompson</t>
  </si>
  <si>
    <t>6:12:26.3</t>
  </si>
  <si>
    <t>6:12:29.8</t>
  </si>
  <si>
    <t>Martin Kudlik</t>
  </si>
  <si>
    <t>6:12:55.1</t>
  </si>
  <si>
    <t>Paul Newell</t>
  </si>
  <si>
    <t>6:12:55.2</t>
  </si>
  <si>
    <t>6:13:37.7</t>
  </si>
  <si>
    <t>6:13:41.8</t>
  </si>
  <si>
    <t>Duncan Stodart</t>
  </si>
  <si>
    <t>6:13:51.9</t>
  </si>
  <si>
    <t>Matthew Walker</t>
  </si>
  <si>
    <t>6:14:03.2</t>
  </si>
  <si>
    <t>6:14:11.8</t>
  </si>
  <si>
    <t>6:14:15.0</t>
  </si>
  <si>
    <t>Brad Knapp</t>
  </si>
  <si>
    <t>6:14:17.1</t>
  </si>
  <si>
    <t>Jason McCready</t>
  </si>
  <si>
    <t>6:14:25.0</t>
  </si>
  <si>
    <t>Campbell Vidgen</t>
  </si>
  <si>
    <t>6:14:40.5</t>
  </si>
  <si>
    <t>Warrick Nicholson</t>
  </si>
  <si>
    <t>6:14:57.2</t>
  </si>
  <si>
    <t>Shane Hiscock</t>
  </si>
  <si>
    <t>6:14:58.1</t>
  </si>
  <si>
    <t>6:15:00.8</t>
  </si>
  <si>
    <t>Chris Barnett</t>
  </si>
  <si>
    <t>6:15:56.5</t>
  </si>
  <si>
    <t>6:16:15.1</t>
  </si>
  <si>
    <t>6:17:20.8</t>
  </si>
  <si>
    <t>6:18:13.5</t>
  </si>
  <si>
    <t>6:19:01.3</t>
  </si>
  <si>
    <t>6:19:50.2</t>
  </si>
  <si>
    <t>Scott Williams</t>
  </si>
  <si>
    <t>6:20:11.1</t>
  </si>
  <si>
    <t>Paul Van Egmond</t>
  </si>
  <si>
    <t>6:20:28.1</t>
  </si>
  <si>
    <t>Joseph Benjamin</t>
  </si>
  <si>
    <t>6:20:51.7</t>
  </si>
  <si>
    <t>Corey Tonkin</t>
  </si>
  <si>
    <t>6:20:54.5</t>
  </si>
  <si>
    <t>6:21:24.7</t>
  </si>
  <si>
    <t>6:21:50.6</t>
  </si>
  <si>
    <t>Richard Measures</t>
  </si>
  <si>
    <t>6:21:55.7</t>
  </si>
  <si>
    <t>Jasper Vallance</t>
  </si>
  <si>
    <t>6:22:17.4</t>
  </si>
  <si>
    <t>David Creegan</t>
  </si>
  <si>
    <t>6:22:22.1</t>
  </si>
  <si>
    <t>6:22:58.7</t>
  </si>
  <si>
    <t>6:23:34.5</t>
  </si>
  <si>
    <t>Joe Bramwell-Smith</t>
  </si>
  <si>
    <t>6:23:57.0</t>
  </si>
  <si>
    <t>6:24:56.8</t>
  </si>
  <si>
    <t>Stephen Jenkins</t>
  </si>
  <si>
    <t>6:25:47.2</t>
  </si>
  <si>
    <t>James Voltz</t>
  </si>
  <si>
    <t>6:25:57.0</t>
  </si>
  <si>
    <t>Michael Mannile</t>
  </si>
  <si>
    <t>6:26:11.8</t>
  </si>
  <si>
    <t>Con Haridi</t>
  </si>
  <si>
    <t>6:26:28.5</t>
  </si>
  <si>
    <t>6:26:40.2</t>
  </si>
  <si>
    <t>6:27:26.3</t>
  </si>
  <si>
    <t>Jason Smith</t>
  </si>
  <si>
    <t>6:27:26.6</t>
  </si>
  <si>
    <t>Matthew Loupis</t>
  </si>
  <si>
    <t>6:27:57.4</t>
  </si>
  <si>
    <t>Michael Marion</t>
  </si>
  <si>
    <t>6:27:57.5</t>
  </si>
  <si>
    <t>6:28:01.4</t>
  </si>
  <si>
    <t>Marcus Gay</t>
  </si>
  <si>
    <t>6:28:22.1</t>
  </si>
  <si>
    <t>Robert Williams</t>
  </si>
  <si>
    <t>6:29:20.1</t>
  </si>
  <si>
    <t>6:29:53.6</t>
  </si>
  <si>
    <t>Setten Stephenson</t>
  </si>
  <si>
    <t>6:30:19.9</t>
  </si>
  <si>
    <t>Andrew Fountain</t>
  </si>
  <si>
    <t>6:30:29.3</t>
  </si>
  <si>
    <t>David Och</t>
  </si>
  <si>
    <t>6:30:30.0</t>
  </si>
  <si>
    <t>6:30:38.0</t>
  </si>
  <si>
    <t>6:30:57.7</t>
  </si>
  <si>
    <t>6:30:59.8</t>
  </si>
  <si>
    <t>6:31:10.1</t>
  </si>
  <si>
    <t>6:31:10.6</t>
  </si>
  <si>
    <t>Danny Builth-Snoad</t>
  </si>
  <si>
    <t>6:31:15.0</t>
  </si>
  <si>
    <t>Amy Fletcher</t>
  </si>
  <si>
    <t>6:31:15.5</t>
  </si>
  <si>
    <t>John Richardson</t>
  </si>
  <si>
    <t>6:31:30.7</t>
  </si>
  <si>
    <t>6:31:43.6</t>
  </si>
  <si>
    <t>6:32:27.6</t>
  </si>
  <si>
    <t>6:33:21.4</t>
  </si>
  <si>
    <t>Stuart Locke</t>
  </si>
  <si>
    <t>6:33:27.6</t>
  </si>
  <si>
    <t>John Bentley</t>
  </si>
  <si>
    <t>6:34:14.2</t>
  </si>
  <si>
    <t>6:34:31.4</t>
  </si>
  <si>
    <t>6:34:35.6</t>
  </si>
  <si>
    <t>6:34:39.8</t>
  </si>
  <si>
    <t>6:35:22.1</t>
  </si>
  <si>
    <t>6:35:30.1</t>
  </si>
  <si>
    <t>Eric Sharpham</t>
  </si>
  <si>
    <t>6:35:38.8</t>
  </si>
  <si>
    <t>Michael Schuetze</t>
  </si>
  <si>
    <t>6:35:45.4</t>
  </si>
  <si>
    <t>Luke Singleton</t>
  </si>
  <si>
    <t>6:36:09.1</t>
  </si>
  <si>
    <t>6:36:22.4</t>
  </si>
  <si>
    <t>Paul Angelatos</t>
  </si>
  <si>
    <t>6:36:51.8</t>
  </si>
  <si>
    <t>Craig Pearsall</t>
  </si>
  <si>
    <t>6:36:52.2</t>
  </si>
  <si>
    <t>Jason Bradow</t>
  </si>
  <si>
    <t>6:36:52.4</t>
  </si>
  <si>
    <t>Brendan Byatt</t>
  </si>
  <si>
    <t>6:36:54.0</t>
  </si>
  <si>
    <t>Brett Leonard</t>
  </si>
  <si>
    <t>6:37:53.4</t>
  </si>
  <si>
    <t>Barry Kenyon</t>
  </si>
  <si>
    <t>6:38:36.0</t>
  </si>
  <si>
    <t>Oliver Coovre</t>
  </si>
  <si>
    <t>6:39:42.6</t>
  </si>
  <si>
    <t>Michael Rogers</t>
  </si>
  <si>
    <t>6:40:36.1</t>
  </si>
  <si>
    <t>Jeremy Dayaram</t>
  </si>
  <si>
    <t>6:41:16.2</t>
  </si>
  <si>
    <t>6:42:22.1</t>
  </si>
  <si>
    <t>Matthew Ryan</t>
  </si>
  <si>
    <t>6:42:29.2</t>
  </si>
  <si>
    <t>6:43:40.9</t>
  </si>
  <si>
    <t>Sean Rowan</t>
  </si>
  <si>
    <t>6:43:42.0</t>
  </si>
  <si>
    <t>Alex Walker</t>
  </si>
  <si>
    <t>6:44:16.9</t>
  </si>
  <si>
    <t>6:45:06.1</t>
  </si>
  <si>
    <t>6:45:13.3</t>
  </si>
  <si>
    <t>Felix Jander</t>
  </si>
  <si>
    <t>6:45:51.4</t>
  </si>
  <si>
    <t>6:46:20.1</t>
  </si>
  <si>
    <t>Stephen Evans</t>
  </si>
  <si>
    <t>6:46:26.6</t>
  </si>
  <si>
    <t>6:46:51.0</t>
  </si>
  <si>
    <t>6:46:57.6</t>
  </si>
  <si>
    <t>Chris Ferguson</t>
  </si>
  <si>
    <t>6:47:10.9</t>
  </si>
  <si>
    <t>6:47:33.6</t>
  </si>
  <si>
    <t>Steven Corbett</t>
  </si>
  <si>
    <t>6:47:36.1</t>
  </si>
  <si>
    <t>6:47:51.4</t>
  </si>
  <si>
    <t>David Shirley</t>
  </si>
  <si>
    <t>6:47:53.2</t>
  </si>
  <si>
    <t>Lars Ammitzboell</t>
  </si>
  <si>
    <t>6:48:11.5</t>
  </si>
  <si>
    <t>Kevin Morton</t>
  </si>
  <si>
    <t>6:48:36.7</t>
  </si>
  <si>
    <t>David Tritton</t>
  </si>
  <si>
    <t>6:49:52.3</t>
  </si>
  <si>
    <t>Peter Holyfield</t>
  </si>
  <si>
    <t>6:50:12.2</t>
  </si>
  <si>
    <t>Ron Van</t>
  </si>
  <si>
    <t>6:51:23.8</t>
  </si>
  <si>
    <t>6:51:29.1</t>
  </si>
  <si>
    <t>6:52:03.0</t>
  </si>
  <si>
    <t>Bill Vandendool</t>
  </si>
  <si>
    <t>6:52:06.6</t>
  </si>
  <si>
    <t>Justin Steel</t>
  </si>
  <si>
    <t>6:52:58.8</t>
  </si>
  <si>
    <t>6:53:07.2</t>
  </si>
  <si>
    <t>Gerard Kelly</t>
  </si>
  <si>
    <t>6:53:41.3</t>
  </si>
  <si>
    <t>6:54:03.8</t>
  </si>
  <si>
    <t>6:54:33.4</t>
  </si>
  <si>
    <t>6:55:35.3</t>
  </si>
  <si>
    <t>6:56:02.6</t>
  </si>
  <si>
    <t>6:56:56.6</t>
  </si>
  <si>
    <t>Wayne Gibson</t>
  </si>
  <si>
    <t>6:57:25.6</t>
  </si>
  <si>
    <t>Philippa Rostan</t>
  </si>
  <si>
    <t>6:57:42.9</t>
  </si>
  <si>
    <t>Richard Brown</t>
  </si>
  <si>
    <t>6:59:00.4</t>
  </si>
  <si>
    <t>Gavin Jeffries</t>
  </si>
  <si>
    <t>6:59:24.9</t>
  </si>
  <si>
    <t>Robert O'Brien</t>
  </si>
  <si>
    <t>7:00:42.9</t>
  </si>
  <si>
    <t>7:01:44.6</t>
  </si>
  <si>
    <t>7:02:09.8</t>
  </si>
  <si>
    <t>Amanda Cleife</t>
  </si>
  <si>
    <t>7:03:10.2</t>
  </si>
  <si>
    <t>Jason Longdon</t>
  </si>
  <si>
    <t>7:04:03.4</t>
  </si>
  <si>
    <t>7:04:08.7</t>
  </si>
  <si>
    <t>7:05:24.2</t>
  </si>
  <si>
    <t>Jason Stafford</t>
  </si>
  <si>
    <t>7:05:31.1</t>
  </si>
  <si>
    <t>7:06:09.3</t>
  </si>
  <si>
    <t>7:06:29.2</t>
  </si>
  <si>
    <t>7:06:53.9</t>
  </si>
  <si>
    <t>7:08:20.0</t>
  </si>
  <si>
    <t>Todd Hammond</t>
  </si>
  <si>
    <t>7:09:14.0</t>
  </si>
  <si>
    <t>Steven Harris</t>
  </si>
  <si>
    <t>7:09:43.2</t>
  </si>
  <si>
    <t>Russ McKinnon</t>
  </si>
  <si>
    <t>7:10:01.0</t>
  </si>
  <si>
    <t>James Stokes</t>
  </si>
  <si>
    <t>7:10:31.8</t>
  </si>
  <si>
    <t>Simon Gaudin</t>
  </si>
  <si>
    <t>7:10:43.1</t>
  </si>
  <si>
    <t>7:12:26.2</t>
  </si>
  <si>
    <t>Brent Whiteman</t>
  </si>
  <si>
    <t>7:12:33.2</t>
  </si>
  <si>
    <t>Colin Beashel</t>
  </si>
  <si>
    <t>7:13:40.8</t>
  </si>
  <si>
    <t>Michael Hingley</t>
  </si>
  <si>
    <t>7:14:15.9</t>
  </si>
  <si>
    <t>Paddy Howlett</t>
  </si>
  <si>
    <t>7:15:04.4</t>
  </si>
  <si>
    <t>Richard O'Donnell</t>
  </si>
  <si>
    <t>7:15:04.7</t>
  </si>
  <si>
    <t>Kane Johnson</t>
  </si>
  <si>
    <t>7:16:12.6</t>
  </si>
  <si>
    <t>Gene Brennan</t>
  </si>
  <si>
    <t>7:16:35.3</t>
  </si>
  <si>
    <t>Terry Moore</t>
  </si>
  <si>
    <t>7:17:10.5</t>
  </si>
  <si>
    <t>Mark Harris</t>
  </si>
  <si>
    <t>7:17:10.6</t>
  </si>
  <si>
    <t>Wayne Clarke</t>
  </si>
  <si>
    <t>7:18:06.0</t>
  </si>
  <si>
    <t>Steve James</t>
  </si>
  <si>
    <t>7:19:37.2</t>
  </si>
  <si>
    <t>7:19:41.3</t>
  </si>
  <si>
    <t>Brett Bradley</t>
  </si>
  <si>
    <t>7:19:42.6</t>
  </si>
  <si>
    <t>7:20:16.7</t>
  </si>
  <si>
    <t>7:20:17.0</t>
  </si>
  <si>
    <t>Adam Eurell</t>
  </si>
  <si>
    <t>7:20:21.4</t>
  </si>
  <si>
    <t>7:20:28.6</t>
  </si>
  <si>
    <t>Michael Dylewski</t>
  </si>
  <si>
    <t>7:22:14.9</t>
  </si>
  <si>
    <t>7:22:40.9</t>
  </si>
  <si>
    <t>Petr Lang</t>
  </si>
  <si>
    <t>7:23:06.4</t>
  </si>
  <si>
    <t>7:23:15.1</t>
  </si>
  <si>
    <t>7:24:02.2</t>
  </si>
  <si>
    <t>7:24:06.4</t>
  </si>
  <si>
    <t>7:25:24.6</t>
  </si>
  <si>
    <t>7:25:27.8</t>
  </si>
  <si>
    <t>7:26:12.6</t>
  </si>
  <si>
    <t>7:27:17.4</t>
  </si>
  <si>
    <t>7:29:17.0</t>
  </si>
  <si>
    <t>7:29:20.9</t>
  </si>
  <si>
    <t>7:30:03.2</t>
  </si>
  <si>
    <t>7:30:35.8</t>
  </si>
  <si>
    <t>7:30:38.3</t>
  </si>
  <si>
    <t>7:30:38.5</t>
  </si>
  <si>
    <t>7:31:20.3</t>
  </si>
  <si>
    <t>7:31:31.8</t>
  </si>
  <si>
    <t>7:33:14.1</t>
  </si>
  <si>
    <t>7:33:41.6</t>
  </si>
  <si>
    <t>7:34:28.8</t>
  </si>
  <si>
    <t>7:35:09.7</t>
  </si>
  <si>
    <t>7:35:14.1</t>
  </si>
  <si>
    <t>Rene Stuckert</t>
  </si>
  <si>
    <t>7:36:19.2</t>
  </si>
  <si>
    <t>7:36:37.3</t>
  </si>
  <si>
    <t>7:37:55.6</t>
  </si>
  <si>
    <t>7:38:38.0</t>
  </si>
  <si>
    <t>7:39:43.7</t>
  </si>
  <si>
    <t>7:41:03.0</t>
  </si>
  <si>
    <t>7:41:57.7</t>
  </si>
  <si>
    <t>7:43:00.5</t>
  </si>
  <si>
    <t>7:43:34.7</t>
  </si>
  <si>
    <t>7:46:02.8</t>
  </si>
  <si>
    <t>7:46:10.3</t>
  </si>
  <si>
    <t>7:46:15.6</t>
  </si>
  <si>
    <t>7:46:52.3</t>
  </si>
  <si>
    <t>7:47:15.2</t>
  </si>
  <si>
    <t>Warren McKenzie</t>
  </si>
  <si>
    <t>7:48:05.1</t>
  </si>
  <si>
    <t>Tim Firth</t>
  </si>
  <si>
    <t>7:48:33.2</t>
  </si>
  <si>
    <t>7:48:36.1</t>
  </si>
  <si>
    <t>7:49:08.6</t>
  </si>
  <si>
    <t>Sandra Thomas</t>
  </si>
  <si>
    <t>7:51:18.1</t>
  </si>
  <si>
    <t>Matt Brennan</t>
  </si>
  <si>
    <t>7:52:00.6</t>
  </si>
  <si>
    <t>7:52:58.1</t>
  </si>
  <si>
    <t>7:53:01.1</t>
  </si>
  <si>
    <t>Michelle Williams</t>
  </si>
  <si>
    <t>7:53:01.3</t>
  </si>
  <si>
    <t>7:55:41.1</t>
  </si>
  <si>
    <t>7:57:44.0</t>
  </si>
  <si>
    <t>Richard Craig</t>
  </si>
  <si>
    <t>7:58:31.1</t>
  </si>
  <si>
    <t>Rigel Hammond</t>
  </si>
  <si>
    <t>7:59:38.7</t>
  </si>
  <si>
    <t>Max Midlen</t>
  </si>
  <si>
    <t>7:59:50.2</t>
  </si>
  <si>
    <t>Brett Haynes</t>
  </si>
  <si>
    <t>8:00:18.4</t>
  </si>
  <si>
    <t>Michael Hall</t>
  </si>
  <si>
    <t>8:00:33.4</t>
  </si>
  <si>
    <t>8:02:58.0</t>
  </si>
  <si>
    <t>8:04:14.9</t>
  </si>
  <si>
    <t>8:04:17.4</t>
  </si>
  <si>
    <t>8:07:55.1</t>
  </si>
  <si>
    <t>Phillip Bicknell</t>
  </si>
  <si>
    <t>8:07:59.5</t>
  </si>
  <si>
    <t>Dean Sohier</t>
  </si>
  <si>
    <t>8:10:55.6</t>
  </si>
  <si>
    <t>Grant Watson</t>
  </si>
  <si>
    <t>8:10:57.4</t>
  </si>
  <si>
    <t>Daniel Buttard</t>
  </si>
  <si>
    <t>8:14:42.0</t>
  </si>
  <si>
    <t>8:15:28.7</t>
  </si>
  <si>
    <t>Philip Harding</t>
  </si>
  <si>
    <t>8:15:45.7</t>
  </si>
  <si>
    <t>Mark Burgess</t>
  </si>
  <si>
    <t>8:16:00.7</t>
  </si>
  <si>
    <t>Paul Klemes</t>
  </si>
  <si>
    <t>8:17:32.0</t>
  </si>
  <si>
    <t>8:17:33.6</t>
  </si>
  <si>
    <t>Michael Catt</t>
  </si>
  <si>
    <t>8:20:02.9</t>
  </si>
  <si>
    <t>8:20:23.9</t>
  </si>
  <si>
    <t>Hamish Little</t>
  </si>
  <si>
    <t>8:22:11.8</t>
  </si>
  <si>
    <t>Andrew Davis</t>
  </si>
  <si>
    <t>8:24:19.6</t>
  </si>
  <si>
    <t>Adam Saddington</t>
  </si>
  <si>
    <t>8:25:06.9</t>
  </si>
  <si>
    <t>8:25:40.2</t>
  </si>
  <si>
    <t>Stewart Downey</t>
  </si>
  <si>
    <t>8:26:10.3</t>
  </si>
  <si>
    <t>Pat Brearley</t>
  </si>
  <si>
    <t>8:27:32.9</t>
  </si>
  <si>
    <t>Jason Spear</t>
  </si>
  <si>
    <t>8:28:15.2</t>
  </si>
  <si>
    <t>Mark Simister</t>
  </si>
  <si>
    <t>8:29:44.6</t>
  </si>
  <si>
    <t>Mark Higgins</t>
  </si>
  <si>
    <t>8:44:48.9</t>
  </si>
  <si>
    <t>Gavin Stanford</t>
  </si>
  <si>
    <t>8:45:50.7</t>
  </si>
  <si>
    <t>Angus Hooke</t>
  </si>
  <si>
    <t>8:47:30.5</t>
  </si>
  <si>
    <t>8:49:58.8</t>
  </si>
  <si>
    <t>Ray Simpson</t>
  </si>
  <si>
    <t>8:52:39.3</t>
  </si>
  <si>
    <t>8:55:45.0</t>
  </si>
  <si>
    <t>Matt Woodman</t>
  </si>
  <si>
    <t>8:57:14.8</t>
  </si>
  <si>
    <t>Tarren Summers</t>
  </si>
  <si>
    <t>8:57:19.5</t>
  </si>
  <si>
    <t>James Hooke</t>
  </si>
  <si>
    <t>9:00:23.4</t>
  </si>
  <si>
    <t>Kate Pendergast</t>
  </si>
  <si>
    <t>9:04:42.8</t>
  </si>
  <si>
    <t>9:05:31.0</t>
  </si>
  <si>
    <t>9:13:52.6</t>
  </si>
  <si>
    <t>9:13:52.9</t>
  </si>
  <si>
    <t>Jan Domanski</t>
  </si>
  <si>
    <t>9:18:53.8</t>
  </si>
  <si>
    <t>Billy Chan</t>
  </si>
  <si>
    <t>9:19:05.4</t>
  </si>
  <si>
    <t>Daniel Wong</t>
  </si>
  <si>
    <t>9:20:41.6</t>
  </si>
  <si>
    <t>Steve Winnall</t>
  </si>
  <si>
    <t>9:31:25.0</t>
  </si>
  <si>
    <t>Alan Gibson</t>
  </si>
  <si>
    <t>9:37:50.6</t>
  </si>
  <si>
    <t>10:41:38.4</t>
  </si>
  <si>
    <t>10:41:40.0</t>
  </si>
  <si>
    <t>Ryan Edwards</t>
  </si>
  <si>
    <t>Jo Venter</t>
  </si>
  <si>
    <t>David Walker</t>
  </si>
  <si>
    <t>Catherine Mackay</t>
  </si>
  <si>
    <t>Annette and Gary Tandem</t>
  </si>
  <si>
    <t>Angus Morton</t>
  </si>
  <si>
    <t>Shane Quinsey</t>
  </si>
  <si>
    <t>Mark Leach</t>
  </si>
  <si>
    <t>Alexander Austin</t>
  </si>
  <si>
    <t>Chad Dobbs</t>
  </si>
  <si>
    <t>Luke Domanski</t>
  </si>
  <si>
    <t>Owen Earl</t>
  </si>
  <si>
    <t>Lincoln Robinson</t>
  </si>
  <si>
    <t>Daniel McConnell</t>
  </si>
  <si>
    <t>Lachlan Bakewell</t>
  </si>
  <si>
    <t>Neill Brown</t>
  </si>
  <si>
    <t>Ken Ford</t>
  </si>
  <si>
    <t>Marinco Kojdanovski</t>
  </si>
  <si>
    <t>Jason McAvoy</t>
  </si>
  <si>
    <t>Richard Tustin</t>
  </si>
  <si>
    <t>Nathan Fallowfield</t>
  </si>
  <si>
    <t>Nick Pryke</t>
  </si>
  <si>
    <t>Peter Blansjaar</t>
  </si>
  <si>
    <t>Craig Burns</t>
  </si>
  <si>
    <t>Doug Djordjevic</t>
  </si>
  <si>
    <t>Mark McInnes</t>
  </si>
  <si>
    <t>Dominic Hatton</t>
  </si>
  <si>
    <t>Jonathan Paniagua</t>
  </si>
  <si>
    <t>Benjamin Alexander</t>
  </si>
  <si>
    <t>Patrick Hills</t>
  </si>
  <si>
    <t>Alex Yallouris</t>
  </si>
  <si>
    <t>Highland Fling, Full Fling 110km -2013</t>
  </si>
  <si>
    <t>Highland Fling Half Fling 55km -2013</t>
  </si>
  <si>
    <t>7:17:50.5</t>
  </si>
  <si>
    <t>Chris Hayes</t>
  </si>
  <si>
    <t>720</t>
  </si>
  <si>
    <t>7:17:49.2</t>
  </si>
  <si>
    <t>Yvonne Koncek</t>
  </si>
  <si>
    <t>719</t>
  </si>
  <si>
    <t>7:17:46.6</t>
  </si>
  <si>
    <t>Tom Jensen</t>
  </si>
  <si>
    <t>718</t>
  </si>
  <si>
    <t>6:33:11.9</t>
  </si>
  <si>
    <t>Madeleine Midson</t>
  </si>
  <si>
    <t>717</t>
  </si>
  <si>
    <t>6:33:11.8</t>
  </si>
  <si>
    <t>716</t>
  </si>
  <si>
    <t>6:22:09.2</t>
  </si>
  <si>
    <t>Danielle Halvorsen</t>
  </si>
  <si>
    <t>715</t>
  </si>
  <si>
    <t>6:16:53.0</t>
  </si>
  <si>
    <t>Chris Wykes</t>
  </si>
  <si>
    <t>714</t>
  </si>
  <si>
    <t>6:16:52.5</t>
  </si>
  <si>
    <t>713</t>
  </si>
  <si>
    <t>6:16:52.3</t>
  </si>
  <si>
    <t>712</t>
  </si>
  <si>
    <t>6:00:32.6</t>
  </si>
  <si>
    <t>Ron Kerr</t>
  </si>
  <si>
    <t>711</t>
  </si>
  <si>
    <t>5:59:40.1</t>
  </si>
  <si>
    <t>Heather Selwyn</t>
  </si>
  <si>
    <t>710</t>
  </si>
  <si>
    <t>5:58:12.9</t>
  </si>
  <si>
    <t>Denise Thornton</t>
  </si>
  <si>
    <t>709</t>
  </si>
  <si>
    <t>5:57:04.1</t>
  </si>
  <si>
    <t>David Blackwell</t>
  </si>
  <si>
    <t>708</t>
  </si>
  <si>
    <t>5:50:12.2</t>
  </si>
  <si>
    <t>Carol Macdonald</t>
  </si>
  <si>
    <t>707</t>
  </si>
  <si>
    <t>5:50:11.4</t>
  </si>
  <si>
    <t>706</t>
  </si>
  <si>
    <t>5:49:38.5</t>
  </si>
  <si>
    <t>Jim Eddy</t>
  </si>
  <si>
    <t>705</t>
  </si>
  <si>
    <t>5:44:05.6</t>
  </si>
  <si>
    <t>James Sandri</t>
  </si>
  <si>
    <t>704</t>
  </si>
  <si>
    <t>5:43:07.3</t>
  </si>
  <si>
    <t>703</t>
  </si>
  <si>
    <t>5:40:08.9</t>
  </si>
  <si>
    <t>Cameron Dick</t>
  </si>
  <si>
    <t>702</t>
  </si>
  <si>
    <t>5:39:29.7</t>
  </si>
  <si>
    <t>Ross Nolan</t>
  </si>
  <si>
    <t>701</t>
  </si>
  <si>
    <t>5:38:32.0</t>
  </si>
  <si>
    <t>Kim Simister</t>
  </si>
  <si>
    <t>700</t>
  </si>
  <si>
    <t>5:38:29.7</t>
  </si>
  <si>
    <t>Monica Hall</t>
  </si>
  <si>
    <t>699</t>
  </si>
  <si>
    <t>5:34:12.2</t>
  </si>
  <si>
    <t>Chris Suchet-Pearson</t>
  </si>
  <si>
    <t>698</t>
  </si>
  <si>
    <t>5:33:44.5</t>
  </si>
  <si>
    <t>Raymond Akhigbe</t>
  </si>
  <si>
    <t>697</t>
  </si>
  <si>
    <t>5:33:16.5</t>
  </si>
  <si>
    <t>Billal Rachidi</t>
  </si>
  <si>
    <t>696</t>
  </si>
  <si>
    <t>5:32:46.0</t>
  </si>
  <si>
    <t>695</t>
  </si>
  <si>
    <t>5:32:31.7</t>
  </si>
  <si>
    <t>Hussein Ghamrawi</t>
  </si>
  <si>
    <t>694</t>
  </si>
  <si>
    <t>5:30:32.3</t>
  </si>
  <si>
    <t>693</t>
  </si>
  <si>
    <t>5:30:14.5</t>
  </si>
  <si>
    <t>692</t>
  </si>
  <si>
    <t>5:27:33.2</t>
  </si>
  <si>
    <t>691</t>
  </si>
  <si>
    <t>5:25:36.4</t>
  </si>
  <si>
    <t>690</t>
  </si>
  <si>
    <t>5:21:48.4</t>
  </si>
  <si>
    <t>689</t>
  </si>
  <si>
    <t>5:21:43.9</t>
  </si>
  <si>
    <t>688</t>
  </si>
  <si>
    <t>5:21:12.8</t>
  </si>
  <si>
    <t>687</t>
  </si>
  <si>
    <t>5:21:09.8</t>
  </si>
  <si>
    <t>686</t>
  </si>
  <si>
    <t>5:21:04.2</t>
  </si>
  <si>
    <t>Ken Holt</t>
  </si>
  <si>
    <t>685</t>
  </si>
  <si>
    <t>5:20:58.3</t>
  </si>
  <si>
    <t>Jarrod Newman</t>
  </si>
  <si>
    <t>684</t>
  </si>
  <si>
    <t>5:20:44.7</t>
  </si>
  <si>
    <t>Tim Cochran</t>
  </si>
  <si>
    <t>683</t>
  </si>
  <si>
    <t>5:20:31.9</t>
  </si>
  <si>
    <t>Robert Cameron</t>
  </si>
  <si>
    <t>682</t>
  </si>
  <si>
    <t>681</t>
  </si>
  <si>
    <t>5:20:21.9</t>
  </si>
  <si>
    <t>Eric Lewis</t>
  </si>
  <si>
    <t>680</t>
  </si>
  <si>
    <t>5:19:00.4</t>
  </si>
  <si>
    <t>Robert Mackey</t>
  </si>
  <si>
    <t>679</t>
  </si>
  <si>
    <t>5:18:29.1</t>
  </si>
  <si>
    <t>Hugh Elliott</t>
  </si>
  <si>
    <t>678</t>
  </si>
  <si>
    <t>5:17:58.9</t>
  </si>
  <si>
    <t>677</t>
  </si>
  <si>
    <t>5:17:52.8</t>
  </si>
  <si>
    <t>676</t>
  </si>
  <si>
    <t>5:16:19.4</t>
  </si>
  <si>
    <t>Jodie Dawson</t>
  </si>
  <si>
    <t>675</t>
  </si>
  <si>
    <t>5:16:18.7</t>
  </si>
  <si>
    <t>James Sullivan</t>
  </si>
  <si>
    <t>674</t>
  </si>
  <si>
    <t>5:15:21.7</t>
  </si>
  <si>
    <t>Jodie Eldridge</t>
  </si>
  <si>
    <t>673</t>
  </si>
  <si>
    <t>5:12:18.5</t>
  </si>
  <si>
    <t>Rita Mein</t>
  </si>
  <si>
    <t>672</t>
  </si>
  <si>
    <t>5:12:08.2</t>
  </si>
  <si>
    <t>Jonathan Hirsch</t>
  </si>
  <si>
    <t>671</t>
  </si>
  <si>
    <t>5:11:02.5</t>
  </si>
  <si>
    <t>Stephen Williams</t>
  </si>
  <si>
    <t>670</t>
  </si>
  <si>
    <t>5:10:19.8</t>
  </si>
  <si>
    <t>Peter McDonald</t>
  </si>
  <si>
    <t>669</t>
  </si>
  <si>
    <t>5:09:07.0</t>
  </si>
  <si>
    <t>668</t>
  </si>
  <si>
    <t>5:07:56.8</t>
  </si>
  <si>
    <t>John Hiron</t>
  </si>
  <si>
    <t>667</t>
  </si>
  <si>
    <t>5:07:45.0</t>
  </si>
  <si>
    <t>666</t>
  </si>
  <si>
    <t>5:07:36.6</t>
  </si>
  <si>
    <t>Michael Athanassiou</t>
  </si>
  <si>
    <t>665</t>
  </si>
  <si>
    <t>5:05:36.6</t>
  </si>
  <si>
    <t>664</t>
  </si>
  <si>
    <t>5:04:33.2</t>
  </si>
  <si>
    <t>663</t>
  </si>
  <si>
    <t>5:02:35.0</t>
  </si>
  <si>
    <t>James Murray</t>
  </si>
  <si>
    <t>662</t>
  </si>
  <si>
    <t>5:02:20.0</t>
  </si>
  <si>
    <t>Thomas Prischl</t>
  </si>
  <si>
    <t>661</t>
  </si>
  <si>
    <t>5:02:13.6</t>
  </si>
  <si>
    <t>660</t>
  </si>
  <si>
    <t>5:01:44.6</t>
  </si>
  <si>
    <t>Michelle Peterson</t>
  </si>
  <si>
    <t>659</t>
  </si>
  <si>
    <t>5:01:01.0</t>
  </si>
  <si>
    <t>658</t>
  </si>
  <si>
    <t>5:01:00.2</t>
  </si>
  <si>
    <t>657</t>
  </si>
  <si>
    <t>5:00:36.1</t>
  </si>
  <si>
    <t>Heather Voaden</t>
  </si>
  <si>
    <t>656</t>
  </si>
  <si>
    <t>5:00:19.6</t>
  </si>
  <si>
    <t>Daniel Hatfield</t>
  </si>
  <si>
    <t>655</t>
  </si>
  <si>
    <t>5:00:11.5</t>
  </si>
  <si>
    <t>Anthony El-Khoury</t>
  </si>
  <si>
    <t>654</t>
  </si>
  <si>
    <t>5:00:06.8</t>
  </si>
  <si>
    <t>Cameron Forsyth</t>
  </si>
  <si>
    <t>653</t>
  </si>
  <si>
    <t>4:59:46.4</t>
  </si>
  <si>
    <t>652</t>
  </si>
  <si>
    <t>4:59:42.8</t>
  </si>
  <si>
    <t>651</t>
  </si>
  <si>
    <t>4:59:40.0</t>
  </si>
  <si>
    <t>650</t>
  </si>
  <si>
    <t>4:58:00.0</t>
  </si>
  <si>
    <t>649</t>
  </si>
  <si>
    <t>4:57:37.0</t>
  </si>
  <si>
    <t>648</t>
  </si>
  <si>
    <t>4:57:32.2</t>
  </si>
  <si>
    <t>647</t>
  </si>
  <si>
    <t>4:57:22.9</t>
  </si>
  <si>
    <t>646</t>
  </si>
  <si>
    <t>4:56:56.6</t>
  </si>
  <si>
    <t>645</t>
  </si>
  <si>
    <t>4:56:52.9</t>
  </si>
  <si>
    <t>Natalie Marshall</t>
  </si>
  <si>
    <t>644</t>
  </si>
  <si>
    <t>4:56:25.5</t>
  </si>
  <si>
    <t>Tony O'Malley</t>
  </si>
  <si>
    <t>643</t>
  </si>
  <si>
    <t>4:56:23.8</t>
  </si>
  <si>
    <t>Daniel O'Malley</t>
  </si>
  <si>
    <t>642</t>
  </si>
  <si>
    <t>4:55:43.2</t>
  </si>
  <si>
    <t>641</t>
  </si>
  <si>
    <t>4:55:42.5</t>
  </si>
  <si>
    <t>640</t>
  </si>
  <si>
    <t>4:54:56.6</t>
  </si>
  <si>
    <t>David Sullivan</t>
  </si>
  <si>
    <t>639</t>
  </si>
  <si>
    <t>4:54:48.7</t>
  </si>
  <si>
    <t>Joanne Warren</t>
  </si>
  <si>
    <t>638</t>
  </si>
  <si>
    <t>4:54:47.0</t>
  </si>
  <si>
    <t>Catherine Head</t>
  </si>
  <si>
    <t>637</t>
  </si>
  <si>
    <t>4:53:43.4</t>
  </si>
  <si>
    <t>Shane O'Malley</t>
  </si>
  <si>
    <t>636</t>
  </si>
  <si>
    <t>4:53:14.4</t>
  </si>
  <si>
    <t>Marjorie Au</t>
  </si>
  <si>
    <t>635</t>
  </si>
  <si>
    <t>4:52:48.4</t>
  </si>
  <si>
    <t>Lindsay Cohen</t>
  </si>
  <si>
    <t>634</t>
  </si>
  <si>
    <t>4:51:27.8</t>
  </si>
  <si>
    <t>633</t>
  </si>
  <si>
    <t>4:51:26.6</t>
  </si>
  <si>
    <t>632</t>
  </si>
  <si>
    <t>4:51:10.4</t>
  </si>
  <si>
    <t>631</t>
  </si>
  <si>
    <t>4:51:00.3</t>
  </si>
  <si>
    <t>630</t>
  </si>
  <si>
    <t>4:50:23.8</t>
  </si>
  <si>
    <t>629</t>
  </si>
  <si>
    <t>4:48:36.5</t>
  </si>
  <si>
    <t>Frank Rome</t>
  </si>
  <si>
    <t>628</t>
  </si>
  <si>
    <t>4:48:15.0</t>
  </si>
  <si>
    <t>Jonathan Everett</t>
  </si>
  <si>
    <t>627</t>
  </si>
  <si>
    <t>4:48:13.8</t>
  </si>
  <si>
    <t>Mic Everett</t>
  </si>
  <si>
    <t>626</t>
  </si>
  <si>
    <t>4:47:52.6</t>
  </si>
  <si>
    <t>Andrew Darby</t>
  </si>
  <si>
    <t>625</t>
  </si>
  <si>
    <t>4:46:45.1</t>
  </si>
  <si>
    <t>Jock Muirhead</t>
  </si>
  <si>
    <t>624</t>
  </si>
  <si>
    <t>4:46:31.9</t>
  </si>
  <si>
    <t>623</t>
  </si>
  <si>
    <t>4:46:06.9</t>
  </si>
  <si>
    <t>622</t>
  </si>
  <si>
    <t>4:45:57.4</t>
  </si>
  <si>
    <t>621</t>
  </si>
  <si>
    <t>4:45:07.2</t>
  </si>
  <si>
    <t>620</t>
  </si>
  <si>
    <t>4:44:42.2</t>
  </si>
  <si>
    <t>619</t>
  </si>
  <si>
    <t>4:44:29.2</t>
  </si>
  <si>
    <t>Nadene Skelcher</t>
  </si>
  <si>
    <t>618</t>
  </si>
  <si>
    <t>4:43:28.1</t>
  </si>
  <si>
    <t>617</t>
  </si>
  <si>
    <t>4:43:13.5</t>
  </si>
  <si>
    <t>Alfredo Pagano</t>
  </si>
  <si>
    <t>616</t>
  </si>
  <si>
    <t>4:42:57.8</t>
  </si>
  <si>
    <t>Martin Horner</t>
  </si>
  <si>
    <t>615</t>
  </si>
  <si>
    <t>4:42:43.0</t>
  </si>
  <si>
    <t>Frank Simmer</t>
  </si>
  <si>
    <t>614</t>
  </si>
  <si>
    <t>4:41:58.9</t>
  </si>
  <si>
    <t>613</t>
  </si>
  <si>
    <t>4:41:00.6</t>
  </si>
  <si>
    <t>612</t>
  </si>
  <si>
    <t>4:40:46.3</t>
  </si>
  <si>
    <t>611</t>
  </si>
  <si>
    <t>4:40:45.7</t>
  </si>
  <si>
    <t>610</t>
  </si>
  <si>
    <t>4:40:45.4</t>
  </si>
  <si>
    <t>609</t>
  </si>
  <si>
    <t>4:40:31.6</t>
  </si>
  <si>
    <t>608</t>
  </si>
  <si>
    <t>Timshel Pring</t>
  </si>
  <si>
    <t>607</t>
  </si>
  <si>
    <t>4:39:31.1</t>
  </si>
  <si>
    <t>David Carmichael</t>
  </si>
  <si>
    <t>606</t>
  </si>
  <si>
    <t>4:38:33.5</t>
  </si>
  <si>
    <t>605</t>
  </si>
  <si>
    <t>4:38:18.4</t>
  </si>
  <si>
    <t>Simon McMahon</t>
  </si>
  <si>
    <t>604</t>
  </si>
  <si>
    <t>4:37:02.6</t>
  </si>
  <si>
    <t>603</t>
  </si>
  <si>
    <t>4:37:02.5</t>
  </si>
  <si>
    <t>Bruce Harrison</t>
  </si>
  <si>
    <t>602</t>
  </si>
  <si>
    <t>4:36:51.8</t>
  </si>
  <si>
    <t>601</t>
  </si>
  <si>
    <t>4:36:50.0</t>
  </si>
  <si>
    <t>600</t>
  </si>
  <si>
    <t>4:36:34.6</t>
  </si>
  <si>
    <t>Hannah Lord</t>
  </si>
  <si>
    <t>599</t>
  </si>
  <si>
    <t>4:36:27.4</t>
  </si>
  <si>
    <t>Craig Moroz</t>
  </si>
  <si>
    <t>598</t>
  </si>
  <si>
    <t>4:36:20.0</t>
  </si>
  <si>
    <t>Phoebe Custer</t>
  </si>
  <si>
    <t>597</t>
  </si>
  <si>
    <t>4:35:36.0</t>
  </si>
  <si>
    <t>596</t>
  </si>
  <si>
    <t>4:35:04.1</t>
  </si>
  <si>
    <t>595</t>
  </si>
  <si>
    <t>4:34:41.1</t>
  </si>
  <si>
    <t>David King</t>
  </si>
  <si>
    <t>594</t>
  </si>
  <si>
    <t>4:33:54.8</t>
  </si>
  <si>
    <t>Matthew Gray</t>
  </si>
  <si>
    <t>593</t>
  </si>
  <si>
    <t>4:33:37.5</t>
  </si>
  <si>
    <t>592</t>
  </si>
  <si>
    <t>4:33:11.2</t>
  </si>
  <si>
    <t>591</t>
  </si>
  <si>
    <t>4:32:56.6</t>
  </si>
  <si>
    <t>590</t>
  </si>
  <si>
    <t>4:32:55.2</t>
  </si>
  <si>
    <t>589</t>
  </si>
  <si>
    <t>4:32:54.8</t>
  </si>
  <si>
    <t>588</t>
  </si>
  <si>
    <t>4:32:43.5</t>
  </si>
  <si>
    <t>587</t>
  </si>
  <si>
    <t>4:32:40.8</t>
  </si>
  <si>
    <t>Marlene Lynam</t>
  </si>
  <si>
    <t>586</t>
  </si>
  <si>
    <t>4:31:10.5</t>
  </si>
  <si>
    <t>Wayne Dreghorn</t>
  </si>
  <si>
    <t>585</t>
  </si>
  <si>
    <t>4:30:12.9</t>
  </si>
  <si>
    <t>Christopher Twsoriero</t>
  </si>
  <si>
    <t>584</t>
  </si>
  <si>
    <t>4:30:07.8</t>
  </si>
  <si>
    <t>Steve Thompson</t>
  </si>
  <si>
    <t>583</t>
  </si>
  <si>
    <t>4:30:07.3</t>
  </si>
  <si>
    <t>582</t>
  </si>
  <si>
    <t>4:30:06.9</t>
  </si>
  <si>
    <t>Scott Beuzeville</t>
  </si>
  <si>
    <t>581</t>
  </si>
  <si>
    <t>4:29:55.3</t>
  </si>
  <si>
    <t>Robert Munkman</t>
  </si>
  <si>
    <t>580</t>
  </si>
  <si>
    <t>4:29:48.1</t>
  </si>
  <si>
    <t>579</t>
  </si>
  <si>
    <t>4:29:28.7</t>
  </si>
  <si>
    <t>578</t>
  </si>
  <si>
    <t>4:29:26.4</t>
  </si>
  <si>
    <t>577</t>
  </si>
  <si>
    <t>4:29:09.2</t>
  </si>
  <si>
    <t>576</t>
  </si>
  <si>
    <t>4:28:51.5</t>
  </si>
  <si>
    <t>Phillip Mitchell</t>
  </si>
  <si>
    <t>575</t>
  </si>
  <si>
    <t>4:28:43.1</t>
  </si>
  <si>
    <t>Simon Kovacevic</t>
  </si>
  <si>
    <t>574</t>
  </si>
  <si>
    <t>4:28:37.0</t>
  </si>
  <si>
    <t>573</t>
  </si>
  <si>
    <t>4:28:19.1</t>
  </si>
  <si>
    <t>572</t>
  </si>
  <si>
    <t>4:27:56.6</t>
  </si>
  <si>
    <t>Jamie Morin</t>
  </si>
  <si>
    <t>571</t>
  </si>
  <si>
    <t>4:27:48.3</t>
  </si>
  <si>
    <t>570</t>
  </si>
  <si>
    <t>4:26:13.1</t>
  </si>
  <si>
    <t>569</t>
  </si>
  <si>
    <t>4:25:49.2</t>
  </si>
  <si>
    <t>Matthew Bargo</t>
  </si>
  <si>
    <t>568</t>
  </si>
  <si>
    <t>4:25:34.2</t>
  </si>
  <si>
    <t>Troy Plummer</t>
  </si>
  <si>
    <t>567</t>
  </si>
  <si>
    <t>4:25:07.1</t>
  </si>
  <si>
    <t>Bernard Kelly</t>
  </si>
  <si>
    <t>566</t>
  </si>
  <si>
    <t>4:25:03.3</t>
  </si>
  <si>
    <t>James Whittaker</t>
  </si>
  <si>
    <t>565</t>
  </si>
  <si>
    <t>4:24:45.8</t>
  </si>
  <si>
    <t>564</t>
  </si>
  <si>
    <t>4:24:33.3</t>
  </si>
  <si>
    <t>Chris Cook</t>
  </si>
  <si>
    <t>563</t>
  </si>
  <si>
    <t>4:24:23.9</t>
  </si>
  <si>
    <t>Graeme Malpass</t>
  </si>
  <si>
    <t>562</t>
  </si>
  <si>
    <t>4:24:23.4</t>
  </si>
  <si>
    <t>Angela Malpass</t>
  </si>
  <si>
    <t>561</t>
  </si>
  <si>
    <t>4:24:21.2</t>
  </si>
  <si>
    <t>Peter Stewart</t>
  </si>
  <si>
    <t>560</t>
  </si>
  <si>
    <t>4:24:17.0</t>
  </si>
  <si>
    <t>559</t>
  </si>
  <si>
    <t>4:24:10.9</t>
  </si>
  <si>
    <t>Marc Ostril</t>
  </si>
  <si>
    <t>558</t>
  </si>
  <si>
    <t>4:24:02.6</t>
  </si>
  <si>
    <t>John Marks</t>
  </si>
  <si>
    <t>557</t>
  </si>
  <si>
    <t>4:24:00.9</t>
  </si>
  <si>
    <t>Peter Stergiopoulos</t>
  </si>
  <si>
    <t>556</t>
  </si>
  <si>
    <t>4:23:42.2</t>
  </si>
  <si>
    <t>Stephen Leonard</t>
  </si>
  <si>
    <t>555</t>
  </si>
  <si>
    <t>4:23:38.6</t>
  </si>
  <si>
    <t>554</t>
  </si>
  <si>
    <t>4:22:51.1</t>
  </si>
  <si>
    <t>553</t>
  </si>
  <si>
    <t>4:22:37.4</t>
  </si>
  <si>
    <t>David Percy</t>
  </si>
  <si>
    <t>552</t>
  </si>
  <si>
    <t>4:22:35.7</t>
  </si>
  <si>
    <t>Simon Stanley</t>
  </si>
  <si>
    <t>551</t>
  </si>
  <si>
    <t>4:22:24.1</t>
  </si>
  <si>
    <t>Karen Alexander</t>
  </si>
  <si>
    <t>550</t>
  </si>
  <si>
    <t>4:22:15.4</t>
  </si>
  <si>
    <t>David Gribble</t>
  </si>
  <si>
    <t>549</t>
  </si>
  <si>
    <t>4:21:18.5</t>
  </si>
  <si>
    <t>548</t>
  </si>
  <si>
    <t>4:21:17.2</t>
  </si>
  <si>
    <t>547</t>
  </si>
  <si>
    <t>4:21:03.9</t>
  </si>
  <si>
    <t>546</t>
  </si>
  <si>
    <t>4:20:29.2</t>
  </si>
  <si>
    <t>545</t>
  </si>
  <si>
    <t>4:20:28.8</t>
  </si>
  <si>
    <t>544</t>
  </si>
  <si>
    <t>4:20:20.0</t>
  </si>
  <si>
    <t>543</t>
  </si>
  <si>
    <t>4:20:05.4</t>
  </si>
  <si>
    <t>Lance Watson</t>
  </si>
  <si>
    <t>542</t>
  </si>
  <si>
    <t>4:19:47.0</t>
  </si>
  <si>
    <t>541</t>
  </si>
  <si>
    <t>4:19:31.3</t>
  </si>
  <si>
    <t>Robert Sauer</t>
  </si>
  <si>
    <t>540</t>
  </si>
  <si>
    <t>4:19:27.8</t>
  </si>
  <si>
    <t>Kim Scobie</t>
  </si>
  <si>
    <t>539</t>
  </si>
  <si>
    <t>4:19:15.1</t>
  </si>
  <si>
    <t>538</t>
  </si>
  <si>
    <t>4:19:14.9</t>
  </si>
  <si>
    <t>537</t>
  </si>
  <si>
    <t>4:18:49.3</t>
  </si>
  <si>
    <t>Paul Brunner</t>
  </si>
  <si>
    <t>536</t>
  </si>
  <si>
    <t>4:18:39.1</t>
  </si>
  <si>
    <t>Kelly Thompson</t>
  </si>
  <si>
    <t>535</t>
  </si>
  <si>
    <t>4:18:29.6</t>
  </si>
  <si>
    <t>Cath Chalmers</t>
  </si>
  <si>
    <t>534</t>
  </si>
  <si>
    <t>4:18:28.4</t>
  </si>
  <si>
    <t>533</t>
  </si>
  <si>
    <t>4:18:27.0</t>
  </si>
  <si>
    <t>Natalie Smith</t>
  </si>
  <si>
    <t>532</t>
  </si>
  <si>
    <t>4:18:20.7</t>
  </si>
  <si>
    <t>Lincoln Smith</t>
  </si>
  <si>
    <t>531</t>
  </si>
  <si>
    <t>4:18:06.3</t>
  </si>
  <si>
    <t>Michael Briggs</t>
  </si>
  <si>
    <t>530</t>
  </si>
  <si>
    <t>4:18:03.1</t>
  </si>
  <si>
    <t>Peter Fogarty</t>
  </si>
  <si>
    <t>529</t>
  </si>
  <si>
    <t>4:17:42.1</t>
  </si>
  <si>
    <t>Phil B</t>
  </si>
  <si>
    <t>528</t>
  </si>
  <si>
    <t>4:17:37.6</t>
  </si>
  <si>
    <t>Tony Chard</t>
  </si>
  <si>
    <t>527</t>
  </si>
  <si>
    <t>4:17:18.6</t>
  </si>
  <si>
    <t>526</t>
  </si>
  <si>
    <t>4:16:14.8</t>
  </si>
  <si>
    <t>Andrew Smith</t>
  </si>
  <si>
    <t>525</t>
  </si>
  <si>
    <t>4:15:59.9</t>
  </si>
  <si>
    <t>Adam Philip</t>
  </si>
  <si>
    <t>524</t>
  </si>
  <si>
    <t>4:15:17.3</t>
  </si>
  <si>
    <t>523</t>
  </si>
  <si>
    <t>4:15:16.9</t>
  </si>
  <si>
    <t>522</t>
  </si>
  <si>
    <t>4:15:16.7</t>
  </si>
  <si>
    <t>521</t>
  </si>
  <si>
    <t>4:15:16.2</t>
  </si>
  <si>
    <t>520</t>
  </si>
  <si>
    <t>4:15:14.3</t>
  </si>
  <si>
    <t>519</t>
  </si>
  <si>
    <t>4:15:12.9</t>
  </si>
  <si>
    <t>Warren Page</t>
  </si>
  <si>
    <t>518</t>
  </si>
  <si>
    <t>4:15:09.1</t>
  </si>
  <si>
    <t>Rebecca Main</t>
  </si>
  <si>
    <t>517</t>
  </si>
  <si>
    <t>4:14:57.7</t>
  </si>
  <si>
    <t>Jeremy Barber</t>
  </si>
  <si>
    <t>516</t>
  </si>
  <si>
    <t>4:14:45.3</t>
  </si>
  <si>
    <t>Adam Fulmer</t>
  </si>
  <si>
    <t>515</t>
  </si>
  <si>
    <t>4:14:16.6</t>
  </si>
  <si>
    <t>Malcolm Swinbourne</t>
  </si>
  <si>
    <t>514</t>
  </si>
  <si>
    <t>4:14:11.5</t>
  </si>
  <si>
    <t>Amanda Levick</t>
  </si>
  <si>
    <t>513</t>
  </si>
  <si>
    <t>4:14:07.0</t>
  </si>
  <si>
    <t>Cathie Savage</t>
  </si>
  <si>
    <t>512</t>
  </si>
  <si>
    <t>511</t>
  </si>
  <si>
    <t>4:13:43.4</t>
  </si>
  <si>
    <t>510</t>
  </si>
  <si>
    <t>4:13:38.4</t>
  </si>
  <si>
    <t>Michelle Forster</t>
  </si>
  <si>
    <t>509</t>
  </si>
  <si>
    <t>4:12:58.9</t>
  </si>
  <si>
    <t>508</t>
  </si>
  <si>
    <t>4:12:56.2</t>
  </si>
  <si>
    <t>507</t>
  </si>
  <si>
    <t>4:12:46.6</t>
  </si>
  <si>
    <t>Bec Simmer</t>
  </si>
  <si>
    <t>506</t>
  </si>
  <si>
    <t>4:12:33.4</t>
  </si>
  <si>
    <t>505</t>
  </si>
  <si>
    <t>4:12:04.7</t>
  </si>
  <si>
    <t>Eddie Cuschieri</t>
  </si>
  <si>
    <t>504</t>
  </si>
  <si>
    <t>4:12:04.1</t>
  </si>
  <si>
    <t>Anthony Grubb</t>
  </si>
  <si>
    <t>503</t>
  </si>
  <si>
    <t>4:12:02.5</t>
  </si>
  <si>
    <t>502</t>
  </si>
  <si>
    <t>4:12:00.6</t>
  </si>
  <si>
    <t>Keith Edwards</t>
  </si>
  <si>
    <t>501</t>
  </si>
  <si>
    <t>4:11:38.6</t>
  </si>
  <si>
    <t>Michael Lucey</t>
  </si>
  <si>
    <t>500</t>
  </si>
  <si>
    <t>4:11:37.0</t>
  </si>
  <si>
    <t>Karim Kooros</t>
  </si>
  <si>
    <t>499</t>
  </si>
  <si>
    <t>4:11:14.8</t>
  </si>
  <si>
    <t>498</t>
  </si>
  <si>
    <t>4:10:16.8</t>
  </si>
  <si>
    <t>Michael Kirkpatrick</t>
  </si>
  <si>
    <t>497</t>
  </si>
  <si>
    <t>4:09:53.0</t>
  </si>
  <si>
    <t>Judi Gearon</t>
  </si>
  <si>
    <t>496</t>
  </si>
  <si>
    <t>4:09:46.7</t>
  </si>
  <si>
    <t>495</t>
  </si>
  <si>
    <t>4:09:27.6</t>
  </si>
  <si>
    <t>Melysha Turnbull</t>
  </si>
  <si>
    <t>494</t>
  </si>
  <si>
    <t>4:09:26.8</t>
  </si>
  <si>
    <t>493</t>
  </si>
  <si>
    <t>4:09:19.0</t>
  </si>
  <si>
    <t>492</t>
  </si>
  <si>
    <t>4:09:17.4</t>
  </si>
  <si>
    <t>Greg Bittar</t>
  </si>
  <si>
    <t>491</t>
  </si>
  <si>
    <t>4:08:46.9</t>
  </si>
  <si>
    <t>Nick Simmonds</t>
  </si>
  <si>
    <t>490</t>
  </si>
  <si>
    <t>4:08:26.7</t>
  </si>
  <si>
    <t>James Douglas</t>
  </si>
  <si>
    <t>489</t>
  </si>
  <si>
    <t>4:08:20.1</t>
  </si>
  <si>
    <t>488</t>
  </si>
  <si>
    <t>4:08:18.7</t>
  </si>
  <si>
    <t>487</t>
  </si>
  <si>
    <t>4:08:12.6</t>
  </si>
  <si>
    <t>486</t>
  </si>
  <si>
    <t>4:08:11.2</t>
  </si>
  <si>
    <t>Jonathan Champion</t>
  </si>
  <si>
    <t>485</t>
  </si>
  <si>
    <t>4:08:03.0</t>
  </si>
  <si>
    <t>Paul Dengate</t>
  </si>
  <si>
    <t>484</t>
  </si>
  <si>
    <t>4:07:43.3</t>
  </si>
  <si>
    <t>Martin Jones</t>
  </si>
  <si>
    <t>483</t>
  </si>
  <si>
    <t>4:07:33.2</t>
  </si>
  <si>
    <t>Gordon Scott</t>
  </si>
  <si>
    <t>482</t>
  </si>
  <si>
    <t>4:07:29.6</t>
  </si>
  <si>
    <t>David Perrin</t>
  </si>
  <si>
    <t>481</t>
  </si>
  <si>
    <t>4:07:09.4</t>
  </si>
  <si>
    <t>Scott Newland</t>
  </si>
  <si>
    <t>480</t>
  </si>
  <si>
    <t>4:07:02.6</t>
  </si>
  <si>
    <t>479</t>
  </si>
  <si>
    <t>4:06:55.0</t>
  </si>
  <si>
    <t>478</t>
  </si>
  <si>
    <t>4:06:26.5</t>
  </si>
  <si>
    <t>477</t>
  </si>
  <si>
    <t>4:05:58.0</t>
  </si>
  <si>
    <t>476</t>
  </si>
  <si>
    <t>4:05:27.3</t>
  </si>
  <si>
    <t>Dylan Grubb</t>
  </si>
  <si>
    <t>475</t>
  </si>
  <si>
    <t>4:05:22.4</t>
  </si>
  <si>
    <t>Bronwyn Livermore</t>
  </si>
  <si>
    <t>474</t>
  </si>
  <si>
    <t>4:05:01.8</t>
  </si>
  <si>
    <t>473</t>
  </si>
  <si>
    <t>4:04:59.4</t>
  </si>
  <si>
    <t>David Tom</t>
  </si>
  <si>
    <t>472</t>
  </si>
  <si>
    <t>4:04:57.2</t>
  </si>
  <si>
    <t>471</t>
  </si>
  <si>
    <t>4:04:11.0</t>
  </si>
  <si>
    <t>470</t>
  </si>
  <si>
    <t>4:03:46.5</t>
  </si>
  <si>
    <t>469</t>
  </si>
  <si>
    <t>4:03:33.2</t>
  </si>
  <si>
    <t>Greg Camp</t>
  </si>
  <si>
    <t>468</t>
  </si>
  <si>
    <t>4:03:29.6</t>
  </si>
  <si>
    <t>467</t>
  </si>
  <si>
    <t>4:02:44.6</t>
  </si>
  <si>
    <t>Michael Hardwick</t>
  </si>
  <si>
    <t>466</t>
  </si>
  <si>
    <t>4:02:26.0</t>
  </si>
  <si>
    <t>Philippe Auroux</t>
  </si>
  <si>
    <t>465</t>
  </si>
  <si>
    <t>4:02:13.4</t>
  </si>
  <si>
    <t>464</t>
  </si>
  <si>
    <t>4:02:07.5</t>
  </si>
  <si>
    <t>India Langworthy</t>
  </si>
  <si>
    <t>463</t>
  </si>
  <si>
    <t>4:02:06.9</t>
  </si>
  <si>
    <t>Brett Langworthy</t>
  </si>
  <si>
    <t>462</t>
  </si>
  <si>
    <t>4:02:05.0</t>
  </si>
  <si>
    <t>461</t>
  </si>
  <si>
    <t>4:01:32.3</t>
  </si>
  <si>
    <t>Aleks Urosevic</t>
  </si>
  <si>
    <t>460</t>
  </si>
  <si>
    <t>4:01:30.7</t>
  </si>
  <si>
    <t>Trevor Burton</t>
  </si>
  <si>
    <t>459</t>
  </si>
  <si>
    <t>4:01:28.6</t>
  </si>
  <si>
    <t>Pierre Fonsny</t>
  </si>
  <si>
    <t>458</t>
  </si>
  <si>
    <t>4:01:21.9</t>
  </si>
  <si>
    <t>Peter Elliott</t>
  </si>
  <si>
    <t>457</t>
  </si>
  <si>
    <t>4:01:20.0</t>
  </si>
  <si>
    <t>Tony Branchflower</t>
  </si>
  <si>
    <t>456</t>
  </si>
  <si>
    <t>4:01:18.8</t>
  </si>
  <si>
    <t>Andrew Short</t>
  </si>
  <si>
    <t>455</t>
  </si>
  <si>
    <t>4:01:14.4</t>
  </si>
  <si>
    <t>Peter Robinson</t>
  </si>
  <si>
    <t>454</t>
  </si>
  <si>
    <t>4:00:47.8</t>
  </si>
  <si>
    <t>Matthias Holm</t>
  </si>
  <si>
    <t>453</t>
  </si>
  <si>
    <t>4:00:39.1</t>
  </si>
  <si>
    <t>452</t>
  </si>
  <si>
    <t>4:00:29.1</t>
  </si>
  <si>
    <t>Rod Cameron</t>
  </si>
  <si>
    <t>451</t>
  </si>
  <si>
    <t>4:00:28.6</t>
  </si>
  <si>
    <t>Kevin Lock</t>
  </si>
  <si>
    <t>450</t>
  </si>
  <si>
    <t>4:00:23.2</t>
  </si>
  <si>
    <t>Chris Horsley</t>
  </si>
  <si>
    <t>449</t>
  </si>
  <si>
    <t>4:00:21.9</t>
  </si>
  <si>
    <t>Shayne Ludlow</t>
  </si>
  <si>
    <t>448</t>
  </si>
  <si>
    <t>4:00:13.6</t>
  </si>
  <si>
    <t>Sonia Pragt</t>
  </si>
  <si>
    <t>447</t>
  </si>
  <si>
    <t>3:59:42.2</t>
  </si>
  <si>
    <t>Steve Fedorow</t>
  </si>
  <si>
    <t>446</t>
  </si>
  <si>
    <t>3:59:31.7</t>
  </si>
  <si>
    <t>Matt Jensen</t>
  </si>
  <si>
    <t>445</t>
  </si>
  <si>
    <t>3:59:31.4</t>
  </si>
  <si>
    <t>Richard Sollazzo</t>
  </si>
  <si>
    <t>444</t>
  </si>
  <si>
    <t>3:59:08.1</t>
  </si>
  <si>
    <t>443</t>
  </si>
  <si>
    <t>3:58:59.2</t>
  </si>
  <si>
    <t>Quentin Tetz</t>
  </si>
  <si>
    <t>442</t>
  </si>
  <si>
    <t>3:58:17.2</t>
  </si>
  <si>
    <t>John Sutherland</t>
  </si>
  <si>
    <t>441</t>
  </si>
  <si>
    <t>3:58:04.7</t>
  </si>
  <si>
    <t>Kirin Lindop</t>
  </si>
  <si>
    <t>440</t>
  </si>
  <si>
    <t>3:58:03.9</t>
  </si>
  <si>
    <t>Blake Callen</t>
  </si>
  <si>
    <t>439</t>
  </si>
  <si>
    <t>3:58:01.5</t>
  </si>
  <si>
    <t>438</t>
  </si>
  <si>
    <t>3:57:27.7</t>
  </si>
  <si>
    <t>437</t>
  </si>
  <si>
    <t>3:57:18.8</t>
  </si>
  <si>
    <t>Alison Anderson</t>
  </si>
  <si>
    <t>436</t>
  </si>
  <si>
    <t>3:57:17.1</t>
  </si>
  <si>
    <t>Lisa Peters</t>
  </si>
  <si>
    <t>435</t>
  </si>
  <si>
    <t>3:57:16.7</t>
  </si>
  <si>
    <t>Graeme Lynam</t>
  </si>
  <si>
    <t>434</t>
  </si>
  <si>
    <t>3:57:14.0</t>
  </si>
  <si>
    <t>Michael Van Den Bos</t>
  </si>
  <si>
    <t>433</t>
  </si>
  <si>
    <t>3:57:05.4</t>
  </si>
  <si>
    <t>Jeremy Tonks</t>
  </si>
  <si>
    <t>432</t>
  </si>
  <si>
    <t>3:56:46.6</t>
  </si>
  <si>
    <t>431</t>
  </si>
  <si>
    <t>3:56:34.2</t>
  </si>
  <si>
    <t>Rasmus Altenkamp</t>
  </si>
  <si>
    <t>430</t>
  </si>
  <si>
    <t>3:56:23.9</t>
  </si>
  <si>
    <t>429</t>
  </si>
  <si>
    <t>3:56:13.1</t>
  </si>
  <si>
    <t>428</t>
  </si>
  <si>
    <t>3:56:12.4</t>
  </si>
  <si>
    <t>Peter O'Neill</t>
  </si>
  <si>
    <t>427</t>
  </si>
  <si>
    <t>3:55:59.5</t>
  </si>
  <si>
    <t>Michael Charles</t>
  </si>
  <si>
    <t>426</t>
  </si>
  <si>
    <t>3:55:58.0</t>
  </si>
  <si>
    <t>425</t>
  </si>
  <si>
    <t>3:55:56.4</t>
  </si>
  <si>
    <t>424</t>
  </si>
  <si>
    <t>3:55:45.3</t>
  </si>
  <si>
    <t>423</t>
  </si>
  <si>
    <t>3:55:43.7</t>
  </si>
  <si>
    <t>422</t>
  </si>
  <si>
    <t>3:55:42.6</t>
  </si>
  <si>
    <t>Ricky Murdoch</t>
  </si>
  <si>
    <t>421</t>
  </si>
  <si>
    <t>3:55:39.4</t>
  </si>
  <si>
    <t>Jeremy Culver</t>
  </si>
  <si>
    <t>420</t>
  </si>
  <si>
    <t>3:55:37.7</t>
  </si>
  <si>
    <t>419</t>
  </si>
  <si>
    <t>3:55:29.8</t>
  </si>
  <si>
    <t>418</t>
  </si>
  <si>
    <t>3:55:18.4</t>
  </si>
  <si>
    <t>417</t>
  </si>
  <si>
    <t>3:55:17.1</t>
  </si>
  <si>
    <t>416</t>
  </si>
  <si>
    <t>3:55:12.8</t>
  </si>
  <si>
    <t>415</t>
  </si>
  <si>
    <t>3:55:09.4</t>
  </si>
  <si>
    <t>414</t>
  </si>
  <si>
    <t>3:54:58.0</t>
  </si>
  <si>
    <t>413</t>
  </si>
  <si>
    <t>3:54:55.4</t>
  </si>
  <si>
    <t>Paul Britt</t>
  </si>
  <si>
    <t>412</t>
  </si>
  <si>
    <t>3:54:31.9</t>
  </si>
  <si>
    <t>Dale Watson</t>
  </si>
  <si>
    <t>411</t>
  </si>
  <si>
    <t>3:54:29.4</t>
  </si>
  <si>
    <t>Lachlan Pearce</t>
  </si>
  <si>
    <t>410</t>
  </si>
  <si>
    <t>3:54:24.0</t>
  </si>
  <si>
    <t>Brad Cheek</t>
  </si>
  <si>
    <t>409</t>
  </si>
  <si>
    <t>3:54:21.9</t>
  </si>
  <si>
    <t>Peter Torrington</t>
  </si>
  <si>
    <t>408</t>
  </si>
  <si>
    <t>3:54:20.2</t>
  </si>
  <si>
    <t>Andy Hepple</t>
  </si>
  <si>
    <t>407</t>
  </si>
  <si>
    <t>3:54:15.8</t>
  </si>
  <si>
    <t>Simon West</t>
  </si>
  <si>
    <t>406</t>
  </si>
  <si>
    <t>3:54:10.6</t>
  </si>
  <si>
    <t>405</t>
  </si>
  <si>
    <t>3:54:07.7</t>
  </si>
  <si>
    <t>David Feeney</t>
  </si>
  <si>
    <t>404</t>
  </si>
  <si>
    <t>3:54:04.1</t>
  </si>
  <si>
    <t>Charlotte Culver</t>
  </si>
  <si>
    <t>403</t>
  </si>
  <si>
    <t>3:53:55.8</t>
  </si>
  <si>
    <t>John Hawkins</t>
  </si>
  <si>
    <t>402</t>
  </si>
  <si>
    <t>3:53:50.9</t>
  </si>
  <si>
    <t>Harry Lynam</t>
  </si>
  <si>
    <t>401</t>
  </si>
  <si>
    <t>3:53:40.3</t>
  </si>
  <si>
    <t>400</t>
  </si>
  <si>
    <t>3:53:25.1</t>
  </si>
  <si>
    <t>399</t>
  </si>
  <si>
    <t>3:53:22.3</t>
  </si>
  <si>
    <t>Martin Cunningham</t>
  </si>
  <si>
    <t>398</t>
  </si>
  <si>
    <t>3:53:04.3</t>
  </si>
  <si>
    <t>397</t>
  </si>
  <si>
    <t>3:52:33.0</t>
  </si>
  <si>
    <t>Craig De Leon</t>
  </si>
  <si>
    <t>396</t>
  </si>
  <si>
    <t>3:52:21.7</t>
  </si>
  <si>
    <t>Darren Mexsom</t>
  </si>
  <si>
    <t>395</t>
  </si>
  <si>
    <t>3:52:07.1</t>
  </si>
  <si>
    <t>Andreas Lissek</t>
  </si>
  <si>
    <t>394</t>
  </si>
  <si>
    <t>3:51:47.7</t>
  </si>
  <si>
    <t>393</t>
  </si>
  <si>
    <t>3:51:37.0</t>
  </si>
  <si>
    <t>Paul Millett</t>
  </si>
  <si>
    <t>392</t>
  </si>
  <si>
    <t>3:51:25.9</t>
  </si>
  <si>
    <t>Volker Grimm</t>
  </si>
  <si>
    <t>391</t>
  </si>
  <si>
    <t>3:51:22.1</t>
  </si>
  <si>
    <t>Anthony Hannah</t>
  </si>
  <si>
    <t>390</t>
  </si>
  <si>
    <t>3:51:21.1</t>
  </si>
  <si>
    <t>Phil Stockwell</t>
  </si>
  <si>
    <t>389</t>
  </si>
  <si>
    <t>3:51:11.0</t>
  </si>
  <si>
    <t>388</t>
  </si>
  <si>
    <t>3:51:10.2</t>
  </si>
  <si>
    <t>387</t>
  </si>
  <si>
    <t>3:50:59.0</t>
  </si>
  <si>
    <t>Steve Wright</t>
  </si>
  <si>
    <t>386</t>
  </si>
  <si>
    <t>3:50:58.9</t>
  </si>
  <si>
    <t>385</t>
  </si>
  <si>
    <t>3:50:41.9</t>
  </si>
  <si>
    <t>384</t>
  </si>
  <si>
    <t>3:50:34.3</t>
  </si>
  <si>
    <t>Mike Nissen</t>
  </si>
  <si>
    <t>383</t>
  </si>
  <si>
    <t>3:50:25.0</t>
  </si>
  <si>
    <t>Craig O'Sullivan</t>
  </si>
  <si>
    <t>382</t>
  </si>
  <si>
    <t>3:50:09.9</t>
  </si>
  <si>
    <t>Trent Webster</t>
  </si>
  <si>
    <t>381</t>
  </si>
  <si>
    <t>3:49:59.6</t>
  </si>
  <si>
    <t>Chris Collingwood</t>
  </si>
  <si>
    <t>380</t>
  </si>
  <si>
    <t>3:49:47.2</t>
  </si>
  <si>
    <t>379</t>
  </si>
  <si>
    <t>3:49:44.0</t>
  </si>
  <si>
    <t>378</t>
  </si>
  <si>
    <t>3:49:30.5</t>
  </si>
  <si>
    <t>Pete Callaway</t>
  </si>
  <si>
    <t>377</t>
  </si>
  <si>
    <t>3:49:19.1</t>
  </si>
  <si>
    <t>376</t>
  </si>
  <si>
    <t>3:49:10.9</t>
  </si>
  <si>
    <t>375</t>
  </si>
  <si>
    <t>3:49:01.0</t>
  </si>
  <si>
    <t>Carolyn Matthews</t>
  </si>
  <si>
    <t>374</t>
  </si>
  <si>
    <t>3:48:54.2</t>
  </si>
  <si>
    <t>Alex Cuthbertson</t>
  </si>
  <si>
    <t>373</t>
  </si>
  <si>
    <t>3:48:52.5</t>
  </si>
  <si>
    <t>372</t>
  </si>
  <si>
    <t>3:48:45.2</t>
  </si>
  <si>
    <t>371</t>
  </si>
  <si>
    <t>3:48:40.1</t>
  </si>
  <si>
    <t>370</t>
  </si>
  <si>
    <t>3:48:34.4</t>
  </si>
  <si>
    <t>Anthony Bennie</t>
  </si>
  <si>
    <t>369</t>
  </si>
  <si>
    <t>3:48:24.0</t>
  </si>
  <si>
    <t>368</t>
  </si>
  <si>
    <t>3:48:20.7</t>
  </si>
  <si>
    <t>David Callaghan</t>
  </si>
  <si>
    <t>367</t>
  </si>
  <si>
    <t>3:47:57.9</t>
  </si>
  <si>
    <t>Duncan Grant</t>
  </si>
  <si>
    <t>366</t>
  </si>
  <si>
    <t>3:47:30.6</t>
  </si>
  <si>
    <t>365</t>
  </si>
  <si>
    <t>3:47:28.9</t>
  </si>
  <si>
    <t>Michael Davies</t>
  </si>
  <si>
    <t>364</t>
  </si>
  <si>
    <t>3:47:25.7</t>
  </si>
  <si>
    <t>363</t>
  </si>
  <si>
    <t>3:46:47.8</t>
  </si>
  <si>
    <t>362</t>
  </si>
  <si>
    <t>3:46:35.3</t>
  </si>
  <si>
    <t>Simon Baxter</t>
  </si>
  <si>
    <t>361</t>
  </si>
  <si>
    <t>3:46:25.2</t>
  </si>
  <si>
    <t>Martin Grant</t>
  </si>
  <si>
    <t>360</t>
  </si>
  <si>
    <t>3:46:04.9</t>
  </si>
  <si>
    <t>Peter Bates</t>
  </si>
  <si>
    <t>359</t>
  </si>
  <si>
    <t>3:46:01.9</t>
  </si>
  <si>
    <t>Craig Murphy</t>
  </si>
  <si>
    <t>358</t>
  </si>
  <si>
    <t>3:45:59.4</t>
  </si>
  <si>
    <t>357</t>
  </si>
  <si>
    <t>3:45:58.1</t>
  </si>
  <si>
    <t>Hana Kosikova</t>
  </si>
  <si>
    <t>356</t>
  </si>
  <si>
    <t>3:45:47.1</t>
  </si>
  <si>
    <t>April Park-Neilson</t>
  </si>
  <si>
    <t>355</t>
  </si>
  <si>
    <t>3:45:29.5</t>
  </si>
  <si>
    <t>354</t>
  </si>
  <si>
    <t>3:45:22.5</t>
  </si>
  <si>
    <t>Richard Finlayson</t>
  </si>
  <si>
    <t>353</t>
  </si>
  <si>
    <t>3:45:15.8</t>
  </si>
  <si>
    <t>Matt Mahony</t>
  </si>
  <si>
    <t>352</t>
  </si>
  <si>
    <t>3:45:02.9</t>
  </si>
  <si>
    <t>David Waterhouse</t>
  </si>
  <si>
    <t>351</t>
  </si>
  <si>
    <t>3:44:54.0</t>
  </si>
  <si>
    <t>350</t>
  </si>
  <si>
    <t>3:44:35.0</t>
  </si>
  <si>
    <t>349</t>
  </si>
  <si>
    <t>3:44:09.6</t>
  </si>
  <si>
    <t>348</t>
  </si>
  <si>
    <t>3:43:50.9</t>
  </si>
  <si>
    <t>Peter Marshall</t>
  </si>
  <si>
    <t>347</t>
  </si>
  <si>
    <t>3:43:43.3</t>
  </si>
  <si>
    <t>Trent McAllan</t>
  </si>
  <si>
    <t>346</t>
  </si>
  <si>
    <t>3:43:30.6</t>
  </si>
  <si>
    <t>Graham Edmeads</t>
  </si>
  <si>
    <t>345</t>
  </si>
  <si>
    <t>3:43:25.9</t>
  </si>
  <si>
    <t>Henry Nott</t>
  </si>
  <si>
    <t>344</t>
  </si>
  <si>
    <t>3:43:19.1</t>
  </si>
  <si>
    <t>Ange Delamont</t>
  </si>
  <si>
    <t>343</t>
  </si>
  <si>
    <t>3:42:18.5</t>
  </si>
  <si>
    <t>342</t>
  </si>
  <si>
    <t>3:42:17.7</t>
  </si>
  <si>
    <t>Matt Parker</t>
  </si>
  <si>
    <t>341</t>
  </si>
  <si>
    <t>3:42:17.3</t>
  </si>
  <si>
    <t>James Phippen</t>
  </si>
  <si>
    <t>340</t>
  </si>
  <si>
    <t>3:42:15.9</t>
  </si>
  <si>
    <t>Martin Fisher</t>
  </si>
  <si>
    <t>339</t>
  </si>
  <si>
    <t>3:41:58.2</t>
  </si>
  <si>
    <t>Martin Neville</t>
  </si>
  <si>
    <t>338</t>
  </si>
  <si>
    <t>3:41:54.4</t>
  </si>
  <si>
    <t>John Keating</t>
  </si>
  <si>
    <t>337</t>
  </si>
  <si>
    <t>3:41:50.5</t>
  </si>
  <si>
    <t>Carter Cremer</t>
  </si>
  <si>
    <t>336</t>
  </si>
  <si>
    <t>3:41:27.6</t>
  </si>
  <si>
    <t>335</t>
  </si>
  <si>
    <t>3:41:16.0</t>
  </si>
  <si>
    <t>Liam Grundy</t>
  </si>
  <si>
    <t>334</t>
  </si>
  <si>
    <t>3:40:51.4</t>
  </si>
  <si>
    <t>Sina Butterbrodt</t>
  </si>
  <si>
    <t>333</t>
  </si>
  <si>
    <t>3:40:47.7</t>
  </si>
  <si>
    <t>Malcolm Hill</t>
  </si>
  <si>
    <t>332</t>
  </si>
  <si>
    <t>3:40:22.5</t>
  </si>
  <si>
    <t>Robert Barton</t>
  </si>
  <si>
    <t>331</t>
  </si>
  <si>
    <t>3:40:21.7</t>
  </si>
  <si>
    <t>330</t>
  </si>
  <si>
    <t>3:40:15.8</t>
  </si>
  <si>
    <t>Dennis Gillespie</t>
  </si>
  <si>
    <t>329</t>
  </si>
  <si>
    <t>3:40:11.4</t>
  </si>
  <si>
    <t>Andrew Featherstone</t>
  </si>
  <si>
    <t>328</t>
  </si>
  <si>
    <t>3:40:09.0</t>
  </si>
  <si>
    <t>327</t>
  </si>
  <si>
    <t>3:39:57.1</t>
  </si>
  <si>
    <t>Chris Sutherland</t>
  </si>
  <si>
    <t>326</t>
  </si>
  <si>
    <t>3:39:44.6</t>
  </si>
  <si>
    <t>Matt Blood</t>
  </si>
  <si>
    <t>325</t>
  </si>
  <si>
    <t>3:39:35.7</t>
  </si>
  <si>
    <t>James Thompson</t>
  </si>
  <si>
    <t>324</t>
  </si>
  <si>
    <t>3:39:17.1</t>
  </si>
  <si>
    <t>323</t>
  </si>
  <si>
    <t>3:39:14.1</t>
  </si>
  <si>
    <t>322</t>
  </si>
  <si>
    <t>3:39:07.8</t>
  </si>
  <si>
    <t>321</t>
  </si>
  <si>
    <t>3:39:00.5</t>
  </si>
  <si>
    <t>Andrew Gordon</t>
  </si>
  <si>
    <t>320</t>
  </si>
  <si>
    <t>3:38:48.2</t>
  </si>
  <si>
    <t>319</t>
  </si>
  <si>
    <t>3:38:38.4</t>
  </si>
  <si>
    <t>318</t>
  </si>
  <si>
    <t>3:38:29.5</t>
  </si>
  <si>
    <t>317</t>
  </si>
  <si>
    <t>3:37:48.2</t>
  </si>
  <si>
    <t>316</t>
  </si>
  <si>
    <t>3:37:18.6</t>
  </si>
  <si>
    <t>315</t>
  </si>
  <si>
    <t>3:37:10.2</t>
  </si>
  <si>
    <t>314</t>
  </si>
  <si>
    <t>3:37:01.7</t>
  </si>
  <si>
    <t>Damian Van</t>
  </si>
  <si>
    <t>313</t>
  </si>
  <si>
    <t>3:37:00.5</t>
  </si>
  <si>
    <t>Kevin Simpson</t>
  </si>
  <si>
    <t>312</t>
  </si>
  <si>
    <t>3:36:59.9</t>
  </si>
  <si>
    <t>Nick Ackland</t>
  </si>
  <si>
    <t>311</t>
  </si>
  <si>
    <t>3:36:55.0</t>
  </si>
  <si>
    <t>310</t>
  </si>
  <si>
    <t>3:36:50.7</t>
  </si>
  <si>
    <t>Steve Woodward</t>
  </si>
  <si>
    <t>309</t>
  </si>
  <si>
    <t>3:36:42.2</t>
  </si>
  <si>
    <t>Gordon Joyce</t>
  </si>
  <si>
    <t>308</t>
  </si>
  <si>
    <t>3:36:41.7</t>
  </si>
  <si>
    <t>Carol Joyce</t>
  </si>
  <si>
    <t>307</t>
  </si>
  <si>
    <t>3:36:28.0</t>
  </si>
  <si>
    <t>Jesse Perkins</t>
  </si>
  <si>
    <t>306</t>
  </si>
  <si>
    <t>3:36:20.3</t>
  </si>
  <si>
    <t>Jason Ryan</t>
  </si>
  <si>
    <t>305</t>
  </si>
  <si>
    <t>3:36:09.3</t>
  </si>
  <si>
    <t>Eckart Altenkamp</t>
  </si>
  <si>
    <t>304</t>
  </si>
  <si>
    <t>3:36:01.5</t>
  </si>
  <si>
    <t>Daisy Oayda</t>
  </si>
  <si>
    <t>303</t>
  </si>
  <si>
    <t>3:35:59.8</t>
  </si>
  <si>
    <t>302</t>
  </si>
  <si>
    <t>3:35:47.9</t>
  </si>
  <si>
    <t>Richard Hardwick</t>
  </si>
  <si>
    <t>301</t>
  </si>
  <si>
    <t>3:35:37.0</t>
  </si>
  <si>
    <t>Alex Kingston</t>
  </si>
  <si>
    <t>300</t>
  </si>
  <si>
    <t>3:35:26.3</t>
  </si>
  <si>
    <t>Catherine Moore</t>
  </si>
  <si>
    <t>299</t>
  </si>
  <si>
    <t>3:35:11.0</t>
  </si>
  <si>
    <t>Mark Nolan</t>
  </si>
  <si>
    <t>298</t>
  </si>
  <si>
    <t>3:34:58.9</t>
  </si>
  <si>
    <t>297</t>
  </si>
  <si>
    <t>3:34:57.1</t>
  </si>
  <si>
    <t>Corey Kovacs</t>
  </si>
  <si>
    <t>296</t>
  </si>
  <si>
    <t>3:34:38.8</t>
  </si>
  <si>
    <t>295</t>
  </si>
  <si>
    <t>3:34:37.8</t>
  </si>
  <si>
    <t>294</t>
  </si>
  <si>
    <t>3:34:20.2</t>
  </si>
  <si>
    <t>Mark Sablatnig</t>
  </si>
  <si>
    <t>293</t>
  </si>
  <si>
    <t>3:34:14.5</t>
  </si>
  <si>
    <t>Angus Taylor</t>
  </si>
  <si>
    <t>292</t>
  </si>
  <si>
    <t>3:34:02.9</t>
  </si>
  <si>
    <t>291</t>
  </si>
  <si>
    <t>3:33:48.9</t>
  </si>
  <si>
    <t>290</t>
  </si>
  <si>
    <t>3:33:44.2</t>
  </si>
  <si>
    <t>289</t>
  </si>
  <si>
    <t>3:33:33.5</t>
  </si>
  <si>
    <t>288</t>
  </si>
  <si>
    <t>3:33:19.8</t>
  </si>
  <si>
    <t>287</t>
  </si>
  <si>
    <t>3:32:51.6</t>
  </si>
  <si>
    <t>Megan Scott</t>
  </si>
  <si>
    <t>286</t>
  </si>
  <si>
    <t>3:32:41.1</t>
  </si>
  <si>
    <t>285</t>
  </si>
  <si>
    <t>3:32:11.6</t>
  </si>
  <si>
    <t>284</t>
  </si>
  <si>
    <t>3:32:04.4</t>
  </si>
  <si>
    <t>Jen Benson</t>
  </si>
  <si>
    <t>283</t>
  </si>
  <si>
    <t>3:31:51.6</t>
  </si>
  <si>
    <t>282</t>
  </si>
  <si>
    <t>3:31:15.7</t>
  </si>
  <si>
    <t>Seb Cuschieri</t>
  </si>
  <si>
    <t>281</t>
  </si>
  <si>
    <t>3:31:09.9</t>
  </si>
  <si>
    <t>Rebecca Beardmore</t>
  </si>
  <si>
    <t>280</t>
  </si>
  <si>
    <t>3:31:08.1</t>
  </si>
  <si>
    <t>David Blair</t>
  </si>
  <si>
    <t>279</t>
  </si>
  <si>
    <t>3:30:48.9</t>
  </si>
  <si>
    <t>278</t>
  </si>
  <si>
    <t>3:30:38.9</t>
  </si>
  <si>
    <t>277</t>
  </si>
  <si>
    <t>3:30:20.9</t>
  </si>
  <si>
    <t>Hagen Bluhm</t>
  </si>
  <si>
    <t>276</t>
  </si>
  <si>
    <t>3:30:14.9</t>
  </si>
  <si>
    <t>275</t>
  </si>
  <si>
    <t>3:30:09.4</t>
  </si>
  <si>
    <t>Michelle Macfarlane</t>
  </si>
  <si>
    <t>274</t>
  </si>
  <si>
    <t>3:30:00.8</t>
  </si>
  <si>
    <t>Simon Feirclough</t>
  </si>
  <si>
    <t>273</t>
  </si>
  <si>
    <t>3:29:50.5</t>
  </si>
  <si>
    <t>Katie Savio-Glasson</t>
  </si>
  <si>
    <t>272</t>
  </si>
  <si>
    <t>3:29:45.2</t>
  </si>
  <si>
    <t>Andrew Cantrill</t>
  </si>
  <si>
    <t>271</t>
  </si>
  <si>
    <t>3:29:38.4</t>
  </si>
  <si>
    <t>Lambros Giatras</t>
  </si>
  <si>
    <t>270</t>
  </si>
  <si>
    <t>3:29:37.2</t>
  </si>
  <si>
    <t>269</t>
  </si>
  <si>
    <t>3:28:58.4</t>
  </si>
  <si>
    <t>268</t>
  </si>
  <si>
    <t>3:28:53.8</t>
  </si>
  <si>
    <t>267</t>
  </si>
  <si>
    <t>3:28:43.0</t>
  </si>
  <si>
    <t>266</t>
  </si>
  <si>
    <t>3:28:10.8</t>
  </si>
  <si>
    <t>John Boakes</t>
  </si>
  <si>
    <t>265</t>
  </si>
  <si>
    <t>3:28:06.9</t>
  </si>
  <si>
    <t>264</t>
  </si>
  <si>
    <t>3:27:59.0</t>
  </si>
  <si>
    <t>Simon Patching</t>
  </si>
  <si>
    <t>263</t>
  </si>
  <si>
    <t>3:27:40.2</t>
  </si>
  <si>
    <t>Rob Peck</t>
  </si>
  <si>
    <t>262</t>
  </si>
  <si>
    <t>3:27:33.4</t>
  </si>
  <si>
    <t>Baz Simmons</t>
  </si>
  <si>
    <t>261</t>
  </si>
  <si>
    <t>3:27:18.5</t>
  </si>
  <si>
    <t>Amanda Porter</t>
  </si>
  <si>
    <t>260</t>
  </si>
  <si>
    <t>3:26:54.0</t>
  </si>
  <si>
    <t>John De Jonge</t>
  </si>
  <si>
    <t>259</t>
  </si>
  <si>
    <t>3:26:46.8</t>
  </si>
  <si>
    <t>Alexander Calder</t>
  </si>
  <si>
    <t>258</t>
  </si>
  <si>
    <t>3:26:08.9</t>
  </si>
  <si>
    <t>257</t>
  </si>
  <si>
    <t>3:26:03.9</t>
  </si>
  <si>
    <t>256</t>
  </si>
  <si>
    <t>3:26:02.1</t>
  </si>
  <si>
    <t>255</t>
  </si>
  <si>
    <t>3:25:42.4</t>
  </si>
  <si>
    <t>Haywood Brett</t>
  </si>
  <si>
    <t>254</t>
  </si>
  <si>
    <t>3:25:20.0</t>
  </si>
  <si>
    <t>Gary Bell</t>
  </si>
  <si>
    <t>253</t>
  </si>
  <si>
    <t>3:25:01.1</t>
  </si>
  <si>
    <t>252</t>
  </si>
  <si>
    <t>3:24:35.7</t>
  </si>
  <si>
    <t>Jonathan Newton</t>
  </si>
  <si>
    <t>251</t>
  </si>
  <si>
    <t>3:24:27.0</t>
  </si>
  <si>
    <t>Michael Syms</t>
  </si>
  <si>
    <t>250</t>
  </si>
  <si>
    <t>3:24:22.9</t>
  </si>
  <si>
    <t>249</t>
  </si>
  <si>
    <t>3:24:20.6</t>
  </si>
  <si>
    <t>248</t>
  </si>
  <si>
    <t>3:24:16.1</t>
  </si>
  <si>
    <t>247</t>
  </si>
  <si>
    <t>3:23:59.6</t>
  </si>
  <si>
    <t>246</t>
  </si>
  <si>
    <t>3:23:52.6</t>
  </si>
  <si>
    <t>245</t>
  </si>
  <si>
    <t>3:23:39.3</t>
  </si>
  <si>
    <t>244</t>
  </si>
  <si>
    <t>3:23:39.1</t>
  </si>
  <si>
    <t>243</t>
  </si>
  <si>
    <t>3:23:23.7</t>
  </si>
  <si>
    <t>242</t>
  </si>
  <si>
    <t>3:22:54.7</t>
  </si>
  <si>
    <t>241</t>
  </si>
  <si>
    <t>3:22:53.2</t>
  </si>
  <si>
    <t>Mark Hather</t>
  </si>
  <si>
    <t>240</t>
  </si>
  <si>
    <t>3:22:44.3</t>
  </si>
  <si>
    <t>Roger Matthews</t>
  </si>
  <si>
    <t>239</t>
  </si>
  <si>
    <t>3:22:42.2</t>
  </si>
  <si>
    <t>238</t>
  </si>
  <si>
    <t>3:22:34.1</t>
  </si>
  <si>
    <t>Simon Couch</t>
  </si>
  <si>
    <t>237</t>
  </si>
  <si>
    <t>3:22:16.8</t>
  </si>
  <si>
    <t>Vicky Culver</t>
  </si>
  <si>
    <t>236</t>
  </si>
  <si>
    <t>3:22:06.4</t>
  </si>
  <si>
    <t>Marc Maxwell</t>
  </si>
  <si>
    <t>235</t>
  </si>
  <si>
    <t>3:22:02.4</t>
  </si>
  <si>
    <t>Richard Stevens</t>
  </si>
  <si>
    <t>234</t>
  </si>
  <si>
    <t>3:21:43.6</t>
  </si>
  <si>
    <t>Penny Burrell</t>
  </si>
  <si>
    <t>233</t>
  </si>
  <si>
    <t>3:21:32.7</t>
  </si>
  <si>
    <t>Laura Renshaw</t>
  </si>
  <si>
    <t>232</t>
  </si>
  <si>
    <t>3:21:30.2</t>
  </si>
  <si>
    <t>231</t>
  </si>
  <si>
    <t>3:21:24.9</t>
  </si>
  <si>
    <t>Michael Dulieu</t>
  </si>
  <si>
    <t>230</t>
  </si>
  <si>
    <t>3:21:03.9</t>
  </si>
  <si>
    <t>Helena Golovanoff</t>
  </si>
  <si>
    <t>229</t>
  </si>
  <si>
    <t>3:20:58.7</t>
  </si>
  <si>
    <t>Russell Fox</t>
  </si>
  <si>
    <t>228</t>
  </si>
  <si>
    <t>3:20:38.3</t>
  </si>
  <si>
    <t>Troy Fortune</t>
  </si>
  <si>
    <t>227</t>
  </si>
  <si>
    <t>3:20:27.8</t>
  </si>
  <si>
    <t>Matthew Osborne</t>
  </si>
  <si>
    <t>226</t>
  </si>
  <si>
    <t>3:20:09.5</t>
  </si>
  <si>
    <t>225</t>
  </si>
  <si>
    <t>3:19:58.5</t>
  </si>
  <si>
    <t>James Woodburn</t>
  </si>
  <si>
    <t>224</t>
  </si>
  <si>
    <t>3:19:48.8</t>
  </si>
  <si>
    <t>223</t>
  </si>
  <si>
    <t>3:19:41.5</t>
  </si>
  <si>
    <t>Daniel Butcher</t>
  </si>
  <si>
    <t>222</t>
  </si>
  <si>
    <t>3:19:38.4</t>
  </si>
  <si>
    <t>Matthew Bragg</t>
  </si>
  <si>
    <t>221</t>
  </si>
  <si>
    <t>3:19:37.5</t>
  </si>
  <si>
    <t>John Noonan</t>
  </si>
  <si>
    <t>220</t>
  </si>
  <si>
    <t>3:19:34.4</t>
  </si>
  <si>
    <t>Matthew Graham</t>
  </si>
  <si>
    <t>219</t>
  </si>
  <si>
    <t>3:19:24.5</t>
  </si>
  <si>
    <t>218</t>
  </si>
  <si>
    <t>3:19:06.3</t>
  </si>
  <si>
    <t>Cameron Ritchie</t>
  </si>
  <si>
    <t>217</t>
  </si>
  <si>
    <t>3:18:59.3</t>
  </si>
  <si>
    <t>Adam Black</t>
  </si>
  <si>
    <t>216</t>
  </si>
  <si>
    <t>3:18:54.3</t>
  </si>
  <si>
    <t>Carrie Ade</t>
  </si>
  <si>
    <t>215</t>
  </si>
  <si>
    <t>3:18:46.4</t>
  </si>
  <si>
    <t>Scott Hughes</t>
  </si>
  <si>
    <t>214</t>
  </si>
  <si>
    <t>3:18:46.1</t>
  </si>
  <si>
    <t>213</t>
  </si>
  <si>
    <t>3:18:33.9</t>
  </si>
  <si>
    <t>James New</t>
  </si>
  <si>
    <t>212</t>
  </si>
  <si>
    <t>3:18:24.3</t>
  </si>
  <si>
    <t>Geoff Gradden</t>
  </si>
  <si>
    <t>211</t>
  </si>
  <si>
    <t>3:18:17.8</t>
  </si>
  <si>
    <t>210</t>
  </si>
  <si>
    <t>3:18:15.0</t>
  </si>
  <si>
    <t>209</t>
  </si>
  <si>
    <t>3:18:07.0</t>
  </si>
  <si>
    <t>Dave Youl</t>
  </si>
  <si>
    <t>208</t>
  </si>
  <si>
    <t>3:18:02.4</t>
  </si>
  <si>
    <t>David Leighton</t>
  </si>
  <si>
    <t>207</t>
  </si>
  <si>
    <t>3:17:43.7</t>
  </si>
  <si>
    <t>206</t>
  </si>
  <si>
    <t>3:17:39.8</t>
  </si>
  <si>
    <t>Terry Stevenson</t>
  </si>
  <si>
    <t>205</t>
  </si>
  <si>
    <t>3:17:35.4</t>
  </si>
  <si>
    <t>Damon Cummins</t>
  </si>
  <si>
    <t>204</t>
  </si>
  <si>
    <t>203</t>
  </si>
  <si>
    <t>3:17:26.7</t>
  </si>
  <si>
    <t>Daniel Bottrill</t>
  </si>
  <si>
    <t>202</t>
  </si>
  <si>
    <t>3:17:23.6</t>
  </si>
  <si>
    <t>Andy Roberts</t>
  </si>
  <si>
    <t>201</t>
  </si>
  <si>
    <t>3:17:17.9</t>
  </si>
  <si>
    <t>Stephen James</t>
  </si>
  <si>
    <t>200</t>
  </si>
  <si>
    <t>3:17:03.2</t>
  </si>
  <si>
    <t>Rick Ahlburg</t>
  </si>
  <si>
    <t>199</t>
  </si>
  <si>
    <t>3:16:50.6</t>
  </si>
  <si>
    <t>Chris Hardwick</t>
  </si>
  <si>
    <t>198</t>
  </si>
  <si>
    <t>3:16:40.6</t>
  </si>
  <si>
    <t>Marcus Helgstedt</t>
  </si>
  <si>
    <t>197</t>
  </si>
  <si>
    <t>3:16:35.3</t>
  </si>
  <si>
    <t>Linda Corrigan</t>
  </si>
  <si>
    <t>196</t>
  </si>
  <si>
    <t>3:16:23.8</t>
  </si>
  <si>
    <t>Lewis Nott</t>
  </si>
  <si>
    <t>195</t>
  </si>
  <si>
    <t>3:16:08.1</t>
  </si>
  <si>
    <t>194</t>
  </si>
  <si>
    <t>3:15:08.2</t>
  </si>
  <si>
    <t>Peter Grimble</t>
  </si>
  <si>
    <t>193</t>
  </si>
  <si>
    <t>3:15:01.1</t>
  </si>
  <si>
    <t>Jorn Rudloff</t>
  </si>
  <si>
    <t>192</t>
  </si>
  <si>
    <t>3:14:52.0</t>
  </si>
  <si>
    <t>Andre Lackmann</t>
  </si>
  <si>
    <t>191</t>
  </si>
  <si>
    <t>3:14:41.5</t>
  </si>
  <si>
    <t>190</t>
  </si>
  <si>
    <t>3:14:41.0</t>
  </si>
  <si>
    <t>189</t>
  </si>
  <si>
    <t>3:14:38.8</t>
  </si>
  <si>
    <t>Lindsey O'Grady</t>
  </si>
  <si>
    <t>188</t>
  </si>
  <si>
    <t>187</t>
  </si>
  <si>
    <t>3:14:36.6</t>
  </si>
  <si>
    <t>186</t>
  </si>
  <si>
    <t>3:14:12.4</t>
  </si>
  <si>
    <t>Le Creurer Loic</t>
  </si>
  <si>
    <t>185</t>
  </si>
  <si>
    <t>3:13:48.2</t>
  </si>
  <si>
    <t>184</t>
  </si>
  <si>
    <t>3:13:35.1</t>
  </si>
  <si>
    <t>183</t>
  </si>
  <si>
    <t>3:13:30.7</t>
  </si>
  <si>
    <t>182</t>
  </si>
  <si>
    <t>3:13:23.6</t>
  </si>
  <si>
    <t>181</t>
  </si>
  <si>
    <t>3:13:08.2</t>
  </si>
  <si>
    <t>Lynne Vaughan</t>
  </si>
  <si>
    <t>180</t>
  </si>
  <si>
    <t>3:13:04.8</t>
  </si>
  <si>
    <t>179</t>
  </si>
  <si>
    <t>3:12:59.8</t>
  </si>
  <si>
    <t>178</t>
  </si>
  <si>
    <t>3:12:40.0</t>
  </si>
  <si>
    <t>177</t>
  </si>
  <si>
    <t>3:12:17.4</t>
  </si>
  <si>
    <t>176</t>
  </si>
  <si>
    <t>3:12:11.9</t>
  </si>
  <si>
    <t>175</t>
  </si>
  <si>
    <t>3:12:06.2</t>
  </si>
  <si>
    <t>David Stuart</t>
  </si>
  <si>
    <t>174</t>
  </si>
  <si>
    <t>3:11:36.0</t>
  </si>
  <si>
    <t>Duncan Macdonald</t>
  </si>
  <si>
    <t>173</t>
  </si>
  <si>
    <t>3:11:25.4</t>
  </si>
  <si>
    <t>172</t>
  </si>
  <si>
    <t>3:11:22.8</t>
  </si>
  <si>
    <t>Luis Rodriguez</t>
  </si>
  <si>
    <t>171</t>
  </si>
  <si>
    <t>3:11:15.5</t>
  </si>
  <si>
    <t>170</t>
  </si>
  <si>
    <t>3:10:56.8</t>
  </si>
  <si>
    <t>169</t>
  </si>
  <si>
    <t>3:10:29.7</t>
  </si>
  <si>
    <t>Peter Wesley</t>
  </si>
  <si>
    <t>168</t>
  </si>
  <si>
    <t>3:10:17.2</t>
  </si>
  <si>
    <t>167</t>
  </si>
  <si>
    <t>3:10:07.0</t>
  </si>
  <si>
    <t>Gavin Klingner</t>
  </si>
  <si>
    <t>166</t>
  </si>
  <si>
    <t>3:10:05.2</t>
  </si>
  <si>
    <t>Jeremy Greenop</t>
  </si>
  <si>
    <t>165</t>
  </si>
  <si>
    <t>3:10:04.0</t>
  </si>
  <si>
    <t>164</t>
  </si>
  <si>
    <t>3:09:52.1</t>
  </si>
  <si>
    <t>Craig Kappes</t>
  </si>
  <si>
    <t>163</t>
  </si>
  <si>
    <t>3:09:47.6</t>
  </si>
  <si>
    <t>162</t>
  </si>
  <si>
    <t>3:09:42.8</t>
  </si>
  <si>
    <t>Darren Conley</t>
  </si>
  <si>
    <t>161</t>
  </si>
  <si>
    <t>3:09:34.9</t>
  </si>
  <si>
    <t>160</t>
  </si>
  <si>
    <t>3:09:18.7</t>
  </si>
  <si>
    <t>Jonathon Burgmann</t>
  </si>
  <si>
    <t>159</t>
  </si>
  <si>
    <t>3:08:42.9</t>
  </si>
  <si>
    <t>158</t>
  </si>
  <si>
    <t>3:08:13.0</t>
  </si>
  <si>
    <t>157</t>
  </si>
  <si>
    <t>3:08:09.6</t>
  </si>
  <si>
    <t>Angus Leech</t>
  </si>
  <si>
    <t>156</t>
  </si>
  <si>
    <t>3:08:06.4</t>
  </si>
  <si>
    <t>David Gradden</t>
  </si>
  <si>
    <t>155</t>
  </si>
  <si>
    <t>3:07:41.9</t>
  </si>
  <si>
    <t>Paul Williams</t>
  </si>
  <si>
    <t>154</t>
  </si>
  <si>
    <t>3:07:38.6</t>
  </si>
  <si>
    <t>Rebecca Vossen</t>
  </si>
  <si>
    <t>153</t>
  </si>
  <si>
    <t>3:07:35.0</t>
  </si>
  <si>
    <t>152</t>
  </si>
  <si>
    <t>3:07:34.4</t>
  </si>
  <si>
    <t>151</t>
  </si>
  <si>
    <t>3:06:59.5</t>
  </si>
  <si>
    <t>Gavin Murray</t>
  </si>
  <si>
    <t>150</t>
  </si>
  <si>
    <t>3:06:55.4</t>
  </si>
  <si>
    <t>Greg McCourt</t>
  </si>
  <si>
    <t>149</t>
  </si>
  <si>
    <t>3:06:54.7</t>
  </si>
  <si>
    <t>Jeremy Bennett</t>
  </si>
  <si>
    <t>148</t>
  </si>
  <si>
    <t>3:06:45.2</t>
  </si>
  <si>
    <t>147</t>
  </si>
  <si>
    <t>3:06:45.0</t>
  </si>
  <si>
    <t>146</t>
  </si>
  <si>
    <t>3:06:35.7</t>
  </si>
  <si>
    <t>Matt Caves</t>
  </si>
  <si>
    <t>145</t>
  </si>
  <si>
    <t>3:06:31.0</t>
  </si>
  <si>
    <t>Adrian Willingham</t>
  </si>
  <si>
    <t>144</t>
  </si>
  <si>
    <t>3:06:21.5</t>
  </si>
  <si>
    <t>143</t>
  </si>
  <si>
    <t>3:06:18.1</t>
  </si>
  <si>
    <t>142</t>
  </si>
  <si>
    <t>3:06:07.0</t>
  </si>
  <si>
    <t>141</t>
  </si>
  <si>
    <t>3:05:55.9</t>
  </si>
  <si>
    <t>140</t>
  </si>
  <si>
    <t>3:05:53.1</t>
  </si>
  <si>
    <t>139</t>
  </si>
  <si>
    <t>3:05:38.5</t>
  </si>
  <si>
    <t>138</t>
  </si>
  <si>
    <t>3:05:34.7</t>
  </si>
  <si>
    <t>137</t>
  </si>
  <si>
    <t>3:05:27.2</t>
  </si>
  <si>
    <t>136</t>
  </si>
  <si>
    <t>3:05:16.6</t>
  </si>
  <si>
    <t>135</t>
  </si>
  <si>
    <t>3:05:07.2</t>
  </si>
  <si>
    <t>William Brook</t>
  </si>
  <si>
    <t>134</t>
  </si>
  <si>
    <t>3:05:05.6</t>
  </si>
  <si>
    <t>Andrew Fellows</t>
  </si>
  <si>
    <t>133</t>
  </si>
  <si>
    <t>3:05:01.6</t>
  </si>
  <si>
    <t>Greg Hatton</t>
  </si>
  <si>
    <t>132</t>
  </si>
  <si>
    <t>3:04:48.7</t>
  </si>
  <si>
    <t>131</t>
  </si>
  <si>
    <t>3:04:48.6</t>
  </si>
  <si>
    <t>130</t>
  </si>
  <si>
    <t>3:04:38.5</t>
  </si>
  <si>
    <t>Damien Zanni</t>
  </si>
  <si>
    <t>129</t>
  </si>
  <si>
    <t>3:04:08.3</t>
  </si>
  <si>
    <t>128</t>
  </si>
  <si>
    <t>3:03:48.4</t>
  </si>
  <si>
    <t>Vanessa Boatwright</t>
  </si>
  <si>
    <t>127</t>
  </si>
  <si>
    <t>3:03:44.6</t>
  </si>
  <si>
    <t>126</t>
  </si>
  <si>
    <t>3:03:43.8</t>
  </si>
  <si>
    <t>125</t>
  </si>
  <si>
    <t>3:03:41.2</t>
  </si>
  <si>
    <t>124</t>
  </si>
  <si>
    <t>3:03:34.1</t>
  </si>
  <si>
    <t>123</t>
  </si>
  <si>
    <t>3:03:14.7</t>
  </si>
  <si>
    <t>122</t>
  </si>
  <si>
    <t>3:03:12.4</t>
  </si>
  <si>
    <t>121</t>
  </si>
  <si>
    <t>3:02:47.9</t>
  </si>
  <si>
    <t>Darcy Whitfeld</t>
  </si>
  <si>
    <t>120</t>
  </si>
  <si>
    <t>3:02:41.1</t>
  </si>
  <si>
    <t>Mark Lavender</t>
  </si>
  <si>
    <t>119</t>
  </si>
  <si>
    <t>3:02:23.7</t>
  </si>
  <si>
    <t>118</t>
  </si>
  <si>
    <t>3:02:21.7</t>
  </si>
  <si>
    <t>117</t>
  </si>
  <si>
    <t>3:02:13.6</t>
  </si>
  <si>
    <t>Charles Lee</t>
  </si>
  <si>
    <t>116</t>
  </si>
  <si>
    <t>3:01:55.5</t>
  </si>
  <si>
    <t>Simon Metcalfe</t>
  </si>
  <si>
    <t>115</t>
  </si>
  <si>
    <t>3:01:51.1</t>
  </si>
  <si>
    <t>Aaron Casey</t>
  </si>
  <si>
    <t>114</t>
  </si>
  <si>
    <t>3:01:40.2</t>
  </si>
  <si>
    <t>113</t>
  </si>
  <si>
    <t>3:01:26.0</t>
  </si>
  <si>
    <t>Shane Holland</t>
  </si>
  <si>
    <t>112</t>
  </si>
  <si>
    <t>3:01:17.0</t>
  </si>
  <si>
    <t>James Ghata</t>
  </si>
  <si>
    <t>111</t>
  </si>
  <si>
    <t>3:01:13.4</t>
  </si>
  <si>
    <t>Peter Staciwa</t>
  </si>
  <si>
    <t>110</t>
  </si>
  <si>
    <t>3:01:12.5</t>
  </si>
  <si>
    <t>109</t>
  </si>
  <si>
    <t>3:01:02.9</t>
  </si>
  <si>
    <t>108</t>
  </si>
  <si>
    <t>3:01:01.5</t>
  </si>
  <si>
    <t>107</t>
  </si>
  <si>
    <t>3:00:58.1</t>
  </si>
  <si>
    <t>106</t>
  </si>
  <si>
    <t>3:00:51.5</t>
  </si>
  <si>
    <t>Malcolm Roberts</t>
  </si>
  <si>
    <t>105</t>
  </si>
  <si>
    <t>3:00:50.5</t>
  </si>
  <si>
    <t>Cameron Osborne</t>
  </si>
  <si>
    <t>104</t>
  </si>
  <si>
    <t>3:00:49.4</t>
  </si>
  <si>
    <t>Joshua Hewitt</t>
  </si>
  <si>
    <t>103</t>
  </si>
  <si>
    <t>3:00:16.1</t>
  </si>
  <si>
    <t>102</t>
  </si>
  <si>
    <t>2:59:55.1</t>
  </si>
  <si>
    <t>Andrew Luks</t>
  </si>
  <si>
    <t>101</t>
  </si>
  <si>
    <t>2:59:35.0</t>
  </si>
  <si>
    <t>Kerry Baxter</t>
  </si>
  <si>
    <t>100</t>
  </si>
  <si>
    <t>2:59:24.3</t>
  </si>
  <si>
    <t>99</t>
  </si>
  <si>
    <t>2:59:22.6</t>
  </si>
  <si>
    <t>Matthew Nott</t>
  </si>
  <si>
    <t>98</t>
  </si>
  <si>
    <t>2:59:18.6</t>
  </si>
  <si>
    <t>97</t>
  </si>
  <si>
    <t>2:59:09.5</t>
  </si>
  <si>
    <t>Maciej Grzskowiak</t>
  </si>
  <si>
    <t>96</t>
  </si>
  <si>
    <t>2:58:57.2</t>
  </si>
  <si>
    <t>95</t>
  </si>
  <si>
    <t>94</t>
  </si>
  <si>
    <t>2:58:24.4</t>
  </si>
  <si>
    <t>Anthony Butt</t>
  </si>
  <si>
    <t>93</t>
  </si>
  <si>
    <t>2:58:15.8</t>
  </si>
  <si>
    <t>Wes Pendlebury</t>
  </si>
  <si>
    <t>92</t>
  </si>
  <si>
    <t>2:58:07.6</t>
  </si>
  <si>
    <t>Stafford West</t>
  </si>
  <si>
    <t>91</t>
  </si>
  <si>
    <t>2:57:55.2</t>
  </si>
  <si>
    <t>90</t>
  </si>
  <si>
    <t>2:57:54.1</t>
  </si>
  <si>
    <t>Paul Beasley</t>
  </si>
  <si>
    <t>89</t>
  </si>
  <si>
    <t>2:57:29.7</t>
  </si>
  <si>
    <t>Stuart Keighran</t>
  </si>
  <si>
    <t>88</t>
  </si>
  <si>
    <t>2:57:17.4</t>
  </si>
  <si>
    <t>Hugh Dawkins</t>
  </si>
  <si>
    <t>87</t>
  </si>
  <si>
    <t>2:56:56.9</t>
  </si>
  <si>
    <t>Andrew Macculloch</t>
  </si>
  <si>
    <t>86</t>
  </si>
  <si>
    <t>2:56:52.2</t>
  </si>
  <si>
    <t>85</t>
  </si>
  <si>
    <t>2:56:23.8</t>
  </si>
  <si>
    <t>Simon McGowan</t>
  </si>
  <si>
    <t>84</t>
  </si>
  <si>
    <t>2:56:15.9</t>
  </si>
  <si>
    <t>83</t>
  </si>
  <si>
    <t>2:56:14.9</t>
  </si>
  <si>
    <t>82</t>
  </si>
  <si>
    <t>2:56:06.1</t>
  </si>
  <si>
    <t>Andrew Goff</t>
  </si>
  <si>
    <t>81</t>
  </si>
  <si>
    <t>2:55:17.9</t>
  </si>
  <si>
    <t>Peter Bradley</t>
  </si>
  <si>
    <t>80</t>
  </si>
  <si>
    <t>2:54:55.9</t>
  </si>
  <si>
    <t>79</t>
  </si>
  <si>
    <t>2:54:26.1</t>
  </si>
  <si>
    <t>78</t>
  </si>
  <si>
    <t>2:54:20.7</t>
  </si>
  <si>
    <t>David Wilkinson</t>
  </si>
  <si>
    <t>77</t>
  </si>
  <si>
    <t>2:54:11.0</t>
  </si>
  <si>
    <t>Jamie Cook</t>
  </si>
  <si>
    <t>76</t>
  </si>
  <si>
    <t>2:54:08.4</t>
  </si>
  <si>
    <t>75</t>
  </si>
  <si>
    <t>2:53:56.4</t>
  </si>
  <si>
    <t>74</t>
  </si>
  <si>
    <t>2:53:56.0</t>
  </si>
  <si>
    <t>73</t>
  </si>
  <si>
    <t>2:53:54.8</t>
  </si>
  <si>
    <t>Mike Contre</t>
  </si>
  <si>
    <t>72</t>
  </si>
  <si>
    <t>2:53:30.5</t>
  </si>
  <si>
    <t>Sam Stockwell</t>
  </si>
  <si>
    <t>71</t>
  </si>
  <si>
    <t>2:53:30.4</t>
  </si>
  <si>
    <t>Anthony Rigney</t>
  </si>
  <si>
    <t>70</t>
  </si>
  <si>
    <t>2:53:11.6</t>
  </si>
  <si>
    <t>Matthew Andrews</t>
  </si>
  <si>
    <t>69</t>
  </si>
  <si>
    <t>2:52:59.9</t>
  </si>
  <si>
    <t>Andrew Kerec</t>
  </si>
  <si>
    <t>68</t>
  </si>
  <si>
    <t>2:52:45.4</t>
  </si>
  <si>
    <t>67</t>
  </si>
  <si>
    <t>2:52:45.0</t>
  </si>
  <si>
    <t>Carl Modena</t>
  </si>
  <si>
    <t>66</t>
  </si>
  <si>
    <t>2:52:40.7</t>
  </si>
  <si>
    <t>65</t>
  </si>
  <si>
    <t>2:51:27.3</t>
  </si>
  <si>
    <t>Harry Kooros</t>
  </si>
  <si>
    <t>64</t>
  </si>
  <si>
    <t>2:50:45.6</t>
  </si>
  <si>
    <t>63</t>
  </si>
  <si>
    <t>2:50:22.4</t>
  </si>
  <si>
    <t>62</t>
  </si>
  <si>
    <t>2:50:13.6</t>
  </si>
  <si>
    <t>Courtney Dixon</t>
  </si>
  <si>
    <t>61</t>
  </si>
  <si>
    <t>2:50:11.5</t>
  </si>
  <si>
    <t>60</t>
  </si>
  <si>
    <t>2:50:07.7</t>
  </si>
  <si>
    <t>Tom Bolton</t>
  </si>
  <si>
    <t>59</t>
  </si>
  <si>
    <t>2:49:39.0</t>
  </si>
  <si>
    <t>Barry Bance</t>
  </si>
  <si>
    <t>58</t>
  </si>
  <si>
    <t>2:49:09.1</t>
  </si>
  <si>
    <t>57</t>
  </si>
  <si>
    <t>2:49:00.6</t>
  </si>
  <si>
    <t>Christopher Winterbourne</t>
  </si>
  <si>
    <t>56</t>
  </si>
  <si>
    <t>2:48:58.2</t>
  </si>
  <si>
    <t>55</t>
  </si>
  <si>
    <t>2:48:30.0</t>
  </si>
  <si>
    <t>54</t>
  </si>
  <si>
    <t>2:47:48.7</t>
  </si>
  <si>
    <t>53</t>
  </si>
  <si>
    <t>2:47:46.5</t>
  </si>
  <si>
    <t>52</t>
  </si>
  <si>
    <t>2:47:39.4</t>
  </si>
  <si>
    <t>51</t>
  </si>
  <si>
    <t>2:46:49.3</t>
  </si>
  <si>
    <t>50</t>
  </si>
  <si>
    <t>2:46:13.7</t>
  </si>
  <si>
    <t>49</t>
  </si>
  <si>
    <t>2:45:51.0</t>
  </si>
  <si>
    <t>48</t>
  </si>
  <si>
    <t>2:45:29.9</t>
  </si>
  <si>
    <t>47</t>
  </si>
  <si>
    <t>2:45:12.9</t>
  </si>
  <si>
    <t>46</t>
  </si>
  <si>
    <t>2:45:09.1</t>
  </si>
  <si>
    <t>45</t>
  </si>
  <si>
    <t>2:43:04.0</t>
  </si>
  <si>
    <t>44</t>
  </si>
  <si>
    <t>2:42:31.7</t>
  </si>
  <si>
    <t>43</t>
  </si>
  <si>
    <t>2:42:10.7</t>
  </si>
  <si>
    <t>42</t>
  </si>
  <si>
    <t>2:42:05.4</t>
  </si>
  <si>
    <t>41</t>
  </si>
  <si>
    <t>2:41:52.6</t>
  </si>
  <si>
    <t>40</t>
  </si>
  <si>
    <t>2:41:45.5</t>
  </si>
  <si>
    <t>39</t>
  </si>
  <si>
    <t>2:41:01.1</t>
  </si>
  <si>
    <t>38</t>
  </si>
  <si>
    <t>2:40:49.8</t>
  </si>
  <si>
    <t>37</t>
  </si>
  <si>
    <t>2:40:47.2</t>
  </si>
  <si>
    <t>36</t>
  </si>
  <si>
    <t>2:40:10.2</t>
  </si>
  <si>
    <t>35</t>
  </si>
  <si>
    <t>2:38:34.0</t>
  </si>
  <si>
    <t>34</t>
  </si>
  <si>
    <t>2:38:32.3</t>
  </si>
  <si>
    <t>Sascha Lotz</t>
  </si>
  <si>
    <t>33</t>
  </si>
  <si>
    <t>2:38:28.9</t>
  </si>
  <si>
    <t>Jeremy Woodbridge</t>
  </si>
  <si>
    <t>32</t>
  </si>
  <si>
    <t>2:36:02.0</t>
  </si>
  <si>
    <t>31</t>
  </si>
  <si>
    <t>2:35:39.2</t>
  </si>
  <si>
    <t>30</t>
  </si>
  <si>
    <t>2:35:29.5</t>
  </si>
  <si>
    <t>29</t>
  </si>
  <si>
    <t>2:34:58.9</t>
  </si>
  <si>
    <t>Aaron Wiseman  Tbsm</t>
  </si>
  <si>
    <t>28</t>
  </si>
  <si>
    <t>2:34:54.1</t>
  </si>
  <si>
    <t>27</t>
  </si>
  <si>
    <t>2:34:48.6</t>
  </si>
  <si>
    <t>26</t>
  </si>
  <si>
    <t>2:34:37.9</t>
  </si>
  <si>
    <t>25</t>
  </si>
  <si>
    <t>2:34:26.4</t>
  </si>
  <si>
    <t>24</t>
  </si>
  <si>
    <t>2:34:20.5</t>
  </si>
  <si>
    <t>23</t>
  </si>
  <si>
    <t>2:33:49.0</t>
  </si>
  <si>
    <t>22</t>
  </si>
  <si>
    <t>2:32:25.2</t>
  </si>
  <si>
    <t>21</t>
  </si>
  <si>
    <t>2:32:21.0</t>
  </si>
  <si>
    <t>20</t>
  </si>
  <si>
    <t>2:31:20.5</t>
  </si>
  <si>
    <t>19</t>
  </si>
  <si>
    <t>2:30:53.7</t>
  </si>
  <si>
    <t>18</t>
  </si>
  <si>
    <t>2:30:46.1</t>
  </si>
  <si>
    <t>17</t>
  </si>
  <si>
    <t>2:30:45.9</t>
  </si>
  <si>
    <t>16</t>
  </si>
  <si>
    <t>2:29:43.2</t>
  </si>
  <si>
    <t>15</t>
  </si>
  <si>
    <t>2:27:01.3</t>
  </si>
  <si>
    <t>14</t>
  </si>
  <si>
    <t>2:26:07.3</t>
  </si>
  <si>
    <t>13</t>
  </si>
  <si>
    <t>2:25:31.7</t>
  </si>
  <si>
    <t>Connor White</t>
  </si>
  <si>
    <t>12</t>
  </si>
  <si>
    <t>2:25:26.9</t>
  </si>
  <si>
    <t>Kian Lerch-Mackinnon</t>
  </si>
  <si>
    <t>11</t>
  </si>
  <si>
    <t>2:24:11.8</t>
  </si>
  <si>
    <t>10</t>
  </si>
  <si>
    <t>2:20:21.9</t>
  </si>
  <si>
    <t>9</t>
  </si>
  <si>
    <t>2:19:02.8</t>
  </si>
  <si>
    <t>8</t>
  </si>
  <si>
    <t>2:17:39.7</t>
  </si>
  <si>
    <t>7</t>
  </si>
  <si>
    <t>6</t>
  </si>
  <si>
    <t>2:17:34.8</t>
  </si>
  <si>
    <t>Jack Lavis</t>
  </si>
  <si>
    <t>5</t>
  </si>
  <si>
    <t>2:17:27.1</t>
  </si>
  <si>
    <t>4</t>
  </si>
  <si>
    <t>2:17:26.6</t>
  </si>
  <si>
    <t>3</t>
  </si>
  <si>
    <t>2:17:26.2</t>
  </si>
  <si>
    <t>2</t>
  </si>
  <si>
    <t>2:13:45.4</t>
  </si>
  <si>
    <t>1</t>
  </si>
  <si>
    <t>Nick Macleod</t>
  </si>
  <si>
    <t>Ethel Loveridge</t>
  </si>
  <si>
    <t>Andy Gardner</t>
  </si>
  <si>
    <t>Dick Heath</t>
  </si>
  <si>
    <t>Paul Donovan</t>
  </si>
  <si>
    <t>Nick Bayfield</t>
  </si>
  <si>
    <t>Andrew Sedger</t>
  </si>
  <si>
    <t>Glen Leechburch</t>
  </si>
  <si>
    <t>Anthony Coote</t>
  </si>
  <si>
    <t>Natasha Evans</t>
  </si>
  <si>
    <t>Gareth Evans</t>
  </si>
  <si>
    <t>Anthony Grice</t>
  </si>
  <si>
    <t>Daniel Neale</t>
  </si>
  <si>
    <t>Ross McLelland</t>
  </si>
  <si>
    <t>Jacob Briggs</t>
  </si>
  <si>
    <t>George Finlayson</t>
  </si>
  <si>
    <t>Tim Fitzpatrick</t>
  </si>
  <si>
    <t>Max Briggs</t>
  </si>
  <si>
    <t>Grant Chamberlain</t>
  </si>
  <si>
    <t>Anita Mudge</t>
  </si>
  <si>
    <t>Avril Swan</t>
  </si>
  <si>
    <t>Ross Caston</t>
  </si>
  <si>
    <t>Stephen Knight</t>
  </si>
  <si>
    <t>Highland Fling Half Fling 55km -2012</t>
  </si>
  <si>
    <t>Highland Fling, Full Fling 110km -2012</t>
  </si>
  <si>
    <t>Luke Dale</t>
  </si>
  <si>
    <t>Scotty Preston</t>
  </si>
  <si>
    <t>Tim Gartelmann</t>
  </si>
  <si>
    <t>Michael Chant</t>
  </si>
  <si>
    <t>Sandy Logie</t>
  </si>
  <si>
    <t>John Tillett</t>
  </si>
  <si>
    <t>Melos Sulicich</t>
  </si>
  <si>
    <t>Dean Kozlik</t>
  </si>
  <si>
    <t>Lee Emery</t>
  </si>
  <si>
    <t>Tim Wimborne</t>
  </si>
  <si>
    <t>Justin Walker</t>
  </si>
  <si>
    <t>Richard Vial</t>
  </si>
  <si>
    <t>Hendrik Van Calcar</t>
  </si>
  <si>
    <t>Scott Tilden</t>
  </si>
  <si>
    <t>Jeremy Price</t>
  </si>
  <si>
    <t>Arran Pearson</t>
  </si>
  <si>
    <t>Brad Peake</t>
  </si>
  <si>
    <t>Angus Miller</t>
  </si>
  <si>
    <t>David Lloyd</t>
  </si>
  <si>
    <t>Chris Kuznetsoff</t>
  </si>
  <si>
    <t>Michael Flanagan</t>
  </si>
  <si>
    <t>Michael Cole</t>
  </si>
  <si>
    <t>Dan Bisa</t>
  </si>
  <si>
    <t>Janet Martin</t>
  </si>
  <si>
    <t>Chris Webb</t>
  </si>
  <si>
    <t>Peter Titmuss</t>
  </si>
  <si>
    <t>Steve Smith</t>
  </si>
  <si>
    <t>Mark Scope</t>
  </si>
  <si>
    <t>Trevor Rix</t>
  </si>
  <si>
    <t>Jamie Oorschot</t>
  </si>
  <si>
    <t>Christoph Muehlheim</t>
  </si>
  <si>
    <t>Stephen Martin</t>
  </si>
  <si>
    <t>Fark Marrell</t>
  </si>
  <si>
    <t>Matt Magraith</t>
  </si>
  <si>
    <t>Clint Maddock</t>
  </si>
  <si>
    <t>James Harcourt</t>
  </si>
  <si>
    <t>Wayne Giddy</t>
  </si>
  <si>
    <t>Michael Forrest</t>
  </si>
  <si>
    <t>Michael Farkas</t>
  </si>
  <si>
    <t>Dave Ellis</t>
  </si>
  <si>
    <t>Cecil Ellis</t>
  </si>
  <si>
    <t>Oliver Dharma-Ratne</t>
  </si>
  <si>
    <t>Steve Burns</t>
  </si>
  <si>
    <t>Andrew Bonatakis</t>
  </si>
  <si>
    <t>Mark Bayliss</t>
  </si>
  <si>
    <t>Virginia Woods</t>
  </si>
  <si>
    <t>Anne Wharren</t>
  </si>
  <si>
    <t>Anna Kricker</t>
  </si>
  <si>
    <t>Felicity Gartelmann</t>
  </si>
  <si>
    <t>David Watkins</t>
  </si>
  <si>
    <t>Matt Turner</t>
  </si>
  <si>
    <t>Andrew Tillman</t>
  </si>
  <si>
    <t>Euan Scott</t>
  </si>
  <si>
    <t>Matthew Mead</t>
  </si>
  <si>
    <t>Tristan Gribble</t>
  </si>
  <si>
    <t>Aaron Barnett</t>
  </si>
  <si>
    <t>Garry Korn</t>
  </si>
  <si>
    <t>Andrew McDonald</t>
  </si>
  <si>
    <t>Martin Hoyle</t>
  </si>
  <si>
    <t>Dave Anderson</t>
  </si>
  <si>
    <t>Charl Swart</t>
  </si>
  <si>
    <t>Patrick Campbell</t>
  </si>
  <si>
    <t>Peter Selkrig</t>
  </si>
  <si>
    <t>Jennifer Willis</t>
  </si>
  <si>
    <t>Geoff Dunne</t>
  </si>
  <si>
    <t>Rich Muehlenbeck</t>
  </si>
  <si>
    <t>Aldy Stipnieks</t>
  </si>
  <si>
    <t>Aub Hill</t>
  </si>
  <si>
    <t>Damien Crawley</t>
  </si>
  <si>
    <t>Jayson Connacher</t>
  </si>
  <si>
    <t>Mark Fenner</t>
  </si>
  <si>
    <t>Alex Kooijman</t>
  </si>
  <si>
    <t>Greg Lewis</t>
  </si>
  <si>
    <t>David Chrystal</t>
  </si>
  <si>
    <t>David Graham</t>
  </si>
  <si>
    <t>Sue Thompson</t>
  </si>
  <si>
    <t>Matthew Dean</t>
  </si>
  <si>
    <t>Stuart Lowndes</t>
  </si>
  <si>
    <t>Derek Castles</t>
  </si>
  <si>
    <t>Nick Jones</t>
  </si>
  <si>
    <t>Daniel Ryan</t>
  </si>
  <si>
    <t>Matthew White</t>
  </si>
  <si>
    <t>Christian De La Rica</t>
  </si>
  <si>
    <t>Jonathon Marr</t>
  </si>
  <si>
    <t>Mark Elliott</t>
  </si>
  <si>
    <t>Ben Scotman</t>
  </si>
  <si>
    <t>Nicholas Morphett</t>
  </si>
  <si>
    <t>Ben Exton</t>
  </si>
  <si>
    <t>Jake Zarb</t>
  </si>
  <si>
    <t>Thomas Borger</t>
  </si>
  <si>
    <t>Tate Dogan</t>
  </si>
  <si>
    <t>Matthew Fleming</t>
  </si>
  <si>
    <t>Tristan Cardew</t>
  </si>
  <si>
    <t>Samuel Layzell</t>
  </si>
  <si>
    <t>Richard Knowles</t>
  </si>
  <si>
    <t>Shaun Higgerson</t>
  </si>
  <si>
    <t>Rebecca Henderson</t>
  </si>
  <si>
    <t>10:14:24.6</t>
  </si>
  <si>
    <t>Deborah Wells</t>
  </si>
  <si>
    <t>10:14:23.0</t>
  </si>
  <si>
    <t>Joel Davies</t>
  </si>
  <si>
    <t>10:12:43.4</t>
  </si>
  <si>
    <t>10:12:18.3</t>
  </si>
  <si>
    <t>9:57:04.1</t>
  </si>
  <si>
    <t>Kerryn Seaborn</t>
  </si>
  <si>
    <t>9:57:02.0</t>
  </si>
  <si>
    <t>Melissa Clements</t>
  </si>
  <si>
    <t>9:29:24.7</t>
  </si>
  <si>
    <t>Shane Williams</t>
  </si>
  <si>
    <t>9:25:00.4</t>
  </si>
  <si>
    <t>Sue Tripney</t>
  </si>
  <si>
    <t>9:25:00.0</t>
  </si>
  <si>
    <t>John Heiss</t>
  </si>
  <si>
    <t>9:22:47.9</t>
  </si>
  <si>
    <t>Graeme Sessions</t>
  </si>
  <si>
    <t>9:21:04.6</t>
  </si>
  <si>
    <t>Tony Elkins</t>
  </si>
  <si>
    <t>9:17:06.9</t>
  </si>
  <si>
    <t>Richard Savage</t>
  </si>
  <si>
    <t>9:16:34.2</t>
  </si>
  <si>
    <t>Steve Buerckner</t>
  </si>
  <si>
    <t>9:16:34.0</t>
  </si>
  <si>
    <t>David Armstrong</t>
  </si>
  <si>
    <t>9:15:43.1</t>
  </si>
  <si>
    <t>Rob Selby</t>
  </si>
  <si>
    <t>9:14:32.7</t>
  </si>
  <si>
    <t>Clement Grech</t>
  </si>
  <si>
    <t>9:14:32.3</t>
  </si>
  <si>
    <t>9:10:57.3</t>
  </si>
  <si>
    <t>Michael Grandish</t>
  </si>
  <si>
    <t>9:07:25.1</t>
  </si>
  <si>
    <t>Trent Sutton</t>
  </si>
  <si>
    <t>9:06:13.3</t>
  </si>
  <si>
    <t>Joe Dimento</t>
  </si>
  <si>
    <t>9:03:00.9</t>
  </si>
  <si>
    <t>9:01:46.1</t>
  </si>
  <si>
    <t>Robert Simonetto</t>
  </si>
  <si>
    <t>8:58:14.8</t>
  </si>
  <si>
    <t>Shane Black</t>
  </si>
  <si>
    <t>8:57:31.0</t>
  </si>
  <si>
    <t>Jason Hunter</t>
  </si>
  <si>
    <t>8:54:31.5</t>
  </si>
  <si>
    <t>Cameron Godwin</t>
  </si>
  <si>
    <t>8:48:45.8</t>
  </si>
  <si>
    <t>8:48:18.7</t>
  </si>
  <si>
    <t>Anthony Seiver</t>
  </si>
  <si>
    <t>8:45:05.6</t>
  </si>
  <si>
    <t>Tony Lentini</t>
  </si>
  <si>
    <t>8:43:53.7</t>
  </si>
  <si>
    <t>8:42:39.5</t>
  </si>
  <si>
    <t>8:42:38.9</t>
  </si>
  <si>
    <t>Kevin O'Reilly</t>
  </si>
  <si>
    <t>8:42:28.3</t>
  </si>
  <si>
    <t>8:42:14.4</t>
  </si>
  <si>
    <t>8:41:23.8</t>
  </si>
  <si>
    <t>Steven Flynn</t>
  </si>
  <si>
    <t>8:38:55.4</t>
  </si>
  <si>
    <t>8:35:46.7</t>
  </si>
  <si>
    <t>Aaron Doull</t>
  </si>
  <si>
    <t>8:35:34.7</t>
  </si>
  <si>
    <t>8:34:37.6</t>
  </si>
  <si>
    <t>8:34:32.3</t>
  </si>
  <si>
    <t>Irene Hunt</t>
  </si>
  <si>
    <t>8:34:29.3</t>
  </si>
  <si>
    <t>Peter Childs</t>
  </si>
  <si>
    <t>8:34:01.9</t>
  </si>
  <si>
    <t>8:33:02.4</t>
  </si>
  <si>
    <t>Norman Berry</t>
  </si>
  <si>
    <t>8:32:54.6</t>
  </si>
  <si>
    <t>8:30:25.4</t>
  </si>
  <si>
    <t>8:28:51.3</t>
  </si>
  <si>
    <t>8:28:21.7</t>
  </si>
  <si>
    <t>Gaven Isaacs</t>
  </si>
  <si>
    <t>8:26:11.7</t>
  </si>
  <si>
    <t>Michael Kent</t>
  </si>
  <si>
    <t>8:26:00.0</t>
  </si>
  <si>
    <t>Matthew Partlett</t>
  </si>
  <si>
    <t>8:20:46.9</t>
  </si>
  <si>
    <t>8:19:48.2</t>
  </si>
  <si>
    <t>Bruce Perry</t>
  </si>
  <si>
    <t>8:17:32.5</t>
  </si>
  <si>
    <t>8:17:11.2</t>
  </si>
  <si>
    <t>Scott Geer</t>
  </si>
  <si>
    <t>8:17:01.0</t>
  </si>
  <si>
    <t>Glen Schutt</t>
  </si>
  <si>
    <t>8:16:15.5</t>
  </si>
  <si>
    <t>Bethan Chaffers</t>
  </si>
  <si>
    <t>8:16:13.1</t>
  </si>
  <si>
    <t>Simon Everett</t>
  </si>
  <si>
    <t>8:16:07.4</t>
  </si>
  <si>
    <t>8:15:33.9</t>
  </si>
  <si>
    <t>George Pethard</t>
  </si>
  <si>
    <t>8:14:17.5</t>
  </si>
  <si>
    <t>Fergus Stoddart</t>
  </si>
  <si>
    <t>8:13:32.6</t>
  </si>
  <si>
    <t>Jason Rowntree</t>
  </si>
  <si>
    <t>8:12:23.6</t>
  </si>
  <si>
    <t>Mark Goodger</t>
  </si>
  <si>
    <t>8:11:47.8</t>
  </si>
  <si>
    <t>8:11:42.8</t>
  </si>
  <si>
    <t>8:09:03.9</t>
  </si>
  <si>
    <t>8:09:02.2</t>
  </si>
  <si>
    <t>8:08:31.6</t>
  </si>
  <si>
    <t>Patrick Wark</t>
  </si>
  <si>
    <t>8:08:13.8</t>
  </si>
  <si>
    <t>8:03:43.3</t>
  </si>
  <si>
    <t>8:03:30.4</t>
  </si>
  <si>
    <t>8:02:51.1</t>
  </si>
  <si>
    <t>Jenny Caldwell</t>
  </si>
  <si>
    <t>8:02:44.8</t>
  </si>
  <si>
    <t>8:02:32.4</t>
  </si>
  <si>
    <t>Adrian Leach</t>
  </si>
  <si>
    <t>8:01:25.0</t>
  </si>
  <si>
    <t>Andrew James</t>
  </si>
  <si>
    <t>8:01:01.4</t>
  </si>
  <si>
    <t>7:58:45.8</t>
  </si>
  <si>
    <t>Matthew Reich</t>
  </si>
  <si>
    <t>7:57:08.2</t>
  </si>
  <si>
    <t>7:55:34.1</t>
  </si>
  <si>
    <t>7:55:25.0</t>
  </si>
  <si>
    <t>Simon Vizor</t>
  </si>
  <si>
    <t>7:52:49.8</t>
  </si>
  <si>
    <t>7:52:06.4</t>
  </si>
  <si>
    <t>7:50:36.4</t>
  </si>
  <si>
    <t>7:50:11.2</t>
  </si>
  <si>
    <t>Kevin Bristow</t>
  </si>
  <si>
    <t>7:49:58.5</t>
  </si>
  <si>
    <t>David Ford</t>
  </si>
  <si>
    <t>7:49:05.7</t>
  </si>
  <si>
    <t>7:48:35.8</t>
  </si>
  <si>
    <t>Marcus Payne</t>
  </si>
  <si>
    <t>7:48:01.9</t>
  </si>
  <si>
    <t>Stephan Beyer</t>
  </si>
  <si>
    <t>7:47:47.5</t>
  </si>
  <si>
    <t>Steve Mossie</t>
  </si>
  <si>
    <t>7:47:42.1</t>
  </si>
  <si>
    <t>Roger Hon</t>
  </si>
  <si>
    <t>7:47:32.1</t>
  </si>
  <si>
    <t>Kim Francis</t>
  </si>
  <si>
    <t>7:45:20.9</t>
  </si>
  <si>
    <t>Brad Wardle</t>
  </si>
  <si>
    <t>7:44:00.3</t>
  </si>
  <si>
    <t>7:43:41.1</t>
  </si>
  <si>
    <t>Cameron Collins</t>
  </si>
  <si>
    <t>7:43:34.1</t>
  </si>
  <si>
    <t>7:42:32.5</t>
  </si>
  <si>
    <t>Sam Crawford</t>
  </si>
  <si>
    <t>7:42:25.0</t>
  </si>
  <si>
    <t>Max Crawford-Smith</t>
  </si>
  <si>
    <t>7:42:22.5</t>
  </si>
  <si>
    <t>7:42:16.9</t>
  </si>
  <si>
    <t>Mat Curry</t>
  </si>
  <si>
    <t>7:41:33.6</t>
  </si>
  <si>
    <t>7:41:01.7</t>
  </si>
  <si>
    <t>7:40:01.0</t>
  </si>
  <si>
    <t>Nathan Casey</t>
  </si>
  <si>
    <t>7:39:55.4</t>
  </si>
  <si>
    <t>7:39:12.4</t>
  </si>
  <si>
    <t>7:39:00.9</t>
  </si>
  <si>
    <t>Noel Whyte</t>
  </si>
  <si>
    <t>7:38:41.1</t>
  </si>
  <si>
    <t>Craig Evans</t>
  </si>
  <si>
    <t>7:37:48.2</t>
  </si>
  <si>
    <t>Peter Hales</t>
  </si>
  <si>
    <t>7:37:16.1</t>
  </si>
  <si>
    <t>Doug Simpson</t>
  </si>
  <si>
    <t>7:36:43.6</t>
  </si>
  <si>
    <t>7:36:17.4</t>
  </si>
  <si>
    <t>Jeff Beake</t>
  </si>
  <si>
    <t>7:34:33.3</t>
  </si>
  <si>
    <t>Ryk Budzynski</t>
  </si>
  <si>
    <t>7:33:54.9</t>
  </si>
  <si>
    <t>7:33:54.3</t>
  </si>
  <si>
    <t>Brad Hazell</t>
  </si>
  <si>
    <t>7:32:25.9</t>
  </si>
  <si>
    <t>7:31:19.1</t>
  </si>
  <si>
    <t>Chris Harris</t>
  </si>
  <si>
    <t>7:31:17.0</t>
  </si>
  <si>
    <t>7:31:01.5</t>
  </si>
  <si>
    <t>Mario Sibila</t>
  </si>
  <si>
    <t>7:30:48.7</t>
  </si>
  <si>
    <t>Jason Beddow</t>
  </si>
  <si>
    <t>7:28:12.3</t>
  </si>
  <si>
    <t>Brett Leggett</t>
  </si>
  <si>
    <t>7:28:06.3</t>
  </si>
  <si>
    <t>Chris Travers</t>
  </si>
  <si>
    <t>7:28:05.3</t>
  </si>
  <si>
    <t>7:27:00.8</t>
  </si>
  <si>
    <t>7:26:59.3</t>
  </si>
  <si>
    <t>Gerard Anderson</t>
  </si>
  <si>
    <t>7:26:36.2</t>
  </si>
  <si>
    <t>Michael Barlow</t>
  </si>
  <si>
    <t>7:26:14.2</t>
  </si>
  <si>
    <t>Jason Mann</t>
  </si>
  <si>
    <t>7:26:02.1</t>
  </si>
  <si>
    <t>Camilla Brent</t>
  </si>
  <si>
    <t>7:25:59.1</t>
  </si>
  <si>
    <t>7:25:41.1</t>
  </si>
  <si>
    <t>7:25:23.9</t>
  </si>
  <si>
    <t>Gareth Batchelor</t>
  </si>
  <si>
    <t>7:24:53.5</t>
  </si>
  <si>
    <t>Sam Santana</t>
  </si>
  <si>
    <t>7:24:47.7</t>
  </si>
  <si>
    <t>7:24:28.0</t>
  </si>
  <si>
    <t>7:23:15.9</t>
  </si>
  <si>
    <t>7:22:16.4</t>
  </si>
  <si>
    <t>7:21:48.7</t>
  </si>
  <si>
    <t>7:20:31.2</t>
  </si>
  <si>
    <t>7:20:25.2</t>
  </si>
  <si>
    <t>7:19:55.9</t>
  </si>
  <si>
    <t>Peter Mitchell</t>
  </si>
  <si>
    <t>7:19:54.0</t>
  </si>
  <si>
    <t>Graham Hand</t>
  </si>
  <si>
    <t>7:19:52.6</t>
  </si>
  <si>
    <t>Ross Lequesne</t>
  </si>
  <si>
    <t>7:19:46.3</t>
  </si>
  <si>
    <t>Mark Young</t>
  </si>
  <si>
    <t>7:19:28.1</t>
  </si>
  <si>
    <t>7:19:20.1</t>
  </si>
  <si>
    <t>7:19:19.4</t>
  </si>
  <si>
    <t>7:19:17.0</t>
  </si>
  <si>
    <t>7:19:01.5</t>
  </si>
  <si>
    <t>John Reeves</t>
  </si>
  <si>
    <t>7:18:21.3</t>
  </si>
  <si>
    <t>David O'Donnell</t>
  </si>
  <si>
    <t>7:18:08.8</t>
  </si>
  <si>
    <t>Charlie McCabe</t>
  </si>
  <si>
    <t>7:17:48.4</t>
  </si>
  <si>
    <t>Martin Nunez</t>
  </si>
  <si>
    <t>7:17:45.9</t>
  </si>
  <si>
    <t>Chris Evans</t>
  </si>
  <si>
    <t>7:17:35.4</t>
  </si>
  <si>
    <t>Angus Farncomb</t>
  </si>
  <si>
    <t>7:15:12.8</t>
  </si>
  <si>
    <t>Bernard Mc</t>
  </si>
  <si>
    <t>7:13:58.0</t>
  </si>
  <si>
    <t>7:13:29.2</t>
  </si>
  <si>
    <t>Andrew Cameron</t>
  </si>
  <si>
    <t>7:13:10.4</t>
  </si>
  <si>
    <t>Stu Lobsey</t>
  </si>
  <si>
    <t>7:13:06.7</t>
  </si>
  <si>
    <t>David Gerrish</t>
  </si>
  <si>
    <t>7:12:55.4</t>
  </si>
  <si>
    <t>Dave Dee</t>
  </si>
  <si>
    <t>7:11:33.1</t>
  </si>
  <si>
    <t>7:11:26.5</t>
  </si>
  <si>
    <t>7:10:27.1</t>
  </si>
  <si>
    <t>7:10:14.2</t>
  </si>
  <si>
    <t>7:09:58.8</t>
  </si>
  <si>
    <t>7:09:29.2</t>
  </si>
  <si>
    <t>Paul Thomas</t>
  </si>
  <si>
    <t>7:09:28.2</t>
  </si>
  <si>
    <t>David Shuetrim</t>
  </si>
  <si>
    <t>7:09:27.0</t>
  </si>
  <si>
    <t>Geoff Shuetrim</t>
  </si>
  <si>
    <t>7:09:20.1</t>
  </si>
  <si>
    <t>Peter McIntyre</t>
  </si>
  <si>
    <t>7:07:04.9</t>
  </si>
  <si>
    <t>7:07:00.6</t>
  </si>
  <si>
    <t>Derryck Menere</t>
  </si>
  <si>
    <t>7:06:32.3</t>
  </si>
  <si>
    <t>Luke Cartwright</t>
  </si>
  <si>
    <t>7:05:57.3</t>
  </si>
  <si>
    <t>Ian Grainger</t>
  </si>
  <si>
    <t>7:05:41.0</t>
  </si>
  <si>
    <t>Justine Kennedy</t>
  </si>
  <si>
    <t>7:05:39.8</t>
  </si>
  <si>
    <t>7:05:36.9</t>
  </si>
  <si>
    <t>7:05:00.2</t>
  </si>
  <si>
    <t>Ian McDaid</t>
  </si>
  <si>
    <t>7:04:52.9</t>
  </si>
  <si>
    <t>Hefin Evans</t>
  </si>
  <si>
    <t>7:04:19.8</t>
  </si>
  <si>
    <t>Mark Boxsell</t>
  </si>
  <si>
    <t>7:03:38.8</t>
  </si>
  <si>
    <t>Raymond Vardanega</t>
  </si>
  <si>
    <t>7:03:22.7</t>
  </si>
  <si>
    <t>7:03:12.7</t>
  </si>
  <si>
    <t>Izabela Rudol</t>
  </si>
  <si>
    <t>7:03:08.1</t>
  </si>
  <si>
    <t>Chris O'Connor</t>
  </si>
  <si>
    <t>7:02:34.0</t>
  </si>
  <si>
    <t>7:02:21.7</t>
  </si>
  <si>
    <t>7:02:06.1</t>
  </si>
  <si>
    <t>Johan Dreyer</t>
  </si>
  <si>
    <t>7:01:24.6</t>
  </si>
  <si>
    <t>Brendan Dwan</t>
  </si>
  <si>
    <t>7:01:02.8</t>
  </si>
  <si>
    <t>7:00:36.3</t>
  </si>
  <si>
    <t>Aaron Mangan</t>
  </si>
  <si>
    <t>7:00:27.0</t>
  </si>
  <si>
    <t>Simon Ross</t>
  </si>
  <si>
    <t>7:00:13.8</t>
  </si>
  <si>
    <t>7:00:00.5</t>
  </si>
  <si>
    <t>6:59:46.1</t>
  </si>
  <si>
    <t>John Henderson</t>
  </si>
  <si>
    <t>6:59:45.3</t>
  </si>
  <si>
    <t>Hagen Ganahl</t>
  </si>
  <si>
    <t>6:59:12.5</t>
  </si>
  <si>
    <t>Cedric Wohlleber</t>
  </si>
  <si>
    <t>6:58:56.5</t>
  </si>
  <si>
    <t>6:58:43.8</t>
  </si>
  <si>
    <t>6:58:39.4</t>
  </si>
  <si>
    <t>6:57:39.7</t>
  </si>
  <si>
    <t>6:56:45.5</t>
  </si>
  <si>
    <t>Julian Drape</t>
  </si>
  <si>
    <t>6:56:37.7</t>
  </si>
  <si>
    <t>6:56:37.2</t>
  </si>
  <si>
    <t>6:56:28.9</t>
  </si>
  <si>
    <t>6:56:23.0</t>
  </si>
  <si>
    <t>6:56:02.3</t>
  </si>
  <si>
    <t>Matt Chan</t>
  </si>
  <si>
    <t>6:55:58.7</t>
  </si>
  <si>
    <t>6:55:35.9</t>
  </si>
  <si>
    <t>Mark Thewlis</t>
  </si>
  <si>
    <t>6:55:16.7</t>
  </si>
  <si>
    <t>Sara-Jane Uden</t>
  </si>
  <si>
    <t>6:55:15.3</t>
  </si>
  <si>
    <t>6:55:01.8</t>
  </si>
  <si>
    <t>6:54:43.4</t>
  </si>
  <si>
    <t>6:54:06.1</t>
  </si>
  <si>
    <t>Simon Moore</t>
  </si>
  <si>
    <t>6:53:47.9</t>
  </si>
  <si>
    <t>6:53:08.3</t>
  </si>
  <si>
    <t>6:53:03.3</t>
  </si>
  <si>
    <t>Steve Wells</t>
  </si>
  <si>
    <t>6:51:18.5</t>
  </si>
  <si>
    <t>6:50:40.5</t>
  </si>
  <si>
    <t>6:50:38.1</t>
  </si>
  <si>
    <t>6:50:31.8</t>
  </si>
  <si>
    <t>Darwin Natano</t>
  </si>
  <si>
    <t>6:50:23.6</t>
  </si>
  <si>
    <t>Richard Pope</t>
  </si>
  <si>
    <t>6:50:16.8</t>
  </si>
  <si>
    <t>Rob Boland</t>
  </si>
  <si>
    <t>6:49:26.1</t>
  </si>
  <si>
    <t>6:49:06.4</t>
  </si>
  <si>
    <t>Seb Wilson</t>
  </si>
  <si>
    <t>6:47:57.9</t>
  </si>
  <si>
    <t>6:47:33.0</t>
  </si>
  <si>
    <t>6:46:50.6</t>
  </si>
  <si>
    <t>Bec Parkes</t>
  </si>
  <si>
    <t>6:46:49.8</t>
  </si>
  <si>
    <t>Guido Wolter</t>
  </si>
  <si>
    <t>6:46:47.5</t>
  </si>
  <si>
    <t>6:46:26.7</t>
  </si>
  <si>
    <t>6:46:14.5</t>
  </si>
  <si>
    <t>Josef Schuchmann</t>
  </si>
  <si>
    <t>6:45:29.6</t>
  </si>
  <si>
    <t>6:45:12.3</t>
  </si>
  <si>
    <t>6:45:02.6</t>
  </si>
  <si>
    <t>Diane Perry</t>
  </si>
  <si>
    <t>6:45:00.3</t>
  </si>
  <si>
    <t>6:44:45.4</t>
  </si>
  <si>
    <t>Michael Andrae</t>
  </si>
  <si>
    <t>6:44:28.0</t>
  </si>
  <si>
    <t>Craig Vardy</t>
  </si>
  <si>
    <t>6:44:04.1</t>
  </si>
  <si>
    <t>Nigel Towse</t>
  </si>
  <si>
    <t>6:43:40.2</t>
  </si>
  <si>
    <t>6:43:31.4</t>
  </si>
  <si>
    <t>6:43:24.9</t>
  </si>
  <si>
    <t>Thomas Lenzenhofer</t>
  </si>
  <si>
    <t>6:43:08.6</t>
  </si>
  <si>
    <t>6:42:48.8</t>
  </si>
  <si>
    <t>6:42:43.5</t>
  </si>
  <si>
    <t>Michael Williams</t>
  </si>
  <si>
    <t>6:42:15.5</t>
  </si>
  <si>
    <t>Chris Hughes</t>
  </si>
  <si>
    <t>6:42:00.4</t>
  </si>
  <si>
    <t>6:41:58.4</t>
  </si>
  <si>
    <t>Jason Kendall</t>
  </si>
  <si>
    <t>6:41:49.7</t>
  </si>
  <si>
    <t>Jeff Bridges</t>
  </si>
  <si>
    <t>6:41:38.2</t>
  </si>
  <si>
    <t>Scott Farmer</t>
  </si>
  <si>
    <t>6:41:31.7</t>
  </si>
  <si>
    <t>Michael Dunbar</t>
  </si>
  <si>
    <t>6:41:28.2</t>
  </si>
  <si>
    <t>6:41:01.5</t>
  </si>
  <si>
    <t>6:41:00.8</t>
  </si>
  <si>
    <t>Robert Medway</t>
  </si>
  <si>
    <t>6:40:51.1</t>
  </si>
  <si>
    <t>Glenn Russell</t>
  </si>
  <si>
    <t>6:40:41.3</t>
  </si>
  <si>
    <t>Chris Derksema</t>
  </si>
  <si>
    <t>6:39:52.2</t>
  </si>
  <si>
    <t>6:39:05.7</t>
  </si>
  <si>
    <t>Marcus Graham</t>
  </si>
  <si>
    <t>6:38:54.4</t>
  </si>
  <si>
    <t>6:38:46.5</t>
  </si>
  <si>
    <t>Tim Brennan</t>
  </si>
  <si>
    <t>6:38:45.0</t>
  </si>
  <si>
    <t>6:38:25.6</t>
  </si>
  <si>
    <t>6:38:22.7</t>
  </si>
  <si>
    <t>Phil Jessen</t>
  </si>
  <si>
    <t>6:38:02.3</t>
  </si>
  <si>
    <t>Richard Smith</t>
  </si>
  <si>
    <t>6:37:59.3</t>
  </si>
  <si>
    <t>6:37:52.3</t>
  </si>
  <si>
    <t>6:37:45.4</t>
  </si>
  <si>
    <t>Jason Taylor</t>
  </si>
  <si>
    <t>6:37:38.6</t>
  </si>
  <si>
    <t>Tim Evans</t>
  </si>
  <si>
    <t>6:37:35.4</t>
  </si>
  <si>
    <t>Craig Johnston</t>
  </si>
  <si>
    <t>6:37:17.7</t>
  </si>
  <si>
    <t>6:36:47.8</t>
  </si>
  <si>
    <t>Joe White</t>
  </si>
  <si>
    <t>6:36:38.8</t>
  </si>
  <si>
    <t>Gareth McKeen</t>
  </si>
  <si>
    <t>6:36:33.3</t>
  </si>
  <si>
    <t>Brian McGlynn</t>
  </si>
  <si>
    <t>6:35:22.8</t>
  </si>
  <si>
    <t>Nick Abbott</t>
  </si>
  <si>
    <t>6:35:20.3</t>
  </si>
  <si>
    <t>6:35:12.8</t>
  </si>
  <si>
    <t>Tony Ridley</t>
  </si>
  <si>
    <t>6:35:04.2</t>
  </si>
  <si>
    <t>Paul Shaw</t>
  </si>
  <si>
    <t>6:34:25.7</t>
  </si>
  <si>
    <t>Manuel Urena</t>
  </si>
  <si>
    <t>6:34:15.0</t>
  </si>
  <si>
    <t>Luke Hicks</t>
  </si>
  <si>
    <t>6:34:10.1</t>
  </si>
  <si>
    <t>6:33:34.1</t>
  </si>
  <si>
    <t>6:33:33.5</t>
  </si>
  <si>
    <t>Gary Nelson</t>
  </si>
  <si>
    <t>6:33:32.1</t>
  </si>
  <si>
    <t>Annette Hurst</t>
  </si>
  <si>
    <t>6:33:07.5</t>
  </si>
  <si>
    <t>Haydn Graham</t>
  </si>
  <si>
    <t>6:32:52.1</t>
  </si>
  <si>
    <t>6:32:06.3</t>
  </si>
  <si>
    <t>6:31:51.5</t>
  </si>
  <si>
    <t>6:31:50.5</t>
  </si>
  <si>
    <t>Eoin Meaney</t>
  </si>
  <si>
    <t>6:31:28.1</t>
  </si>
  <si>
    <t>Stuart Plumb</t>
  </si>
  <si>
    <t>6:31:22.5</t>
  </si>
  <si>
    <t>6:31:02.8</t>
  </si>
  <si>
    <t>6:30:19.2</t>
  </si>
  <si>
    <t>6:30:17.5</t>
  </si>
  <si>
    <t>6:30:02.1</t>
  </si>
  <si>
    <t>Reas Beeston</t>
  </si>
  <si>
    <t>6:29:54.5</t>
  </si>
  <si>
    <t>Harold Wiegers</t>
  </si>
  <si>
    <t>6:29:54.1</t>
  </si>
  <si>
    <t>6:29:35.4</t>
  </si>
  <si>
    <t>6:28:50.4</t>
  </si>
  <si>
    <t>6:28:31.8</t>
  </si>
  <si>
    <t>Rob Parbery</t>
  </si>
  <si>
    <t>6:28:11.6</t>
  </si>
  <si>
    <t>Timothy Hunter</t>
  </si>
  <si>
    <t>6:28:03.2</t>
  </si>
  <si>
    <t>6:27:28.1</t>
  </si>
  <si>
    <t>6:27:26.0</t>
  </si>
  <si>
    <t>6:27:24.2</t>
  </si>
  <si>
    <t>Wendy Stevenson</t>
  </si>
  <si>
    <t>6:27:17.6</t>
  </si>
  <si>
    <t>Edgard Galdino</t>
  </si>
  <si>
    <t>6:27:17.5</t>
  </si>
  <si>
    <t>Darren Fletcher</t>
  </si>
  <si>
    <t>6:27:13.3</t>
  </si>
  <si>
    <t>Paul Bryant</t>
  </si>
  <si>
    <t>6:27:04.3</t>
  </si>
  <si>
    <t>Alastair Mackintoish</t>
  </si>
  <si>
    <t>6:26:45.8</t>
  </si>
  <si>
    <t>Paul Purcell</t>
  </si>
  <si>
    <t>6:26:41.2</t>
  </si>
  <si>
    <t>6:26:38.2</t>
  </si>
  <si>
    <t>Simon Jones</t>
  </si>
  <si>
    <t>6:26:16.8</t>
  </si>
  <si>
    <t>Andrew Hills</t>
  </si>
  <si>
    <t>6:26:02.2</t>
  </si>
  <si>
    <t>6:25:47.7</t>
  </si>
  <si>
    <t>6:25:30.8</t>
  </si>
  <si>
    <t>Andrei Woinarski</t>
  </si>
  <si>
    <t>6:25:29.4</t>
  </si>
  <si>
    <t>John Cuff</t>
  </si>
  <si>
    <t>6:25:08.7</t>
  </si>
  <si>
    <t>6:25:08.2</t>
  </si>
  <si>
    <t>6:25:05.4</t>
  </si>
  <si>
    <t>6:24:48.3</t>
  </si>
  <si>
    <t>Simon Hughes</t>
  </si>
  <si>
    <t>6:24:24.8</t>
  </si>
  <si>
    <t>6:24:24.1</t>
  </si>
  <si>
    <t>6:23:22.5</t>
  </si>
  <si>
    <t>6:23:15.0</t>
  </si>
  <si>
    <t>6:23:08.1</t>
  </si>
  <si>
    <t>6:23:04.9</t>
  </si>
  <si>
    <t>6:21:54.4</t>
  </si>
  <si>
    <t>Keith Bruce</t>
  </si>
  <si>
    <t>6:21:27.7</t>
  </si>
  <si>
    <t>6:21:06.3</t>
  </si>
  <si>
    <t>6:20:55.7</t>
  </si>
  <si>
    <t>Paul Warrington</t>
  </si>
  <si>
    <t>6:20:35.1</t>
  </si>
  <si>
    <t>Donal Graham</t>
  </si>
  <si>
    <t>6:19:45.0</t>
  </si>
  <si>
    <t>6:19:37.8</t>
  </si>
  <si>
    <t>6:19:23.4</t>
  </si>
  <si>
    <t>6:19:22.0</t>
  </si>
  <si>
    <t>6:18:32.7</t>
  </si>
  <si>
    <t>Richard Gillis</t>
  </si>
  <si>
    <t>6:18:13.2</t>
  </si>
  <si>
    <t>Jared Millar</t>
  </si>
  <si>
    <t>6:18:03.4</t>
  </si>
  <si>
    <t>6:17:55.4</t>
  </si>
  <si>
    <t>Adam Carmody</t>
  </si>
  <si>
    <t>6:17:39.3</t>
  </si>
  <si>
    <t>6:17:31.1</t>
  </si>
  <si>
    <t>Mark Beech</t>
  </si>
  <si>
    <t>6:17:26.7</t>
  </si>
  <si>
    <t>6:16:34.9</t>
  </si>
  <si>
    <t>6:16:32.2</t>
  </si>
  <si>
    <t>Warwick Dunstone</t>
  </si>
  <si>
    <t>6:16:18.4</t>
  </si>
  <si>
    <t>Greg Barnes</t>
  </si>
  <si>
    <t>6:16:02.4</t>
  </si>
  <si>
    <t>6:15:55.8</t>
  </si>
  <si>
    <t>George Garner</t>
  </si>
  <si>
    <t>6:15:44.8</t>
  </si>
  <si>
    <t>6:15:13.8</t>
  </si>
  <si>
    <t>J Dippenaar</t>
  </si>
  <si>
    <t>6:14:43.2</t>
  </si>
  <si>
    <t>6:14:20.1</t>
  </si>
  <si>
    <t>Ria Johansen</t>
  </si>
  <si>
    <t>6:13:51.8</t>
  </si>
  <si>
    <t>Dennis Haines</t>
  </si>
  <si>
    <t>Ray Ellett</t>
  </si>
  <si>
    <t>6:12:35.1</t>
  </si>
  <si>
    <t>Bill Taylor</t>
  </si>
  <si>
    <t>6:12:21.9</t>
  </si>
  <si>
    <t>6:12:17.8</t>
  </si>
  <si>
    <t>Marko Sibila</t>
  </si>
  <si>
    <t>6:12:11.3</t>
  </si>
  <si>
    <t>Craig Sorensen</t>
  </si>
  <si>
    <t>6:12:08.9</t>
  </si>
  <si>
    <t>Paul Voges</t>
  </si>
  <si>
    <t>6:10:37.6</t>
  </si>
  <si>
    <t>6:10:33.5</t>
  </si>
  <si>
    <t>6:10:20.7</t>
  </si>
  <si>
    <t>Ian Andrews</t>
  </si>
  <si>
    <t>6:10:11.8</t>
  </si>
  <si>
    <t>6:08:26.5</t>
  </si>
  <si>
    <t>Clinton Leong</t>
  </si>
  <si>
    <t>Michael Osborne</t>
  </si>
  <si>
    <t>6:08:00.2</t>
  </si>
  <si>
    <t>Ruben Bossa</t>
  </si>
  <si>
    <t>6:07:25.0</t>
  </si>
  <si>
    <t>6:07:08.2</t>
  </si>
  <si>
    <t>Susanna Lamb</t>
  </si>
  <si>
    <t>6:06:52.1</t>
  </si>
  <si>
    <t>Kelsey Boreham</t>
  </si>
  <si>
    <t>6:06:49.2</t>
  </si>
  <si>
    <t>Tom Saunders</t>
  </si>
  <si>
    <t>6:05:52.9</t>
  </si>
  <si>
    <t>Paul Beretta</t>
  </si>
  <si>
    <t>6:05:32.2</t>
  </si>
  <si>
    <t>Aaron McKenzie</t>
  </si>
  <si>
    <t>6:04:55.7</t>
  </si>
  <si>
    <t>Keith Phillipson</t>
  </si>
  <si>
    <t>6:04:52.3</t>
  </si>
  <si>
    <t>6:04:42.9</t>
  </si>
  <si>
    <t>Peter Feain</t>
  </si>
  <si>
    <t>6:04:33.7</t>
  </si>
  <si>
    <t>6:02:34.0</t>
  </si>
  <si>
    <t>6:02:32.9</t>
  </si>
  <si>
    <t>Stephen Rees</t>
  </si>
  <si>
    <t>6:02:14.2</t>
  </si>
  <si>
    <t>6:02:00.0</t>
  </si>
  <si>
    <t>6:01:02.6</t>
  </si>
  <si>
    <t>6:00:41.9</t>
  </si>
  <si>
    <t>6:00:29.3</t>
  </si>
  <si>
    <t>Tim Britton</t>
  </si>
  <si>
    <t>5:59:54.2</t>
  </si>
  <si>
    <t>Simon De Lorm</t>
  </si>
  <si>
    <t>5:59:45.2</t>
  </si>
  <si>
    <t>Spencer Pither</t>
  </si>
  <si>
    <t>5:59:00.0</t>
  </si>
  <si>
    <t>Peter Pike</t>
  </si>
  <si>
    <t>5:58:47.6</t>
  </si>
  <si>
    <t>Sean Godwin</t>
  </si>
  <si>
    <t>5:58:28.0</t>
  </si>
  <si>
    <t>5:58:10.4</t>
  </si>
  <si>
    <t>5:57:59.4</t>
  </si>
  <si>
    <t>5:57:36.0</t>
  </si>
  <si>
    <t>5:57:25.9</t>
  </si>
  <si>
    <t>5:56:48.7</t>
  </si>
  <si>
    <t>Cameron Kennedy</t>
  </si>
  <si>
    <t>5:56:45.9</t>
  </si>
  <si>
    <t>5:56:34.3</t>
  </si>
  <si>
    <t>5:56:22.7</t>
  </si>
  <si>
    <t>Andrew Davey</t>
  </si>
  <si>
    <t>5:56:04.8</t>
  </si>
  <si>
    <t>Andrew Rees</t>
  </si>
  <si>
    <t>5:55:26.4</t>
  </si>
  <si>
    <t>5:54:41.7</t>
  </si>
  <si>
    <t>Wayne Wiggs</t>
  </si>
  <si>
    <t>5:54:32.7</t>
  </si>
  <si>
    <t>5:54:21.7</t>
  </si>
  <si>
    <t>Jamie Clout</t>
  </si>
  <si>
    <t>5:54:20.1</t>
  </si>
  <si>
    <t>5:53:56.9</t>
  </si>
  <si>
    <t>James Balogh</t>
  </si>
  <si>
    <t>5:53:34.0</t>
  </si>
  <si>
    <t>Leigh Mitchell</t>
  </si>
  <si>
    <t>5:53:17.3</t>
  </si>
  <si>
    <t>Ian Bennetts</t>
  </si>
  <si>
    <t>5:52:57.2</t>
  </si>
  <si>
    <t>Luke Atkinson</t>
  </si>
  <si>
    <t>5:52:44.2</t>
  </si>
  <si>
    <t>Ross Burrage</t>
  </si>
  <si>
    <t>5:52:25.6</t>
  </si>
  <si>
    <t>5:52:15.8</t>
  </si>
  <si>
    <t>5:52:14.7</t>
  </si>
  <si>
    <t>Derrick Murray</t>
  </si>
  <si>
    <t>5:51:49.7</t>
  </si>
  <si>
    <t>5:51:46.2</t>
  </si>
  <si>
    <t>5:50:32.7</t>
  </si>
  <si>
    <t>Phillip Byron</t>
  </si>
  <si>
    <t>5:50:19.5</t>
  </si>
  <si>
    <t>Rachel Blakers</t>
  </si>
  <si>
    <t>5:49:47.9</t>
  </si>
  <si>
    <t>Matt Berry</t>
  </si>
  <si>
    <t>5:49:46.5</t>
  </si>
  <si>
    <t>Nic Webb</t>
  </si>
  <si>
    <t>5:49:35.3</t>
  </si>
  <si>
    <t>5:49:33.8</t>
  </si>
  <si>
    <t>Jochen Werner</t>
  </si>
  <si>
    <t>5:49:31.8</t>
  </si>
  <si>
    <t>5:49:09.3</t>
  </si>
  <si>
    <t>Anna Beck</t>
  </si>
  <si>
    <t>5:48:08.5</t>
  </si>
  <si>
    <t>David Kinsman</t>
  </si>
  <si>
    <t>5:47:39.0</t>
  </si>
  <si>
    <t>Andrew Clark</t>
  </si>
  <si>
    <t>5:47:36.0</t>
  </si>
  <si>
    <t>5:47:23.5</t>
  </si>
  <si>
    <t>5:47:20.6</t>
  </si>
  <si>
    <t>Aaron Eichner</t>
  </si>
  <si>
    <t>5:47:16.8</t>
  </si>
  <si>
    <t>Justin Frith</t>
  </si>
  <si>
    <t>5:47:14.1</t>
  </si>
  <si>
    <t>Ben Psaila</t>
  </si>
  <si>
    <t>5:47:12.3</t>
  </si>
  <si>
    <t>5:46:55.7</t>
  </si>
  <si>
    <t>5:46:35.8</t>
  </si>
  <si>
    <t>5:46:10.3</t>
  </si>
  <si>
    <t>James Walker</t>
  </si>
  <si>
    <t>5:46:08.3</t>
  </si>
  <si>
    <t>5:45:43.6</t>
  </si>
  <si>
    <t>John Thomson</t>
  </si>
  <si>
    <t>5:45:38.3</t>
  </si>
  <si>
    <t>5:45:33.5</t>
  </si>
  <si>
    <t>Ben McDuff</t>
  </si>
  <si>
    <t>5:45:27.3</t>
  </si>
  <si>
    <t>5:45:13.0</t>
  </si>
  <si>
    <t>5:44:55.1</t>
  </si>
  <si>
    <t>Robert Cain</t>
  </si>
  <si>
    <t>5:44:54.8</t>
  </si>
  <si>
    <t>Daniel Slade</t>
  </si>
  <si>
    <t>5:44:33.6</t>
  </si>
  <si>
    <t>5:44:18.5</t>
  </si>
  <si>
    <t>Michaela Watts</t>
  </si>
  <si>
    <t>5:44:15.7</t>
  </si>
  <si>
    <t>Traci Lonergan</t>
  </si>
  <si>
    <t>5:44:13.1</t>
  </si>
  <si>
    <t>Shane Clayton</t>
  </si>
  <si>
    <t>5:43:49.1</t>
  </si>
  <si>
    <t>5:43:40.7</t>
  </si>
  <si>
    <t>Kimberley Ettershank</t>
  </si>
  <si>
    <t>5:43:30.2</t>
  </si>
  <si>
    <t>5:43:20.3</t>
  </si>
  <si>
    <t>Daniel Crocker</t>
  </si>
  <si>
    <t>5:43:19.8</t>
  </si>
  <si>
    <t>Mick Dunne</t>
  </si>
  <si>
    <t>5:43:11.5</t>
  </si>
  <si>
    <t>Toni Dunlop</t>
  </si>
  <si>
    <t>5:43:02.9</t>
  </si>
  <si>
    <t>5:42:53.4</t>
  </si>
  <si>
    <t>Steve Podmore</t>
  </si>
  <si>
    <t>5:42:07.8</t>
  </si>
  <si>
    <t>5:41:09.6</t>
  </si>
  <si>
    <t>5:41:00.2</t>
  </si>
  <si>
    <t>Bronwen Watson</t>
  </si>
  <si>
    <t>5:40:20.0</t>
  </si>
  <si>
    <t>Glenn Cook</t>
  </si>
  <si>
    <t>5:40:04.4</t>
  </si>
  <si>
    <t>5:39:56.2</t>
  </si>
  <si>
    <t>5:39:42.8</t>
  </si>
  <si>
    <t>Danny White</t>
  </si>
  <si>
    <t>5:39:36.9</t>
  </si>
  <si>
    <t>Aden Reynolds</t>
  </si>
  <si>
    <t>5:39:28.4</t>
  </si>
  <si>
    <t>Peter Beggs</t>
  </si>
  <si>
    <t>5:39:13.3</t>
  </si>
  <si>
    <t>5:39:12.9</t>
  </si>
  <si>
    <t>Jon Bonham</t>
  </si>
  <si>
    <t>5:38:32.9</t>
  </si>
  <si>
    <t>Mike Sumner</t>
  </si>
  <si>
    <t>5:38:27.2</t>
  </si>
  <si>
    <t>Robert Gothard</t>
  </si>
  <si>
    <t>5:38:22.5</t>
  </si>
  <si>
    <t>5:38:07.7</t>
  </si>
  <si>
    <t>Russell Reid</t>
  </si>
  <si>
    <t>5:38:01.3</t>
  </si>
  <si>
    <t>5:37:11.0</t>
  </si>
  <si>
    <t>5:36:59.2</t>
  </si>
  <si>
    <t>5:36:56.4</t>
  </si>
  <si>
    <t>5:36:41.2</t>
  </si>
  <si>
    <t>Sean Couley</t>
  </si>
  <si>
    <t>5:36:32.3</t>
  </si>
  <si>
    <t>5:36:19.6</t>
  </si>
  <si>
    <t>Xavier Harvey</t>
  </si>
  <si>
    <t>5:36:13.6</t>
  </si>
  <si>
    <t>Stephen Fortuyn</t>
  </si>
  <si>
    <t>5:35:59.0</t>
  </si>
  <si>
    <t>5:35:47.9</t>
  </si>
  <si>
    <t>5:35:14.1</t>
  </si>
  <si>
    <t>5:34:36.2</t>
  </si>
  <si>
    <t>5:34:32.5</t>
  </si>
  <si>
    <t>5:34:28.4</t>
  </si>
  <si>
    <t>5:34:06.4</t>
  </si>
  <si>
    <t>5:34:04.9</t>
  </si>
  <si>
    <t>5:33:31.1</t>
  </si>
  <si>
    <t>Aaron Bruce</t>
  </si>
  <si>
    <t>5:33:17.0</t>
  </si>
  <si>
    <t>Jody Bush</t>
  </si>
  <si>
    <t>5:31:24.3</t>
  </si>
  <si>
    <t>5:31:23.7</t>
  </si>
  <si>
    <t>5:31:20.0</t>
  </si>
  <si>
    <t>5:31:12.2</t>
  </si>
  <si>
    <t>5:31:07.2</t>
  </si>
  <si>
    <t>5:28:47.9</t>
  </si>
  <si>
    <t>Brett Nelson</t>
  </si>
  <si>
    <t>5:28:13.6</t>
  </si>
  <si>
    <t>Darius Everett</t>
  </si>
  <si>
    <t>5:26:53.7</t>
  </si>
  <si>
    <t>5:25:56.4</t>
  </si>
  <si>
    <t>Matt Vaughan</t>
  </si>
  <si>
    <t>5:24:59.1</t>
  </si>
  <si>
    <t>5:24:36.4</t>
  </si>
  <si>
    <t>5:23:50.7</t>
  </si>
  <si>
    <t>5:23:48.6</t>
  </si>
  <si>
    <t>5:23:29.5</t>
  </si>
  <si>
    <t>5:22:30.2</t>
  </si>
  <si>
    <t>Andy Logan</t>
  </si>
  <si>
    <t>5:22:27.1</t>
  </si>
  <si>
    <t>Marc Williams</t>
  </si>
  <si>
    <t>5:22:26.7</t>
  </si>
  <si>
    <t>Tom Behrens</t>
  </si>
  <si>
    <t>5:22:22.1</t>
  </si>
  <si>
    <t>5:22:17.8</t>
  </si>
  <si>
    <t>5:22:16.7</t>
  </si>
  <si>
    <t>5:21:52.7</t>
  </si>
  <si>
    <t>5:21:44.2</t>
  </si>
  <si>
    <t>5:20:00.9</t>
  </si>
  <si>
    <t>Paul Sloan</t>
  </si>
  <si>
    <t>5:19:58.8</t>
  </si>
  <si>
    <t>5:19:42.0</t>
  </si>
  <si>
    <t>Andrew Wells</t>
  </si>
  <si>
    <t>5:19:37.0</t>
  </si>
  <si>
    <t>5:19:12.0</t>
  </si>
  <si>
    <t>David Stidolph</t>
  </si>
  <si>
    <t>5:18:00.3</t>
  </si>
  <si>
    <t>Damien Enderby</t>
  </si>
  <si>
    <t>5:17:56.9</t>
  </si>
  <si>
    <t>Tim Kerle</t>
  </si>
  <si>
    <t>5:17:38.5</t>
  </si>
  <si>
    <t>Peter Winfield</t>
  </si>
  <si>
    <t>5:17:29.9</t>
  </si>
  <si>
    <t>5:16:22.6</t>
  </si>
  <si>
    <t>Tim Bateman</t>
  </si>
  <si>
    <t>5:16:07.3</t>
  </si>
  <si>
    <t>Ben Bouffler</t>
  </si>
  <si>
    <t>5:15:49.5</t>
  </si>
  <si>
    <t>5:15:41.5</t>
  </si>
  <si>
    <t>5:15:30.8</t>
  </si>
  <si>
    <t>5:14:44.9</t>
  </si>
  <si>
    <t>Anthony Sleeman</t>
  </si>
  <si>
    <t>5:13:58.1</t>
  </si>
  <si>
    <t>Tristan Webber</t>
  </si>
  <si>
    <t>5:13:20.0</t>
  </si>
  <si>
    <t>5:13:17.1</t>
  </si>
  <si>
    <t>5:13:11.2</t>
  </si>
  <si>
    <t>5:12:41.4</t>
  </si>
  <si>
    <t>5:12:37.4</t>
  </si>
  <si>
    <t>Darren Mills</t>
  </si>
  <si>
    <t>5:12:16.3</t>
  </si>
  <si>
    <t>5:11:56.2</t>
  </si>
  <si>
    <t>5:11:36.8</t>
  </si>
  <si>
    <t>5:11:24.4</t>
  </si>
  <si>
    <t>Myriam Guillot</t>
  </si>
  <si>
    <t>5:11:15.1</t>
  </si>
  <si>
    <t>5:11:07.9</t>
  </si>
  <si>
    <t>5:10:53.8</t>
  </si>
  <si>
    <t>5:10:46.6</t>
  </si>
  <si>
    <t>5:10:02.1</t>
  </si>
  <si>
    <t>Tim Brown</t>
  </si>
  <si>
    <t>5:09:38.2</t>
  </si>
  <si>
    <t>Dave Hoyle</t>
  </si>
  <si>
    <t>5:09:20.6</t>
  </si>
  <si>
    <t>Geoff Barnes</t>
  </si>
  <si>
    <t>5:09:18.2</t>
  </si>
  <si>
    <t>Scott Strothers</t>
  </si>
  <si>
    <t>5:08:53.9</t>
  </si>
  <si>
    <t>5:08:52.7</t>
  </si>
  <si>
    <t>Stu Adams</t>
  </si>
  <si>
    <t>5:07:59.7</t>
  </si>
  <si>
    <t>Daniel Wright</t>
  </si>
  <si>
    <t>5:07:37.1</t>
  </si>
  <si>
    <t>Justin Jefferson</t>
  </si>
  <si>
    <t>5:07:34.7</t>
  </si>
  <si>
    <t>Daniel Oehm</t>
  </si>
  <si>
    <t>5:07:34.4</t>
  </si>
  <si>
    <t>5:06:57.1</t>
  </si>
  <si>
    <t>Dan McGuigan</t>
  </si>
  <si>
    <t>5:06:48.3</t>
  </si>
  <si>
    <t>5:06:42.2</t>
  </si>
  <si>
    <t>5:06:33.1</t>
  </si>
  <si>
    <t>5:06:08.6</t>
  </si>
  <si>
    <t>Jon Odams</t>
  </si>
  <si>
    <t>5:05:49.2</t>
  </si>
  <si>
    <t>Mark Griffin</t>
  </si>
  <si>
    <t>5:05:13.0</t>
  </si>
  <si>
    <t>Robert De Ligt</t>
  </si>
  <si>
    <t>5:03:36.1</t>
  </si>
  <si>
    <t>5:02:59.9</t>
  </si>
  <si>
    <t>Jenni King</t>
  </si>
  <si>
    <t>5:02:38.4</t>
  </si>
  <si>
    <t>Josh Collingwood</t>
  </si>
  <si>
    <t>5:02:25.8</t>
  </si>
  <si>
    <t>5:01:23.6</t>
  </si>
  <si>
    <t>Matt Kinch</t>
  </si>
  <si>
    <t>5:01:18.1</t>
  </si>
  <si>
    <t>Matt Potter</t>
  </si>
  <si>
    <t>5:01:14.6</t>
  </si>
  <si>
    <t>Hugh Stodart</t>
  </si>
  <si>
    <t>4:59:13.4</t>
  </si>
  <si>
    <t>Nick Le Baut</t>
  </si>
  <si>
    <t>4:59:09.2</t>
  </si>
  <si>
    <t>Brad Glennan</t>
  </si>
  <si>
    <t>4:58:29.9</t>
  </si>
  <si>
    <t>Mark Campbell</t>
  </si>
  <si>
    <t>4:57:38.0</t>
  </si>
  <si>
    <t>Grant Webster</t>
  </si>
  <si>
    <t>4:56:31.9</t>
  </si>
  <si>
    <t>Bart Hickson</t>
  </si>
  <si>
    <t>4:56:00.0</t>
  </si>
  <si>
    <t>4:54:15.3</t>
  </si>
  <si>
    <t>4:53:32.9</t>
  </si>
  <si>
    <t>4:52:43.0</t>
  </si>
  <si>
    <t>4:50:48.2</t>
  </si>
  <si>
    <t>Ben Carmody</t>
  </si>
  <si>
    <t>4:50:32.2</t>
  </si>
  <si>
    <t>Matthew Rizzuto</t>
  </si>
  <si>
    <t>4:50:29.9</t>
  </si>
  <si>
    <t>4:49:40.3</t>
  </si>
  <si>
    <t>4:48:46.3</t>
  </si>
  <si>
    <t>4:46:37.7</t>
  </si>
  <si>
    <t>4:46:21.7</t>
  </si>
  <si>
    <t>4:43:24.2</t>
  </si>
  <si>
    <t>Graeme Allbon</t>
  </si>
  <si>
    <t>4:42:55.8</t>
  </si>
  <si>
    <t>4:42:20.3</t>
  </si>
  <si>
    <t>4:42:03.7</t>
  </si>
  <si>
    <t>4:41:31.9</t>
  </si>
  <si>
    <t>4:39:12.2</t>
  </si>
  <si>
    <t>4:39:03.6</t>
  </si>
  <si>
    <t>4:37:32.9</t>
  </si>
  <si>
    <t>Chris Jory</t>
  </si>
  <si>
    <t>4:35:41.7</t>
  </si>
  <si>
    <t>Ben Fillingham</t>
  </si>
  <si>
    <t>4:35:18.6</t>
  </si>
  <si>
    <t>4:33:47.2</t>
  </si>
  <si>
    <t>Andrew Hall</t>
  </si>
  <si>
    <t>4:33:11.3</t>
  </si>
  <si>
    <t>Graeme Arnott</t>
  </si>
  <si>
    <t>4:31:35.0</t>
  </si>
  <si>
    <t>4:31:04.3</t>
  </si>
  <si>
    <t>4:30:18.0</t>
  </si>
  <si>
    <t>4:22:52.9</t>
  </si>
  <si>
    <t>Ben Mather</t>
  </si>
  <si>
    <t>4:22:29.7</t>
  </si>
  <si>
    <t>Trenton Day</t>
  </si>
  <si>
    <t>4:22:19.4</t>
  </si>
  <si>
    <t>4:21:19.1</t>
  </si>
  <si>
    <t>4:20:55.2</t>
  </si>
  <si>
    <t>Jarrod Hughes</t>
  </si>
  <si>
    <t>4:14:09.2</t>
  </si>
  <si>
    <t>4:13:51.4</t>
  </si>
  <si>
    <t>4:11:27.6</t>
  </si>
  <si>
    <t>2:09:40.0</t>
  </si>
  <si>
    <t>Andrew Arthur</t>
  </si>
  <si>
    <t>2:10:37.1</t>
  </si>
  <si>
    <t>2:11:33.4</t>
  </si>
  <si>
    <t>2:16:21.1</t>
  </si>
  <si>
    <t>2:17:14.7</t>
  </si>
  <si>
    <t>Robert Booker</t>
  </si>
  <si>
    <t>2:18:16.5</t>
  </si>
  <si>
    <t>2:20:04.9</t>
  </si>
  <si>
    <t>2:20:46.6</t>
  </si>
  <si>
    <t>Jeremy Scrivener</t>
  </si>
  <si>
    <t>2:22:35.0</t>
  </si>
  <si>
    <t>Jake Iskov</t>
  </si>
  <si>
    <t>2:22:50.7</t>
  </si>
  <si>
    <t>Jacob Van Egmond</t>
  </si>
  <si>
    <t>2:23:55.6</t>
  </si>
  <si>
    <t>2:24:34.5</t>
  </si>
  <si>
    <t>2:24:34.8</t>
  </si>
  <si>
    <t>Robert Kell</t>
  </si>
  <si>
    <t>2:24:35.0</t>
  </si>
  <si>
    <t>Harry Herne</t>
  </si>
  <si>
    <t>2:24:38.5</t>
  </si>
  <si>
    <t>2:25:35.6</t>
  </si>
  <si>
    <t>Ryan Buchanan</t>
  </si>
  <si>
    <t>2:26:04.6</t>
  </si>
  <si>
    <t>2:27:09.4</t>
  </si>
  <si>
    <t>Glen Pleffer</t>
  </si>
  <si>
    <t>2:27:10.1</t>
  </si>
  <si>
    <t>Benjy Morris</t>
  </si>
  <si>
    <t>2:27:13.5</t>
  </si>
  <si>
    <t>2:28:12.1</t>
  </si>
  <si>
    <t>2:29:22.9</t>
  </si>
  <si>
    <t>Dwight Woodforth</t>
  </si>
  <si>
    <t>2:30:11.3</t>
  </si>
  <si>
    <t>Dion Blair</t>
  </si>
  <si>
    <t>2:30:13.4</t>
  </si>
  <si>
    <t>2:30:29.3</t>
  </si>
  <si>
    <t>2:30:33.4</t>
  </si>
  <si>
    <t>2:30:57.8</t>
  </si>
  <si>
    <t>2:31:30.2</t>
  </si>
  <si>
    <t>Tristan Ward</t>
  </si>
  <si>
    <t>2:32:00.5</t>
  </si>
  <si>
    <t>Peter Hinds</t>
  </si>
  <si>
    <t>2:33:31.6</t>
  </si>
  <si>
    <t>Scott Nolan</t>
  </si>
  <si>
    <t>2:34:14.9</t>
  </si>
  <si>
    <t>2:34:39.5</t>
  </si>
  <si>
    <t>2:35:00.7</t>
  </si>
  <si>
    <t>Matt Nash</t>
  </si>
  <si>
    <t>2:35:06.4</t>
  </si>
  <si>
    <t>2:35:29.8</t>
  </si>
  <si>
    <t>Toby Orchard</t>
  </si>
  <si>
    <t>2:35:44.8</t>
  </si>
  <si>
    <t>Bryce Clark</t>
  </si>
  <si>
    <t>2:36:14.0</t>
  </si>
  <si>
    <t>Raymond Wyatt</t>
  </si>
  <si>
    <t>2:36:54.3</t>
  </si>
  <si>
    <t>Corey Werfel</t>
  </si>
  <si>
    <t>2:38:17.5</t>
  </si>
  <si>
    <t>2:38:19.5</t>
  </si>
  <si>
    <t>2:40:20.6</t>
  </si>
  <si>
    <t>Stuart Jansen</t>
  </si>
  <si>
    <t>2:40:30.6</t>
  </si>
  <si>
    <t>2:40:43.4</t>
  </si>
  <si>
    <t>2:40:44.6</t>
  </si>
  <si>
    <t>2:40:59.8</t>
  </si>
  <si>
    <t>2:41:43.8</t>
  </si>
  <si>
    <t>2:42:09.3</t>
  </si>
  <si>
    <t>Pedro Donoso</t>
  </si>
  <si>
    <t>2:42:16.0</t>
  </si>
  <si>
    <t>2:42:30.5</t>
  </si>
  <si>
    <t>2:43:15.5</t>
  </si>
  <si>
    <t>Paul Kean</t>
  </si>
  <si>
    <t>2:43:22.4</t>
  </si>
  <si>
    <t>Nienke Oostra</t>
  </si>
  <si>
    <t>2:43:31.4</t>
  </si>
  <si>
    <t>2:43:41.4</t>
  </si>
  <si>
    <t>2:44:03.2</t>
  </si>
  <si>
    <t>Juan Pablo Santa Luna</t>
  </si>
  <si>
    <t>2:44:11.2</t>
  </si>
  <si>
    <t>2:44:22.1</t>
  </si>
  <si>
    <t>2:44:28.7</t>
  </si>
  <si>
    <t>James Strong</t>
  </si>
  <si>
    <t>2:44:39.2</t>
  </si>
  <si>
    <t>Paul Perry</t>
  </si>
  <si>
    <t>2:44:44.9</t>
  </si>
  <si>
    <t>2:44:49.9</t>
  </si>
  <si>
    <t>Andrew Mulcahy</t>
  </si>
  <si>
    <t>2:44:56.5</t>
  </si>
  <si>
    <t>Kevin Winters</t>
  </si>
  <si>
    <t>2:44:59.3</t>
  </si>
  <si>
    <t>G Benett</t>
  </si>
  <si>
    <t>2:45:00.4</t>
  </si>
  <si>
    <t>Ben Sawers</t>
  </si>
  <si>
    <t>2:45:31.9</t>
  </si>
  <si>
    <t>2:45:32.3</t>
  </si>
  <si>
    <t>2:45:35.8</t>
  </si>
  <si>
    <t>2:45:42.6</t>
  </si>
  <si>
    <t>2:45:53.5</t>
  </si>
  <si>
    <t>Greg Reinhardt</t>
  </si>
  <si>
    <t>2:45:56.6</t>
  </si>
  <si>
    <t>Rae-Anne Hardie</t>
  </si>
  <si>
    <t>2:45:59.5</t>
  </si>
  <si>
    <t>2:46:02.1</t>
  </si>
  <si>
    <t>2:46:07.5</t>
  </si>
  <si>
    <t>John Stein</t>
  </si>
  <si>
    <t>2:46:15.5</t>
  </si>
  <si>
    <t>Matt Hopson</t>
  </si>
  <si>
    <t>2:46:24.8</t>
  </si>
  <si>
    <t>2:46:28.0</t>
  </si>
  <si>
    <t>Roger Bloor</t>
  </si>
  <si>
    <t>2:46:28.7</t>
  </si>
  <si>
    <t>Michael Glenton</t>
  </si>
  <si>
    <t>2:46:31.9</t>
  </si>
  <si>
    <t>2:46:49.9</t>
  </si>
  <si>
    <t>2:47:12.3</t>
  </si>
  <si>
    <t>Hans-Ulrich Haegele</t>
  </si>
  <si>
    <t>2:47:28.5</t>
  </si>
  <si>
    <t>2:47:29.2</t>
  </si>
  <si>
    <t>2:47:41.2</t>
  </si>
  <si>
    <t>Craig Roach</t>
  </si>
  <si>
    <t>2:47:43.5</t>
  </si>
  <si>
    <t>Peter McManus</t>
  </si>
  <si>
    <t>2:47:45.2</t>
  </si>
  <si>
    <t>2:47:47.6</t>
  </si>
  <si>
    <t>Matthew Hardinge</t>
  </si>
  <si>
    <t>2:47:57.3</t>
  </si>
  <si>
    <t>Steve Schenko</t>
  </si>
  <si>
    <t>2:48:21.9</t>
  </si>
  <si>
    <t>2:48:22.0</t>
  </si>
  <si>
    <t>Tony Williamson</t>
  </si>
  <si>
    <t>2:48:25.0</t>
  </si>
  <si>
    <t>Brenden Dunn</t>
  </si>
  <si>
    <t>2:48:46.5</t>
  </si>
  <si>
    <t>2:48:48.4</t>
  </si>
  <si>
    <t>2:49:20.5</t>
  </si>
  <si>
    <t>Lewis Chapman</t>
  </si>
  <si>
    <t>2:49:28.4</t>
  </si>
  <si>
    <t>Vic Svacek</t>
  </si>
  <si>
    <t>2:49:40.1</t>
  </si>
  <si>
    <t>John Harvison</t>
  </si>
  <si>
    <t>2:49:44.7</t>
  </si>
  <si>
    <t>2:50:07.6</t>
  </si>
  <si>
    <t>2:50:11.7</t>
  </si>
  <si>
    <t>2:50:13.9</t>
  </si>
  <si>
    <t>2:50:33.1</t>
  </si>
  <si>
    <t>Kylie Webb</t>
  </si>
  <si>
    <t>2:50:39.2</t>
  </si>
  <si>
    <t>Jese Webb</t>
  </si>
  <si>
    <t>2:50:40.8</t>
  </si>
  <si>
    <t>2:50:51.1</t>
  </si>
  <si>
    <t>Steve Marin</t>
  </si>
  <si>
    <t>2:50:52.7</t>
  </si>
  <si>
    <t>2:51:00.5</t>
  </si>
  <si>
    <t>Nick Kirwan</t>
  </si>
  <si>
    <t>2:51:00.7</t>
  </si>
  <si>
    <t>2:51:01.0</t>
  </si>
  <si>
    <t>2:51:06.8</t>
  </si>
  <si>
    <t>2:51:12.6</t>
  </si>
  <si>
    <t>Tony Weimer</t>
  </si>
  <si>
    <t>2:51:38.2</t>
  </si>
  <si>
    <t>2:51:39.7</t>
  </si>
  <si>
    <t>2:51:44.9</t>
  </si>
  <si>
    <t>Matt Tough</t>
  </si>
  <si>
    <t>2:51:47.7</t>
  </si>
  <si>
    <t>2:51:47.9</t>
  </si>
  <si>
    <t>Cameron Tavener-Smith</t>
  </si>
  <si>
    <t>2:51:54.7</t>
  </si>
  <si>
    <t>2:52:06.2</t>
  </si>
  <si>
    <t>Mark Bedford</t>
  </si>
  <si>
    <t>2:52:07.8</t>
  </si>
  <si>
    <t>2:52:34.2</t>
  </si>
  <si>
    <t>2:52:48.1</t>
  </si>
  <si>
    <t>Dylan Penhale</t>
  </si>
  <si>
    <t>2:52:55.9</t>
  </si>
  <si>
    <t>2:52:58.7</t>
  </si>
  <si>
    <t>George Foster</t>
  </si>
  <si>
    <t>2:53:38.9</t>
  </si>
  <si>
    <t>2:53:39.9</t>
  </si>
  <si>
    <t>Ethan Dowling</t>
  </si>
  <si>
    <t>2:53:44.1</t>
  </si>
  <si>
    <t>2:53:46.6</t>
  </si>
  <si>
    <t>2:53:51.7</t>
  </si>
  <si>
    <t>Liam Sweeney</t>
  </si>
  <si>
    <t>2:54:10.1</t>
  </si>
  <si>
    <t>Allan Jamal</t>
  </si>
  <si>
    <t>2:54:34.2</t>
  </si>
  <si>
    <t>2:54:39.9</t>
  </si>
  <si>
    <t>2:54:46.1</t>
  </si>
  <si>
    <t>2:54:51.0</t>
  </si>
  <si>
    <t>Jeff Cook</t>
  </si>
  <si>
    <t>2:55:05.6</t>
  </si>
  <si>
    <t>Greg Gillespie</t>
  </si>
  <si>
    <t>2:55:06.1</t>
  </si>
  <si>
    <t>2:55:09.2</t>
  </si>
  <si>
    <t>Mark Rooney</t>
  </si>
  <si>
    <t>2:55:29.7</t>
  </si>
  <si>
    <t>Mel Hayes</t>
  </si>
  <si>
    <t>2:55:30.6</t>
  </si>
  <si>
    <t>2:55:40.2</t>
  </si>
  <si>
    <t>Benjohnturner Turner</t>
  </si>
  <si>
    <t>2:55:43.6</t>
  </si>
  <si>
    <t>Brad Cox</t>
  </si>
  <si>
    <t>2:56:45.6</t>
  </si>
  <si>
    <t>Chris Archer</t>
  </si>
  <si>
    <t>2:56:46.8</t>
  </si>
  <si>
    <t>Andrew Mercer</t>
  </si>
  <si>
    <t>2:56:56.5</t>
  </si>
  <si>
    <t>David Dawe</t>
  </si>
  <si>
    <t>2:57:00.4</t>
  </si>
  <si>
    <t>2:57:06.4</t>
  </si>
  <si>
    <t>2:57:25.1</t>
  </si>
  <si>
    <t>Chris Field</t>
  </si>
  <si>
    <t>2:58:22.4</t>
  </si>
  <si>
    <t>Rudi Zarsoff</t>
  </si>
  <si>
    <t>2:58:22.6</t>
  </si>
  <si>
    <t>Martin Cooper</t>
  </si>
  <si>
    <t>2:58:31.9</t>
  </si>
  <si>
    <t>2:58:32.8</t>
  </si>
  <si>
    <t>Bryan Ries</t>
  </si>
  <si>
    <t>2:58:39.6</t>
  </si>
  <si>
    <t>Mark Howard</t>
  </si>
  <si>
    <t>2:58:51.0</t>
  </si>
  <si>
    <t>2:58:54.0</t>
  </si>
  <si>
    <t>Andrea Soffiati</t>
  </si>
  <si>
    <t>2:58:54.7</t>
  </si>
  <si>
    <t>Rory Wheatley</t>
  </si>
  <si>
    <t>2:58:56.9</t>
  </si>
  <si>
    <t>Chris Attenborough</t>
  </si>
  <si>
    <t>2:58:57.1</t>
  </si>
  <si>
    <t>2:58:58.3</t>
  </si>
  <si>
    <t>Lionel Waker</t>
  </si>
  <si>
    <t>2:58:59.8</t>
  </si>
  <si>
    <t>Trevor James</t>
  </si>
  <si>
    <t>2:59:04.1</t>
  </si>
  <si>
    <t>2:59:14.8</t>
  </si>
  <si>
    <t>Wayne Smart</t>
  </si>
  <si>
    <t>2:59:21.5</t>
  </si>
  <si>
    <t>Chris Greig</t>
  </si>
  <si>
    <t>2:59:32.0</t>
  </si>
  <si>
    <t>2:59:34.7</t>
  </si>
  <si>
    <t>Jeroen Hendriks</t>
  </si>
  <si>
    <t>2:59:59.7</t>
  </si>
  <si>
    <t>Gary Latter</t>
  </si>
  <si>
    <t>3:00:05.1</t>
  </si>
  <si>
    <t>Richard Heath</t>
  </si>
  <si>
    <t>3:00:14.2</t>
  </si>
  <si>
    <t>Peter Krauss</t>
  </si>
  <si>
    <t>3:00:57.9</t>
  </si>
  <si>
    <t>Matthew Searle</t>
  </si>
  <si>
    <t>3:01:11.8</t>
  </si>
  <si>
    <t>3:01:12.2</t>
  </si>
  <si>
    <t>3:01:21.0</t>
  </si>
  <si>
    <t>Martine Robin</t>
  </si>
  <si>
    <t>3:01:21.3</t>
  </si>
  <si>
    <t>Robert Conroy</t>
  </si>
  <si>
    <t>3:01:34.7</t>
  </si>
  <si>
    <t>3:01:53.7</t>
  </si>
  <si>
    <t>Pete Scotton</t>
  </si>
  <si>
    <t>3:02:20.3</t>
  </si>
  <si>
    <t>3:02:42.6</t>
  </si>
  <si>
    <t>Alan Doughty</t>
  </si>
  <si>
    <t>3:02:43.9</t>
  </si>
  <si>
    <t>Kristian Zadro</t>
  </si>
  <si>
    <t>3:02:52.6</t>
  </si>
  <si>
    <t>Tony Patton</t>
  </si>
  <si>
    <t>3:03:13.9</t>
  </si>
  <si>
    <t>3:03:42.2</t>
  </si>
  <si>
    <t>Allan Gould</t>
  </si>
  <si>
    <t>3:03:48.9</t>
  </si>
  <si>
    <t>3:03:49.8</t>
  </si>
  <si>
    <t>3:04:05.8</t>
  </si>
  <si>
    <t>Martin Henry</t>
  </si>
  <si>
    <t>3:04:16.6</t>
  </si>
  <si>
    <t>Tim Jackson</t>
  </si>
  <si>
    <t>3:04:20.3</t>
  </si>
  <si>
    <t>Ian Hofstetter</t>
  </si>
  <si>
    <t>3:04:31.1</t>
  </si>
  <si>
    <t>3:04:37.9</t>
  </si>
  <si>
    <t>3:04:52.7</t>
  </si>
  <si>
    <t>Danny Cremasco</t>
  </si>
  <si>
    <t>3:05:00.9</t>
  </si>
  <si>
    <t>Paul Brown</t>
  </si>
  <si>
    <t>3:05:03.6</t>
  </si>
  <si>
    <t>Josh Motbey</t>
  </si>
  <si>
    <t>3:05:17.5</t>
  </si>
  <si>
    <t>3:05:21.3</t>
  </si>
  <si>
    <t>David Pidcock</t>
  </si>
  <si>
    <t>3:05:44.5</t>
  </si>
  <si>
    <t>Adrian Cansdell</t>
  </si>
  <si>
    <t>3:05:51.2</t>
  </si>
  <si>
    <t>3:06:00.3</t>
  </si>
  <si>
    <t>3:06:04.9</t>
  </si>
  <si>
    <t>Carl Thompson</t>
  </si>
  <si>
    <t>3:06:10.5</t>
  </si>
  <si>
    <t>Daniel Longden</t>
  </si>
  <si>
    <t>3:06:20.1</t>
  </si>
  <si>
    <t>Russell Edmundson</t>
  </si>
  <si>
    <t>3:06:24.2</t>
  </si>
  <si>
    <t>3:06:29.7</t>
  </si>
  <si>
    <t>Adrian Clark</t>
  </si>
  <si>
    <t>3:06:33.9</t>
  </si>
  <si>
    <t>3:06:40.2</t>
  </si>
  <si>
    <t>Michael Blewitt</t>
  </si>
  <si>
    <t>3:06:40.4</t>
  </si>
  <si>
    <t>Steven Saunders</t>
  </si>
  <si>
    <t>3:06:40.5</t>
  </si>
  <si>
    <t>Troy Menyweather</t>
  </si>
  <si>
    <t>3:06:43.1</t>
  </si>
  <si>
    <t>Greg Saunders</t>
  </si>
  <si>
    <t>3:06:43.6</t>
  </si>
  <si>
    <t>3:07:02.1</t>
  </si>
  <si>
    <t>3:07:22.2</t>
  </si>
  <si>
    <t>3:07:33.6</t>
  </si>
  <si>
    <t>3:07:39.6</t>
  </si>
  <si>
    <t>Jeff Morris</t>
  </si>
  <si>
    <t>3:07:46.6</t>
  </si>
  <si>
    <t>Andrew McGee</t>
  </si>
  <si>
    <t>3:07:47.0</t>
  </si>
  <si>
    <t>3:07:57.0</t>
  </si>
  <si>
    <t>Paul Rutten</t>
  </si>
  <si>
    <t>3:07:58.7</t>
  </si>
  <si>
    <t>Peter Wilson</t>
  </si>
  <si>
    <t>3:08:00.6</t>
  </si>
  <si>
    <t>Duncan Pretty</t>
  </si>
  <si>
    <t>John Reardon</t>
  </si>
  <si>
    <t>3:08:23.8</t>
  </si>
  <si>
    <t>3:08:26.3</t>
  </si>
  <si>
    <t>3:09:03.5</t>
  </si>
  <si>
    <t>3:09:04.1</t>
  </si>
  <si>
    <t>Jack Brown</t>
  </si>
  <si>
    <t>3:09:18.8</t>
  </si>
  <si>
    <t>3:09:22.5</t>
  </si>
  <si>
    <t>3:09:43.1</t>
  </si>
  <si>
    <t>Scott Cook</t>
  </si>
  <si>
    <t>3:09:44.1</t>
  </si>
  <si>
    <t>3:09:48.3</t>
  </si>
  <si>
    <t>Andrew McPherson</t>
  </si>
  <si>
    <t>3:09:56.2</t>
  </si>
  <si>
    <t>Warren Dowling</t>
  </si>
  <si>
    <t>3:10:06.2</t>
  </si>
  <si>
    <t>Nick Foster</t>
  </si>
  <si>
    <t>3:10:07.1</t>
  </si>
  <si>
    <t>3:10:09.9</t>
  </si>
  <si>
    <t>3:10:11.3</t>
  </si>
  <si>
    <t>3:10:12.4</t>
  </si>
  <si>
    <t>3:10:13.2</t>
  </si>
  <si>
    <t>3:10:18.4</t>
  </si>
  <si>
    <t>3:10:33.6</t>
  </si>
  <si>
    <t>3:10:41.6</t>
  </si>
  <si>
    <t>3:10:42.0</t>
  </si>
  <si>
    <t>3:10:48.3</t>
  </si>
  <si>
    <t>3:10:51.5</t>
  </si>
  <si>
    <t>Gavin Bigland</t>
  </si>
  <si>
    <t>3:11:08.3</t>
  </si>
  <si>
    <t>3:11:12.0</t>
  </si>
  <si>
    <t>3:11:14.1</t>
  </si>
  <si>
    <t>3:11:14.5</t>
  </si>
  <si>
    <t>Ryan Gaskin</t>
  </si>
  <si>
    <t>3:11:22.2</t>
  </si>
  <si>
    <t>3:11:23.4</t>
  </si>
  <si>
    <t>Ryan Whittaker</t>
  </si>
  <si>
    <t>3:11:23.8</t>
  </si>
  <si>
    <t>Meaghan Stanton</t>
  </si>
  <si>
    <t>3:11:41.2</t>
  </si>
  <si>
    <t>3:11:44.0</t>
  </si>
  <si>
    <t>Ben Emblin</t>
  </si>
  <si>
    <t>3:11:50.7</t>
  </si>
  <si>
    <t>Simon Clayton</t>
  </si>
  <si>
    <t>3:12:10.7</t>
  </si>
  <si>
    <t>3:12:11.3</t>
  </si>
  <si>
    <t>Mike Terry</t>
  </si>
  <si>
    <t>3:12:13.1</t>
  </si>
  <si>
    <t>Warren McLachlan</t>
  </si>
  <si>
    <t>3:12:21.3</t>
  </si>
  <si>
    <t>Michelle Morris</t>
  </si>
  <si>
    <t>3:12:50.0</t>
  </si>
  <si>
    <t>Stephen Champion</t>
  </si>
  <si>
    <t>3:12:54.0</t>
  </si>
  <si>
    <t>3:12:54.8</t>
  </si>
  <si>
    <t>Dan Box</t>
  </si>
  <si>
    <t>3:12:56.1</t>
  </si>
  <si>
    <t>Jan Van</t>
  </si>
  <si>
    <t>3:12:59.0</t>
  </si>
  <si>
    <t>Stephen Wright</t>
  </si>
  <si>
    <t>3:13:03.9</t>
  </si>
  <si>
    <t>3:13:06.4</t>
  </si>
  <si>
    <t>3:13:18.9</t>
  </si>
  <si>
    <t>3:13:19.6</t>
  </si>
  <si>
    <t>3:13:26.0</t>
  </si>
  <si>
    <t>Simon Nott</t>
  </si>
  <si>
    <t>3:13:26.8</t>
  </si>
  <si>
    <t>David Budden</t>
  </si>
  <si>
    <t>3:13:27.7</t>
  </si>
  <si>
    <t>Neil Doughty</t>
  </si>
  <si>
    <t>3:13:28.2</t>
  </si>
  <si>
    <t>Evan Oberg</t>
  </si>
  <si>
    <t>3:13:32.7</t>
  </si>
  <si>
    <t>Andy Mellor</t>
  </si>
  <si>
    <t>3:13:55.2</t>
  </si>
  <si>
    <t>David Frankham</t>
  </si>
  <si>
    <t>3:14:08.0</t>
  </si>
  <si>
    <t>Greg Stratton</t>
  </si>
  <si>
    <t>3:14:11.2</t>
  </si>
  <si>
    <t>3:14:13.4</t>
  </si>
  <si>
    <t>3:14:13.5</t>
  </si>
  <si>
    <t>3:14:30.9</t>
  </si>
  <si>
    <t>3:14:33.6</t>
  </si>
  <si>
    <t>Grant Bowman</t>
  </si>
  <si>
    <t>3:14:40.5</t>
  </si>
  <si>
    <t>3:14:55.9</t>
  </si>
  <si>
    <t>3:14:58.6</t>
  </si>
  <si>
    <t>Carolyn Haupt</t>
  </si>
  <si>
    <t>3:15:06.0</t>
  </si>
  <si>
    <t>3:15:14.4</t>
  </si>
  <si>
    <t>3:15:15.4</t>
  </si>
  <si>
    <t>3:15:26.5</t>
  </si>
  <si>
    <t>3:15:46.7</t>
  </si>
  <si>
    <t>Paul Callaghan</t>
  </si>
  <si>
    <t>3:15:54.5</t>
  </si>
  <si>
    <t>Jon Mulder</t>
  </si>
  <si>
    <t>3:15:56.1</t>
  </si>
  <si>
    <t>3:16:07.4</t>
  </si>
  <si>
    <t>Andrew Smailes</t>
  </si>
  <si>
    <t>3:16:14.7</t>
  </si>
  <si>
    <t>Nathan Arthur</t>
  </si>
  <si>
    <t>3:16:17.2</t>
  </si>
  <si>
    <t>3:16:30.4</t>
  </si>
  <si>
    <t>3:16:44.3</t>
  </si>
  <si>
    <t>Rodney Armanini</t>
  </si>
  <si>
    <t>3:16:54.6</t>
  </si>
  <si>
    <t>3:17:02.7</t>
  </si>
  <si>
    <t>James Morris</t>
  </si>
  <si>
    <t>Lincoln Gibson</t>
  </si>
  <si>
    <t>3:17:14.0</t>
  </si>
  <si>
    <t>3:17:14.5</t>
  </si>
  <si>
    <t>Sam Lacey</t>
  </si>
  <si>
    <t>3:17:24.9</t>
  </si>
  <si>
    <t>3:17:34.2</t>
  </si>
  <si>
    <t>Wade Gillooly</t>
  </si>
  <si>
    <t>3:17:50.1</t>
  </si>
  <si>
    <t>Angela Wilks</t>
  </si>
  <si>
    <t>3:17:55.5</t>
  </si>
  <si>
    <t>3:18:02.7</t>
  </si>
  <si>
    <t>3:18:13.1</t>
  </si>
  <si>
    <t>Nathan Bye</t>
  </si>
  <si>
    <t>3:18:21.0</t>
  </si>
  <si>
    <t>Andrew Lloyd</t>
  </si>
  <si>
    <t>3:18:31.2</t>
  </si>
  <si>
    <t>3:18:39.3</t>
  </si>
  <si>
    <t>Luke Wilson</t>
  </si>
  <si>
    <t>3:18:54.1</t>
  </si>
  <si>
    <t>Alan Kemp</t>
  </si>
  <si>
    <t>3:18:59.9</t>
  </si>
  <si>
    <t>3:19:22.3</t>
  </si>
  <si>
    <t>Adrian Mackenzie</t>
  </si>
  <si>
    <t>3:19:29.7</t>
  </si>
  <si>
    <t>Shaun Murray</t>
  </si>
  <si>
    <t>3:19:36.9</t>
  </si>
  <si>
    <t>Andre Schoeman</t>
  </si>
  <si>
    <t>3:19:43.0</t>
  </si>
  <si>
    <t>3:19:48.3</t>
  </si>
  <si>
    <t>3:20:06.3</t>
  </si>
  <si>
    <t>3:20:11.2</t>
  </si>
  <si>
    <t>3:20:19.1</t>
  </si>
  <si>
    <t>Ben Kruger</t>
  </si>
  <si>
    <t>3:20:27.3</t>
  </si>
  <si>
    <t>3:20:27.9</t>
  </si>
  <si>
    <t>3:20:29.6</t>
  </si>
  <si>
    <t>James Clarke</t>
  </si>
  <si>
    <t>3:20:33.8</t>
  </si>
  <si>
    <t>3:20:51.5</t>
  </si>
  <si>
    <t>Jason Borg</t>
  </si>
  <si>
    <t>3:20:51.6</t>
  </si>
  <si>
    <t>3:21:06.6</t>
  </si>
  <si>
    <t>3:21:07.4</t>
  </si>
  <si>
    <t>Marty Bbfl Vandermolen</t>
  </si>
  <si>
    <t>3:21:15.7</t>
  </si>
  <si>
    <t>Tim Gippel</t>
  </si>
  <si>
    <t>3:21:16.9</t>
  </si>
  <si>
    <t>3:21:21.1</t>
  </si>
  <si>
    <t>3:21:42.1</t>
  </si>
  <si>
    <t>3:21:46.2</t>
  </si>
  <si>
    <t>Leigh Wilson</t>
  </si>
  <si>
    <t>3:21:58.1</t>
  </si>
  <si>
    <t>3:21:59.3</t>
  </si>
  <si>
    <t>Jonathon Kane</t>
  </si>
  <si>
    <t>3:22:00.3</t>
  </si>
  <si>
    <t>3:22:05.3</t>
  </si>
  <si>
    <t>Stephen Rugendyke</t>
  </si>
  <si>
    <t>3:22:12.0</t>
  </si>
  <si>
    <t>Damian Candusso</t>
  </si>
  <si>
    <t>3:22:26.7</t>
  </si>
  <si>
    <t>Brad Malone</t>
  </si>
  <si>
    <t>3:22:33.9</t>
  </si>
  <si>
    <t>John Dennett</t>
  </si>
  <si>
    <t>3:22:35.9</t>
  </si>
  <si>
    <t>3:22:42.6</t>
  </si>
  <si>
    <t>Ross Sorensen</t>
  </si>
  <si>
    <t>3:22:43.8</t>
  </si>
  <si>
    <t>Matthew Phelps</t>
  </si>
  <si>
    <t>3:22:56.0</t>
  </si>
  <si>
    <t>3:23:01.4</t>
  </si>
  <si>
    <t>3:23:01.6</t>
  </si>
  <si>
    <t>Brad Darch</t>
  </si>
  <si>
    <t>3:23:17.1</t>
  </si>
  <si>
    <t>Matt Newson</t>
  </si>
  <si>
    <t>3:23:23.2</t>
  </si>
  <si>
    <t>3:23:25.3</t>
  </si>
  <si>
    <t>Phil Leschnik</t>
  </si>
  <si>
    <t>3:23:30.5</t>
  </si>
  <si>
    <t>3:23:30.9</t>
  </si>
  <si>
    <t>Sean Warren</t>
  </si>
  <si>
    <t>3:23:35.1</t>
  </si>
  <si>
    <t>3:23:35.9</t>
  </si>
  <si>
    <t>Matt Colton</t>
  </si>
  <si>
    <t>3:23:36.8</t>
  </si>
  <si>
    <t>3:23:48.6</t>
  </si>
  <si>
    <t>Adrian Peden</t>
  </si>
  <si>
    <t>3:23:49.8</t>
  </si>
  <si>
    <t>Darryl Sweetman</t>
  </si>
  <si>
    <t>3:24:00.6</t>
  </si>
  <si>
    <t>Peter Rimmington</t>
  </si>
  <si>
    <t>3:24:04.1</t>
  </si>
  <si>
    <t>Kane Wylie</t>
  </si>
  <si>
    <t>3:24:06.7</t>
  </si>
  <si>
    <t>3:24:15.0</t>
  </si>
  <si>
    <t>Keith Tatley</t>
  </si>
  <si>
    <t>3:24:23.3</t>
  </si>
  <si>
    <t>3:24:38.2</t>
  </si>
  <si>
    <t>Jai Freckelton</t>
  </si>
  <si>
    <t>3:24:59.8</t>
  </si>
  <si>
    <t>Stuart McGrow</t>
  </si>
  <si>
    <t>3:25:00.9</t>
  </si>
  <si>
    <t>3:25:02.1</t>
  </si>
  <si>
    <t>Paul Kingston</t>
  </si>
  <si>
    <t>3:25:11.6</t>
  </si>
  <si>
    <t>Jeff Brunette</t>
  </si>
  <si>
    <t>3:25:21.4</t>
  </si>
  <si>
    <t>David Azzopardi</t>
  </si>
  <si>
    <t>3:25:24.2</t>
  </si>
  <si>
    <t>Bruce Clarke</t>
  </si>
  <si>
    <t>3:25:50.4</t>
  </si>
  <si>
    <t>Jason King</t>
  </si>
  <si>
    <t>3:25:50.8</t>
  </si>
  <si>
    <t>Andrew Hayes</t>
  </si>
  <si>
    <t>3:25:55.9</t>
  </si>
  <si>
    <t>3:25:56.1</t>
  </si>
  <si>
    <t>3:26:00.1</t>
  </si>
  <si>
    <t>3:26:01.0</t>
  </si>
  <si>
    <t>Gary Dring</t>
  </si>
  <si>
    <t>3:26:03.5</t>
  </si>
  <si>
    <t>3:26:31.2</t>
  </si>
  <si>
    <t>3:26:31.3</t>
  </si>
  <si>
    <t>Daniel Toole</t>
  </si>
  <si>
    <t>3:26:35.2</t>
  </si>
  <si>
    <t>Peter Johnston</t>
  </si>
  <si>
    <t>3:26:35.7</t>
  </si>
  <si>
    <t>Brendan Miotello</t>
  </si>
  <si>
    <t>3:26:38.2</t>
  </si>
  <si>
    <t>James Engel</t>
  </si>
  <si>
    <t>3:26:41.6</t>
  </si>
  <si>
    <t>3:26:54.5</t>
  </si>
  <si>
    <t>Stuart Marshall</t>
  </si>
  <si>
    <t>3:27:02.0</t>
  </si>
  <si>
    <t>Miguel Rodriguez</t>
  </si>
  <si>
    <t>3:27:13.2</t>
  </si>
  <si>
    <t>3:27:17.1</t>
  </si>
  <si>
    <t>3:27:19.3</t>
  </si>
  <si>
    <t>Paul Hume</t>
  </si>
  <si>
    <t>3:27:33.3</t>
  </si>
  <si>
    <t>3:27:33.7</t>
  </si>
  <si>
    <t>David Farrell</t>
  </si>
  <si>
    <t>3:27:39.4</t>
  </si>
  <si>
    <t>Clint Shannon</t>
  </si>
  <si>
    <t>3:28:08.5</t>
  </si>
  <si>
    <t>Jerrad Borodzicz</t>
  </si>
  <si>
    <t>3:28:09.1</t>
  </si>
  <si>
    <t>3:28:12.7</t>
  </si>
  <si>
    <t>Marcel Richter</t>
  </si>
  <si>
    <t>3:28:16.0</t>
  </si>
  <si>
    <t>Jodie Marr</t>
  </si>
  <si>
    <t>3:28:19.6</t>
  </si>
  <si>
    <t>3:28:20.6</t>
  </si>
  <si>
    <t>3:28:24.0</t>
  </si>
  <si>
    <t>Steve Nightingale</t>
  </si>
  <si>
    <t>3:28:25.4</t>
  </si>
  <si>
    <t>3:28:34.1</t>
  </si>
  <si>
    <t>3:28:47.1</t>
  </si>
  <si>
    <t>Michael Bourke</t>
  </si>
  <si>
    <t>3:29:01.1</t>
  </si>
  <si>
    <t>3:29:09.8</t>
  </si>
  <si>
    <t>3:29:10.2</t>
  </si>
  <si>
    <t>Scott Laugesen</t>
  </si>
  <si>
    <t>3:29:12.6</t>
  </si>
  <si>
    <t>3:29:19.2</t>
  </si>
  <si>
    <t>3:29:19.3</t>
  </si>
  <si>
    <t>3:29:19.5</t>
  </si>
  <si>
    <t>3:29:23.4</t>
  </si>
  <si>
    <t>3:29:28.9</t>
  </si>
  <si>
    <t>Melissa Cocks</t>
  </si>
  <si>
    <t>3:29:34.1</t>
  </si>
  <si>
    <t>3:29:37.5</t>
  </si>
  <si>
    <t>3:29:38.3</t>
  </si>
  <si>
    <t>Adam Jura</t>
  </si>
  <si>
    <t>3:29:52.2</t>
  </si>
  <si>
    <t>Andres Wieczorek</t>
  </si>
  <si>
    <t>3:29:56.7</t>
  </si>
  <si>
    <t>3:29:56.8</t>
  </si>
  <si>
    <t>Ashley Fenton</t>
  </si>
  <si>
    <t>3:30:04.2</t>
  </si>
  <si>
    <t>3:30:14.2</t>
  </si>
  <si>
    <t>3:30:21.3</t>
  </si>
  <si>
    <t>Hayden Shepherd</t>
  </si>
  <si>
    <t>3:30:30.2</t>
  </si>
  <si>
    <t>3:30:31.6</t>
  </si>
  <si>
    <t>3:30:41.1</t>
  </si>
  <si>
    <t>Ethan Doughty</t>
  </si>
  <si>
    <t>3:30:41.3</t>
  </si>
  <si>
    <t>Peter Newman</t>
  </si>
  <si>
    <t>3:30:57.2</t>
  </si>
  <si>
    <t>Wade Morgan</t>
  </si>
  <si>
    <t>3:31:01.5</t>
  </si>
  <si>
    <t>Ross Winley</t>
  </si>
  <si>
    <t>3:31:03.5</t>
  </si>
  <si>
    <t>3:31:08.9</t>
  </si>
  <si>
    <t>3:31:12.1</t>
  </si>
  <si>
    <t>Brendan Cleaver</t>
  </si>
  <si>
    <t>3:31:16.7</t>
  </si>
  <si>
    <t>3:31:21.6</t>
  </si>
  <si>
    <t>Robert Bunten</t>
  </si>
  <si>
    <t>3:31:25.6</t>
  </si>
  <si>
    <t>Andrew Livingston</t>
  </si>
  <si>
    <t>Brent Wishart</t>
  </si>
  <si>
    <t>3:31:26.6</t>
  </si>
  <si>
    <t>Greg Muehlbacher</t>
  </si>
  <si>
    <t>3:31:28.9</t>
  </si>
  <si>
    <t>3:31:32.9</t>
  </si>
  <si>
    <t>Fergie Marshall</t>
  </si>
  <si>
    <t>3:31:37.7</t>
  </si>
  <si>
    <t>Craig McKeown</t>
  </si>
  <si>
    <t>3:31:39.2</t>
  </si>
  <si>
    <t>3:31:49.9</t>
  </si>
  <si>
    <t>John Knauss</t>
  </si>
  <si>
    <t>3:32:07.6</t>
  </si>
  <si>
    <t>Alex Head</t>
  </si>
  <si>
    <t>3:32:10.5</t>
  </si>
  <si>
    <t>Andrew Peters</t>
  </si>
  <si>
    <t>3:32:12.4</t>
  </si>
  <si>
    <t>3:32:12.7</t>
  </si>
  <si>
    <t>Kim Van Netten</t>
  </si>
  <si>
    <t>3:32:34.2</t>
  </si>
  <si>
    <t>Jamie Van Netten</t>
  </si>
  <si>
    <t>3:32:38.2</t>
  </si>
  <si>
    <t>3:32:38.3</t>
  </si>
  <si>
    <t>Sean Crockford</t>
  </si>
  <si>
    <t>3:32:42.0</t>
  </si>
  <si>
    <t>3:32:43.0</t>
  </si>
  <si>
    <t>Geoffrey Thorpe</t>
  </si>
  <si>
    <t>3:32:48.4</t>
  </si>
  <si>
    <t>Chris Martin</t>
  </si>
  <si>
    <t>3:32:50.9</t>
  </si>
  <si>
    <t>John Donovan</t>
  </si>
  <si>
    <t>3:32:51.7</t>
  </si>
  <si>
    <t>3:32:54.4</t>
  </si>
  <si>
    <t>Matthew Pell</t>
  </si>
  <si>
    <t>3:33:09.0</t>
  </si>
  <si>
    <t>Matthew Borgo</t>
  </si>
  <si>
    <t>3:33:13.8</t>
  </si>
  <si>
    <t>Ben Neal</t>
  </si>
  <si>
    <t>3:33:16.9</t>
  </si>
  <si>
    <t>Anna-Marie Watson</t>
  </si>
  <si>
    <t>3:33:18.1</t>
  </si>
  <si>
    <t>Andrew Dawkins</t>
  </si>
  <si>
    <t>3:33:26.0</t>
  </si>
  <si>
    <t>3:33:29.0</t>
  </si>
  <si>
    <t>3:33:43.3</t>
  </si>
  <si>
    <t>3:33:53.9</t>
  </si>
  <si>
    <t>Aaron Gibbeson</t>
  </si>
  <si>
    <t>3:33:56.8</t>
  </si>
  <si>
    <t>Murray Pettinger</t>
  </si>
  <si>
    <t>3:34:00.0</t>
  </si>
  <si>
    <t>Brett Rudzis</t>
  </si>
  <si>
    <t>3:34:02.3</t>
  </si>
  <si>
    <t>3:34:22.3</t>
  </si>
  <si>
    <t>3:34:28.8</t>
  </si>
  <si>
    <t>Andrew Thomas</t>
  </si>
  <si>
    <t>3:34:40.5</t>
  </si>
  <si>
    <t>Greg Balloch</t>
  </si>
  <si>
    <t>3:34:41.2</t>
  </si>
  <si>
    <t>Andrew Chapman</t>
  </si>
  <si>
    <t>3:35:13.9</t>
  </si>
  <si>
    <t>3:35:14.3</t>
  </si>
  <si>
    <t>3:35:32.8</t>
  </si>
  <si>
    <t>3:35:34.3</t>
  </si>
  <si>
    <t>3:35:51.3</t>
  </si>
  <si>
    <t>Joanne Williamson</t>
  </si>
  <si>
    <t>3:35:57.1</t>
  </si>
  <si>
    <t>Lia Skountzos</t>
  </si>
  <si>
    <t>3:36:00.5</t>
  </si>
  <si>
    <t>3:36:36.2</t>
  </si>
  <si>
    <t>3:36:45.3</t>
  </si>
  <si>
    <t>3:36:46.9</t>
  </si>
  <si>
    <t>Peter Flood</t>
  </si>
  <si>
    <t>3:36:54.6</t>
  </si>
  <si>
    <t>3:37:08.5</t>
  </si>
  <si>
    <t>Liz Drummond</t>
  </si>
  <si>
    <t>3:37:16.1</t>
  </si>
  <si>
    <t>Clair Smith</t>
  </si>
  <si>
    <t>3:37:59.8</t>
  </si>
  <si>
    <t>Doug Dickson</t>
  </si>
  <si>
    <t>3:38:02.1</t>
  </si>
  <si>
    <t>3:38:03.3</t>
  </si>
  <si>
    <t>Michael Gall</t>
  </si>
  <si>
    <t>3:38:13.4</t>
  </si>
  <si>
    <t>3:38:41.4</t>
  </si>
  <si>
    <t>3:38:43.1</t>
  </si>
  <si>
    <t>Lucinda Watson</t>
  </si>
  <si>
    <t>3:38:48.7</t>
  </si>
  <si>
    <t>3:38:49.1</t>
  </si>
  <si>
    <t>David Drummond</t>
  </si>
  <si>
    <t>3:39:00.3</t>
  </si>
  <si>
    <t>Glyn Collins</t>
  </si>
  <si>
    <t>3:39:03.0</t>
  </si>
  <si>
    <t>3:39:09.8</t>
  </si>
  <si>
    <t>Edward Bourke</t>
  </si>
  <si>
    <t>3:39:15.3</t>
  </si>
  <si>
    <t>3:39:42.0</t>
  </si>
  <si>
    <t>Brendan Cranney</t>
  </si>
  <si>
    <t>3:39:51.0</t>
  </si>
  <si>
    <t>Tony Carr</t>
  </si>
  <si>
    <t>3:40:22.0</t>
  </si>
  <si>
    <t>Mark Regan</t>
  </si>
  <si>
    <t>3:40:35.3</t>
  </si>
  <si>
    <t>3:40:47.8</t>
  </si>
  <si>
    <t>Joel Russell</t>
  </si>
  <si>
    <t>3:40:50.7</t>
  </si>
  <si>
    <t>Martin Lawrence</t>
  </si>
  <si>
    <t>3:40:52.0</t>
  </si>
  <si>
    <t>3:40:56.5</t>
  </si>
  <si>
    <t>Jonathan Pearce</t>
  </si>
  <si>
    <t>3:41:09.5</t>
  </si>
  <si>
    <t>Trish Ruhen</t>
  </si>
  <si>
    <t>3:41:16.4</t>
  </si>
  <si>
    <t>3:41:23.0</t>
  </si>
  <si>
    <t>3:41:25.7</t>
  </si>
  <si>
    <t>3:41:43.9</t>
  </si>
  <si>
    <t>Fiona Favro</t>
  </si>
  <si>
    <t>3:42:05.2</t>
  </si>
  <si>
    <t>Peter Van Dijk</t>
  </si>
  <si>
    <t>3:42:07.1</t>
  </si>
  <si>
    <t>3:42:57.5</t>
  </si>
  <si>
    <t>3:43:13.5</t>
  </si>
  <si>
    <t>Daniel Petre</t>
  </si>
  <si>
    <t>3:43:21.7</t>
  </si>
  <si>
    <t>3:43:34.1</t>
  </si>
  <si>
    <t>Tom Moschitz</t>
  </si>
  <si>
    <t>3:43:37.4</t>
  </si>
  <si>
    <t>Tarren Sohier</t>
  </si>
  <si>
    <t>3:43:39.7</t>
  </si>
  <si>
    <t>Andrew Cluer</t>
  </si>
  <si>
    <t>3:43:46.2</t>
  </si>
  <si>
    <t>Anthony Davidson</t>
  </si>
  <si>
    <t>3:43:49.7</t>
  </si>
  <si>
    <t>3:44:00.9</t>
  </si>
  <si>
    <t>3:44:01.0</t>
  </si>
  <si>
    <t>3:44:08.8</t>
  </si>
  <si>
    <t>Rachael Povah</t>
  </si>
  <si>
    <t>3:44:39.5</t>
  </si>
  <si>
    <t>Kieran Smith</t>
  </si>
  <si>
    <t>3:44:49.3</t>
  </si>
  <si>
    <t>Kurt Plummer</t>
  </si>
  <si>
    <t>3:44:49.7</t>
  </si>
  <si>
    <t>3:44:56.2</t>
  </si>
  <si>
    <t>3:45:03.7</t>
  </si>
  <si>
    <t>3:45:06.9</t>
  </si>
  <si>
    <t>Anthony Jereley</t>
  </si>
  <si>
    <t>3:45:07.3</t>
  </si>
  <si>
    <t>Mark Chapman</t>
  </si>
  <si>
    <t>3:45:15.2</t>
  </si>
  <si>
    <t>3:45:22.1</t>
  </si>
  <si>
    <t>3:45:28.7</t>
  </si>
  <si>
    <t>David Slater</t>
  </si>
  <si>
    <t>3:45:50.0</t>
  </si>
  <si>
    <t>Miles Wayne</t>
  </si>
  <si>
    <t>3:45:54.0</t>
  </si>
  <si>
    <t>Michael Rowett</t>
  </si>
  <si>
    <t>3:45:57.7</t>
  </si>
  <si>
    <t>Hilary Ellis</t>
  </si>
  <si>
    <t>3:46:12.6</t>
  </si>
  <si>
    <t>3:46:22.8</t>
  </si>
  <si>
    <t>3:46:26.0</t>
  </si>
  <si>
    <t>Robert Daly</t>
  </si>
  <si>
    <t>3:46:35.7</t>
  </si>
  <si>
    <t>3:46:36.4</t>
  </si>
  <si>
    <t>George Ashford</t>
  </si>
  <si>
    <t>3:46:45.7</t>
  </si>
  <si>
    <t>Jennifer Hendriks</t>
  </si>
  <si>
    <t>3:47:09.7</t>
  </si>
  <si>
    <t>David Knowles</t>
  </si>
  <si>
    <t>3:47:17.5</t>
  </si>
  <si>
    <t>Craig Perryman</t>
  </si>
  <si>
    <t>3:47:18.7</t>
  </si>
  <si>
    <t>3:47:19.5</t>
  </si>
  <si>
    <t>3:47:20.9</t>
  </si>
  <si>
    <t>Mitchell Spowart</t>
  </si>
  <si>
    <t>3:47:30.0</t>
  </si>
  <si>
    <t>Glenn Reid</t>
  </si>
  <si>
    <t>3:47:40.5</t>
  </si>
  <si>
    <t>Robyn Low</t>
  </si>
  <si>
    <t>3:47:46.6</t>
  </si>
  <si>
    <t>Oliver Grimble</t>
  </si>
  <si>
    <t>3:47:47.2</t>
  </si>
  <si>
    <t>Craig Beifus</t>
  </si>
  <si>
    <t>3:47:55.8</t>
  </si>
  <si>
    <t>Greg Hinds</t>
  </si>
  <si>
    <t>3:47:59.3</t>
  </si>
  <si>
    <t>Paul Smart</t>
  </si>
  <si>
    <t>3:48:04.9</t>
  </si>
  <si>
    <t>Deb Tomicic</t>
  </si>
  <si>
    <t>3:48:12.8</t>
  </si>
  <si>
    <t>Daniel Eves</t>
  </si>
  <si>
    <t>3:48:24.5</t>
  </si>
  <si>
    <t>Greg Dent</t>
  </si>
  <si>
    <t>3:48:43.2</t>
  </si>
  <si>
    <t>Anton Baggerman</t>
  </si>
  <si>
    <t>3:48:54.7</t>
  </si>
  <si>
    <t>3:48:59.1</t>
  </si>
  <si>
    <t>Matthew Crippa</t>
  </si>
  <si>
    <t>3:49:00.4</t>
  </si>
  <si>
    <t>3:49:19.9</t>
  </si>
  <si>
    <t>Darren Pritchett</t>
  </si>
  <si>
    <t>3:49:24.1</t>
  </si>
  <si>
    <t>Richard Cadman</t>
  </si>
  <si>
    <t>3:49:28.6</t>
  </si>
  <si>
    <t>Mark Danta</t>
  </si>
  <si>
    <t>3:49:33.3</t>
  </si>
  <si>
    <t>Michael Hughes</t>
  </si>
  <si>
    <t>3:49:45.8</t>
  </si>
  <si>
    <t>Greg Fountain</t>
  </si>
  <si>
    <t>3:49:52.0</t>
  </si>
  <si>
    <t>Graeme Smyth</t>
  </si>
  <si>
    <t>3:50:08.7</t>
  </si>
  <si>
    <t>3:50:15.2</t>
  </si>
  <si>
    <t>Nick Young</t>
  </si>
  <si>
    <t>3:50:16.7</t>
  </si>
  <si>
    <t>Peter Murphy</t>
  </si>
  <si>
    <t>3:50:22.0</t>
  </si>
  <si>
    <t>Geoff Newlyn</t>
  </si>
  <si>
    <t>3:50:22.3</t>
  </si>
  <si>
    <t>Jamison Sharpley</t>
  </si>
  <si>
    <t>3:50:29.1</t>
  </si>
  <si>
    <t>3:50:30.3</t>
  </si>
  <si>
    <t>Pip Southey</t>
  </si>
  <si>
    <t>3:50:42.4</t>
  </si>
  <si>
    <t>3:50:55.5</t>
  </si>
  <si>
    <t>3:50:56.7</t>
  </si>
  <si>
    <t>Mark Worrall</t>
  </si>
  <si>
    <t>3:51:00.2</t>
  </si>
  <si>
    <t>Mark Nicholls</t>
  </si>
  <si>
    <t>3:51:08.9</t>
  </si>
  <si>
    <t>Christopher Piwarski</t>
  </si>
  <si>
    <t>3:51:27.7</t>
  </si>
  <si>
    <t>Paul Barr</t>
  </si>
  <si>
    <t>3:51:30.2</t>
  </si>
  <si>
    <t>Una McKay</t>
  </si>
  <si>
    <t>3:51:38.8</t>
  </si>
  <si>
    <t>David Humphries</t>
  </si>
  <si>
    <t>3:51:46.6</t>
  </si>
  <si>
    <t>Colin Mawbey</t>
  </si>
  <si>
    <t>3:52:00.0</t>
  </si>
  <si>
    <t>3:52:05.3</t>
  </si>
  <si>
    <t>Sam Petinsky</t>
  </si>
  <si>
    <t>3:52:19.8</t>
  </si>
  <si>
    <t>Sergio Laiyos</t>
  </si>
  <si>
    <t>3:52:27.1</t>
  </si>
  <si>
    <t>3:52:27.4</t>
  </si>
  <si>
    <t>3:52:51.2</t>
  </si>
  <si>
    <t>3:52:53.5</t>
  </si>
  <si>
    <t>3:52:54.8</t>
  </si>
  <si>
    <t>John Newman</t>
  </si>
  <si>
    <t>3:53:09.7</t>
  </si>
  <si>
    <t>Matthew Reynolds</t>
  </si>
  <si>
    <t>3:53:12.7</t>
  </si>
  <si>
    <t>Marshal Douglas</t>
  </si>
  <si>
    <t>3:53:15.7</t>
  </si>
  <si>
    <t>Daniel Lund</t>
  </si>
  <si>
    <t>Tony Jansz</t>
  </si>
  <si>
    <t>3:53:41.9</t>
  </si>
  <si>
    <t>Dom Kraljevic</t>
  </si>
  <si>
    <t>3:53:42.1</t>
  </si>
  <si>
    <t>Andrew Miloloza</t>
  </si>
  <si>
    <t>3:53:44.8</t>
  </si>
  <si>
    <t>Dave Newcombe</t>
  </si>
  <si>
    <t>3:53:59.0</t>
  </si>
  <si>
    <t>Roy McEwan</t>
  </si>
  <si>
    <t>3:54:07.1</t>
  </si>
  <si>
    <t>Paul Reid</t>
  </si>
  <si>
    <t>3:54:10.5</t>
  </si>
  <si>
    <t>3:54:28.8</t>
  </si>
  <si>
    <t>Robert Bowden</t>
  </si>
  <si>
    <t>3:54:41.6</t>
  </si>
  <si>
    <t>Rod Webb</t>
  </si>
  <si>
    <t>3:55:01.4</t>
  </si>
  <si>
    <t>3:55:35.4</t>
  </si>
  <si>
    <t>3:55:38.4</t>
  </si>
  <si>
    <t>3:55:48.3</t>
  </si>
  <si>
    <t>3:56:04.0</t>
  </si>
  <si>
    <t>Jari Nousiainen</t>
  </si>
  <si>
    <t>3:56:04.5</t>
  </si>
  <si>
    <t>Elizabeth McDonald</t>
  </si>
  <si>
    <t>3:56:04.7</t>
  </si>
  <si>
    <t>Pat O'Meally</t>
  </si>
  <si>
    <t>3:56:25.3</t>
  </si>
  <si>
    <t>Peter Healy</t>
  </si>
  <si>
    <t>3:56:26.3</t>
  </si>
  <si>
    <t>3:56:27.2</t>
  </si>
  <si>
    <t>Anthony Fickler</t>
  </si>
  <si>
    <t>3:56:31.9</t>
  </si>
  <si>
    <t>3:56:45.1</t>
  </si>
  <si>
    <t>3:56:46.0</t>
  </si>
  <si>
    <t>3:56:46.1</t>
  </si>
  <si>
    <t>Geoff Mathers</t>
  </si>
  <si>
    <t>3:57:19.7</t>
  </si>
  <si>
    <t>Shane Omalley</t>
  </si>
  <si>
    <t>3:57:24.9</t>
  </si>
  <si>
    <t>3:57:28.5</t>
  </si>
  <si>
    <t>Sharryn Millican</t>
  </si>
  <si>
    <t>3:57:39.4</t>
  </si>
  <si>
    <t>Geoff Duxfield</t>
  </si>
  <si>
    <t>3:57:55.8</t>
  </si>
  <si>
    <t>3:57:57.0</t>
  </si>
  <si>
    <t>3:57:57.5</t>
  </si>
  <si>
    <t>Gerard Weidland</t>
  </si>
  <si>
    <t>3:58:29.1</t>
  </si>
  <si>
    <t>Jason Fitzpatrick</t>
  </si>
  <si>
    <t>3:58:30.3</t>
  </si>
  <si>
    <t>3:58:54.5</t>
  </si>
  <si>
    <t>Stephan Vieweger</t>
  </si>
  <si>
    <t>3:58:55.1</t>
  </si>
  <si>
    <t>Daniel Bone</t>
  </si>
  <si>
    <t>3:58:59.6</t>
  </si>
  <si>
    <t>Michael Billington</t>
  </si>
  <si>
    <t>3:59:01.3</t>
  </si>
  <si>
    <t>Peter Grimison</t>
  </si>
  <si>
    <t>3:59:02.4</t>
  </si>
  <si>
    <t>Philip Brown</t>
  </si>
  <si>
    <t>3:59:21.6</t>
  </si>
  <si>
    <t>Kylie Dean</t>
  </si>
  <si>
    <t>3:59:36.6</t>
  </si>
  <si>
    <t>4:00:09.3</t>
  </si>
  <si>
    <t>Claudia Fiess</t>
  </si>
  <si>
    <t>4:00:12.8</t>
  </si>
  <si>
    <t>4:00:15.0</t>
  </si>
  <si>
    <t>4:00:34.0</t>
  </si>
  <si>
    <t>Jorn Jacobsen</t>
  </si>
  <si>
    <t>4:01:02.2</t>
  </si>
  <si>
    <t>Christian Rota</t>
  </si>
  <si>
    <t>4:01:10.9</t>
  </si>
  <si>
    <t>David Briggs</t>
  </si>
  <si>
    <t>4:01:18.5</t>
  </si>
  <si>
    <t>4:01:30.2</t>
  </si>
  <si>
    <t>Sean Carey</t>
  </si>
  <si>
    <t>4:01:52.9</t>
  </si>
  <si>
    <t>4:01:58.0</t>
  </si>
  <si>
    <t>Andrew Colvin</t>
  </si>
  <si>
    <t>4:02:51.1</t>
  </si>
  <si>
    <t>Gian Bortolus</t>
  </si>
  <si>
    <t>4:03:09.7</t>
  </si>
  <si>
    <t>Andrew Johnson</t>
  </si>
  <si>
    <t>4:03:14.0</t>
  </si>
  <si>
    <t>4:03:14.3</t>
  </si>
  <si>
    <t>Tony Grenenger</t>
  </si>
  <si>
    <t>4:03:20.9</t>
  </si>
  <si>
    <t>4:03:22.8</t>
  </si>
  <si>
    <t>4:03:42.2</t>
  </si>
  <si>
    <t>4:04:07.4</t>
  </si>
  <si>
    <t>Alison Chiam</t>
  </si>
  <si>
    <t>4:04:26.6</t>
  </si>
  <si>
    <t>Sally Towse</t>
  </si>
  <si>
    <t>4:04:26.9</t>
  </si>
  <si>
    <t>Mathew Davis</t>
  </si>
  <si>
    <t>4:04:48.0</t>
  </si>
  <si>
    <t>Christopher Kelly</t>
  </si>
  <si>
    <t>4:04:57.9</t>
  </si>
  <si>
    <t>4:05:01.3</t>
  </si>
  <si>
    <t>Chris Tesoriero</t>
  </si>
  <si>
    <t>4:05:02.7</t>
  </si>
  <si>
    <t>Phil Newman</t>
  </si>
  <si>
    <t>4:05:16.3</t>
  </si>
  <si>
    <t>Chris Jackson</t>
  </si>
  <si>
    <t>4:05:30.3</t>
  </si>
  <si>
    <t>Tony Bye</t>
  </si>
  <si>
    <t>4:05:41.2</t>
  </si>
  <si>
    <t>Ned Kelly</t>
  </si>
  <si>
    <t>4:05:41.7</t>
  </si>
  <si>
    <t>4:05:42.2</t>
  </si>
  <si>
    <t>4:05:58.4</t>
  </si>
  <si>
    <t>Tim Kirby</t>
  </si>
  <si>
    <t>4:06:01.7</t>
  </si>
  <si>
    <t>Martin Gannon</t>
  </si>
  <si>
    <t>4:06:03.0</t>
  </si>
  <si>
    <t>Stephen Hughes</t>
  </si>
  <si>
    <t>4:06:28.6</t>
  </si>
  <si>
    <t>Matthew Kitchin</t>
  </si>
  <si>
    <t>4:06:52.8</t>
  </si>
  <si>
    <t>4:06:56.0</t>
  </si>
  <si>
    <t>Lindy Turnbull</t>
  </si>
  <si>
    <t>4:07:15.8</t>
  </si>
  <si>
    <t>Joan Kuhrmann</t>
  </si>
  <si>
    <t>4:07:18.0</t>
  </si>
  <si>
    <t>Craig Kirby</t>
  </si>
  <si>
    <t>4:07:18.7</t>
  </si>
  <si>
    <t>4:07:42.6</t>
  </si>
  <si>
    <t>Daniel Macfarland</t>
  </si>
  <si>
    <t>4:08:09.0</t>
  </si>
  <si>
    <t>Gavin Johnston</t>
  </si>
  <si>
    <t>4:08:13.7</t>
  </si>
  <si>
    <t>4:08:20.0</t>
  </si>
  <si>
    <t>4:08:47.0</t>
  </si>
  <si>
    <t>Ted Lamson</t>
  </si>
  <si>
    <t>4:08:48.3</t>
  </si>
  <si>
    <t>4:08:53.1</t>
  </si>
  <si>
    <t>4:08:55.1</t>
  </si>
  <si>
    <t>Russell Hand</t>
  </si>
  <si>
    <t>4:09:01.1</t>
  </si>
  <si>
    <t>Alex Kelsey</t>
  </si>
  <si>
    <t>4:09:18.4</t>
  </si>
  <si>
    <t>4:09:22.6</t>
  </si>
  <si>
    <t>David Kong</t>
  </si>
  <si>
    <t>4:09:37.5</t>
  </si>
  <si>
    <t>4:10:25.1</t>
  </si>
  <si>
    <t>Andrew Burnett</t>
  </si>
  <si>
    <t>4:10:42.7</t>
  </si>
  <si>
    <t>4:11:03.7</t>
  </si>
  <si>
    <t>4:11:06.9</t>
  </si>
  <si>
    <t>4:11:09.7</t>
  </si>
  <si>
    <t>4:11:09.9</t>
  </si>
  <si>
    <t>4:11:17.0</t>
  </si>
  <si>
    <t>Gary Parker</t>
  </si>
  <si>
    <t>4:11:18.6</t>
  </si>
  <si>
    <t>Robin David</t>
  </si>
  <si>
    <t>4:11:26.8</t>
  </si>
  <si>
    <t>Jack Snell</t>
  </si>
  <si>
    <t>4:11:32.3</t>
  </si>
  <si>
    <t>Andy Hawkins</t>
  </si>
  <si>
    <t>4:11:49.0</t>
  </si>
  <si>
    <t>4:11:50.9</t>
  </si>
  <si>
    <t>4:11:54.1</t>
  </si>
  <si>
    <t>Graham Suptut</t>
  </si>
  <si>
    <t>4:11:55.6</t>
  </si>
  <si>
    <t>Stuart Carson</t>
  </si>
  <si>
    <t>4:11:59.4</t>
  </si>
  <si>
    <t>Richard McLeod</t>
  </si>
  <si>
    <t>4:12:09.6</t>
  </si>
  <si>
    <t>4:12:09.7</t>
  </si>
  <si>
    <t>4:13:42.4</t>
  </si>
  <si>
    <t>David Piggott</t>
  </si>
  <si>
    <t>4:13:43.7</t>
  </si>
  <si>
    <t>Dan Bowers</t>
  </si>
  <si>
    <t>4:13:43.8</t>
  </si>
  <si>
    <t>4:14:00.6</t>
  </si>
  <si>
    <t>Arianna Cansdell</t>
  </si>
  <si>
    <t>4:14:06.9</t>
  </si>
  <si>
    <t>4:14:12.4</t>
  </si>
  <si>
    <t>Liam Sheridan</t>
  </si>
  <si>
    <t>4:14:14.6</t>
  </si>
  <si>
    <t>Matthew Wall</t>
  </si>
  <si>
    <t>4:14:14.8</t>
  </si>
  <si>
    <t>Andrew Wall</t>
  </si>
  <si>
    <t>4:14:15.0</t>
  </si>
  <si>
    <t>Dale Kirkwood</t>
  </si>
  <si>
    <t>4:14:36.8</t>
  </si>
  <si>
    <t>David Carpenter</t>
  </si>
  <si>
    <t>4:14:46.7</t>
  </si>
  <si>
    <t>4:14:48.8</t>
  </si>
  <si>
    <t>4:14:54.8</t>
  </si>
  <si>
    <t>4:15:00.8</t>
  </si>
  <si>
    <t>Geoffrey Edensor</t>
  </si>
  <si>
    <t>4:15:05.1</t>
  </si>
  <si>
    <t>Jason Kaul</t>
  </si>
  <si>
    <t>4:15:23.3</t>
  </si>
  <si>
    <t>4:15:28.1</t>
  </si>
  <si>
    <t>Abby Jeffery</t>
  </si>
  <si>
    <t>4:15:28.7</t>
  </si>
  <si>
    <t>Richard Everett</t>
  </si>
  <si>
    <t>4:15:45.0</t>
  </si>
  <si>
    <t>Michael Steer</t>
  </si>
  <si>
    <t>4:15:52.1</t>
  </si>
  <si>
    <t>Zena Metcalfe</t>
  </si>
  <si>
    <t>4:16:14.3</t>
  </si>
  <si>
    <t>Jonathan Foxley</t>
  </si>
  <si>
    <t>4:16:49.7</t>
  </si>
  <si>
    <t>4:16:50.8</t>
  </si>
  <si>
    <t>Jorden Minos</t>
  </si>
  <si>
    <t>4:17:01.2</t>
  </si>
  <si>
    <t>Craig Parker</t>
  </si>
  <si>
    <t>4:17:08.3</t>
  </si>
  <si>
    <t>Robert Tyson</t>
  </si>
  <si>
    <t>4:17:10.4</t>
  </si>
  <si>
    <t>Scott Perri</t>
  </si>
  <si>
    <t>4:17:12.3</t>
  </si>
  <si>
    <t>4:17:50.8</t>
  </si>
  <si>
    <t>Simon Rumble</t>
  </si>
  <si>
    <t>4:18:13.7</t>
  </si>
  <si>
    <t>Greg McAlary</t>
  </si>
  <si>
    <t>4:18:22.8</t>
  </si>
  <si>
    <t>Nigel Foote</t>
  </si>
  <si>
    <t>4:18:38.0</t>
  </si>
  <si>
    <t>4:18:44.8</t>
  </si>
  <si>
    <t>4:18:51.4</t>
  </si>
  <si>
    <t>Gavin Hughes</t>
  </si>
  <si>
    <t>4:18:52.8</t>
  </si>
  <si>
    <t>4:19:14.4</t>
  </si>
  <si>
    <t>4:19:33.0</t>
  </si>
  <si>
    <t>Milner Fernandes</t>
  </si>
  <si>
    <t>4:19:55.7</t>
  </si>
  <si>
    <t>Scott Badman</t>
  </si>
  <si>
    <t>4:19:58.3</t>
  </si>
  <si>
    <t>Richard Kellaway</t>
  </si>
  <si>
    <t>4:20:10.3</t>
  </si>
  <si>
    <t>4:20:10.4</t>
  </si>
  <si>
    <t>John Pedretti</t>
  </si>
  <si>
    <t>723</t>
  </si>
  <si>
    <t>Glen Horner</t>
  </si>
  <si>
    <t>4:20:28.5</t>
  </si>
  <si>
    <t>724</t>
  </si>
  <si>
    <t>4:21:05.4</t>
  </si>
  <si>
    <t>725</t>
  </si>
  <si>
    <t>Tim Cavill</t>
  </si>
  <si>
    <t>4:21:08.7</t>
  </si>
  <si>
    <t>726</t>
  </si>
  <si>
    <t>4:21:11.1</t>
  </si>
  <si>
    <t>727</t>
  </si>
  <si>
    <t>Carina Schlabach</t>
  </si>
  <si>
    <t>4:21:40.2</t>
  </si>
  <si>
    <t>728</t>
  </si>
  <si>
    <t>Robert Evans</t>
  </si>
  <si>
    <t>4:21:50.8</t>
  </si>
  <si>
    <t>729</t>
  </si>
  <si>
    <t>James Richter</t>
  </si>
  <si>
    <t>4:21:58.4</t>
  </si>
  <si>
    <t>730</t>
  </si>
  <si>
    <t>4:22:08.9</t>
  </si>
  <si>
    <t>731</t>
  </si>
  <si>
    <t>Stuart Smith</t>
  </si>
  <si>
    <t>4:22:11.8</t>
  </si>
  <si>
    <t>732</t>
  </si>
  <si>
    <t>4:22:16.5</t>
  </si>
  <si>
    <t>733</t>
  </si>
  <si>
    <t>Norm Murray</t>
  </si>
  <si>
    <t>4:22:23.1</t>
  </si>
  <si>
    <t>734</t>
  </si>
  <si>
    <t>Ben Murray</t>
  </si>
  <si>
    <t>4:22:23.7</t>
  </si>
  <si>
    <t>735</t>
  </si>
  <si>
    <t>Tim Murray</t>
  </si>
  <si>
    <t>4:22:27.4</t>
  </si>
  <si>
    <t>736</t>
  </si>
  <si>
    <t>4:22:28.2</t>
  </si>
  <si>
    <t>737</t>
  </si>
  <si>
    <t>Mark Fisher</t>
  </si>
  <si>
    <t>4:22:36.7</t>
  </si>
  <si>
    <t>738</t>
  </si>
  <si>
    <t>Craig Purdy</t>
  </si>
  <si>
    <t>4:22:39.9</t>
  </si>
  <si>
    <t>739</t>
  </si>
  <si>
    <t>4:22:41.5</t>
  </si>
  <si>
    <t>740</t>
  </si>
  <si>
    <t>4:22:43.7</t>
  </si>
  <si>
    <t>741</t>
  </si>
  <si>
    <t>Ian Rachel</t>
  </si>
  <si>
    <t>4:22:47.4</t>
  </si>
  <si>
    <t>742</t>
  </si>
  <si>
    <t>Kristian Wynn</t>
  </si>
  <si>
    <t>4:23:25.3</t>
  </si>
  <si>
    <t>743</t>
  </si>
  <si>
    <t>4:24:14.2</t>
  </si>
  <si>
    <t>744</t>
  </si>
  <si>
    <t>4:24:39.8</t>
  </si>
  <si>
    <t>745</t>
  </si>
  <si>
    <t>Chris Bragg</t>
  </si>
  <si>
    <t>4:24:50.6</t>
  </si>
  <si>
    <t>746</t>
  </si>
  <si>
    <t>4:24:52.2</t>
  </si>
  <si>
    <t>747</t>
  </si>
  <si>
    <t>Sean Gallinetti</t>
  </si>
  <si>
    <t>4:25:00.6</t>
  </si>
  <si>
    <t>748</t>
  </si>
  <si>
    <t>Greg Deeley</t>
  </si>
  <si>
    <t>4:25:14.7</t>
  </si>
  <si>
    <t>4:25:23.6</t>
  </si>
  <si>
    <t>751</t>
  </si>
  <si>
    <t>Anne Cornford</t>
  </si>
  <si>
    <t>4:25:23.9</t>
  </si>
  <si>
    <t>752</t>
  </si>
  <si>
    <t>4:25:33.3</t>
  </si>
  <si>
    <t>753</t>
  </si>
  <si>
    <t>Tony Newham</t>
  </si>
  <si>
    <t>4:25:36.1</t>
  </si>
  <si>
    <t>754</t>
  </si>
  <si>
    <t>Anton Watt</t>
  </si>
  <si>
    <t>4:25:36.5</t>
  </si>
  <si>
    <t>755</t>
  </si>
  <si>
    <t>Anthony Hughes</t>
  </si>
  <si>
    <t>4:25:36.7</t>
  </si>
  <si>
    <t>756</t>
  </si>
  <si>
    <t>Michael Hicks</t>
  </si>
  <si>
    <t>4:25:36.8</t>
  </si>
  <si>
    <t>757</t>
  </si>
  <si>
    <t>Joel Edwards</t>
  </si>
  <si>
    <t>4:25:40.1</t>
  </si>
  <si>
    <t>758</t>
  </si>
  <si>
    <t>Matt Hallewell</t>
  </si>
  <si>
    <t>4:25:41.5</t>
  </si>
  <si>
    <t>759</t>
  </si>
  <si>
    <t>4:25:42.1</t>
  </si>
  <si>
    <t>760</t>
  </si>
  <si>
    <t>4:26:01.9</t>
  </si>
  <si>
    <t>761</t>
  </si>
  <si>
    <t>4:26:08.7</t>
  </si>
  <si>
    <t>762</t>
  </si>
  <si>
    <t>Nathan Cheong</t>
  </si>
  <si>
    <t>4:26:09.3</t>
  </si>
  <si>
    <t>763</t>
  </si>
  <si>
    <t>Paul Izbicki</t>
  </si>
  <si>
    <t>4:26:15.4</t>
  </si>
  <si>
    <t>764</t>
  </si>
  <si>
    <t>Lidia Tama</t>
  </si>
  <si>
    <t>4:26:23.7</t>
  </si>
  <si>
    <t>765</t>
  </si>
  <si>
    <t>David Paroissien</t>
  </si>
  <si>
    <t>4:26:31.0</t>
  </si>
  <si>
    <t>766</t>
  </si>
  <si>
    <t>4:27:05.5</t>
  </si>
  <si>
    <t>767</t>
  </si>
  <si>
    <t>Cathy Sloan</t>
  </si>
  <si>
    <t>4:27:37.4</t>
  </si>
  <si>
    <t>768</t>
  </si>
  <si>
    <t>John Kamaretsos</t>
  </si>
  <si>
    <t>4:27:40.8</t>
  </si>
  <si>
    <t>769</t>
  </si>
  <si>
    <t>Phill Frisardi</t>
  </si>
  <si>
    <t>4:27:52.8</t>
  </si>
  <si>
    <t>770</t>
  </si>
  <si>
    <t>4:28:25.7</t>
  </si>
  <si>
    <t>771</t>
  </si>
  <si>
    <t>George Curtis</t>
  </si>
  <si>
    <t>4:28:26.2</t>
  </si>
  <si>
    <t>772</t>
  </si>
  <si>
    <t>Peter Cole</t>
  </si>
  <si>
    <t>4:28:54.2</t>
  </si>
  <si>
    <t>773</t>
  </si>
  <si>
    <t>John Watson</t>
  </si>
  <si>
    <t>4:28:58.9</t>
  </si>
  <si>
    <t>774</t>
  </si>
  <si>
    <t>4:29:28.3</t>
  </si>
  <si>
    <t>775</t>
  </si>
  <si>
    <t>Perry Calkin</t>
  </si>
  <si>
    <t>4:29:28.8</t>
  </si>
  <si>
    <t>776</t>
  </si>
  <si>
    <t>4:29:29.0</t>
  </si>
  <si>
    <t>777</t>
  </si>
  <si>
    <t>Matt Crowe</t>
  </si>
  <si>
    <t>4:29:46.0</t>
  </si>
  <si>
    <t>778</t>
  </si>
  <si>
    <t>Michael Cardew-Hall</t>
  </si>
  <si>
    <t>4:30:11.9</t>
  </si>
  <si>
    <t>779</t>
  </si>
  <si>
    <t>Darryl Stuckey</t>
  </si>
  <si>
    <t>4:30:19.0</t>
  </si>
  <si>
    <t>780</t>
  </si>
  <si>
    <t>Dalton O'Connell</t>
  </si>
  <si>
    <t>4:30:35.6</t>
  </si>
  <si>
    <t>781</t>
  </si>
  <si>
    <t>4:30:38.1</t>
  </si>
  <si>
    <t>782</t>
  </si>
  <si>
    <t>Oz Zrnic</t>
  </si>
  <si>
    <t>4:31:01.7</t>
  </si>
  <si>
    <t>783</t>
  </si>
  <si>
    <t>4:31:13.4</t>
  </si>
  <si>
    <t>784</t>
  </si>
  <si>
    <t>Shane Fahey</t>
  </si>
  <si>
    <t>4:31:19.3</t>
  </si>
  <si>
    <t>785</t>
  </si>
  <si>
    <t>William Tooth</t>
  </si>
  <si>
    <t>4:31:20.3</t>
  </si>
  <si>
    <t>786</t>
  </si>
  <si>
    <t>4:31:47.0</t>
  </si>
  <si>
    <t>787</t>
  </si>
  <si>
    <t>4:31:54.7</t>
  </si>
  <si>
    <t>788</t>
  </si>
  <si>
    <t>Vivienne Vince</t>
  </si>
  <si>
    <t>4:32:06.2</t>
  </si>
  <si>
    <t>Steve Burrell</t>
  </si>
  <si>
    <t>4:32:07.5</t>
  </si>
  <si>
    <t>Barry Cameron</t>
  </si>
  <si>
    <t>791</t>
  </si>
  <si>
    <t>Amy Hankinson</t>
  </si>
  <si>
    <t>4:32:10.6</t>
  </si>
  <si>
    <t>792</t>
  </si>
  <si>
    <t>Pamala Dunne</t>
  </si>
  <si>
    <t>4:32:16.8</t>
  </si>
  <si>
    <t>793</t>
  </si>
  <si>
    <t>4:32:40.1</t>
  </si>
  <si>
    <t>794</t>
  </si>
  <si>
    <t>Zachary Hulm</t>
  </si>
  <si>
    <t>4:32:46.0</t>
  </si>
  <si>
    <t>795</t>
  </si>
  <si>
    <t>Matthew Adamson</t>
  </si>
  <si>
    <t>4:32:52.7</t>
  </si>
  <si>
    <t>796</t>
  </si>
  <si>
    <t>Kristina Wilding</t>
  </si>
  <si>
    <t>4:33:33.3</t>
  </si>
  <si>
    <t>797</t>
  </si>
  <si>
    <t>Denis Hoctor</t>
  </si>
  <si>
    <t>4:33:33.7</t>
  </si>
  <si>
    <t>798</t>
  </si>
  <si>
    <t>4:33:56.3</t>
  </si>
  <si>
    <t>799</t>
  </si>
  <si>
    <t>David Braddick</t>
  </si>
  <si>
    <t>4:34:01.0</t>
  </si>
  <si>
    <t>800</t>
  </si>
  <si>
    <t>Tabitha Hartwell</t>
  </si>
  <si>
    <t>4:34:08.5</t>
  </si>
  <si>
    <t>801</t>
  </si>
  <si>
    <t>Adrian Florance</t>
  </si>
  <si>
    <t>4:34:31.6</t>
  </si>
  <si>
    <t>802</t>
  </si>
  <si>
    <t>Anthony Camroux</t>
  </si>
  <si>
    <t>4:34:48.0</t>
  </si>
  <si>
    <t>803</t>
  </si>
  <si>
    <t>Dean McGee</t>
  </si>
  <si>
    <t>4:35:05.4</t>
  </si>
  <si>
    <t>804</t>
  </si>
  <si>
    <t>Simon Cole</t>
  </si>
  <si>
    <t>4:35:14.8</t>
  </si>
  <si>
    <t>805</t>
  </si>
  <si>
    <t>Lance Takiari</t>
  </si>
  <si>
    <t>4:35:39.1</t>
  </si>
  <si>
    <t>806</t>
  </si>
  <si>
    <t>4:35:40.5</t>
  </si>
  <si>
    <t>807</t>
  </si>
  <si>
    <t>Melissa Lequesne</t>
  </si>
  <si>
    <t>4:36:02.8</t>
  </si>
  <si>
    <t>808</t>
  </si>
  <si>
    <t>Joshua Gudiksen</t>
  </si>
  <si>
    <t>4:36:07.4</t>
  </si>
  <si>
    <t>809</t>
  </si>
  <si>
    <t>4:36:17.7</t>
  </si>
  <si>
    <t>810</t>
  </si>
  <si>
    <t>4:36:30.0</t>
  </si>
  <si>
    <t>811</t>
  </si>
  <si>
    <t>Rod Fisher</t>
  </si>
  <si>
    <t>4:36:35.8</t>
  </si>
  <si>
    <t>812</t>
  </si>
  <si>
    <t>Juliane Wisata</t>
  </si>
  <si>
    <t>4:37:34.8</t>
  </si>
  <si>
    <t>813</t>
  </si>
  <si>
    <t>Hayden Toy</t>
  </si>
  <si>
    <t>4:38:05.8</t>
  </si>
  <si>
    <t>814</t>
  </si>
  <si>
    <t>4:38:17.2</t>
  </si>
  <si>
    <t>815</t>
  </si>
  <si>
    <t>Micha Hinden</t>
  </si>
  <si>
    <t>4:38:30.3</t>
  </si>
  <si>
    <t>816</t>
  </si>
  <si>
    <t>4:38:34.7</t>
  </si>
  <si>
    <t>817</t>
  </si>
  <si>
    <t>Ruben Rocha</t>
  </si>
  <si>
    <t>4:38:50.5</t>
  </si>
  <si>
    <t>818</t>
  </si>
  <si>
    <t>Craig Breadman</t>
  </si>
  <si>
    <t>4:38:59.9</t>
  </si>
  <si>
    <t>819</t>
  </si>
  <si>
    <t>Emma Ellett</t>
  </si>
  <si>
    <t>4:39:10.2</t>
  </si>
  <si>
    <t>820</t>
  </si>
  <si>
    <t>John Smailes</t>
  </si>
  <si>
    <t>4:39:18.4</t>
  </si>
  <si>
    <t>821</t>
  </si>
  <si>
    <t>Michael Stone</t>
  </si>
  <si>
    <t>4:40:11.4</t>
  </si>
  <si>
    <t>822</t>
  </si>
  <si>
    <t>Matt Bryant</t>
  </si>
  <si>
    <t>4:41:01.9</t>
  </si>
  <si>
    <t>823</t>
  </si>
  <si>
    <t>Keiron O'Brien</t>
  </si>
  <si>
    <t>4:41:07.9</t>
  </si>
  <si>
    <t>824</t>
  </si>
  <si>
    <t>4:41:26.8</t>
  </si>
  <si>
    <t>825</t>
  </si>
  <si>
    <t>4:41:30.6</t>
  </si>
  <si>
    <t>826</t>
  </si>
  <si>
    <t>4:43:25.8</t>
  </si>
  <si>
    <t>827</t>
  </si>
  <si>
    <t>Scott Ashhurst</t>
  </si>
  <si>
    <t>4:44:25.2</t>
  </si>
  <si>
    <t>828</t>
  </si>
  <si>
    <t>Megan Edwards</t>
  </si>
  <si>
    <t>4:44:50.2</t>
  </si>
  <si>
    <t>829</t>
  </si>
  <si>
    <t>Steven Dabelstein</t>
  </si>
  <si>
    <t>4:44:51.5</t>
  </si>
  <si>
    <t>830</t>
  </si>
  <si>
    <t>Heidi Healy</t>
  </si>
  <si>
    <t>4:44:55.4</t>
  </si>
  <si>
    <t>831</t>
  </si>
  <si>
    <t>Greg Kelly</t>
  </si>
  <si>
    <t>4:45:12.5</t>
  </si>
  <si>
    <t>832</t>
  </si>
  <si>
    <t>Phillip Ryan</t>
  </si>
  <si>
    <t>4:45:13.0</t>
  </si>
  <si>
    <t>833</t>
  </si>
  <si>
    <t>Geoff Cremasco</t>
  </si>
  <si>
    <t>4:45:51.8</t>
  </si>
  <si>
    <t>834</t>
  </si>
  <si>
    <t>4:47:45.5</t>
  </si>
  <si>
    <t>835</t>
  </si>
  <si>
    <t>4:47:46.6</t>
  </si>
  <si>
    <t>836</t>
  </si>
  <si>
    <t>Ollie Khedun</t>
  </si>
  <si>
    <t>4:48:04.4</t>
  </si>
  <si>
    <t>837</t>
  </si>
  <si>
    <t>Sam Hanchard</t>
  </si>
  <si>
    <t>4:48:25.4</t>
  </si>
  <si>
    <t>838</t>
  </si>
  <si>
    <t>4:48:36.3</t>
  </si>
  <si>
    <t>839</t>
  </si>
  <si>
    <t>4:48:42.0</t>
  </si>
  <si>
    <t>840</t>
  </si>
  <si>
    <t>Samantha Catt</t>
  </si>
  <si>
    <t>4:50:02.4</t>
  </si>
  <si>
    <t>841</t>
  </si>
  <si>
    <t>4:50:02.9</t>
  </si>
  <si>
    <t>842</t>
  </si>
  <si>
    <t>Amanda Beale</t>
  </si>
  <si>
    <t>4:50:31.6</t>
  </si>
  <si>
    <t>843</t>
  </si>
  <si>
    <t>4:50:32.9</t>
  </si>
  <si>
    <t>844</t>
  </si>
  <si>
    <t>4:51:36.4</t>
  </si>
  <si>
    <t>845</t>
  </si>
  <si>
    <t>Rob Reilly</t>
  </si>
  <si>
    <t>4:52:40.0</t>
  </si>
  <si>
    <t>846</t>
  </si>
  <si>
    <t>Michelle Giardini</t>
  </si>
  <si>
    <t>4:53:04.1</t>
  </si>
  <si>
    <t>847</t>
  </si>
  <si>
    <t>Graham Irving</t>
  </si>
  <si>
    <t>4:53:21.1</t>
  </si>
  <si>
    <t>848</t>
  </si>
  <si>
    <t>4:53:58.8</t>
  </si>
  <si>
    <t>849</t>
  </si>
  <si>
    <t>Terry Versace</t>
  </si>
  <si>
    <t>4:54:02.5</t>
  </si>
  <si>
    <t>850</t>
  </si>
  <si>
    <t>Paul Worsley</t>
  </si>
  <si>
    <t>4:54:22.8</t>
  </si>
  <si>
    <t>851</t>
  </si>
  <si>
    <t>David Shteinman</t>
  </si>
  <si>
    <t>4:54:51.0</t>
  </si>
  <si>
    <t>852</t>
  </si>
  <si>
    <t>4:55:29.4</t>
  </si>
  <si>
    <t>853</t>
  </si>
  <si>
    <t>4:55:32.8</t>
  </si>
  <si>
    <t>854</t>
  </si>
  <si>
    <t>4:55:41.8</t>
  </si>
  <si>
    <t>855</t>
  </si>
  <si>
    <t>Peter Francis</t>
  </si>
  <si>
    <t>4:55:42.1</t>
  </si>
  <si>
    <t>856</t>
  </si>
  <si>
    <t>Richard Lester</t>
  </si>
  <si>
    <t>4:55:42.7</t>
  </si>
  <si>
    <t>857</t>
  </si>
  <si>
    <t>Ray Cassar</t>
  </si>
  <si>
    <t>4:56:24.8</t>
  </si>
  <si>
    <t>858</t>
  </si>
  <si>
    <t>Gareth Bonner</t>
  </si>
  <si>
    <t>4:57:17.1</t>
  </si>
  <si>
    <t>859</t>
  </si>
  <si>
    <t>Greg Briggs</t>
  </si>
  <si>
    <t>4:57:42.7</t>
  </si>
  <si>
    <t>860</t>
  </si>
  <si>
    <t>Brenden Zirilli</t>
  </si>
  <si>
    <t>4:57:47.4</t>
  </si>
  <si>
    <t>861</t>
  </si>
  <si>
    <t>Karyn Findlay</t>
  </si>
  <si>
    <t>4:58:31.8</t>
  </si>
  <si>
    <t>862</t>
  </si>
  <si>
    <t>Mark McLean</t>
  </si>
  <si>
    <t>4:59:20.5</t>
  </si>
  <si>
    <t>863</t>
  </si>
  <si>
    <t>Lauren Macnamara</t>
  </si>
  <si>
    <t>4:59:28.8</t>
  </si>
  <si>
    <t>864</t>
  </si>
  <si>
    <t>Cheyne Griffiths</t>
  </si>
  <si>
    <t>4:59:45.5</t>
  </si>
  <si>
    <t>865</t>
  </si>
  <si>
    <t>Susan Standen</t>
  </si>
  <si>
    <t>5:00:01.0</t>
  </si>
  <si>
    <t>866</t>
  </si>
  <si>
    <t>5:02:07.9</t>
  </si>
  <si>
    <t>867</t>
  </si>
  <si>
    <t>5:02:27.7</t>
  </si>
  <si>
    <t>868</t>
  </si>
  <si>
    <t>Anna Senik-Roberts</t>
  </si>
  <si>
    <t>5:03:04.0</t>
  </si>
  <si>
    <t>869</t>
  </si>
  <si>
    <t>5:03:59.7</t>
  </si>
  <si>
    <t>870</t>
  </si>
  <si>
    <t>5:04:02.2</t>
  </si>
  <si>
    <t>871</t>
  </si>
  <si>
    <t>5:04:15.2</t>
  </si>
  <si>
    <t>872</t>
  </si>
  <si>
    <t>5:04:22.2</t>
  </si>
  <si>
    <t>873</t>
  </si>
  <si>
    <t>5:04:37.1</t>
  </si>
  <si>
    <t>874</t>
  </si>
  <si>
    <t>Fergus Blackstock</t>
  </si>
  <si>
    <t>5:05:18.3</t>
  </si>
  <si>
    <t>875</t>
  </si>
  <si>
    <t>5:06:23.8</t>
  </si>
  <si>
    <t>876</t>
  </si>
  <si>
    <t>Eden Aughey</t>
  </si>
  <si>
    <t>5:07:11.0</t>
  </si>
  <si>
    <t>877</t>
  </si>
  <si>
    <t>Nick Weeks</t>
  </si>
  <si>
    <t>5:07:19.9</t>
  </si>
  <si>
    <t>878</t>
  </si>
  <si>
    <t>Phillip Downey</t>
  </si>
  <si>
    <t>5:08:27.6</t>
  </si>
  <si>
    <t>879</t>
  </si>
  <si>
    <t>5:08:44.9</t>
  </si>
  <si>
    <t>880</t>
  </si>
  <si>
    <t>Tim Robson</t>
  </si>
  <si>
    <t>5:08:59.9</t>
  </si>
  <si>
    <t>881</t>
  </si>
  <si>
    <t>5:09:54.3</t>
  </si>
  <si>
    <t>882</t>
  </si>
  <si>
    <t>Tim Lee</t>
  </si>
  <si>
    <t>5:10:55.6</t>
  </si>
  <si>
    <t>883</t>
  </si>
  <si>
    <t>Paul Dawson</t>
  </si>
  <si>
    <t>5:11:06.6</t>
  </si>
  <si>
    <t>884</t>
  </si>
  <si>
    <t>John Currie</t>
  </si>
  <si>
    <t>5:12:44.0</t>
  </si>
  <si>
    <t>885</t>
  </si>
  <si>
    <t>Megan Freckelton</t>
  </si>
  <si>
    <t>5:13:20.7</t>
  </si>
  <si>
    <t>886</t>
  </si>
  <si>
    <t>Richard Mitchell</t>
  </si>
  <si>
    <t>5:13:21.0</t>
  </si>
  <si>
    <t>887</t>
  </si>
  <si>
    <t>5:13:23.5</t>
  </si>
  <si>
    <t>888</t>
  </si>
  <si>
    <t>Evan Williams</t>
  </si>
  <si>
    <t>5:14:10.8</t>
  </si>
  <si>
    <t>889</t>
  </si>
  <si>
    <t>James Pirozzi</t>
  </si>
  <si>
    <t>5:14:32.3</t>
  </si>
  <si>
    <t>890</t>
  </si>
  <si>
    <t>Ilse Schache</t>
  </si>
  <si>
    <t>5:15:30.9</t>
  </si>
  <si>
    <t>891</t>
  </si>
  <si>
    <t>Glyn Cassidy</t>
  </si>
  <si>
    <t>5:15:50.5</t>
  </si>
  <si>
    <t>892</t>
  </si>
  <si>
    <t>5:16:19.9</t>
  </si>
  <si>
    <t>893</t>
  </si>
  <si>
    <t>Pauline Gannon</t>
  </si>
  <si>
    <t>5:17:23.0</t>
  </si>
  <si>
    <t>894</t>
  </si>
  <si>
    <t>Jen Barnes</t>
  </si>
  <si>
    <t>5:18:15.4</t>
  </si>
  <si>
    <t>895</t>
  </si>
  <si>
    <t>Phillip Jackett</t>
  </si>
  <si>
    <t>5:18:53.6</t>
  </si>
  <si>
    <t>896</t>
  </si>
  <si>
    <t>Alan Jones</t>
  </si>
  <si>
    <t>5:19:45.8</t>
  </si>
  <si>
    <t>897</t>
  </si>
  <si>
    <t>Craig Underwood</t>
  </si>
  <si>
    <t>5:22:58.6</t>
  </si>
  <si>
    <t>898</t>
  </si>
  <si>
    <t>5:23:56.0</t>
  </si>
  <si>
    <t>899</t>
  </si>
  <si>
    <t>Greg Stark</t>
  </si>
  <si>
    <t>5:24:58.1</t>
  </si>
  <si>
    <t>900</t>
  </si>
  <si>
    <t>5:25:31.3</t>
  </si>
  <si>
    <t>901</t>
  </si>
  <si>
    <t>Jo Pfafflin</t>
  </si>
  <si>
    <t>5:26:03.5</t>
  </si>
  <si>
    <t>902</t>
  </si>
  <si>
    <t>Ivan Bonner</t>
  </si>
  <si>
    <t>5:27:48.6</t>
  </si>
  <si>
    <t>903</t>
  </si>
  <si>
    <t>Craig Lush</t>
  </si>
  <si>
    <t>5:28:17.4</t>
  </si>
  <si>
    <t>904</t>
  </si>
  <si>
    <t>Adam O'Connell</t>
  </si>
  <si>
    <t>5:28:58.1</t>
  </si>
  <si>
    <t>905</t>
  </si>
  <si>
    <t>Julia Murray</t>
  </si>
  <si>
    <t>5:28:58.9</t>
  </si>
  <si>
    <t>906</t>
  </si>
  <si>
    <t>Alison Daniel</t>
  </si>
  <si>
    <t>5:29:49.9</t>
  </si>
  <si>
    <t>907</t>
  </si>
  <si>
    <t>Mandy Creighton</t>
  </si>
  <si>
    <t>5:29:51.4</t>
  </si>
  <si>
    <t>908</t>
  </si>
  <si>
    <t>Fiona Peat</t>
  </si>
  <si>
    <t>5:29:51.9</t>
  </si>
  <si>
    <t>909</t>
  </si>
  <si>
    <t>5:30:13.8</t>
  </si>
  <si>
    <t>910</t>
  </si>
  <si>
    <t>Dileen De</t>
  </si>
  <si>
    <t>5:31:24.9</t>
  </si>
  <si>
    <t>911</t>
  </si>
  <si>
    <t>Jacqueline Stewart</t>
  </si>
  <si>
    <t>5:31:26.1</t>
  </si>
  <si>
    <t>912</t>
  </si>
  <si>
    <t>5:31:34.4</t>
  </si>
  <si>
    <t>913</t>
  </si>
  <si>
    <t>Nicole Bartels</t>
  </si>
  <si>
    <t>5:31:49.6</t>
  </si>
  <si>
    <t>914</t>
  </si>
  <si>
    <t>5:37:27.6</t>
  </si>
  <si>
    <t>915</t>
  </si>
  <si>
    <t>5:37:30.9</t>
  </si>
  <si>
    <t>916</t>
  </si>
  <si>
    <t>Peter Brandis</t>
  </si>
  <si>
    <t>5:38:48.4</t>
  </si>
  <si>
    <t>917</t>
  </si>
  <si>
    <t>Cat Wood</t>
  </si>
  <si>
    <t>5:39:07.1</t>
  </si>
  <si>
    <t>918</t>
  </si>
  <si>
    <t>Michael Brown-Sarre</t>
  </si>
  <si>
    <t>5:39:12.0</t>
  </si>
  <si>
    <t>919</t>
  </si>
  <si>
    <t>Ethan Ryan</t>
  </si>
  <si>
    <t>5:40:52.8</t>
  </si>
  <si>
    <t>920</t>
  </si>
  <si>
    <t>5:43:28.9</t>
  </si>
  <si>
    <t>921</t>
  </si>
  <si>
    <t>Myra Fox</t>
  </si>
  <si>
    <t>5:45:31.6</t>
  </si>
  <si>
    <t>922</t>
  </si>
  <si>
    <t>Blanka Golebiowski</t>
  </si>
  <si>
    <t>5:47:39.4</t>
  </si>
  <si>
    <t>923</t>
  </si>
  <si>
    <t>5:47:41.2</t>
  </si>
  <si>
    <t>924</t>
  </si>
  <si>
    <t>5:47:41.5</t>
  </si>
  <si>
    <t>925</t>
  </si>
  <si>
    <t>5:53:42.4</t>
  </si>
  <si>
    <t>926</t>
  </si>
  <si>
    <t>Patricia Stewart</t>
  </si>
  <si>
    <t>5:53:43.1</t>
  </si>
  <si>
    <t>927</t>
  </si>
  <si>
    <t>5:53:57.3</t>
  </si>
  <si>
    <t>928</t>
  </si>
  <si>
    <t>Brandon Buhler</t>
  </si>
  <si>
    <t>6:05:06.5</t>
  </si>
  <si>
    <t>929</t>
  </si>
  <si>
    <t>Janice Fewin</t>
  </si>
  <si>
    <t>6:06:48.8</t>
  </si>
  <si>
    <t>930</t>
  </si>
  <si>
    <t>6:07:46.3</t>
  </si>
  <si>
    <t>931</t>
  </si>
  <si>
    <t>6:10:48.8</t>
  </si>
  <si>
    <t>932</t>
  </si>
  <si>
    <t>6:10:49.7</t>
  </si>
  <si>
    <t>933</t>
  </si>
  <si>
    <t>Rodney Trower</t>
  </si>
  <si>
    <t>6:12:58.3</t>
  </si>
  <si>
    <t>934</t>
  </si>
  <si>
    <t>Yuli Ong</t>
  </si>
  <si>
    <t>6:12:58.6</t>
  </si>
  <si>
    <t>935</t>
  </si>
  <si>
    <t>Leon Chandler</t>
  </si>
  <si>
    <t>6:13:04.4</t>
  </si>
  <si>
    <t>936</t>
  </si>
  <si>
    <t>Chris Devlin</t>
  </si>
  <si>
    <t>6:13:06.2</t>
  </si>
  <si>
    <t>937</t>
  </si>
  <si>
    <t>John Barton</t>
  </si>
  <si>
    <t>6:19:40.9</t>
  </si>
  <si>
    <t>938</t>
  </si>
  <si>
    <t>Indran Rajendra</t>
  </si>
  <si>
    <t>6:22:15.2</t>
  </si>
  <si>
    <t>939</t>
  </si>
  <si>
    <t>Samantha Byron</t>
  </si>
  <si>
    <t>6:24:14.4</t>
  </si>
  <si>
    <t>940</t>
  </si>
  <si>
    <t>Ali Sutherland</t>
  </si>
  <si>
    <t>6:24:16.9</t>
  </si>
  <si>
    <t>941</t>
  </si>
  <si>
    <t>Jane Foster</t>
  </si>
  <si>
    <t>6:30:05.8</t>
  </si>
  <si>
    <t>942</t>
  </si>
  <si>
    <t>Anthea Reus</t>
  </si>
  <si>
    <t>6:30:07.2</t>
  </si>
  <si>
    <t>943</t>
  </si>
  <si>
    <t>Vanessa Thomson</t>
  </si>
  <si>
    <t>6:32:32.9</t>
  </si>
  <si>
    <t>944</t>
  </si>
  <si>
    <t>Phillip Jones</t>
  </si>
  <si>
    <t>6:41:10.9</t>
  </si>
  <si>
    <t>945</t>
  </si>
  <si>
    <t>Emily Kleinberg</t>
  </si>
  <si>
    <t>7:07:37.2</t>
  </si>
  <si>
    <t>946</t>
  </si>
  <si>
    <t>Elizabeth Kleinberg</t>
  </si>
  <si>
    <t>7:15:42.2</t>
  </si>
  <si>
    <t>Ben Mailer</t>
  </si>
  <si>
    <t>Christelle V Niekerk</t>
  </si>
  <si>
    <t>Belinda Blackhall</t>
  </si>
  <si>
    <t>Trent Butler</t>
  </si>
  <si>
    <t>Lachlan Rowe</t>
  </si>
  <si>
    <t>Adam Scrivener</t>
  </si>
  <si>
    <t>Stuart Haigh</t>
  </si>
  <si>
    <t>Paul Grosvenor</t>
  </si>
  <si>
    <t>Chris McKnight</t>
  </si>
  <si>
    <t>Deborah Apthorp</t>
  </si>
  <si>
    <t>Derek Morton</t>
  </si>
  <si>
    <t>Jason Ockerby</t>
  </si>
  <si>
    <t>Conal O'Donoghue</t>
  </si>
  <si>
    <t>Simon Thomas</t>
  </si>
  <si>
    <t>Sean Wollaston</t>
  </si>
  <si>
    <t>Adrian Vringer</t>
  </si>
  <si>
    <t>Wayne Northam</t>
  </si>
  <si>
    <t>Jim Demetriou</t>
  </si>
  <si>
    <t>Elisabeth Clark</t>
  </si>
  <si>
    <t>Adele Hanzlicek</t>
  </si>
  <si>
    <t>Mitch Favro</t>
  </si>
  <si>
    <t>Mitchell Hayward</t>
  </si>
  <si>
    <t>Troy Herfoss</t>
  </si>
  <si>
    <t>Peter James</t>
  </si>
  <si>
    <t>Matt Luff</t>
  </si>
  <si>
    <t>Matthew Penny</t>
  </si>
  <si>
    <t>Dylan Shepherdson</t>
  </si>
  <si>
    <t>Navjot Singh</t>
  </si>
  <si>
    <t>Rosemary Barnes</t>
  </si>
  <si>
    <t>Camilla Gunn</t>
  </si>
  <si>
    <t>Zareena May</t>
  </si>
  <si>
    <t>Robyn Ramsay</t>
  </si>
  <si>
    <t>Lucinda Rigby</t>
  </si>
  <si>
    <t>Jane Roberson</t>
  </si>
  <si>
    <t>Mark Aldrich</t>
  </si>
  <si>
    <t>John Blankenstein</t>
  </si>
  <si>
    <t>Adrian Bower</t>
  </si>
  <si>
    <t>John Burke</t>
  </si>
  <si>
    <t>Brendan Burling</t>
  </si>
  <si>
    <t>Josh Butcher</t>
  </si>
  <si>
    <t>Darren Cartwright</t>
  </si>
  <si>
    <t>Les Cox</t>
  </si>
  <si>
    <t>James Gibson</t>
  </si>
  <si>
    <t>Mark Ginswick</t>
  </si>
  <si>
    <t>Jun Harada</t>
  </si>
  <si>
    <t>Jolyon Hawdon</t>
  </si>
  <si>
    <t>Chris Hopkins</t>
  </si>
  <si>
    <t>Paul Kristensen</t>
  </si>
  <si>
    <t>Duncan Lancaster</t>
  </si>
  <si>
    <t>Glenn Lucas</t>
  </si>
  <si>
    <t>Douglas McCallum</t>
  </si>
  <si>
    <t>Adam McKibbin</t>
  </si>
  <si>
    <t>Juan Medellin</t>
  </si>
  <si>
    <t>Andrew Orman</t>
  </si>
  <si>
    <t>Chris Rann</t>
  </si>
  <si>
    <t>Chad Rogers</t>
  </si>
  <si>
    <t>Luke Spry</t>
  </si>
  <si>
    <t>Bill Turner</t>
  </si>
  <si>
    <t>Scott Uden</t>
  </si>
  <si>
    <t>Ian Watts</t>
  </si>
  <si>
    <t>Sarah Campey</t>
  </si>
  <si>
    <t>Angelique Geilen</t>
  </si>
  <si>
    <t>Jan Harvey</t>
  </si>
  <si>
    <t>Terri Kozlik</t>
  </si>
  <si>
    <t>Nicolette Mulder</t>
  </si>
  <si>
    <t>Ally Roche</t>
  </si>
  <si>
    <t>Marcus Addis</t>
  </si>
  <si>
    <t>Eyman Ahmed</t>
  </si>
  <si>
    <t>Juan-Carlos Andia</t>
  </si>
  <si>
    <t>David Baker</t>
  </si>
  <si>
    <t>Andrew Belger</t>
  </si>
  <si>
    <t>Glenn Blackwell</t>
  </si>
  <si>
    <t>Brendan Chadwick</t>
  </si>
  <si>
    <t>Jason Chan</t>
  </si>
  <si>
    <t>Gavin Chappell</t>
  </si>
  <si>
    <t>William Dangar</t>
  </si>
  <si>
    <t>Rod Dring</t>
  </si>
  <si>
    <t>John Fitzsimons</t>
  </si>
  <si>
    <t>Anthony Fleetwood</t>
  </si>
  <si>
    <t>John Foster</t>
  </si>
  <si>
    <t>Tom Fyfe</t>
  </si>
  <si>
    <t>Kevin Gillett</t>
  </si>
  <si>
    <t>Ben Graetz</t>
  </si>
  <si>
    <t>Paul Greenhalgh</t>
  </si>
  <si>
    <t>Simon Grimmett</t>
  </si>
  <si>
    <t>Matthew Hattersley</t>
  </si>
  <si>
    <t>Michael Hendrie</t>
  </si>
  <si>
    <t>Peter Hildersley</t>
  </si>
  <si>
    <t>Andrew Jenkin</t>
  </si>
  <si>
    <t>Tim Jones</t>
  </si>
  <si>
    <t>Mark Leplastrier</t>
  </si>
  <si>
    <t>Peter McConaghy</t>
  </si>
  <si>
    <t>Gregory McCreanor</t>
  </si>
  <si>
    <t>Matthew McDonald</t>
  </si>
  <si>
    <t>John Moore</t>
  </si>
  <si>
    <t>Russell Nickson</t>
  </si>
  <si>
    <t>Peter Portanger</t>
  </si>
  <si>
    <t>Peter Shorthouse</t>
  </si>
  <si>
    <t>Neil Soderlund</t>
  </si>
  <si>
    <t>Mark Sutherland</t>
  </si>
  <si>
    <t>Doug Turner</t>
  </si>
  <si>
    <t>Peter Wakeling</t>
  </si>
  <si>
    <t>Scott Walkom</t>
  </si>
  <si>
    <t>Richard Wood</t>
  </si>
  <si>
    <t>Craig Zabzeck</t>
  </si>
  <si>
    <t>Karen Bampton</t>
  </si>
  <si>
    <t>Ian Barrett</t>
  </si>
  <si>
    <t>John Barrett</t>
  </si>
  <si>
    <t>Chris Bridger</t>
  </si>
  <si>
    <t>Mathew Crocker</t>
  </si>
  <si>
    <t>Eugene Joubert</t>
  </si>
  <si>
    <t>Jon King</t>
  </si>
  <si>
    <t>John Lambrechts</t>
  </si>
  <si>
    <t>Rob Maciejowski</t>
  </si>
  <si>
    <t>Brian O'Callaghan</t>
  </si>
  <si>
    <t>Phil Rice</t>
  </si>
  <si>
    <t>Robert Tobin</t>
  </si>
  <si>
    <t>Jeff Reinhardt</t>
  </si>
  <si>
    <t>Craig Armour</t>
  </si>
  <si>
    <t>DQS</t>
  </si>
  <si>
    <t>Ben Morrison</t>
  </si>
  <si>
    <t>Craig Gordon</t>
  </si>
  <si>
    <t>721</t>
  </si>
  <si>
    <t>722</t>
  </si>
  <si>
    <t>749</t>
  </si>
  <si>
    <t>750</t>
  </si>
  <si>
    <t>789</t>
  </si>
  <si>
    <t>790</t>
  </si>
  <si>
    <t>Cannot get results in spreadsheet format</t>
  </si>
  <si>
    <t>Wombat 100km -2013</t>
  </si>
  <si>
    <t>Kowalski Classic 100km -2013</t>
  </si>
  <si>
    <t>Kowalski Classic 50km -2013</t>
  </si>
  <si>
    <t>MARK TUPALSKI</t>
  </si>
  <si>
    <t>CHRIS HAMILTON</t>
  </si>
  <si>
    <t>DAVE NAIRN</t>
  </si>
  <si>
    <t>KYLE WARD</t>
  </si>
  <si>
    <t>LEWIS CRESSY</t>
  </si>
  <si>
    <t>CHRIS FISHER</t>
  </si>
  <si>
    <t>CHRIS PALMER</t>
  </si>
  <si>
    <t>ED MCDONALD</t>
  </si>
  <si>
    <t>SEBASTIAN JAYNE</t>
  </si>
  <si>
    <t>MARK FENNER</t>
  </si>
  <si>
    <t>ROD COMMERFORD</t>
  </si>
  <si>
    <t>GRANTLEY BUTTERFIELD</t>
  </si>
  <si>
    <t>TROY THOMAS</t>
  </si>
  <si>
    <t>JO BENNETT</t>
  </si>
  <si>
    <t>BLAKE HORE</t>
  </si>
  <si>
    <t>THE BLEEKSIE</t>
  </si>
  <si>
    <t>TOM MORRIS</t>
  </si>
  <si>
    <t>MATTHEW COWLEY</t>
  </si>
  <si>
    <t>TORY THOMAS</t>
  </si>
  <si>
    <t>ELIZA KWAN</t>
  </si>
  <si>
    <t>BEN SALMON</t>
  </si>
  <si>
    <t>NICK GATLAND</t>
  </si>
  <si>
    <t>MITCH FURY</t>
  </si>
  <si>
    <t>PHIL WELCH</t>
  </si>
  <si>
    <t>ROGER HARRISON</t>
  </si>
  <si>
    <t>JAMIE CLOUT</t>
  </si>
  <si>
    <t>BERNARD IONS</t>
  </si>
  <si>
    <t>BRUCE MURPHY</t>
  </si>
  <si>
    <t>DAN MCNAMARA</t>
  </si>
  <si>
    <t>STEVEN SULLIVAN</t>
  </si>
  <si>
    <t>RODNEY SEBIRE</t>
  </si>
  <si>
    <t>CATH KELAHER</t>
  </si>
  <si>
    <t>SCOTT VERCOE</t>
  </si>
  <si>
    <t>WAYNE PETTETT</t>
  </si>
  <si>
    <t>WES FRASER</t>
  </si>
  <si>
    <t>MICHAEL INGLIS</t>
  </si>
  <si>
    <t>ROGER CULL</t>
  </si>
  <si>
    <t>MARCUS HUCKER</t>
  </si>
  <si>
    <t>RUSTY REID</t>
  </si>
  <si>
    <t>GEOFF HALE</t>
  </si>
  <si>
    <t>CAL HENSHAW</t>
  </si>
  <si>
    <t>PHILIPPA ROSTAN</t>
  </si>
  <si>
    <t>KYLE BUTLER</t>
  </si>
  <si>
    <t>ELVIO FERNANDES</t>
  </si>
  <si>
    <t>ANTHONY LLOYD-JONES</t>
  </si>
  <si>
    <t>FRANKIE SANDERS</t>
  </si>
  <si>
    <t>COL BURK</t>
  </si>
  <si>
    <t>TIM BA</t>
  </si>
  <si>
    <t>MARTIN JOHNSON</t>
  </si>
  <si>
    <t>LUKE WILLSMORE</t>
  </si>
  <si>
    <t>ADAM ROLLS</t>
  </si>
  <si>
    <t>JASON KAUL</t>
  </si>
  <si>
    <t>BEC PARKES</t>
  </si>
  <si>
    <t>RUPERT ELKINGTON-COLE</t>
  </si>
  <si>
    <t>MICHAEL VISSER</t>
  </si>
  <si>
    <t>SIMON DE LORM</t>
  </si>
  <si>
    <t>COLIN KELLEY</t>
  </si>
  <si>
    <t>KEVIN MORTON</t>
  </si>
  <si>
    <t>TIM FRANKCOMBE</t>
  </si>
  <si>
    <t>PATRICK KLUTH</t>
  </si>
  <si>
    <t>CHRISTOPHER HORNE</t>
  </si>
  <si>
    <t>TONY CLARK</t>
  </si>
  <si>
    <t>BUDD GREEN</t>
  </si>
  <si>
    <t>DAVE CUMMINS</t>
  </si>
  <si>
    <t>STAFFAN FLODIN</t>
  </si>
  <si>
    <t>DEREK RECIO</t>
  </si>
  <si>
    <t>COLIN BEASHEL</t>
  </si>
  <si>
    <t>DANNY CALDER</t>
  </si>
  <si>
    <t>SPENCER PITHER</t>
  </si>
  <si>
    <t>PHIL BYRON</t>
  </si>
  <si>
    <t>SCOTT MANWARING</t>
  </si>
  <si>
    <t>SCOTT PYETT</t>
  </si>
  <si>
    <t>MIKE FORD</t>
  </si>
  <si>
    <t>WAYNE PETHYBRIDGE</t>
  </si>
  <si>
    <t>ARRAN PEARSON</t>
  </si>
  <si>
    <t>MATT JACKMAN</t>
  </si>
  <si>
    <t>DAVID LLOYD</t>
  </si>
  <si>
    <t>ROHAN BETTS</t>
  </si>
  <si>
    <t>DAVID ROBERTS</t>
  </si>
  <si>
    <t>TREVOR JACOBS</t>
  </si>
  <si>
    <t>LANA MOY</t>
  </si>
  <si>
    <t>ROBERT TOLA</t>
  </si>
  <si>
    <t>CHRIS THRIPP</t>
  </si>
  <si>
    <t>PHILIP MCGLADE</t>
  </si>
  <si>
    <t>PETER PIKE</t>
  </si>
  <si>
    <t>ED PELLEGRINO</t>
  </si>
  <si>
    <t>TOM MOSCHITZ</t>
  </si>
  <si>
    <t>LUKE SMEAL</t>
  </si>
  <si>
    <t>KRIS WHYBRO</t>
  </si>
  <si>
    <t>KANE JOHNSON</t>
  </si>
  <si>
    <t>PAUL FLORO</t>
  </si>
  <si>
    <t>MAX BRIGGS</t>
  </si>
  <si>
    <t>DON HAMER</t>
  </si>
  <si>
    <t>MATHEW DIXON</t>
  </si>
  <si>
    <t>STEVE SABLATNIG</t>
  </si>
  <si>
    <t>CHRIS HUDSON</t>
  </si>
  <si>
    <t>NIGEL TOWSE</t>
  </si>
  <si>
    <t>PETER MCKAY</t>
  </si>
  <si>
    <t>MICHAEL LAW-SMITH</t>
  </si>
  <si>
    <t>LUKE LAFFAN</t>
  </si>
  <si>
    <t>STEPHEN WARR</t>
  </si>
  <si>
    <t>SHANE KOWALD</t>
  </si>
  <si>
    <t>ALDO MOSTACCI</t>
  </si>
  <si>
    <t>GWYNN LE MAITRE</t>
  </si>
  <si>
    <t>PHIL MASON</t>
  </si>
  <si>
    <t>JAMES STOKES</t>
  </si>
  <si>
    <t>EDDY COLLETT</t>
  </si>
  <si>
    <t>WILLY LEESON</t>
  </si>
  <si>
    <t>PETER NOTT</t>
  </si>
  <si>
    <t>GREGOR RIESE</t>
  </si>
  <si>
    <t>AMANDA CLEIFE</t>
  </si>
  <si>
    <t>THOMAS POLDEN</t>
  </si>
  <si>
    <t>MATT BURGESS</t>
  </si>
  <si>
    <t>ANDREW THALLER</t>
  </si>
  <si>
    <t>DAMIEN OBST</t>
  </si>
  <si>
    <t>MARK YOUNG</t>
  </si>
  <si>
    <t>RAYMOND ELLETT</t>
  </si>
  <si>
    <t>LUKAS WANNER</t>
  </si>
  <si>
    <t>DALE KLEMKE</t>
  </si>
  <si>
    <t>AARON MANGAN</t>
  </si>
  <si>
    <t>MICHAEL ROWELL</t>
  </si>
  <si>
    <t>CAMILLA BRENT</t>
  </si>
  <si>
    <t>MARK POOLE</t>
  </si>
  <si>
    <t>PETE SMITH</t>
  </si>
  <si>
    <t>MATTHEW NOBLET</t>
  </si>
  <si>
    <t>ROBERT FOLEY</t>
  </si>
  <si>
    <t>FERGAL MEEHAN</t>
  </si>
  <si>
    <t>CHARL SWART</t>
  </si>
  <si>
    <t>TOM STRINGER</t>
  </si>
  <si>
    <t>JASON MANN</t>
  </si>
  <si>
    <t>GEORGE DOBSON</t>
  </si>
  <si>
    <t>GEOFF THOMAS</t>
  </si>
  <si>
    <t>MARK SABLATNIG</t>
  </si>
  <si>
    <t>LIAM PHELAN</t>
  </si>
  <si>
    <t>PAUL ANGEL</t>
  </si>
  <si>
    <t>PAUL MCGAW</t>
  </si>
  <si>
    <t>CHRIS CHANT</t>
  </si>
  <si>
    <t>TONY CURTIS</t>
  </si>
  <si>
    <t>DAN BOX</t>
  </si>
  <si>
    <t>EMERY HOLMIK</t>
  </si>
  <si>
    <t>GEOFF CLARKE</t>
  </si>
  <si>
    <t>DAVID WALDON</t>
  </si>
  <si>
    <t>GRANT BURRELL</t>
  </si>
  <si>
    <t>GAVIN JEFFRIES</t>
  </si>
  <si>
    <t>ANDREA SOFFIATI</t>
  </si>
  <si>
    <t>CHRIS COX</t>
  </si>
  <si>
    <t>BRETT LEONARD</t>
  </si>
  <si>
    <t>CHRIS TRAVERS</t>
  </si>
  <si>
    <t>LEE THORPE</t>
  </si>
  <si>
    <t>BRENT BUTLER</t>
  </si>
  <si>
    <t>DARRYL CRAM</t>
  </si>
  <si>
    <t>STEPHEN MCNAMARA</t>
  </si>
  <si>
    <t>JOHN VAZEY</t>
  </si>
  <si>
    <t>STUART KEIGHRAN</t>
  </si>
  <si>
    <t>GRAHAM PURCHES</t>
  </si>
  <si>
    <t>MARGARET BEARDSLEE</t>
  </si>
  <si>
    <t>NICK HALL</t>
  </si>
  <si>
    <t>PETER HENDRIKS</t>
  </si>
  <si>
    <t>CHRIS EVANS</t>
  </si>
  <si>
    <t>JASON TAYLOR</t>
  </si>
  <si>
    <t>SVEN GLOOR</t>
  </si>
  <si>
    <t>CHRIS OCONNOR</t>
  </si>
  <si>
    <t>MATTHEW WHITE</t>
  </si>
  <si>
    <t>JAMES TAYLOR</t>
  </si>
  <si>
    <t>MARTIN NUNEZ</t>
  </si>
  <si>
    <t>MAT CURRY</t>
  </si>
  <si>
    <t>PAUL FLAPPER</t>
  </si>
  <si>
    <t>CARLOS GRAY</t>
  </si>
  <si>
    <t>DAVID GRECH</t>
  </si>
  <si>
    <t>DANIEL ROBERTS-CLARKE</t>
  </si>
  <si>
    <t>FRAN BAILEY</t>
  </si>
  <si>
    <t>KEVIN DODD</t>
  </si>
  <si>
    <t>ANDREW KELLY</t>
  </si>
  <si>
    <t>ANDREW BIDDLE</t>
  </si>
  <si>
    <t>MATT DYNE</t>
  </si>
  <si>
    <t>MARK TAYLOR</t>
  </si>
  <si>
    <t>DOMINIC GOODYER</t>
  </si>
  <si>
    <t>GRAEME POWER</t>
  </si>
  <si>
    <t>MICHAEL CATT</t>
  </si>
  <si>
    <t>JARROD HUGHES</t>
  </si>
  <si>
    <t>TROY HERFOSS</t>
  </si>
  <si>
    <t>NATHANIEL PEEK</t>
  </si>
  <si>
    <t>LYLE CAMPBELL</t>
  </si>
  <si>
    <t>ADRIENNE KEMPNEY</t>
  </si>
  <si>
    <t>ANDREW TULLY</t>
  </si>
  <si>
    <t>MARTIN MUHLMANN</t>
  </si>
  <si>
    <t>CRAIG BURNS</t>
  </si>
  <si>
    <t>JOHN COLE</t>
  </si>
  <si>
    <t>JASON DREGGS</t>
  </si>
  <si>
    <t>ERIC WENSING</t>
  </si>
  <si>
    <t>GARETH BAKER</t>
  </si>
  <si>
    <t>HECTOR VIVAS</t>
  </si>
  <si>
    <t>JAMES NEW</t>
  </si>
  <si>
    <t>JORG RAAP</t>
  </si>
  <si>
    <t>SIMON MCDONALD</t>
  </si>
  <si>
    <t>MARK CAMPBELL</t>
  </si>
  <si>
    <t>PETER COLL</t>
  </si>
  <si>
    <t>BRETT HURLSTONE</t>
  </si>
  <si>
    <t>RICO FITCH</t>
  </si>
  <si>
    <t>ADAM KELSALL</t>
  </si>
  <si>
    <t>BRAD GLENNAN</t>
  </si>
  <si>
    <t>STEVE MARSHALL</t>
  </si>
  <si>
    <t>JORDAN THURLOW</t>
  </si>
  <si>
    <t>KHALID TOEFY</t>
  </si>
  <si>
    <t>MICHAEL GEALE</t>
  </si>
  <si>
    <t>PETA MULLENS</t>
  </si>
  <si>
    <t>Started</t>
  </si>
  <si>
    <t>NIELS STORAKER</t>
  </si>
  <si>
    <t>JAYDEN WARD</t>
  </si>
  <si>
    <t>BRAD MORTON</t>
  </si>
  <si>
    <t>HARRY WILES</t>
  </si>
  <si>
    <t>JACK LAVIS</t>
  </si>
  <si>
    <t>MICHAEL POTTER</t>
  </si>
  <si>
    <t>GEORDAN MURRAY</t>
  </si>
  <si>
    <t>HAMISH SCANLAIN</t>
  </si>
  <si>
    <t>JOHN HENDERSON</t>
  </si>
  <si>
    <t>SIMON HARRINGTON</t>
  </si>
  <si>
    <t>IAN ANDERSON</t>
  </si>
  <si>
    <t>MITCH GREENWAY</t>
  </si>
  <si>
    <t>PHIL TUCKER</t>
  </si>
  <si>
    <t>TIM SHEEDY</t>
  </si>
  <si>
    <t>JULIEN WICKS</t>
  </si>
  <si>
    <t>BOGUMIL BIALOUS</t>
  </si>
  <si>
    <t>GLEN BOLTON</t>
  </si>
  <si>
    <t>ANTHONY MURFETT</t>
  </si>
  <si>
    <t>RICHARD PEIL</t>
  </si>
  <si>
    <t>BROOKE ROWLANDS</t>
  </si>
  <si>
    <t>ANDREW BEEVORS</t>
  </si>
  <si>
    <t>KELBY MURRAY</t>
  </si>
  <si>
    <t>WIL PUZ</t>
  </si>
  <si>
    <t>COURTENAY LEE SHOY</t>
  </si>
  <si>
    <t>IAN PROSSER</t>
  </si>
  <si>
    <t>MATT NOONE</t>
  </si>
  <si>
    <t>SIMON HITCHON</t>
  </si>
  <si>
    <t>JAMES JOHNSTON</t>
  </si>
  <si>
    <t>SCOTT BARRETT</t>
  </si>
  <si>
    <t>ROB WARDLAW</t>
  </si>
  <si>
    <t>CHRIS GATES</t>
  </si>
  <si>
    <t>GLEN GOGGIN</t>
  </si>
  <si>
    <t>MICHAEL HANSLIP</t>
  </si>
  <si>
    <t>CLAIRE AUBREY</t>
  </si>
  <si>
    <t>ANDREW WHITING</t>
  </si>
  <si>
    <t>RUSSELL FORD</t>
  </si>
  <si>
    <t>MICHAEL EDWARDS</t>
  </si>
  <si>
    <t>PAUL HOLLINGS</t>
  </si>
  <si>
    <t>BRIAN FORREST</t>
  </si>
  <si>
    <t>CRAIG MORRIS</t>
  </si>
  <si>
    <t>CAMERON PROSSER</t>
  </si>
  <si>
    <t>STEPHEN REES</t>
  </si>
  <si>
    <t>IAN PLATTS</t>
  </si>
  <si>
    <t>GLENN DRUERY</t>
  </si>
  <si>
    <t>GREG KOPKE</t>
  </si>
  <si>
    <t>ANDREW FELLOWS</t>
  </si>
  <si>
    <t>CRAIG KRAMER</t>
  </si>
  <si>
    <t>DANIEL LONGDEN</t>
  </si>
  <si>
    <t>MARTIN BOYD</t>
  </si>
  <si>
    <t>PETER DOWSE</t>
  </si>
  <si>
    <t>ANTHONY RIGNEY</t>
  </si>
  <si>
    <t>KEN MANN</t>
  </si>
  <si>
    <t>KATH BICKNELL</t>
  </si>
  <si>
    <t>JOSE FERNANDEZ</t>
  </si>
  <si>
    <t>MAL BENNETT</t>
  </si>
  <si>
    <t>WILLIAM BROOK</t>
  </si>
  <si>
    <t>LUKE ATKINSON</t>
  </si>
  <si>
    <t>VANJA VIDENOVIC</t>
  </si>
  <si>
    <t>JEFF CHOAT</t>
  </si>
  <si>
    <t>TONY KUIPERS</t>
  </si>
  <si>
    <t>JOSH MOTBEY</t>
  </si>
  <si>
    <t>MURRAY NEWBERRY</t>
  </si>
  <si>
    <t>PHILLIP WIN</t>
  </si>
  <si>
    <t>NICK STANTON</t>
  </si>
  <si>
    <t>JOHN CHRISTENSEN</t>
  </si>
  <si>
    <t>ROGER VAN HILST</t>
  </si>
  <si>
    <t>ROWAN LEWIS</t>
  </si>
  <si>
    <t>ROB OCONNOR</t>
  </si>
  <si>
    <t>VICTOR GOUZVARIS</t>
  </si>
  <si>
    <t>DAVID CHAMBERS</t>
  </si>
  <si>
    <t>GREG SAUNDERS</t>
  </si>
  <si>
    <t>SHANE PEAK</t>
  </si>
  <si>
    <t>MACIEJ GRZESKOWIAK</t>
  </si>
  <si>
    <t>BRENT WHITEMAN</t>
  </si>
  <si>
    <t>SIMON METCALFE</t>
  </si>
  <si>
    <t>JOHN BALKWELL</t>
  </si>
  <si>
    <t>MICHAEL MOORE</t>
  </si>
  <si>
    <t>RYAN ANDREWS</t>
  </si>
  <si>
    <t>MARK WARD</t>
  </si>
  <si>
    <t>KATHRYN PASSALIS</t>
  </si>
  <si>
    <t>PETER REYNOLDS</t>
  </si>
  <si>
    <t>IAN BIDDELL</t>
  </si>
  <si>
    <t>VINNY ROBINSON</t>
  </si>
  <si>
    <t>DAVID CARR</t>
  </si>
  <si>
    <t>DAVID CUMMINS</t>
  </si>
  <si>
    <t>HUW KINGSTON</t>
  </si>
  <si>
    <t>BENJAMIN STANYER</t>
  </si>
  <si>
    <t>DANIEL BOETTGER</t>
  </si>
  <si>
    <t>JOE ANDREWS</t>
  </si>
  <si>
    <t>AMY FLETCHER</t>
  </si>
  <si>
    <t>JAMES STEPHENS</t>
  </si>
  <si>
    <t>SCOTT CARSON</t>
  </si>
  <si>
    <t>CHRISTOPHER SHORT</t>
  </si>
  <si>
    <t>ANDREW ALLEN</t>
  </si>
  <si>
    <t>SIMON EVERETT</t>
  </si>
  <si>
    <t>BETH CHAFFERS</t>
  </si>
  <si>
    <t>ROB PENNAY</t>
  </si>
  <si>
    <t>SARAH IONS</t>
  </si>
  <si>
    <t>REINER SCHUSTER</t>
  </si>
  <si>
    <t>ELI HEFTER</t>
  </si>
  <si>
    <t>COLIN COUTTS</t>
  </si>
  <si>
    <t>EMILY WALTER</t>
  </si>
  <si>
    <t>BELINDA ALLISON</t>
  </si>
  <si>
    <t>MARK COSGROVE</t>
  </si>
  <si>
    <t>GRANT HOLBERT</t>
  </si>
  <si>
    <t>ANDREW BATES</t>
  </si>
  <si>
    <t>ANDRE WHEELEY</t>
  </si>
  <si>
    <t>AARON DRAPER</t>
  </si>
  <si>
    <t>ANTHONY HUNTER</t>
  </si>
  <si>
    <t>EVAN PATERSON</t>
  </si>
  <si>
    <t>AARON BUCHAN</t>
  </si>
  <si>
    <t>ANTON IASSENEV</t>
  </si>
  <si>
    <t>ELISE BURRISS</t>
  </si>
  <si>
    <t>DAVID STUART</t>
  </si>
  <si>
    <t>DAVID LEAHY</t>
  </si>
  <si>
    <t>ANNA HEANEY</t>
  </si>
  <si>
    <t>NICK ROBINSON</t>
  </si>
  <si>
    <t>MARK SCARBOROUGH</t>
  </si>
  <si>
    <t>BILL LAING</t>
  </si>
  <si>
    <t>MILES PROSSER</t>
  </si>
  <si>
    <t>STEVEN SAUNDERS</t>
  </si>
  <si>
    <t>OLIVER REDPATH</t>
  </si>
  <si>
    <t>STEWART WARD</t>
  </si>
  <si>
    <t>CHRIS WHITBURN</t>
  </si>
  <si>
    <t>JAMES ALLEN</t>
  </si>
  <si>
    <t>MATT EDMONDS</t>
  </si>
  <si>
    <t>SHAUN MULDOON</t>
  </si>
  <si>
    <t>BART CAFFIN</t>
  </si>
  <si>
    <t>SIMON ERNST</t>
  </si>
  <si>
    <t>TOM ISRAEL</t>
  </si>
  <si>
    <t>JEN BENSON</t>
  </si>
  <si>
    <t>DAVID PAYNE</t>
  </si>
  <si>
    <t>SEAN MCDONALD</t>
  </si>
  <si>
    <t>SEBASTIAN CUSCHIERI</t>
  </si>
  <si>
    <t>IAN HUMPHRIES</t>
  </si>
  <si>
    <t>GREG HINDS</t>
  </si>
  <si>
    <t>RICHARD WINDEYER</t>
  </si>
  <si>
    <t>CARL BRUMFIELD</t>
  </si>
  <si>
    <t>PAUL GOSLING</t>
  </si>
  <si>
    <t>GREG MUEHLBACHER</t>
  </si>
  <si>
    <t>BRIAN COMBRIDGE</t>
  </si>
  <si>
    <t>BRIAN FARRELLY</t>
  </si>
  <si>
    <t>BRADLEY SLY</t>
  </si>
  <si>
    <t>WAYNE HERBERT</t>
  </si>
  <si>
    <t>MATT CAVES</t>
  </si>
  <si>
    <t>ALEXANDER CALDER</t>
  </si>
  <si>
    <t>WAYNE STAPLES</t>
  </si>
  <si>
    <t>EMILY IONS</t>
  </si>
  <si>
    <t>TERRY HODGES</t>
  </si>
  <si>
    <t>ALEX CAREY</t>
  </si>
  <si>
    <t>SCOTT MICHIE</t>
  </si>
  <si>
    <t>MELISSA STAFFORD</t>
  </si>
  <si>
    <t>BEN COOPER</t>
  </si>
  <si>
    <t>HARALD GAMMELIN</t>
  </si>
  <si>
    <t>JENNA FITCH</t>
  </si>
  <si>
    <t>GEOFF GREAVES</t>
  </si>
  <si>
    <t>MARK KITCHEN</t>
  </si>
  <si>
    <t>ROB OBRIEN</t>
  </si>
  <si>
    <t>MARK NORBIATO</t>
  </si>
  <si>
    <t>MELISSA ARCHEY</t>
  </si>
  <si>
    <t>ROSS DAVILL</t>
  </si>
  <si>
    <t>JASON MOORE</t>
  </si>
  <si>
    <t>DANIEL GILTRAP</t>
  </si>
  <si>
    <t>ANDREW RICE</t>
  </si>
  <si>
    <t>ANDREW SHEPHERD</t>
  </si>
  <si>
    <t>BOMAN TREZISE</t>
  </si>
  <si>
    <t>SINA BUTTERBRODT</t>
  </si>
  <si>
    <t>MATTHEW KING</t>
  </si>
  <si>
    <t>JIM TRAIL</t>
  </si>
  <si>
    <t>NIC PLUNKETT</t>
  </si>
  <si>
    <t>RYAN GASKIN</t>
  </si>
  <si>
    <t>DION JACKSON</t>
  </si>
  <si>
    <t>MATTHEW COLLEY</t>
  </si>
  <si>
    <t>DANIELLE WINSLOW</t>
  </si>
  <si>
    <t>PETER WARRINGTON</t>
  </si>
  <si>
    <t>SAM WOODBRIDGE</t>
  </si>
  <si>
    <t>GRAHAM MORIARTY</t>
  </si>
  <si>
    <t>GARRICK MAGERS</t>
  </si>
  <si>
    <t>JOHN MORRELL</t>
  </si>
  <si>
    <t>SCOTT LOCKEY</t>
  </si>
  <si>
    <t>BEN CHISHOLM</t>
  </si>
  <si>
    <t>Nicholas Bradbury</t>
  </si>
  <si>
    <t>PHILLIP JANES</t>
  </si>
  <si>
    <t>JOEL DAVIES</t>
  </si>
  <si>
    <t>LUKE GREIG</t>
  </si>
  <si>
    <t>BENJAMIN MCCARTHY</t>
  </si>
  <si>
    <t>RICHARD MCPARTLIN</t>
  </si>
  <si>
    <t>MICHAEL LEVETT</t>
  </si>
  <si>
    <t>DAVID HENDERSON</t>
  </si>
  <si>
    <t>KEVIN REEVE</t>
  </si>
  <si>
    <t>ALINA MCMASTER</t>
  </si>
  <si>
    <t>JAMES BLAIR</t>
  </si>
  <si>
    <t>JEREMY KEARNS</t>
  </si>
  <si>
    <t>MICHAEL CARDEN</t>
  </si>
  <si>
    <t>DAVID ROBENS</t>
  </si>
  <si>
    <t>ZOE MCCORMICK</t>
  </si>
  <si>
    <t>CAMERON SQUIRES</t>
  </si>
  <si>
    <t>VICTORIA CULVER</t>
  </si>
  <si>
    <t>CHARLOTTE CULVER</t>
  </si>
  <si>
    <t>BERNEY KELLY</t>
  </si>
  <si>
    <t>TIM GEELAN</t>
  </si>
  <si>
    <t>PAM PRICE</t>
  </si>
  <si>
    <t>JEFF BRUNETTE</t>
  </si>
  <si>
    <t>ROEHL ORINGO</t>
  </si>
  <si>
    <t>RICHARD NOAH</t>
  </si>
  <si>
    <t>HELMUT ZELLER</t>
  </si>
  <si>
    <t>BEN HINTON</t>
  </si>
  <si>
    <t>DEAN MORAN</t>
  </si>
  <si>
    <t>MARK WEST</t>
  </si>
  <si>
    <t>DAVID HEASMAN</t>
  </si>
  <si>
    <t>RACHEL VAZEY</t>
  </si>
  <si>
    <t>STOJAN BRATOVIC</t>
  </si>
  <si>
    <t>ADAM FREEMAN</t>
  </si>
  <si>
    <t>DAVID IMHOFF</t>
  </si>
  <si>
    <t>JAN MUNZAR</t>
  </si>
  <si>
    <t>ANTHONY LE MARCHANT</t>
  </si>
  <si>
    <t>ALEX BADGER</t>
  </si>
  <si>
    <t>LUKE THURTELL</t>
  </si>
  <si>
    <t>ADAM TUTALO</t>
  </si>
  <si>
    <t>HAMISH ASHMAN</t>
  </si>
  <si>
    <t>ROBERT EDDY</t>
  </si>
  <si>
    <t>BILLY DICKSON</t>
  </si>
  <si>
    <t>MARK REGAN</t>
  </si>
  <si>
    <t>EDDIE CUSCHIERI</t>
  </si>
  <si>
    <t>IAN CROSSLEY</t>
  </si>
  <si>
    <t>DANIEL WHEELAHAN</t>
  </si>
  <si>
    <t>LEIGH NELSON</t>
  </si>
  <si>
    <t>BEN HARKNESS</t>
  </si>
  <si>
    <t>ANDREW DICKSON</t>
  </si>
  <si>
    <t>PHILIP BROWN</t>
  </si>
  <si>
    <t>CLINT MUSGROVE</t>
  </si>
  <si>
    <t>DAN FAVELLE</t>
  </si>
  <si>
    <t>BRIAN MCNAMARA</t>
  </si>
  <si>
    <t>RICHARD SCHELL</t>
  </si>
  <si>
    <t>JEREMY SCOTT</t>
  </si>
  <si>
    <t>ALLISTER SCOTT</t>
  </si>
  <si>
    <t>MARK HULSKAMP</t>
  </si>
  <si>
    <t>GAYE CAMM</t>
  </si>
  <si>
    <t>ANNA KINGSHOTT</t>
  </si>
  <si>
    <t>ROBERT BROZIC</t>
  </si>
  <si>
    <t>PHIL HODGES</t>
  </si>
  <si>
    <t>JARRED SORENSEN</t>
  </si>
  <si>
    <t>MATT WILKINSON</t>
  </si>
  <si>
    <t>SIMON FEIRCLOUGH</t>
  </si>
  <si>
    <t>PREM UBEROI</t>
  </si>
  <si>
    <t>PHILLIP HENNIG</t>
  </si>
  <si>
    <t>JON MAGUIRE</t>
  </si>
  <si>
    <t>JAMES TOWNSEND</t>
  </si>
  <si>
    <t>STEVE WALKOM</t>
  </si>
  <si>
    <t>LUCAS GARSIDE</t>
  </si>
  <si>
    <t>ANDREW SCARMAN</t>
  </si>
  <si>
    <t>MATTHEW PENNYCOOK</t>
  </si>
  <si>
    <t>ROBERT DALY</t>
  </si>
  <si>
    <t>SARAH LANGDON</t>
  </si>
  <si>
    <t>CRAIG MURRAY</t>
  </si>
  <si>
    <t>PAUL THINIUS</t>
  </si>
  <si>
    <t>HUGH JOHNSTON</t>
  </si>
  <si>
    <t>NATHAN YABSLEY</t>
  </si>
  <si>
    <t>SARAH DOWN</t>
  </si>
  <si>
    <t>MICHAEL TORNABENE</t>
  </si>
  <si>
    <t>BEN SLADIC</t>
  </si>
  <si>
    <t>SAM MARGERISON</t>
  </si>
  <si>
    <t>MARK GALEA</t>
  </si>
  <si>
    <t>SCOTT OLORENSHAW</t>
  </si>
  <si>
    <t>ROSS LE QUESNE</t>
  </si>
  <si>
    <t>DAVID BRADDICK</t>
  </si>
  <si>
    <t>TOBIAS EHINGER</t>
  </si>
  <si>
    <t>DAVID BRIGGS</t>
  </si>
  <si>
    <t>SCOTT CLARK</t>
  </si>
  <si>
    <t>ROBIN BOOB</t>
  </si>
  <si>
    <t>CHRIS DALTON</t>
  </si>
  <si>
    <t>ED WRAY</t>
  </si>
  <si>
    <t>STUART MCKINLAY</t>
  </si>
  <si>
    <t>DAVID CURCHIN</t>
  </si>
  <si>
    <t>STEPHEN GREEN</t>
  </si>
  <si>
    <t>ANGUS LAING</t>
  </si>
  <si>
    <t>ROBERT LAING</t>
  </si>
  <si>
    <t>TIM BARACZ</t>
  </si>
  <si>
    <t>DOUGAL LANGUSCH</t>
  </si>
  <si>
    <t>VAUGHN MARSHALL</t>
  </si>
  <si>
    <t>BARRY WHITTON</t>
  </si>
  <si>
    <t>SILVIO BERNARDINI</t>
  </si>
  <si>
    <t>PETER COLLINS</t>
  </si>
  <si>
    <t>NATHAN LANHAM</t>
  </si>
  <si>
    <t>FRANCIS BENNET</t>
  </si>
  <si>
    <t>MARY-ANNE GILTRAP</t>
  </si>
  <si>
    <t>KATE NEWMAN</t>
  </si>
  <si>
    <t>BRONWYN LIVERMORE</t>
  </si>
  <si>
    <t>LIDIA TAMA</t>
  </si>
  <si>
    <t>PETER KENNEDY</t>
  </si>
  <si>
    <t>KIERAN JACKSON</t>
  </si>
  <si>
    <t>MICHAEL WU</t>
  </si>
  <si>
    <t>TOMAS FRANKHAM</t>
  </si>
  <si>
    <t>DAVID FRANKHAM</t>
  </si>
  <si>
    <t>LESLIE ROBERTS</t>
  </si>
  <si>
    <t>CHRIS WELLS</t>
  </si>
  <si>
    <t>STEVE GREEN</t>
  </si>
  <si>
    <t>WESLEY FAGAN</t>
  </si>
  <si>
    <t>COLIN MUES</t>
  </si>
  <si>
    <t>IAIN BARNFIELD</t>
  </si>
  <si>
    <t>ASHLEIGH HIGGINS</t>
  </si>
  <si>
    <t>SCOTT STEVENS</t>
  </si>
  <si>
    <t>LACHLAN PEARCE</t>
  </si>
  <si>
    <t>DAVID SULLIVAN</t>
  </si>
  <si>
    <t>ANTHONY CAMROUX</t>
  </si>
  <si>
    <t>PHILIP GOLD</t>
  </si>
  <si>
    <t>MORTEN STORAKER</t>
  </si>
  <si>
    <t>DAVID PATERSON</t>
  </si>
  <si>
    <t>RAYNIE MCNEE</t>
  </si>
  <si>
    <t>ALYSHA MCNEE-DARRACH</t>
  </si>
  <si>
    <t>VICTORIA GRIGOR</t>
  </si>
  <si>
    <t>LYNDALL GOSS</t>
  </si>
  <si>
    <t>MARK TUOHY</t>
  </si>
  <si>
    <t>ROB ARMSTRONG</t>
  </si>
  <si>
    <t>BRUCE BASTIAN</t>
  </si>
  <si>
    <t>ROD JOHNSON</t>
  </si>
  <si>
    <t>SHANE CUMBERLAND</t>
  </si>
  <si>
    <t>MARTIN MONAGHAN</t>
  </si>
  <si>
    <t>ANDREW WERDER</t>
  </si>
  <si>
    <t>ANDREW GRADIE</t>
  </si>
  <si>
    <t>KYLIE MCAVOY</t>
  </si>
  <si>
    <t>CLIFF LANDER</t>
  </si>
  <si>
    <t>WARREN GOULD</t>
  </si>
  <si>
    <t>MATTHEW THOMAS</t>
  </si>
  <si>
    <t>JOHNNY MIKIC</t>
  </si>
  <si>
    <t>CATHY ROBINSON</t>
  </si>
  <si>
    <t>MICHAEL PURSER</t>
  </si>
  <si>
    <t>CRAIG BURTON</t>
  </si>
  <si>
    <t>JIM EDDY</t>
  </si>
  <si>
    <t>GILES PEACH</t>
  </si>
  <si>
    <t>STEVE WARNER</t>
  </si>
  <si>
    <t>DAMIAN J</t>
  </si>
  <si>
    <t>SUSAN MADDALENA</t>
  </si>
  <si>
    <t>JENNY CARROLL</t>
  </si>
  <si>
    <t>DAVID POULTER</t>
  </si>
  <si>
    <t>BRETT SMITH</t>
  </si>
  <si>
    <t>MICHELLE SMITH</t>
  </si>
  <si>
    <t>DAVID PAINE</t>
  </si>
  <si>
    <t>DAVID WINFIELD</t>
  </si>
  <si>
    <t>DEBORAH DAVIES</t>
  </si>
  <si>
    <t>ALF RICHARDSON</t>
  </si>
  <si>
    <t>AIDEN GILBERT</t>
  </si>
  <si>
    <t>KATHRYN GILBERT</t>
  </si>
  <si>
    <t>JOHN LASCELLES</t>
  </si>
  <si>
    <t>ALLY ROCHE</t>
  </si>
  <si>
    <t>BEN KRUGER</t>
  </si>
  <si>
    <t>IAN KNOX</t>
  </si>
  <si>
    <t>JOSHUA GOULD</t>
  </si>
  <si>
    <t>RICHARD QUINN</t>
  </si>
  <si>
    <t>MEG PATEY</t>
  </si>
  <si>
    <t>SAMANTHA CATT</t>
  </si>
  <si>
    <t>BARRY LUGG</t>
  </si>
  <si>
    <t>TONY BURKE</t>
  </si>
  <si>
    <t>COURTNEY DIXON</t>
  </si>
  <si>
    <t>VINCENT ROSSLIND</t>
  </si>
  <si>
    <t>KERRY PARKER</t>
  </si>
  <si>
    <t>ROBERT ZADEL</t>
  </si>
  <si>
    <t>SALLY MCEWAN</t>
  </si>
  <si>
    <t>SARAID BILLIARDS</t>
  </si>
  <si>
    <t>MARCUS NICOL</t>
  </si>
  <si>
    <t>REBECCA BROWN</t>
  </si>
  <si>
    <t>MARK HATHER</t>
  </si>
  <si>
    <t>STEWART JOHNSTON</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</si>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</sst>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2"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name val="Arial"/>
    </font>
    <font>
      <sz val="14"/>
      <color theme="1"/>
      <name val="Calibri"/>
      <family val="2"/>
      <scheme val="minor"/>
    </font>
    <font>
      <sz val="11"/>
      <color theme="1"/>
      <name val="Calibri"/>
      <scheme val="minor"/>
    </font>
    <font>
      <b/>
      <sz val="12"/>
      <name val="Calibri"/>
      <family val="2"/>
      <scheme val="minor"/>
    </font>
    <font>
      <b/>
      <sz val="14"/>
      <color theme="1"/>
      <name val="Calibri"/>
      <scheme val="minor"/>
    </font>
    <font>
      <b/>
      <sz val="12"/>
      <color rgb="FF000000"/>
      <name val="Calibri"/>
      <family val="2"/>
      <scheme val="minor"/>
    </font>
    <font>
      <b/>
      <sz val="14"/>
      <color rgb="FF000000"/>
      <name val="Calibri"/>
      <scheme val="minor"/>
    </font>
    <font>
      <sz val="12"/>
      <name val="Calibri"/>
      <scheme val="minor"/>
    </font>
    <font>
      <sz val="12"/>
      <color rgb="FF000000"/>
      <name val="Calibri"/>
      <family val="2"/>
      <scheme val="minor"/>
    </font>
    <font>
      <sz val="10"/>
      <color theme="1"/>
      <name val="Tahoma"/>
    </font>
    <font>
      <sz val="12"/>
      <color rgb="FF000000"/>
      <name val="Arial"/>
    </font>
    <font>
      <b/>
      <sz val="8"/>
      <color theme="1"/>
      <name val="Helvetica"/>
    </font>
    <font>
      <sz val="8"/>
      <color theme="1"/>
      <name val="Helvetica"/>
    </font>
    <font>
      <b/>
      <sz val="16"/>
      <color theme="1"/>
      <name val="Calibri"/>
      <scheme val="minor"/>
    </font>
    <font>
      <b/>
      <sz val="16"/>
      <color rgb="FF000000"/>
      <name val="Calibri"/>
      <scheme val="minor"/>
    </font>
    <font>
      <b/>
      <sz val="16"/>
      <name val="Calibri"/>
      <scheme val="minor"/>
    </font>
    <font>
      <sz val="14"/>
      <color rgb="FF000000"/>
      <name val="Calibri"/>
      <family val="2"/>
      <scheme val="minor"/>
    </font>
    <font>
      <sz val="12"/>
      <color indexed="8"/>
      <name val="Calibri"/>
      <scheme val="minor"/>
    </font>
  </fonts>
  <fills count="8">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FF"/>
        <bgColor rgb="FF000000"/>
      </patternFill>
    </fill>
    <fill>
      <patternFill patternType="solid">
        <fgColor rgb="FFFFFF00"/>
        <bgColor indexed="64"/>
      </patternFill>
    </fill>
    <fill>
      <patternFill patternType="solid">
        <fgColor rgb="FFFF0000"/>
        <bgColor rgb="FF000000"/>
      </patternFill>
    </fill>
    <fill>
      <patternFill patternType="solid">
        <fgColor rgb="FFFFFF00"/>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A9A9A9"/>
      </left>
      <right style="thin">
        <color rgb="FFA9A9A9"/>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style="thin">
        <color indexed="62"/>
      </left>
      <right style="thin">
        <color indexed="62"/>
      </right>
      <top style="thin">
        <color indexed="62"/>
      </top>
      <bottom style="thin">
        <color indexed="62"/>
      </bottom>
      <diagonal/>
    </border>
    <border>
      <left style="thin">
        <color auto="1"/>
      </left>
      <right style="thin">
        <color auto="1"/>
      </right>
      <top style="thin">
        <color rgb="FFBF4F4C"/>
      </top>
      <bottom style="thin">
        <color auto="1"/>
      </bottom>
      <diagonal/>
    </border>
    <border>
      <left style="thin">
        <color indexed="63"/>
      </left>
      <right style="thin">
        <color auto="1"/>
      </right>
      <top style="thin">
        <color auto="1"/>
      </top>
      <bottom style="thin">
        <color auto="1"/>
      </bottom>
      <diagonal/>
    </border>
    <border>
      <left style="thin">
        <color rgb="FF000000"/>
      </left>
      <right style="thin">
        <color rgb="FF000000"/>
      </right>
      <top style="thin">
        <color auto="1"/>
      </top>
      <bottom style="thin">
        <color rgb="FF000000"/>
      </bottom>
      <diagonal/>
    </border>
    <border>
      <left style="thin">
        <color rgb="FF000000"/>
      </left>
      <right style="thin">
        <color rgb="FF000000"/>
      </right>
      <top style="thin">
        <color auto="1"/>
      </top>
      <bottom style="thin">
        <color auto="1"/>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style="thin">
        <color rgb="FF9E9E9E"/>
      </bottom>
      <diagonal/>
    </border>
    <border>
      <left style="thin">
        <color rgb="FF000000"/>
      </left>
      <right style="thin">
        <color auto="1"/>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indexed="62"/>
      </left>
      <right style="thin">
        <color auto="1"/>
      </right>
      <top style="thin">
        <color auto="1"/>
      </top>
      <bottom style="thin">
        <color auto="1"/>
      </bottom>
      <diagonal/>
    </border>
    <border>
      <left style="thin">
        <color rgb="FFA9A9A9"/>
      </left>
      <right style="thin">
        <color auto="1"/>
      </right>
      <top style="thin">
        <color auto="1"/>
      </top>
      <bottom style="thin">
        <color auto="1"/>
      </bottom>
      <diagonal/>
    </border>
    <border>
      <left/>
      <right/>
      <top/>
      <bottom style="thin">
        <color auto="1"/>
      </bottom>
      <diagonal/>
    </border>
    <border>
      <left/>
      <right style="thin">
        <color auto="1"/>
      </right>
      <top/>
      <bottom style="thin">
        <color auto="1"/>
      </bottom>
      <diagonal/>
    </border>
  </borders>
  <cellStyleXfs count="43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139">
    <xf numFmtId="0" fontId="0" fillId="0" borderId="0" xfId="0"/>
    <xf numFmtId="0" fontId="0" fillId="0" borderId="0" xfId="0" applyFill="1"/>
    <xf numFmtId="0" fontId="1" fillId="0" borderId="0" xfId="0" applyFont="1"/>
    <xf numFmtId="0" fontId="0" fillId="0" borderId="0" xfId="0" applyAlignment="1">
      <alignment horizontal="center"/>
    </xf>
    <xf numFmtId="0" fontId="0" fillId="0" borderId="1" xfId="0" applyBorder="1" applyAlignment="1">
      <alignment horizontal="center"/>
    </xf>
    <xf numFmtId="0" fontId="0" fillId="0" borderId="1" xfId="0" applyBorder="1"/>
    <xf numFmtId="0" fontId="5" fillId="0" borderId="0" xfId="0" applyFont="1"/>
    <xf numFmtId="46" fontId="0" fillId="0" borderId="0" xfId="0" applyNumberFormat="1" applyAlignment="1">
      <alignment horizontal="center"/>
    </xf>
    <xf numFmtId="0" fontId="0" fillId="0" borderId="0" xfId="0" applyFont="1"/>
    <xf numFmtId="0" fontId="1" fillId="0" borderId="1" xfId="0" applyFont="1" applyBorder="1"/>
    <xf numFmtId="0" fontId="0" fillId="2" borderId="0" xfId="0" applyFont="1" applyFill="1"/>
    <xf numFmtId="0" fontId="0" fillId="0" borderId="1" xfId="0" applyFill="1" applyBorder="1" applyAlignment="1">
      <alignment horizontal="center"/>
    </xf>
    <xf numFmtId="0" fontId="1" fillId="0" borderId="0" xfId="0" applyFont="1" applyAlignment="1">
      <alignment wrapText="1"/>
    </xf>
    <xf numFmtId="0" fontId="1" fillId="0" borderId="1" xfId="0" applyFont="1" applyBorder="1" applyAlignment="1">
      <alignment wrapText="1"/>
    </xf>
    <xf numFmtId="0" fontId="6" fillId="0" borderId="1" xfId="0" applyFont="1" applyBorder="1" applyAlignment="1">
      <alignment vertical="center"/>
    </xf>
    <xf numFmtId="0" fontId="8" fillId="0" borderId="1" xfId="0" applyFont="1" applyBorder="1" applyAlignment="1">
      <alignment wrapText="1"/>
    </xf>
    <xf numFmtId="0" fontId="8" fillId="0" borderId="0" xfId="0" applyFont="1" applyAlignment="1">
      <alignment wrapText="1"/>
    </xf>
    <xf numFmtId="0" fontId="8" fillId="0" borderId="1" xfId="0" applyFont="1" applyBorder="1" applyAlignment="1">
      <alignment horizontal="center" wrapText="1"/>
    </xf>
    <xf numFmtId="0" fontId="10" fillId="0" borderId="1" xfId="0" applyFont="1" applyBorder="1" applyAlignment="1">
      <alignment horizontal="center" wrapText="1"/>
    </xf>
    <xf numFmtId="0" fontId="2" fillId="0" borderId="1" xfId="411" applyBorder="1" applyAlignment="1">
      <alignment horizontal="center"/>
    </xf>
    <xf numFmtId="0" fontId="2" fillId="0" borderId="1" xfId="411" applyFill="1" applyBorder="1" applyAlignment="1">
      <alignment horizontal="center"/>
    </xf>
    <xf numFmtId="0" fontId="7" fillId="2" borderId="1" xfId="0" applyFont="1" applyFill="1" applyBorder="1" applyAlignment="1" applyProtection="1">
      <alignment horizontal="center" vertical="top" wrapText="1"/>
    </xf>
    <xf numFmtId="0" fontId="7" fillId="2" borderId="1" xfId="0" applyFont="1" applyFill="1" applyBorder="1" applyAlignment="1" applyProtection="1">
      <alignment horizontal="center" wrapText="1"/>
    </xf>
    <xf numFmtId="0" fontId="0" fillId="2" borderId="0" xfId="0" applyFont="1" applyFill="1" applyAlignment="1"/>
    <xf numFmtId="0" fontId="7" fillId="2" borderId="1" xfId="0" applyFont="1" applyFill="1" applyBorder="1" applyAlignment="1" applyProtection="1">
      <alignment horizontal="left" vertical="top" wrapText="1"/>
    </xf>
    <xf numFmtId="0" fontId="0" fillId="0" borderId="0" xfId="0" applyFont="1" applyFill="1"/>
    <xf numFmtId="0" fontId="0" fillId="0" borderId="0" xfId="0" applyFont="1" applyFill="1" applyAlignment="1"/>
    <xf numFmtId="0" fontId="0" fillId="0" borderId="2" xfId="0" applyBorder="1" applyAlignment="1">
      <alignment horizontal="center"/>
    </xf>
    <xf numFmtId="0" fontId="0" fillId="0" borderId="2" xfId="0" applyBorder="1"/>
    <xf numFmtId="21" fontId="0" fillId="0" borderId="2" xfId="0" applyNumberFormat="1" applyBorder="1"/>
    <xf numFmtId="21" fontId="0" fillId="0" borderId="1" xfId="0" applyNumberFormat="1" applyBorder="1"/>
    <xf numFmtId="0" fontId="0" fillId="0" borderId="1" xfId="0" applyFill="1" applyBorder="1"/>
    <xf numFmtId="21" fontId="0" fillId="0" borderId="1" xfId="0" applyNumberFormat="1" applyFill="1" applyBorder="1"/>
    <xf numFmtId="0" fontId="9" fillId="0" borderId="1" xfId="0" applyFont="1" applyBorder="1" applyAlignment="1">
      <alignment wrapText="1"/>
    </xf>
    <xf numFmtId="0" fontId="1" fillId="0" borderId="1" xfId="0" applyFont="1" applyBorder="1" applyAlignment="1">
      <alignment horizontal="center" wrapText="1"/>
    </xf>
    <xf numFmtId="9" fontId="0" fillId="0" borderId="0" xfId="0" applyNumberFormat="1" applyAlignment="1">
      <alignment horizontal="center"/>
    </xf>
    <xf numFmtId="21" fontId="0" fillId="0" borderId="1" xfId="0" applyNumberFormat="1" applyBorder="1" applyAlignment="1">
      <alignment horizontal="right"/>
    </xf>
    <xf numFmtId="9" fontId="0" fillId="0" borderId="1" xfId="0" applyNumberFormat="1" applyBorder="1" applyAlignment="1">
      <alignment horizontal="center"/>
    </xf>
    <xf numFmtId="9" fontId="1" fillId="0" borderId="1" xfId="0" applyNumberFormat="1" applyFont="1" applyBorder="1" applyAlignment="1">
      <alignment horizontal="center" wrapText="1"/>
    </xf>
    <xf numFmtId="1" fontId="0" fillId="0" borderId="2" xfId="0" applyNumberFormat="1" applyBorder="1" applyAlignment="1">
      <alignment horizontal="center"/>
    </xf>
    <xf numFmtId="1" fontId="0" fillId="0" borderId="1" xfId="0" applyNumberFormat="1" applyBorder="1" applyAlignment="1">
      <alignment horizontal="center"/>
    </xf>
    <xf numFmtId="1" fontId="0" fillId="0" borderId="1" xfId="0" applyNumberFormat="1" applyFill="1" applyBorder="1" applyAlignment="1">
      <alignment horizontal="center"/>
    </xf>
    <xf numFmtId="0" fontId="11" fillId="0" borderId="1" xfId="0" applyFont="1" applyFill="1" applyBorder="1"/>
    <xf numFmtId="0" fontId="0" fillId="0" borderId="2" xfId="0" applyFill="1" applyBorder="1" applyAlignment="1">
      <alignment horizontal="center"/>
    </xf>
    <xf numFmtId="0" fontId="12" fillId="0" borderId="1" xfId="0" applyFont="1" applyBorder="1"/>
    <xf numFmtId="0" fontId="12" fillId="0" borderId="1" xfId="0" applyFont="1" applyFill="1" applyBorder="1"/>
    <xf numFmtId="0" fontId="12" fillId="0" borderId="1" xfId="0" applyFont="1" applyFill="1" applyBorder="1" applyAlignment="1">
      <alignment horizontal="center"/>
    </xf>
    <xf numFmtId="21" fontId="0" fillId="0" borderId="0" xfId="0" applyNumberFormat="1"/>
    <xf numFmtId="164" fontId="0" fillId="0" borderId="0" xfId="0" applyNumberFormat="1"/>
    <xf numFmtId="164" fontId="0" fillId="0" borderId="0" xfId="0" applyNumberFormat="1" applyFont="1"/>
    <xf numFmtId="0" fontId="11" fillId="0" borderId="4" xfId="0" applyFont="1" applyBorder="1" applyAlignment="1">
      <alignment horizontal="left" vertical="center" wrapText="1"/>
    </xf>
    <xf numFmtId="164" fontId="11" fillId="0" borderId="4" xfId="0" applyNumberFormat="1" applyFont="1" applyBorder="1" applyAlignment="1">
      <alignment horizontal="left" vertical="center" wrapText="1"/>
    </xf>
    <xf numFmtId="0" fontId="11" fillId="0" borderId="6" xfId="0" applyFont="1" applyBorder="1" applyAlignment="1">
      <alignment horizontal="left" vertical="center" wrapText="1"/>
    </xf>
    <xf numFmtId="164" fontId="11" fillId="0" borderId="6" xfId="0" applyNumberFormat="1" applyFont="1" applyBorder="1" applyAlignment="1">
      <alignment horizontal="left" vertical="center" wrapText="1"/>
    </xf>
    <xf numFmtId="9" fontId="0" fillId="0" borderId="1" xfId="0" applyNumberFormat="1" applyFont="1" applyBorder="1" applyAlignment="1">
      <alignment horizontal="center"/>
    </xf>
    <xf numFmtId="0" fontId="0" fillId="0" borderId="1" xfId="0" applyFont="1" applyBorder="1" applyAlignment="1">
      <alignment horizontal="center"/>
    </xf>
    <xf numFmtId="0" fontId="11" fillId="0" borderId="7" xfId="0" applyNumberFormat="1" applyFont="1" applyFill="1" applyBorder="1" applyAlignment="1" applyProtection="1">
      <alignment horizontal="left" vertical="center" wrapText="1"/>
    </xf>
    <xf numFmtId="0" fontId="0" fillId="0" borderId="0" xfId="0" applyNumberFormat="1" applyFont="1"/>
    <xf numFmtId="0" fontId="14" fillId="0" borderId="0" xfId="0" applyFont="1" applyAlignment="1"/>
    <xf numFmtId="0" fontId="11" fillId="0" borderId="1" xfId="411" applyFont="1" applyBorder="1"/>
    <xf numFmtId="9" fontId="11" fillId="0" borderId="1" xfId="0" applyNumberFormat="1" applyFont="1" applyBorder="1" applyAlignment="1">
      <alignment horizontal="center"/>
    </xf>
    <xf numFmtId="0" fontId="11" fillId="0" borderId="1" xfId="0" applyFont="1" applyBorder="1" applyAlignment="1">
      <alignment horizontal="center"/>
    </xf>
    <xf numFmtId="0" fontId="13" fillId="0" borderId="8" xfId="0" applyFont="1" applyBorder="1" applyAlignment="1">
      <alignment vertical="center" wrapText="1"/>
    </xf>
    <xf numFmtId="21" fontId="13" fillId="0" borderId="8" xfId="0" applyNumberFormat="1" applyFont="1" applyBorder="1" applyAlignment="1">
      <alignment vertical="center" wrapText="1"/>
    </xf>
    <xf numFmtId="0" fontId="13" fillId="0" borderId="1" xfId="0" applyFont="1" applyBorder="1" applyAlignment="1">
      <alignment vertical="center" wrapText="1"/>
    </xf>
    <xf numFmtId="21" fontId="13" fillId="0" borderId="1" xfId="0" applyNumberFormat="1" applyFont="1" applyBorder="1" applyAlignment="1">
      <alignment vertical="center" wrapText="1"/>
    </xf>
    <xf numFmtId="164" fontId="0" fillId="0" borderId="1" xfId="0" applyNumberFormat="1" applyBorder="1"/>
    <xf numFmtId="0" fontId="11" fillId="0" borderId="1" xfId="411" applyFont="1" applyFill="1" applyBorder="1" applyAlignment="1">
      <alignment horizontal="center"/>
    </xf>
    <xf numFmtId="0" fontId="11" fillId="0" borderId="1" xfId="0" applyNumberFormat="1" applyFont="1" applyFill="1" applyBorder="1" applyAlignment="1" applyProtection="1">
      <alignment horizontal="left" vertical="top" wrapText="1"/>
    </xf>
    <xf numFmtId="21" fontId="11" fillId="0" borderId="1" xfId="0" applyNumberFormat="1" applyFont="1" applyFill="1" applyBorder="1" applyAlignment="1" applyProtection="1">
      <alignment horizontal="left" vertical="top" wrapText="1"/>
    </xf>
    <xf numFmtId="0" fontId="11" fillId="0" borderId="1" xfId="0" applyFont="1" applyBorder="1"/>
    <xf numFmtId="21" fontId="11" fillId="0" borderId="1" xfId="0" applyNumberFormat="1" applyFont="1" applyBorder="1"/>
    <xf numFmtId="0" fontId="16" fillId="0" borderId="0" xfId="0" applyFont="1" applyBorder="1" applyAlignment="1">
      <alignment vertical="center" wrapText="1"/>
    </xf>
    <xf numFmtId="21" fontId="16" fillId="0" borderId="0" xfId="0" applyNumberFormat="1" applyFont="1" applyBorder="1" applyAlignment="1">
      <alignment vertical="center" wrapText="1"/>
    </xf>
    <xf numFmtId="0" fontId="0" fillId="0" borderId="1" xfId="0" applyFont="1" applyBorder="1" applyAlignment="1">
      <alignment vertical="center" wrapText="1"/>
    </xf>
    <xf numFmtId="21" fontId="0" fillId="0" borderId="1" xfId="0" applyNumberFormat="1" applyFont="1" applyBorder="1" applyAlignment="1">
      <alignment vertical="center" wrapText="1"/>
    </xf>
    <xf numFmtId="0" fontId="0" fillId="0" borderId="11" xfId="0" applyFont="1" applyBorder="1" applyAlignment="1">
      <alignment vertical="center" wrapText="1"/>
    </xf>
    <xf numFmtId="21" fontId="0" fillId="0" borderId="11" xfId="0" applyNumberFormat="1" applyFont="1" applyBorder="1" applyAlignment="1">
      <alignment vertical="center" wrapText="1"/>
    </xf>
    <xf numFmtId="0" fontId="0" fillId="0" borderId="10" xfId="0" applyFont="1" applyBorder="1" applyAlignment="1">
      <alignment vertical="center" wrapText="1"/>
    </xf>
    <xf numFmtId="21" fontId="0" fillId="0" borderId="10" xfId="0" applyNumberFormat="1" applyFont="1" applyBorder="1" applyAlignment="1">
      <alignment vertical="center" wrapText="1"/>
    </xf>
    <xf numFmtId="0" fontId="15" fillId="0" borderId="0" xfId="0" applyFont="1" applyBorder="1" applyAlignment="1">
      <alignment vertical="center" wrapText="1"/>
    </xf>
    <xf numFmtId="0" fontId="0" fillId="0" borderId="1" xfId="0" applyFont="1" applyFill="1" applyBorder="1" applyAlignment="1">
      <alignment vertical="center" wrapText="1"/>
    </xf>
    <xf numFmtId="21" fontId="0" fillId="0" borderId="1" xfId="0" applyNumberFormat="1" applyFont="1" applyFill="1" applyBorder="1" applyAlignment="1">
      <alignment vertical="center" wrapText="1"/>
    </xf>
    <xf numFmtId="0" fontId="0" fillId="0" borderId="13" xfId="0" applyFont="1" applyFill="1" applyBorder="1" applyAlignment="1">
      <alignment vertical="center" wrapText="1"/>
    </xf>
    <xf numFmtId="21" fontId="0" fillId="0" borderId="13" xfId="0" applyNumberFormat="1" applyFont="1" applyFill="1" applyBorder="1" applyAlignment="1">
      <alignment vertical="center" wrapText="1"/>
    </xf>
    <xf numFmtId="0" fontId="0" fillId="0" borderId="12" xfId="0" applyFont="1" applyBorder="1" applyAlignment="1">
      <alignment vertical="center" wrapText="1"/>
    </xf>
    <xf numFmtId="21" fontId="0" fillId="0" borderId="12" xfId="0" applyNumberFormat="1" applyFont="1" applyBorder="1" applyAlignment="1">
      <alignment vertical="center" wrapText="1"/>
    </xf>
    <xf numFmtId="0" fontId="0" fillId="0" borderId="0" xfId="0" applyBorder="1"/>
    <xf numFmtId="0" fontId="11" fillId="0" borderId="1" xfId="0" applyNumberFormat="1" applyFont="1" applyFill="1" applyBorder="1" applyAlignment="1" applyProtection="1">
      <alignment horizontal="left" vertical="center" wrapText="1"/>
    </xf>
    <xf numFmtId="0" fontId="0" fillId="0" borderId="1" xfId="0" applyFont="1" applyBorder="1"/>
    <xf numFmtId="0" fontId="6" fillId="0" borderId="1" xfId="0" applyFont="1" applyFill="1" applyBorder="1" applyAlignment="1">
      <alignment vertical="center"/>
    </xf>
    <xf numFmtId="164" fontId="0" fillId="0" borderId="0" xfId="0" applyNumberFormat="1" applyFont="1" applyAlignment="1">
      <alignment horizontal="right"/>
    </xf>
    <xf numFmtId="0" fontId="7" fillId="4" borderId="1" xfId="0" applyFont="1" applyFill="1" applyBorder="1" applyAlignment="1">
      <alignment horizontal="center" wrapText="1"/>
    </xf>
    <xf numFmtId="0" fontId="11" fillId="0" borderId="1" xfId="0" applyFont="1" applyBorder="1" applyAlignment="1">
      <alignment horizontal="left" vertical="center" wrapText="1"/>
    </xf>
    <xf numFmtId="164" fontId="11" fillId="0" borderId="1" xfId="0" applyNumberFormat="1" applyFont="1" applyBorder="1" applyAlignment="1">
      <alignment horizontal="right"/>
    </xf>
    <xf numFmtId="0" fontId="9" fillId="0" borderId="1" xfId="0" applyFont="1" applyBorder="1" applyAlignment="1">
      <alignment horizontal="center" wrapText="1"/>
    </xf>
    <xf numFmtId="9" fontId="9" fillId="0" borderId="1" xfId="0" applyNumberFormat="1" applyFont="1" applyBorder="1" applyAlignment="1">
      <alignment horizontal="center" wrapText="1"/>
    </xf>
    <xf numFmtId="164" fontId="11" fillId="0" borderId="1" xfId="0" applyNumberFormat="1" applyFont="1" applyBorder="1" applyAlignment="1">
      <alignment horizontal="right" vertical="center" wrapText="1"/>
    </xf>
    <xf numFmtId="0" fontId="17" fillId="0" borderId="0" xfId="0" applyFont="1"/>
    <xf numFmtId="0" fontId="0" fillId="0" borderId="0" xfId="0" applyBorder="1" applyAlignment="1">
      <alignment horizontal="center"/>
    </xf>
    <xf numFmtId="0" fontId="1" fillId="5" borderId="1" xfId="0" applyFont="1" applyFill="1" applyBorder="1" applyAlignment="1">
      <alignment horizontal="center" wrapText="1"/>
    </xf>
    <xf numFmtId="0" fontId="18" fillId="0" borderId="0" xfId="0" applyFont="1"/>
    <xf numFmtId="0" fontId="19" fillId="0" borderId="0" xfId="0" applyFont="1" applyAlignment="1">
      <alignment horizontal="left"/>
    </xf>
    <xf numFmtId="0" fontId="9" fillId="7" borderId="2" xfId="0" applyFont="1" applyFill="1" applyBorder="1" applyAlignment="1">
      <alignment horizontal="center" wrapText="1"/>
    </xf>
    <xf numFmtId="0" fontId="9" fillId="7" borderId="19" xfId="0" applyFont="1" applyFill="1" applyBorder="1" applyAlignment="1">
      <alignment horizontal="center" wrapText="1"/>
    </xf>
    <xf numFmtId="0" fontId="0" fillId="0" borderId="0" xfId="0" applyAlignment="1">
      <alignment vertical="top"/>
    </xf>
    <xf numFmtId="0" fontId="0" fillId="0" borderId="1" xfId="0" applyBorder="1" applyAlignment="1">
      <alignment vertical="top"/>
    </xf>
    <xf numFmtId="0" fontId="0" fillId="0" borderId="1" xfId="0" applyBorder="1" applyAlignment="1">
      <alignment horizontal="center" vertical="top"/>
    </xf>
    <xf numFmtId="0" fontId="21" fillId="0" borderId="1" xfId="0" applyFont="1" applyBorder="1" applyAlignment="1">
      <alignment vertical="top"/>
    </xf>
    <xf numFmtId="0" fontId="0" fillId="0" borderId="1" xfId="0" applyFont="1" applyBorder="1" applyAlignment="1">
      <alignment vertical="top"/>
    </xf>
    <xf numFmtId="0" fontId="17" fillId="0" borderId="0" xfId="0" applyFont="1" applyAlignment="1">
      <alignment horizontal="left"/>
    </xf>
    <xf numFmtId="0" fontId="21" fillId="0" borderId="1" xfId="0" applyFont="1" applyBorder="1" applyAlignment="1">
      <alignment horizontal="center" vertical="top"/>
    </xf>
    <xf numFmtId="0" fontId="0" fillId="0" borderId="1" xfId="0" applyFont="1" applyBorder="1" applyAlignment="1">
      <alignment horizontal="center" vertical="top"/>
    </xf>
    <xf numFmtId="0" fontId="0" fillId="0" borderId="0" xfId="0" applyFont="1" applyAlignment="1">
      <alignment horizontal="center"/>
    </xf>
    <xf numFmtId="9" fontId="0" fillId="0" borderId="1" xfId="0" applyNumberFormat="1" applyFont="1" applyFill="1" applyBorder="1" applyAlignment="1">
      <alignment horizontal="center"/>
    </xf>
    <xf numFmtId="0" fontId="0" fillId="0" borderId="1" xfId="0" applyFont="1" applyFill="1" applyBorder="1" applyAlignment="1">
      <alignment horizontal="center"/>
    </xf>
    <xf numFmtId="0" fontId="2" fillId="0" borderId="0" xfId="411" applyBorder="1" applyAlignment="1">
      <alignment horizontal="center"/>
    </xf>
    <xf numFmtId="0" fontId="11" fillId="0" borderId="7" xfId="0" applyNumberFormat="1" applyFont="1" applyFill="1" applyBorder="1" applyAlignment="1" applyProtection="1">
      <alignment horizontal="center"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164" fontId="11" fillId="0" borderId="6" xfId="0" applyNumberFormat="1" applyFont="1" applyBorder="1" applyAlignment="1">
      <alignment horizontal="center" vertical="center" wrapText="1"/>
    </xf>
    <xf numFmtId="0" fontId="14" fillId="0" borderId="0" xfId="0" applyFont="1" applyAlignment="1">
      <alignment horizontal="center"/>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 fillId="0" borderId="1" xfId="0" applyFont="1" applyBorder="1" applyAlignment="1">
      <alignment horizontal="center"/>
    </xf>
    <xf numFmtId="0" fontId="0" fillId="0" borderId="1"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1" xfId="0" applyFont="1" applyBorder="1" applyAlignment="1">
      <alignment horizontal="center" vertical="center" wrapText="1"/>
    </xf>
    <xf numFmtId="0" fontId="11" fillId="0" borderId="9" xfId="0" applyNumberFormat="1" applyFont="1" applyFill="1" applyBorder="1" applyAlignment="1" applyProtection="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6" xfId="0" applyNumberFormat="1" applyFont="1" applyFill="1" applyBorder="1" applyAlignment="1" applyProtection="1">
      <alignment horizontal="center" vertical="center" wrapText="1"/>
    </xf>
    <xf numFmtId="0" fontId="5" fillId="3" borderId="18" xfId="0" applyFont="1" applyFill="1" applyBorder="1" applyAlignment="1">
      <alignment horizontal="center" wrapText="1"/>
    </xf>
    <xf numFmtId="0" fontId="20" fillId="6" borderId="18" xfId="0" applyFont="1" applyFill="1" applyBorder="1" applyAlignment="1">
      <alignment horizontal="center" wrapText="1"/>
    </xf>
    <xf numFmtId="0" fontId="2" fillId="0" borderId="0" xfId="411" applyAlignment="1">
      <alignment horizontal="center"/>
    </xf>
  </cellXfs>
  <cellStyles count="434">
    <cellStyle name="Followed Hyperlink" xfId="2"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Hyperlink" xfId="1"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cellStyle name="Normal" xfId="0" builtinId="0"/>
    <cellStyle name="Normal 2" xfId="3"/>
    <cellStyle name="Normal 2 2" xfId="384"/>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theme" Target="theme/theme1.xml"/><Relationship Id="rId41" Type="http://schemas.openxmlformats.org/officeDocument/2006/relationships/styles" Target="styles.xml"/><Relationship Id="rId42" Type="http://schemas.openxmlformats.org/officeDocument/2006/relationships/sharedStrings" Target="sharedStrings.xml"/><Relationship Id="rId43"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tabSelected="1" workbookViewId="0"/>
  </sheetViews>
  <sheetFormatPr baseColWidth="10" defaultRowHeight="15" x14ac:dyDescent="0"/>
  <cols>
    <col min="1" max="1" width="40.33203125" customWidth="1"/>
    <col min="2" max="2" width="15.6640625" bestFit="1" customWidth="1"/>
    <col min="3" max="3" width="15.6640625" style="3" customWidth="1"/>
    <col min="4" max="4" width="20.5" style="3" customWidth="1"/>
    <col min="5" max="5" width="22" style="3" customWidth="1"/>
    <col min="6" max="6" width="24" style="3" customWidth="1"/>
  </cols>
  <sheetData>
    <row r="1" spans="1:6">
      <c r="A1" t="s">
        <v>865</v>
      </c>
    </row>
    <row r="2" spans="1:6">
      <c r="A2" t="s">
        <v>863</v>
      </c>
    </row>
    <row r="3" spans="1:6">
      <c r="A3" t="s">
        <v>864</v>
      </c>
    </row>
    <row r="4" spans="1:6">
      <c r="A4" t="s">
        <v>14556</v>
      </c>
    </row>
    <row r="5" spans="1:6">
      <c r="A5" t="s">
        <v>14554</v>
      </c>
    </row>
    <row r="6" spans="1:6">
      <c r="A6" t="s">
        <v>14555</v>
      </c>
    </row>
    <row r="7" spans="1:6">
      <c r="A7" t="s">
        <v>868</v>
      </c>
    </row>
    <row r="9" spans="1:6" ht="18">
      <c r="A9" s="15" t="s">
        <v>857</v>
      </c>
      <c r="B9" s="15" t="s">
        <v>858</v>
      </c>
      <c r="C9" s="17" t="s">
        <v>869</v>
      </c>
      <c r="D9" s="17" t="s">
        <v>859</v>
      </c>
      <c r="E9" s="17" t="s">
        <v>860</v>
      </c>
      <c r="F9" s="18" t="s">
        <v>861</v>
      </c>
    </row>
    <row r="10" spans="1:6" s="16" customFormat="1" ht="18" customHeight="1">
      <c r="A10" s="14" t="s">
        <v>14557</v>
      </c>
      <c r="B10" s="5" t="s">
        <v>862</v>
      </c>
      <c r="C10" s="19">
        <v>817</v>
      </c>
      <c r="D10" s="19">
        <v>717</v>
      </c>
      <c r="E10" s="19">
        <v>658</v>
      </c>
      <c r="F10" s="4"/>
    </row>
    <row r="11" spans="1:6">
      <c r="A11" s="14" t="s">
        <v>14558</v>
      </c>
      <c r="B11" s="5" t="s">
        <v>862</v>
      </c>
      <c r="C11" s="19">
        <v>799</v>
      </c>
      <c r="D11" s="19">
        <v>707</v>
      </c>
      <c r="E11" s="19">
        <v>636</v>
      </c>
      <c r="F11" s="4"/>
    </row>
    <row r="12" spans="1:6">
      <c r="A12" s="14" t="s">
        <v>14552</v>
      </c>
      <c r="B12" s="5" t="s">
        <v>5129</v>
      </c>
      <c r="C12" s="19">
        <v>597</v>
      </c>
      <c r="D12" s="20">
        <v>627</v>
      </c>
      <c r="E12" s="20">
        <v>523</v>
      </c>
      <c r="F12" s="4"/>
    </row>
    <row r="13" spans="1:6">
      <c r="A13" s="14" t="s">
        <v>14553</v>
      </c>
      <c r="B13" s="5" t="s">
        <v>5129</v>
      </c>
      <c r="C13" s="19">
        <v>755</v>
      </c>
      <c r="D13" s="20">
        <v>784</v>
      </c>
      <c r="E13" s="20">
        <v>631</v>
      </c>
      <c r="F13" s="4"/>
    </row>
    <row r="14" spans="1:6">
      <c r="A14" s="14" t="s">
        <v>5131</v>
      </c>
      <c r="B14" s="5" t="s">
        <v>5130</v>
      </c>
      <c r="C14" s="19">
        <v>413</v>
      </c>
      <c r="D14" s="67" t="s">
        <v>20494</v>
      </c>
      <c r="E14" s="20">
        <v>287</v>
      </c>
      <c r="F14" s="4"/>
    </row>
    <row r="15" spans="1:6">
      <c r="A15" s="14" t="s">
        <v>5132</v>
      </c>
      <c r="B15" s="5" t="s">
        <v>5130</v>
      </c>
      <c r="C15" s="4" t="s">
        <v>20494</v>
      </c>
      <c r="D15" s="67" t="s">
        <v>20494</v>
      </c>
      <c r="E15" s="20">
        <v>537</v>
      </c>
      <c r="F15" s="4"/>
    </row>
    <row r="16" spans="1:6">
      <c r="A16" s="14" t="s">
        <v>5041</v>
      </c>
      <c r="B16" s="5" t="s">
        <v>3429</v>
      </c>
      <c r="C16" s="19">
        <v>590</v>
      </c>
      <c r="D16" s="19">
        <v>448</v>
      </c>
      <c r="E16" s="19">
        <v>307</v>
      </c>
      <c r="F16" s="4"/>
    </row>
    <row r="17" spans="1:6">
      <c r="A17" s="14" t="s">
        <v>5635</v>
      </c>
      <c r="B17" s="5" t="s">
        <v>3429</v>
      </c>
      <c r="C17" s="116">
        <v>946</v>
      </c>
      <c r="D17" s="19">
        <v>720</v>
      </c>
      <c r="E17" s="19">
        <v>626</v>
      </c>
      <c r="F17" s="4"/>
    </row>
    <row r="18" spans="1:6">
      <c r="A18" s="14" t="s">
        <v>12628</v>
      </c>
      <c r="B18" s="5" t="s">
        <v>13988</v>
      </c>
      <c r="C18" s="4" t="s">
        <v>20494</v>
      </c>
      <c r="D18" s="19">
        <v>280</v>
      </c>
      <c r="E18" s="19">
        <v>239</v>
      </c>
      <c r="F18" s="4"/>
    </row>
    <row r="19" spans="1:6">
      <c r="A19" s="14" t="s">
        <v>12629</v>
      </c>
      <c r="B19" s="5" t="s">
        <v>13988</v>
      </c>
      <c r="C19" s="4" t="s">
        <v>20494</v>
      </c>
      <c r="D19" s="138">
        <v>529</v>
      </c>
      <c r="E19" s="19">
        <v>533</v>
      </c>
      <c r="F19" s="4"/>
    </row>
    <row r="20" spans="1:6">
      <c r="A20" s="14" t="s">
        <v>9908</v>
      </c>
      <c r="B20" s="5" t="s">
        <v>5128</v>
      </c>
      <c r="C20" s="19">
        <v>677</v>
      </c>
      <c r="D20" s="19">
        <v>684</v>
      </c>
      <c r="E20" s="19">
        <v>401</v>
      </c>
      <c r="F20" s="4"/>
    </row>
    <row r="21" spans="1:6">
      <c r="A21" s="14" t="s">
        <v>9909</v>
      </c>
      <c r="B21" s="5" t="s">
        <v>5128</v>
      </c>
      <c r="C21" s="19">
        <v>717</v>
      </c>
      <c r="D21" s="19">
        <v>779</v>
      </c>
      <c r="E21" s="19">
        <v>575</v>
      </c>
      <c r="F21" s="4"/>
    </row>
    <row r="22" spans="1:6">
      <c r="A22" s="14" t="s">
        <v>12963</v>
      </c>
      <c r="B22" s="5" t="s">
        <v>12554</v>
      </c>
      <c r="C22" s="19">
        <v>227</v>
      </c>
      <c r="D22" s="20">
        <v>277</v>
      </c>
      <c r="E22" s="20">
        <v>220</v>
      </c>
      <c r="F22" s="4"/>
    </row>
    <row r="23" spans="1:6">
      <c r="A23" s="90" t="s">
        <v>12962</v>
      </c>
      <c r="B23" s="31" t="s">
        <v>12554</v>
      </c>
      <c r="C23" s="19">
        <v>396</v>
      </c>
      <c r="D23" s="19">
        <v>517</v>
      </c>
      <c r="E23" s="19">
        <v>326</v>
      </c>
      <c r="F23" s="4"/>
    </row>
  </sheetData>
  <sortState ref="A12:F23">
    <sortCondition ref="A12:A23"/>
  </sortState>
  <hyperlinks>
    <hyperlink ref="C10" location="'Capital Punishment 100km -2012'!A1" display="'Capital Punishment 100km -2012'!A1"/>
    <hyperlink ref="C11" location="'Capital Punishment 50km -2012'!A1" display="'Capital Punishment 50km -2012'!A1"/>
    <hyperlink ref="E10" location="'Capital Punishment 100km -2014'!A1" display="'Capital Punishment 100km -2014'!A1"/>
    <hyperlink ref="E11" location="'Capital Punishment 50km -2014'!A1" display="'Capital Punishment 50km -2014'!A1"/>
    <hyperlink ref="D10" location="'Capital Punishment 100km -2013'!A1" display="'Capital Punishment 100km -2013'!A1"/>
    <hyperlink ref="D11" location="'Capital Punishment 50km -2013'!A1" display="'Capital Punishment 50km -2013'!A1"/>
    <hyperlink ref="E16" location="'Highland Fling 110km -2014'!A1" display="'Highland Fling 110km -2014'!A1"/>
    <hyperlink ref="E17" location="'Highland Fling 55km -2014'!A1" display="'Highland Fling 55km -2014'!A1"/>
    <hyperlink ref="E12" location="'Convict 100km -2014'!A1" display="'Convict 100km -2014'!A1"/>
    <hyperlink ref="E14" location="'Flight Centre Epic 87km -2014'!A1" display="'Flight Centre Epic 87km -2014'!A1"/>
    <hyperlink ref="C14" location="'Flight Centre Epic 87km -2012'!A1" display="'Flight Centre Epic 87km -2012'!A1"/>
    <hyperlink ref="E15" location="'Flight Centre Epic 50km -2014'!A1" display="'Flight Centre Epic 50km -2014'!A1"/>
    <hyperlink ref="E13" location="'Convict 50km -2014'!A1" display="'Convict 50km -2014'!A1"/>
    <hyperlink ref="D12" location="'Convict 100km -2013'!A1" display="'Convict 100km -2013'!A1"/>
    <hyperlink ref="D13" location="'Convict 50km -2013'!A1" display="'Convict 50km -2013'!A1"/>
    <hyperlink ref="E20" location="'Odyssey 100km -2014'!A1" display="'Odyssey 100km -2014'!A1"/>
    <hyperlink ref="E21" location="'Odyssey 50km -2014'!A1" display="'Odyssey 50km -2014'!A1"/>
    <hyperlink ref="D20" location="'Odyssey 100km -2013'!A1" display="'Odyssey 100km -2013'!A1"/>
    <hyperlink ref="D21" location="'Odyssey 50km -2013'!A1" display="'Odyssey 50km -2013'!A1"/>
    <hyperlink ref="C20" location="'Odyssey 100km -2012'!A1" display="'Odyssey 100km -2012'!A1"/>
    <hyperlink ref="C21" location="'Odyssey 50km -2012'!A1" display="'Odyssey 50km -2012'!A1"/>
    <hyperlink ref="C12" location="'Convict 100km -2012'!A1" display="'Convict 100km -2012'!A1"/>
    <hyperlink ref="C13" location="'Convict 50km -2012'!A1" display="'Convict 50km -2012'!A1"/>
    <hyperlink ref="E22" location="'Wombat 100km -2014'!A1" display="'Wombat 100km -2014'!A1"/>
    <hyperlink ref="D22" location="'Wombat 100km -2013'!A1" display="'Wombat 100km -2013'!A1"/>
    <hyperlink ref="C22" location="'Wombat 100km -2012'!A1" display="'Wombat 100km -2012'!A1"/>
    <hyperlink ref="E23" location="'Wombat 50km -2014'!A1" display="'Wombat 50km -2014'!A1"/>
    <hyperlink ref="C23" location="'Wombat 50km -2012'!A1" display="'Wombat 50km -2012'!A1"/>
    <hyperlink ref="D23" location="'Wombat 50km -2013'!A1" display="'Wombat 50km -2013'!A1"/>
    <hyperlink ref="E18" location="'Kowalski Classic 100km -2014'!A1" display="'Kowalski Classic 100km -2014'!A1"/>
    <hyperlink ref="E19" location="'Kowalski Classic 50km -2014'!A1" display="'Kowalski Classic 50km -2014'!A1"/>
    <hyperlink ref="D17" location="'Highland Fling 55km -2013'!A1" display="'Highland Fling 55km -2013'!A1"/>
    <hyperlink ref="D16" location="'Highland Fling 110km -2013'!A1" display="'Highland Fling 110km -2013'!A1"/>
    <hyperlink ref="C16" location="'Highland Fling 110km -2012'!A1" display="'Highland Fling 110km -2012'!A1"/>
    <hyperlink ref="C17" location="'Highland Fling 55km -2012'!A1" display="'Highland Fling 55km -2012'!A1"/>
    <hyperlink ref="D19" location="'Kowalski Classic 50km -2013'!A1" display="'Kowalski Classic 50km -2013'!A1"/>
    <hyperlink ref="D18" location="'Kowalski Classic 100km -2013'!A1" display="'Kowalski Classic 100km -2013'!A1"/>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1"/>
  <sheetViews>
    <sheetView workbookViewId="0"/>
  </sheetViews>
  <sheetFormatPr baseColWidth="10" defaultRowHeight="15" x14ac:dyDescent="0"/>
  <cols>
    <col min="1" max="1" width="10.83203125" style="3"/>
    <col min="2" max="2" width="21.83203125" bestFit="1" customWidth="1"/>
    <col min="3" max="3" width="9.83203125" bestFit="1" customWidth="1"/>
    <col min="4" max="4" width="12.5" bestFit="1" customWidth="1"/>
    <col min="5" max="5" width="14.5" customWidth="1"/>
    <col min="6" max="6" width="22.5" bestFit="1" customWidth="1"/>
    <col min="7" max="7" width="23.5" bestFit="1" customWidth="1"/>
  </cols>
  <sheetData>
    <row r="1" spans="1:7" s="8" customFormat="1" ht="50" customHeight="1">
      <c r="A1" s="110" t="s">
        <v>6102</v>
      </c>
      <c r="C1" s="49"/>
      <c r="F1" s="136" t="s">
        <v>14561</v>
      </c>
      <c r="G1" s="136"/>
    </row>
    <row r="2" spans="1:7" s="8" customFormat="1" ht="60">
      <c r="A2" s="22" t="s">
        <v>75</v>
      </c>
      <c r="B2" s="22" t="s">
        <v>3791</v>
      </c>
      <c r="C2" s="22" t="s">
        <v>764</v>
      </c>
      <c r="D2" s="34" t="s">
        <v>1499</v>
      </c>
      <c r="E2" s="38" t="s">
        <v>1500</v>
      </c>
      <c r="F2" s="100" t="s">
        <v>14559</v>
      </c>
      <c r="G2" s="100" t="s">
        <v>14560</v>
      </c>
    </row>
    <row r="3" spans="1:7">
      <c r="A3" s="117">
        <v>1</v>
      </c>
      <c r="B3" s="56" t="s">
        <v>3793</v>
      </c>
      <c r="C3" s="56" t="s">
        <v>3794</v>
      </c>
      <c r="D3" s="54">
        <f>A3/626</f>
        <v>1.5974440894568689E-3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117">
        <v>2</v>
      </c>
      <c r="B4" s="56" t="s">
        <v>3795</v>
      </c>
      <c r="C4" s="56" t="s">
        <v>3796</v>
      </c>
      <c r="D4" s="54">
        <f t="shared" ref="D4:D67" si="0">A4/626</f>
        <v>3.1948881789137379E-3</v>
      </c>
      <c r="E4" s="54">
        <f t="shared" ref="E4:E67" si="1">((HOUR(C4)*60+MINUTE(C4)+SECOND(C4)/60)-(HOUR($C$3)*60+MINUTE($C$3)+SECOND($C$3)/60))/(HOUR($C$3)*60+MINUTE($C$3)+SECOND($C$3)/60)</f>
        <v>2.3413720440176611E-4</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117">
        <v>3</v>
      </c>
      <c r="B5" s="56" t="s">
        <v>3797</v>
      </c>
      <c r="C5" s="56" t="s">
        <v>3798</v>
      </c>
      <c r="D5" s="54">
        <f t="shared" si="0"/>
        <v>4.7923322683706068E-3</v>
      </c>
      <c r="E5" s="54">
        <f t="shared" si="1"/>
        <v>4.6827440880353223E-4</v>
      </c>
      <c r="F5" s="4" t="str">
        <f t="shared" si="2"/>
        <v>Start group 1 for 50km</v>
      </c>
      <c r="G5" s="4" t="str">
        <f t="shared" si="3"/>
        <v>Start group 1 for 100km</v>
      </c>
    </row>
    <row r="6" spans="1:7">
      <c r="A6" s="117">
        <v>4</v>
      </c>
      <c r="B6" s="56" t="s">
        <v>3799</v>
      </c>
      <c r="C6" s="56" t="s">
        <v>3800</v>
      </c>
      <c r="D6" s="54">
        <f t="shared" si="0"/>
        <v>6.3897763578274758E-3</v>
      </c>
      <c r="E6" s="54">
        <f t="shared" si="1"/>
        <v>7.024116132052984E-4</v>
      </c>
      <c r="F6" s="4" t="str">
        <f t="shared" si="2"/>
        <v>Start group 1 for 50km</v>
      </c>
      <c r="G6" s="4" t="str">
        <f t="shared" si="3"/>
        <v>Start group 1 for 100km</v>
      </c>
    </row>
    <row r="7" spans="1:7">
      <c r="A7" s="117">
        <v>5</v>
      </c>
      <c r="B7" s="56" t="s">
        <v>3801</v>
      </c>
      <c r="C7" s="56" t="s">
        <v>3802</v>
      </c>
      <c r="D7" s="54">
        <f t="shared" si="0"/>
        <v>7.9872204472843447E-3</v>
      </c>
      <c r="E7" s="54">
        <f t="shared" si="1"/>
        <v>7.2582533364551494E-3</v>
      </c>
      <c r="F7" s="4" t="str">
        <f t="shared" si="2"/>
        <v>Start group 1 for 50km</v>
      </c>
      <c r="G7" s="4" t="str">
        <f t="shared" si="3"/>
        <v>Start group 1 for 100km</v>
      </c>
    </row>
    <row r="8" spans="1:7">
      <c r="A8" s="117">
        <v>6</v>
      </c>
      <c r="B8" s="56" t="s">
        <v>3803</v>
      </c>
      <c r="C8" s="56" t="s">
        <v>3804</v>
      </c>
      <c r="D8" s="54">
        <f t="shared" si="0"/>
        <v>9.5846645367412137E-3</v>
      </c>
      <c r="E8" s="54">
        <f t="shared" si="1"/>
        <v>2.1189416998360931E-2</v>
      </c>
      <c r="F8" s="4" t="str">
        <f t="shared" si="2"/>
        <v>Start group 1 for 50km</v>
      </c>
      <c r="G8" s="4" t="str">
        <f>"Start group "&amp;IF(E8&lt;=20%,1,IF(E8&lt;=33%,2,IF(E8&lt;=43%,3,IF(E8&lt;=52%,4,IF(E8&lt;=69%,5,6)))))&amp;" for 100km"</f>
        <v>Start group 1 for 100km</v>
      </c>
    </row>
    <row r="9" spans="1:7">
      <c r="A9" s="117">
        <v>7</v>
      </c>
      <c r="B9" s="56" t="s">
        <v>3805</v>
      </c>
      <c r="C9" s="56" t="s">
        <v>3806</v>
      </c>
      <c r="D9" s="54">
        <f t="shared" si="0"/>
        <v>1.1182108626198083E-2</v>
      </c>
      <c r="E9" s="54">
        <f t="shared" si="1"/>
        <v>4.0739873565909503E-2</v>
      </c>
      <c r="F9" s="4" t="str">
        <f t="shared" si="2"/>
        <v>Start group 1 for 50km</v>
      </c>
      <c r="G9" s="4" t="str">
        <f t="shared" si="3"/>
        <v>Start group 1 for 100km</v>
      </c>
    </row>
    <row r="10" spans="1:7">
      <c r="A10" s="117">
        <v>8</v>
      </c>
      <c r="B10" s="56" t="s">
        <v>3807</v>
      </c>
      <c r="C10" s="56" t="s">
        <v>3808</v>
      </c>
      <c r="D10" s="54">
        <f t="shared" si="0"/>
        <v>1.2779552715654952E-2</v>
      </c>
      <c r="E10" s="54">
        <f t="shared" si="1"/>
        <v>4.1208147974713033E-2</v>
      </c>
      <c r="F10" s="4" t="str">
        <f t="shared" si="2"/>
        <v>Start group 1 for 50km</v>
      </c>
      <c r="G10" s="4" t="str">
        <f t="shared" si="3"/>
        <v>Start group 1 for 100km</v>
      </c>
    </row>
    <row r="11" spans="1:7">
      <c r="A11" s="117">
        <v>9</v>
      </c>
      <c r="B11" s="56" t="s">
        <v>3809</v>
      </c>
      <c r="C11" s="56" t="s">
        <v>3810</v>
      </c>
      <c r="D11" s="54">
        <f t="shared" si="0"/>
        <v>1.437699680511182E-2</v>
      </c>
      <c r="E11" s="54">
        <f t="shared" si="1"/>
        <v>4.7763989697962882E-2</v>
      </c>
      <c r="F11" s="4" t="str">
        <f t="shared" si="2"/>
        <v>Start group 1 for 50km</v>
      </c>
      <c r="G11" s="4" t="str">
        <f t="shared" si="3"/>
        <v>Start group 1 for 100km</v>
      </c>
    </row>
    <row r="12" spans="1:7">
      <c r="A12" s="117">
        <v>10</v>
      </c>
      <c r="B12" s="56" t="s">
        <v>3811</v>
      </c>
      <c r="C12" s="56" t="s">
        <v>3812</v>
      </c>
      <c r="D12" s="54">
        <f t="shared" si="0"/>
        <v>1.5974440894568689E-2</v>
      </c>
      <c r="E12" s="54">
        <f t="shared" si="1"/>
        <v>4.8583469913369162E-2</v>
      </c>
      <c r="F12" s="4" t="str">
        <f t="shared" si="2"/>
        <v>Start group 1 for 50km</v>
      </c>
      <c r="G12" s="4" t="str">
        <f t="shared" si="3"/>
        <v>Start group 1 for 100km</v>
      </c>
    </row>
    <row r="13" spans="1:7">
      <c r="A13" s="117">
        <v>11</v>
      </c>
      <c r="B13" s="56" t="s">
        <v>3813</v>
      </c>
      <c r="C13" s="56" t="s">
        <v>3814</v>
      </c>
      <c r="D13" s="54">
        <f t="shared" si="0"/>
        <v>1.7571884984025558E-2</v>
      </c>
      <c r="E13" s="54">
        <f t="shared" si="1"/>
        <v>5.186139077499409E-2</v>
      </c>
      <c r="F13" s="4" t="str">
        <f t="shared" si="2"/>
        <v>Start group 1 for 50km</v>
      </c>
      <c r="G13" s="4" t="str">
        <f t="shared" si="3"/>
        <v>Start group 1 for 100km</v>
      </c>
    </row>
    <row r="14" spans="1:7">
      <c r="A14" s="117">
        <v>12</v>
      </c>
      <c r="B14" s="56" t="s">
        <v>3815</v>
      </c>
      <c r="C14" s="56" t="s">
        <v>3816</v>
      </c>
      <c r="D14" s="54">
        <f t="shared" si="0"/>
        <v>1.9169329073482427E-2</v>
      </c>
      <c r="E14" s="54">
        <f t="shared" si="1"/>
        <v>6.0758604542261799E-2</v>
      </c>
      <c r="F14" s="4" t="str">
        <f t="shared" si="2"/>
        <v>Start group 1 for 50km</v>
      </c>
      <c r="G14" s="4" t="str">
        <f t="shared" si="3"/>
        <v>Start group 1 for 100km</v>
      </c>
    </row>
    <row r="15" spans="1:7">
      <c r="A15" s="117">
        <v>13</v>
      </c>
      <c r="B15" s="56" t="s">
        <v>3817</v>
      </c>
      <c r="C15" s="56" t="s">
        <v>3818</v>
      </c>
      <c r="D15" s="54">
        <f t="shared" si="0"/>
        <v>2.0766773162939296E-2</v>
      </c>
      <c r="E15" s="54">
        <f t="shared" si="1"/>
        <v>6.6612034652306154E-2</v>
      </c>
      <c r="F15" s="4" t="str">
        <f t="shared" si="2"/>
        <v>Start group 1 for 50km</v>
      </c>
      <c r="G15" s="4" t="str">
        <f t="shared" si="3"/>
        <v>Start group 1 for 100km</v>
      </c>
    </row>
    <row r="16" spans="1:7">
      <c r="A16" s="117">
        <v>14</v>
      </c>
      <c r="B16" s="56" t="s">
        <v>3819</v>
      </c>
      <c r="C16" s="56" t="s">
        <v>3820</v>
      </c>
      <c r="D16" s="54">
        <f t="shared" si="0"/>
        <v>2.2364217252396165E-2</v>
      </c>
      <c r="E16" s="54">
        <f t="shared" si="1"/>
        <v>7.316787637555601E-2</v>
      </c>
      <c r="F16" s="4" t="str">
        <f t="shared" si="2"/>
        <v>Start group 1 for 50km</v>
      </c>
      <c r="G16" s="4" t="str">
        <f t="shared" si="3"/>
        <v>Start group 1 for 100km</v>
      </c>
    </row>
    <row r="17" spans="1:7">
      <c r="A17" s="117">
        <v>15</v>
      </c>
      <c r="B17" s="56" t="s">
        <v>3821</v>
      </c>
      <c r="C17" s="56" t="s">
        <v>3822</v>
      </c>
      <c r="D17" s="54">
        <f t="shared" si="0"/>
        <v>2.3961661341853034E-2</v>
      </c>
      <c r="E17" s="54">
        <f t="shared" si="1"/>
        <v>8.4640599391243146E-2</v>
      </c>
      <c r="F17" s="4" t="str">
        <f t="shared" si="2"/>
        <v>Start group 1 for 50km</v>
      </c>
      <c r="G17" s="4" t="str">
        <f t="shared" si="3"/>
        <v>Start group 1 for 100km</v>
      </c>
    </row>
    <row r="18" spans="1:7">
      <c r="A18" s="117">
        <v>16</v>
      </c>
      <c r="B18" s="56" t="s">
        <v>3823</v>
      </c>
      <c r="C18" s="56" t="s">
        <v>3824</v>
      </c>
      <c r="D18" s="54">
        <f t="shared" si="0"/>
        <v>2.5559105431309903E-2</v>
      </c>
      <c r="E18" s="54">
        <f t="shared" si="1"/>
        <v>9.4474361976117915E-2</v>
      </c>
      <c r="F18" s="4" t="str">
        <f t="shared" si="2"/>
        <v>Start group 1 for 50km</v>
      </c>
      <c r="G18" s="4" t="str">
        <f t="shared" si="3"/>
        <v>Start group 1 for 100km</v>
      </c>
    </row>
    <row r="19" spans="1:7">
      <c r="A19" s="117">
        <v>17</v>
      </c>
      <c r="B19" s="56" t="s">
        <v>3825</v>
      </c>
      <c r="C19" s="56" t="s">
        <v>3826</v>
      </c>
      <c r="D19" s="54">
        <f t="shared" si="0"/>
        <v>2.7156549520766772E-2</v>
      </c>
      <c r="E19" s="54">
        <f t="shared" si="1"/>
        <v>9.6815734020135782E-2</v>
      </c>
      <c r="F19" s="4" t="str">
        <f t="shared" si="2"/>
        <v>Start group 1 for 50km</v>
      </c>
      <c r="G19" s="4" t="str">
        <f t="shared" si="3"/>
        <v>Start group 1 for 100km</v>
      </c>
    </row>
    <row r="20" spans="1:7">
      <c r="A20" s="117">
        <v>18</v>
      </c>
      <c r="B20" s="56" t="s">
        <v>3827</v>
      </c>
      <c r="C20" s="56" t="s">
        <v>3828</v>
      </c>
      <c r="D20" s="54">
        <f t="shared" si="0"/>
        <v>2.8753993610223641E-2</v>
      </c>
      <c r="E20" s="54">
        <f t="shared" si="1"/>
        <v>0.10161554671037229</v>
      </c>
      <c r="F20" s="4" t="str">
        <f t="shared" si="2"/>
        <v>Start group 1 for 50km</v>
      </c>
      <c r="G20" s="4" t="str">
        <f t="shared" si="3"/>
        <v>Start group 1 for 100km</v>
      </c>
    </row>
    <row r="21" spans="1:7">
      <c r="A21" s="117">
        <v>19</v>
      </c>
      <c r="B21" s="56" t="s">
        <v>3829</v>
      </c>
      <c r="C21" s="56" t="s">
        <v>3830</v>
      </c>
      <c r="D21" s="54">
        <f t="shared" si="0"/>
        <v>3.035143769968051E-2</v>
      </c>
      <c r="E21" s="54">
        <f t="shared" si="1"/>
        <v>0.1057129477874033</v>
      </c>
      <c r="F21" s="4" t="str">
        <f t="shared" si="2"/>
        <v>Start group 1 for 50km</v>
      </c>
      <c r="G21" s="4" t="str">
        <f t="shared" si="3"/>
        <v>Start group 1 for 100km</v>
      </c>
    </row>
    <row r="22" spans="1:7">
      <c r="A22" s="117">
        <v>20</v>
      </c>
      <c r="B22" s="56" t="s">
        <v>3831</v>
      </c>
      <c r="C22" s="56" t="s">
        <v>3832</v>
      </c>
      <c r="D22" s="54">
        <f t="shared" si="0"/>
        <v>3.1948881789137379E-2</v>
      </c>
      <c r="E22" s="54">
        <f t="shared" si="1"/>
        <v>0.1160149847810816</v>
      </c>
      <c r="F22" s="4" t="str">
        <f t="shared" si="2"/>
        <v>Start group 1 for 50km</v>
      </c>
      <c r="G22" s="4" t="str">
        <f t="shared" si="3"/>
        <v>Start group 1 for 100km</v>
      </c>
    </row>
    <row r="23" spans="1:7">
      <c r="A23" s="117">
        <v>21</v>
      </c>
      <c r="B23" s="56" t="s">
        <v>3833</v>
      </c>
      <c r="C23" s="56" t="s">
        <v>3834</v>
      </c>
      <c r="D23" s="54">
        <f t="shared" si="0"/>
        <v>3.3546325878594248E-2</v>
      </c>
      <c r="E23" s="54">
        <f t="shared" si="1"/>
        <v>0.12619995317255914</v>
      </c>
      <c r="F23" s="4" t="str">
        <f t="shared" si="2"/>
        <v>Start group 1 for 50km</v>
      </c>
      <c r="G23" s="4" t="str">
        <f t="shared" si="3"/>
        <v>Start group 1 for 100km</v>
      </c>
    </row>
    <row r="24" spans="1:7">
      <c r="A24" s="117">
        <v>22</v>
      </c>
      <c r="B24" s="56" t="s">
        <v>3835</v>
      </c>
      <c r="C24" s="56" t="s">
        <v>3836</v>
      </c>
      <c r="D24" s="54">
        <f t="shared" si="0"/>
        <v>3.5143769968051117E-2</v>
      </c>
      <c r="E24" s="54">
        <f t="shared" si="1"/>
        <v>0.13544837274642937</v>
      </c>
      <c r="F24" s="4" t="str">
        <f t="shared" si="2"/>
        <v>Start group 1 for 50km</v>
      </c>
      <c r="G24" s="4" t="str">
        <f t="shared" si="3"/>
        <v>Start group 1 for 100km</v>
      </c>
    </row>
    <row r="25" spans="1:7">
      <c r="A25" s="117">
        <v>23</v>
      </c>
      <c r="B25" s="56" t="s">
        <v>3837</v>
      </c>
      <c r="C25" s="56" t="s">
        <v>3836</v>
      </c>
      <c r="D25" s="54">
        <f t="shared" si="0"/>
        <v>3.6741214057507986E-2</v>
      </c>
      <c r="E25" s="54">
        <f t="shared" si="1"/>
        <v>0.13544837274642937</v>
      </c>
      <c r="F25" s="4" t="str">
        <f t="shared" si="2"/>
        <v>Start group 1 for 50km</v>
      </c>
      <c r="G25" s="4" t="str">
        <f t="shared" si="3"/>
        <v>Start group 1 for 100km</v>
      </c>
    </row>
    <row r="26" spans="1:7">
      <c r="A26" s="117">
        <v>24</v>
      </c>
      <c r="B26" s="56" t="s">
        <v>3838</v>
      </c>
      <c r="C26" s="56" t="s">
        <v>3839</v>
      </c>
      <c r="D26" s="54">
        <f t="shared" si="0"/>
        <v>3.8338658146964855E-2</v>
      </c>
      <c r="E26" s="54">
        <f t="shared" si="1"/>
        <v>0.13778974479044706</v>
      </c>
      <c r="F26" s="4" t="str">
        <f t="shared" si="2"/>
        <v>Start group 1 for 50km</v>
      </c>
      <c r="G26" s="4" t="str">
        <f t="shared" si="3"/>
        <v>Start group 1 for 100km</v>
      </c>
    </row>
    <row r="27" spans="1:7">
      <c r="A27" s="117">
        <v>25</v>
      </c>
      <c r="B27" s="56" t="s">
        <v>3840</v>
      </c>
      <c r="C27" s="56" t="s">
        <v>3841</v>
      </c>
      <c r="D27" s="54">
        <f t="shared" si="0"/>
        <v>3.9936102236421724E-2</v>
      </c>
      <c r="E27" s="54">
        <f t="shared" si="1"/>
        <v>0.1402481854366659</v>
      </c>
      <c r="F27" s="4" t="str">
        <f t="shared" si="2"/>
        <v>Start group 1 for 50km</v>
      </c>
      <c r="G27" s="4" t="str">
        <f t="shared" si="3"/>
        <v>Start group 1 for 100km</v>
      </c>
    </row>
    <row r="28" spans="1:7">
      <c r="A28" s="117">
        <v>26</v>
      </c>
      <c r="B28" s="56" t="s">
        <v>3842</v>
      </c>
      <c r="C28" s="56" t="s">
        <v>3843</v>
      </c>
      <c r="D28" s="54">
        <f t="shared" si="0"/>
        <v>4.1533546325878593E-2</v>
      </c>
      <c r="E28" s="54">
        <f t="shared" si="1"/>
        <v>0.14083352844767022</v>
      </c>
      <c r="F28" s="4" t="str">
        <f t="shared" si="2"/>
        <v>Start group 1 for 50km</v>
      </c>
      <c r="G28" s="4" t="str">
        <f t="shared" si="3"/>
        <v>Start group 1 for 100km</v>
      </c>
    </row>
    <row r="29" spans="1:7">
      <c r="A29" s="117">
        <v>27</v>
      </c>
      <c r="B29" s="56" t="s">
        <v>3844</v>
      </c>
      <c r="C29" s="56" t="s">
        <v>3845</v>
      </c>
      <c r="D29" s="54">
        <f t="shared" si="0"/>
        <v>4.3130990415335461E-2</v>
      </c>
      <c r="E29" s="54">
        <f t="shared" si="1"/>
        <v>0.14212128307188002</v>
      </c>
      <c r="F29" s="4" t="str">
        <f t="shared" si="2"/>
        <v>Start group 1 for 50km</v>
      </c>
      <c r="G29" s="4" t="str">
        <f t="shared" si="3"/>
        <v>Start group 1 for 100km</v>
      </c>
    </row>
    <row r="30" spans="1:7">
      <c r="A30" s="117">
        <v>28</v>
      </c>
      <c r="B30" s="56" t="s">
        <v>3846</v>
      </c>
      <c r="C30" s="56" t="s">
        <v>3847</v>
      </c>
      <c r="D30" s="54">
        <f t="shared" si="0"/>
        <v>4.472843450479233E-2</v>
      </c>
      <c r="E30" s="54">
        <f t="shared" si="1"/>
        <v>0.14539920393350494</v>
      </c>
      <c r="F30" s="4" t="str">
        <f t="shared" si="2"/>
        <v>Start group 1 for 50km</v>
      </c>
      <c r="G30" s="4" t="str">
        <f t="shared" si="3"/>
        <v>Start group 1 for 100km</v>
      </c>
    </row>
    <row r="31" spans="1:7">
      <c r="A31" s="117">
        <v>29</v>
      </c>
      <c r="B31" s="56" t="s">
        <v>3848</v>
      </c>
      <c r="C31" s="56" t="s">
        <v>3849</v>
      </c>
      <c r="D31" s="54">
        <f t="shared" si="0"/>
        <v>4.6325878594249199E-2</v>
      </c>
      <c r="E31" s="54">
        <f t="shared" si="1"/>
        <v>0.14715523296651828</v>
      </c>
      <c r="F31" s="4" t="str">
        <f t="shared" si="2"/>
        <v>Start group 1 for 50km</v>
      </c>
      <c r="G31" s="4" t="str">
        <f t="shared" si="3"/>
        <v>Start group 1 for 100km</v>
      </c>
    </row>
    <row r="32" spans="1:7">
      <c r="A32" s="117">
        <v>30</v>
      </c>
      <c r="B32" s="56" t="s">
        <v>3850</v>
      </c>
      <c r="C32" s="56" t="s">
        <v>3851</v>
      </c>
      <c r="D32" s="54">
        <f t="shared" si="0"/>
        <v>4.7923322683706068E-2</v>
      </c>
      <c r="E32" s="54">
        <f t="shared" si="1"/>
        <v>0.15183797705455382</v>
      </c>
      <c r="F32" s="4" t="str">
        <f t="shared" si="2"/>
        <v>Start group 1 for 50km</v>
      </c>
      <c r="G32" s="4" t="str">
        <f t="shared" si="3"/>
        <v>Start group 1 for 100km</v>
      </c>
    </row>
    <row r="33" spans="1:7">
      <c r="A33" s="117">
        <v>31</v>
      </c>
      <c r="B33" s="56" t="s">
        <v>3852</v>
      </c>
      <c r="C33" s="56" t="s">
        <v>3853</v>
      </c>
      <c r="D33" s="54">
        <f t="shared" si="0"/>
        <v>4.9520766773162937E-2</v>
      </c>
      <c r="E33" s="54">
        <f t="shared" si="1"/>
        <v>0.15734020135799581</v>
      </c>
      <c r="F33" s="4" t="str">
        <f t="shared" si="2"/>
        <v>Start group 1 for 50km</v>
      </c>
      <c r="G33" s="4" t="str">
        <f t="shared" si="3"/>
        <v>Start group 1 for 100km</v>
      </c>
    </row>
    <row r="34" spans="1:7">
      <c r="A34" s="117">
        <v>32</v>
      </c>
      <c r="B34" s="56" t="s">
        <v>3854</v>
      </c>
      <c r="C34" s="56" t="s">
        <v>3855</v>
      </c>
      <c r="D34" s="54">
        <f t="shared" si="0"/>
        <v>5.1118210862619806E-2</v>
      </c>
      <c r="E34" s="54">
        <f t="shared" si="1"/>
        <v>0.16073519082182153</v>
      </c>
      <c r="F34" s="4" t="str">
        <f t="shared" si="2"/>
        <v>Start group 1 for 50km</v>
      </c>
      <c r="G34" s="4" t="str">
        <f t="shared" si="3"/>
        <v>Start group 1 for 100km</v>
      </c>
    </row>
    <row r="35" spans="1:7">
      <c r="A35" s="117">
        <v>33</v>
      </c>
      <c r="B35" s="56" t="s">
        <v>3856</v>
      </c>
      <c r="C35" s="56" t="s">
        <v>3857</v>
      </c>
      <c r="D35" s="54">
        <f t="shared" si="0"/>
        <v>5.2715654952076675E-2</v>
      </c>
      <c r="E35" s="54">
        <f t="shared" si="1"/>
        <v>0.16108639662842428</v>
      </c>
      <c r="F35" s="4" t="str">
        <f t="shared" si="2"/>
        <v>Start group 1 for 50km</v>
      </c>
      <c r="G35" s="4" t="str">
        <f t="shared" si="3"/>
        <v>Start group 1 for 100km</v>
      </c>
    </row>
    <row r="36" spans="1:7">
      <c r="A36" s="117">
        <v>34</v>
      </c>
      <c r="B36" s="56" t="s">
        <v>3858</v>
      </c>
      <c r="C36" s="56" t="s">
        <v>3859</v>
      </c>
      <c r="D36" s="54">
        <f t="shared" si="0"/>
        <v>5.4313099041533544E-2</v>
      </c>
      <c r="E36" s="54">
        <f t="shared" si="1"/>
        <v>0.16237415125263388</v>
      </c>
      <c r="F36" s="4" t="str">
        <f t="shared" si="2"/>
        <v>Start group 1 for 50km</v>
      </c>
      <c r="G36" s="4" t="str">
        <f t="shared" si="3"/>
        <v>Start group 1 for 100km</v>
      </c>
    </row>
    <row r="37" spans="1:7">
      <c r="A37" s="117">
        <v>35</v>
      </c>
      <c r="B37" s="56" t="s">
        <v>3860</v>
      </c>
      <c r="C37" s="56" t="s">
        <v>3861</v>
      </c>
      <c r="D37" s="54">
        <f t="shared" si="0"/>
        <v>5.5910543130990413E-2</v>
      </c>
      <c r="E37" s="54">
        <f t="shared" si="1"/>
        <v>0.16249121985483486</v>
      </c>
      <c r="F37" s="4" t="str">
        <f t="shared" si="2"/>
        <v>Start group 1 for 50km</v>
      </c>
      <c r="G37" s="4" t="str">
        <f t="shared" si="3"/>
        <v>Start group 1 for 100km</v>
      </c>
    </row>
    <row r="38" spans="1:7">
      <c r="A38" s="117">
        <v>36</v>
      </c>
      <c r="B38" s="56" t="s">
        <v>3862</v>
      </c>
      <c r="C38" s="56" t="s">
        <v>3863</v>
      </c>
      <c r="D38" s="54">
        <f t="shared" si="0"/>
        <v>5.7507987220447282E-2</v>
      </c>
      <c r="E38" s="54">
        <f t="shared" si="1"/>
        <v>0.17864668695855773</v>
      </c>
      <c r="F38" s="4" t="str">
        <f t="shared" si="2"/>
        <v>Start group 1 for 50km</v>
      </c>
      <c r="G38" s="4" t="str">
        <f t="shared" si="3"/>
        <v>Start group 1 for 100km</v>
      </c>
    </row>
    <row r="39" spans="1:7">
      <c r="A39" s="117">
        <v>37</v>
      </c>
      <c r="B39" s="56" t="s">
        <v>3864</v>
      </c>
      <c r="C39" s="56" t="s">
        <v>3865</v>
      </c>
      <c r="D39" s="54">
        <f t="shared" si="0"/>
        <v>5.9105431309904151E-2</v>
      </c>
      <c r="E39" s="54">
        <f t="shared" si="1"/>
        <v>0.18122219620697716</v>
      </c>
      <c r="F39" s="4" t="str">
        <f t="shared" si="2"/>
        <v>Start group 1 for 50km</v>
      </c>
      <c r="G39" s="4" t="str">
        <f t="shared" si="3"/>
        <v>Start group 1 for 100km</v>
      </c>
    </row>
    <row r="40" spans="1:7">
      <c r="A40" s="117">
        <v>38</v>
      </c>
      <c r="B40" s="56" t="s">
        <v>3866</v>
      </c>
      <c r="C40" s="56" t="s">
        <v>3867</v>
      </c>
      <c r="D40" s="54">
        <f t="shared" si="0"/>
        <v>6.070287539936102E-2</v>
      </c>
      <c r="E40" s="54">
        <f t="shared" si="1"/>
        <v>0.18777803793022702</v>
      </c>
      <c r="F40" s="4" t="str">
        <f t="shared" si="2"/>
        <v>Start group 1 for 50km</v>
      </c>
      <c r="G40" s="4" t="str">
        <f t="shared" si="3"/>
        <v>Start group 1 for 100km</v>
      </c>
    </row>
    <row r="41" spans="1:7">
      <c r="A41" s="117">
        <v>39</v>
      </c>
      <c r="B41" s="56" t="s">
        <v>3868</v>
      </c>
      <c r="C41" s="56" t="s">
        <v>3869</v>
      </c>
      <c r="D41" s="54">
        <f t="shared" si="0"/>
        <v>6.2300319488817889E-2</v>
      </c>
      <c r="E41" s="54">
        <f t="shared" si="1"/>
        <v>0.18812924373682977</v>
      </c>
      <c r="F41" s="4" t="str">
        <f t="shared" si="2"/>
        <v>Start group 1 for 50km</v>
      </c>
      <c r="G41" s="4" t="str">
        <f t="shared" si="3"/>
        <v>Start group 1 for 100km</v>
      </c>
    </row>
    <row r="42" spans="1:7">
      <c r="A42" s="117">
        <v>40</v>
      </c>
      <c r="B42" s="56" t="s">
        <v>3870</v>
      </c>
      <c r="C42" s="56" t="s">
        <v>3871</v>
      </c>
      <c r="D42" s="54">
        <f t="shared" si="0"/>
        <v>6.3897763578274758E-2</v>
      </c>
      <c r="E42" s="54">
        <f t="shared" si="1"/>
        <v>0.19023647857644566</v>
      </c>
      <c r="F42" s="4" t="str">
        <f t="shared" si="2"/>
        <v>Start group 1 for 50km</v>
      </c>
      <c r="G42" s="4" t="str">
        <f t="shared" si="3"/>
        <v>Start group 1 for 100km</v>
      </c>
    </row>
    <row r="43" spans="1:7">
      <c r="A43" s="117">
        <v>41</v>
      </c>
      <c r="B43" s="56" t="s">
        <v>3872</v>
      </c>
      <c r="C43" s="56" t="s">
        <v>3873</v>
      </c>
      <c r="D43" s="54">
        <f t="shared" si="0"/>
        <v>6.5495207667731634E-2</v>
      </c>
      <c r="E43" s="54">
        <f t="shared" si="1"/>
        <v>0.19082182158745017</v>
      </c>
      <c r="F43" s="4" t="str">
        <f t="shared" si="2"/>
        <v>Start group 1 for 50km</v>
      </c>
      <c r="G43" s="4" t="str">
        <f t="shared" si="3"/>
        <v>Start group 1 for 100km</v>
      </c>
    </row>
    <row r="44" spans="1:7">
      <c r="A44" s="117">
        <v>42</v>
      </c>
      <c r="B44" s="56" t="s">
        <v>3874</v>
      </c>
      <c r="C44" s="56" t="s">
        <v>3875</v>
      </c>
      <c r="D44" s="54">
        <f t="shared" si="0"/>
        <v>6.7092651757188496E-2</v>
      </c>
      <c r="E44" s="54">
        <f t="shared" si="1"/>
        <v>0.19140716459845469</v>
      </c>
      <c r="F44" s="4" t="str">
        <f t="shared" si="2"/>
        <v>Start group 1 for 50km</v>
      </c>
      <c r="G44" s="4" t="str">
        <f t="shared" si="3"/>
        <v>Start group 1 for 100km</v>
      </c>
    </row>
    <row r="45" spans="1:7">
      <c r="A45" s="117">
        <v>43</v>
      </c>
      <c r="B45" s="56" t="s">
        <v>3876</v>
      </c>
      <c r="C45" s="56" t="s">
        <v>3877</v>
      </c>
      <c r="D45" s="54">
        <f t="shared" si="0"/>
        <v>6.8690095846645371E-2</v>
      </c>
      <c r="E45" s="54">
        <f t="shared" si="1"/>
        <v>0.19351439943807058</v>
      </c>
      <c r="F45" s="4" t="str">
        <f t="shared" si="2"/>
        <v>Start group 1 for 50km</v>
      </c>
      <c r="G45" s="4" t="str">
        <f t="shared" si="3"/>
        <v>Start group 1 for 100km</v>
      </c>
    </row>
    <row r="46" spans="1:7">
      <c r="A46" s="117">
        <v>44</v>
      </c>
      <c r="B46" s="56" t="s">
        <v>3878</v>
      </c>
      <c r="C46" s="56" t="s">
        <v>3879</v>
      </c>
      <c r="D46" s="54">
        <f t="shared" si="0"/>
        <v>7.0287539936102233E-2</v>
      </c>
      <c r="E46" s="54">
        <f t="shared" si="1"/>
        <v>0.19690938890189649</v>
      </c>
      <c r="F46" s="4" t="str">
        <f t="shared" si="2"/>
        <v>Start group 1 for 50km</v>
      </c>
      <c r="G46" s="4" t="str">
        <f t="shared" si="3"/>
        <v>Start group 1 for 100km</v>
      </c>
    </row>
    <row r="47" spans="1:7">
      <c r="A47" s="117">
        <v>45</v>
      </c>
      <c r="B47" s="56" t="s">
        <v>3880</v>
      </c>
      <c r="C47" s="56" t="s">
        <v>3881</v>
      </c>
      <c r="D47" s="54">
        <f t="shared" si="0"/>
        <v>7.1884984025559109E-2</v>
      </c>
      <c r="E47" s="54">
        <f t="shared" si="1"/>
        <v>0.19726059470849905</v>
      </c>
      <c r="F47" s="4" t="str">
        <f t="shared" si="2"/>
        <v>Start group 1 for 50km</v>
      </c>
      <c r="G47" s="4" t="str">
        <f t="shared" si="3"/>
        <v>Start group 1 for 100km</v>
      </c>
    </row>
    <row r="48" spans="1:7">
      <c r="A48" s="117">
        <v>46</v>
      </c>
      <c r="B48" s="56" t="s">
        <v>3882</v>
      </c>
      <c r="C48" s="56" t="s">
        <v>3883</v>
      </c>
      <c r="D48" s="54">
        <f t="shared" si="0"/>
        <v>7.3482428115015971E-2</v>
      </c>
      <c r="E48" s="54">
        <f t="shared" si="1"/>
        <v>0.1976118005151018</v>
      </c>
      <c r="F48" s="4" t="str">
        <f t="shared" si="2"/>
        <v>Start group 1 for 50km</v>
      </c>
      <c r="G48" s="4" t="str">
        <f t="shared" si="3"/>
        <v>Start group 1 for 100km</v>
      </c>
    </row>
    <row r="49" spans="1:7">
      <c r="A49" s="117">
        <v>47</v>
      </c>
      <c r="B49" s="56" t="s">
        <v>3884</v>
      </c>
      <c r="C49" s="56" t="s">
        <v>3885</v>
      </c>
      <c r="D49" s="54">
        <f t="shared" si="0"/>
        <v>7.5079872204472847E-2</v>
      </c>
      <c r="E49" s="54">
        <f t="shared" si="1"/>
        <v>0.19819714352610629</v>
      </c>
      <c r="F49" s="4" t="str">
        <f t="shared" si="2"/>
        <v>Start group 1 for 50km</v>
      </c>
      <c r="G49" s="4" t="str">
        <f t="shared" si="3"/>
        <v>Start group 1 for 100km</v>
      </c>
    </row>
    <row r="50" spans="1:7">
      <c r="A50" s="117">
        <v>48</v>
      </c>
      <c r="B50" s="56" t="s">
        <v>3886</v>
      </c>
      <c r="C50" s="56" t="s">
        <v>3887</v>
      </c>
      <c r="D50" s="54">
        <f t="shared" si="0"/>
        <v>7.6677316293929709E-2</v>
      </c>
      <c r="E50" s="54">
        <f t="shared" si="1"/>
        <v>0.20007024116132044</v>
      </c>
      <c r="F50" s="4" t="str">
        <f t="shared" si="2"/>
        <v>Start group 1 for 50km</v>
      </c>
      <c r="G50" s="4" t="str">
        <f t="shared" si="3"/>
        <v>Start group 2 for 100km</v>
      </c>
    </row>
    <row r="51" spans="1:7">
      <c r="A51" s="117">
        <v>49</v>
      </c>
      <c r="B51" s="56" t="s">
        <v>3888</v>
      </c>
      <c r="C51" s="56" t="s">
        <v>3887</v>
      </c>
      <c r="D51" s="54">
        <f t="shared" si="0"/>
        <v>7.8274760383386585E-2</v>
      </c>
      <c r="E51" s="54">
        <f t="shared" si="1"/>
        <v>0.20007024116132044</v>
      </c>
      <c r="F51" s="4" t="str">
        <f t="shared" si="2"/>
        <v>Start group 1 for 50km</v>
      </c>
      <c r="G51" s="4" t="str">
        <f t="shared" si="3"/>
        <v>Start group 2 for 100km</v>
      </c>
    </row>
    <row r="52" spans="1:7">
      <c r="A52" s="117">
        <v>50</v>
      </c>
      <c r="B52" s="56" t="s">
        <v>3889</v>
      </c>
      <c r="C52" s="56" t="s">
        <v>3890</v>
      </c>
      <c r="D52" s="54">
        <f t="shared" si="0"/>
        <v>7.9872204472843447E-2</v>
      </c>
      <c r="E52" s="54">
        <f t="shared" si="1"/>
        <v>0.20170920159213299</v>
      </c>
      <c r="F52" s="4" t="str">
        <f t="shared" si="2"/>
        <v>Start group 1 for 50km</v>
      </c>
      <c r="G52" s="4" t="str">
        <f t="shared" si="3"/>
        <v>Start group 2 for 100km</v>
      </c>
    </row>
    <row r="53" spans="1:7">
      <c r="A53" s="117">
        <v>51</v>
      </c>
      <c r="B53" s="56" t="s">
        <v>3891</v>
      </c>
      <c r="C53" s="56" t="s">
        <v>3892</v>
      </c>
      <c r="D53" s="54">
        <f t="shared" si="0"/>
        <v>8.1469648562300323E-2</v>
      </c>
      <c r="E53" s="54">
        <f t="shared" si="1"/>
        <v>0.20323109342074458</v>
      </c>
      <c r="F53" s="4" t="str">
        <f t="shared" si="2"/>
        <v>Start group 1 for 50km</v>
      </c>
      <c r="G53" s="4" t="str">
        <f t="shared" si="3"/>
        <v>Start group 2 for 100km</v>
      </c>
    </row>
    <row r="54" spans="1:7">
      <c r="A54" s="117">
        <v>52</v>
      </c>
      <c r="B54" s="56" t="s">
        <v>3893</v>
      </c>
      <c r="C54" s="56" t="s">
        <v>3894</v>
      </c>
      <c r="D54" s="54">
        <f t="shared" si="0"/>
        <v>8.3067092651757185E-2</v>
      </c>
      <c r="E54" s="54">
        <f t="shared" si="1"/>
        <v>0.20369936782954812</v>
      </c>
      <c r="F54" s="4" t="str">
        <f t="shared" si="2"/>
        <v>Start group 1 for 50km</v>
      </c>
      <c r="G54" s="4" t="str">
        <f t="shared" si="3"/>
        <v>Start group 2 for 100km</v>
      </c>
    </row>
    <row r="55" spans="1:7">
      <c r="A55" s="117">
        <v>53</v>
      </c>
      <c r="B55" s="56" t="s">
        <v>3895</v>
      </c>
      <c r="C55" s="56" t="s">
        <v>3896</v>
      </c>
      <c r="D55" s="54">
        <f t="shared" si="0"/>
        <v>8.4664536741214061E-2</v>
      </c>
      <c r="E55" s="54">
        <f t="shared" si="1"/>
        <v>0.20451884804495418</v>
      </c>
      <c r="F55" s="4" t="str">
        <f t="shared" si="2"/>
        <v>Start group 1 for 50km</v>
      </c>
      <c r="G55" s="4" t="str">
        <f t="shared" si="3"/>
        <v>Start group 2 for 100km</v>
      </c>
    </row>
    <row r="56" spans="1:7">
      <c r="A56" s="117">
        <v>54</v>
      </c>
      <c r="B56" s="56" t="s">
        <v>3897</v>
      </c>
      <c r="C56" s="56" t="s">
        <v>3898</v>
      </c>
      <c r="D56" s="54">
        <f t="shared" si="0"/>
        <v>8.6261980830670923E-2</v>
      </c>
      <c r="E56" s="54">
        <f t="shared" si="1"/>
        <v>0.2070943572933738</v>
      </c>
      <c r="F56" s="4" t="str">
        <f t="shared" si="2"/>
        <v>Start group 1 for 50km</v>
      </c>
      <c r="G56" s="4" t="str">
        <f t="shared" si="3"/>
        <v>Start group 2 for 100km</v>
      </c>
    </row>
    <row r="57" spans="1:7">
      <c r="A57" s="117">
        <v>55</v>
      </c>
      <c r="B57" s="56" t="s">
        <v>3899</v>
      </c>
      <c r="C57" s="56" t="s">
        <v>3900</v>
      </c>
      <c r="D57" s="54">
        <f t="shared" si="0"/>
        <v>8.7859424920127799E-2</v>
      </c>
      <c r="E57" s="54">
        <f t="shared" si="1"/>
        <v>0.21107468976820404</v>
      </c>
      <c r="F57" s="4" t="str">
        <f t="shared" si="2"/>
        <v>Start group 1 for 50km</v>
      </c>
      <c r="G57" s="4" t="str">
        <f t="shared" si="3"/>
        <v>Start group 2 for 100km</v>
      </c>
    </row>
    <row r="58" spans="1:7">
      <c r="A58" s="117">
        <v>56</v>
      </c>
      <c r="B58" s="56" t="s">
        <v>3901</v>
      </c>
      <c r="C58" s="56" t="s">
        <v>3902</v>
      </c>
      <c r="D58" s="54">
        <f t="shared" si="0"/>
        <v>8.9456869009584661E-2</v>
      </c>
      <c r="E58" s="54">
        <f t="shared" si="1"/>
        <v>0.21575743385623977</v>
      </c>
      <c r="F58" s="4" t="str">
        <f t="shared" si="2"/>
        <v>Start group 1 for 50km</v>
      </c>
      <c r="G58" s="4" t="str">
        <f t="shared" si="3"/>
        <v>Start group 2 for 100km</v>
      </c>
    </row>
    <row r="59" spans="1:7">
      <c r="A59" s="117">
        <v>57</v>
      </c>
      <c r="B59" s="56" t="s">
        <v>3903</v>
      </c>
      <c r="C59" s="56" t="s">
        <v>3904</v>
      </c>
      <c r="D59" s="54">
        <f t="shared" si="0"/>
        <v>9.1054313099041537E-2</v>
      </c>
      <c r="E59" s="54">
        <f t="shared" si="1"/>
        <v>0.21681105127604761</v>
      </c>
      <c r="F59" s="4" t="str">
        <f t="shared" si="2"/>
        <v>Start group 1 for 50km</v>
      </c>
      <c r="G59" s="4" t="str">
        <f t="shared" si="3"/>
        <v>Start group 2 for 100km</v>
      </c>
    </row>
    <row r="60" spans="1:7">
      <c r="A60" s="117">
        <v>58</v>
      </c>
      <c r="B60" s="56" t="s">
        <v>3905</v>
      </c>
      <c r="C60" s="56" t="s">
        <v>3906</v>
      </c>
      <c r="D60" s="54">
        <f t="shared" si="0"/>
        <v>9.2651757188498399E-2</v>
      </c>
      <c r="E60" s="54">
        <f t="shared" si="1"/>
        <v>0.21774760009365488</v>
      </c>
      <c r="F60" s="4" t="str">
        <f t="shared" si="2"/>
        <v>Start group 1 for 50km</v>
      </c>
      <c r="G60" s="4" t="str">
        <f t="shared" si="3"/>
        <v>Start group 2 for 100km</v>
      </c>
    </row>
    <row r="61" spans="1:7">
      <c r="A61" s="117">
        <v>59</v>
      </c>
      <c r="B61" s="56" t="s">
        <v>3907</v>
      </c>
      <c r="C61" s="56" t="s">
        <v>3908</v>
      </c>
      <c r="D61" s="54">
        <f t="shared" si="0"/>
        <v>9.4249201277955275E-2</v>
      </c>
      <c r="E61" s="54">
        <f t="shared" si="1"/>
        <v>0.21926949192226644</v>
      </c>
      <c r="F61" s="4" t="str">
        <f t="shared" si="2"/>
        <v>Start group 1 for 50km</v>
      </c>
      <c r="G61" s="4" t="str">
        <f t="shared" si="3"/>
        <v>Start group 2 for 100km</v>
      </c>
    </row>
    <row r="62" spans="1:7">
      <c r="A62" s="117">
        <v>60</v>
      </c>
      <c r="B62" s="56" t="s">
        <v>3909</v>
      </c>
      <c r="C62" s="56" t="s">
        <v>3910</v>
      </c>
      <c r="D62" s="54">
        <f t="shared" si="0"/>
        <v>9.5846645367412137E-2</v>
      </c>
      <c r="E62" s="54">
        <f t="shared" si="1"/>
        <v>0.22044017794427528</v>
      </c>
      <c r="F62" s="4" t="str">
        <f t="shared" si="2"/>
        <v>Start group 1 for 50km</v>
      </c>
      <c r="G62" s="4" t="str">
        <f t="shared" si="3"/>
        <v>Start group 2 for 100km</v>
      </c>
    </row>
    <row r="63" spans="1:7">
      <c r="A63" s="117">
        <v>61</v>
      </c>
      <c r="B63" s="56" t="s">
        <v>3911</v>
      </c>
      <c r="C63" s="56" t="s">
        <v>3912</v>
      </c>
      <c r="D63" s="54">
        <f t="shared" si="0"/>
        <v>9.7444089456869012E-2</v>
      </c>
      <c r="E63" s="54">
        <f t="shared" si="1"/>
        <v>0.22289861859049392</v>
      </c>
      <c r="F63" s="4" t="str">
        <f t="shared" si="2"/>
        <v>Start group 1 for 50km</v>
      </c>
      <c r="G63" s="4" t="str">
        <f t="shared" si="3"/>
        <v>Start group 2 for 100km</v>
      </c>
    </row>
    <row r="64" spans="1:7">
      <c r="A64" s="117">
        <v>62</v>
      </c>
      <c r="B64" s="56" t="s">
        <v>3913</v>
      </c>
      <c r="C64" s="56" t="s">
        <v>3914</v>
      </c>
      <c r="D64" s="54">
        <f t="shared" si="0"/>
        <v>9.9041533546325874E-2</v>
      </c>
      <c r="E64" s="54">
        <f t="shared" si="1"/>
        <v>0.22570826504331531</v>
      </c>
      <c r="F64" s="4" t="str">
        <f t="shared" si="2"/>
        <v>Start group 1 for 50km</v>
      </c>
      <c r="G64" s="4" t="str">
        <f t="shared" si="3"/>
        <v>Start group 2 for 100km</v>
      </c>
    </row>
    <row r="65" spans="1:7">
      <c r="A65" s="117">
        <v>63</v>
      </c>
      <c r="B65" s="56" t="s">
        <v>3915</v>
      </c>
      <c r="C65" s="56" t="s">
        <v>3916</v>
      </c>
      <c r="D65" s="54">
        <f t="shared" si="0"/>
        <v>0.10063897763578275</v>
      </c>
      <c r="E65" s="54">
        <f t="shared" si="1"/>
        <v>0.2258253336455163</v>
      </c>
      <c r="F65" s="4" t="str">
        <f t="shared" si="2"/>
        <v>Start group 1 for 50km</v>
      </c>
      <c r="G65" s="4" t="str">
        <f t="shared" si="3"/>
        <v>Start group 2 for 100km</v>
      </c>
    </row>
    <row r="66" spans="1:7">
      <c r="A66" s="117">
        <v>64</v>
      </c>
      <c r="B66" s="56" t="s">
        <v>3917</v>
      </c>
      <c r="C66" s="56" t="s">
        <v>3918</v>
      </c>
      <c r="D66" s="54">
        <f t="shared" si="0"/>
        <v>0.10223642172523961</v>
      </c>
      <c r="E66" s="54">
        <f t="shared" si="1"/>
        <v>0.22605947084991806</v>
      </c>
      <c r="F66" s="4" t="str">
        <f t="shared" si="2"/>
        <v>Start group 1 for 50km</v>
      </c>
      <c r="G66" s="4" t="str">
        <f t="shared" si="3"/>
        <v>Start group 2 for 100km</v>
      </c>
    </row>
    <row r="67" spans="1:7">
      <c r="A67" s="117">
        <v>65</v>
      </c>
      <c r="B67" s="56" t="s">
        <v>3919</v>
      </c>
      <c r="C67" s="56" t="s">
        <v>3920</v>
      </c>
      <c r="D67" s="54">
        <f t="shared" si="0"/>
        <v>0.10383386581469649</v>
      </c>
      <c r="E67" s="54">
        <f t="shared" si="1"/>
        <v>0.22664481386092239</v>
      </c>
      <c r="F67" s="4" t="str">
        <f t="shared" si="2"/>
        <v>Start group 1 for 50km</v>
      </c>
      <c r="G67" s="4" t="str">
        <f t="shared" si="3"/>
        <v>Start group 2 for 100km</v>
      </c>
    </row>
    <row r="68" spans="1:7">
      <c r="A68" s="117">
        <v>66</v>
      </c>
      <c r="B68" s="56" t="s">
        <v>3921</v>
      </c>
      <c r="C68" s="56" t="s">
        <v>3922</v>
      </c>
      <c r="D68" s="54">
        <f t="shared" ref="D68:D131" si="4">A68/626</f>
        <v>0.10543130990415335</v>
      </c>
      <c r="E68" s="54">
        <f t="shared" ref="E68:E131" si="5">((HOUR(C68)*60+MINUTE(C68)+SECOND(C68)/60)-(HOUR($C$3)*60+MINUTE($C$3)+SECOND($C$3)/60))/(HOUR($C$3)*60+MINUTE($C$3)+SECOND($C$3)/60)</f>
        <v>0.22676188246312337</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117">
        <v>67</v>
      </c>
      <c r="B69" s="56" t="s">
        <v>3923</v>
      </c>
      <c r="C69" s="56" t="s">
        <v>3924</v>
      </c>
      <c r="D69" s="54">
        <f t="shared" si="4"/>
        <v>0.10702875399361023</v>
      </c>
      <c r="E69" s="54">
        <f t="shared" si="5"/>
        <v>0.23050807773355184</v>
      </c>
      <c r="F69" s="4" t="str">
        <f t="shared" si="6"/>
        <v>Start group 1 for 50km</v>
      </c>
      <c r="G69" s="4" t="str">
        <f t="shared" si="7"/>
        <v>Start group 2 for 100km</v>
      </c>
    </row>
    <row r="70" spans="1:7">
      <c r="A70" s="117">
        <v>68</v>
      </c>
      <c r="B70" s="56" t="s">
        <v>3925</v>
      </c>
      <c r="C70" s="56" t="s">
        <v>3926</v>
      </c>
      <c r="D70" s="54">
        <f t="shared" si="4"/>
        <v>0.10862619808306709</v>
      </c>
      <c r="E70" s="54">
        <f t="shared" si="5"/>
        <v>0.23121048934675711</v>
      </c>
      <c r="F70" s="4" t="str">
        <f t="shared" si="6"/>
        <v>Start group 1 for 50km</v>
      </c>
      <c r="G70" s="4" t="str">
        <f t="shared" si="7"/>
        <v>Start group 2 for 100km</v>
      </c>
    </row>
    <row r="71" spans="1:7">
      <c r="A71" s="117">
        <v>69</v>
      </c>
      <c r="B71" s="56" t="s">
        <v>3927</v>
      </c>
      <c r="C71" s="56" t="s">
        <v>3928</v>
      </c>
      <c r="D71" s="54">
        <f t="shared" si="4"/>
        <v>0.11022364217252396</v>
      </c>
      <c r="E71" s="54">
        <f t="shared" si="5"/>
        <v>0.233551861390775</v>
      </c>
      <c r="F71" s="4" t="str">
        <f t="shared" si="6"/>
        <v>Start group 1 for 50km</v>
      </c>
      <c r="G71" s="4" t="str">
        <f t="shared" si="7"/>
        <v>Start group 2 for 100km</v>
      </c>
    </row>
    <row r="72" spans="1:7">
      <c r="A72" s="117">
        <v>70</v>
      </c>
      <c r="B72" s="56" t="s">
        <v>3929</v>
      </c>
      <c r="C72" s="56" t="s">
        <v>3930</v>
      </c>
      <c r="D72" s="54">
        <f t="shared" si="4"/>
        <v>0.11182108626198083</v>
      </c>
      <c r="E72" s="54">
        <f t="shared" si="5"/>
        <v>0.243034418169047</v>
      </c>
      <c r="F72" s="4" t="str">
        <f t="shared" si="6"/>
        <v>Start group 1 for 50km</v>
      </c>
      <c r="G72" s="4" t="str">
        <f t="shared" si="7"/>
        <v>Start group 2 for 100km</v>
      </c>
    </row>
    <row r="73" spans="1:7">
      <c r="A73" s="117">
        <v>71</v>
      </c>
      <c r="B73" s="56" t="s">
        <v>3931</v>
      </c>
      <c r="C73" s="56" t="s">
        <v>3932</v>
      </c>
      <c r="D73" s="54">
        <f t="shared" si="4"/>
        <v>0.1134185303514377</v>
      </c>
      <c r="E73" s="54">
        <f t="shared" si="5"/>
        <v>0.24678061343947547</v>
      </c>
      <c r="F73" s="4" t="str">
        <f t="shared" si="6"/>
        <v>Start group 1 for 50km</v>
      </c>
      <c r="G73" s="4" t="str">
        <f t="shared" si="7"/>
        <v>Start group 2 for 100km</v>
      </c>
    </row>
    <row r="74" spans="1:7">
      <c r="A74" s="117">
        <v>72</v>
      </c>
      <c r="B74" s="56" t="s">
        <v>3933</v>
      </c>
      <c r="C74" s="56" t="s">
        <v>3934</v>
      </c>
      <c r="D74" s="54">
        <f t="shared" si="4"/>
        <v>0.11501597444089456</v>
      </c>
      <c r="E74" s="54">
        <f t="shared" si="5"/>
        <v>0.24795129946148431</v>
      </c>
      <c r="F74" s="4" t="str">
        <f t="shared" si="6"/>
        <v>Start group 1 for 50km</v>
      </c>
      <c r="G74" s="4" t="str">
        <f t="shared" si="7"/>
        <v>Start group 2 for 100km</v>
      </c>
    </row>
    <row r="75" spans="1:7">
      <c r="A75" s="117">
        <v>73</v>
      </c>
      <c r="B75" s="56" t="s">
        <v>3935</v>
      </c>
      <c r="C75" s="56" t="s">
        <v>3936</v>
      </c>
      <c r="D75" s="54">
        <f t="shared" si="4"/>
        <v>0.11661341853035144</v>
      </c>
      <c r="E75" s="54">
        <f t="shared" si="5"/>
        <v>0.24947319129009587</v>
      </c>
      <c r="F75" s="4" t="str">
        <f t="shared" si="6"/>
        <v>Start group 1 for 50km</v>
      </c>
      <c r="G75" s="4" t="str">
        <f t="shared" si="7"/>
        <v>Start group 2 for 100km</v>
      </c>
    </row>
    <row r="76" spans="1:7">
      <c r="A76" s="117">
        <v>74</v>
      </c>
      <c r="B76" s="56" t="s">
        <v>3937</v>
      </c>
      <c r="C76" s="56" t="s">
        <v>3938</v>
      </c>
      <c r="D76" s="54">
        <f t="shared" si="4"/>
        <v>0.1182108626198083</v>
      </c>
      <c r="E76" s="54">
        <f t="shared" si="5"/>
        <v>0.24994146569889941</v>
      </c>
      <c r="F76" s="4" t="str">
        <f t="shared" si="6"/>
        <v>Start group 1 for 50km</v>
      </c>
      <c r="G76" s="4" t="str">
        <f t="shared" si="7"/>
        <v>Start group 2 for 100km</v>
      </c>
    </row>
    <row r="77" spans="1:7">
      <c r="A77" s="117">
        <v>75</v>
      </c>
      <c r="B77" s="56" t="s">
        <v>3939</v>
      </c>
      <c r="C77" s="56" t="s">
        <v>3940</v>
      </c>
      <c r="D77" s="54">
        <f t="shared" si="4"/>
        <v>0.11980830670926518</v>
      </c>
      <c r="E77" s="54">
        <f t="shared" si="5"/>
        <v>0.25029267150550216</v>
      </c>
      <c r="F77" s="4" t="str">
        <f t="shared" si="6"/>
        <v>Start group 1 for 50km</v>
      </c>
      <c r="G77" s="4" t="str">
        <f t="shared" si="7"/>
        <v>Start group 2 for 100km</v>
      </c>
    </row>
    <row r="78" spans="1:7">
      <c r="A78" s="117">
        <v>76</v>
      </c>
      <c r="B78" s="56" t="s">
        <v>3941</v>
      </c>
      <c r="C78" s="56" t="s">
        <v>3942</v>
      </c>
      <c r="D78" s="54">
        <f t="shared" si="4"/>
        <v>0.12140575079872204</v>
      </c>
      <c r="E78" s="54">
        <f t="shared" si="5"/>
        <v>0.25040974010770312</v>
      </c>
      <c r="F78" s="4" t="str">
        <f t="shared" si="6"/>
        <v>Start group 1 for 50km</v>
      </c>
      <c r="G78" s="4" t="str">
        <f t="shared" si="7"/>
        <v>Start group 2 for 100km</v>
      </c>
    </row>
    <row r="79" spans="1:7">
      <c r="A79" s="117">
        <v>77</v>
      </c>
      <c r="B79" s="56" t="s">
        <v>3943</v>
      </c>
      <c r="C79" s="56" t="s">
        <v>3944</v>
      </c>
      <c r="D79" s="54">
        <f t="shared" si="4"/>
        <v>0.12300319488817892</v>
      </c>
      <c r="E79" s="54">
        <f t="shared" si="5"/>
        <v>0.25146335752751098</v>
      </c>
      <c r="F79" s="4" t="str">
        <f t="shared" si="6"/>
        <v>Start group 1 for 50km</v>
      </c>
      <c r="G79" s="4" t="str">
        <f t="shared" si="7"/>
        <v>Start group 2 for 100km</v>
      </c>
    </row>
    <row r="80" spans="1:7">
      <c r="A80" s="117">
        <v>78</v>
      </c>
      <c r="B80" s="56" t="s">
        <v>3945</v>
      </c>
      <c r="C80" s="56" t="s">
        <v>3946</v>
      </c>
      <c r="D80" s="54">
        <f t="shared" si="4"/>
        <v>0.12460063897763578</v>
      </c>
      <c r="E80" s="54">
        <f t="shared" si="5"/>
        <v>0.25181456333411373</v>
      </c>
      <c r="F80" s="4" t="str">
        <f t="shared" si="6"/>
        <v>Start group 1 for 50km</v>
      </c>
      <c r="G80" s="4" t="str">
        <f t="shared" si="7"/>
        <v>Start group 2 for 100km</v>
      </c>
    </row>
    <row r="81" spans="1:7">
      <c r="A81" s="117">
        <v>79</v>
      </c>
      <c r="B81" s="56" t="s">
        <v>3947</v>
      </c>
      <c r="C81" s="56" t="s">
        <v>3948</v>
      </c>
      <c r="D81" s="54">
        <f t="shared" si="4"/>
        <v>0.12619808306709265</v>
      </c>
      <c r="E81" s="54">
        <f t="shared" si="5"/>
        <v>0.25263404354952002</v>
      </c>
      <c r="F81" s="4" t="str">
        <f t="shared" si="6"/>
        <v>Start group 1 for 50km</v>
      </c>
      <c r="G81" s="4" t="str">
        <f t="shared" si="7"/>
        <v>Start group 2 for 100km</v>
      </c>
    </row>
    <row r="82" spans="1:7">
      <c r="A82" s="117">
        <v>80</v>
      </c>
      <c r="B82" s="56" t="s">
        <v>3949</v>
      </c>
      <c r="C82" s="56" t="s">
        <v>3950</v>
      </c>
      <c r="D82" s="54">
        <f t="shared" si="4"/>
        <v>0.12779552715654952</v>
      </c>
      <c r="E82" s="54">
        <f t="shared" si="5"/>
        <v>0.25310231795832355</v>
      </c>
      <c r="F82" s="4" t="str">
        <f t="shared" si="6"/>
        <v>Start group 1 for 50km</v>
      </c>
      <c r="G82" s="4" t="str">
        <f t="shared" si="7"/>
        <v>Start group 2 for 100km</v>
      </c>
    </row>
    <row r="83" spans="1:7">
      <c r="A83" s="117">
        <v>81</v>
      </c>
      <c r="B83" s="56" t="s">
        <v>3951</v>
      </c>
      <c r="C83" s="56" t="s">
        <v>3952</v>
      </c>
      <c r="D83" s="54">
        <f t="shared" si="4"/>
        <v>0.12939297124600638</v>
      </c>
      <c r="E83" s="54">
        <f t="shared" si="5"/>
        <v>0.25509248419573866</v>
      </c>
      <c r="F83" s="4" t="str">
        <f t="shared" si="6"/>
        <v>Start group 1 for 50km</v>
      </c>
      <c r="G83" s="4" t="str">
        <f t="shared" si="7"/>
        <v>Start group 2 for 100km</v>
      </c>
    </row>
    <row r="84" spans="1:7">
      <c r="A84" s="117">
        <v>82</v>
      </c>
      <c r="B84" s="56" t="s">
        <v>3953</v>
      </c>
      <c r="C84" s="56" t="s">
        <v>3952</v>
      </c>
      <c r="D84" s="54">
        <f t="shared" si="4"/>
        <v>0.13099041533546327</v>
      </c>
      <c r="E84" s="54">
        <f t="shared" si="5"/>
        <v>0.25509248419573866</v>
      </c>
      <c r="F84" s="4" t="str">
        <f t="shared" si="6"/>
        <v>Start group 1 for 50km</v>
      </c>
      <c r="G84" s="4" t="str">
        <f t="shared" si="7"/>
        <v>Start group 2 for 100km</v>
      </c>
    </row>
    <row r="85" spans="1:7">
      <c r="A85" s="117">
        <v>83</v>
      </c>
      <c r="B85" s="56" t="s">
        <v>3954</v>
      </c>
      <c r="C85" s="56" t="s">
        <v>3955</v>
      </c>
      <c r="D85" s="54">
        <f t="shared" si="4"/>
        <v>0.13258785942492013</v>
      </c>
      <c r="E85" s="54">
        <f t="shared" si="5"/>
        <v>0.25520955279793944</v>
      </c>
      <c r="F85" s="4" t="str">
        <f t="shared" si="6"/>
        <v>Start group 1 for 50km</v>
      </c>
      <c r="G85" s="4" t="str">
        <f t="shared" si="7"/>
        <v>Start group 2 for 100km</v>
      </c>
    </row>
    <row r="86" spans="1:7">
      <c r="A86" s="117">
        <v>84</v>
      </c>
      <c r="B86" s="56" t="s">
        <v>3956</v>
      </c>
      <c r="C86" s="56" t="s">
        <v>3957</v>
      </c>
      <c r="D86" s="54">
        <f t="shared" si="4"/>
        <v>0.13418530351437699</v>
      </c>
      <c r="E86" s="54">
        <f t="shared" si="5"/>
        <v>0.25544369000234124</v>
      </c>
      <c r="F86" s="4" t="str">
        <f t="shared" si="6"/>
        <v>Start group 1 for 50km</v>
      </c>
      <c r="G86" s="4" t="str">
        <f t="shared" si="7"/>
        <v>Start group 2 for 100km</v>
      </c>
    </row>
    <row r="87" spans="1:7">
      <c r="A87" s="117">
        <v>85</v>
      </c>
      <c r="B87" s="56" t="s">
        <v>3958</v>
      </c>
      <c r="C87" s="56" t="s">
        <v>3959</v>
      </c>
      <c r="D87" s="54">
        <f t="shared" si="4"/>
        <v>0.13578274760383385</v>
      </c>
      <c r="E87" s="54">
        <f t="shared" si="5"/>
        <v>0.25743385623975651</v>
      </c>
      <c r="F87" s="4" t="str">
        <f t="shared" si="6"/>
        <v>Start group 1 for 50km</v>
      </c>
      <c r="G87" s="4" t="str">
        <f t="shared" si="7"/>
        <v>Start group 2 for 100km</v>
      </c>
    </row>
    <row r="88" spans="1:7">
      <c r="A88" s="117">
        <v>86</v>
      </c>
      <c r="B88" s="56" t="s">
        <v>3960</v>
      </c>
      <c r="C88" s="56" t="s">
        <v>3961</v>
      </c>
      <c r="D88" s="54">
        <f t="shared" si="4"/>
        <v>0.13738019169329074</v>
      </c>
      <c r="E88" s="54">
        <f t="shared" si="5"/>
        <v>0.25766799344415831</v>
      </c>
      <c r="F88" s="4" t="str">
        <f t="shared" si="6"/>
        <v>Start group 1 for 50km</v>
      </c>
      <c r="G88" s="4" t="str">
        <f t="shared" si="7"/>
        <v>Start group 2 for 100km</v>
      </c>
    </row>
    <row r="89" spans="1:7">
      <c r="A89" s="117">
        <v>87</v>
      </c>
      <c r="B89" s="56" t="s">
        <v>3962</v>
      </c>
      <c r="C89" s="56" t="s">
        <v>3963</v>
      </c>
      <c r="D89" s="54">
        <f t="shared" si="4"/>
        <v>0.1389776357827476</v>
      </c>
      <c r="E89" s="54">
        <f t="shared" si="5"/>
        <v>0.26492624678061344</v>
      </c>
      <c r="F89" s="4" t="str">
        <f t="shared" si="6"/>
        <v>Start group 1 for 50km</v>
      </c>
      <c r="G89" s="4" t="str">
        <f t="shared" si="7"/>
        <v>Start group 2 for 100km</v>
      </c>
    </row>
    <row r="90" spans="1:7">
      <c r="A90" s="117">
        <v>88</v>
      </c>
      <c r="B90" s="56" t="s">
        <v>3964</v>
      </c>
      <c r="C90" s="56" t="s">
        <v>3965</v>
      </c>
      <c r="D90" s="54">
        <f t="shared" si="4"/>
        <v>0.14057507987220447</v>
      </c>
      <c r="E90" s="54">
        <f t="shared" si="5"/>
        <v>0.2686724420510419</v>
      </c>
      <c r="F90" s="4" t="str">
        <f t="shared" si="6"/>
        <v>Start group 1 for 50km</v>
      </c>
      <c r="G90" s="4" t="str">
        <f t="shared" si="7"/>
        <v>Start group 2 for 100km</v>
      </c>
    </row>
    <row r="91" spans="1:7">
      <c r="A91" s="117">
        <v>89</v>
      </c>
      <c r="B91" s="56" t="s">
        <v>3966</v>
      </c>
      <c r="C91" s="56" t="s">
        <v>3967</v>
      </c>
      <c r="D91" s="54">
        <f t="shared" si="4"/>
        <v>0.14217252396166133</v>
      </c>
      <c r="E91" s="54">
        <f t="shared" si="5"/>
        <v>0.26878951065324269</v>
      </c>
      <c r="F91" s="4" t="str">
        <f t="shared" si="6"/>
        <v>Start group 1 for 50km</v>
      </c>
      <c r="G91" s="4" t="str">
        <f t="shared" si="7"/>
        <v>Start group 2 for 100km</v>
      </c>
    </row>
    <row r="92" spans="1:7">
      <c r="A92" s="117">
        <v>90</v>
      </c>
      <c r="B92" s="56" t="s">
        <v>3968</v>
      </c>
      <c r="C92" s="56" t="s">
        <v>3969</v>
      </c>
      <c r="D92" s="54">
        <f t="shared" si="4"/>
        <v>0.14376996805111822</v>
      </c>
      <c r="E92" s="54">
        <f t="shared" si="5"/>
        <v>0.26972605947084993</v>
      </c>
      <c r="F92" s="4" t="str">
        <f t="shared" si="6"/>
        <v>Start group 1 for 50km</v>
      </c>
      <c r="G92" s="4" t="str">
        <f t="shared" si="7"/>
        <v>Start group 2 for 100km</v>
      </c>
    </row>
    <row r="93" spans="1:7">
      <c r="A93" s="117">
        <v>91</v>
      </c>
      <c r="B93" s="56" t="s">
        <v>3970</v>
      </c>
      <c r="C93" s="56" t="s">
        <v>3971</v>
      </c>
      <c r="D93" s="54">
        <f t="shared" si="4"/>
        <v>0.14536741214057508</v>
      </c>
      <c r="E93" s="54">
        <f t="shared" si="5"/>
        <v>0.27136501990166229</v>
      </c>
      <c r="F93" s="4" t="str">
        <f t="shared" si="6"/>
        <v>Start group 1 for 50km</v>
      </c>
      <c r="G93" s="4" t="str">
        <f t="shared" si="7"/>
        <v>Start group 2 for 100km</v>
      </c>
    </row>
    <row r="94" spans="1:7">
      <c r="A94" s="117">
        <v>92</v>
      </c>
      <c r="B94" s="56" t="s">
        <v>3972</v>
      </c>
      <c r="C94" s="56" t="s">
        <v>3973</v>
      </c>
      <c r="D94" s="54">
        <f t="shared" si="4"/>
        <v>0.14696485623003194</v>
      </c>
      <c r="E94" s="54">
        <f t="shared" si="5"/>
        <v>0.27230156871926936</v>
      </c>
      <c r="F94" s="4" t="str">
        <f t="shared" si="6"/>
        <v>Start group 1 for 50km</v>
      </c>
      <c r="G94" s="4" t="str">
        <f t="shared" si="7"/>
        <v>Start group 2 for 100km</v>
      </c>
    </row>
    <row r="95" spans="1:7">
      <c r="A95" s="117">
        <v>93</v>
      </c>
      <c r="B95" s="56" t="s">
        <v>3974</v>
      </c>
      <c r="C95" s="56" t="s">
        <v>3975</v>
      </c>
      <c r="D95" s="54">
        <f t="shared" si="4"/>
        <v>0.1485623003194888</v>
      </c>
      <c r="E95" s="54">
        <f t="shared" si="5"/>
        <v>0.27639896979630058</v>
      </c>
      <c r="F95" s="4" t="str">
        <f t="shared" si="6"/>
        <v>Start group 1 for 50km</v>
      </c>
      <c r="G95" s="4" t="str">
        <f t="shared" si="7"/>
        <v>Start group 2 for 100km</v>
      </c>
    </row>
    <row r="96" spans="1:7">
      <c r="A96" s="117">
        <v>94</v>
      </c>
      <c r="B96" s="56" t="s">
        <v>3976</v>
      </c>
      <c r="C96" s="56" t="s">
        <v>3977</v>
      </c>
      <c r="D96" s="54">
        <f t="shared" si="4"/>
        <v>0.15015974440894569</v>
      </c>
      <c r="E96" s="54">
        <f t="shared" si="5"/>
        <v>0.28482790915476458</v>
      </c>
      <c r="F96" s="4" t="str">
        <f t="shared" si="6"/>
        <v>Start group 1 for 50km</v>
      </c>
      <c r="G96" s="4" t="str">
        <f t="shared" si="7"/>
        <v>Start group 2 for 100km</v>
      </c>
    </row>
    <row r="97" spans="1:7">
      <c r="A97" s="117">
        <v>95</v>
      </c>
      <c r="B97" s="56" t="s">
        <v>3978</v>
      </c>
      <c r="C97" s="56" t="s">
        <v>3979</v>
      </c>
      <c r="D97" s="54">
        <f t="shared" si="4"/>
        <v>0.15175718849840256</v>
      </c>
      <c r="E97" s="54">
        <f t="shared" si="5"/>
        <v>0.28623273238117536</v>
      </c>
      <c r="F97" s="4" t="str">
        <f t="shared" si="6"/>
        <v>Start group 1 for 50km</v>
      </c>
      <c r="G97" s="4" t="str">
        <f t="shared" si="7"/>
        <v>Start group 2 for 100km</v>
      </c>
    </row>
    <row r="98" spans="1:7">
      <c r="A98" s="117">
        <v>96</v>
      </c>
      <c r="B98" s="56" t="s">
        <v>3980</v>
      </c>
      <c r="C98" s="56" t="s">
        <v>3981</v>
      </c>
      <c r="D98" s="54">
        <f t="shared" si="4"/>
        <v>0.15335463258785942</v>
      </c>
      <c r="E98" s="54">
        <f t="shared" si="5"/>
        <v>0.28787169281198771</v>
      </c>
      <c r="F98" s="4" t="str">
        <f t="shared" si="6"/>
        <v>Start group 1 for 50km</v>
      </c>
      <c r="G98" s="4" t="str">
        <f t="shared" si="7"/>
        <v>Start group 2 for 100km</v>
      </c>
    </row>
    <row r="99" spans="1:7">
      <c r="A99" s="117">
        <v>97</v>
      </c>
      <c r="B99" s="56" t="s">
        <v>3982</v>
      </c>
      <c r="C99" s="56" t="s">
        <v>3983</v>
      </c>
      <c r="D99" s="54">
        <f t="shared" si="4"/>
        <v>0.15495207667731628</v>
      </c>
      <c r="E99" s="54">
        <f t="shared" si="5"/>
        <v>0.29056427066260815</v>
      </c>
      <c r="F99" s="4" t="str">
        <f t="shared" si="6"/>
        <v>Start group 2 for 50km</v>
      </c>
      <c r="G99" s="4" t="str">
        <f t="shared" si="7"/>
        <v>Start group 2 for 100km</v>
      </c>
    </row>
    <row r="100" spans="1:7">
      <c r="A100" s="117">
        <v>98</v>
      </c>
      <c r="B100" s="56" t="s">
        <v>3984</v>
      </c>
      <c r="C100" s="56" t="s">
        <v>3985</v>
      </c>
      <c r="D100" s="54">
        <f t="shared" si="4"/>
        <v>0.15654952076677317</v>
      </c>
      <c r="E100" s="54">
        <f t="shared" si="5"/>
        <v>0.29384219152423308</v>
      </c>
      <c r="F100" s="4" t="str">
        <f t="shared" si="6"/>
        <v>Start group 2 for 50km</v>
      </c>
      <c r="G100" s="4" t="str">
        <f t="shared" si="7"/>
        <v>Start group 2 for 100km</v>
      </c>
    </row>
    <row r="101" spans="1:7">
      <c r="A101" s="117">
        <v>99</v>
      </c>
      <c r="B101" s="56" t="s">
        <v>3986</v>
      </c>
      <c r="C101" s="56" t="s">
        <v>3987</v>
      </c>
      <c r="D101" s="54">
        <f t="shared" si="4"/>
        <v>0.15814696485623003</v>
      </c>
      <c r="E101" s="54">
        <f t="shared" si="5"/>
        <v>0.29466167173963931</v>
      </c>
      <c r="F101" s="4" t="str">
        <f t="shared" si="6"/>
        <v>Start group 2 for 50km</v>
      </c>
      <c r="G101" s="4" t="str">
        <f t="shared" si="7"/>
        <v>Start group 2 for 100km</v>
      </c>
    </row>
    <row r="102" spans="1:7">
      <c r="A102" s="117">
        <v>100</v>
      </c>
      <c r="B102" s="56" t="s">
        <v>3988</v>
      </c>
      <c r="C102" s="56" t="s">
        <v>3989</v>
      </c>
      <c r="D102" s="54">
        <f t="shared" si="4"/>
        <v>0.15974440894568689</v>
      </c>
      <c r="E102" s="54">
        <f t="shared" si="5"/>
        <v>0.29512994614844285</v>
      </c>
      <c r="F102" s="4" t="str">
        <f t="shared" si="6"/>
        <v>Start group 2 for 50km</v>
      </c>
      <c r="G102" s="4" t="str">
        <f t="shared" si="7"/>
        <v>Start group 2 for 100km</v>
      </c>
    </row>
    <row r="103" spans="1:7">
      <c r="A103" s="117">
        <v>101</v>
      </c>
      <c r="B103" s="56" t="s">
        <v>3990</v>
      </c>
      <c r="C103" s="56" t="s">
        <v>3991</v>
      </c>
      <c r="D103" s="54">
        <f t="shared" si="4"/>
        <v>0.16134185303514376</v>
      </c>
      <c r="E103" s="54">
        <f t="shared" si="5"/>
        <v>0.2977054553968625</v>
      </c>
      <c r="F103" s="4" t="str">
        <f t="shared" si="6"/>
        <v>Start group 2 for 50km</v>
      </c>
      <c r="G103" s="4" t="str">
        <f t="shared" si="7"/>
        <v>Start group 2 for 100km</v>
      </c>
    </row>
    <row r="104" spans="1:7">
      <c r="A104" s="117">
        <v>102</v>
      </c>
      <c r="B104" s="56" t="s">
        <v>3992</v>
      </c>
      <c r="C104" s="56" t="s">
        <v>3993</v>
      </c>
      <c r="D104" s="54">
        <f t="shared" si="4"/>
        <v>0.16293929712460065</v>
      </c>
      <c r="E104" s="54">
        <f t="shared" si="5"/>
        <v>0.30718801217513453</v>
      </c>
      <c r="F104" s="4" t="str">
        <f t="shared" si="6"/>
        <v>Start group 2 for 50km</v>
      </c>
      <c r="G104" s="4" t="str">
        <f t="shared" si="7"/>
        <v>Start group 2 for 100km</v>
      </c>
    </row>
    <row r="105" spans="1:7">
      <c r="A105" s="117">
        <v>103</v>
      </c>
      <c r="B105" s="56" t="s">
        <v>3994</v>
      </c>
      <c r="C105" s="56" t="s">
        <v>3995</v>
      </c>
      <c r="D105" s="54">
        <f t="shared" si="4"/>
        <v>0.16453674121405751</v>
      </c>
      <c r="E105" s="54">
        <f t="shared" si="5"/>
        <v>0.30753921798173728</v>
      </c>
      <c r="F105" s="4" t="str">
        <f t="shared" si="6"/>
        <v>Start group 2 for 50km</v>
      </c>
      <c r="G105" s="4" t="str">
        <f t="shared" si="7"/>
        <v>Start group 2 for 100km</v>
      </c>
    </row>
    <row r="106" spans="1:7">
      <c r="A106" s="117">
        <v>104</v>
      </c>
      <c r="B106" s="56" t="s">
        <v>3996</v>
      </c>
      <c r="C106" s="56" t="s">
        <v>3997</v>
      </c>
      <c r="D106" s="54">
        <f t="shared" si="4"/>
        <v>0.16613418530351437</v>
      </c>
      <c r="E106" s="54">
        <f t="shared" si="5"/>
        <v>0.30765628658393807</v>
      </c>
      <c r="F106" s="4" t="str">
        <f t="shared" si="6"/>
        <v>Start group 2 for 50km</v>
      </c>
      <c r="G106" s="4" t="str">
        <f t="shared" si="7"/>
        <v>Start group 2 for 100km</v>
      </c>
    </row>
    <row r="107" spans="1:7">
      <c r="A107" s="117">
        <v>105</v>
      </c>
      <c r="B107" s="56" t="s">
        <v>3998</v>
      </c>
      <c r="C107" s="56" t="s">
        <v>3999</v>
      </c>
      <c r="D107" s="54">
        <f t="shared" si="4"/>
        <v>0.16773162939297126</v>
      </c>
      <c r="E107" s="54">
        <f t="shared" si="5"/>
        <v>0.3081245609927416</v>
      </c>
      <c r="F107" s="4" t="str">
        <f t="shared" si="6"/>
        <v>Start group 2 for 50km</v>
      </c>
      <c r="G107" s="4" t="str">
        <f t="shared" si="7"/>
        <v>Start group 2 for 100km</v>
      </c>
    </row>
    <row r="108" spans="1:7">
      <c r="A108" s="117">
        <v>106</v>
      </c>
      <c r="B108" s="56" t="s">
        <v>4000</v>
      </c>
      <c r="C108" s="56" t="s">
        <v>4001</v>
      </c>
      <c r="D108" s="54">
        <f t="shared" si="4"/>
        <v>0.16932907348242812</v>
      </c>
      <c r="E108" s="54">
        <f t="shared" si="5"/>
        <v>0.30999765862795592</v>
      </c>
      <c r="F108" s="4" t="str">
        <f t="shared" si="6"/>
        <v>Start group 2 for 50km</v>
      </c>
      <c r="G108" s="4" t="str">
        <f t="shared" si="7"/>
        <v>Start group 2 for 100km</v>
      </c>
    </row>
    <row r="109" spans="1:7">
      <c r="A109" s="117">
        <v>107</v>
      </c>
      <c r="B109" s="56" t="s">
        <v>4002</v>
      </c>
      <c r="C109" s="56" t="s">
        <v>4003</v>
      </c>
      <c r="D109" s="54">
        <f t="shared" si="4"/>
        <v>0.17092651757188498</v>
      </c>
      <c r="E109" s="54">
        <f t="shared" si="5"/>
        <v>0.31573402013579949</v>
      </c>
      <c r="F109" s="4" t="str">
        <f t="shared" si="6"/>
        <v>Start group 2 for 50km</v>
      </c>
      <c r="G109" s="4" t="str">
        <f t="shared" si="7"/>
        <v>Start group 2 for 100km</v>
      </c>
    </row>
    <row r="110" spans="1:7">
      <c r="A110" s="117">
        <v>108</v>
      </c>
      <c r="B110" s="56" t="s">
        <v>4004</v>
      </c>
      <c r="C110" s="56" t="s">
        <v>4005</v>
      </c>
      <c r="D110" s="54">
        <f t="shared" si="4"/>
        <v>0.17252396166134185</v>
      </c>
      <c r="E110" s="54">
        <f t="shared" si="5"/>
        <v>0.31585108873800044</v>
      </c>
      <c r="F110" s="4" t="str">
        <f t="shared" si="6"/>
        <v>Start group 2 for 50km</v>
      </c>
      <c r="G110" s="4" t="str">
        <f t="shared" si="7"/>
        <v>Start group 2 for 100km</v>
      </c>
    </row>
    <row r="111" spans="1:7">
      <c r="A111" s="117">
        <v>109</v>
      </c>
      <c r="B111" s="56" t="s">
        <v>4006</v>
      </c>
      <c r="C111" s="56" t="s">
        <v>4007</v>
      </c>
      <c r="D111" s="54">
        <f t="shared" si="4"/>
        <v>0.17412140575079874</v>
      </c>
      <c r="E111" s="54">
        <f t="shared" si="5"/>
        <v>0.31912900959962537</v>
      </c>
      <c r="F111" s="4" t="str">
        <f t="shared" si="6"/>
        <v>Start group 2 for 50km</v>
      </c>
      <c r="G111" s="4" t="str">
        <f t="shared" si="7"/>
        <v>Start group 2 for 100km</v>
      </c>
    </row>
    <row r="112" spans="1:7">
      <c r="A112" s="117">
        <v>110</v>
      </c>
      <c r="B112" s="56" t="s">
        <v>4008</v>
      </c>
      <c r="C112" s="56" t="s">
        <v>4009</v>
      </c>
      <c r="D112" s="54">
        <f t="shared" si="4"/>
        <v>0.1757188498402556</v>
      </c>
      <c r="E112" s="54">
        <f t="shared" si="5"/>
        <v>0.31994848981503149</v>
      </c>
      <c r="F112" s="4" t="str">
        <f t="shared" si="6"/>
        <v>Start group 2 for 50km</v>
      </c>
      <c r="G112" s="4" t="str">
        <f t="shared" si="7"/>
        <v>Start group 2 for 100km</v>
      </c>
    </row>
    <row r="113" spans="1:7">
      <c r="A113" s="117">
        <v>111</v>
      </c>
      <c r="B113" s="56" t="s">
        <v>4010</v>
      </c>
      <c r="C113" s="56" t="s">
        <v>4011</v>
      </c>
      <c r="D113" s="54">
        <f t="shared" si="4"/>
        <v>0.17731629392971246</v>
      </c>
      <c r="E113" s="54">
        <f t="shared" si="5"/>
        <v>0.32158745024584401</v>
      </c>
      <c r="F113" s="4" t="str">
        <f t="shared" si="6"/>
        <v>Start group 2 for 50km</v>
      </c>
      <c r="G113" s="4" t="str">
        <f t="shared" si="7"/>
        <v>Start group 2 for 100km</v>
      </c>
    </row>
    <row r="114" spans="1:7">
      <c r="A114" s="117">
        <v>112</v>
      </c>
      <c r="B114" s="56" t="s">
        <v>4012</v>
      </c>
      <c r="C114" s="56" t="s">
        <v>4013</v>
      </c>
      <c r="D114" s="54">
        <f t="shared" si="4"/>
        <v>0.17891373801916932</v>
      </c>
      <c r="E114" s="54">
        <f t="shared" si="5"/>
        <v>0.32205572465464755</v>
      </c>
      <c r="F114" s="4" t="str">
        <f t="shared" si="6"/>
        <v>Start group 2 for 50km</v>
      </c>
      <c r="G114" s="4" t="str">
        <f t="shared" si="7"/>
        <v>Start group 2 for 100km</v>
      </c>
    </row>
    <row r="115" spans="1:7">
      <c r="A115" s="117">
        <v>113</v>
      </c>
      <c r="B115" s="56" t="s">
        <v>4014</v>
      </c>
      <c r="C115" s="56" t="s">
        <v>4015</v>
      </c>
      <c r="D115" s="54">
        <f t="shared" si="4"/>
        <v>0.18051118210862621</v>
      </c>
      <c r="E115" s="54">
        <f t="shared" si="5"/>
        <v>0.32334347927885737</v>
      </c>
      <c r="F115" s="4" t="str">
        <f t="shared" si="6"/>
        <v>Start group 2 for 50km</v>
      </c>
      <c r="G115" s="4" t="str">
        <f t="shared" si="7"/>
        <v>Start group 2 for 100km</v>
      </c>
    </row>
    <row r="116" spans="1:7">
      <c r="A116" s="117">
        <v>114</v>
      </c>
      <c r="B116" s="56" t="s">
        <v>4016</v>
      </c>
      <c r="C116" s="56" t="s">
        <v>4017</v>
      </c>
      <c r="D116" s="54">
        <f t="shared" si="4"/>
        <v>0.18210862619808307</v>
      </c>
      <c r="E116" s="54">
        <f t="shared" si="5"/>
        <v>0.32533364551627247</v>
      </c>
      <c r="F116" s="4" t="str">
        <f t="shared" si="6"/>
        <v>Start group 2 for 50km</v>
      </c>
      <c r="G116" s="4" t="str">
        <f t="shared" si="7"/>
        <v>Start group 2 for 100km</v>
      </c>
    </row>
    <row r="117" spans="1:7">
      <c r="A117" s="117">
        <v>115</v>
      </c>
      <c r="B117" s="56" t="s">
        <v>4018</v>
      </c>
      <c r="C117" s="56" t="s">
        <v>4019</v>
      </c>
      <c r="D117" s="54">
        <f t="shared" si="4"/>
        <v>0.18370607028753994</v>
      </c>
      <c r="E117" s="54">
        <f t="shared" si="5"/>
        <v>0.32615312573167876</v>
      </c>
      <c r="F117" s="4" t="str">
        <f t="shared" si="6"/>
        <v>Start group 2 for 50km</v>
      </c>
      <c r="G117" s="4" t="str">
        <f t="shared" si="7"/>
        <v>Start group 2 for 100km</v>
      </c>
    </row>
    <row r="118" spans="1:7">
      <c r="A118" s="117">
        <v>116</v>
      </c>
      <c r="B118" s="56" t="s">
        <v>4020</v>
      </c>
      <c r="C118" s="56" t="s">
        <v>4021</v>
      </c>
      <c r="D118" s="54">
        <f t="shared" si="4"/>
        <v>0.1853035143769968</v>
      </c>
      <c r="E118" s="54">
        <f t="shared" si="5"/>
        <v>0.32638726293608056</v>
      </c>
      <c r="F118" s="4" t="str">
        <f t="shared" si="6"/>
        <v>Start group 2 for 50km</v>
      </c>
      <c r="G118" s="4" t="str">
        <f t="shared" si="7"/>
        <v>Start group 2 for 100km</v>
      </c>
    </row>
    <row r="119" spans="1:7">
      <c r="A119" s="117">
        <v>117</v>
      </c>
      <c r="B119" s="56" t="s">
        <v>4022</v>
      </c>
      <c r="C119" s="56" t="s">
        <v>4023</v>
      </c>
      <c r="D119" s="54">
        <f t="shared" si="4"/>
        <v>0.18690095846645369</v>
      </c>
      <c r="E119" s="54">
        <f t="shared" si="5"/>
        <v>0.32954811519550448</v>
      </c>
      <c r="F119" s="4" t="str">
        <f t="shared" si="6"/>
        <v>Start group 2 for 50km</v>
      </c>
      <c r="G119" s="4" t="str">
        <f t="shared" si="7"/>
        <v>Start group 2 for 100km</v>
      </c>
    </row>
    <row r="120" spans="1:7">
      <c r="A120" s="117">
        <v>118</v>
      </c>
      <c r="B120" s="56" t="s">
        <v>4024</v>
      </c>
      <c r="C120" s="56" t="s">
        <v>4025</v>
      </c>
      <c r="D120" s="54">
        <f t="shared" si="4"/>
        <v>0.18849840255591055</v>
      </c>
      <c r="E120" s="54">
        <f t="shared" si="5"/>
        <v>0.33153828143291958</v>
      </c>
      <c r="F120" s="4" t="str">
        <f t="shared" si="6"/>
        <v>Start group 2 for 50km</v>
      </c>
      <c r="G120" s="4" t="str">
        <f t="shared" si="7"/>
        <v>Start group 3 for 100km</v>
      </c>
    </row>
    <row r="121" spans="1:7">
      <c r="A121" s="117">
        <v>119</v>
      </c>
      <c r="B121" s="56" t="s">
        <v>4026</v>
      </c>
      <c r="C121" s="56" t="s">
        <v>4027</v>
      </c>
      <c r="D121" s="54">
        <f t="shared" si="4"/>
        <v>0.19009584664536741</v>
      </c>
      <c r="E121" s="54">
        <f t="shared" si="5"/>
        <v>0.33446499648794176</v>
      </c>
      <c r="F121" s="4" t="str">
        <f t="shared" si="6"/>
        <v>Start group 2 for 50km</v>
      </c>
      <c r="G121" s="4" t="str">
        <f t="shared" si="7"/>
        <v>Start group 3 for 100km</v>
      </c>
    </row>
    <row r="122" spans="1:7">
      <c r="A122" s="117">
        <v>120</v>
      </c>
      <c r="B122" s="56" t="s">
        <v>4028</v>
      </c>
      <c r="C122" s="56" t="s">
        <v>4029</v>
      </c>
      <c r="D122" s="54">
        <f t="shared" si="4"/>
        <v>0.19169329073482427</v>
      </c>
      <c r="E122" s="54">
        <f t="shared" si="5"/>
        <v>0.33481620229454451</v>
      </c>
      <c r="F122" s="4" t="str">
        <f t="shared" si="6"/>
        <v>Start group 2 for 50km</v>
      </c>
      <c r="G122" s="4" t="str">
        <f t="shared" si="7"/>
        <v>Start group 3 for 100km</v>
      </c>
    </row>
    <row r="123" spans="1:7">
      <c r="A123" s="117">
        <v>121</v>
      </c>
      <c r="B123" s="56" t="s">
        <v>4030</v>
      </c>
      <c r="C123" s="56" t="s">
        <v>4031</v>
      </c>
      <c r="D123" s="54">
        <f t="shared" si="4"/>
        <v>0.19329073482428116</v>
      </c>
      <c r="E123" s="54">
        <f t="shared" si="5"/>
        <v>0.33540154530554905</v>
      </c>
      <c r="F123" s="4" t="str">
        <f t="shared" si="6"/>
        <v>Start group 2 for 50km</v>
      </c>
      <c r="G123" s="4" t="str">
        <f t="shared" si="7"/>
        <v>Start group 3 for 100km</v>
      </c>
    </row>
    <row r="124" spans="1:7">
      <c r="A124" s="117">
        <v>122</v>
      </c>
      <c r="B124" s="56" t="s">
        <v>4032</v>
      </c>
      <c r="C124" s="56" t="s">
        <v>4033</v>
      </c>
      <c r="D124" s="54">
        <f t="shared" si="4"/>
        <v>0.19488817891373802</v>
      </c>
      <c r="E124" s="54">
        <f t="shared" si="5"/>
        <v>0.33575275111215158</v>
      </c>
      <c r="F124" s="4" t="str">
        <f t="shared" si="6"/>
        <v>Start group 2 for 50km</v>
      </c>
      <c r="G124" s="4" t="str">
        <f t="shared" si="7"/>
        <v>Start group 3 for 100km</v>
      </c>
    </row>
    <row r="125" spans="1:7">
      <c r="A125" s="117">
        <v>123</v>
      </c>
      <c r="B125" s="56" t="s">
        <v>4034</v>
      </c>
      <c r="C125" s="56" t="s">
        <v>4035</v>
      </c>
      <c r="D125" s="54">
        <f t="shared" si="4"/>
        <v>0.19648562300319489</v>
      </c>
      <c r="E125" s="54">
        <f t="shared" si="5"/>
        <v>0.33586981971435259</v>
      </c>
      <c r="F125" s="4" t="str">
        <f t="shared" si="6"/>
        <v>Start group 2 for 50km</v>
      </c>
      <c r="G125" s="4" t="str">
        <f t="shared" si="7"/>
        <v>Start group 3 for 100km</v>
      </c>
    </row>
    <row r="126" spans="1:7">
      <c r="A126" s="117">
        <v>124</v>
      </c>
      <c r="B126" s="56" t="s">
        <v>4036</v>
      </c>
      <c r="C126" s="56" t="s">
        <v>4037</v>
      </c>
      <c r="D126" s="54">
        <f t="shared" si="4"/>
        <v>0.19808306709265175</v>
      </c>
      <c r="E126" s="54">
        <f t="shared" si="5"/>
        <v>0.34125497541559341</v>
      </c>
      <c r="F126" s="4" t="str">
        <f t="shared" si="6"/>
        <v>Start group 2 for 50km</v>
      </c>
      <c r="G126" s="4" t="str">
        <f t="shared" si="7"/>
        <v>Start group 3 for 100km</v>
      </c>
    </row>
    <row r="127" spans="1:7">
      <c r="A127" s="117">
        <v>125</v>
      </c>
      <c r="B127" s="56" t="s">
        <v>4038</v>
      </c>
      <c r="C127" s="56" t="s">
        <v>4039</v>
      </c>
      <c r="D127" s="54">
        <f t="shared" si="4"/>
        <v>0.19968051118210864</v>
      </c>
      <c r="E127" s="54">
        <f t="shared" si="5"/>
        <v>0.34347927885741047</v>
      </c>
      <c r="F127" s="4" t="str">
        <f t="shared" si="6"/>
        <v>Start group 2 for 50km</v>
      </c>
      <c r="G127" s="4" t="str">
        <f t="shared" si="7"/>
        <v>Start group 3 for 100km</v>
      </c>
    </row>
    <row r="128" spans="1:7">
      <c r="A128" s="117">
        <v>126</v>
      </c>
      <c r="B128" s="56" t="s">
        <v>4040</v>
      </c>
      <c r="C128" s="56" t="s">
        <v>4041</v>
      </c>
      <c r="D128" s="54">
        <f t="shared" si="4"/>
        <v>0.2012779552715655</v>
      </c>
      <c r="E128" s="54">
        <f t="shared" si="5"/>
        <v>0.34394755326621401</v>
      </c>
      <c r="F128" s="4" t="str">
        <f t="shared" si="6"/>
        <v>Start group 2 for 50km</v>
      </c>
      <c r="G128" s="4" t="str">
        <f t="shared" si="7"/>
        <v>Start group 3 for 100km</v>
      </c>
    </row>
    <row r="129" spans="1:7">
      <c r="A129" s="117">
        <v>127</v>
      </c>
      <c r="B129" s="56" t="s">
        <v>4042</v>
      </c>
      <c r="C129" s="56" t="s">
        <v>4043</v>
      </c>
      <c r="D129" s="54">
        <f t="shared" si="4"/>
        <v>0.20287539936102236</v>
      </c>
      <c r="E129" s="54">
        <f t="shared" si="5"/>
        <v>0.34464996487941929</v>
      </c>
      <c r="F129" s="4" t="str">
        <f t="shared" si="6"/>
        <v>Start group 2 for 50km</v>
      </c>
      <c r="G129" s="4" t="str">
        <f t="shared" si="7"/>
        <v>Start group 3 for 100km</v>
      </c>
    </row>
    <row r="130" spans="1:7">
      <c r="A130" s="117">
        <v>128</v>
      </c>
      <c r="B130" s="56" t="s">
        <v>4044</v>
      </c>
      <c r="C130" s="56" t="s">
        <v>4045</v>
      </c>
      <c r="D130" s="54">
        <f t="shared" si="4"/>
        <v>0.20447284345047922</v>
      </c>
      <c r="E130" s="54">
        <f t="shared" si="5"/>
        <v>0.34488410208382109</v>
      </c>
      <c r="F130" s="4" t="str">
        <f t="shared" si="6"/>
        <v>Start group 2 for 50km</v>
      </c>
      <c r="G130" s="4" t="str">
        <f t="shared" si="7"/>
        <v>Start group 3 for 100km</v>
      </c>
    </row>
    <row r="131" spans="1:7">
      <c r="A131" s="117">
        <v>129</v>
      </c>
      <c r="B131" s="56" t="s">
        <v>4046</v>
      </c>
      <c r="C131" s="56" t="s">
        <v>4047</v>
      </c>
      <c r="D131" s="54">
        <f t="shared" si="4"/>
        <v>0.20607028753993611</v>
      </c>
      <c r="E131" s="54">
        <f t="shared" si="5"/>
        <v>0.34546944509482558</v>
      </c>
      <c r="F131" s="4" t="str">
        <f t="shared" si="6"/>
        <v>Start group 2 for 50km</v>
      </c>
      <c r="G131" s="4" t="str">
        <f t="shared" si="7"/>
        <v>Start group 3 for 100km</v>
      </c>
    </row>
    <row r="132" spans="1:7">
      <c r="A132" s="117">
        <v>130</v>
      </c>
      <c r="B132" s="56" t="s">
        <v>4048</v>
      </c>
      <c r="C132" s="56" t="s">
        <v>4047</v>
      </c>
      <c r="D132" s="54">
        <f t="shared" ref="D132:D195" si="8">A132/626</f>
        <v>0.20766773162939298</v>
      </c>
      <c r="E132" s="54">
        <f t="shared" ref="E132:E195" si="9">((HOUR(C132)*60+MINUTE(C132)+SECOND(C132)/60)-(HOUR($C$3)*60+MINUTE($C$3)+SECOND($C$3)/60))/(HOUR($C$3)*60+MINUTE($C$3)+SECOND($C$3)/60)</f>
        <v>0.34546944509482558</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117">
        <v>131</v>
      </c>
      <c r="B133" s="56" t="s">
        <v>4049</v>
      </c>
      <c r="C133" s="56" t="s">
        <v>4050</v>
      </c>
      <c r="D133" s="54">
        <f t="shared" si="8"/>
        <v>0.20926517571884984</v>
      </c>
      <c r="E133" s="54">
        <f t="shared" si="9"/>
        <v>0.34593771950362912</v>
      </c>
      <c r="F133" s="4" t="str">
        <f t="shared" si="10"/>
        <v>Start group 2 for 50km</v>
      </c>
      <c r="G133" s="4" t="str">
        <f t="shared" si="11"/>
        <v>Start group 3 for 100km</v>
      </c>
    </row>
    <row r="134" spans="1:7">
      <c r="A134" s="117">
        <v>132</v>
      </c>
      <c r="B134" s="56" t="s">
        <v>4051</v>
      </c>
      <c r="C134" s="56" t="s">
        <v>4052</v>
      </c>
      <c r="D134" s="54">
        <f t="shared" si="8"/>
        <v>0.2108626198083067</v>
      </c>
      <c r="E134" s="54">
        <f t="shared" si="9"/>
        <v>0.34652306251463344</v>
      </c>
      <c r="F134" s="4" t="str">
        <f t="shared" si="10"/>
        <v>Start group 2 for 50km</v>
      </c>
      <c r="G134" s="4" t="str">
        <f t="shared" si="11"/>
        <v>Start group 3 for 100km</v>
      </c>
    </row>
    <row r="135" spans="1:7">
      <c r="A135" s="117">
        <v>133</v>
      </c>
      <c r="B135" s="56" t="s">
        <v>4053</v>
      </c>
      <c r="C135" s="56" t="s">
        <v>4054</v>
      </c>
      <c r="D135" s="54">
        <f t="shared" si="8"/>
        <v>0.21246006389776359</v>
      </c>
      <c r="E135" s="54">
        <f t="shared" si="9"/>
        <v>0.34792788574104422</v>
      </c>
      <c r="F135" s="4" t="str">
        <f t="shared" si="10"/>
        <v>Start group 2 for 50km</v>
      </c>
      <c r="G135" s="4" t="str">
        <f t="shared" si="11"/>
        <v>Start group 3 for 100km</v>
      </c>
    </row>
    <row r="136" spans="1:7">
      <c r="A136" s="117">
        <v>134</v>
      </c>
      <c r="B136" s="56" t="s">
        <v>4055</v>
      </c>
      <c r="C136" s="56" t="s">
        <v>4056</v>
      </c>
      <c r="D136" s="54">
        <f t="shared" si="8"/>
        <v>0.21405750798722045</v>
      </c>
      <c r="E136" s="54">
        <f t="shared" si="9"/>
        <v>0.35132287520486993</v>
      </c>
      <c r="F136" s="4" t="str">
        <f t="shared" si="10"/>
        <v>Start group 2 for 50km</v>
      </c>
      <c r="G136" s="4" t="str">
        <f t="shared" si="11"/>
        <v>Start group 3 for 100km</v>
      </c>
    </row>
    <row r="137" spans="1:7">
      <c r="A137" s="117">
        <v>135</v>
      </c>
      <c r="B137" s="56" t="s">
        <v>4057</v>
      </c>
      <c r="C137" s="56" t="s">
        <v>4058</v>
      </c>
      <c r="D137" s="54">
        <f t="shared" si="8"/>
        <v>0.21565495207667731</v>
      </c>
      <c r="E137" s="54">
        <f t="shared" si="9"/>
        <v>0.35190821821587442</v>
      </c>
      <c r="F137" s="4" t="str">
        <f t="shared" si="10"/>
        <v>Start group 2 for 50km</v>
      </c>
      <c r="G137" s="4" t="str">
        <f t="shared" si="11"/>
        <v>Start group 3 for 100km</v>
      </c>
    </row>
    <row r="138" spans="1:7">
      <c r="A138" s="117">
        <v>136</v>
      </c>
      <c r="B138" s="56" t="s">
        <v>4059</v>
      </c>
      <c r="C138" s="56" t="s">
        <v>4060</v>
      </c>
      <c r="D138" s="54">
        <f t="shared" si="8"/>
        <v>0.21725239616613418</v>
      </c>
      <c r="E138" s="54">
        <f t="shared" si="9"/>
        <v>0.35202528681807521</v>
      </c>
      <c r="F138" s="4" t="str">
        <f t="shared" si="10"/>
        <v>Start group 2 for 50km</v>
      </c>
      <c r="G138" s="4" t="str">
        <f t="shared" si="11"/>
        <v>Start group 3 for 100km</v>
      </c>
    </row>
    <row r="139" spans="1:7">
      <c r="A139" s="117">
        <v>137</v>
      </c>
      <c r="B139" s="56" t="s">
        <v>4061</v>
      </c>
      <c r="C139" s="56" t="s">
        <v>4062</v>
      </c>
      <c r="D139" s="54">
        <f t="shared" si="8"/>
        <v>0.21884984025559107</v>
      </c>
      <c r="E139" s="54">
        <f t="shared" si="9"/>
        <v>0.35237649262467796</v>
      </c>
      <c r="F139" s="4" t="str">
        <f t="shared" si="10"/>
        <v>Start group 2 for 50km</v>
      </c>
      <c r="G139" s="4" t="str">
        <f t="shared" si="11"/>
        <v>Start group 3 for 100km</v>
      </c>
    </row>
    <row r="140" spans="1:7">
      <c r="A140" s="117">
        <v>138</v>
      </c>
      <c r="B140" s="56" t="s">
        <v>4063</v>
      </c>
      <c r="C140" s="56" t="s">
        <v>4064</v>
      </c>
      <c r="D140" s="54">
        <f t="shared" si="8"/>
        <v>0.22044728434504793</v>
      </c>
      <c r="E140" s="54">
        <f t="shared" si="9"/>
        <v>0.35319597284008425</v>
      </c>
      <c r="F140" s="4" t="str">
        <f t="shared" si="10"/>
        <v>Start group 2 for 50km</v>
      </c>
      <c r="G140" s="4" t="str">
        <f t="shared" si="11"/>
        <v>Start group 3 for 100km</v>
      </c>
    </row>
    <row r="141" spans="1:7">
      <c r="A141" s="117">
        <v>139</v>
      </c>
      <c r="B141" s="56" t="s">
        <v>4065</v>
      </c>
      <c r="C141" s="56" t="s">
        <v>4066</v>
      </c>
      <c r="D141" s="54">
        <f t="shared" si="8"/>
        <v>0.22204472843450479</v>
      </c>
      <c r="E141" s="54">
        <f t="shared" si="9"/>
        <v>0.35354717864668683</v>
      </c>
      <c r="F141" s="4" t="str">
        <f t="shared" si="10"/>
        <v>Start group 2 for 50km</v>
      </c>
      <c r="G141" s="4" t="str">
        <f t="shared" si="11"/>
        <v>Start group 3 for 100km</v>
      </c>
    </row>
    <row r="142" spans="1:7">
      <c r="A142" s="117">
        <v>140</v>
      </c>
      <c r="B142" s="56" t="s">
        <v>4067</v>
      </c>
      <c r="C142" s="56" t="s">
        <v>4068</v>
      </c>
      <c r="D142" s="54">
        <f t="shared" si="8"/>
        <v>0.22364217252396165</v>
      </c>
      <c r="E142" s="54">
        <f t="shared" si="9"/>
        <v>0.35495200187309761</v>
      </c>
      <c r="F142" s="4" t="str">
        <f t="shared" si="10"/>
        <v>Start group 2 for 50km</v>
      </c>
      <c r="G142" s="4" t="str">
        <f t="shared" si="11"/>
        <v>Start group 3 for 100km</v>
      </c>
    </row>
    <row r="143" spans="1:7">
      <c r="A143" s="117">
        <v>141</v>
      </c>
      <c r="B143" s="56" t="s">
        <v>4069</v>
      </c>
      <c r="C143" s="56" t="s">
        <v>4070</v>
      </c>
      <c r="D143" s="54">
        <f t="shared" si="8"/>
        <v>0.22523961661341854</v>
      </c>
      <c r="E143" s="54">
        <f t="shared" si="9"/>
        <v>0.3557714820885039</v>
      </c>
      <c r="F143" s="4" t="str">
        <f t="shared" si="10"/>
        <v>Start group 2 for 50km</v>
      </c>
      <c r="G143" s="4" t="str">
        <f t="shared" si="11"/>
        <v>Start group 3 for 100km</v>
      </c>
    </row>
    <row r="144" spans="1:7">
      <c r="A144" s="117">
        <v>142</v>
      </c>
      <c r="B144" s="56" t="s">
        <v>4071</v>
      </c>
      <c r="C144" s="56" t="s">
        <v>4070</v>
      </c>
      <c r="D144" s="54">
        <f t="shared" si="8"/>
        <v>0.2268370607028754</v>
      </c>
      <c r="E144" s="54">
        <f t="shared" si="9"/>
        <v>0.3557714820885039</v>
      </c>
      <c r="F144" s="4" t="str">
        <f t="shared" si="10"/>
        <v>Start group 2 for 50km</v>
      </c>
      <c r="G144" s="4" t="str">
        <f t="shared" si="11"/>
        <v>Start group 3 for 100km</v>
      </c>
    </row>
    <row r="145" spans="1:7">
      <c r="A145" s="117">
        <v>143</v>
      </c>
      <c r="B145" s="56" t="s">
        <v>4072</v>
      </c>
      <c r="C145" s="56" t="s">
        <v>4073</v>
      </c>
      <c r="D145" s="54">
        <f t="shared" si="8"/>
        <v>0.22843450479233227</v>
      </c>
      <c r="E145" s="54">
        <f t="shared" si="9"/>
        <v>0.3570592367127135</v>
      </c>
      <c r="F145" s="4" t="str">
        <f t="shared" si="10"/>
        <v>Start group 2 for 50km</v>
      </c>
      <c r="G145" s="4" t="str">
        <f t="shared" si="11"/>
        <v>Start group 3 for 100km</v>
      </c>
    </row>
    <row r="146" spans="1:7">
      <c r="A146" s="117">
        <v>144</v>
      </c>
      <c r="B146" s="56" t="s">
        <v>4074</v>
      </c>
      <c r="C146" s="56" t="s">
        <v>4075</v>
      </c>
      <c r="D146" s="54">
        <f t="shared" si="8"/>
        <v>0.23003194888178913</v>
      </c>
      <c r="E146" s="54">
        <f t="shared" si="9"/>
        <v>0.35858112854132507</v>
      </c>
      <c r="F146" s="4" t="str">
        <f t="shared" si="10"/>
        <v>Start group 2 for 50km</v>
      </c>
      <c r="G146" s="4" t="str">
        <f t="shared" si="11"/>
        <v>Start group 3 for 100km</v>
      </c>
    </row>
    <row r="147" spans="1:7">
      <c r="A147" s="117">
        <v>145</v>
      </c>
      <c r="B147" s="56" t="s">
        <v>4076</v>
      </c>
      <c r="C147" s="56" t="s">
        <v>4077</v>
      </c>
      <c r="D147" s="54">
        <f t="shared" si="8"/>
        <v>0.23162939297124602</v>
      </c>
      <c r="E147" s="54">
        <f t="shared" si="9"/>
        <v>0.35893233434792782</v>
      </c>
      <c r="F147" s="4" t="str">
        <f t="shared" si="10"/>
        <v>Start group 2 for 50km</v>
      </c>
      <c r="G147" s="4" t="str">
        <f t="shared" si="11"/>
        <v>Start group 3 for 100km</v>
      </c>
    </row>
    <row r="148" spans="1:7">
      <c r="A148" s="117">
        <v>146</v>
      </c>
      <c r="B148" s="56" t="s">
        <v>4078</v>
      </c>
      <c r="C148" s="56" t="s">
        <v>4079</v>
      </c>
      <c r="D148" s="54">
        <f t="shared" si="8"/>
        <v>0.23322683706070288</v>
      </c>
      <c r="E148" s="54">
        <f t="shared" si="9"/>
        <v>0.36057129477874017</v>
      </c>
      <c r="F148" s="4" t="str">
        <f t="shared" si="10"/>
        <v>Start group 2 for 50km</v>
      </c>
      <c r="G148" s="4" t="str">
        <f t="shared" si="11"/>
        <v>Start group 3 for 100km</v>
      </c>
    </row>
    <row r="149" spans="1:7">
      <c r="A149" s="117">
        <v>147</v>
      </c>
      <c r="B149" s="56" t="s">
        <v>4080</v>
      </c>
      <c r="C149" s="56" t="s">
        <v>4081</v>
      </c>
      <c r="D149" s="54">
        <f t="shared" si="8"/>
        <v>0.23482428115015974</v>
      </c>
      <c r="E149" s="54">
        <f t="shared" si="9"/>
        <v>0.36092250058534292</v>
      </c>
      <c r="F149" s="4" t="str">
        <f t="shared" si="10"/>
        <v>Start group 2 for 50km</v>
      </c>
      <c r="G149" s="4" t="str">
        <f t="shared" si="11"/>
        <v>Start group 3 for 100km</v>
      </c>
    </row>
    <row r="150" spans="1:7">
      <c r="A150" s="117">
        <v>148</v>
      </c>
      <c r="B150" s="56" t="s">
        <v>4082</v>
      </c>
      <c r="C150" s="56" t="s">
        <v>4083</v>
      </c>
      <c r="D150" s="54">
        <f t="shared" si="8"/>
        <v>0.2364217252396166</v>
      </c>
      <c r="E150" s="54">
        <f t="shared" si="9"/>
        <v>0.36174198080074921</v>
      </c>
      <c r="F150" s="4" t="str">
        <f t="shared" si="10"/>
        <v>Start group 2 for 50km</v>
      </c>
      <c r="G150" s="4" t="str">
        <f t="shared" si="11"/>
        <v>Start group 3 for 100km</v>
      </c>
    </row>
    <row r="151" spans="1:7">
      <c r="A151" s="117">
        <v>149</v>
      </c>
      <c r="B151" s="56" t="s">
        <v>4084</v>
      </c>
      <c r="C151" s="56" t="s">
        <v>4085</v>
      </c>
      <c r="D151" s="54">
        <f t="shared" si="8"/>
        <v>0.23801916932907349</v>
      </c>
      <c r="E151" s="54">
        <f t="shared" si="9"/>
        <v>0.36209318660735179</v>
      </c>
      <c r="F151" s="4" t="str">
        <f t="shared" si="10"/>
        <v>Start group 2 for 50km</v>
      </c>
      <c r="G151" s="4" t="str">
        <f t="shared" si="11"/>
        <v>Start group 3 for 100km</v>
      </c>
    </row>
    <row r="152" spans="1:7">
      <c r="A152" s="117">
        <v>150</v>
      </c>
      <c r="B152" s="56" t="s">
        <v>4086</v>
      </c>
      <c r="C152" s="56" t="s">
        <v>4087</v>
      </c>
      <c r="D152" s="54">
        <f t="shared" si="8"/>
        <v>0.23961661341853036</v>
      </c>
      <c r="E152" s="54">
        <f t="shared" si="9"/>
        <v>0.36221025520955275</v>
      </c>
      <c r="F152" s="4" t="str">
        <f t="shared" si="10"/>
        <v>Start group 2 for 50km</v>
      </c>
      <c r="G152" s="4" t="str">
        <f t="shared" si="11"/>
        <v>Start group 3 for 100km</v>
      </c>
    </row>
    <row r="153" spans="1:7">
      <c r="A153" s="117">
        <v>151</v>
      </c>
      <c r="B153" s="56" t="s">
        <v>4088</v>
      </c>
      <c r="C153" s="56" t="s">
        <v>4089</v>
      </c>
      <c r="D153" s="54">
        <f t="shared" si="8"/>
        <v>0.24121405750798722</v>
      </c>
      <c r="E153" s="54">
        <f t="shared" si="9"/>
        <v>0.36993678295481142</v>
      </c>
      <c r="F153" s="4" t="str">
        <f t="shared" si="10"/>
        <v>Start group 2 for 50km</v>
      </c>
      <c r="G153" s="4" t="str">
        <f t="shared" si="11"/>
        <v>Start group 3 for 100km</v>
      </c>
    </row>
    <row r="154" spans="1:7">
      <c r="A154" s="117">
        <v>152</v>
      </c>
      <c r="B154" s="56" t="s">
        <v>4090</v>
      </c>
      <c r="C154" s="56" t="s">
        <v>4091</v>
      </c>
      <c r="D154" s="54">
        <f t="shared" si="8"/>
        <v>0.24281150159744408</v>
      </c>
      <c r="E154" s="54">
        <f t="shared" si="9"/>
        <v>0.37017092015921321</v>
      </c>
      <c r="F154" s="4" t="str">
        <f t="shared" si="10"/>
        <v>Start group 2 for 50km</v>
      </c>
      <c r="G154" s="4" t="str">
        <f t="shared" si="11"/>
        <v>Start group 3 for 100km</v>
      </c>
    </row>
    <row r="155" spans="1:7">
      <c r="A155" s="117">
        <v>153</v>
      </c>
      <c r="B155" s="56" t="s">
        <v>4092</v>
      </c>
      <c r="C155" s="56" t="s">
        <v>4093</v>
      </c>
      <c r="D155" s="54">
        <f t="shared" si="8"/>
        <v>0.24440894568690097</v>
      </c>
      <c r="E155" s="54">
        <f t="shared" si="9"/>
        <v>0.37227815499882927</v>
      </c>
      <c r="F155" s="4" t="str">
        <f t="shared" si="10"/>
        <v>Start group 2 for 50km</v>
      </c>
      <c r="G155" s="4" t="str">
        <f t="shared" si="11"/>
        <v>Start group 3 for 100km</v>
      </c>
    </row>
    <row r="156" spans="1:7">
      <c r="A156" s="117">
        <v>154</v>
      </c>
      <c r="B156" s="56" t="s">
        <v>4094</v>
      </c>
      <c r="C156" s="56" t="s">
        <v>4095</v>
      </c>
      <c r="D156" s="54">
        <f t="shared" si="8"/>
        <v>0.24600638977635783</v>
      </c>
      <c r="E156" s="54">
        <f t="shared" si="9"/>
        <v>0.37251229220323107</v>
      </c>
      <c r="F156" s="4" t="str">
        <f t="shared" si="10"/>
        <v>Start group 2 for 50km</v>
      </c>
      <c r="G156" s="4" t="str">
        <f t="shared" si="11"/>
        <v>Start group 3 for 100km</v>
      </c>
    </row>
    <row r="157" spans="1:7">
      <c r="A157" s="117">
        <v>155</v>
      </c>
      <c r="B157" s="56" t="s">
        <v>4096</v>
      </c>
      <c r="C157" s="56" t="s">
        <v>4095</v>
      </c>
      <c r="D157" s="54">
        <f t="shared" si="8"/>
        <v>0.24760383386581469</v>
      </c>
      <c r="E157" s="54">
        <f t="shared" si="9"/>
        <v>0.37251229220323107</v>
      </c>
      <c r="F157" s="4" t="str">
        <f t="shared" si="10"/>
        <v>Start group 2 for 50km</v>
      </c>
      <c r="G157" s="4" t="str">
        <f t="shared" si="11"/>
        <v>Start group 3 for 100km</v>
      </c>
    </row>
    <row r="158" spans="1:7">
      <c r="A158" s="117">
        <v>156</v>
      </c>
      <c r="B158" s="56" t="s">
        <v>4097</v>
      </c>
      <c r="C158" s="56" t="s">
        <v>4098</v>
      </c>
      <c r="D158" s="54">
        <f t="shared" si="8"/>
        <v>0.24920127795527156</v>
      </c>
      <c r="E158" s="54">
        <f t="shared" si="9"/>
        <v>0.3729805666120346</v>
      </c>
      <c r="F158" s="4" t="str">
        <f t="shared" si="10"/>
        <v>Start group 2 for 50km</v>
      </c>
      <c r="G158" s="4" t="str">
        <f t="shared" si="11"/>
        <v>Start group 3 for 100km</v>
      </c>
    </row>
    <row r="159" spans="1:7">
      <c r="A159" s="117">
        <v>157</v>
      </c>
      <c r="B159" s="56" t="s">
        <v>4099</v>
      </c>
      <c r="C159" s="56" t="s">
        <v>4100</v>
      </c>
      <c r="D159" s="54">
        <f t="shared" si="8"/>
        <v>0.25079872204472842</v>
      </c>
      <c r="E159" s="54">
        <f t="shared" si="9"/>
        <v>0.37403418403184263</v>
      </c>
      <c r="F159" s="4" t="str">
        <f t="shared" si="10"/>
        <v>Start group 2 for 50km</v>
      </c>
      <c r="G159" s="4" t="str">
        <f t="shared" si="11"/>
        <v>Start group 3 for 100km</v>
      </c>
    </row>
    <row r="160" spans="1:7">
      <c r="A160" s="117">
        <v>158</v>
      </c>
      <c r="B160" s="56" t="s">
        <v>4101</v>
      </c>
      <c r="C160" s="56" t="s">
        <v>4102</v>
      </c>
      <c r="D160" s="54">
        <f t="shared" si="8"/>
        <v>0.25239616613418531</v>
      </c>
      <c r="E160" s="54">
        <f t="shared" si="9"/>
        <v>0.37590728166705678</v>
      </c>
      <c r="F160" s="4" t="str">
        <f t="shared" si="10"/>
        <v>Start group 2 for 50km</v>
      </c>
      <c r="G160" s="4" t="str">
        <f t="shared" si="11"/>
        <v>Start group 3 for 100km</v>
      </c>
    </row>
    <row r="161" spans="1:7">
      <c r="A161" s="117">
        <v>159</v>
      </c>
      <c r="B161" s="56" t="s">
        <v>4103</v>
      </c>
      <c r="C161" s="56" t="s">
        <v>4104</v>
      </c>
      <c r="D161" s="54">
        <f t="shared" si="8"/>
        <v>0.2539936102236422</v>
      </c>
      <c r="E161" s="54">
        <f t="shared" si="9"/>
        <v>0.37649262467806127</v>
      </c>
      <c r="F161" s="4" t="str">
        <f t="shared" si="10"/>
        <v>Start group 2 for 50km</v>
      </c>
      <c r="G161" s="4" t="str">
        <f t="shared" si="11"/>
        <v>Start group 3 for 100km</v>
      </c>
    </row>
    <row r="162" spans="1:7">
      <c r="A162" s="117">
        <v>160</v>
      </c>
      <c r="B162" s="56" t="s">
        <v>4105</v>
      </c>
      <c r="C162" s="56" t="s">
        <v>4106</v>
      </c>
      <c r="D162" s="54">
        <f t="shared" si="8"/>
        <v>0.25559105431309903</v>
      </c>
      <c r="E162" s="54">
        <f t="shared" si="9"/>
        <v>0.37754624209786936</v>
      </c>
      <c r="F162" s="4" t="str">
        <f t="shared" si="10"/>
        <v>Start group 2 for 50km</v>
      </c>
      <c r="G162" s="4" t="str">
        <f t="shared" si="11"/>
        <v>Start group 3 for 100km</v>
      </c>
    </row>
    <row r="163" spans="1:7">
      <c r="A163" s="117">
        <v>161</v>
      </c>
      <c r="B163" s="56" t="s">
        <v>4107</v>
      </c>
      <c r="C163" s="56" t="s">
        <v>4108</v>
      </c>
      <c r="D163" s="54">
        <f t="shared" si="8"/>
        <v>0.25718849840255592</v>
      </c>
      <c r="E163" s="54">
        <f t="shared" si="9"/>
        <v>0.38234605478810585</v>
      </c>
      <c r="F163" s="4" t="str">
        <f t="shared" si="10"/>
        <v>Start group 2 for 50km</v>
      </c>
      <c r="G163" s="4" t="str">
        <f t="shared" si="11"/>
        <v>Start group 3 for 100km</v>
      </c>
    </row>
    <row r="164" spans="1:7">
      <c r="A164" s="117">
        <v>162</v>
      </c>
      <c r="B164" s="56" t="s">
        <v>4109</v>
      </c>
      <c r="C164" s="56" t="s">
        <v>4110</v>
      </c>
      <c r="D164" s="54">
        <f t="shared" si="8"/>
        <v>0.25878594249201275</v>
      </c>
      <c r="E164" s="54">
        <f t="shared" si="9"/>
        <v>0.38246312339030664</v>
      </c>
      <c r="F164" s="4" t="str">
        <f t="shared" si="10"/>
        <v>Start group 2 for 50km</v>
      </c>
      <c r="G164" s="4" t="str">
        <f t="shared" si="11"/>
        <v>Start group 3 for 100km</v>
      </c>
    </row>
    <row r="165" spans="1:7">
      <c r="A165" s="117">
        <v>163</v>
      </c>
      <c r="B165" s="56" t="s">
        <v>4111</v>
      </c>
      <c r="C165" s="56" t="s">
        <v>4112</v>
      </c>
      <c r="D165" s="54">
        <f t="shared" si="8"/>
        <v>0.26038338658146964</v>
      </c>
      <c r="E165" s="54">
        <f t="shared" si="9"/>
        <v>0.38281432919690939</v>
      </c>
      <c r="F165" s="4" t="str">
        <f t="shared" si="10"/>
        <v>Start group 2 for 50km</v>
      </c>
      <c r="G165" s="4" t="str">
        <f t="shared" si="11"/>
        <v>Start group 3 for 100km</v>
      </c>
    </row>
    <row r="166" spans="1:7">
      <c r="A166" s="117">
        <v>164</v>
      </c>
      <c r="B166" s="56" t="s">
        <v>4113</v>
      </c>
      <c r="C166" s="56" t="s">
        <v>4114</v>
      </c>
      <c r="D166" s="54">
        <f t="shared" si="8"/>
        <v>0.26198083067092653</v>
      </c>
      <c r="E166" s="54">
        <f t="shared" si="9"/>
        <v>0.38293139779911017</v>
      </c>
      <c r="F166" s="4" t="str">
        <f t="shared" si="10"/>
        <v>Start group 2 for 50km</v>
      </c>
      <c r="G166" s="4" t="str">
        <f t="shared" si="11"/>
        <v>Start group 3 for 100km</v>
      </c>
    </row>
    <row r="167" spans="1:7">
      <c r="A167" s="117">
        <v>165</v>
      </c>
      <c r="B167" s="56" t="s">
        <v>4115</v>
      </c>
      <c r="C167" s="56" t="s">
        <v>4116</v>
      </c>
      <c r="D167" s="54">
        <f t="shared" si="8"/>
        <v>0.26357827476038337</v>
      </c>
      <c r="E167" s="54">
        <f t="shared" si="9"/>
        <v>0.38585811285413252</v>
      </c>
      <c r="F167" s="4" t="str">
        <f t="shared" si="10"/>
        <v>Start group 2 for 50km</v>
      </c>
      <c r="G167" s="4" t="str">
        <f t="shared" si="11"/>
        <v>Start group 3 for 100km</v>
      </c>
    </row>
    <row r="168" spans="1:7">
      <c r="A168" s="117">
        <v>166</v>
      </c>
      <c r="B168" s="56" t="s">
        <v>4117</v>
      </c>
      <c r="C168" s="56" t="s">
        <v>4118</v>
      </c>
      <c r="D168" s="54">
        <f t="shared" si="8"/>
        <v>0.26517571884984026</v>
      </c>
      <c r="E168" s="54">
        <f t="shared" si="9"/>
        <v>0.38679466167173959</v>
      </c>
      <c r="F168" s="4" t="str">
        <f t="shared" si="10"/>
        <v>Start group 2 for 50km</v>
      </c>
      <c r="G168" s="4" t="str">
        <f t="shared" si="11"/>
        <v>Start group 3 for 100km</v>
      </c>
    </row>
    <row r="169" spans="1:7">
      <c r="A169" s="117">
        <v>167</v>
      </c>
      <c r="B169" s="56" t="s">
        <v>4119</v>
      </c>
      <c r="C169" s="56" t="s">
        <v>4120</v>
      </c>
      <c r="D169" s="54">
        <f t="shared" si="8"/>
        <v>0.26677316293929715</v>
      </c>
      <c r="E169" s="54">
        <f t="shared" si="9"/>
        <v>0.39007258253336452</v>
      </c>
      <c r="F169" s="4" t="str">
        <f t="shared" si="10"/>
        <v>Start group 3 for 50km</v>
      </c>
      <c r="G169" s="4" t="str">
        <f t="shared" si="11"/>
        <v>Start group 3 for 100km</v>
      </c>
    </row>
    <row r="170" spans="1:7">
      <c r="A170" s="117">
        <v>168</v>
      </c>
      <c r="B170" s="56" t="s">
        <v>4121</v>
      </c>
      <c r="C170" s="56" t="s">
        <v>4122</v>
      </c>
      <c r="D170" s="54">
        <f t="shared" si="8"/>
        <v>0.26837060702875398</v>
      </c>
      <c r="E170" s="54">
        <f t="shared" si="9"/>
        <v>0.39112619995317255</v>
      </c>
      <c r="F170" s="4" t="str">
        <f t="shared" si="10"/>
        <v>Start group 3 for 50km</v>
      </c>
      <c r="G170" s="4" t="str">
        <f t="shared" si="11"/>
        <v>Start group 3 for 100km</v>
      </c>
    </row>
    <row r="171" spans="1:7">
      <c r="A171" s="117">
        <v>169</v>
      </c>
      <c r="B171" s="56" t="s">
        <v>4123</v>
      </c>
      <c r="C171" s="56" t="s">
        <v>4124</v>
      </c>
      <c r="D171" s="54">
        <f t="shared" si="8"/>
        <v>0.26996805111821087</v>
      </c>
      <c r="E171" s="54">
        <f t="shared" si="9"/>
        <v>0.39171154296417687</v>
      </c>
      <c r="F171" s="4" t="str">
        <f t="shared" si="10"/>
        <v>Start group 3 for 50km</v>
      </c>
      <c r="G171" s="4" t="str">
        <f t="shared" si="11"/>
        <v>Start group 3 for 100km</v>
      </c>
    </row>
    <row r="172" spans="1:7">
      <c r="A172" s="117">
        <v>170</v>
      </c>
      <c r="B172" s="56" t="s">
        <v>4125</v>
      </c>
      <c r="C172" s="56" t="s">
        <v>4126</v>
      </c>
      <c r="D172" s="54">
        <f t="shared" si="8"/>
        <v>0.27156549520766771</v>
      </c>
      <c r="E172" s="54">
        <f t="shared" si="9"/>
        <v>0.39370170920159198</v>
      </c>
      <c r="F172" s="4" t="str">
        <f t="shared" si="10"/>
        <v>Start group 3 for 50km</v>
      </c>
      <c r="G172" s="4" t="str">
        <f t="shared" si="11"/>
        <v>Start group 3 for 100km</v>
      </c>
    </row>
    <row r="173" spans="1:7">
      <c r="A173" s="117">
        <v>171</v>
      </c>
      <c r="B173" s="56" t="s">
        <v>4127</v>
      </c>
      <c r="C173" s="56" t="s">
        <v>4128</v>
      </c>
      <c r="D173" s="54">
        <f t="shared" si="8"/>
        <v>0.2731629392971246</v>
      </c>
      <c r="E173" s="54">
        <f t="shared" si="9"/>
        <v>0.39381877780379299</v>
      </c>
      <c r="F173" s="4" t="str">
        <f t="shared" si="10"/>
        <v>Start group 3 for 50km</v>
      </c>
      <c r="G173" s="4" t="str">
        <f t="shared" si="11"/>
        <v>Start group 3 for 100km</v>
      </c>
    </row>
    <row r="174" spans="1:7">
      <c r="A174" s="117">
        <v>172</v>
      </c>
      <c r="B174" s="56" t="s">
        <v>4129</v>
      </c>
      <c r="C174" s="56" t="s">
        <v>4130</v>
      </c>
      <c r="D174" s="54">
        <f t="shared" si="8"/>
        <v>0.27476038338658149</v>
      </c>
      <c r="E174" s="54">
        <f t="shared" si="9"/>
        <v>0.39440412081479748</v>
      </c>
      <c r="F174" s="4" t="str">
        <f t="shared" si="10"/>
        <v>Start group 3 for 50km</v>
      </c>
      <c r="G174" s="4" t="str">
        <f t="shared" si="11"/>
        <v>Start group 3 for 100km</v>
      </c>
    </row>
    <row r="175" spans="1:7">
      <c r="A175" s="117">
        <v>173</v>
      </c>
      <c r="B175" s="56" t="s">
        <v>4131</v>
      </c>
      <c r="C175" s="56" t="s">
        <v>4132</v>
      </c>
      <c r="D175" s="54">
        <f t="shared" si="8"/>
        <v>0.27635782747603832</v>
      </c>
      <c r="E175" s="54">
        <f t="shared" si="9"/>
        <v>0.39545773823460534</v>
      </c>
      <c r="F175" s="4" t="str">
        <f t="shared" si="10"/>
        <v>Start group 3 for 50km</v>
      </c>
      <c r="G175" s="4" t="str">
        <f t="shared" si="11"/>
        <v>Start group 3 for 100km</v>
      </c>
    </row>
    <row r="176" spans="1:7">
      <c r="A176" s="117">
        <v>174</v>
      </c>
      <c r="B176" s="56" t="s">
        <v>4133</v>
      </c>
      <c r="C176" s="56" t="s">
        <v>4134</v>
      </c>
      <c r="D176" s="54">
        <f t="shared" si="8"/>
        <v>0.27795527156549521</v>
      </c>
      <c r="E176" s="54">
        <f t="shared" si="9"/>
        <v>0.39768204167642224</v>
      </c>
      <c r="F176" s="4" t="str">
        <f t="shared" si="10"/>
        <v>Start group 3 for 50km</v>
      </c>
      <c r="G176" s="4" t="str">
        <f t="shared" si="11"/>
        <v>Start group 3 for 100km</v>
      </c>
    </row>
    <row r="177" spans="1:7">
      <c r="A177" s="117">
        <v>175</v>
      </c>
      <c r="B177" s="56" t="s">
        <v>4135</v>
      </c>
      <c r="C177" s="56" t="s">
        <v>4136</v>
      </c>
      <c r="D177" s="54">
        <f t="shared" si="8"/>
        <v>0.2795527156549521</v>
      </c>
      <c r="E177" s="54">
        <f t="shared" si="9"/>
        <v>0.40049168812924363</v>
      </c>
      <c r="F177" s="4" t="str">
        <f t="shared" si="10"/>
        <v>Start group 3 for 50km</v>
      </c>
      <c r="G177" s="4" t="str">
        <f t="shared" si="11"/>
        <v>Start group 3 for 100km</v>
      </c>
    </row>
    <row r="178" spans="1:7">
      <c r="A178" s="117">
        <v>176</v>
      </c>
      <c r="B178" s="56" t="s">
        <v>4137</v>
      </c>
      <c r="C178" s="56" t="s">
        <v>4138</v>
      </c>
      <c r="D178" s="54">
        <f t="shared" si="8"/>
        <v>0.28115015974440893</v>
      </c>
      <c r="E178" s="54">
        <f t="shared" si="9"/>
        <v>0.40353547178646676</v>
      </c>
      <c r="F178" s="4" t="str">
        <f t="shared" si="10"/>
        <v>Start group 3 for 50km</v>
      </c>
      <c r="G178" s="4" t="str">
        <f t="shared" si="11"/>
        <v>Start group 3 for 100km</v>
      </c>
    </row>
    <row r="179" spans="1:7">
      <c r="A179" s="117">
        <v>177</v>
      </c>
      <c r="B179" s="56" t="s">
        <v>4139</v>
      </c>
      <c r="C179" s="56" t="s">
        <v>4140</v>
      </c>
      <c r="D179" s="54">
        <f t="shared" si="8"/>
        <v>0.28274760383386582</v>
      </c>
      <c r="E179" s="54">
        <f t="shared" si="9"/>
        <v>0.40388667759306951</v>
      </c>
      <c r="F179" s="4" t="str">
        <f t="shared" si="10"/>
        <v>Start group 3 for 50km</v>
      </c>
      <c r="G179" s="4" t="str">
        <f t="shared" si="11"/>
        <v>Start group 3 for 100km</v>
      </c>
    </row>
    <row r="180" spans="1:7">
      <c r="A180" s="117">
        <v>178</v>
      </c>
      <c r="B180" s="56" t="s">
        <v>4141</v>
      </c>
      <c r="C180" s="56" t="s">
        <v>4142</v>
      </c>
      <c r="D180" s="54">
        <f t="shared" si="8"/>
        <v>0.28434504792332266</v>
      </c>
      <c r="E180" s="54">
        <f t="shared" si="9"/>
        <v>0.40517443221727933</v>
      </c>
      <c r="F180" s="4" t="str">
        <f t="shared" si="10"/>
        <v>Start group 3 for 50km</v>
      </c>
      <c r="G180" s="4" t="str">
        <f t="shared" si="11"/>
        <v>Start group 3 for 100km</v>
      </c>
    </row>
    <row r="181" spans="1:7">
      <c r="A181" s="117">
        <v>179</v>
      </c>
      <c r="B181" s="56" t="s">
        <v>4143</v>
      </c>
      <c r="C181" s="56" t="s">
        <v>4144</v>
      </c>
      <c r="D181" s="54">
        <f t="shared" si="8"/>
        <v>0.28594249201277955</v>
      </c>
      <c r="E181" s="54">
        <f t="shared" si="9"/>
        <v>0.40529150081948012</v>
      </c>
      <c r="F181" s="4" t="str">
        <f t="shared" si="10"/>
        <v>Start group 3 for 50km</v>
      </c>
      <c r="G181" s="4" t="str">
        <f t="shared" si="11"/>
        <v>Start group 3 for 100km</v>
      </c>
    </row>
    <row r="182" spans="1:7">
      <c r="A182" s="117">
        <v>180</v>
      </c>
      <c r="B182" s="56" t="s">
        <v>4145</v>
      </c>
      <c r="C182" s="56" t="s">
        <v>4146</v>
      </c>
      <c r="D182" s="54">
        <f t="shared" si="8"/>
        <v>0.28753993610223644</v>
      </c>
      <c r="E182" s="54">
        <f t="shared" si="9"/>
        <v>0.40564270662608287</v>
      </c>
      <c r="F182" s="4" t="str">
        <f t="shared" si="10"/>
        <v>Start group 3 for 50km</v>
      </c>
      <c r="G182" s="4" t="str">
        <f t="shared" si="11"/>
        <v>Start group 3 for 100km</v>
      </c>
    </row>
    <row r="183" spans="1:7">
      <c r="A183" s="117">
        <v>181</v>
      </c>
      <c r="B183" s="56" t="s">
        <v>4147</v>
      </c>
      <c r="C183" s="56" t="s">
        <v>4148</v>
      </c>
      <c r="D183" s="54">
        <f t="shared" si="8"/>
        <v>0.28913738019169327</v>
      </c>
      <c r="E183" s="54">
        <f t="shared" si="9"/>
        <v>0.4059939124326854</v>
      </c>
      <c r="F183" s="4" t="str">
        <f t="shared" si="10"/>
        <v>Start group 3 for 50km</v>
      </c>
      <c r="G183" s="4" t="str">
        <f t="shared" si="11"/>
        <v>Start group 3 for 100km</v>
      </c>
    </row>
    <row r="184" spans="1:7">
      <c r="A184" s="117">
        <v>182</v>
      </c>
      <c r="B184" s="56" t="s">
        <v>4149</v>
      </c>
      <c r="C184" s="56" t="s">
        <v>4150</v>
      </c>
      <c r="D184" s="54">
        <f t="shared" si="8"/>
        <v>0.29073482428115016</v>
      </c>
      <c r="E184" s="54">
        <f t="shared" si="9"/>
        <v>0.40845235307890426</v>
      </c>
      <c r="F184" s="4" t="str">
        <f t="shared" si="10"/>
        <v>Start group 3 for 50km</v>
      </c>
      <c r="G184" s="4" t="str">
        <f t="shared" si="11"/>
        <v>Start group 3 for 100km</v>
      </c>
    </row>
    <row r="185" spans="1:7">
      <c r="A185" s="117">
        <v>183</v>
      </c>
      <c r="B185" s="56" t="s">
        <v>4151</v>
      </c>
      <c r="C185" s="56" t="s">
        <v>4150</v>
      </c>
      <c r="D185" s="54">
        <f t="shared" si="8"/>
        <v>0.29233226837060705</v>
      </c>
      <c r="E185" s="54">
        <f t="shared" si="9"/>
        <v>0.40845235307890426</v>
      </c>
      <c r="F185" s="4" t="str">
        <f t="shared" si="10"/>
        <v>Start group 3 for 50km</v>
      </c>
      <c r="G185" s="4" t="str">
        <f t="shared" si="11"/>
        <v>Start group 3 for 100km</v>
      </c>
    </row>
    <row r="186" spans="1:7">
      <c r="A186" s="117">
        <v>184</v>
      </c>
      <c r="B186" s="56" t="s">
        <v>4152</v>
      </c>
      <c r="C186" s="56" t="s">
        <v>4153</v>
      </c>
      <c r="D186" s="54">
        <f t="shared" si="8"/>
        <v>0.29392971246006389</v>
      </c>
      <c r="E186" s="54">
        <f t="shared" si="9"/>
        <v>0.40974010770311386</v>
      </c>
      <c r="F186" s="4" t="str">
        <f t="shared" si="10"/>
        <v>Start group 3 for 50km</v>
      </c>
      <c r="G186" s="4" t="str">
        <f t="shared" si="11"/>
        <v>Start group 3 for 100km</v>
      </c>
    </row>
    <row r="187" spans="1:7">
      <c r="A187" s="117">
        <v>185</v>
      </c>
      <c r="B187" s="56" t="s">
        <v>4154</v>
      </c>
      <c r="C187" s="56" t="s">
        <v>4155</v>
      </c>
      <c r="D187" s="54">
        <f t="shared" si="8"/>
        <v>0.29552715654952078</v>
      </c>
      <c r="E187" s="54">
        <f t="shared" si="9"/>
        <v>0.41231561695153351</v>
      </c>
      <c r="F187" s="4" t="str">
        <f t="shared" si="10"/>
        <v>Start group 3 for 50km</v>
      </c>
      <c r="G187" s="4" t="str">
        <f t="shared" si="11"/>
        <v>Start group 3 for 100km</v>
      </c>
    </row>
    <row r="188" spans="1:7">
      <c r="A188" s="117">
        <v>186</v>
      </c>
      <c r="B188" s="56" t="s">
        <v>4156</v>
      </c>
      <c r="C188" s="56" t="s">
        <v>4157</v>
      </c>
      <c r="D188" s="54">
        <f t="shared" si="8"/>
        <v>0.29712460063897761</v>
      </c>
      <c r="E188" s="54">
        <f t="shared" si="9"/>
        <v>0.41453992039335036</v>
      </c>
      <c r="F188" s="4" t="str">
        <f t="shared" si="10"/>
        <v>Start group 3 for 50km</v>
      </c>
      <c r="G188" s="4" t="str">
        <f t="shared" si="11"/>
        <v>Start group 3 for 100km</v>
      </c>
    </row>
    <row r="189" spans="1:7">
      <c r="A189" s="117">
        <v>187</v>
      </c>
      <c r="B189" s="56" t="s">
        <v>4158</v>
      </c>
      <c r="C189" s="56" t="s">
        <v>4159</v>
      </c>
      <c r="D189" s="54">
        <f t="shared" si="8"/>
        <v>0.2987220447284345</v>
      </c>
      <c r="E189" s="54">
        <f t="shared" si="9"/>
        <v>0.41512526340435491</v>
      </c>
      <c r="F189" s="4" t="str">
        <f t="shared" si="10"/>
        <v>Start group 3 for 50km</v>
      </c>
      <c r="G189" s="4" t="str">
        <f t="shared" si="11"/>
        <v>Start group 3 for 100km</v>
      </c>
    </row>
    <row r="190" spans="1:7">
      <c r="A190" s="117">
        <v>188</v>
      </c>
      <c r="B190" s="56" t="s">
        <v>4160</v>
      </c>
      <c r="C190" s="56" t="s">
        <v>4161</v>
      </c>
      <c r="D190" s="54">
        <f t="shared" si="8"/>
        <v>0.30031948881789139</v>
      </c>
      <c r="E190" s="54">
        <f t="shared" si="9"/>
        <v>0.41547646921095766</v>
      </c>
      <c r="F190" s="4" t="str">
        <f t="shared" si="10"/>
        <v>Start group 3 for 50km</v>
      </c>
      <c r="G190" s="4" t="str">
        <f t="shared" si="11"/>
        <v>Start group 3 for 100km</v>
      </c>
    </row>
    <row r="191" spans="1:7">
      <c r="A191" s="117">
        <v>189</v>
      </c>
      <c r="B191" s="56" t="s">
        <v>4162</v>
      </c>
      <c r="C191" s="56" t="s">
        <v>4163</v>
      </c>
      <c r="D191" s="54">
        <f t="shared" si="8"/>
        <v>0.30191693290734822</v>
      </c>
      <c r="E191" s="54">
        <f t="shared" si="9"/>
        <v>0.4157106064153594</v>
      </c>
      <c r="F191" s="4" t="str">
        <f t="shared" si="10"/>
        <v>Start group 3 for 50km</v>
      </c>
      <c r="G191" s="4" t="str">
        <f t="shared" si="11"/>
        <v>Start group 3 for 100km</v>
      </c>
    </row>
    <row r="192" spans="1:7">
      <c r="A192" s="117">
        <v>190</v>
      </c>
      <c r="B192" s="56" t="s">
        <v>4164</v>
      </c>
      <c r="C192" s="56" t="s">
        <v>4165</v>
      </c>
      <c r="D192" s="54">
        <f t="shared" si="8"/>
        <v>0.30351437699680511</v>
      </c>
      <c r="E192" s="54">
        <f t="shared" si="9"/>
        <v>0.42109576211660021</v>
      </c>
      <c r="F192" s="4" t="str">
        <f t="shared" si="10"/>
        <v>Start group 3 for 50km</v>
      </c>
      <c r="G192" s="4" t="str">
        <f t="shared" si="11"/>
        <v>Start group 3 for 100km</v>
      </c>
    </row>
    <row r="193" spans="1:7">
      <c r="A193" s="117">
        <v>191</v>
      </c>
      <c r="B193" s="56" t="s">
        <v>4166</v>
      </c>
      <c r="C193" s="56" t="s">
        <v>4167</v>
      </c>
      <c r="D193" s="54">
        <f t="shared" si="8"/>
        <v>0.305111821086262</v>
      </c>
      <c r="E193" s="54">
        <f t="shared" si="9"/>
        <v>0.42132989932100201</v>
      </c>
      <c r="F193" s="4" t="str">
        <f t="shared" si="10"/>
        <v>Start group 3 for 50km</v>
      </c>
      <c r="G193" s="4" t="str">
        <f t="shared" si="11"/>
        <v>Start group 3 for 100km</v>
      </c>
    </row>
    <row r="194" spans="1:7">
      <c r="A194" s="117">
        <v>192</v>
      </c>
      <c r="B194" s="56" t="s">
        <v>4168</v>
      </c>
      <c r="C194" s="56" t="s">
        <v>4169</v>
      </c>
      <c r="D194" s="54">
        <f t="shared" si="8"/>
        <v>0.30670926517571884</v>
      </c>
      <c r="E194" s="54">
        <f t="shared" si="9"/>
        <v>0.42168110512760476</v>
      </c>
      <c r="F194" s="4" t="str">
        <f t="shared" si="10"/>
        <v>Start group 3 for 50km</v>
      </c>
      <c r="G194" s="4" t="str">
        <f t="shared" si="11"/>
        <v>Start group 3 for 100km</v>
      </c>
    </row>
    <row r="195" spans="1:7">
      <c r="A195" s="117">
        <v>193</v>
      </c>
      <c r="B195" s="56" t="s">
        <v>4170</v>
      </c>
      <c r="C195" s="56" t="s">
        <v>4171</v>
      </c>
      <c r="D195" s="54">
        <f t="shared" si="8"/>
        <v>0.30830670926517573</v>
      </c>
      <c r="E195" s="54">
        <f t="shared" si="9"/>
        <v>0.4219152423320065</v>
      </c>
      <c r="F195" s="4" t="str">
        <f t="shared" si="10"/>
        <v>Start group 3 for 50km</v>
      </c>
      <c r="G195" s="4" t="str">
        <f t="shared" si="11"/>
        <v>Start group 3 for 100km</v>
      </c>
    </row>
    <row r="196" spans="1:7">
      <c r="A196" s="117">
        <v>194</v>
      </c>
      <c r="B196" s="56" t="s">
        <v>4172</v>
      </c>
      <c r="C196" s="56" t="s">
        <v>4173</v>
      </c>
      <c r="D196" s="54">
        <f t="shared" ref="D196:D259" si="12">A196/626</f>
        <v>0.30990415335463256</v>
      </c>
      <c r="E196" s="54">
        <f t="shared" ref="E196:E259" si="13">((HOUR(C196)*60+MINUTE(C196)+SECOND(C196)/60)-(HOUR($C$3)*60+MINUTE($C$3)+SECOND($C$3)/60))/(HOUR($C$3)*60+MINUTE($C$3)+SECOND($C$3)/60)</f>
        <v>0.4221493795364083</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3 for 100km</v>
      </c>
    </row>
    <row r="197" spans="1:7">
      <c r="A197" s="117">
        <v>195</v>
      </c>
      <c r="B197" s="56" t="s">
        <v>4174</v>
      </c>
      <c r="C197" s="56" t="s">
        <v>4175</v>
      </c>
      <c r="D197" s="54">
        <f t="shared" si="12"/>
        <v>0.31150159744408945</v>
      </c>
      <c r="E197" s="54">
        <f t="shared" si="13"/>
        <v>0.42589557480683671</v>
      </c>
      <c r="F197" s="4" t="str">
        <f t="shared" si="14"/>
        <v>Start group 3 for 50km</v>
      </c>
      <c r="G197" s="4" t="str">
        <f t="shared" si="15"/>
        <v>Start group 3 for 100km</v>
      </c>
    </row>
    <row r="198" spans="1:7">
      <c r="A198" s="117">
        <v>196</v>
      </c>
      <c r="B198" s="56" t="s">
        <v>4176</v>
      </c>
      <c r="C198" s="56" t="s">
        <v>4177</v>
      </c>
      <c r="D198" s="54">
        <f t="shared" si="12"/>
        <v>0.31309904153354634</v>
      </c>
      <c r="E198" s="54">
        <f t="shared" si="13"/>
        <v>0.42706626082884558</v>
      </c>
      <c r="F198" s="4" t="str">
        <f t="shared" si="14"/>
        <v>Start group 3 for 50km</v>
      </c>
      <c r="G198" s="4" t="str">
        <f t="shared" si="15"/>
        <v>Start group 3 for 100km</v>
      </c>
    </row>
    <row r="199" spans="1:7">
      <c r="A199" s="117">
        <v>197</v>
      </c>
      <c r="B199" s="56" t="s">
        <v>4178</v>
      </c>
      <c r="C199" s="56" t="s">
        <v>4179</v>
      </c>
      <c r="D199" s="54">
        <f t="shared" si="12"/>
        <v>0.31469648562300317</v>
      </c>
      <c r="E199" s="54">
        <f t="shared" si="13"/>
        <v>0.42765160383985007</v>
      </c>
      <c r="F199" s="4" t="str">
        <f t="shared" si="14"/>
        <v>Start group 3 for 50km</v>
      </c>
      <c r="G199" s="4" t="str">
        <f t="shared" si="15"/>
        <v>Start group 3 for 100km</v>
      </c>
    </row>
    <row r="200" spans="1:7">
      <c r="A200" s="117">
        <v>198</v>
      </c>
      <c r="B200" s="56" t="s">
        <v>4180</v>
      </c>
      <c r="C200" s="56" t="s">
        <v>4181</v>
      </c>
      <c r="D200" s="54">
        <f t="shared" si="12"/>
        <v>0.31629392971246006</v>
      </c>
      <c r="E200" s="54">
        <f t="shared" si="13"/>
        <v>0.42788574104425187</v>
      </c>
      <c r="F200" s="4" t="str">
        <f t="shared" si="14"/>
        <v>Start group 3 for 50km</v>
      </c>
      <c r="G200" s="4" t="str">
        <f t="shared" si="15"/>
        <v>Start group 3 for 100km</v>
      </c>
    </row>
    <row r="201" spans="1:7">
      <c r="A201" s="117">
        <v>199</v>
      </c>
      <c r="B201" s="56" t="s">
        <v>4182</v>
      </c>
      <c r="C201" s="56" t="s">
        <v>4183</v>
      </c>
      <c r="D201" s="54">
        <f t="shared" si="12"/>
        <v>0.31789137380191695</v>
      </c>
      <c r="E201" s="54">
        <f t="shared" si="13"/>
        <v>0.42847108405525636</v>
      </c>
      <c r="F201" s="4" t="str">
        <f t="shared" si="14"/>
        <v>Start group 3 for 50km</v>
      </c>
      <c r="G201" s="4" t="str">
        <f t="shared" si="15"/>
        <v>Start group 3 for 100km</v>
      </c>
    </row>
    <row r="202" spans="1:7">
      <c r="A202" s="117">
        <v>200</v>
      </c>
      <c r="B202" s="56" t="s">
        <v>4184</v>
      </c>
      <c r="C202" s="56" t="s">
        <v>4185</v>
      </c>
      <c r="D202" s="54">
        <f t="shared" si="12"/>
        <v>0.31948881789137379</v>
      </c>
      <c r="E202" s="54">
        <f t="shared" si="13"/>
        <v>0.4287052212596581</v>
      </c>
      <c r="F202" s="4" t="str">
        <f t="shared" si="14"/>
        <v>Start group 3 for 50km</v>
      </c>
      <c r="G202" s="4" t="str">
        <f t="shared" si="15"/>
        <v>Start group 3 for 100km</v>
      </c>
    </row>
    <row r="203" spans="1:7">
      <c r="A203" s="117">
        <v>201</v>
      </c>
      <c r="B203" s="56" t="s">
        <v>4186</v>
      </c>
      <c r="C203" s="56" t="s">
        <v>4187</v>
      </c>
      <c r="D203" s="54">
        <f t="shared" si="12"/>
        <v>0.32108626198083068</v>
      </c>
      <c r="E203" s="54">
        <f t="shared" si="13"/>
        <v>0.42929056427066242</v>
      </c>
      <c r="F203" s="4" t="str">
        <f t="shared" si="14"/>
        <v>Start group 3 for 50km</v>
      </c>
      <c r="G203" s="4" t="str">
        <f t="shared" si="15"/>
        <v>Start group 3 for 100km</v>
      </c>
    </row>
    <row r="204" spans="1:7">
      <c r="A204" s="117">
        <v>202</v>
      </c>
      <c r="B204" s="56" t="s">
        <v>4188</v>
      </c>
      <c r="C204" s="56" t="s">
        <v>4189</v>
      </c>
      <c r="D204" s="54">
        <f t="shared" si="12"/>
        <v>0.32268370607028751</v>
      </c>
      <c r="E204" s="54">
        <f t="shared" si="13"/>
        <v>0.43011004448606871</v>
      </c>
      <c r="F204" s="4" t="str">
        <f t="shared" si="14"/>
        <v>Start group 3 for 50km</v>
      </c>
      <c r="G204" s="4" t="str">
        <f t="shared" si="15"/>
        <v>Start group 4 for 100km</v>
      </c>
    </row>
    <row r="205" spans="1:7">
      <c r="A205" s="117">
        <v>203</v>
      </c>
      <c r="B205" s="56" t="s">
        <v>4190</v>
      </c>
      <c r="C205" s="56" t="s">
        <v>4191</v>
      </c>
      <c r="D205" s="54">
        <f t="shared" si="12"/>
        <v>0.3242811501597444</v>
      </c>
      <c r="E205" s="54">
        <f t="shared" si="13"/>
        <v>0.43128073050807775</v>
      </c>
      <c r="F205" s="4" t="str">
        <f t="shared" si="14"/>
        <v>Start group 3 for 50km</v>
      </c>
      <c r="G205" s="4" t="str">
        <f t="shared" si="15"/>
        <v>Start group 4 for 100km</v>
      </c>
    </row>
    <row r="206" spans="1:7">
      <c r="A206" s="117">
        <v>204</v>
      </c>
      <c r="B206" s="56" t="s">
        <v>4192</v>
      </c>
      <c r="C206" s="56" t="s">
        <v>4193</v>
      </c>
      <c r="D206" s="54">
        <f t="shared" si="12"/>
        <v>0.32587859424920129</v>
      </c>
      <c r="E206" s="54">
        <f t="shared" si="13"/>
        <v>0.43174900491688128</v>
      </c>
      <c r="F206" s="4" t="str">
        <f t="shared" si="14"/>
        <v>Start group 3 for 50km</v>
      </c>
      <c r="G206" s="4" t="str">
        <f t="shared" si="15"/>
        <v>Start group 4 for 100km</v>
      </c>
    </row>
    <row r="207" spans="1:7">
      <c r="A207" s="117">
        <v>205</v>
      </c>
      <c r="B207" s="56" t="s">
        <v>4194</v>
      </c>
      <c r="C207" s="56" t="s">
        <v>4195</v>
      </c>
      <c r="D207" s="54">
        <f t="shared" si="12"/>
        <v>0.32747603833865813</v>
      </c>
      <c r="E207" s="54">
        <f t="shared" si="13"/>
        <v>0.43268555373448836</v>
      </c>
      <c r="F207" s="4" t="str">
        <f t="shared" si="14"/>
        <v>Start group 3 for 50km</v>
      </c>
      <c r="G207" s="4" t="str">
        <f t="shared" si="15"/>
        <v>Start group 4 for 100km</v>
      </c>
    </row>
    <row r="208" spans="1:7">
      <c r="A208" s="117">
        <v>206</v>
      </c>
      <c r="B208" s="56" t="s">
        <v>4196</v>
      </c>
      <c r="C208" s="56" t="s">
        <v>4197</v>
      </c>
      <c r="D208" s="54">
        <f t="shared" si="12"/>
        <v>0.32907348242811502</v>
      </c>
      <c r="E208" s="54">
        <f t="shared" si="13"/>
        <v>0.43455865136970245</v>
      </c>
      <c r="F208" s="4" t="str">
        <f t="shared" si="14"/>
        <v>Start group 3 for 50km</v>
      </c>
      <c r="G208" s="4" t="str">
        <f t="shared" si="15"/>
        <v>Start group 4 for 100km</v>
      </c>
    </row>
    <row r="209" spans="1:7">
      <c r="A209" s="117">
        <v>207</v>
      </c>
      <c r="B209" s="56" t="s">
        <v>4198</v>
      </c>
      <c r="C209" s="56" t="s">
        <v>4199</v>
      </c>
      <c r="D209" s="54">
        <f t="shared" si="12"/>
        <v>0.33067092651757191</v>
      </c>
      <c r="E209" s="54">
        <f t="shared" si="13"/>
        <v>0.4349098571763052</v>
      </c>
      <c r="F209" s="4" t="str">
        <f t="shared" si="14"/>
        <v>Start group 3 for 50km</v>
      </c>
      <c r="G209" s="4" t="str">
        <f t="shared" si="15"/>
        <v>Start group 4 for 100km</v>
      </c>
    </row>
    <row r="210" spans="1:7">
      <c r="A210" s="117">
        <v>208</v>
      </c>
      <c r="B210" s="56" t="s">
        <v>4200</v>
      </c>
      <c r="C210" s="56" t="s">
        <v>4201</v>
      </c>
      <c r="D210" s="54">
        <f t="shared" si="12"/>
        <v>0.33226837060702874</v>
      </c>
      <c r="E210" s="54">
        <f t="shared" si="13"/>
        <v>0.43502692577850621</v>
      </c>
      <c r="F210" s="4" t="str">
        <f t="shared" si="14"/>
        <v>Start group 3 for 50km</v>
      </c>
      <c r="G210" s="4" t="str">
        <f t="shared" si="15"/>
        <v>Start group 4 for 100km</v>
      </c>
    </row>
    <row r="211" spans="1:7">
      <c r="A211" s="117">
        <v>209</v>
      </c>
      <c r="B211" s="56" t="s">
        <v>4202</v>
      </c>
      <c r="C211" s="56" t="s">
        <v>4203</v>
      </c>
      <c r="D211" s="54">
        <f t="shared" si="12"/>
        <v>0.33386581469648563</v>
      </c>
      <c r="E211" s="54">
        <f t="shared" si="13"/>
        <v>0.43537813158510874</v>
      </c>
      <c r="F211" s="4" t="str">
        <f t="shared" si="14"/>
        <v>Start group 3 for 50km</v>
      </c>
      <c r="G211" s="4" t="str">
        <f t="shared" si="15"/>
        <v>Start group 4 for 100km</v>
      </c>
    </row>
    <row r="212" spans="1:7">
      <c r="A212" s="117">
        <v>210</v>
      </c>
      <c r="B212" s="56" t="s">
        <v>4204</v>
      </c>
      <c r="C212" s="56" t="s">
        <v>4205</v>
      </c>
      <c r="D212" s="54">
        <f t="shared" si="12"/>
        <v>0.33546325878594252</v>
      </c>
      <c r="E212" s="54">
        <f t="shared" si="13"/>
        <v>0.43760243502692564</v>
      </c>
      <c r="F212" s="4" t="str">
        <f t="shared" si="14"/>
        <v>Start group 3 for 50km</v>
      </c>
      <c r="G212" s="4" t="str">
        <f t="shared" si="15"/>
        <v>Start group 4 for 100km</v>
      </c>
    </row>
    <row r="213" spans="1:7">
      <c r="A213" s="117">
        <v>211</v>
      </c>
      <c r="B213" s="56" t="s">
        <v>4206</v>
      </c>
      <c r="C213" s="56" t="s">
        <v>4207</v>
      </c>
      <c r="D213" s="54">
        <f t="shared" si="12"/>
        <v>0.33706070287539935</v>
      </c>
      <c r="E213" s="54">
        <f t="shared" si="13"/>
        <v>0.43947553266213996</v>
      </c>
      <c r="F213" s="4" t="str">
        <f t="shared" si="14"/>
        <v>Start group 3 for 50km</v>
      </c>
      <c r="G213" s="4" t="str">
        <f t="shared" si="15"/>
        <v>Start group 4 for 100km</v>
      </c>
    </row>
    <row r="214" spans="1:7">
      <c r="A214" s="117">
        <v>212</v>
      </c>
      <c r="B214" s="56" t="s">
        <v>4208</v>
      </c>
      <c r="C214" s="56" t="s">
        <v>4209</v>
      </c>
      <c r="D214" s="54">
        <f t="shared" si="12"/>
        <v>0.33865814696485624</v>
      </c>
      <c r="E214" s="54">
        <f t="shared" si="13"/>
        <v>0.44345586513697016</v>
      </c>
      <c r="F214" s="4" t="str">
        <f t="shared" si="14"/>
        <v>Start group 3 for 50km</v>
      </c>
      <c r="G214" s="4" t="str">
        <f t="shared" si="15"/>
        <v>Start group 4 for 100km</v>
      </c>
    </row>
    <row r="215" spans="1:7">
      <c r="A215" s="117">
        <v>213</v>
      </c>
      <c r="B215" s="56" t="s">
        <v>4210</v>
      </c>
      <c r="C215" s="56" t="s">
        <v>4211</v>
      </c>
      <c r="D215" s="54">
        <f t="shared" si="12"/>
        <v>0.34025559105431308</v>
      </c>
      <c r="E215" s="54">
        <f t="shared" si="13"/>
        <v>0.4461484429875906</v>
      </c>
      <c r="F215" s="4" t="str">
        <f t="shared" si="14"/>
        <v>Start group 3 for 50km</v>
      </c>
      <c r="G215" s="4" t="str">
        <f t="shared" si="15"/>
        <v>Start group 4 for 100km</v>
      </c>
    </row>
    <row r="216" spans="1:7">
      <c r="A216" s="117">
        <v>214</v>
      </c>
      <c r="B216" s="56" t="s">
        <v>4212</v>
      </c>
      <c r="C216" s="56" t="s">
        <v>4213</v>
      </c>
      <c r="D216" s="54">
        <f t="shared" si="12"/>
        <v>0.34185303514376997</v>
      </c>
      <c r="E216" s="54">
        <f t="shared" si="13"/>
        <v>0.44638258019199234</v>
      </c>
      <c r="F216" s="4" t="str">
        <f t="shared" si="14"/>
        <v>Start group 3 for 50km</v>
      </c>
      <c r="G216" s="4" t="str">
        <f t="shared" si="15"/>
        <v>Start group 4 for 100km</v>
      </c>
    </row>
    <row r="217" spans="1:7">
      <c r="A217" s="117">
        <v>215</v>
      </c>
      <c r="B217" s="56" t="s">
        <v>4214</v>
      </c>
      <c r="C217" s="56" t="s">
        <v>4215</v>
      </c>
      <c r="D217" s="54">
        <f t="shared" si="12"/>
        <v>0.34345047923322686</v>
      </c>
      <c r="E217" s="54">
        <f t="shared" si="13"/>
        <v>0.45211894169983591</v>
      </c>
      <c r="F217" s="4" t="str">
        <f t="shared" si="14"/>
        <v>Start group 3 for 50km</v>
      </c>
      <c r="G217" s="4" t="str">
        <f t="shared" si="15"/>
        <v>Start group 4 for 100km</v>
      </c>
    </row>
    <row r="218" spans="1:7">
      <c r="A218" s="117">
        <v>216</v>
      </c>
      <c r="B218" s="56" t="s">
        <v>4216</v>
      </c>
      <c r="C218" s="56" t="s">
        <v>4217</v>
      </c>
      <c r="D218" s="54">
        <f t="shared" si="12"/>
        <v>0.34504792332268369</v>
      </c>
      <c r="E218" s="54">
        <f t="shared" si="13"/>
        <v>0.45422617653945202</v>
      </c>
      <c r="F218" s="4" t="str">
        <f t="shared" si="14"/>
        <v>Start group 3 for 50km</v>
      </c>
      <c r="G218" s="4" t="str">
        <f t="shared" si="15"/>
        <v>Start group 4 for 100km</v>
      </c>
    </row>
    <row r="219" spans="1:7">
      <c r="A219" s="117">
        <v>217</v>
      </c>
      <c r="B219" s="56" t="s">
        <v>4218</v>
      </c>
      <c r="C219" s="56" t="s">
        <v>4219</v>
      </c>
      <c r="D219" s="54">
        <f t="shared" si="12"/>
        <v>0.34664536741214058</v>
      </c>
      <c r="E219" s="54">
        <f t="shared" si="13"/>
        <v>0.45446031374385382</v>
      </c>
      <c r="F219" s="4" t="str">
        <f t="shared" si="14"/>
        <v>Start group 3 for 50km</v>
      </c>
      <c r="G219" s="4" t="str">
        <f t="shared" si="15"/>
        <v>Start group 4 for 100km</v>
      </c>
    </row>
    <row r="220" spans="1:7">
      <c r="A220" s="117">
        <v>218</v>
      </c>
      <c r="B220" s="56" t="s">
        <v>4220</v>
      </c>
      <c r="C220" s="56" t="s">
        <v>4221</v>
      </c>
      <c r="D220" s="54">
        <f t="shared" si="12"/>
        <v>0.34824281150159747</v>
      </c>
      <c r="E220" s="54">
        <f t="shared" si="13"/>
        <v>0.45574806836806359</v>
      </c>
      <c r="F220" s="4" t="str">
        <f t="shared" si="14"/>
        <v>Start group 3 for 50km</v>
      </c>
      <c r="G220" s="4" t="str">
        <f t="shared" si="15"/>
        <v>Start group 4 for 100km</v>
      </c>
    </row>
    <row r="221" spans="1:7">
      <c r="A221" s="117">
        <v>219</v>
      </c>
      <c r="B221" s="56" t="s">
        <v>4222</v>
      </c>
      <c r="C221" s="56" t="s">
        <v>4223</v>
      </c>
      <c r="D221" s="54">
        <f t="shared" si="12"/>
        <v>0.34984025559105431</v>
      </c>
      <c r="E221" s="54">
        <f t="shared" si="13"/>
        <v>0.45598220557246538</v>
      </c>
      <c r="F221" s="4" t="str">
        <f t="shared" si="14"/>
        <v>Start group 3 for 50km</v>
      </c>
      <c r="G221" s="4" t="str">
        <f t="shared" si="15"/>
        <v>Start group 4 for 100km</v>
      </c>
    </row>
    <row r="222" spans="1:7">
      <c r="A222" s="117">
        <v>220</v>
      </c>
      <c r="B222" s="56" t="s">
        <v>4224</v>
      </c>
      <c r="C222" s="56" t="s">
        <v>4225</v>
      </c>
      <c r="D222" s="54">
        <f t="shared" si="12"/>
        <v>0.3514376996805112</v>
      </c>
      <c r="E222" s="54">
        <f t="shared" si="13"/>
        <v>0.45726996019667521</v>
      </c>
      <c r="F222" s="4" t="str">
        <f t="shared" si="14"/>
        <v>Start group 3 for 50km</v>
      </c>
      <c r="G222" s="4" t="str">
        <f t="shared" si="15"/>
        <v>Start group 4 for 100km</v>
      </c>
    </row>
    <row r="223" spans="1:7">
      <c r="A223" s="117">
        <v>221</v>
      </c>
      <c r="B223" s="56" t="s">
        <v>4226</v>
      </c>
      <c r="C223" s="56" t="s">
        <v>4227</v>
      </c>
      <c r="D223" s="54">
        <f t="shared" si="12"/>
        <v>0.35303514376996803</v>
      </c>
      <c r="E223" s="54">
        <f t="shared" si="13"/>
        <v>0.4578553032076797</v>
      </c>
      <c r="F223" s="4" t="str">
        <f t="shared" si="14"/>
        <v>Start group 3 for 50km</v>
      </c>
      <c r="G223" s="4" t="str">
        <f t="shared" si="15"/>
        <v>Start group 4 for 100km</v>
      </c>
    </row>
    <row r="224" spans="1:7">
      <c r="A224" s="117">
        <v>222</v>
      </c>
      <c r="B224" s="56" t="s">
        <v>4228</v>
      </c>
      <c r="C224" s="56" t="s">
        <v>4229</v>
      </c>
      <c r="D224" s="54">
        <f t="shared" si="12"/>
        <v>0.35463258785942492</v>
      </c>
      <c r="E224" s="54">
        <f t="shared" si="13"/>
        <v>0.45832357761648324</v>
      </c>
      <c r="F224" s="4" t="str">
        <f t="shared" si="14"/>
        <v>Start group 3 for 50km</v>
      </c>
      <c r="G224" s="4" t="str">
        <f t="shared" si="15"/>
        <v>Start group 4 for 100km</v>
      </c>
    </row>
    <row r="225" spans="1:7">
      <c r="A225" s="117">
        <v>223</v>
      </c>
      <c r="B225" s="56" t="s">
        <v>4230</v>
      </c>
      <c r="C225" s="56" t="s">
        <v>4231</v>
      </c>
      <c r="D225" s="54">
        <f t="shared" si="12"/>
        <v>0.35623003194888181</v>
      </c>
      <c r="E225" s="54">
        <f t="shared" si="13"/>
        <v>0.46043081245609913</v>
      </c>
      <c r="F225" s="4" t="str">
        <f t="shared" si="14"/>
        <v>Start group 3 for 50km</v>
      </c>
      <c r="G225" s="4" t="str">
        <f t="shared" si="15"/>
        <v>Start group 4 for 100km</v>
      </c>
    </row>
    <row r="226" spans="1:7">
      <c r="A226" s="117">
        <v>224</v>
      </c>
      <c r="B226" s="56" t="s">
        <v>4232</v>
      </c>
      <c r="C226" s="56" t="s">
        <v>4233</v>
      </c>
      <c r="D226" s="54">
        <f t="shared" si="12"/>
        <v>0.35782747603833864</v>
      </c>
      <c r="E226" s="54">
        <f t="shared" si="13"/>
        <v>0.46288925310231799</v>
      </c>
      <c r="F226" s="4" t="str">
        <f t="shared" si="14"/>
        <v>Start group 3 for 50km</v>
      </c>
      <c r="G226" s="4" t="str">
        <f t="shared" si="15"/>
        <v>Start group 4 for 100km</v>
      </c>
    </row>
    <row r="227" spans="1:7">
      <c r="A227" s="117">
        <v>225</v>
      </c>
      <c r="B227" s="56" t="s">
        <v>4234</v>
      </c>
      <c r="C227" s="56" t="s">
        <v>4235</v>
      </c>
      <c r="D227" s="54">
        <f t="shared" si="12"/>
        <v>0.35942492012779553</v>
      </c>
      <c r="E227" s="54">
        <f t="shared" si="13"/>
        <v>0.46429407632872854</v>
      </c>
      <c r="F227" s="4" t="str">
        <f t="shared" si="14"/>
        <v>Start group 3 for 50km</v>
      </c>
      <c r="G227" s="4" t="str">
        <f t="shared" si="15"/>
        <v>Start group 4 for 100km</v>
      </c>
    </row>
    <row r="228" spans="1:7">
      <c r="A228" s="117">
        <v>226</v>
      </c>
      <c r="B228" s="56" t="s">
        <v>4236</v>
      </c>
      <c r="C228" s="56" t="s">
        <v>4237</v>
      </c>
      <c r="D228" s="54">
        <f t="shared" si="12"/>
        <v>0.36102236421725242</v>
      </c>
      <c r="E228" s="54">
        <f t="shared" si="13"/>
        <v>0.46464528213533129</v>
      </c>
      <c r="F228" s="4" t="str">
        <f t="shared" si="14"/>
        <v>Start group 3 for 50km</v>
      </c>
      <c r="G228" s="4" t="str">
        <f t="shared" si="15"/>
        <v>Start group 4 for 100km</v>
      </c>
    </row>
    <row r="229" spans="1:7">
      <c r="A229" s="117">
        <v>227</v>
      </c>
      <c r="B229" s="56" t="s">
        <v>4238</v>
      </c>
      <c r="C229" s="56" t="s">
        <v>4239</v>
      </c>
      <c r="D229" s="54">
        <f t="shared" si="12"/>
        <v>0.36261980830670926</v>
      </c>
      <c r="E229" s="54">
        <f t="shared" si="13"/>
        <v>0.46780613439475527</v>
      </c>
      <c r="F229" s="4" t="str">
        <f t="shared" si="14"/>
        <v>Start group 3 for 50km</v>
      </c>
      <c r="G229" s="4" t="str">
        <f t="shared" si="15"/>
        <v>Start group 4 for 100km</v>
      </c>
    </row>
    <row r="230" spans="1:7">
      <c r="A230" s="117">
        <v>228</v>
      </c>
      <c r="B230" s="56" t="s">
        <v>4240</v>
      </c>
      <c r="C230" s="56" t="s">
        <v>4241</v>
      </c>
      <c r="D230" s="54">
        <f t="shared" si="12"/>
        <v>0.36421725239616615</v>
      </c>
      <c r="E230" s="54">
        <f t="shared" si="13"/>
        <v>0.46827440880355881</v>
      </c>
      <c r="F230" s="4" t="str">
        <f t="shared" si="14"/>
        <v>Start group 3 for 50km</v>
      </c>
      <c r="G230" s="4" t="str">
        <f t="shared" si="15"/>
        <v>Start group 4 for 100km</v>
      </c>
    </row>
    <row r="231" spans="1:7">
      <c r="A231" s="117">
        <v>229</v>
      </c>
      <c r="B231" s="56" t="s">
        <v>4242</v>
      </c>
      <c r="C231" s="56" t="s">
        <v>4243</v>
      </c>
      <c r="D231" s="54">
        <f t="shared" si="12"/>
        <v>0.36581469648562298</v>
      </c>
      <c r="E231" s="54">
        <f t="shared" si="13"/>
        <v>0.47049871224537565</v>
      </c>
      <c r="F231" s="4" t="str">
        <f t="shared" si="14"/>
        <v>Start group 3 for 50km</v>
      </c>
      <c r="G231" s="4" t="str">
        <f t="shared" si="15"/>
        <v>Start group 4 for 100km</v>
      </c>
    </row>
    <row r="232" spans="1:7">
      <c r="A232" s="117">
        <v>230</v>
      </c>
      <c r="B232" s="56" t="s">
        <v>4244</v>
      </c>
      <c r="C232" s="56" t="s">
        <v>4245</v>
      </c>
      <c r="D232" s="54">
        <f t="shared" si="12"/>
        <v>0.36741214057507987</v>
      </c>
      <c r="E232" s="54">
        <f t="shared" si="13"/>
        <v>0.47284008428939356</v>
      </c>
      <c r="F232" s="4" t="str">
        <f t="shared" si="14"/>
        <v>Start group 3 for 50km</v>
      </c>
      <c r="G232" s="4" t="str">
        <f t="shared" si="15"/>
        <v>Start group 4 for 100km</v>
      </c>
    </row>
    <row r="233" spans="1:7">
      <c r="A233" s="117">
        <v>231</v>
      </c>
      <c r="B233" s="56" t="s">
        <v>4246</v>
      </c>
      <c r="C233" s="56" t="s">
        <v>4247</v>
      </c>
      <c r="D233" s="54">
        <f t="shared" si="12"/>
        <v>0.36900958466453676</v>
      </c>
      <c r="E233" s="54">
        <f t="shared" si="13"/>
        <v>0.47389370170920159</v>
      </c>
      <c r="F233" s="4" t="str">
        <f t="shared" si="14"/>
        <v>Start group 3 for 50km</v>
      </c>
      <c r="G233" s="4" t="str">
        <f t="shared" si="15"/>
        <v>Start group 4 for 100km</v>
      </c>
    </row>
    <row r="234" spans="1:7">
      <c r="A234" s="117">
        <v>232</v>
      </c>
      <c r="B234" s="56" t="s">
        <v>4248</v>
      </c>
      <c r="C234" s="56" t="s">
        <v>4249</v>
      </c>
      <c r="D234" s="54">
        <f t="shared" si="12"/>
        <v>0.37060702875399359</v>
      </c>
      <c r="E234" s="54">
        <f t="shared" si="13"/>
        <v>0.47564973074221495</v>
      </c>
      <c r="F234" s="4" t="str">
        <f t="shared" si="14"/>
        <v>Start group 3 for 50km</v>
      </c>
      <c r="G234" s="4" t="str">
        <f t="shared" si="15"/>
        <v>Start group 4 for 100km</v>
      </c>
    </row>
    <row r="235" spans="1:7">
      <c r="A235" s="117">
        <v>233</v>
      </c>
      <c r="B235" s="56" t="s">
        <v>4250</v>
      </c>
      <c r="C235" s="56" t="s">
        <v>4251</v>
      </c>
      <c r="D235" s="54">
        <f t="shared" si="12"/>
        <v>0.37220447284345048</v>
      </c>
      <c r="E235" s="54">
        <f t="shared" si="13"/>
        <v>0.47611800515101843</v>
      </c>
      <c r="F235" s="4" t="str">
        <f t="shared" si="14"/>
        <v>Start group 3 for 50km</v>
      </c>
      <c r="G235" s="4" t="str">
        <f t="shared" si="15"/>
        <v>Start group 4 for 100km</v>
      </c>
    </row>
    <row r="236" spans="1:7">
      <c r="A236" s="117">
        <v>234</v>
      </c>
      <c r="B236" s="56" t="s">
        <v>4252</v>
      </c>
      <c r="C236" s="56" t="s">
        <v>4253</v>
      </c>
      <c r="D236" s="54">
        <f t="shared" si="12"/>
        <v>0.37380191693290737</v>
      </c>
      <c r="E236" s="54">
        <f t="shared" si="13"/>
        <v>0.47682041676422376</v>
      </c>
      <c r="F236" s="4" t="str">
        <f t="shared" si="14"/>
        <v>Start group 3 for 50km</v>
      </c>
      <c r="G236" s="4" t="str">
        <f t="shared" si="15"/>
        <v>Start group 4 for 100km</v>
      </c>
    </row>
    <row r="237" spans="1:7">
      <c r="A237" s="117">
        <v>235</v>
      </c>
      <c r="B237" s="56" t="s">
        <v>4254</v>
      </c>
      <c r="C237" s="56" t="s">
        <v>4255</v>
      </c>
      <c r="D237" s="54">
        <f t="shared" si="12"/>
        <v>0.37539936102236421</v>
      </c>
      <c r="E237" s="54">
        <f t="shared" si="13"/>
        <v>0.4772886911730273</v>
      </c>
      <c r="F237" s="4" t="str">
        <f t="shared" si="14"/>
        <v>Start group 3 for 50km</v>
      </c>
      <c r="G237" s="4" t="str">
        <f t="shared" si="15"/>
        <v>Start group 4 for 100km</v>
      </c>
    </row>
    <row r="238" spans="1:7">
      <c r="A238" s="117">
        <v>236</v>
      </c>
      <c r="B238" s="56" t="s">
        <v>4256</v>
      </c>
      <c r="C238" s="56" t="s">
        <v>4257</v>
      </c>
      <c r="D238" s="54">
        <f t="shared" si="12"/>
        <v>0.3769968051118211</v>
      </c>
      <c r="E238" s="54">
        <f t="shared" si="13"/>
        <v>0.47740575977522826</v>
      </c>
      <c r="F238" s="4" t="str">
        <f t="shared" si="14"/>
        <v>Start group 3 for 50km</v>
      </c>
      <c r="G238" s="4" t="str">
        <f t="shared" si="15"/>
        <v>Start group 4 for 100km</v>
      </c>
    </row>
    <row r="239" spans="1:7">
      <c r="A239" s="117">
        <v>237</v>
      </c>
      <c r="B239" s="56" t="s">
        <v>4258</v>
      </c>
      <c r="C239" s="56" t="s">
        <v>4259</v>
      </c>
      <c r="D239" s="54">
        <f t="shared" si="12"/>
        <v>0.37859424920127793</v>
      </c>
      <c r="E239" s="54">
        <f t="shared" si="13"/>
        <v>0.47787403418403179</v>
      </c>
      <c r="F239" s="4" t="str">
        <f t="shared" si="14"/>
        <v>Start group 3 for 50km</v>
      </c>
      <c r="G239" s="4" t="str">
        <f t="shared" si="15"/>
        <v>Start group 4 for 100km</v>
      </c>
    </row>
    <row r="240" spans="1:7">
      <c r="A240" s="117">
        <v>238</v>
      </c>
      <c r="B240" s="56" t="s">
        <v>4260</v>
      </c>
      <c r="C240" s="56" t="s">
        <v>4261</v>
      </c>
      <c r="D240" s="54">
        <f t="shared" si="12"/>
        <v>0.38019169329073482</v>
      </c>
      <c r="E240" s="54">
        <f t="shared" si="13"/>
        <v>0.47904472020604061</v>
      </c>
      <c r="F240" s="4" t="str">
        <f t="shared" si="14"/>
        <v>Start group 3 for 50km</v>
      </c>
      <c r="G240" s="4" t="str">
        <f t="shared" si="15"/>
        <v>Start group 4 for 100km</v>
      </c>
    </row>
    <row r="241" spans="1:7">
      <c r="A241" s="117">
        <v>239</v>
      </c>
      <c r="B241" s="56" t="s">
        <v>4262</v>
      </c>
      <c r="C241" s="56" t="s">
        <v>4263</v>
      </c>
      <c r="D241" s="54">
        <f t="shared" si="12"/>
        <v>0.38178913738019171</v>
      </c>
      <c r="E241" s="54">
        <f t="shared" si="13"/>
        <v>0.48243970966986655</v>
      </c>
      <c r="F241" s="4" t="str">
        <f t="shared" si="14"/>
        <v>Start group 3 for 50km</v>
      </c>
      <c r="G241" s="4" t="str">
        <f t="shared" si="15"/>
        <v>Start group 4 for 100km</v>
      </c>
    </row>
    <row r="242" spans="1:7">
      <c r="A242" s="117">
        <v>240</v>
      </c>
      <c r="B242" s="56" t="s">
        <v>4264</v>
      </c>
      <c r="C242" s="56" t="s">
        <v>4265</v>
      </c>
      <c r="D242" s="54">
        <f t="shared" si="12"/>
        <v>0.38338658146964855</v>
      </c>
      <c r="E242" s="54">
        <f t="shared" si="13"/>
        <v>0.48442987590728165</v>
      </c>
      <c r="F242" s="4" t="str">
        <f t="shared" si="14"/>
        <v>Start group 3 for 50km</v>
      </c>
      <c r="G242" s="4" t="str">
        <f t="shared" si="15"/>
        <v>Start group 4 for 100km</v>
      </c>
    </row>
    <row r="243" spans="1:7">
      <c r="A243" s="117">
        <v>241</v>
      </c>
      <c r="B243" s="56" t="s">
        <v>4266</v>
      </c>
      <c r="C243" s="56" t="s">
        <v>4267</v>
      </c>
      <c r="D243" s="54">
        <f t="shared" si="12"/>
        <v>0.38498402555910544</v>
      </c>
      <c r="E243" s="54">
        <f t="shared" si="13"/>
        <v>0.48489815031608519</v>
      </c>
      <c r="F243" s="4" t="str">
        <f t="shared" si="14"/>
        <v>Start group 3 for 50km</v>
      </c>
      <c r="G243" s="4" t="str">
        <f t="shared" si="15"/>
        <v>Start group 4 for 100km</v>
      </c>
    </row>
    <row r="244" spans="1:7">
      <c r="A244" s="117">
        <v>242</v>
      </c>
      <c r="B244" s="56" t="s">
        <v>4268</v>
      </c>
      <c r="C244" s="56" t="s">
        <v>4269</v>
      </c>
      <c r="D244" s="54">
        <f t="shared" si="12"/>
        <v>0.38658146964856233</v>
      </c>
      <c r="E244" s="54">
        <f t="shared" si="13"/>
        <v>0.48677124795129934</v>
      </c>
      <c r="F244" s="4" t="str">
        <f t="shared" si="14"/>
        <v>Start group 3 for 50km</v>
      </c>
      <c r="G244" s="4" t="str">
        <f t="shared" si="15"/>
        <v>Start group 4 for 100km</v>
      </c>
    </row>
    <row r="245" spans="1:7">
      <c r="A245" s="117">
        <v>243</v>
      </c>
      <c r="B245" s="56" t="s">
        <v>4270</v>
      </c>
      <c r="C245" s="56" t="s">
        <v>4271</v>
      </c>
      <c r="D245" s="54">
        <f t="shared" si="12"/>
        <v>0.38817891373801916</v>
      </c>
      <c r="E245" s="54">
        <f t="shared" si="13"/>
        <v>0.48817607117771011</v>
      </c>
      <c r="F245" s="4" t="str">
        <f t="shared" si="14"/>
        <v>Start group 3 for 50km</v>
      </c>
      <c r="G245" s="4" t="str">
        <f t="shared" si="15"/>
        <v>Start group 4 for 100km</v>
      </c>
    </row>
    <row r="246" spans="1:7">
      <c r="A246" s="117">
        <v>244</v>
      </c>
      <c r="B246" s="56" t="s">
        <v>4272</v>
      </c>
      <c r="C246" s="56" t="s">
        <v>4273</v>
      </c>
      <c r="D246" s="54">
        <f t="shared" si="12"/>
        <v>0.38977635782747605</v>
      </c>
      <c r="E246" s="54">
        <f t="shared" si="13"/>
        <v>0.49063451182392875</v>
      </c>
      <c r="F246" s="4" t="str">
        <f t="shared" si="14"/>
        <v>Start group 3 for 50km</v>
      </c>
      <c r="G246" s="4" t="str">
        <f t="shared" si="15"/>
        <v>Start group 4 for 100km</v>
      </c>
    </row>
    <row r="247" spans="1:7">
      <c r="A247" s="117">
        <v>245</v>
      </c>
      <c r="B247" s="56" t="s">
        <v>4274</v>
      </c>
      <c r="C247" s="56" t="s">
        <v>4275</v>
      </c>
      <c r="D247" s="54">
        <f t="shared" si="12"/>
        <v>0.39137380191693288</v>
      </c>
      <c r="E247" s="54">
        <f t="shared" si="13"/>
        <v>0.49203933505033937</v>
      </c>
      <c r="F247" s="4" t="str">
        <f t="shared" si="14"/>
        <v>Start group 3 for 50km</v>
      </c>
      <c r="G247" s="4" t="str">
        <f t="shared" si="15"/>
        <v>Start group 4 for 100km</v>
      </c>
    </row>
    <row r="248" spans="1:7">
      <c r="A248" s="117">
        <v>246</v>
      </c>
      <c r="B248" s="56" t="s">
        <v>4276</v>
      </c>
      <c r="C248" s="56" t="s">
        <v>4277</v>
      </c>
      <c r="D248" s="54">
        <f t="shared" si="12"/>
        <v>0.39297124600638977</v>
      </c>
      <c r="E248" s="54">
        <f t="shared" si="13"/>
        <v>0.49239054085694212</v>
      </c>
      <c r="F248" s="4" t="str">
        <f t="shared" si="14"/>
        <v>Start group 3 for 50km</v>
      </c>
      <c r="G248" s="4" t="str">
        <f t="shared" si="15"/>
        <v>Start group 4 for 100km</v>
      </c>
    </row>
    <row r="249" spans="1:7">
      <c r="A249" s="117">
        <v>247</v>
      </c>
      <c r="B249" s="56" t="s">
        <v>4278</v>
      </c>
      <c r="C249" s="56" t="s">
        <v>4279</v>
      </c>
      <c r="D249" s="54">
        <f t="shared" si="12"/>
        <v>0.39456869009584666</v>
      </c>
      <c r="E249" s="54">
        <f t="shared" si="13"/>
        <v>0.49461484429875896</v>
      </c>
      <c r="F249" s="4" t="str">
        <f t="shared" si="14"/>
        <v>Start group 3 for 50km</v>
      </c>
      <c r="G249" s="4" t="str">
        <f t="shared" si="15"/>
        <v>Start group 4 for 100km</v>
      </c>
    </row>
    <row r="250" spans="1:7">
      <c r="A250" s="117">
        <v>248</v>
      </c>
      <c r="B250" s="56" t="s">
        <v>4280</v>
      </c>
      <c r="C250" s="56" t="s">
        <v>4281</v>
      </c>
      <c r="D250" s="54">
        <f t="shared" si="12"/>
        <v>0.3961661341853035</v>
      </c>
      <c r="E250" s="54">
        <f t="shared" si="13"/>
        <v>0.49484898150316076</v>
      </c>
      <c r="F250" s="4" t="str">
        <f t="shared" si="14"/>
        <v>Start group 3 for 50km</v>
      </c>
      <c r="G250" s="4" t="str">
        <f t="shared" si="15"/>
        <v>Start group 4 for 100km</v>
      </c>
    </row>
    <row r="251" spans="1:7">
      <c r="A251" s="117">
        <v>249</v>
      </c>
      <c r="B251" s="56" t="s">
        <v>4282</v>
      </c>
      <c r="C251" s="56" t="s">
        <v>4283</v>
      </c>
      <c r="D251" s="54">
        <f t="shared" si="12"/>
        <v>0.39776357827476039</v>
      </c>
      <c r="E251" s="54">
        <f t="shared" si="13"/>
        <v>0.49695621634277681</v>
      </c>
      <c r="F251" s="4" t="str">
        <f t="shared" si="14"/>
        <v>Start group 3 for 50km</v>
      </c>
      <c r="G251" s="4" t="str">
        <f t="shared" si="15"/>
        <v>Start group 4 for 100km</v>
      </c>
    </row>
    <row r="252" spans="1:7">
      <c r="A252" s="117">
        <v>250</v>
      </c>
      <c r="B252" s="56" t="s">
        <v>4284</v>
      </c>
      <c r="C252" s="56" t="s">
        <v>4285</v>
      </c>
      <c r="D252" s="54">
        <f t="shared" si="12"/>
        <v>0.39936102236421728</v>
      </c>
      <c r="E252" s="54">
        <f t="shared" si="13"/>
        <v>0.49754155935378114</v>
      </c>
      <c r="F252" s="4" t="str">
        <f t="shared" si="14"/>
        <v>Start group 3 for 50km</v>
      </c>
      <c r="G252" s="4" t="str">
        <f t="shared" si="15"/>
        <v>Start group 4 for 100km</v>
      </c>
    </row>
    <row r="253" spans="1:7">
      <c r="A253" s="117">
        <v>251</v>
      </c>
      <c r="B253" s="56" t="s">
        <v>4286</v>
      </c>
      <c r="C253" s="56" t="s">
        <v>4287</v>
      </c>
      <c r="D253" s="54">
        <f t="shared" si="12"/>
        <v>0.40095846645367411</v>
      </c>
      <c r="E253" s="54">
        <f t="shared" si="13"/>
        <v>0.49871224537579018</v>
      </c>
      <c r="F253" s="4" t="str">
        <f t="shared" si="14"/>
        <v>Start group 3 for 50km</v>
      </c>
      <c r="G253" s="4" t="str">
        <f t="shared" si="15"/>
        <v>Start group 4 for 100km</v>
      </c>
    </row>
    <row r="254" spans="1:7">
      <c r="A254" s="117">
        <v>252</v>
      </c>
      <c r="B254" s="56" t="s">
        <v>4288</v>
      </c>
      <c r="C254" s="56" t="s">
        <v>4289</v>
      </c>
      <c r="D254" s="54">
        <f t="shared" si="12"/>
        <v>0.402555910543131</v>
      </c>
      <c r="E254" s="54">
        <f t="shared" si="13"/>
        <v>0.5002341372044018</v>
      </c>
      <c r="F254" s="4" t="str">
        <f t="shared" si="14"/>
        <v>Start group 4 for 50km</v>
      </c>
      <c r="G254" s="4" t="str">
        <f t="shared" si="15"/>
        <v>Start group 4 for 100km</v>
      </c>
    </row>
    <row r="255" spans="1:7">
      <c r="A255" s="117">
        <v>253</v>
      </c>
      <c r="B255" s="56" t="s">
        <v>4290</v>
      </c>
      <c r="C255" s="56" t="s">
        <v>4291</v>
      </c>
      <c r="D255" s="54">
        <f t="shared" si="12"/>
        <v>0.40415335463258784</v>
      </c>
      <c r="E255" s="54">
        <f t="shared" si="13"/>
        <v>0.5022243034418169</v>
      </c>
      <c r="F255" s="4" t="str">
        <f t="shared" si="14"/>
        <v>Start group 4 for 50km</v>
      </c>
      <c r="G255" s="4" t="str">
        <f t="shared" si="15"/>
        <v>Start group 4 for 100km</v>
      </c>
    </row>
    <row r="256" spans="1:7">
      <c r="A256" s="117">
        <v>254</v>
      </c>
      <c r="B256" s="56" t="s">
        <v>4292</v>
      </c>
      <c r="C256" s="56" t="s">
        <v>4293</v>
      </c>
      <c r="D256" s="54">
        <f t="shared" si="12"/>
        <v>0.40575079872204473</v>
      </c>
      <c r="E256" s="54">
        <f t="shared" si="13"/>
        <v>0.50269257785062038</v>
      </c>
      <c r="F256" s="4" t="str">
        <f t="shared" si="14"/>
        <v>Start group 4 for 50km</v>
      </c>
      <c r="G256" s="4" t="str">
        <f t="shared" si="15"/>
        <v>Start group 4 for 100km</v>
      </c>
    </row>
    <row r="257" spans="1:7">
      <c r="A257" s="117">
        <v>255</v>
      </c>
      <c r="B257" s="56" t="s">
        <v>4294</v>
      </c>
      <c r="C257" s="56" t="s">
        <v>4295</v>
      </c>
      <c r="D257" s="54">
        <f t="shared" si="12"/>
        <v>0.40734824281150162</v>
      </c>
      <c r="E257" s="54">
        <f t="shared" si="13"/>
        <v>0.50351205806602672</v>
      </c>
      <c r="F257" s="4" t="str">
        <f t="shared" si="14"/>
        <v>Start group 4 for 50km</v>
      </c>
      <c r="G257" s="4" t="str">
        <f t="shared" si="15"/>
        <v>Start group 4 for 100km</v>
      </c>
    </row>
    <row r="258" spans="1:7">
      <c r="A258" s="117">
        <v>256</v>
      </c>
      <c r="B258" s="56" t="s">
        <v>4296</v>
      </c>
      <c r="C258" s="56" t="s">
        <v>4297</v>
      </c>
      <c r="D258" s="54">
        <f t="shared" si="12"/>
        <v>0.40894568690095845</v>
      </c>
      <c r="E258" s="54">
        <f t="shared" si="13"/>
        <v>0.50398033247483021</v>
      </c>
      <c r="F258" s="4" t="str">
        <f t="shared" si="14"/>
        <v>Start group 4 for 50km</v>
      </c>
      <c r="G258" s="4" t="str">
        <f t="shared" si="15"/>
        <v>Start group 4 for 100km</v>
      </c>
    </row>
    <row r="259" spans="1:7">
      <c r="A259" s="117">
        <v>257</v>
      </c>
      <c r="B259" s="56" t="s">
        <v>4298</v>
      </c>
      <c r="C259" s="56" t="s">
        <v>4299</v>
      </c>
      <c r="D259" s="54">
        <f t="shared" si="12"/>
        <v>0.41054313099041534</v>
      </c>
      <c r="E259" s="54">
        <f t="shared" si="13"/>
        <v>0.50468274408803548</v>
      </c>
      <c r="F259" s="4" t="str">
        <f t="shared" si="14"/>
        <v>Start group 4 for 50km</v>
      </c>
      <c r="G259" s="4" t="str">
        <f t="shared" si="15"/>
        <v>Start group 4 for 100km</v>
      </c>
    </row>
    <row r="260" spans="1:7">
      <c r="A260" s="117">
        <v>258</v>
      </c>
      <c r="B260" s="56" t="s">
        <v>4300</v>
      </c>
      <c r="C260" s="56" t="s">
        <v>4301</v>
      </c>
      <c r="D260" s="54">
        <f t="shared" ref="D260:D323" si="16">A260/626</f>
        <v>0.41214057507987223</v>
      </c>
      <c r="E260" s="54">
        <f t="shared" ref="E260:E323" si="17">((HOUR(C260)*60+MINUTE(C260)+SECOND(C260)/60)-(HOUR($C$3)*60+MINUTE($C$3)+SECOND($C$3)/60))/(HOUR($C$3)*60+MINUTE($C$3)+SECOND($C$3)/60)</f>
        <v>0.50796066494966041</v>
      </c>
      <c r="F260" s="4" t="str">
        <f t="shared" ref="F260:F323" si="18">"Start group "&amp;IF(E260&lt;=29%,1,IF(E260&lt;=39%,2,IF(E260&lt;=50%,3,IF(E260&lt;=62%,4,IF(E260&lt;=84%,5,6)))))&amp;" for 50km"</f>
        <v>Start group 4 for 50km</v>
      </c>
      <c r="G260" s="4" t="str">
        <f t="shared" ref="G260:G323" si="19">"Start group "&amp;IF(E260&lt;=20%,1,IF(E260&lt;=33%,2,IF(E260&lt;=43%,3,IF(E260&lt;=52%,4,IF(E260&lt;=69%,5,6)))))&amp;" for 100km"</f>
        <v>Start group 4 for 100km</v>
      </c>
    </row>
    <row r="261" spans="1:7">
      <c r="A261" s="117">
        <v>259</v>
      </c>
      <c r="B261" s="56" t="s">
        <v>4302</v>
      </c>
      <c r="C261" s="56" t="s">
        <v>4303</v>
      </c>
      <c r="D261" s="54">
        <f t="shared" si="16"/>
        <v>0.41373801916932906</v>
      </c>
      <c r="E261" s="54">
        <f t="shared" si="17"/>
        <v>0.50854600796066496</v>
      </c>
      <c r="F261" s="4" t="str">
        <f t="shared" si="18"/>
        <v>Start group 4 for 50km</v>
      </c>
      <c r="G261" s="4" t="str">
        <f t="shared" si="19"/>
        <v>Start group 4 for 100km</v>
      </c>
    </row>
    <row r="262" spans="1:7">
      <c r="A262" s="117">
        <v>260</v>
      </c>
      <c r="B262" s="56" t="s">
        <v>4304</v>
      </c>
      <c r="C262" s="56" t="s">
        <v>4305</v>
      </c>
      <c r="D262" s="54">
        <f t="shared" si="16"/>
        <v>0.41533546325878595</v>
      </c>
      <c r="E262" s="54">
        <f t="shared" si="17"/>
        <v>0.50901428236946844</v>
      </c>
      <c r="F262" s="4" t="str">
        <f t="shared" si="18"/>
        <v>Start group 4 for 50km</v>
      </c>
      <c r="G262" s="4" t="str">
        <f t="shared" si="19"/>
        <v>Start group 4 for 100km</v>
      </c>
    </row>
    <row r="263" spans="1:7">
      <c r="A263" s="117">
        <v>261</v>
      </c>
      <c r="B263" s="56" t="s">
        <v>4306</v>
      </c>
      <c r="C263" s="56" t="s">
        <v>4307</v>
      </c>
      <c r="D263" s="54">
        <f t="shared" si="16"/>
        <v>0.41693290734824279</v>
      </c>
      <c r="E263" s="54">
        <f t="shared" si="17"/>
        <v>0.50924841957387024</v>
      </c>
      <c r="F263" s="4" t="str">
        <f t="shared" si="18"/>
        <v>Start group 4 for 50km</v>
      </c>
      <c r="G263" s="4" t="str">
        <f t="shared" si="19"/>
        <v>Start group 4 for 100km</v>
      </c>
    </row>
    <row r="264" spans="1:7">
      <c r="A264" s="117">
        <v>262</v>
      </c>
      <c r="B264" s="56" t="s">
        <v>4308</v>
      </c>
      <c r="C264" s="56" t="s">
        <v>4309</v>
      </c>
      <c r="D264" s="54">
        <f t="shared" si="16"/>
        <v>0.41853035143769968</v>
      </c>
      <c r="E264" s="54">
        <f t="shared" si="17"/>
        <v>0.50936548817607108</v>
      </c>
      <c r="F264" s="4" t="str">
        <f t="shared" si="18"/>
        <v>Start group 4 for 50km</v>
      </c>
      <c r="G264" s="4" t="str">
        <f t="shared" si="19"/>
        <v>Start group 4 for 100km</v>
      </c>
    </row>
    <row r="265" spans="1:7">
      <c r="A265" s="117">
        <v>263</v>
      </c>
      <c r="B265" s="56" t="s">
        <v>4310</v>
      </c>
      <c r="C265" s="56" t="s">
        <v>4309</v>
      </c>
      <c r="D265" s="54">
        <f t="shared" si="16"/>
        <v>0.42012779552715657</v>
      </c>
      <c r="E265" s="54">
        <f t="shared" si="17"/>
        <v>0.50936548817607108</v>
      </c>
      <c r="F265" s="4" t="str">
        <f t="shared" si="18"/>
        <v>Start group 4 for 50km</v>
      </c>
      <c r="G265" s="4" t="str">
        <f t="shared" si="19"/>
        <v>Start group 4 for 100km</v>
      </c>
    </row>
    <row r="266" spans="1:7">
      <c r="A266" s="117">
        <v>264</v>
      </c>
      <c r="B266" s="56" t="s">
        <v>4311</v>
      </c>
      <c r="C266" s="56" t="s">
        <v>4312</v>
      </c>
      <c r="D266" s="54">
        <f t="shared" si="16"/>
        <v>0.4217252396166134</v>
      </c>
      <c r="E266" s="54">
        <f t="shared" si="17"/>
        <v>0.51006789978927636</v>
      </c>
      <c r="F266" s="4" t="str">
        <f t="shared" si="18"/>
        <v>Start group 4 for 50km</v>
      </c>
      <c r="G266" s="4" t="str">
        <f t="shared" si="19"/>
        <v>Start group 4 for 100km</v>
      </c>
    </row>
    <row r="267" spans="1:7">
      <c r="A267" s="117">
        <v>265</v>
      </c>
      <c r="B267" s="56" t="s">
        <v>4313</v>
      </c>
      <c r="C267" s="56" t="s">
        <v>4314</v>
      </c>
      <c r="D267" s="54">
        <f t="shared" si="16"/>
        <v>0.42332268370607029</v>
      </c>
      <c r="E267" s="54">
        <f t="shared" si="17"/>
        <v>0.51287754624209769</v>
      </c>
      <c r="F267" s="4" t="str">
        <f t="shared" si="18"/>
        <v>Start group 4 for 50km</v>
      </c>
      <c r="G267" s="4" t="str">
        <f t="shared" si="19"/>
        <v>Start group 4 for 100km</v>
      </c>
    </row>
    <row r="268" spans="1:7">
      <c r="A268" s="117">
        <v>266</v>
      </c>
      <c r="B268" s="56" t="s">
        <v>4315</v>
      </c>
      <c r="C268" s="56" t="s">
        <v>4316</v>
      </c>
      <c r="D268" s="54">
        <f t="shared" si="16"/>
        <v>0.42492012779552718</v>
      </c>
      <c r="E268" s="54">
        <f t="shared" si="17"/>
        <v>0.51568719269491914</v>
      </c>
      <c r="F268" s="4" t="str">
        <f t="shared" si="18"/>
        <v>Start group 4 for 50km</v>
      </c>
      <c r="G268" s="4" t="str">
        <f t="shared" si="19"/>
        <v>Start group 4 for 100km</v>
      </c>
    </row>
    <row r="269" spans="1:7">
      <c r="A269" s="117">
        <v>267</v>
      </c>
      <c r="B269" s="56" t="s">
        <v>4317</v>
      </c>
      <c r="C269" s="56" t="s">
        <v>4318</v>
      </c>
      <c r="D269" s="54">
        <f t="shared" si="16"/>
        <v>0.42651757188498401</v>
      </c>
      <c r="E269" s="54">
        <f t="shared" si="17"/>
        <v>0.51662374151252621</v>
      </c>
      <c r="F269" s="4" t="str">
        <f t="shared" si="18"/>
        <v>Start group 4 for 50km</v>
      </c>
      <c r="G269" s="4" t="str">
        <f t="shared" si="19"/>
        <v>Start group 4 for 100km</v>
      </c>
    </row>
    <row r="270" spans="1:7">
      <c r="A270" s="117">
        <v>268</v>
      </c>
      <c r="B270" s="56" t="s">
        <v>4319</v>
      </c>
      <c r="C270" s="56" t="s">
        <v>4320</v>
      </c>
      <c r="D270" s="54">
        <f t="shared" si="16"/>
        <v>0.4281150159744409</v>
      </c>
      <c r="E270" s="54">
        <f t="shared" si="17"/>
        <v>0.51720908452353076</v>
      </c>
      <c r="F270" s="4" t="str">
        <f t="shared" si="18"/>
        <v>Start group 4 for 50km</v>
      </c>
      <c r="G270" s="4" t="str">
        <f t="shared" si="19"/>
        <v>Start group 4 for 100km</v>
      </c>
    </row>
    <row r="271" spans="1:7">
      <c r="A271" s="117">
        <v>269</v>
      </c>
      <c r="B271" s="56" t="s">
        <v>4321</v>
      </c>
      <c r="C271" s="56" t="s">
        <v>4322</v>
      </c>
      <c r="D271" s="54">
        <f t="shared" si="16"/>
        <v>0.42971246006389774</v>
      </c>
      <c r="E271" s="54">
        <f t="shared" si="17"/>
        <v>0.51802856473893699</v>
      </c>
      <c r="F271" s="4" t="str">
        <f t="shared" si="18"/>
        <v>Start group 4 for 50km</v>
      </c>
      <c r="G271" s="4" t="str">
        <f t="shared" si="19"/>
        <v>Start group 4 for 100km</v>
      </c>
    </row>
    <row r="272" spans="1:7">
      <c r="A272" s="117">
        <v>270</v>
      </c>
      <c r="B272" s="56" t="s">
        <v>4323</v>
      </c>
      <c r="C272" s="56" t="s">
        <v>4324</v>
      </c>
      <c r="D272" s="54">
        <f t="shared" si="16"/>
        <v>0.43130990415335463</v>
      </c>
      <c r="E272" s="54">
        <f t="shared" si="17"/>
        <v>0.52095527979395917</v>
      </c>
      <c r="F272" s="4" t="str">
        <f t="shared" si="18"/>
        <v>Start group 4 for 50km</v>
      </c>
      <c r="G272" s="4" t="str">
        <f t="shared" si="19"/>
        <v>Start group 5 for 100km</v>
      </c>
    </row>
    <row r="273" spans="1:7">
      <c r="A273" s="117">
        <v>271</v>
      </c>
      <c r="B273" s="56" t="s">
        <v>4325</v>
      </c>
      <c r="C273" s="56" t="s">
        <v>4326</v>
      </c>
      <c r="D273" s="54">
        <f t="shared" si="16"/>
        <v>0.43290734824281152</v>
      </c>
      <c r="E273" s="54">
        <f t="shared" si="17"/>
        <v>0.5220088972137672</v>
      </c>
      <c r="F273" s="4" t="str">
        <f t="shared" si="18"/>
        <v>Start group 4 for 50km</v>
      </c>
      <c r="G273" s="4" t="str">
        <f t="shared" si="19"/>
        <v>Start group 5 for 100km</v>
      </c>
    </row>
    <row r="274" spans="1:7">
      <c r="A274" s="117">
        <v>272</v>
      </c>
      <c r="B274" s="56" t="s">
        <v>4327</v>
      </c>
      <c r="C274" s="56" t="s">
        <v>4328</v>
      </c>
      <c r="D274" s="54">
        <f t="shared" si="16"/>
        <v>0.43450479233226835</v>
      </c>
      <c r="E274" s="54">
        <f t="shared" si="17"/>
        <v>0.52236010302036973</v>
      </c>
      <c r="F274" s="4" t="str">
        <f t="shared" si="18"/>
        <v>Start group 4 for 50km</v>
      </c>
      <c r="G274" s="4" t="str">
        <f t="shared" si="19"/>
        <v>Start group 5 for 100km</v>
      </c>
    </row>
    <row r="275" spans="1:7">
      <c r="A275" s="117">
        <v>273</v>
      </c>
      <c r="B275" s="56" t="s">
        <v>4329</v>
      </c>
      <c r="C275" s="56" t="s">
        <v>4330</v>
      </c>
      <c r="D275" s="54">
        <f t="shared" si="16"/>
        <v>0.43610223642172524</v>
      </c>
      <c r="E275" s="54">
        <f t="shared" si="17"/>
        <v>0.52341372044017787</v>
      </c>
      <c r="F275" s="4" t="str">
        <f t="shared" si="18"/>
        <v>Start group 4 for 50km</v>
      </c>
      <c r="G275" s="4" t="str">
        <f t="shared" si="19"/>
        <v>Start group 5 for 100km</v>
      </c>
    </row>
    <row r="276" spans="1:7">
      <c r="A276" s="117">
        <v>274</v>
      </c>
      <c r="B276" s="56" t="s">
        <v>4331</v>
      </c>
      <c r="C276" s="56" t="s">
        <v>4332</v>
      </c>
      <c r="D276" s="54">
        <f t="shared" si="16"/>
        <v>0.43769968051118213</v>
      </c>
      <c r="E276" s="54">
        <f t="shared" si="17"/>
        <v>0.52516974947319117</v>
      </c>
      <c r="F276" s="4" t="str">
        <f t="shared" si="18"/>
        <v>Start group 4 for 50km</v>
      </c>
      <c r="G276" s="4" t="str">
        <f t="shared" si="19"/>
        <v>Start group 5 for 100km</v>
      </c>
    </row>
    <row r="277" spans="1:7">
      <c r="A277" s="117">
        <v>275</v>
      </c>
      <c r="B277" s="56" t="s">
        <v>4333</v>
      </c>
      <c r="C277" s="56" t="s">
        <v>4334</v>
      </c>
      <c r="D277" s="54">
        <f t="shared" si="16"/>
        <v>0.43929712460063897</v>
      </c>
      <c r="E277" s="54">
        <f t="shared" si="17"/>
        <v>0.5259892296885974</v>
      </c>
      <c r="F277" s="4" t="str">
        <f t="shared" si="18"/>
        <v>Start group 4 for 50km</v>
      </c>
      <c r="G277" s="4" t="str">
        <f t="shared" si="19"/>
        <v>Start group 5 for 100km</v>
      </c>
    </row>
    <row r="278" spans="1:7">
      <c r="A278" s="117">
        <v>276</v>
      </c>
      <c r="B278" s="56" t="s">
        <v>4335</v>
      </c>
      <c r="C278" s="56" t="s">
        <v>4336</v>
      </c>
      <c r="D278" s="54">
        <f t="shared" si="16"/>
        <v>0.44089456869009586</v>
      </c>
      <c r="E278" s="54">
        <f t="shared" si="17"/>
        <v>0.52680870990400375</v>
      </c>
      <c r="F278" s="4" t="str">
        <f t="shared" si="18"/>
        <v>Start group 4 for 50km</v>
      </c>
      <c r="G278" s="4" t="str">
        <f t="shared" si="19"/>
        <v>Start group 5 for 100km</v>
      </c>
    </row>
    <row r="279" spans="1:7">
      <c r="A279" s="117">
        <v>277</v>
      </c>
      <c r="B279" s="56" t="s">
        <v>4337</v>
      </c>
      <c r="C279" s="56" t="s">
        <v>4338</v>
      </c>
      <c r="D279" s="54">
        <f t="shared" si="16"/>
        <v>0.44249201277955269</v>
      </c>
      <c r="E279" s="54">
        <f t="shared" si="17"/>
        <v>0.52751112151720903</v>
      </c>
      <c r="F279" s="4" t="str">
        <f t="shared" si="18"/>
        <v>Start group 4 for 50km</v>
      </c>
      <c r="G279" s="4" t="str">
        <f t="shared" si="19"/>
        <v>Start group 5 for 100km</v>
      </c>
    </row>
    <row r="280" spans="1:7">
      <c r="A280" s="117">
        <v>278</v>
      </c>
      <c r="B280" s="56" t="s">
        <v>4339</v>
      </c>
      <c r="C280" s="56" t="s">
        <v>4340</v>
      </c>
      <c r="D280" s="54">
        <f t="shared" si="16"/>
        <v>0.44408945686900958</v>
      </c>
      <c r="E280" s="54">
        <f t="shared" si="17"/>
        <v>0.52797939592601251</v>
      </c>
      <c r="F280" s="4" t="str">
        <f t="shared" si="18"/>
        <v>Start group 4 for 50km</v>
      </c>
      <c r="G280" s="4" t="str">
        <f t="shared" si="19"/>
        <v>Start group 5 for 100km</v>
      </c>
    </row>
    <row r="281" spans="1:7">
      <c r="A281" s="117">
        <v>279</v>
      </c>
      <c r="B281" s="56" t="s">
        <v>4341</v>
      </c>
      <c r="C281" s="56" t="s">
        <v>4342</v>
      </c>
      <c r="D281" s="54">
        <f t="shared" si="16"/>
        <v>0.44568690095846647</v>
      </c>
      <c r="E281" s="54">
        <f t="shared" si="17"/>
        <v>0.52809646452821357</v>
      </c>
      <c r="F281" s="4" t="str">
        <f t="shared" si="18"/>
        <v>Start group 4 for 50km</v>
      </c>
      <c r="G281" s="4" t="str">
        <f t="shared" si="19"/>
        <v>Start group 5 for 100km</v>
      </c>
    </row>
    <row r="282" spans="1:7">
      <c r="A282" s="117">
        <v>280</v>
      </c>
      <c r="B282" s="56" t="s">
        <v>4343</v>
      </c>
      <c r="C282" s="56" t="s">
        <v>4344</v>
      </c>
      <c r="D282" s="54">
        <f t="shared" si="16"/>
        <v>0.4472843450479233</v>
      </c>
      <c r="E282" s="54">
        <f t="shared" si="17"/>
        <v>0.52926715055022233</v>
      </c>
      <c r="F282" s="4" t="str">
        <f t="shared" si="18"/>
        <v>Start group 4 for 50km</v>
      </c>
      <c r="G282" s="4" t="str">
        <f t="shared" si="19"/>
        <v>Start group 5 for 100km</v>
      </c>
    </row>
    <row r="283" spans="1:7">
      <c r="A283" s="117">
        <v>281</v>
      </c>
      <c r="B283" s="56" t="s">
        <v>4345</v>
      </c>
      <c r="C283" s="56" t="s">
        <v>4346</v>
      </c>
      <c r="D283" s="54">
        <f t="shared" si="16"/>
        <v>0.44888178913738019</v>
      </c>
      <c r="E283" s="54">
        <f t="shared" si="17"/>
        <v>0.53008663076562867</v>
      </c>
      <c r="F283" s="4" t="str">
        <f t="shared" si="18"/>
        <v>Start group 4 for 50km</v>
      </c>
      <c r="G283" s="4" t="str">
        <f t="shared" si="19"/>
        <v>Start group 5 for 100km</v>
      </c>
    </row>
    <row r="284" spans="1:7">
      <c r="A284" s="117">
        <v>282</v>
      </c>
      <c r="B284" s="56" t="s">
        <v>4347</v>
      </c>
      <c r="C284" s="56" t="s">
        <v>4348</v>
      </c>
      <c r="D284" s="54">
        <f t="shared" si="16"/>
        <v>0.45047923322683708</v>
      </c>
      <c r="E284" s="54">
        <f t="shared" si="17"/>
        <v>0.53020369936782941</v>
      </c>
      <c r="F284" s="4" t="str">
        <f t="shared" si="18"/>
        <v>Start group 4 for 50km</v>
      </c>
      <c r="G284" s="4" t="str">
        <f t="shared" si="19"/>
        <v>Start group 5 for 100km</v>
      </c>
    </row>
    <row r="285" spans="1:7">
      <c r="A285" s="117">
        <v>283</v>
      </c>
      <c r="B285" s="56" t="s">
        <v>4349</v>
      </c>
      <c r="C285" s="56" t="s">
        <v>4350</v>
      </c>
      <c r="D285" s="54">
        <f t="shared" si="16"/>
        <v>0.45207667731629392</v>
      </c>
      <c r="E285" s="54">
        <f t="shared" si="17"/>
        <v>0.53149145399203923</v>
      </c>
      <c r="F285" s="4" t="str">
        <f t="shared" si="18"/>
        <v>Start group 4 for 50km</v>
      </c>
      <c r="G285" s="4" t="str">
        <f t="shared" si="19"/>
        <v>Start group 5 for 100km</v>
      </c>
    </row>
    <row r="286" spans="1:7">
      <c r="A286" s="117">
        <v>284</v>
      </c>
      <c r="B286" s="56" t="s">
        <v>4351</v>
      </c>
      <c r="C286" s="56" t="s">
        <v>4352</v>
      </c>
      <c r="D286" s="54">
        <f t="shared" si="16"/>
        <v>0.45367412140575081</v>
      </c>
      <c r="E286" s="54">
        <f t="shared" si="17"/>
        <v>0.53301334582065085</v>
      </c>
      <c r="F286" s="4" t="str">
        <f t="shared" si="18"/>
        <v>Start group 4 for 50km</v>
      </c>
      <c r="G286" s="4" t="str">
        <f t="shared" si="19"/>
        <v>Start group 5 for 100km</v>
      </c>
    </row>
    <row r="287" spans="1:7">
      <c r="A287" s="117">
        <v>285</v>
      </c>
      <c r="B287" s="56" t="s">
        <v>4353</v>
      </c>
      <c r="C287" s="56" t="s">
        <v>4354</v>
      </c>
      <c r="D287" s="54">
        <f t="shared" si="16"/>
        <v>0.45527156549520764</v>
      </c>
      <c r="E287" s="54">
        <f t="shared" si="17"/>
        <v>0.53359868883165529</v>
      </c>
      <c r="F287" s="4" t="str">
        <f t="shared" si="18"/>
        <v>Start group 4 for 50km</v>
      </c>
      <c r="G287" s="4" t="str">
        <f t="shared" si="19"/>
        <v>Start group 5 for 100km</v>
      </c>
    </row>
    <row r="288" spans="1:7">
      <c r="A288" s="117">
        <v>286</v>
      </c>
      <c r="B288" s="56" t="s">
        <v>4355</v>
      </c>
      <c r="C288" s="56" t="s">
        <v>4356</v>
      </c>
      <c r="D288" s="54">
        <f t="shared" si="16"/>
        <v>0.45686900958466453</v>
      </c>
      <c r="E288" s="54">
        <f t="shared" si="17"/>
        <v>0.53523764926246775</v>
      </c>
      <c r="F288" s="4" t="str">
        <f t="shared" si="18"/>
        <v>Start group 4 for 50km</v>
      </c>
      <c r="G288" s="4" t="str">
        <f t="shared" si="19"/>
        <v>Start group 5 for 100km</v>
      </c>
    </row>
    <row r="289" spans="1:7">
      <c r="A289" s="117">
        <v>287</v>
      </c>
      <c r="B289" s="56" t="s">
        <v>4357</v>
      </c>
      <c r="C289" s="56" t="s">
        <v>4358</v>
      </c>
      <c r="D289" s="54">
        <f t="shared" si="16"/>
        <v>0.45846645367412142</v>
      </c>
      <c r="E289" s="54">
        <f t="shared" si="17"/>
        <v>0.53711074689768201</v>
      </c>
      <c r="F289" s="4" t="str">
        <f t="shared" si="18"/>
        <v>Start group 4 for 50km</v>
      </c>
      <c r="G289" s="4" t="str">
        <f t="shared" si="19"/>
        <v>Start group 5 for 100km</v>
      </c>
    </row>
    <row r="290" spans="1:7">
      <c r="A290" s="117">
        <v>288</v>
      </c>
      <c r="B290" s="56" t="s">
        <v>4359</v>
      </c>
      <c r="C290" s="56" t="s">
        <v>4360</v>
      </c>
      <c r="D290" s="54">
        <f t="shared" si="16"/>
        <v>0.46006389776357826</v>
      </c>
      <c r="E290" s="54">
        <f t="shared" si="17"/>
        <v>0.53898384453289616</v>
      </c>
      <c r="F290" s="4" t="str">
        <f t="shared" si="18"/>
        <v>Start group 4 for 50km</v>
      </c>
      <c r="G290" s="4" t="str">
        <f t="shared" si="19"/>
        <v>Start group 5 for 100km</v>
      </c>
    </row>
    <row r="291" spans="1:7">
      <c r="A291" s="117">
        <v>289</v>
      </c>
      <c r="B291" s="56" t="s">
        <v>4361</v>
      </c>
      <c r="C291" s="56" t="s">
        <v>4362</v>
      </c>
      <c r="D291" s="54">
        <f t="shared" si="16"/>
        <v>0.46166134185303515</v>
      </c>
      <c r="E291" s="54">
        <f t="shared" si="17"/>
        <v>0.53945211894169964</v>
      </c>
      <c r="F291" s="4" t="str">
        <f t="shared" si="18"/>
        <v>Start group 4 for 50km</v>
      </c>
      <c r="G291" s="4" t="str">
        <f t="shared" si="19"/>
        <v>Start group 5 for 100km</v>
      </c>
    </row>
    <row r="292" spans="1:7">
      <c r="A292" s="117">
        <v>290</v>
      </c>
      <c r="B292" s="56" t="s">
        <v>4363</v>
      </c>
      <c r="C292" s="56" t="s">
        <v>4364</v>
      </c>
      <c r="D292" s="54">
        <f t="shared" si="16"/>
        <v>0.46325878594249204</v>
      </c>
      <c r="E292" s="54">
        <f t="shared" si="17"/>
        <v>0.54015453055490514</v>
      </c>
      <c r="F292" s="4" t="str">
        <f t="shared" si="18"/>
        <v>Start group 4 for 50km</v>
      </c>
      <c r="G292" s="4" t="str">
        <f t="shared" si="19"/>
        <v>Start group 5 for 100km</v>
      </c>
    </row>
    <row r="293" spans="1:7">
      <c r="A293" s="117">
        <v>291</v>
      </c>
      <c r="B293" s="56" t="s">
        <v>4365</v>
      </c>
      <c r="C293" s="56" t="s">
        <v>4366</v>
      </c>
      <c r="D293" s="54">
        <f t="shared" si="16"/>
        <v>0.46485623003194887</v>
      </c>
      <c r="E293" s="54">
        <f t="shared" si="17"/>
        <v>0.54062280496370874</v>
      </c>
      <c r="F293" s="4" t="str">
        <f t="shared" si="18"/>
        <v>Start group 4 for 50km</v>
      </c>
      <c r="G293" s="4" t="str">
        <f t="shared" si="19"/>
        <v>Start group 5 for 100km</v>
      </c>
    </row>
    <row r="294" spans="1:7">
      <c r="A294" s="117">
        <v>292</v>
      </c>
      <c r="B294" s="56" t="s">
        <v>4367</v>
      </c>
      <c r="C294" s="56" t="s">
        <v>4368</v>
      </c>
      <c r="D294" s="54">
        <f t="shared" si="16"/>
        <v>0.46645367412140576</v>
      </c>
      <c r="E294" s="54">
        <f t="shared" si="17"/>
        <v>0.54097401077031126</v>
      </c>
      <c r="F294" s="4" t="str">
        <f t="shared" si="18"/>
        <v>Start group 4 for 50km</v>
      </c>
      <c r="G294" s="4" t="str">
        <f t="shared" si="19"/>
        <v>Start group 5 for 100km</v>
      </c>
    </row>
    <row r="295" spans="1:7">
      <c r="A295" s="117">
        <v>293</v>
      </c>
      <c r="B295" s="56" t="s">
        <v>4369</v>
      </c>
      <c r="C295" s="56" t="s">
        <v>4370</v>
      </c>
      <c r="D295" s="54">
        <f t="shared" si="16"/>
        <v>0.46805111821086259</v>
      </c>
      <c r="E295" s="54">
        <f t="shared" si="17"/>
        <v>0.54144228517911475</v>
      </c>
      <c r="F295" s="4" t="str">
        <f t="shared" si="18"/>
        <v>Start group 4 for 50km</v>
      </c>
      <c r="G295" s="4" t="str">
        <f t="shared" si="19"/>
        <v>Start group 5 for 100km</v>
      </c>
    </row>
    <row r="296" spans="1:7">
      <c r="A296" s="117">
        <v>294</v>
      </c>
      <c r="B296" s="56" t="s">
        <v>4371</v>
      </c>
      <c r="C296" s="56" t="s">
        <v>4372</v>
      </c>
      <c r="D296" s="54">
        <f t="shared" si="16"/>
        <v>0.46964856230031948</v>
      </c>
      <c r="E296" s="54">
        <f t="shared" si="17"/>
        <v>0.5440177944275344</v>
      </c>
      <c r="F296" s="4" t="str">
        <f t="shared" si="18"/>
        <v>Start group 4 for 50km</v>
      </c>
      <c r="G296" s="4" t="str">
        <f t="shared" si="19"/>
        <v>Start group 5 for 100km</v>
      </c>
    </row>
    <row r="297" spans="1:7">
      <c r="A297" s="117">
        <v>295</v>
      </c>
      <c r="B297" s="56" t="s">
        <v>4373</v>
      </c>
      <c r="C297" s="56" t="s">
        <v>4374</v>
      </c>
      <c r="D297" s="54">
        <f t="shared" si="16"/>
        <v>0.47124600638977637</v>
      </c>
      <c r="E297" s="54">
        <f t="shared" si="17"/>
        <v>0.54612502926715056</v>
      </c>
      <c r="F297" s="4" t="str">
        <f t="shared" si="18"/>
        <v>Start group 4 for 50km</v>
      </c>
      <c r="G297" s="4" t="str">
        <f t="shared" si="19"/>
        <v>Start group 5 for 100km</v>
      </c>
    </row>
    <row r="298" spans="1:7">
      <c r="A298" s="117">
        <v>296</v>
      </c>
      <c r="B298" s="56" t="s">
        <v>4375</v>
      </c>
      <c r="C298" s="56" t="s">
        <v>4376</v>
      </c>
      <c r="D298" s="54">
        <f t="shared" si="16"/>
        <v>0.47284345047923321</v>
      </c>
      <c r="E298" s="54">
        <f t="shared" si="17"/>
        <v>0.55139311636619059</v>
      </c>
      <c r="F298" s="4" t="str">
        <f t="shared" si="18"/>
        <v>Start group 4 for 50km</v>
      </c>
      <c r="G298" s="4" t="str">
        <f t="shared" si="19"/>
        <v>Start group 5 for 100km</v>
      </c>
    </row>
    <row r="299" spans="1:7">
      <c r="A299" s="117">
        <v>297</v>
      </c>
      <c r="B299" s="56" t="s">
        <v>4377</v>
      </c>
      <c r="C299" s="56" t="s">
        <v>4378</v>
      </c>
      <c r="D299" s="54">
        <f t="shared" si="16"/>
        <v>0.4744408945686901</v>
      </c>
      <c r="E299" s="54">
        <f t="shared" si="17"/>
        <v>0.55232966518379767</v>
      </c>
      <c r="F299" s="4" t="str">
        <f t="shared" si="18"/>
        <v>Start group 4 for 50km</v>
      </c>
      <c r="G299" s="4" t="str">
        <f t="shared" si="19"/>
        <v>Start group 5 for 100km</v>
      </c>
    </row>
    <row r="300" spans="1:7">
      <c r="A300" s="117">
        <v>298</v>
      </c>
      <c r="B300" s="56" t="s">
        <v>4379</v>
      </c>
      <c r="C300" s="56" t="s">
        <v>4380</v>
      </c>
      <c r="D300" s="54">
        <f t="shared" si="16"/>
        <v>0.47603833865814699</v>
      </c>
      <c r="E300" s="54">
        <f t="shared" si="17"/>
        <v>0.55373448841020823</v>
      </c>
      <c r="F300" s="4" t="str">
        <f t="shared" si="18"/>
        <v>Start group 4 for 50km</v>
      </c>
      <c r="G300" s="4" t="str">
        <f t="shared" si="19"/>
        <v>Start group 5 for 100km</v>
      </c>
    </row>
    <row r="301" spans="1:7">
      <c r="A301" s="117">
        <v>299</v>
      </c>
      <c r="B301" s="56" t="s">
        <v>4381</v>
      </c>
      <c r="C301" s="56" t="s">
        <v>4382</v>
      </c>
      <c r="D301" s="54">
        <f t="shared" si="16"/>
        <v>0.47763578274760382</v>
      </c>
      <c r="E301" s="54">
        <f t="shared" si="17"/>
        <v>0.55911964411144921</v>
      </c>
      <c r="F301" s="4" t="str">
        <f t="shared" si="18"/>
        <v>Start group 4 for 50km</v>
      </c>
      <c r="G301" s="4" t="str">
        <f t="shared" si="19"/>
        <v>Start group 5 for 100km</v>
      </c>
    </row>
    <row r="302" spans="1:7">
      <c r="A302" s="117">
        <v>300</v>
      </c>
      <c r="B302" s="56" t="s">
        <v>4383</v>
      </c>
      <c r="C302" s="56" t="s">
        <v>4384</v>
      </c>
      <c r="D302" s="54">
        <f t="shared" si="16"/>
        <v>0.47923322683706071</v>
      </c>
      <c r="E302" s="54">
        <f t="shared" si="17"/>
        <v>0.55923671271365005</v>
      </c>
      <c r="F302" s="4" t="str">
        <f t="shared" si="18"/>
        <v>Start group 4 for 50km</v>
      </c>
      <c r="G302" s="4" t="str">
        <f t="shared" si="19"/>
        <v>Start group 5 for 100km</v>
      </c>
    </row>
    <row r="303" spans="1:7">
      <c r="A303" s="117">
        <v>301</v>
      </c>
      <c r="B303" s="56" t="s">
        <v>4385</v>
      </c>
      <c r="C303" s="56" t="s">
        <v>4384</v>
      </c>
      <c r="D303" s="54">
        <f t="shared" si="16"/>
        <v>0.48083067092651754</v>
      </c>
      <c r="E303" s="54">
        <f t="shared" si="17"/>
        <v>0.55923671271365005</v>
      </c>
      <c r="F303" s="4" t="str">
        <f t="shared" si="18"/>
        <v>Start group 4 for 50km</v>
      </c>
      <c r="G303" s="4" t="str">
        <f t="shared" si="19"/>
        <v>Start group 5 for 100km</v>
      </c>
    </row>
    <row r="304" spans="1:7">
      <c r="A304" s="117">
        <v>302</v>
      </c>
      <c r="B304" s="56" t="s">
        <v>4386</v>
      </c>
      <c r="C304" s="56" t="s">
        <v>4387</v>
      </c>
      <c r="D304" s="54">
        <f t="shared" si="16"/>
        <v>0.48242811501597443</v>
      </c>
      <c r="E304" s="54">
        <f t="shared" si="17"/>
        <v>0.56333411379068121</v>
      </c>
      <c r="F304" s="4" t="str">
        <f t="shared" si="18"/>
        <v>Start group 4 for 50km</v>
      </c>
      <c r="G304" s="4" t="str">
        <f t="shared" si="19"/>
        <v>Start group 5 for 100km</v>
      </c>
    </row>
    <row r="305" spans="1:7">
      <c r="A305" s="117">
        <v>303</v>
      </c>
      <c r="B305" s="56" t="s">
        <v>4388</v>
      </c>
      <c r="C305" s="56" t="s">
        <v>4389</v>
      </c>
      <c r="D305" s="54">
        <f t="shared" si="16"/>
        <v>0.48402555910543132</v>
      </c>
      <c r="E305" s="54">
        <f t="shared" si="17"/>
        <v>0.56415359400608756</v>
      </c>
      <c r="F305" s="4" t="str">
        <f t="shared" si="18"/>
        <v>Start group 4 for 50km</v>
      </c>
      <c r="G305" s="4" t="str">
        <f t="shared" si="19"/>
        <v>Start group 5 for 100km</v>
      </c>
    </row>
    <row r="306" spans="1:7">
      <c r="A306" s="117">
        <v>304</v>
      </c>
      <c r="B306" s="56" t="s">
        <v>4390</v>
      </c>
      <c r="C306" s="56" t="s">
        <v>4391</v>
      </c>
      <c r="D306" s="54">
        <f t="shared" si="16"/>
        <v>0.48562300319488816</v>
      </c>
      <c r="E306" s="54">
        <f t="shared" si="17"/>
        <v>0.56860220088972124</v>
      </c>
      <c r="F306" s="4" t="str">
        <f t="shared" si="18"/>
        <v>Start group 4 for 50km</v>
      </c>
      <c r="G306" s="4" t="str">
        <f t="shared" si="19"/>
        <v>Start group 5 for 100km</v>
      </c>
    </row>
    <row r="307" spans="1:7">
      <c r="A307" s="117">
        <v>305</v>
      </c>
      <c r="B307" s="56" t="s">
        <v>4392</v>
      </c>
      <c r="C307" s="56" t="s">
        <v>4393</v>
      </c>
      <c r="D307" s="54">
        <f t="shared" si="16"/>
        <v>0.48722044728434505</v>
      </c>
      <c r="E307" s="54">
        <f t="shared" si="17"/>
        <v>0.57047529852493561</v>
      </c>
      <c r="F307" s="4" t="str">
        <f t="shared" si="18"/>
        <v>Start group 4 for 50km</v>
      </c>
      <c r="G307" s="4" t="str">
        <f t="shared" si="19"/>
        <v>Start group 5 for 100km</v>
      </c>
    </row>
    <row r="308" spans="1:7">
      <c r="A308" s="117">
        <v>306</v>
      </c>
      <c r="B308" s="56" t="s">
        <v>4394</v>
      </c>
      <c r="C308" s="56" t="s">
        <v>4395</v>
      </c>
      <c r="D308" s="54">
        <f t="shared" si="16"/>
        <v>0.48881789137380194</v>
      </c>
      <c r="E308" s="54">
        <f t="shared" si="17"/>
        <v>0.57070943572933741</v>
      </c>
      <c r="F308" s="4" t="str">
        <f t="shared" si="18"/>
        <v>Start group 4 for 50km</v>
      </c>
      <c r="G308" s="4" t="str">
        <f t="shared" si="19"/>
        <v>Start group 5 for 100km</v>
      </c>
    </row>
    <row r="309" spans="1:7">
      <c r="A309" s="117">
        <v>307</v>
      </c>
      <c r="B309" s="56" t="s">
        <v>4396</v>
      </c>
      <c r="C309" s="56" t="s">
        <v>4397</v>
      </c>
      <c r="D309" s="54">
        <f t="shared" si="16"/>
        <v>0.49041533546325877</v>
      </c>
      <c r="E309" s="54">
        <f t="shared" si="17"/>
        <v>0.57082650433153814</v>
      </c>
      <c r="F309" s="4" t="str">
        <f t="shared" si="18"/>
        <v>Start group 4 for 50km</v>
      </c>
      <c r="G309" s="4" t="str">
        <f t="shared" si="19"/>
        <v>Start group 5 for 100km</v>
      </c>
    </row>
    <row r="310" spans="1:7">
      <c r="A310" s="117">
        <v>308</v>
      </c>
      <c r="B310" s="56" t="s">
        <v>4398</v>
      </c>
      <c r="C310" s="56" t="s">
        <v>4399</v>
      </c>
      <c r="D310" s="54">
        <f t="shared" si="16"/>
        <v>0.49201277955271566</v>
      </c>
      <c r="E310" s="54">
        <f t="shared" si="17"/>
        <v>0.57398735659096234</v>
      </c>
      <c r="F310" s="4" t="str">
        <f t="shared" si="18"/>
        <v>Start group 4 for 50km</v>
      </c>
      <c r="G310" s="4" t="str">
        <f t="shared" si="19"/>
        <v>Start group 5 for 100km</v>
      </c>
    </row>
    <row r="311" spans="1:7">
      <c r="A311" s="117">
        <v>309</v>
      </c>
      <c r="B311" s="56" t="s">
        <v>4400</v>
      </c>
      <c r="C311" s="56" t="s">
        <v>4401</v>
      </c>
      <c r="D311" s="54">
        <f t="shared" si="16"/>
        <v>0.4936102236421725</v>
      </c>
      <c r="E311" s="54">
        <f t="shared" si="17"/>
        <v>0.57621166003277913</v>
      </c>
      <c r="F311" s="4" t="str">
        <f t="shared" si="18"/>
        <v>Start group 4 for 50km</v>
      </c>
      <c r="G311" s="4" t="str">
        <f t="shared" si="19"/>
        <v>Start group 5 for 100km</v>
      </c>
    </row>
    <row r="312" spans="1:7">
      <c r="A312" s="117">
        <v>310</v>
      </c>
      <c r="B312" s="56" t="s">
        <v>4402</v>
      </c>
      <c r="C312" s="56" t="s">
        <v>4403</v>
      </c>
      <c r="D312" s="54">
        <f t="shared" si="16"/>
        <v>0.49520766773162939</v>
      </c>
      <c r="E312" s="54">
        <f t="shared" si="17"/>
        <v>0.57656286583938177</v>
      </c>
      <c r="F312" s="4" t="str">
        <f t="shared" si="18"/>
        <v>Start group 4 for 50km</v>
      </c>
      <c r="G312" s="4" t="str">
        <f t="shared" si="19"/>
        <v>Start group 5 for 100km</v>
      </c>
    </row>
    <row r="313" spans="1:7">
      <c r="A313" s="117">
        <v>311</v>
      </c>
      <c r="B313" s="56" t="s">
        <v>4404</v>
      </c>
      <c r="C313" s="56" t="s">
        <v>4405</v>
      </c>
      <c r="D313" s="54">
        <f t="shared" si="16"/>
        <v>0.49680511182108628</v>
      </c>
      <c r="E313" s="54">
        <f t="shared" si="17"/>
        <v>0.57726527745258727</v>
      </c>
      <c r="F313" s="4" t="str">
        <f t="shared" si="18"/>
        <v>Start group 4 for 50km</v>
      </c>
      <c r="G313" s="4" t="str">
        <f t="shared" si="19"/>
        <v>Start group 5 for 100km</v>
      </c>
    </row>
    <row r="314" spans="1:7">
      <c r="A314" s="117">
        <v>312</v>
      </c>
      <c r="B314" s="56" t="s">
        <v>4406</v>
      </c>
      <c r="C314" s="56" t="s">
        <v>4407</v>
      </c>
      <c r="D314" s="54">
        <f t="shared" si="16"/>
        <v>0.49840255591054311</v>
      </c>
      <c r="E314" s="54">
        <f t="shared" si="17"/>
        <v>0.57761648325918979</v>
      </c>
      <c r="F314" s="4" t="str">
        <f t="shared" si="18"/>
        <v>Start group 4 for 50km</v>
      </c>
      <c r="G314" s="4" t="str">
        <f t="shared" si="19"/>
        <v>Start group 5 for 100km</v>
      </c>
    </row>
    <row r="315" spans="1:7">
      <c r="A315" s="117">
        <v>313</v>
      </c>
      <c r="B315" s="56" t="s">
        <v>4408</v>
      </c>
      <c r="C315" s="56" t="s">
        <v>4409</v>
      </c>
      <c r="D315" s="54">
        <f t="shared" si="16"/>
        <v>0.5</v>
      </c>
      <c r="E315" s="54">
        <f t="shared" si="17"/>
        <v>0.58077733551861388</v>
      </c>
      <c r="F315" s="4" t="str">
        <f t="shared" si="18"/>
        <v>Start group 4 for 50km</v>
      </c>
      <c r="G315" s="4" t="str">
        <f t="shared" si="19"/>
        <v>Start group 5 for 100km</v>
      </c>
    </row>
    <row r="316" spans="1:7">
      <c r="A316" s="117">
        <v>314</v>
      </c>
      <c r="B316" s="56" t="s">
        <v>4410</v>
      </c>
      <c r="C316" s="56" t="s">
        <v>4411</v>
      </c>
      <c r="D316" s="54">
        <f t="shared" si="16"/>
        <v>0.50159744408945683</v>
      </c>
      <c r="E316" s="54">
        <f t="shared" si="17"/>
        <v>0.58089440412081472</v>
      </c>
      <c r="F316" s="4" t="str">
        <f t="shared" si="18"/>
        <v>Start group 4 for 50km</v>
      </c>
      <c r="G316" s="4" t="str">
        <f t="shared" si="19"/>
        <v>Start group 5 for 100km</v>
      </c>
    </row>
    <row r="317" spans="1:7">
      <c r="A317" s="117">
        <v>315</v>
      </c>
      <c r="B317" s="56" t="s">
        <v>4412</v>
      </c>
      <c r="C317" s="56" t="s">
        <v>4413</v>
      </c>
      <c r="D317" s="54">
        <f t="shared" si="16"/>
        <v>0.50319488817891378</v>
      </c>
      <c r="E317" s="54">
        <f t="shared" si="17"/>
        <v>0.58124560992741747</v>
      </c>
      <c r="F317" s="4" t="str">
        <f t="shared" si="18"/>
        <v>Start group 4 for 50km</v>
      </c>
      <c r="G317" s="4" t="str">
        <f t="shared" si="19"/>
        <v>Start group 5 for 100km</v>
      </c>
    </row>
    <row r="318" spans="1:7">
      <c r="A318" s="117">
        <v>316</v>
      </c>
      <c r="B318" s="56" t="s">
        <v>4414</v>
      </c>
      <c r="C318" s="56" t="s">
        <v>4415</v>
      </c>
      <c r="D318" s="54">
        <f t="shared" si="16"/>
        <v>0.50479233226837061</v>
      </c>
      <c r="E318" s="54">
        <f t="shared" si="17"/>
        <v>0.58241629594942623</v>
      </c>
      <c r="F318" s="4" t="str">
        <f t="shared" si="18"/>
        <v>Start group 4 for 50km</v>
      </c>
      <c r="G318" s="4" t="str">
        <f t="shared" si="19"/>
        <v>Start group 5 for 100km</v>
      </c>
    </row>
    <row r="319" spans="1:7">
      <c r="A319" s="117">
        <v>317</v>
      </c>
      <c r="B319" s="56" t="s">
        <v>4416</v>
      </c>
      <c r="C319" s="56" t="s">
        <v>4417</v>
      </c>
      <c r="D319" s="54">
        <f t="shared" si="16"/>
        <v>0.50638977635782745</v>
      </c>
      <c r="E319" s="54">
        <f t="shared" si="17"/>
        <v>0.58569421681105116</v>
      </c>
      <c r="F319" s="4" t="str">
        <f t="shared" si="18"/>
        <v>Start group 4 for 50km</v>
      </c>
      <c r="G319" s="4" t="str">
        <f t="shared" si="19"/>
        <v>Start group 5 for 100km</v>
      </c>
    </row>
    <row r="320" spans="1:7">
      <c r="A320" s="117">
        <v>318</v>
      </c>
      <c r="B320" s="56" t="s">
        <v>4418</v>
      </c>
      <c r="C320" s="56" t="s">
        <v>4419</v>
      </c>
      <c r="D320" s="54">
        <f t="shared" si="16"/>
        <v>0.50798722044728439</v>
      </c>
      <c r="E320" s="54">
        <f t="shared" si="17"/>
        <v>0.58850386326387261</v>
      </c>
      <c r="F320" s="4" t="str">
        <f t="shared" si="18"/>
        <v>Start group 4 for 50km</v>
      </c>
      <c r="G320" s="4" t="str">
        <f t="shared" si="19"/>
        <v>Start group 5 for 100km</v>
      </c>
    </row>
    <row r="321" spans="1:7">
      <c r="A321" s="117">
        <v>319</v>
      </c>
      <c r="B321" s="56" t="s">
        <v>4420</v>
      </c>
      <c r="C321" s="56" t="s">
        <v>4421</v>
      </c>
      <c r="D321" s="54">
        <f t="shared" si="16"/>
        <v>0.50958466453674123</v>
      </c>
      <c r="E321" s="54">
        <f t="shared" si="17"/>
        <v>0.59002575509248412</v>
      </c>
      <c r="F321" s="4" t="str">
        <f t="shared" si="18"/>
        <v>Start group 4 for 50km</v>
      </c>
      <c r="G321" s="4" t="str">
        <f t="shared" si="19"/>
        <v>Start group 5 for 100km</v>
      </c>
    </row>
    <row r="322" spans="1:7">
      <c r="A322" s="117">
        <v>320</v>
      </c>
      <c r="B322" s="56" t="s">
        <v>4422</v>
      </c>
      <c r="C322" s="56" t="s">
        <v>4423</v>
      </c>
      <c r="D322" s="54">
        <f t="shared" si="16"/>
        <v>0.51118210862619806</v>
      </c>
      <c r="E322" s="54">
        <f t="shared" si="17"/>
        <v>0.59213298993210006</v>
      </c>
      <c r="F322" s="4" t="str">
        <f t="shared" si="18"/>
        <v>Start group 4 for 50km</v>
      </c>
      <c r="G322" s="4" t="str">
        <f t="shared" si="19"/>
        <v>Start group 5 for 100km</v>
      </c>
    </row>
    <row r="323" spans="1:7">
      <c r="A323" s="117">
        <v>321</v>
      </c>
      <c r="B323" s="56" t="s">
        <v>4424</v>
      </c>
      <c r="C323" s="56" t="s">
        <v>4425</v>
      </c>
      <c r="D323" s="54">
        <f t="shared" si="16"/>
        <v>0.51277955271565501</v>
      </c>
      <c r="E323" s="54">
        <f t="shared" si="17"/>
        <v>0.59318660735190809</v>
      </c>
      <c r="F323" s="4" t="str">
        <f t="shared" si="18"/>
        <v>Start group 4 for 50km</v>
      </c>
      <c r="G323" s="4" t="str">
        <f t="shared" si="19"/>
        <v>Start group 5 for 100km</v>
      </c>
    </row>
    <row r="324" spans="1:7">
      <c r="A324" s="117">
        <v>322</v>
      </c>
      <c r="B324" s="56" t="s">
        <v>4426</v>
      </c>
      <c r="C324" s="56" t="s">
        <v>4427</v>
      </c>
      <c r="D324" s="54">
        <f t="shared" ref="D324:D387" si="20">A324/626</f>
        <v>0.51437699680511184</v>
      </c>
      <c r="E324" s="54">
        <f t="shared" ref="E324:E387" si="21">((HOUR(C324)*60+MINUTE(C324)+SECOND(C324)/60)-(HOUR($C$3)*60+MINUTE($C$3)+SECOND($C$3)/60))/(HOUR($C$3)*60+MINUTE($C$3)+SECOND($C$3)/60)</f>
        <v>0.59470849918051971</v>
      </c>
      <c r="F324" s="4" t="str">
        <f t="shared" ref="F324:F387" si="22">"Start group "&amp;IF(E324&lt;=29%,1,IF(E324&lt;=39%,2,IF(E324&lt;=50%,3,IF(E324&lt;=62%,4,IF(E324&lt;=84%,5,6)))))&amp;" for 50km"</f>
        <v>Start group 4 for 50km</v>
      </c>
      <c r="G324" s="4" t="str">
        <f t="shared" ref="G324:G387" si="23">"Start group "&amp;IF(E324&lt;=20%,1,IF(E324&lt;=33%,2,IF(E324&lt;=43%,3,IF(E324&lt;=52%,4,IF(E324&lt;=69%,5,6)))))&amp;" for 100km"</f>
        <v>Start group 5 for 100km</v>
      </c>
    </row>
    <row r="325" spans="1:7">
      <c r="A325" s="117">
        <v>323</v>
      </c>
      <c r="B325" s="56" t="s">
        <v>4428</v>
      </c>
      <c r="C325" s="56" t="s">
        <v>4429</v>
      </c>
      <c r="D325" s="54">
        <f t="shared" si="20"/>
        <v>0.51597444089456868</v>
      </c>
      <c r="E325" s="54">
        <f t="shared" si="21"/>
        <v>0.59669866541793481</v>
      </c>
      <c r="F325" s="4" t="str">
        <f t="shared" si="22"/>
        <v>Start group 4 for 50km</v>
      </c>
      <c r="G325" s="4" t="str">
        <f t="shared" si="23"/>
        <v>Start group 5 for 100km</v>
      </c>
    </row>
    <row r="326" spans="1:7">
      <c r="A326" s="117">
        <v>324</v>
      </c>
      <c r="B326" s="56" t="s">
        <v>4430</v>
      </c>
      <c r="C326" s="56" t="s">
        <v>4431</v>
      </c>
      <c r="D326" s="54">
        <f t="shared" si="20"/>
        <v>0.51757188498402551</v>
      </c>
      <c r="E326" s="54">
        <f t="shared" si="21"/>
        <v>0.59868883165534992</v>
      </c>
      <c r="F326" s="4" t="str">
        <f t="shared" si="22"/>
        <v>Start group 4 for 50km</v>
      </c>
      <c r="G326" s="4" t="str">
        <f t="shared" si="23"/>
        <v>Start group 5 for 100km</v>
      </c>
    </row>
    <row r="327" spans="1:7">
      <c r="A327" s="117">
        <v>325</v>
      </c>
      <c r="B327" s="56" t="s">
        <v>4432</v>
      </c>
      <c r="C327" s="56" t="s">
        <v>4433</v>
      </c>
      <c r="D327" s="54">
        <f t="shared" si="20"/>
        <v>0.51916932907348246</v>
      </c>
      <c r="E327" s="54">
        <f t="shared" si="21"/>
        <v>0.59927417466635446</v>
      </c>
      <c r="F327" s="4" t="str">
        <f t="shared" si="22"/>
        <v>Start group 4 for 50km</v>
      </c>
      <c r="G327" s="4" t="str">
        <f t="shared" si="23"/>
        <v>Start group 5 for 100km</v>
      </c>
    </row>
    <row r="328" spans="1:7">
      <c r="A328" s="117">
        <v>326</v>
      </c>
      <c r="B328" s="56" t="s">
        <v>4434</v>
      </c>
      <c r="C328" s="56" t="s">
        <v>4435</v>
      </c>
      <c r="D328" s="54">
        <f t="shared" si="20"/>
        <v>0.52076677316293929</v>
      </c>
      <c r="E328" s="54">
        <f t="shared" si="21"/>
        <v>0.60278623273238108</v>
      </c>
      <c r="F328" s="4" t="str">
        <f t="shared" si="22"/>
        <v>Start group 4 for 50km</v>
      </c>
      <c r="G328" s="4" t="str">
        <f t="shared" si="23"/>
        <v>Start group 5 for 100km</v>
      </c>
    </row>
    <row r="329" spans="1:7">
      <c r="A329" s="117">
        <v>327</v>
      </c>
      <c r="B329" s="56" t="s">
        <v>4436</v>
      </c>
      <c r="C329" s="56" t="s">
        <v>4437</v>
      </c>
      <c r="D329" s="54">
        <f t="shared" si="20"/>
        <v>0.52236421725239612</v>
      </c>
      <c r="E329" s="54">
        <f t="shared" si="21"/>
        <v>0.60419105595879175</v>
      </c>
      <c r="F329" s="4" t="str">
        <f t="shared" si="22"/>
        <v>Start group 4 for 50km</v>
      </c>
      <c r="G329" s="4" t="str">
        <f t="shared" si="23"/>
        <v>Start group 5 for 100km</v>
      </c>
    </row>
    <row r="330" spans="1:7">
      <c r="A330" s="117">
        <v>328</v>
      </c>
      <c r="B330" s="56" t="s">
        <v>4438</v>
      </c>
      <c r="C330" s="56" t="s">
        <v>4439</v>
      </c>
      <c r="D330" s="54">
        <f t="shared" si="20"/>
        <v>0.52396166134185307</v>
      </c>
      <c r="E330" s="54">
        <f t="shared" si="21"/>
        <v>0.60489346757199702</v>
      </c>
      <c r="F330" s="4" t="str">
        <f t="shared" si="22"/>
        <v>Start group 4 for 50km</v>
      </c>
      <c r="G330" s="4" t="str">
        <f t="shared" si="23"/>
        <v>Start group 5 for 100km</v>
      </c>
    </row>
    <row r="331" spans="1:7">
      <c r="A331" s="117">
        <v>329</v>
      </c>
      <c r="B331" s="56" t="s">
        <v>4440</v>
      </c>
      <c r="C331" s="56" t="s">
        <v>4441</v>
      </c>
      <c r="D331" s="54">
        <f t="shared" si="20"/>
        <v>0.5255591054313099</v>
      </c>
      <c r="E331" s="54">
        <f t="shared" si="21"/>
        <v>0.60524467337859977</v>
      </c>
      <c r="F331" s="4" t="str">
        <f t="shared" si="22"/>
        <v>Start group 4 for 50km</v>
      </c>
      <c r="G331" s="4" t="str">
        <f t="shared" si="23"/>
        <v>Start group 5 for 100km</v>
      </c>
    </row>
    <row r="332" spans="1:7">
      <c r="A332" s="117">
        <v>330</v>
      </c>
      <c r="B332" s="56" t="s">
        <v>4442</v>
      </c>
      <c r="C332" s="56" t="s">
        <v>4443</v>
      </c>
      <c r="D332" s="54">
        <f t="shared" si="20"/>
        <v>0.52715654952076674</v>
      </c>
      <c r="E332" s="54">
        <f t="shared" si="21"/>
        <v>0.60735190821821583</v>
      </c>
      <c r="F332" s="4" t="str">
        <f t="shared" si="22"/>
        <v>Start group 4 for 50km</v>
      </c>
      <c r="G332" s="4" t="str">
        <f t="shared" si="23"/>
        <v>Start group 5 for 100km</v>
      </c>
    </row>
    <row r="333" spans="1:7">
      <c r="A333" s="117">
        <v>331</v>
      </c>
      <c r="B333" s="56" t="s">
        <v>4444</v>
      </c>
      <c r="C333" s="56" t="s">
        <v>4445</v>
      </c>
      <c r="D333" s="54">
        <f t="shared" si="20"/>
        <v>0.52875399361022368</v>
      </c>
      <c r="E333" s="54">
        <f t="shared" si="21"/>
        <v>0.6085225942402247</v>
      </c>
      <c r="F333" s="4" t="str">
        <f t="shared" si="22"/>
        <v>Start group 4 for 50km</v>
      </c>
      <c r="G333" s="4" t="str">
        <f t="shared" si="23"/>
        <v>Start group 5 for 100km</v>
      </c>
    </row>
    <row r="334" spans="1:7">
      <c r="A334" s="117">
        <v>332</v>
      </c>
      <c r="B334" s="56" t="s">
        <v>4446</v>
      </c>
      <c r="C334" s="56" t="s">
        <v>4447</v>
      </c>
      <c r="D334" s="54">
        <f t="shared" si="20"/>
        <v>0.53035143769968052</v>
      </c>
      <c r="E334" s="54">
        <f t="shared" si="21"/>
        <v>0.61250292671505491</v>
      </c>
      <c r="F334" s="4" t="str">
        <f t="shared" si="22"/>
        <v>Start group 4 for 50km</v>
      </c>
      <c r="G334" s="4" t="str">
        <f t="shared" si="23"/>
        <v>Start group 5 for 100km</v>
      </c>
    </row>
    <row r="335" spans="1:7">
      <c r="A335" s="117">
        <v>333</v>
      </c>
      <c r="B335" s="56" t="s">
        <v>4448</v>
      </c>
      <c r="C335" s="56" t="s">
        <v>4449</v>
      </c>
      <c r="D335" s="54">
        <f t="shared" si="20"/>
        <v>0.53194888178913735</v>
      </c>
      <c r="E335" s="54">
        <f t="shared" si="21"/>
        <v>0.61261999531725586</v>
      </c>
      <c r="F335" s="4" t="str">
        <f t="shared" si="22"/>
        <v>Start group 4 for 50km</v>
      </c>
      <c r="G335" s="4" t="str">
        <f t="shared" si="23"/>
        <v>Start group 5 for 100km</v>
      </c>
    </row>
    <row r="336" spans="1:7">
      <c r="A336" s="117">
        <v>334</v>
      </c>
      <c r="B336" s="56" t="s">
        <v>4450</v>
      </c>
      <c r="C336" s="56" t="s">
        <v>4451</v>
      </c>
      <c r="D336" s="54">
        <f t="shared" si="20"/>
        <v>0.5335463258785943</v>
      </c>
      <c r="E336" s="54">
        <f t="shared" si="21"/>
        <v>0.61964411144930931</v>
      </c>
      <c r="F336" s="4" t="str">
        <f t="shared" si="22"/>
        <v>Start group 4 for 50km</v>
      </c>
      <c r="G336" s="4" t="str">
        <f t="shared" si="23"/>
        <v>Start group 5 for 100km</v>
      </c>
    </row>
    <row r="337" spans="1:7">
      <c r="A337" s="117">
        <v>335</v>
      </c>
      <c r="B337" s="56" t="s">
        <v>4452</v>
      </c>
      <c r="C337" s="56" t="s">
        <v>4453</v>
      </c>
      <c r="D337" s="54">
        <f t="shared" si="20"/>
        <v>0.53514376996805113</v>
      </c>
      <c r="E337" s="54">
        <f t="shared" si="21"/>
        <v>0.62081479747131807</v>
      </c>
      <c r="F337" s="4" t="str">
        <f t="shared" si="22"/>
        <v>Start group 5 for 50km</v>
      </c>
      <c r="G337" s="4" t="str">
        <f t="shared" si="23"/>
        <v>Start group 5 for 100km</v>
      </c>
    </row>
    <row r="338" spans="1:7">
      <c r="A338" s="117">
        <v>336</v>
      </c>
      <c r="B338" s="56" t="s">
        <v>4454</v>
      </c>
      <c r="C338" s="56" t="s">
        <v>4455</v>
      </c>
      <c r="D338" s="54">
        <f t="shared" si="20"/>
        <v>0.53674121405750796</v>
      </c>
      <c r="E338" s="54">
        <f t="shared" si="21"/>
        <v>0.62186841489112621</v>
      </c>
      <c r="F338" s="4" t="str">
        <f t="shared" si="22"/>
        <v>Start group 5 for 50km</v>
      </c>
      <c r="G338" s="4" t="str">
        <f t="shared" si="23"/>
        <v>Start group 5 for 100km</v>
      </c>
    </row>
    <row r="339" spans="1:7">
      <c r="A339" s="117">
        <v>337</v>
      </c>
      <c r="B339" s="56" t="s">
        <v>4456</v>
      </c>
      <c r="C339" s="56" t="s">
        <v>4457</v>
      </c>
      <c r="D339" s="54">
        <f t="shared" si="20"/>
        <v>0.53833865814696491</v>
      </c>
      <c r="E339" s="54">
        <f t="shared" si="21"/>
        <v>0.62292203231093424</v>
      </c>
      <c r="F339" s="4" t="str">
        <f t="shared" si="22"/>
        <v>Start group 5 for 50km</v>
      </c>
      <c r="G339" s="4" t="str">
        <f t="shared" si="23"/>
        <v>Start group 5 for 100km</v>
      </c>
    </row>
    <row r="340" spans="1:7">
      <c r="A340" s="117">
        <v>338</v>
      </c>
      <c r="B340" s="56" t="s">
        <v>4458</v>
      </c>
      <c r="C340" s="56" t="s">
        <v>4459</v>
      </c>
      <c r="D340" s="54">
        <f t="shared" si="20"/>
        <v>0.53993610223642174</v>
      </c>
      <c r="E340" s="54">
        <f t="shared" si="21"/>
        <v>0.62327323811753677</v>
      </c>
      <c r="F340" s="4" t="str">
        <f t="shared" si="22"/>
        <v>Start group 5 for 50km</v>
      </c>
      <c r="G340" s="4" t="str">
        <f t="shared" si="23"/>
        <v>Start group 5 for 100km</v>
      </c>
    </row>
    <row r="341" spans="1:7">
      <c r="A341" s="117">
        <v>339</v>
      </c>
      <c r="B341" s="56" t="s">
        <v>4460</v>
      </c>
      <c r="C341" s="56" t="s">
        <v>4459</v>
      </c>
      <c r="D341" s="54">
        <f t="shared" si="20"/>
        <v>0.54153354632587858</v>
      </c>
      <c r="E341" s="54">
        <f t="shared" si="21"/>
        <v>0.62327323811753677</v>
      </c>
      <c r="F341" s="4" t="str">
        <f t="shared" si="22"/>
        <v>Start group 5 for 50km</v>
      </c>
      <c r="G341" s="4" t="str">
        <f t="shared" si="23"/>
        <v>Start group 5 for 100km</v>
      </c>
    </row>
    <row r="342" spans="1:7">
      <c r="A342" s="117">
        <v>340</v>
      </c>
      <c r="B342" s="56" t="s">
        <v>4461</v>
      </c>
      <c r="C342" s="56" t="s">
        <v>4462</v>
      </c>
      <c r="D342" s="54">
        <f t="shared" si="20"/>
        <v>0.54313099041533541</v>
      </c>
      <c r="E342" s="54">
        <f t="shared" si="21"/>
        <v>0.62690236478576444</v>
      </c>
      <c r="F342" s="4" t="str">
        <f t="shared" si="22"/>
        <v>Start group 5 for 50km</v>
      </c>
      <c r="G342" s="4" t="str">
        <f t="shared" si="23"/>
        <v>Start group 5 for 100km</v>
      </c>
    </row>
    <row r="343" spans="1:7">
      <c r="A343" s="117">
        <v>341</v>
      </c>
      <c r="B343" s="56" t="s">
        <v>4463</v>
      </c>
      <c r="C343" s="56" t="s">
        <v>4464</v>
      </c>
      <c r="D343" s="54">
        <f t="shared" si="20"/>
        <v>0.54472843450479236</v>
      </c>
      <c r="E343" s="54">
        <f t="shared" si="21"/>
        <v>0.62725357059236697</v>
      </c>
      <c r="F343" s="4" t="str">
        <f t="shared" si="22"/>
        <v>Start group 5 for 50km</v>
      </c>
      <c r="G343" s="4" t="str">
        <f t="shared" si="23"/>
        <v>Start group 5 for 100km</v>
      </c>
    </row>
    <row r="344" spans="1:7">
      <c r="A344" s="117">
        <v>342</v>
      </c>
      <c r="B344" s="56" t="s">
        <v>4465</v>
      </c>
      <c r="C344" s="56" t="s">
        <v>4466</v>
      </c>
      <c r="D344" s="54">
        <f t="shared" si="20"/>
        <v>0.54632587859424919</v>
      </c>
      <c r="E344" s="54">
        <f t="shared" si="21"/>
        <v>0.62783891360337152</v>
      </c>
      <c r="F344" s="4" t="str">
        <f t="shared" si="22"/>
        <v>Start group 5 for 50km</v>
      </c>
      <c r="G344" s="4" t="str">
        <f t="shared" si="23"/>
        <v>Start group 5 for 100km</v>
      </c>
    </row>
    <row r="345" spans="1:7">
      <c r="A345" s="117">
        <v>343</v>
      </c>
      <c r="B345" s="56" t="s">
        <v>4467</v>
      </c>
      <c r="C345" s="56" t="s">
        <v>4468</v>
      </c>
      <c r="D345" s="54">
        <f t="shared" si="20"/>
        <v>0.54792332268370603</v>
      </c>
      <c r="E345" s="54">
        <f t="shared" si="21"/>
        <v>0.628307188012175</v>
      </c>
      <c r="F345" s="4" t="str">
        <f t="shared" si="22"/>
        <v>Start group 5 for 50km</v>
      </c>
      <c r="G345" s="4" t="str">
        <f t="shared" si="23"/>
        <v>Start group 5 for 100km</v>
      </c>
    </row>
    <row r="346" spans="1:7">
      <c r="A346" s="117">
        <v>344</v>
      </c>
      <c r="B346" s="56" t="s">
        <v>4469</v>
      </c>
      <c r="C346" s="56" t="s">
        <v>4470</v>
      </c>
      <c r="D346" s="54">
        <f t="shared" si="20"/>
        <v>0.54952076677316297</v>
      </c>
      <c r="E346" s="54">
        <f t="shared" si="21"/>
        <v>0.62900959962538028</v>
      </c>
      <c r="F346" s="4" t="str">
        <f t="shared" si="22"/>
        <v>Start group 5 for 50km</v>
      </c>
      <c r="G346" s="4" t="str">
        <f t="shared" si="23"/>
        <v>Start group 5 for 100km</v>
      </c>
    </row>
    <row r="347" spans="1:7">
      <c r="A347" s="117">
        <v>345</v>
      </c>
      <c r="B347" s="56" t="s">
        <v>4471</v>
      </c>
      <c r="C347" s="56" t="s">
        <v>4472</v>
      </c>
      <c r="D347" s="54">
        <f t="shared" si="20"/>
        <v>0.55111821086261981</v>
      </c>
      <c r="E347" s="54">
        <f t="shared" si="21"/>
        <v>0.62982907984078662</v>
      </c>
      <c r="F347" s="4" t="str">
        <f t="shared" si="22"/>
        <v>Start group 5 for 50km</v>
      </c>
      <c r="G347" s="4" t="str">
        <f t="shared" si="23"/>
        <v>Start group 5 for 100km</v>
      </c>
    </row>
    <row r="348" spans="1:7">
      <c r="A348" s="117">
        <v>346</v>
      </c>
      <c r="B348" s="56" t="s">
        <v>4473</v>
      </c>
      <c r="C348" s="56" t="s">
        <v>4474</v>
      </c>
      <c r="D348" s="54">
        <f t="shared" si="20"/>
        <v>0.55271565495207664</v>
      </c>
      <c r="E348" s="54">
        <f t="shared" si="21"/>
        <v>0.63111683446499645</v>
      </c>
      <c r="F348" s="4" t="str">
        <f t="shared" si="22"/>
        <v>Start group 5 for 50km</v>
      </c>
      <c r="G348" s="4" t="str">
        <f t="shared" si="23"/>
        <v>Start group 5 for 100km</v>
      </c>
    </row>
    <row r="349" spans="1:7">
      <c r="A349" s="117">
        <v>347</v>
      </c>
      <c r="B349" s="56" t="s">
        <v>4475</v>
      </c>
      <c r="C349" s="56" t="s">
        <v>4476</v>
      </c>
      <c r="D349" s="54">
        <f t="shared" si="20"/>
        <v>0.55431309904153359</v>
      </c>
      <c r="E349" s="54">
        <f t="shared" si="21"/>
        <v>0.63357527511121503</v>
      </c>
      <c r="F349" s="4" t="str">
        <f t="shared" si="22"/>
        <v>Start group 5 for 50km</v>
      </c>
      <c r="G349" s="4" t="str">
        <f t="shared" si="23"/>
        <v>Start group 5 for 100km</v>
      </c>
    </row>
    <row r="350" spans="1:7">
      <c r="A350" s="117">
        <v>348</v>
      </c>
      <c r="B350" s="56" t="s">
        <v>4477</v>
      </c>
      <c r="C350" s="56" t="s">
        <v>4476</v>
      </c>
      <c r="D350" s="54">
        <f t="shared" si="20"/>
        <v>0.55591054313099042</v>
      </c>
      <c r="E350" s="54">
        <f t="shared" si="21"/>
        <v>0.63357527511121503</v>
      </c>
      <c r="F350" s="4" t="str">
        <f t="shared" si="22"/>
        <v>Start group 5 for 50km</v>
      </c>
      <c r="G350" s="4" t="str">
        <f t="shared" si="23"/>
        <v>Start group 5 for 100km</v>
      </c>
    </row>
    <row r="351" spans="1:7">
      <c r="A351" s="117">
        <v>349</v>
      </c>
      <c r="B351" s="56" t="s">
        <v>4478</v>
      </c>
      <c r="C351" s="56" t="s">
        <v>4479</v>
      </c>
      <c r="D351" s="54">
        <f t="shared" si="20"/>
        <v>0.55750798722044725</v>
      </c>
      <c r="E351" s="54">
        <f t="shared" si="21"/>
        <v>0.6336923437134161</v>
      </c>
      <c r="F351" s="4" t="str">
        <f t="shared" si="22"/>
        <v>Start group 5 for 50km</v>
      </c>
      <c r="G351" s="4" t="str">
        <f t="shared" si="23"/>
        <v>Start group 5 for 100km</v>
      </c>
    </row>
    <row r="352" spans="1:7">
      <c r="A352" s="117">
        <v>350</v>
      </c>
      <c r="B352" s="56" t="s">
        <v>4480</v>
      </c>
      <c r="C352" s="56" t="s">
        <v>4481</v>
      </c>
      <c r="D352" s="54">
        <f t="shared" si="20"/>
        <v>0.5591054313099042</v>
      </c>
      <c r="E352" s="54">
        <f t="shared" si="21"/>
        <v>0.63533130414422845</v>
      </c>
      <c r="F352" s="4" t="str">
        <f t="shared" si="22"/>
        <v>Start group 5 for 50km</v>
      </c>
      <c r="G352" s="4" t="str">
        <f t="shared" si="23"/>
        <v>Start group 5 for 100km</v>
      </c>
    </row>
    <row r="353" spans="1:7">
      <c r="A353" s="117">
        <v>351</v>
      </c>
      <c r="B353" s="56" t="s">
        <v>4482</v>
      </c>
      <c r="C353" s="56" t="s">
        <v>4483</v>
      </c>
      <c r="D353" s="54">
        <f t="shared" si="20"/>
        <v>0.56070287539936103</v>
      </c>
      <c r="E353" s="54">
        <f t="shared" si="21"/>
        <v>0.6354483727464294</v>
      </c>
      <c r="F353" s="4" t="str">
        <f t="shared" si="22"/>
        <v>Start group 5 for 50km</v>
      </c>
      <c r="G353" s="4" t="str">
        <f t="shared" si="23"/>
        <v>Start group 5 for 100km</v>
      </c>
    </row>
    <row r="354" spans="1:7">
      <c r="A354" s="117">
        <v>352</v>
      </c>
      <c r="B354" s="56" t="s">
        <v>4484</v>
      </c>
      <c r="C354" s="56" t="s">
        <v>4485</v>
      </c>
      <c r="D354" s="54">
        <f t="shared" si="20"/>
        <v>0.56230031948881787</v>
      </c>
      <c r="E354" s="54">
        <f t="shared" si="21"/>
        <v>0.63579957855303193</v>
      </c>
      <c r="F354" s="4" t="str">
        <f t="shared" si="22"/>
        <v>Start group 5 for 50km</v>
      </c>
      <c r="G354" s="4" t="str">
        <f t="shared" si="23"/>
        <v>Start group 5 for 100km</v>
      </c>
    </row>
    <row r="355" spans="1:7">
      <c r="A355" s="117">
        <v>353</v>
      </c>
      <c r="B355" s="56" t="s">
        <v>4486</v>
      </c>
      <c r="C355" s="56" t="s">
        <v>4487</v>
      </c>
      <c r="D355" s="54">
        <f t="shared" si="20"/>
        <v>0.56389776357827481</v>
      </c>
      <c r="E355" s="54">
        <f t="shared" si="21"/>
        <v>0.63778974479044703</v>
      </c>
      <c r="F355" s="4" t="str">
        <f t="shared" si="22"/>
        <v>Start group 5 for 50km</v>
      </c>
      <c r="G355" s="4" t="str">
        <f t="shared" si="23"/>
        <v>Start group 5 for 100km</v>
      </c>
    </row>
    <row r="356" spans="1:7">
      <c r="A356" s="117">
        <v>354</v>
      </c>
      <c r="B356" s="56" t="s">
        <v>4488</v>
      </c>
      <c r="C356" s="56" t="s">
        <v>4489</v>
      </c>
      <c r="D356" s="54">
        <f t="shared" si="20"/>
        <v>0.56549520766773165</v>
      </c>
      <c r="E356" s="54">
        <f t="shared" si="21"/>
        <v>0.63837508780145158</v>
      </c>
      <c r="F356" s="4" t="str">
        <f t="shared" si="22"/>
        <v>Start group 5 for 50km</v>
      </c>
      <c r="G356" s="4" t="str">
        <f t="shared" si="23"/>
        <v>Start group 5 for 100km</v>
      </c>
    </row>
    <row r="357" spans="1:7">
      <c r="A357" s="117">
        <v>355</v>
      </c>
      <c r="B357" s="56" t="s">
        <v>4490</v>
      </c>
      <c r="C357" s="56" t="s">
        <v>4491</v>
      </c>
      <c r="D357" s="54">
        <f t="shared" si="20"/>
        <v>0.56709265175718848</v>
      </c>
      <c r="E357" s="54">
        <f t="shared" si="21"/>
        <v>0.63977991102786214</v>
      </c>
      <c r="F357" s="4" t="str">
        <f t="shared" si="22"/>
        <v>Start group 5 for 50km</v>
      </c>
      <c r="G357" s="4" t="str">
        <f t="shared" si="23"/>
        <v>Start group 5 for 100km</v>
      </c>
    </row>
    <row r="358" spans="1:7">
      <c r="A358" s="117">
        <v>356</v>
      </c>
      <c r="B358" s="56" t="s">
        <v>4492</v>
      </c>
      <c r="C358" s="56" t="s">
        <v>4493</v>
      </c>
      <c r="D358" s="54">
        <f t="shared" si="20"/>
        <v>0.56869009584664532</v>
      </c>
      <c r="E358" s="54">
        <f t="shared" si="21"/>
        <v>0.64212128307187999</v>
      </c>
      <c r="F358" s="4" t="str">
        <f t="shared" si="22"/>
        <v>Start group 5 for 50km</v>
      </c>
      <c r="G358" s="4" t="str">
        <f t="shared" si="23"/>
        <v>Start group 5 for 100km</v>
      </c>
    </row>
    <row r="359" spans="1:7">
      <c r="A359" s="117">
        <v>357</v>
      </c>
      <c r="B359" s="56" t="s">
        <v>4494</v>
      </c>
      <c r="C359" s="56" t="s">
        <v>4495</v>
      </c>
      <c r="D359" s="54">
        <f t="shared" si="20"/>
        <v>0.57028753993610226</v>
      </c>
      <c r="E359" s="54">
        <f t="shared" si="21"/>
        <v>0.64235542027628179</v>
      </c>
      <c r="F359" s="4" t="str">
        <f t="shared" si="22"/>
        <v>Start group 5 for 50km</v>
      </c>
      <c r="G359" s="4" t="str">
        <f t="shared" si="23"/>
        <v>Start group 5 for 100km</v>
      </c>
    </row>
    <row r="360" spans="1:7">
      <c r="A360" s="117">
        <v>358</v>
      </c>
      <c r="B360" s="56" t="s">
        <v>4496</v>
      </c>
      <c r="C360" s="56" t="s">
        <v>4497</v>
      </c>
      <c r="D360" s="54">
        <f t="shared" si="20"/>
        <v>0.5718849840255591</v>
      </c>
      <c r="E360" s="54">
        <f t="shared" si="21"/>
        <v>0.64282369468508527</v>
      </c>
      <c r="F360" s="4" t="str">
        <f t="shared" si="22"/>
        <v>Start group 5 for 50km</v>
      </c>
      <c r="G360" s="4" t="str">
        <f t="shared" si="23"/>
        <v>Start group 5 for 100km</v>
      </c>
    </row>
    <row r="361" spans="1:7">
      <c r="A361" s="117">
        <v>359</v>
      </c>
      <c r="B361" s="56" t="s">
        <v>4498</v>
      </c>
      <c r="C361" s="56" t="s">
        <v>4497</v>
      </c>
      <c r="D361" s="54">
        <f t="shared" si="20"/>
        <v>0.57348242811501593</v>
      </c>
      <c r="E361" s="54">
        <f t="shared" si="21"/>
        <v>0.64282369468508527</v>
      </c>
      <c r="F361" s="4" t="str">
        <f t="shared" si="22"/>
        <v>Start group 5 for 50km</v>
      </c>
      <c r="G361" s="4" t="str">
        <f t="shared" si="23"/>
        <v>Start group 5 for 100km</v>
      </c>
    </row>
    <row r="362" spans="1:7">
      <c r="A362" s="117">
        <v>360</v>
      </c>
      <c r="B362" s="56" t="s">
        <v>4499</v>
      </c>
      <c r="C362" s="56" t="s">
        <v>4500</v>
      </c>
      <c r="D362" s="54">
        <f t="shared" si="20"/>
        <v>0.57507987220447288</v>
      </c>
      <c r="E362" s="54">
        <f t="shared" si="21"/>
        <v>0.64364317490049161</v>
      </c>
      <c r="F362" s="4" t="str">
        <f t="shared" si="22"/>
        <v>Start group 5 for 50km</v>
      </c>
      <c r="G362" s="4" t="str">
        <f t="shared" si="23"/>
        <v>Start group 5 for 100km</v>
      </c>
    </row>
    <row r="363" spans="1:7">
      <c r="A363" s="117">
        <v>361</v>
      </c>
      <c r="B363" s="56" t="s">
        <v>4501</v>
      </c>
      <c r="C363" s="56" t="s">
        <v>4502</v>
      </c>
      <c r="D363" s="54">
        <f t="shared" si="20"/>
        <v>0.57667731629392971</v>
      </c>
      <c r="E363" s="54">
        <f t="shared" si="21"/>
        <v>0.64738937017092002</v>
      </c>
      <c r="F363" s="4" t="str">
        <f t="shared" si="22"/>
        <v>Start group 5 for 50km</v>
      </c>
      <c r="G363" s="4" t="str">
        <f t="shared" si="23"/>
        <v>Start group 5 for 100km</v>
      </c>
    </row>
    <row r="364" spans="1:7">
      <c r="A364" s="117">
        <v>362</v>
      </c>
      <c r="B364" s="56" t="s">
        <v>4503</v>
      </c>
      <c r="C364" s="56" t="s">
        <v>4504</v>
      </c>
      <c r="D364" s="54">
        <f t="shared" si="20"/>
        <v>0.57827476038338654</v>
      </c>
      <c r="E364" s="54">
        <f t="shared" si="21"/>
        <v>0.64891126199953164</v>
      </c>
      <c r="F364" s="4" t="str">
        <f t="shared" si="22"/>
        <v>Start group 5 for 50km</v>
      </c>
      <c r="G364" s="4" t="str">
        <f t="shared" si="23"/>
        <v>Start group 5 for 100km</v>
      </c>
    </row>
    <row r="365" spans="1:7">
      <c r="A365" s="117">
        <v>363</v>
      </c>
      <c r="B365" s="56" t="s">
        <v>4505</v>
      </c>
      <c r="C365" s="56" t="s">
        <v>4506</v>
      </c>
      <c r="D365" s="54">
        <f t="shared" si="20"/>
        <v>0.57987220447284349</v>
      </c>
      <c r="E365" s="54">
        <f t="shared" si="21"/>
        <v>0.64984781081713872</v>
      </c>
      <c r="F365" s="4" t="str">
        <f t="shared" si="22"/>
        <v>Start group 5 for 50km</v>
      </c>
      <c r="G365" s="4" t="str">
        <f t="shared" si="23"/>
        <v>Start group 5 for 100km</v>
      </c>
    </row>
    <row r="366" spans="1:7">
      <c r="A366" s="117">
        <v>364</v>
      </c>
      <c r="B366" s="56" t="s">
        <v>4507</v>
      </c>
      <c r="C366" s="56" t="s">
        <v>4508</v>
      </c>
      <c r="D366" s="54">
        <f t="shared" si="20"/>
        <v>0.58146964856230032</v>
      </c>
      <c r="E366" s="54">
        <f t="shared" si="21"/>
        <v>0.65078435963474601</v>
      </c>
      <c r="F366" s="4" t="str">
        <f t="shared" si="22"/>
        <v>Start group 5 for 50km</v>
      </c>
      <c r="G366" s="4" t="str">
        <f t="shared" si="23"/>
        <v>Start group 5 for 100km</v>
      </c>
    </row>
    <row r="367" spans="1:7">
      <c r="A367" s="117">
        <v>365</v>
      </c>
      <c r="B367" s="56" t="s">
        <v>4509</v>
      </c>
      <c r="C367" s="56" t="s">
        <v>4510</v>
      </c>
      <c r="D367" s="54">
        <f t="shared" si="20"/>
        <v>0.58306709265175716</v>
      </c>
      <c r="E367" s="54">
        <f t="shared" si="21"/>
        <v>0.65172090845235298</v>
      </c>
      <c r="F367" s="4" t="str">
        <f t="shared" si="22"/>
        <v>Start group 5 for 50km</v>
      </c>
      <c r="G367" s="4" t="str">
        <f t="shared" si="23"/>
        <v>Start group 5 for 100km</v>
      </c>
    </row>
    <row r="368" spans="1:7">
      <c r="A368" s="117">
        <v>366</v>
      </c>
      <c r="B368" s="56" t="s">
        <v>4511</v>
      </c>
      <c r="C368" s="56" t="s">
        <v>4512</v>
      </c>
      <c r="D368" s="54">
        <f t="shared" si="20"/>
        <v>0.5846645367412141</v>
      </c>
      <c r="E368" s="54">
        <f t="shared" si="21"/>
        <v>0.65207211425895562</v>
      </c>
      <c r="F368" s="4" t="str">
        <f t="shared" si="22"/>
        <v>Start group 5 for 50km</v>
      </c>
      <c r="G368" s="4" t="str">
        <f t="shared" si="23"/>
        <v>Start group 5 for 100km</v>
      </c>
    </row>
    <row r="369" spans="1:7">
      <c r="A369" s="117">
        <v>367</v>
      </c>
      <c r="B369" s="56" t="s">
        <v>4513</v>
      </c>
      <c r="C369" s="56" t="s">
        <v>4514</v>
      </c>
      <c r="D369" s="54">
        <f t="shared" si="20"/>
        <v>0.58626198083067094</v>
      </c>
      <c r="E369" s="54">
        <f t="shared" si="21"/>
        <v>0.65827675017560283</v>
      </c>
      <c r="F369" s="4" t="str">
        <f t="shared" si="22"/>
        <v>Start group 5 for 50km</v>
      </c>
      <c r="G369" s="4" t="str">
        <f t="shared" si="23"/>
        <v>Start group 5 for 100km</v>
      </c>
    </row>
    <row r="370" spans="1:7">
      <c r="A370" s="117">
        <v>368</v>
      </c>
      <c r="B370" s="56" t="s">
        <v>4515</v>
      </c>
      <c r="C370" s="56" t="s">
        <v>4516</v>
      </c>
      <c r="D370" s="54">
        <f t="shared" si="20"/>
        <v>0.58785942492012777</v>
      </c>
      <c r="E370" s="54">
        <f t="shared" si="21"/>
        <v>0.65979864200421445</v>
      </c>
      <c r="F370" s="4" t="str">
        <f t="shared" si="22"/>
        <v>Start group 5 for 50km</v>
      </c>
      <c r="G370" s="4" t="str">
        <f t="shared" si="23"/>
        <v>Start group 5 for 100km</v>
      </c>
    </row>
    <row r="371" spans="1:7">
      <c r="A371" s="117">
        <v>369</v>
      </c>
      <c r="B371" s="56" t="s">
        <v>4517</v>
      </c>
      <c r="C371" s="56" t="s">
        <v>4518</v>
      </c>
      <c r="D371" s="54">
        <f t="shared" si="20"/>
        <v>0.58945686900958472</v>
      </c>
      <c r="E371" s="54">
        <f t="shared" si="21"/>
        <v>0.66026691641301805</v>
      </c>
      <c r="F371" s="4" t="str">
        <f t="shared" si="22"/>
        <v>Start group 5 for 50km</v>
      </c>
      <c r="G371" s="4" t="str">
        <f t="shared" si="23"/>
        <v>Start group 5 for 100km</v>
      </c>
    </row>
    <row r="372" spans="1:7">
      <c r="A372" s="117">
        <v>370</v>
      </c>
      <c r="B372" s="56" t="s">
        <v>4519</v>
      </c>
      <c r="C372" s="56" t="s">
        <v>4520</v>
      </c>
      <c r="D372" s="54">
        <f t="shared" si="20"/>
        <v>0.59105431309904155</v>
      </c>
      <c r="E372" s="54">
        <f t="shared" si="21"/>
        <v>0.66038398501521878</v>
      </c>
      <c r="F372" s="4" t="str">
        <f t="shared" si="22"/>
        <v>Start group 5 for 50km</v>
      </c>
      <c r="G372" s="4" t="str">
        <f t="shared" si="23"/>
        <v>Start group 5 for 100km</v>
      </c>
    </row>
    <row r="373" spans="1:7">
      <c r="A373" s="117">
        <v>371</v>
      </c>
      <c r="B373" s="56" t="s">
        <v>4521</v>
      </c>
      <c r="C373" s="56" t="s">
        <v>4522</v>
      </c>
      <c r="D373" s="54">
        <f t="shared" si="20"/>
        <v>0.59265175718849838</v>
      </c>
      <c r="E373" s="54">
        <f t="shared" si="21"/>
        <v>0.66096932802622332</v>
      </c>
      <c r="F373" s="4" t="str">
        <f t="shared" si="22"/>
        <v>Start group 5 for 50km</v>
      </c>
      <c r="G373" s="4" t="str">
        <f t="shared" si="23"/>
        <v>Start group 5 for 100km</v>
      </c>
    </row>
    <row r="374" spans="1:7">
      <c r="A374" s="117">
        <v>372</v>
      </c>
      <c r="B374" s="56" t="s">
        <v>4523</v>
      </c>
      <c r="C374" s="56" t="s">
        <v>4524</v>
      </c>
      <c r="D374" s="54">
        <f t="shared" si="20"/>
        <v>0.59424920127795522</v>
      </c>
      <c r="E374" s="54">
        <f t="shared" si="21"/>
        <v>0.66342776867244191</v>
      </c>
      <c r="F374" s="4" t="str">
        <f t="shared" si="22"/>
        <v>Start group 5 for 50km</v>
      </c>
      <c r="G374" s="4" t="str">
        <f t="shared" si="23"/>
        <v>Start group 5 for 100km</v>
      </c>
    </row>
    <row r="375" spans="1:7">
      <c r="A375" s="117">
        <v>373</v>
      </c>
      <c r="B375" s="56" t="s">
        <v>4525</v>
      </c>
      <c r="C375" s="56" t="s">
        <v>4526</v>
      </c>
      <c r="D375" s="54">
        <f t="shared" si="20"/>
        <v>0.59584664536741216</v>
      </c>
      <c r="E375" s="54">
        <f t="shared" si="21"/>
        <v>0.66752516974947318</v>
      </c>
      <c r="F375" s="4" t="str">
        <f t="shared" si="22"/>
        <v>Start group 5 for 50km</v>
      </c>
      <c r="G375" s="4" t="str">
        <f t="shared" si="23"/>
        <v>Start group 5 for 100km</v>
      </c>
    </row>
    <row r="376" spans="1:7">
      <c r="A376" s="117">
        <v>374</v>
      </c>
      <c r="B376" s="56" t="s">
        <v>4527</v>
      </c>
      <c r="C376" s="56" t="s">
        <v>4526</v>
      </c>
      <c r="D376" s="54">
        <f t="shared" si="20"/>
        <v>0.597444089456869</v>
      </c>
      <c r="E376" s="54">
        <f t="shared" si="21"/>
        <v>0.66752516974947318</v>
      </c>
      <c r="F376" s="4" t="str">
        <f t="shared" si="22"/>
        <v>Start group 5 for 50km</v>
      </c>
      <c r="G376" s="4" t="str">
        <f t="shared" si="23"/>
        <v>Start group 5 for 100km</v>
      </c>
    </row>
    <row r="377" spans="1:7">
      <c r="A377" s="117">
        <v>375</v>
      </c>
      <c r="B377" s="56" t="s">
        <v>4528</v>
      </c>
      <c r="C377" s="56" t="s">
        <v>4529</v>
      </c>
      <c r="D377" s="54">
        <f t="shared" si="20"/>
        <v>0.59904153354632583</v>
      </c>
      <c r="E377" s="54">
        <f t="shared" si="21"/>
        <v>0.66764223835167391</v>
      </c>
      <c r="F377" s="4" t="str">
        <f t="shared" si="22"/>
        <v>Start group 5 for 50km</v>
      </c>
      <c r="G377" s="4" t="str">
        <f t="shared" si="23"/>
        <v>Start group 5 for 100km</v>
      </c>
    </row>
    <row r="378" spans="1:7">
      <c r="A378" s="117">
        <v>376</v>
      </c>
      <c r="B378" s="56" t="s">
        <v>4530</v>
      </c>
      <c r="C378" s="56" t="s">
        <v>4531</v>
      </c>
      <c r="D378" s="54">
        <f t="shared" si="20"/>
        <v>0.60063897763578278</v>
      </c>
      <c r="E378" s="54">
        <f t="shared" si="21"/>
        <v>0.66799344415827666</v>
      </c>
      <c r="F378" s="4" t="str">
        <f t="shared" si="22"/>
        <v>Start group 5 for 50km</v>
      </c>
      <c r="G378" s="4" t="str">
        <f t="shared" si="23"/>
        <v>Start group 5 for 100km</v>
      </c>
    </row>
    <row r="379" spans="1:7">
      <c r="A379" s="117">
        <v>377</v>
      </c>
      <c r="B379" s="56" t="s">
        <v>4532</v>
      </c>
      <c r="C379" s="56" t="s">
        <v>4533</v>
      </c>
      <c r="D379" s="54">
        <f t="shared" si="20"/>
        <v>0.60223642172523961</v>
      </c>
      <c r="E379" s="54">
        <f t="shared" si="21"/>
        <v>0.67056895340669631</v>
      </c>
      <c r="F379" s="4" t="str">
        <f t="shared" si="22"/>
        <v>Start group 5 for 50km</v>
      </c>
      <c r="G379" s="4" t="str">
        <f t="shared" si="23"/>
        <v>Start group 5 for 100km</v>
      </c>
    </row>
    <row r="380" spans="1:7">
      <c r="A380" s="117">
        <v>378</v>
      </c>
      <c r="B380" s="56" t="s">
        <v>4534</v>
      </c>
      <c r="C380" s="56" t="s">
        <v>4535</v>
      </c>
      <c r="D380" s="54">
        <f t="shared" si="20"/>
        <v>0.60383386581469645</v>
      </c>
      <c r="E380" s="54">
        <f t="shared" si="21"/>
        <v>0.67326153125731669</v>
      </c>
      <c r="F380" s="4" t="str">
        <f t="shared" si="22"/>
        <v>Start group 5 for 50km</v>
      </c>
      <c r="G380" s="4" t="str">
        <f t="shared" si="23"/>
        <v>Start group 5 for 100km</v>
      </c>
    </row>
    <row r="381" spans="1:7">
      <c r="A381" s="117">
        <v>379</v>
      </c>
      <c r="B381" s="56" t="s">
        <v>4536</v>
      </c>
      <c r="C381" s="56" t="s">
        <v>4537</v>
      </c>
      <c r="D381" s="54">
        <f t="shared" si="20"/>
        <v>0.60543130990415339</v>
      </c>
      <c r="E381" s="54">
        <f t="shared" si="21"/>
        <v>0.67501756029033011</v>
      </c>
      <c r="F381" s="4" t="str">
        <f t="shared" si="22"/>
        <v>Start group 5 for 50km</v>
      </c>
      <c r="G381" s="4" t="str">
        <f t="shared" si="23"/>
        <v>Start group 5 for 100km</v>
      </c>
    </row>
    <row r="382" spans="1:7">
      <c r="A382" s="117">
        <v>380</v>
      </c>
      <c r="B382" s="56" t="s">
        <v>4538</v>
      </c>
      <c r="C382" s="56" t="s">
        <v>4539</v>
      </c>
      <c r="D382" s="54">
        <f t="shared" si="20"/>
        <v>0.60702875399361023</v>
      </c>
      <c r="E382" s="54">
        <f t="shared" si="21"/>
        <v>0.67583704050573634</v>
      </c>
      <c r="F382" s="4" t="str">
        <f t="shared" si="22"/>
        <v>Start group 5 for 50km</v>
      </c>
      <c r="G382" s="4" t="str">
        <f t="shared" si="23"/>
        <v>Start group 5 for 100km</v>
      </c>
    </row>
    <row r="383" spans="1:7">
      <c r="A383" s="117">
        <v>381</v>
      </c>
      <c r="B383" s="56" t="s">
        <v>4540</v>
      </c>
      <c r="C383" s="56" t="s">
        <v>4541</v>
      </c>
      <c r="D383" s="54">
        <f t="shared" si="20"/>
        <v>0.60862619808306706</v>
      </c>
      <c r="E383" s="54">
        <f t="shared" si="21"/>
        <v>0.67607117771013814</v>
      </c>
      <c r="F383" s="4" t="str">
        <f t="shared" si="22"/>
        <v>Start group 5 for 50km</v>
      </c>
      <c r="G383" s="4" t="str">
        <f t="shared" si="23"/>
        <v>Start group 5 for 100km</v>
      </c>
    </row>
    <row r="384" spans="1:7">
      <c r="A384" s="117">
        <v>382</v>
      </c>
      <c r="B384" s="56" t="s">
        <v>4542</v>
      </c>
      <c r="C384" s="56" t="s">
        <v>4543</v>
      </c>
      <c r="D384" s="54">
        <f t="shared" si="20"/>
        <v>0.61022364217252401</v>
      </c>
      <c r="E384" s="54">
        <f t="shared" si="21"/>
        <v>0.67618824631233887</v>
      </c>
      <c r="F384" s="4" t="str">
        <f t="shared" si="22"/>
        <v>Start group 5 for 50km</v>
      </c>
      <c r="G384" s="4" t="str">
        <f t="shared" si="23"/>
        <v>Start group 5 for 100km</v>
      </c>
    </row>
    <row r="385" spans="1:7">
      <c r="A385" s="117">
        <v>383</v>
      </c>
      <c r="B385" s="56" t="s">
        <v>4544</v>
      </c>
      <c r="C385" s="56" t="s">
        <v>4545</v>
      </c>
      <c r="D385" s="54">
        <f t="shared" si="20"/>
        <v>0.61182108626198084</v>
      </c>
      <c r="E385" s="54">
        <f t="shared" si="21"/>
        <v>0.68051978459377183</v>
      </c>
      <c r="F385" s="4" t="str">
        <f t="shared" si="22"/>
        <v>Start group 5 for 50km</v>
      </c>
      <c r="G385" s="4" t="str">
        <f t="shared" si="23"/>
        <v>Start group 5 for 100km</v>
      </c>
    </row>
    <row r="386" spans="1:7">
      <c r="A386" s="117">
        <v>384</v>
      </c>
      <c r="B386" s="56" t="s">
        <v>4546</v>
      </c>
      <c r="C386" s="56" t="s">
        <v>4547</v>
      </c>
      <c r="D386" s="54">
        <f t="shared" si="20"/>
        <v>0.61341853035143767</v>
      </c>
      <c r="E386" s="54">
        <f t="shared" si="21"/>
        <v>0.6814563334113789</v>
      </c>
      <c r="F386" s="4" t="str">
        <f t="shared" si="22"/>
        <v>Start group 5 for 50km</v>
      </c>
      <c r="G386" s="4" t="str">
        <f t="shared" si="23"/>
        <v>Start group 5 for 100km</v>
      </c>
    </row>
    <row r="387" spans="1:7">
      <c r="A387" s="117">
        <v>385</v>
      </c>
      <c r="B387" s="56" t="s">
        <v>4548</v>
      </c>
      <c r="C387" s="56" t="s">
        <v>4549</v>
      </c>
      <c r="D387" s="54">
        <f t="shared" si="20"/>
        <v>0.61501597444089462</v>
      </c>
      <c r="E387" s="54">
        <f t="shared" si="21"/>
        <v>0.68192460782018249</v>
      </c>
      <c r="F387" s="4" t="str">
        <f t="shared" si="22"/>
        <v>Start group 5 for 50km</v>
      </c>
      <c r="G387" s="4" t="str">
        <f t="shared" si="23"/>
        <v>Start group 5 for 100km</v>
      </c>
    </row>
    <row r="388" spans="1:7">
      <c r="A388" s="117">
        <v>386</v>
      </c>
      <c r="B388" s="56" t="s">
        <v>4550</v>
      </c>
      <c r="C388" s="56" t="s">
        <v>4551</v>
      </c>
      <c r="D388" s="54">
        <f t="shared" ref="D388:D451" si="24">A388/626</f>
        <v>0.61661341853035145</v>
      </c>
      <c r="E388" s="54">
        <f t="shared" ref="E388:E451" si="25">((HOUR(C388)*60+MINUTE(C388)+SECOND(C388)/60)-(HOUR($C$3)*60+MINUTE($C$3)+SECOND($C$3)/60))/(HOUR($C$3)*60+MINUTE($C$3)+SECOND($C$3)/60)</f>
        <v>0.6841489112619995</v>
      </c>
      <c r="F388" s="4" t="str">
        <f t="shared" ref="F388:F451" si="26">"Start group "&amp;IF(E388&lt;=29%,1,IF(E388&lt;=39%,2,IF(E388&lt;=50%,3,IF(E388&lt;=62%,4,IF(E388&lt;=84%,5,6)))))&amp;" for 50km"</f>
        <v>Start group 5 for 50km</v>
      </c>
      <c r="G388" s="4" t="str">
        <f t="shared" ref="G388:G451" si="27">"Start group "&amp;IF(E388&lt;=20%,1,IF(E388&lt;=33%,2,IF(E388&lt;=43%,3,IF(E388&lt;=52%,4,IF(E388&lt;=69%,5,6)))))&amp;" for 100km"</f>
        <v>Start group 5 for 100km</v>
      </c>
    </row>
    <row r="389" spans="1:7">
      <c r="A389" s="117">
        <v>387</v>
      </c>
      <c r="B389" s="56" t="s">
        <v>4552</v>
      </c>
      <c r="C389" s="56" t="s">
        <v>4553</v>
      </c>
      <c r="D389" s="54">
        <f t="shared" si="24"/>
        <v>0.61821086261980829</v>
      </c>
      <c r="E389" s="54">
        <f t="shared" si="25"/>
        <v>0.68719269491922252</v>
      </c>
      <c r="F389" s="4" t="str">
        <f t="shared" si="26"/>
        <v>Start group 5 for 50km</v>
      </c>
      <c r="G389" s="4" t="str">
        <f t="shared" si="27"/>
        <v>Start group 5 for 100km</v>
      </c>
    </row>
    <row r="390" spans="1:7">
      <c r="A390" s="117">
        <v>388</v>
      </c>
      <c r="B390" s="56" t="s">
        <v>4554</v>
      </c>
      <c r="C390" s="56" t="s">
        <v>4553</v>
      </c>
      <c r="D390" s="54">
        <f t="shared" si="24"/>
        <v>0.61980830670926512</v>
      </c>
      <c r="E390" s="54">
        <f t="shared" si="25"/>
        <v>0.68719269491922252</v>
      </c>
      <c r="F390" s="4" t="str">
        <f t="shared" si="26"/>
        <v>Start group 5 for 50km</v>
      </c>
      <c r="G390" s="4" t="str">
        <f t="shared" si="27"/>
        <v>Start group 5 for 100km</v>
      </c>
    </row>
    <row r="391" spans="1:7">
      <c r="A391" s="117">
        <v>389</v>
      </c>
      <c r="B391" s="56" t="s">
        <v>4555</v>
      </c>
      <c r="C391" s="56" t="s">
        <v>4556</v>
      </c>
      <c r="D391" s="54">
        <f t="shared" si="24"/>
        <v>0.62140575079872207</v>
      </c>
      <c r="E391" s="54">
        <f t="shared" si="25"/>
        <v>0.68824631233903055</v>
      </c>
      <c r="F391" s="4" t="str">
        <f t="shared" si="26"/>
        <v>Start group 5 for 50km</v>
      </c>
      <c r="G391" s="4" t="str">
        <f t="shared" si="27"/>
        <v>Start group 5 for 100km</v>
      </c>
    </row>
    <row r="392" spans="1:7">
      <c r="A392" s="117">
        <v>390</v>
      </c>
      <c r="B392" s="56" t="s">
        <v>4557</v>
      </c>
      <c r="C392" s="56" t="s">
        <v>4558</v>
      </c>
      <c r="D392" s="54">
        <f t="shared" si="24"/>
        <v>0.6230031948881789</v>
      </c>
      <c r="E392" s="54">
        <f t="shared" si="25"/>
        <v>0.68965113556544133</v>
      </c>
      <c r="F392" s="4" t="str">
        <f t="shared" si="26"/>
        <v>Start group 5 for 50km</v>
      </c>
      <c r="G392" s="4" t="str">
        <f t="shared" si="27"/>
        <v>Start group 5 for 100km</v>
      </c>
    </row>
    <row r="393" spans="1:7">
      <c r="A393" s="117">
        <v>391</v>
      </c>
      <c r="B393" s="56" t="s">
        <v>4559</v>
      </c>
      <c r="C393" s="56" t="s">
        <v>4560</v>
      </c>
      <c r="D393" s="54">
        <f t="shared" si="24"/>
        <v>0.62460063897763574</v>
      </c>
      <c r="E393" s="54">
        <f t="shared" si="25"/>
        <v>0.69164130180285643</v>
      </c>
      <c r="F393" s="4" t="str">
        <f t="shared" si="26"/>
        <v>Start group 5 for 50km</v>
      </c>
      <c r="G393" s="4" t="str">
        <f t="shared" si="27"/>
        <v>Start group 6 for 100km</v>
      </c>
    </row>
    <row r="394" spans="1:7">
      <c r="A394" s="117">
        <v>392</v>
      </c>
      <c r="B394" s="56" t="s">
        <v>4561</v>
      </c>
      <c r="C394" s="56" t="s">
        <v>4562</v>
      </c>
      <c r="D394" s="54">
        <f t="shared" si="24"/>
        <v>0.62619808306709268</v>
      </c>
      <c r="E394" s="54">
        <f t="shared" si="25"/>
        <v>0.69175837040505728</v>
      </c>
      <c r="F394" s="4" t="str">
        <f t="shared" si="26"/>
        <v>Start group 5 for 50km</v>
      </c>
      <c r="G394" s="4" t="str">
        <f t="shared" si="27"/>
        <v>Start group 6 for 100km</v>
      </c>
    </row>
    <row r="395" spans="1:7">
      <c r="A395" s="117">
        <v>393</v>
      </c>
      <c r="B395" s="56" t="s">
        <v>4563</v>
      </c>
      <c r="C395" s="56" t="s">
        <v>4564</v>
      </c>
      <c r="D395" s="54">
        <f t="shared" si="24"/>
        <v>0.62779552715654952</v>
      </c>
      <c r="E395" s="54">
        <f t="shared" si="25"/>
        <v>0.69363146804027154</v>
      </c>
      <c r="F395" s="4" t="str">
        <f t="shared" si="26"/>
        <v>Start group 5 for 50km</v>
      </c>
      <c r="G395" s="4" t="str">
        <f t="shared" si="27"/>
        <v>Start group 6 for 100km</v>
      </c>
    </row>
    <row r="396" spans="1:7">
      <c r="A396" s="117">
        <v>394</v>
      </c>
      <c r="B396" s="56" t="s">
        <v>4565</v>
      </c>
      <c r="C396" s="56" t="s">
        <v>4566</v>
      </c>
      <c r="D396" s="54">
        <f t="shared" si="24"/>
        <v>0.62939297124600635</v>
      </c>
      <c r="E396" s="54">
        <f t="shared" si="25"/>
        <v>0.69421681105127586</v>
      </c>
      <c r="F396" s="4" t="str">
        <f t="shared" si="26"/>
        <v>Start group 5 for 50km</v>
      </c>
      <c r="G396" s="4" t="str">
        <f t="shared" si="27"/>
        <v>Start group 6 for 100km</v>
      </c>
    </row>
    <row r="397" spans="1:7">
      <c r="A397" s="117">
        <v>395</v>
      </c>
      <c r="B397" s="56" t="s">
        <v>4567</v>
      </c>
      <c r="C397" s="56" t="s">
        <v>4568</v>
      </c>
      <c r="D397" s="54">
        <f t="shared" si="24"/>
        <v>0.63099041533546329</v>
      </c>
      <c r="E397" s="54">
        <f t="shared" si="25"/>
        <v>0.69433387965347682</v>
      </c>
      <c r="F397" s="4" t="str">
        <f t="shared" si="26"/>
        <v>Start group 5 for 50km</v>
      </c>
      <c r="G397" s="4" t="str">
        <f t="shared" si="27"/>
        <v>Start group 6 for 100km</v>
      </c>
    </row>
    <row r="398" spans="1:7">
      <c r="A398" s="117">
        <v>396</v>
      </c>
      <c r="B398" s="56" t="s">
        <v>4569</v>
      </c>
      <c r="C398" s="56" t="s">
        <v>4570</v>
      </c>
      <c r="D398" s="54">
        <f t="shared" si="24"/>
        <v>0.63258785942492013</v>
      </c>
      <c r="E398" s="54">
        <f t="shared" si="25"/>
        <v>0.69655818309529371</v>
      </c>
      <c r="F398" s="4" t="str">
        <f t="shared" si="26"/>
        <v>Start group 5 for 50km</v>
      </c>
      <c r="G398" s="4" t="str">
        <f t="shared" si="27"/>
        <v>Start group 6 for 100km</v>
      </c>
    </row>
    <row r="399" spans="1:7">
      <c r="A399" s="117">
        <v>397</v>
      </c>
      <c r="B399" s="56" t="s">
        <v>4571</v>
      </c>
      <c r="C399" s="56" t="s">
        <v>4572</v>
      </c>
      <c r="D399" s="54">
        <f t="shared" si="24"/>
        <v>0.63418530351437696</v>
      </c>
      <c r="E399" s="54">
        <f t="shared" si="25"/>
        <v>0.69667525169749467</v>
      </c>
      <c r="F399" s="4" t="str">
        <f t="shared" si="26"/>
        <v>Start group 5 for 50km</v>
      </c>
      <c r="G399" s="4" t="str">
        <f t="shared" si="27"/>
        <v>Start group 6 for 100km</v>
      </c>
    </row>
    <row r="400" spans="1:7">
      <c r="A400" s="117">
        <v>398</v>
      </c>
      <c r="B400" s="56" t="s">
        <v>4573</v>
      </c>
      <c r="C400" s="56" t="s">
        <v>4574</v>
      </c>
      <c r="D400" s="54">
        <f t="shared" si="24"/>
        <v>0.63578274760383391</v>
      </c>
      <c r="E400" s="54">
        <f t="shared" si="25"/>
        <v>0.69843128073050809</v>
      </c>
      <c r="F400" s="4" t="str">
        <f t="shared" si="26"/>
        <v>Start group 5 for 50km</v>
      </c>
      <c r="G400" s="4" t="str">
        <f t="shared" si="27"/>
        <v>Start group 6 for 100km</v>
      </c>
    </row>
    <row r="401" spans="1:7">
      <c r="A401" s="117">
        <v>399</v>
      </c>
      <c r="B401" s="56" t="s">
        <v>4575</v>
      </c>
      <c r="C401" s="56" t="s">
        <v>4576</v>
      </c>
      <c r="D401" s="54">
        <f t="shared" si="24"/>
        <v>0.63738019169329074</v>
      </c>
      <c r="E401" s="54">
        <f t="shared" si="25"/>
        <v>0.70065558417232499</v>
      </c>
      <c r="F401" s="4" t="str">
        <f t="shared" si="26"/>
        <v>Start group 5 for 50km</v>
      </c>
      <c r="G401" s="4" t="str">
        <f t="shared" si="27"/>
        <v>Start group 6 for 100km</v>
      </c>
    </row>
    <row r="402" spans="1:7">
      <c r="A402" s="117">
        <v>400</v>
      </c>
      <c r="B402" s="56" t="s">
        <v>4577</v>
      </c>
      <c r="C402" s="56" t="s">
        <v>4578</v>
      </c>
      <c r="D402" s="54">
        <f t="shared" si="24"/>
        <v>0.63897763578274758</v>
      </c>
      <c r="E402" s="54">
        <f t="shared" si="25"/>
        <v>0.70334816202294537</v>
      </c>
      <c r="F402" s="4" t="str">
        <f t="shared" si="26"/>
        <v>Start group 5 for 50km</v>
      </c>
      <c r="G402" s="4" t="str">
        <f t="shared" si="27"/>
        <v>Start group 6 for 100km</v>
      </c>
    </row>
    <row r="403" spans="1:7">
      <c r="A403" s="117">
        <v>401</v>
      </c>
      <c r="B403" s="56" t="s">
        <v>4579</v>
      </c>
      <c r="C403" s="56" t="s">
        <v>4580</v>
      </c>
      <c r="D403" s="54">
        <f t="shared" si="24"/>
        <v>0.64057507987220452</v>
      </c>
      <c r="E403" s="54">
        <f t="shared" si="25"/>
        <v>0.70358229922734716</v>
      </c>
      <c r="F403" s="4" t="str">
        <f t="shared" si="26"/>
        <v>Start group 5 for 50km</v>
      </c>
      <c r="G403" s="4" t="str">
        <f t="shared" si="27"/>
        <v>Start group 6 for 100km</v>
      </c>
    </row>
    <row r="404" spans="1:7">
      <c r="A404" s="117">
        <v>402</v>
      </c>
      <c r="B404" s="56" t="s">
        <v>4581</v>
      </c>
      <c r="C404" s="56" t="s">
        <v>4582</v>
      </c>
      <c r="D404" s="54">
        <f t="shared" si="24"/>
        <v>0.64217252396166136</v>
      </c>
      <c r="E404" s="54">
        <f t="shared" si="25"/>
        <v>0.70545539686256142</v>
      </c>
      <c r="F404" s="4" t="str">
        <f t="shared" si="26"/>
        <v>Start group 5 for 50km</v>
      </c>
      <c r="G404" s="4" t="str">
        <f t="shared" si="27"/>
        <v>Start group 6 for 100km</v>
      </c>
    </row>
    <row r="405" spans="1:7">
      <c r="A405" s="117">
        <v>403</v>
      </c>
      <c r="B405" s="56" t="s">
        <v>4583</v>
      </c>
      <c r="C405" s="56" t="s">
        <v>4584</v>
      </c>
      <c r="D405" s="54">
        <f t="shared" si="24"/>
        <v>0.64376996805111819</v>
      </c>
      <c r="E405" s="54">
        <f t="shared" si="25"/>
        <v>0.70721142589557484</v>
      </c>
      <c r="F405" s="4" t="str">
        <f t="shared" si="26"/>
        <v>Start group 5 for 50km</v>
      </c>
      <c r="G405" s="4" t="str">
        <f t="shared" si="27"/>
        <v>Start group 6 for 100km</v>
      </c>
    </row>
    <row r="406" spans="1:7">
      <c r="A406" s="117">
        <v>404</v>
      </c>
      <c r="B406" s="56" t="s">
        <v>4585</v>
      </c>
      <c r="C406" s="56" t="s">
        <v>4586</v>
      </c>
      <c r="D406" s="54">
        <f t="shared" si="24"/>
        <v>0.64536741214057503</v>
      </c>
      <c r="E406" s="54">
        <f t="shared" si="25"/>
        <v>0.70849918051978444</v>
      </c>
      <c r="F406" s="4" t="str">
        <f t="shared" si="26"/>
        <v>Start group 5 for 50km</v>
      </c>
      <c r="G406" s="4" t="str">
        <f t="shared" si="27"/>
        <v>Start group 6 for 100km</v>
      </c>
    </row>
    <row r="407" spans="1:7">
      <c r="A407" s="117">
        <v>405</v>
      </c>
      <c r="B407" s="56" t="s">
        <v>4587</v>
      </c>
      <c r="C407" s="56" t="s">
        <v>4588</v>
      </c>
      <c r="D407" s="54">
        <f t="shared" si="24"/>
        <v>0.64696485623003197</v>
      </c>
      <c r="E407" s="54">
        <f t="shared" si="25"/>
        <v>0.71072348396160145</v>
      </c>
      <c r="F407" s="4" t="str">
        <f t="shared" si="26"/>
        <v>Start group 5 for 50km</v>
      </c>
      <c r="G407" s="4" t="str">
        <f t="shared" si="27"/>
        <v>Start group 6 for 100km</v>
      </c>
    </row>
    <row r="408" spans="1:7">
      <c r="A408" s="117">
        <v>406</v>
      </c>
      <c r="B408" s="56" t="s">
        <v>4589</v>
      </c>
      <c r="C408" s="56" t="s">
        <v>4590</v>
      </c>
      <c r="D408" s="54">
        <f t="shared" si="24"/>
        <v>0.6485623003194888</v>
      </c>
      <c r="E408" s="54">
        <f t="shared" si="25"/>
        <v>0.7108405525638023</v>
      </c>
      <c r="F408" s="4" t="str">
        <f t="shared" si="26"/>
        <v>Start group 5 for 50km</v>
      </c>
      <c r="G408" s="4" t="str">
        <f t="shared" si="27"/>
        <v>Start group 6 for 100km</v>
      </c>
    </row>
    <row r="409" spans="1:7">
      <c r="A409" s="117">
        <v>407</v>
      </c>
      <c r="B409" s="56" t="s">
        <v>4591</v>
      </c>
      <c r="C409" s="56" t="s">
        <v>4592</v>
      </c>
      <c r="D409" s="54">
        <f t="shared" si="24"/>
        <v>0.65015974440894564</v>
      </c>
      <c r="E409" s="54">
        <f t="shared" si="25"/>
        <v>0.71119175837040505</v>
      </c>
      <c r="F409" s="4" t="str">
        <f t="shared" si="26"/>
        <v>Start group 5 for 50km</v>
      </c>
      <c r="G409" s="4" t="str">
        <f t="shared" si="27"/>
        <v>Start group 6 for 100km</v>
      </c>
    </row>
    <row r="410" spans="1:7">
      <c r="A410" s="117">
        <v>408</v>
      </c>
      <c r="B410" s="56" t="s">
        <v>4593</v>
      </c>
      <c r="C410" s="56" t="s">
        <v>4594</v>
      </c>
      <c r="D410" s="54">
        <f t="shared" si="24"/>
        <v>0.65175718849840258</v>
      </c>
      <c r="E410" s="54">
        <f t="shared" si="25"/>
        <v>0.71142589557480673</v>
      </c>
      <c r="F410" s="4" t="str">
        <f t="shared" si="26"/>
        <v>Start group 5 for 50km</v>
      </c>
      <c r="G410" s="4" t="str">
        <f t="shared" si="27"/>
        <v>Start group 6 for 100km</v>
      </c>
    </row>
    <row r="411" spans="1:7">
      <c r="A411" s="117">
        <v>409</v>
      </c>
      <c r="B411" s="56" t="s">
        <v>4595</v>
      </c>
      <c r="C411" s="56" t="s">
        <v>4596</v>
      </c>
      <c r="D411" s="54">
        <f t="shared" si="24"/>
        <v>0.65335463258785942</v>
      </c>
      <c r="E411" s="54">
        <f t="shared" si="25"/>
        <v>0.71247951299461487</v>
      </c>
      <c r="F411" s="4" t="str">
        <f t="shared" si="26"/>
        <v>Start group 5 for 50km</v>
      </c>
      <c r="G411" s="4" t="str">
        <f t="shared" si="27"/>
        <v>Start group 6 for 100km</v>
      </c>
    </row>
    <row r="412" spans="1:7">
      <c r="A412" s="117">
        <v>410</v>
      </c>
      <c r="B412" s="56" t="s">
        <v>4597</v>
      </c>
      <c r="C412" s="56" t="s">
        <v>4598</v>
      </c>
      <c r="D412" s="54">
        <f t="shared" si="24"/>
        <v>0.65495207667731625</v>
      </c>
      <c r="E412" s="54">
        <f t="shared" si="25"/>
        <v>0.71458674783423071</v>
      </c>
      <c r="F412" s="4" t="str">
        <f t="shared" si="26"/>
        <v>Start group 5 for 50km</v>
      </c>
      <c r="G412" s="4" t="str">
        <f t="shared" si="27"/>
        <v>Start group 6 for 100km</v>
      </c>
    </row>
    <row r="413" spans="1:7">
      <c r="A413" s="117">
        <v>411</v>
      </c>
      <c r="B413" s="56" t="s">
        <v>4599</v>
      </c>
      <c r="C413" s="56" t="s">
        <v>4600</v>
      </c>
      <c r="D413" s="54">
        <f t="shared" si="24"/>
        <v>0.6565495207667732</v>
      </c>
      <c r="E413" s="54">
        <f t="shared" si="25"/>
        <v>0.71763053149145384</v>
      </c>
      <c r="F413" s="4" t="str">
        <f t="shared" si="26"/>
        <v>Start group 5 for 50km</v>
      </c>
      <c r="G413" s="4" t="str">
        <f t="shared" si="27"/>
        <v>Start group 6 for 100km</v>
      </c>
    </row>
    <row r="414" spans="1:7">
      <c r="A414" s="117">
        <v>412</v>
      </c>
      <c r="B414" s="56" t="s">
        <v>4601</v>
      </c>
      <c r="C414" s="56" t="s">
        <v>4602</v>
      </c>
      <c r="D414" s="54">
        <f t="shared" si="24"/>
        <v>0.65814696485623003</v>
      </c>
      <c r="E414" s="54">
        <f t="shared" si="25"/>
        <v>0.71798173729805659</v>
      </c>
      <c r="F414" s="4" t="str">
        <f t="shared" si="26"/>
        <v>Start group 5 for 50km</v>
      </c>
      <c r="G414" s="4" t="str">
        <f t="shared" si="27"/>
        <v>Start group 6 for 100km</v>
      </c>
    </row>
    <row r="415" spans="1:7">
      <c r="A415" s="117">
        <v>413</v>
      </c>
      <c r="B415" s="56" t="s">
        <v>4603</v>
      </c>
      <c r="C415" s="56" t="s">
        <v>4604</v>
      </c>
      <c r="D415" s="54">
        <f t="shared" si="24"/>
        <v>0.65974440894568687</v>
      </c>
      <c r="E415" s="54">
        <f t="shared" si="25"/>
        <v>0.71962069772886905</v>
      </c>
      <c r="F415" s="4" t="str">
        <f t="shared" si="26"/>
        <v>Start group 5 for 50km</v>
      </c>
      <c r="G415" s="4" t="str">
        <f t="shared" si="27"/>
        <v>Start group 6 for 100km</v>
      </c>
    </row>
    <row r="416" spans="1:7">
      <c r="A416" s="117">
        <v>414</v>
      </c>
      <c r="B416" s="56" t="s">
        <v>4605</v>
      </c>
      <c r="C416" s="56" t="s">
        <v>4606</v>
      </c>
      <c r="D416" s="54">
        <f t="shared" si="24"/>
        <v>0.66134185303514381</v>
      </c>
      <c r="E416" s="54">
        <f t="shared" si="25"/>
        <v>0.72008897213767253</v>
      </c>
      <c r="F416" s="4" t="str">
        <f t="shared" si="26"/>
        <v>Start group 5 for 50km</v>
      </c>
      <c r="G416" s="4" t="str">
        <f t="shared" si="27"/>
        <v>Start group 6 for 100km</v>
      </c>
    </row>
    <row r="417" spans="1:7">
      <c r="A417" s="117">
        <v>415</v>
      </c>
      <c r="B417" s="56" t="s">
        <v>4607</v>
      </c>
      <c r="C417" s="56" t="s">
        <v>4608</v>
      </c>
      <c r="D417" s="54">
        <f t="shared" si="24"/>
        <v>0.66293929712460065</v>
      </c>
      <c r="E417" s="54">
        <f t="shared" si="25"/>
        <v>0.72090845235307877</v>
      </c>
      <c r="F417" s="4" t="str">
        <f t="shared" si="26"/>
        <v>Start group 5 for 50km</v>
      </c>
      <c r="G417" s="4" t="str">
        <f t="shared" si="27"/>
        <v>Start group 6 for 100km</v>
      </c>
    </row>
    <row r="418" spans="1:7">
      <c r="A418" s="117">
        <v>416</v>
      </c>
      <c r="B418" s="56" t="s">
        <v>4609</v>
      </c>
      <c r="C418" s="56" t="s">
        <v>4610</v>
      </c>
      <c r="D418" s="54">
        <f t="shared" si="24"/>
        <v>0.66453674121405748</v>
      </c>
      <c r="E418" s="54">
        <f t="shared" si="25"/>
        <v>0.72418637321470369</v>
      </c>
      <c r="F418" s="4" t="str">
        <f t="shared" si="26"/>
        <v>Start group 5 for 50km</v>
      </c>
      <c r="G418" s="4" t="str">
        <f t="shared" si="27"/>
        <v>Start group 6 for 100km</v>
      </c>
    </row>
    <row r="419" spans="1:7">
      <c r="A419" s="117">
        <v>417</v>
      </c>
      <c r="B419" s="56" t="s">
        <v>4611</v>
      </c>
      <c r="C419" s="56" t="s">
        <v>4612</v>
      </c>
      <c r="D419" s="54">
        <f t="shared" si="24"/>
        <v>0.66613418530351443</v>
      </c>
      <c r="E419" s="54">
        <f t="shared" si="25"/>
        <v>0.72512292203231077</v>
      </c>
      <c r="F419" s="4" t="str">
        <f t="shared" si="26"/>
        <v>Start group 5 for 50km</v>
      </c>
      <c r="G419" s="4" t="str">
        <f t="shared" si="27"/>
        <v>Start group 6 for 100km</v>
      </c>
    </row>
    <row r="420" spans="1:7">
      <c r="A420" s="117">
        <v>418</v>
      </c>
      <c r="B420" s="56" t="s">
        <v>4613</v>
      </c>
      <c r="C420" s="56" t="s">
        <v>4614</v>
      </c>
      <c r="D420" s="54">
        <f t="shared" si="24"/>
        <v>0.66773162939297126</v>
      </c>
      <c r="E420" s="54">
        <f t="shared" si="25"/>
        <v>0.72641067665652059</v>
      </c>
      <c r="F420" s="4" t="str">
        <f t="shared" si="26"/>
        <v>Start group 5 for 50km</v>
      </c>
      <c r="G420" s="4" t="str">
        <f t="shared" si="27"/>
        <v>Start group 6 for 100km</v>
      </c>
    </row>
    <row r="421" spans="1:7">
      <c r="A421" s="117">
        <v>419</v>
      </c>
      <c r="B421" s="56" t="s">
        <v>4615</v>
      </c>
      <c r="C421" s="56" t="s">
        <v>4616</v>
      </c>
      <c r="D421" s="54">
        <f t="shared" si="24"/>
        <v>0.66932907348242809</v>
      </c>
      <c r="E421" s="54">
        <f t="shared" si="25"/>
        <v>0.72886911730273929</v>
      </c>
      <c r="F421" s="4" t="str">
        <f t="shared" si="26"/>
        <v>Start group 5 for 50km</v>
      </c>
      <c r="G421" s="4" t="str">
        <f t="shared" si="27"/>
        <v>Start group 6 for 100km</v>
      </c>
    </row>
    <row r="422" spans="1:7">
      <c r="A422" s="117">
        <v>420</v>
      </c>
      <c r="B422" s="56" t="s">
        <v>4617</v>
      </c>
      <c r="C422" s="56" t="s">
        <v>4618</v>
      </c>
      <c r="D422" s="54">
        <f t="shared" si="24"/>
        <v>0.67092651757188504</v>
      </c>
      <c r="E422" s="54">
        <f t="shared" si="25"/>
        <v>0.73565909623039083</v>
      </c>
      <c r="F422" s="4" t="str">
        <f t="shared" si="26"/>
        <v>Start group 5 for 50km</v>
      </c>
      <c r="G422" s="4" t="str">
        <f t="shared" si="27"/>
        <v>Start group 6 for 100km</v>
      </c>
    </row>
    <row r="423" spans="1:7">
      <c r="A423" s="117">
        <v>421</v>
      </c>
      <c r="B423" s="56" t="s">
        <v>4619</v>
      </c>
      <c r="C423" s="56" t="s">
        <v>4620</v>
      </c>
      <c r="D423" s="54">
        <f t="shared" si="24"/>
        <v>0.67252396166134187</v>
      </c>
      <c r="E423" s="54">
        <f t="shared" si="25"/>
        <v>0.73788339967220773</v>
      </c>
      <c r="F423" s="4" t="str">
        <f t="shared" si="26"/>
        <v>Start group 5 for 50km</v>
      </c>
      <c r="G423" s="4" t="str">
        <f t="shared" si="27"/>
        <v>Start group 6 for 100km</v>
      </c>
    </row>
    <row r="424" spans="1:7">
      <c r="A424" s="117">
        <v>422</v>
      </c>
      <c r="B424" s="56" t="s">
        <v>4621</v>
      </c>
      <c r="C424" s="56" t="s">
        <v>4622</v>
      </c>
      <c r="D424" s="54">
        <f t="shared" si="24"/>
        <v>0.67412140575079871</v>
      </c>
      <c r="E424" s="54">
        <f t="shared" si="25"/>
        <v>0.7399906345118239</v>
      </c>
      <c r="F424" s="4" t="str">
        <f t="shared" si="26"/>
        <v>Start group 5 for 50km</v>
      </c>
      <c r="G424" s="4" t="str">
        <f t="shared" si="27"/>
        <v>Start group 6 for 100km</v>
      </c>
    </row>
    <row r="425" spans="1:7">
      <c r="A425" s="117">
        <v>423</v>
      </c>
      <c r="B425" s="56" t="s">
        <v>4623</v>
      </c>
      <c r="C425" s="56" t="s">
        <v>4624</v>
      </c>
      <c r="D425" s="54">
        <f t="shared" si="24"/>
        <v>0.67571884984025554</v>
      </c>
      <c r="E425" s="54">
        <f t="shared" si="25"/>
        <v>0.74326855537344882</v>
      </c>
      <c r="F425" s="4" t="str">
        <f t="shared" si="26"/>
        <v>Start group 5 for 50km</v>
      </c>
      <c r="G425" s="4" t="str">
        <f t="shared" si="27"/>
        <v>Start group 6 for 100km</v>
      </c>
    </row>
    <row r="426" spans="1:7">
      <c r="A426" s="117">
        <v>424</v>
      </c>
      <c r="B426" s="56" t="s">
        <v>4625</v>
      </c>
      <c r="C426" s="56" t="s">
        <v>4626</v>
      </c>
      <c r="D426" s="54">
        <f t="shared" si="24"/>
        <v>0.67731629392971249</v>
      </c>
      <c r="E426" s="54">
        <f t="shared" si="25"/>
        <v>0.74537579021306466</v>
      </c>
      <c r="F426" s="4" t="str">
        <f t="shared" si="26"/>
        <v>Start group 5 for 50km</v>
      </c>
      <c r="G426" s="4" t="str">
        <f t="shared" si="27"/>
        <v>Start group 6 for 100km</v>
      </c>
    </row>
    <row r="427" spans="1:7">
      <c r="A427" s="117">
        <v>425</v>
      </c>
      <c r="B427" s="56" t="s">
        <v>4627</v>
      </c>
      <c r="C427" s="56" t="s">
        <v>4628</v>
      </c>
      <c r="D427" s="54">
        <f t="shared" si="24"/>
        <v>0.67891373801916932</v>
      </c>
      <c r="E427" s="54">
        <f t="shared" si="25"/>
        <v>0.74771716225708251</v>
      </c>
      <c r="F427" s="4" t="str">
        <f t="shared" si="26"/>
        <v>Start group 5 for 50km</v>
      </c>
      <c r="G427" s="4" t="str">
        <f t="shared" si="27"/>
        <v>Start group 6 for 100km</v>
      </c>
    </row>
    <row r="428" spans="1:7">
      <c r="A428" s="117">
        <v>426</v>
      </c>
      <c r="B428" s="56" t="s">
        <v>4629</v>
      </c>
      <c r="C428" s="56" t="s">
        <v>4630</v>
      </c>
      <c r="D428" s="54">
        <f t="shared" si="24"/>
        <v>0.68051118210862616</v>
      </c>
      <c r="E428" s="54">
        <f t="shared" si="25"/>
        <v>0.74935612268789509</v>
      </c>
      <c r="F428" s="4" t="str">
        <f t="shared" si="26"/>
        <v>Start group 5 for 50km</v>
      </c>
      <c r="G428" s="4" t="str">
        <f t="shared" si="27"/>
        <v>Start group 6 for 100km</v>
      </c>
    </row>
    <row r="429" spans="1:7">
      <c r="A429" s="117">
        <v>427</v>
      </c>
      <c r="B429" s="56" t="s">
        <v>4631</v>
      </c>
      <c r="C429" s="56" t="s">
        <v>4632</v>
      </c>
      <c r="D429" s="54">
        <f t="shared" si="24"/>
        <v>0.6821086261980831</v>
      </c>
      <c r="E429" s="54">
        <f t="shared" si="25"/>
        <v>0.75064387731210469</v>
      </c>
      <c r="F429" s="4" t="str">
        <f t="shared" si="26"/>
        <v>Start group 5 for 50km</v>
      </c>
      <c r="G429" s="4" t="str">
        <f t="shared" si="27"/>
        <v>Start group 6 for 100km</v>
      </c>
    </row>
    <row r="430" spans="1:7">
      <c r="A430" s="117">
        <v>428</v>
      </c>
      <c r="B430" s="56" t="s">
        <v>4633</v>
      </c>
      <c r="C430" s="56" t="s">
        <v>4634</v>
      </c>
      <c r="D430" s="54">
        <f t="shared" si="24"/>
        <v>0.68370607028753994</v>
      </c>
      <c r="E430" s="54">
        <f t="shared" si="25"/>
        <v>0.75239990634511811</v>
      </c>
      <c r="F430" s="4" t="str">
        <f t="shared" si="26"/>
        <v>Start group 5 for 50km</v>
      </c>
      <c r="G430" s="4" t="str">
        <f t="shared" si="27"/>
        <v>Start group 6 for 100km</v>
      </c>
    </row>
    <row r="431" spans="1:7">
      <c r="A431" s="117">
        <v>429</v>
      </c>
      <c r="B431" s="56" t="s">
        <v>4635</v>
      </c>
      <c r="C431" s="56" t="s">
        <v>4636</v>
      </c>
      <c r="D431" s="54">
        <f t="shared" si="24"/>
        <v>0.68530351437699677</v>
      </c>
      <c r="E431" s="54">
        <f t="shared" si="25"/>
        <v>0.75380472957152889</v>
      </c>
      <c r="F431" s="4" t="str">
        <f t="shared" si="26"/>
        <v>Start group 5 for 50km</v>
      </c>
      <c r="G431" s="4" t="str">
        <f t="shared" si="27"/>
        <v>Start group 6 for 100km</v>
      </c>
    </row>
    <row r="432" spans="1:7">
      <c r="A432" s="117">
        <v>430</v>
      </c>
      <c r="B432" s="56" t="s">
        <v>4637</v>
      </c>
      <c r="C432" s="56" t="s">
        <v>4638</v>
      </c>
      <c r="D432" s="54">
        <f t="shared" si="24"/>
        <v>0.68690095846645371</v>
      </c>
      <c r="E432" s="54">
        <f t="shared" si="25"/>
        <v>0.75462420978693512</v>
      </c>
      <c r="F432" s="4" t="str">
        <f t="shared" si="26"/>
        <v>Start group 5 for 50km</v>
      </c>
      <c r="G432" s="4" t="str">
        <f t="shared" si="27"/>
        <v>Start group 6 for 100km</v>
      </c>
    </row>
    <row r="433" spans="1:7">
      <c r="A433" s="117">
        <v>431</v>
      </c>
      <c r="B433" s="56" t="s">
        <v>4639</v>
      </c>
      <c r="C433" s="56" t="s">
        <v>4640</v>
      </c>
      <c r="D433" s="54">
        <f t="shared" si="24"/>
        <v>0.68849840255591055</v>
      </c>
      <c r="E433" s="54">
        <f t="shared" si="25"/>
        <v>0.75649730742214927</v>
      </c>
      <c r="F433" s="4" t="str">
        <f t="shared" si="26"/>
        <v>Start group 5 for 50km</v>
      </c>
      <c r="G433" s="4" t="str">
        <f t="shared" si="27"/>
        <v>Start group 6 for 100km</v>
      </c>
    </row>
    <row r="434" spans="1:7">
      <c r="A434" s="117">
        <v>432</v>
      </c>
      <c r="B434" s="56" t="s">
        <v>4641</v>
      </c>
      <c r="C434" s="56" t="s">
        <v>4642</v>
      </c>
      <c r="D434" s="54">
        <f t="shared" si="24"/>
        <v>0.69009584664536738</v>
      </c>
      <c r="E434" s="54">
        <f t="shared" si="25"/>
        <v>0.75790213064856005</v>
      </c>
      <c r="F434" s="4" t="str">
        <f t="shared" si="26"/>
        <v>Start group 5 for 50km</v>
      </c>
      <c r="G434" s="4" t="str">
        <f t="shared" si="27"/>
        <v>Start group 6 for 100km</v>
      </c>
    </row>
    <row r="435" spans="1:7">
      <c r="A435" s="117">
        <v>433</v>
      </c>
      <c r="B435" s="56" t="s">
        <v>4643</v>
      </c>
      <c r="C435" s="56" t="s">
        <v>4644</v>
      </c>
      <c r="D435" s="54">
        <f t="shared" si="24"/>
        <v>0.69169329073482433</v>
      </c>
      <c r="E435" s="54">
        <f t="shared" si="25"/>
        <v>0.75837040505736364</v>
      </c>
      <c r="F435" s="4" t="str">
        <f t="shared" si="26"/>
        <v>Start group 5 for 50km</v>
      </c>
      <c r="G435" s="4" t="str">
        <f t="shared" si="27"/>
        <v>Start group 6 for 100km</v>
      </c>
    </row>
    <row r="436" spans="1:7">
      <c r="A436" s="117">
        <v>434</v>
      </c>
      <c r="B436" s="56" t="s">
        <v>4645</v>
      </c>
      <c r="C436" s="56" t="s">
        <v>4646</v>
      </c>
      <c r="D436" s="54">
        <f t="shared" si="24"/>
        <v>0.69329073482428116</v>
      </c>
      <c r="E436" s="54">
        <f t="shared" si="25"/>
        <v>0.75989229688597515</v>
      </c>
      <c r="F436" s="4" t="str">
        <f t="shared" si="26"/>
        <v>Start group 5 for 50km</v>
      </c>
      <c r="G436" s="4" t="str">
        <f t="shared" si="27"/>
        <v>Start group 6 for 100km</v>
      </c>
    </row>
    <row r="437" spans="1:7">
      <c r="A437" s="117">
        <v>435</v>
      </c>
      <c r="B437" s="56" t="s">
        <v>4647</v>
      </c>
      <c r="C437" s="56" t="s">
        <v>4648</v>
      </c>
      <c r="D437" s="54">
        <f t="shared" si="24"/>
        <v>0.694888178913738</v>
      </c>
      <c r="E437" s="54">
        <f t="shared" si="25"/>
        <v>0.76164832591898857</v>
      </c>
      <c r="F437" s="4" t="str">
        <f t="shared" si="26"/>
        <v>Start group 5 for 50km</v>
      </c>
      <c r="G437" s="4" t="str">
        <f t="shared" si="27"/>
        <v>Start group 6 for 100km</v>
      </c>
    </row>
    <row r="438" spans="1:7">
      <c r="A438" s="117">
        <v>436</v>
      </c>
      <c r="B438" s="56" t="s">
        <v>4649</v>
      </c>
      <c r="C438" s="56" t="s">
        <v>4650</v>
      </c>
      <c r="D438" s="54">
        <f t="shared" si="24"/>
        <v>0.69648562300319494</v>
      </c>
      <c r="E438" s="54">
        <f t="shared" si="25"/>
        <v>0.76258487473659553</v>
      </c>
      <c r="F438" s="4" t="str">
        <f t="shared" si="26"/>
        <v>Start group 5 for 50km</v>
      </c>
      <c r="G438" s="4" t="str">
        <f t="shared" si="27"/>
        <v>Start group 6 for 100km</v>
      </c>
    </row>
    <row r="439" spans="1:7">
      <c r="A439" s="117">
        <v>437</v>
      </c>
      <c r="B439" s="56" t="s">
        <v>4651</v>
      </c>
      <c r="C439" s="56" t="s">
        <v>4652</v>
      </c>
      <c r="D439" s="54">
        <f t="shared" si="24"/>
        <v>0.69808306709265178</v>
      </c>
      <c r="E439" s="54">
        <f t="shared" si="25"/>
        <v>0.76305314914539912</v>
      </c>
      <c r="F439" s="4" t="str">
        <f t="shared" si="26"/>
        <v>Start group 5 for 50km</v>
      </c>
      <c r="G439" s="4" t="str">
        <f t="shared" si="27"/>
        <v>Start group 6 for 100km</v>
      </c>
    </row>
    <row r="440" spans="1:7">
      <c r="A440" s="117">
        <v>438</v>
      </c>
      <c r="B440" s="56" t="s">
        <v>4653</v>
      </c>
      <c r="C440" s="56" t="s">
        <v>4654</v>
      </c>
      <c r="D440" s="54">
        <f t="shared" si="24"/>
        <v>0.69968051118210861</v>
      </c>
      <c r="E440" s="54">
        <f t="shared" si="25"/>
        <v>0.76363849215640367</v>
      </c>
      <c r="F440" s="4" t="str">
        <f t="shared" si="26"/>
        <v>Start group 5 for 50km</v>
      </c>
      <c r="G440" s="4" t="str">
        <f t="shared" si="27"/>
        <v>Start group 6 for 100km</v>
      </c>
    </row>
    <row r="441" spans="1:7">
      <c r="A441" s="117">
        <v>439</v>
      </c>
      <c r="B441" s="56" t="s">
        <v>4655</v>
      </c>
      <c r="C441" s="56" t="s">
        <v>4656</v>
      </c>
      <c r="D441" s="54">
        <f t="shared" si="24"/>
        <v>0.70127795527156545</v>
      </c>
      <c r="E441" s="54">
        <f t="shared" si="25"/>
        <v>0.76480917817841243</v>
      </c>
      <c r="F441" s="4" t="str">
        <f t="shared" si="26"/>
        <v>Start group 5 for 50km</v>
      </c>
      <c r="G441" s="4" t="str">
        <f t="shared" si="27"/>
        <v>Start group 6 for 100km</v>
      </c>
    </row>
    <row r="442" spans="1:7">
      <c r="A442" s="117">
        <v>440</v>
      </c>
      <c r="B442" s="56" t="s">
        <v>4657</v>
      </c>
      <c r="C442" s="56" t="s">
        <v>4658</v>
      </c>
      <c r="D442" s="54">
        <f t="shared" si="24"/>
        <v>0.70287539936102239</v>
      </c>
      <c r="E442" s="54">
        <f t="shared" si="25"/>
        <v>0.76562865839381877</v>
      </c>
      <c r="F442" s="4" t="str">
        <f t="shared" si="26"/>
        <v>Start group 5 for 50km</v>
      </c>
      <c r="G442" s="4" t="str">
        <f t="shared" si="27"/>
        <v>Start group 6 for 100km</v>
      </c>
    </row>
    <row r="443" spans="1:7">
      <c r="A443" s="117">
        <v>441</v>
      </c>
      <c r="B443" s="56" t="s">
        <v>4659</v>
      </c>
      <c r="C443" s="56" t="s">
        <v>4660</v>
      </c>
      <c r="D443" s="54">
        <f t="shared" si="24"/>
        <v>0.70447284345047922</v>
      </c>
      <c r="E443" s="54">
        <f t="shared" si="25"/>
        <v>0.77148208850386313</v>
      </c>
      <c r="F443" s="4" t="str">
        <f t="shared" si="26"/>
        <v>Start group 5 for 50km</v>
      </c>
      <c r="G443" s="4" t="str">
        <f t="shared" si="27"/>
        <v>Start group 6 for 100km</v>
      </c>
    </row>
    <row r="444" spans="1:7">
      <c r="A444" s="117">
        <v>442</v>
      </c>
      <c r="B444" s="56" t="s">
        <v>4661</v>
      </c>
      <c r="C444" s="56" t="s">
        <v>4662</v>
      </c>
      <c r="D444" s="54">
        <f t="shared" si="24"/>
        <v>0.70607028753993606</v>
      </c>
      <c r="E444" s="54">
        <f t="shared" si="25"/>
        <v>0.77230156871926936</v>
      </c>
      <c r="F444" s="4" t="str">
        <f t="shared" si="26"/>
        <v>Start group 5 for 50km</v>
      </c>
      <c r="G444" s="4" t="str">
        <f t="shared" si="27"/>
        <v>Start group 6 for 100km</v>
      </c>
    </row>
    <row r="445" spans="1:7">
      <c r="A445" s="117">
        <v>443</v>
      </c>
      <c r="B445" s="56" t="s">
        <v>4663</v>
      </c>
      <c r="C445" s="56" t="s">
        <v>4664</v>
      </c>
      <c r="D445" s="54">
        <f t="shared" si="24"/>
        <v>0.707667731629393</v>
      </c>
      <c r="E445" s="54">
        <f t="shared" si="25"/>
        <v>0.77511121517209081</v>
      </c>
      <c r="F445" s="4" t="str">
        <f t="shared" si="26"/>
        <v>Start group 5 for 50km</v>
      </c>
      <c r="G445" s="4" t="str">
        <f t="shared" si="27"/>
        <v>Start group 6 for 100km</v>
      </c>
    </row>
    <row r="446" spans="1:7">
      <c r="A446" s="117">
        <v>444</v>
      </c>
      <c r="B446" s="56" t="s">
        <v>4665</v>
      </c>
      <c r="C446" s="56" t="s">
        <v>4666</v>
      </c>
      <c r="D446" s="54">
        <f t="shared" si="24"/>
        <v>0.70926517571884984</v>
      </c>
      <c r="E446" s="54">
        <f t="shared" si="25"/>
        <v>0.77838913603371573</v>
      </c>
      <c r="F446" s="4" t="str">
        <f t="shared" si="26"/>
        <v>Start group 5 for 50km</v>
      </c>
      <c r="G446" s="4" t="str">
        <f t="shared" si="27"/>
        <v>Start group 6 for 100km</v>
      </c>
    </row>
    <row r="447" spans="1:7">
      <c r="A447" s="117">
        <v>445</v>
      </c>
      <c r="B447" s="56" t="s">
        <v>4667</v>
      </c>
      <c r="C447" s="56" t="s">
        <v>4668</v>
      </c>
      <c r="D447" s="54">
        <f t="shared" si="24"/>
        <v>0.71086261980830667</v>
      </c>
      <c r="E447" s="54">
        <f t="shared" si="25"/>
        <v>0.77862327323811742</v>
      </c>
      <c r="F447" s="4" t="str">
        <f t="shared" si="26"/>
        <v>Start group 5 for 50km</v>
      </c>
      <c r="G447" s="4" t="str">
        <f t="shared" si="27"/>
        <v>Start group 6 for 100km</v>
      </c>
    </row>
    <row r="448" spans="1:7">
      <c r="A448" s="117">
        <v>446</v>
      </c>
      <c r="B448" s="56" t="s">
        <v>4669</v>
      </c>
      <c r="C448" s="56" t="s">
        <v>4670</v>
      </c>
      <c r="D448" s="54">
        <f t="shared" si="24"/>
        <v>0.71246006389776362</v>
      </c>
      <c r="E448" s="54">
        <f t="shared" si="25"/>
        <v>0.78213533130414414</v>
      </c>
      <c r="F448" s="4" t="str">
        <f t="shared" si="26"/>
        <v>Start group 5 for 50km</v>
      </c>
      <c r="G448" s="4" t="str">
        <f t="shared" si="27"/>
        <v>Start group 6 for 100km</v>
      </c>
    </row>
    <row r="449" spans="1:7">
      <c r="A449" s="117">
        <v>447</v>
      </c>
      <c r="B449" s="56" t="s">
        <v>4671</v>
      </c>
      <c r="C449" s="56" t="s">
        <v>4672</v>
      </c>
      <c r="D449" s="54">
        <f t="shared" si="24"/>
        <v>0.71405750798722045</v>
      </c>
      <c r="E449" s="54">
        <f t="shared" si="25"/>
        <v>0.78412549754155925</v>
      </c>
      <c r="F449" s="4" t="str">
        <f t="shared" si="26"/>
        <v>Start group 5 for 50km</v>
      </c>
      <c r="G449" s="4" t="str">
        <f t="shared" si="27"/>
        <v>Start group 6 for 100km</v>
      </c>
    </row>
    <row r="450" spans="1:7">
      <c r="A450" s="117">
        <v>448</v>
      </c>
      <c r="B450" s="56" t="s">
        <v>4673</v>
      </c>
      <c r="C450" s="56" t="s">
        <v>4674</v>
      </c>
      <c r="D450" s="54">
        <f t="shared" si="24"/>
        <v>0.71565495207667729</v>
      </c>
      <c r="E450" s="54">
        <f t="shared" si="25"/>
        <v>0.7862327323811753</v>
      </c>
      <c r="F450" s="4" t="str">
        <f t="shared" si="26"/>
        <v>Start group 5 for 50km</v>
      </c>
      <c r="G450" s="4" t="str">
        <f t="shared" si="27"/>
        <v>Start group 6 for 100km</v>
      </c>
    </row>
    <row r="451" spans="1:7">
      <c r="A451" s="117">
        <v>449</v>
      </c>
      <c r="B451" s="56" t="s">
        <v>4675</v>
      </c>
      <c r="C451" s="56" t="s">
        <v>4674</v>
      </c>
      <c r="D451" s="54">
        <f t="shared" si="24"/>
        <v>0.71725239616613423</v>
      </c>
      <c r="E451" s="54">
        <f t="shared" si="25"/>
        <v>0.7862327323811753</v>
      </c>
      <c r="F451" s="4" t="str">
        <f t="shared" si="26"/>
        <v>Start group 5 for 50km</v>
      </c>
      <c r="G451" s="4" t="str">
        <f t="shared" si="27"/>
        <v>Start group 6 for 100km</v>
      </c>
    </row>
    <row r="452" spans="1:7">
      <c r="A452" s="117">
        <v>450</v>
      </c>
      <c r="B452" s="56" t="s">
        <v>4676</v>
      </c>
      <c r="C452" s="56" t="s">
        <v>4677</v>
      </c>
      <c r="D452" s="54">
        <f t="shared" ref="D452:D515" si="28">A452/626</f>
        <v>0.71884984025559107</v>
      </c>
      <c r="E452" s="54">
        <f t="shared" ref="E452:E515" si="29">((HOUR(C452)*60+MINUTE(C452)+SECOND(C452)/60)-(HOUR($C$3)*60+MINUTE($C$3)+SECOND($C$3)/60))/(HOUR($C$3)*60+MINUTE($C$3)+SECOND($C$3)/60)</f>
        <v>0.78705221259658142</v>
      </c>
      <c r="F452" s="4" t="str">
        <f t="shared" ref="F452:F515" si="30">"Start group "&amp;IF(E452&lt;=29%,1,IF(E452&lt;=39%,2,IF(E452&lt;=50%,3,IF(E452&lt;=62%,4,IF(E452&lt;=84%,5,6)))))&amp;" for 50km"</f>
        <v>Start group 5 for 50km</v>
      </c>
      <c r="G452" s="4" t="str">
        <f t="shared" ref="G452:G515" si="31">"Start group "&amp;IF(E452&lt;=20%,1,IF(E452&lt;=33%,2,IF(E452&lt;=43%,3,IF(E452&lt;=52%,4,IF(E452&lt;=69%,5,6)))))&amp;" for 100km"</f>
        <v>Start group 6 for 100km</v>
      </c>
    </row>
    <row r="453" spans="1:7">
      <c r="A453" s="117">
        <v>451</v>
      </c>
      <c r="B453" s="56" t="s">
        <v>4678</v>
      </c>
      <c r="C453" s="56" t="s">
        <v>4679</v>
      </c>
      <c r="D453" s="54">
        <f t="shared" si="28"/>
        <v>0.7204472843450479</v>
      </c>
      <c r="E453" s="54">
        <f t="shared" si="29"/>
        <v>0.78752048700538502</v>
      </c>
      <c r="F453" s="4" t="str">
        <f t="shared" si="30"/>
        <v>Start group 5 for 50km</v>
      </c>
      <c r="G453" s="4" t="str">
        <f t="shared" si="31"/>
        <v>Start group 6 for 100km</v>
      </c>
    </row>
    <row r="454" spans="1:7">
      <c r="A454" s="117">
        <v>452</v>
      </c>
      <c r="B454" s="56" t="s">
        <v>4680</v>
      </c>
      <c r="C454" s="56" t="s">
        <v>4681</v>
      </c>
      <c r="D454" s="54">
        <f t="shared" si="28"/>
        <v>0.72204472843450485</v>
      </c>
      <c r="E454" s="54">
        <f t="shared" si="29"/>
        <v>0.79325684851322875</v>
      </c>
      <c r="F454" s="4" t="str">
        <f t="shared" si="30"/>
        <v>Start group 5 for 50km</v>
      </c>
      <c r="G454" s="4" t="str">
        <f t="shared" si="31"/>
        <v>Start group 6 for 100km</v>
      </c>
    </row>
    <row r="455" spans="1:7">
      <c r="A455" s="117">
        <v>453</v>
      </c>
      <c r="B455" s="56" t="s">
        <v>4682</v>
      </c>
      <c r="C455" s="56" t="s">
        <v>4683</v>
      </c>
      <c r="D455" s="54">
        <f t="shared" si="28"/>
        <v>0.72364217252396168</v>
      </c>
      <c r="E455" s="54">
        <f t="shared" si="29"/>
        <v>0.79395926012643403</v>
      </c>
      <c r="F455" s="4" t="str">
        <f t="shared" si="30"/>
        <v>Start group 5 for 50km</v>
      </c>
      <c r="G455" s="4" t="str">
        <f t="shared" si="31"/>
        <v>Start group 6 for 100km</v>
      </c>
    </row>
    <row r="456" spans="1:7">
      <c r="A456" s="117">
        <v>454</v>
      </c>
      <c r="B456" s="56" t="s">
        <v>4684</v>
      </c>
      <c r="C456" s="56" t="s">
        <v>4685</v>
      </c>
      <c r="D456" s="54">
        <f t="shared" si="28"/>
        <v>0.72523961661341851</v>
      </c>
      <c r="E456" s="54">
        <f t="shared" si="29"/>
        <v>0.7948958089440411</v>
      </c>
      <c r="F456" s="4" t="str">
        <f t="shared" si="30"/>
        <v>Start group 5 for 50km</v>
      </c>
      <c r="G456" s="4" t="str">
        <f t="shared" si="31"/>
        <v>Start group 6 for 100km</v>
      </c>
    </row>
    <row r="457" spans="1:7">
      <c r="A457" s="117">
        <v>455</v>
      </c>
      <c r="B457" s="56" t="s">
        <v>4686</v>
      </c>
      <c r="C457" s="56" t="s">
        <v>4687</v>
      </c>
      <c r="D457" s="54">
        <f t="shared" si="28"/>
        <v>0.72683706070287535</v>
      </c>
      <c r="E457" s="54">
        <f t="shared" si="29"/>
        <v>0.79770545539686244</v>
      </c>
      <c r="F457" s="4" t="str">
        <f t="shared" si="30"/>
        <v>Start group 5 for 50km</v>
      </c>
      <c r="G457" s="4" t="str">
        <f t="shared" si="31"/>
        <v>Start group 6 for 100km</v>
      </c>
    </row>
    <row r="458" spans="1:7">
      <c r="A458" s="117">
        <v>456</v>
      </c>
      <c r="B458" s="56" t="s">
        <v>4688</v>
      </c>
      <c r="C458" s="56" t="s">
        <v>4689</v>
      </c>
      <c r="D458" s="54">
        <f t="shared" si="28"/>
        <v>0.72843450479233229</v>
      </c>
      <c r="E458" s="54">
        <f t="shared" si="29"/>
        <v>0.80086630765628641</v>
      </c>
      <c r="F458" s="4" t="str">
        <f t="shared" si="30"/>
        <v>Start group 5 for 50km</v>
      </c>
      <c r="G458" s="4" t="str">
        <f t="shared" si="31"/>
        <v>Start group 6 for 100km</v>
      </c>
    </row>
    <row r="459" spans="1:7">
      <c r="A459" s="117">
        <v>457</v>
      </c>
      <c r="B459" s="56" t="s">
        <v>4690</v>
      </c>
      <c r="C459" s="56" t="s">
        <v>4691</v>
      </c>
      <c r="D459" s="54">
        <f t="shared" si="28"/>
        <v>0.73003194888178913</v>
      </c>
      <c r="E459" s="54">
        <f t="shared" si="29"/>
        <v>0.80472957152891589</v>
      </c>
      <c r="F459" s="4" t="str">
        <f t="shared" si="30"/>
        <v>Start group 5 for 50km</v>
      </c>
      <c r="G459" s="4" t="str">
        <f t="shared" si="31"/>
        <v>Start group 6 for 100km</v>
      </c>
    </row>
    <row r="460" spans="1:7">
      <c r="A460" s="117">
        <v>458</v>
      </c>
      <c r="B460" s="56" t="s">
        <v>4692</v>
      </c>
      <c r="C460" s="56" t="s">
        <v>4693</v>
      </c>
      <c r="D460" s="54">
        <f t="shared" si="28"/>
        <v>0.73162939297124596</v>
      </c>
      <c r="E460" s="54">
        <f t="shared" si="29"/>
        <v>0.80718801217513469</v>
      </c>
      <c r="F460" s="4" t="str">
        <f t="shared" si="30"/>
        <v>Start group 5 for 50km</v>
      </c>
      <c r="G460" s="4" t="str">
        <f t="shared" si="31"/>
        <v>Start group 6 for 100km</v>
      </c>
    </row>
    <row r="461" spans="1:7">
      <c r="A461" s="117">
        <v>459</v>
      </c>
      <c r="B461" s="56" t="s">
        <v>4694</v>
      </c>
      <c r="C461" s="56" t="s">
        <v>4695</v>
      </c>
      <c r="D461" s="54">
        <f t="shared" si="28"/>
        <v>0.73322683706070291</v>
      </c>
      <c r="E461" s="54">
        <f t="shared" si="29"/>
        <v>0.81058300163896024</v>
      </c>
      <c r="F461" s="4" t="str">
        <f t="shared" si="30"/>
        <v>Start group 5 for 50km</v>
      </c>
      <c r="G461" s="4" t="str">
        <f t="shared" si="31"/>
        <v>Start group 6 for 100km</v>
      </c>
    </row>
    <row r="462" spans="1:7">
      <c r="A462" s="117">
        <v>460</v>
      </c>
      <c r="B462" s="56" t="s">
        <v>4696</v>
      </c>
      <c r="C462" s="56" t="s">
        <v>4697</v>
      </c>
      <c r="D462" s="54">
        <f t="shared" si="28"/>
        <v>0.73482428115015974</v>
      </c>
      <c r="E462" s="54">
        <f t="shared" si="29"/>
        <v>0.81081713884336215</v>
      </c>
      <c r="F462" s="4" t="str">
        <f t="shared" si="30"/>
        <v>Start group 5 for 50km</v>
      </c>
      <c r="G462" s="4" t="str">
        <f t="shared" si="31"/>
        <v>Start group 6 for 100km</v>
      </c>
    </row>
    <row r="463" spans="1:7">
      <c r="A463" s="117">
        <v>461</v>
      </c>
      <c r="B463" s="56" t="s">
        <v>4698</v>
      </c>
      <c r="C463" s="56" t="s">
        <v>4699</v>
      </c>
      <c r="D463" s="54">
        <f t="shared" si="28"/>
        <v>0.73642172523961658</v>
      </c>
      <c r="E463" s="54">
        <f t="shared" si="29"/>
        <v>0.81315851088737989</v>
      </c>
      <c r="F463" s="4" t="str">
        <f t="shared" si="30"/>
        <v>Start group 5 for 50km</v>
      </c>
      <c r="G463" s="4" t="str">
        <f t="shared" si="31"/>
        <v>Start group 6 for 100km</v>
      </c>
    </row>
    <row r="464" spans="1:7">
      <c r="A464" s="117">
        <v>462</v>
      </c>
      <c r="B464" s="56" t="s">
        <v>4700</v>
      </c>
      <c r="C464" s="56" t="s">
        <v>4701</v>
      </c>
      <c r="D464" s="54">
        <f t="shared" si="28"/>
        <v>0.73801916932907352</v>
      </c>
      <c r="E464" s="54">
        <f t="shared" si="29"/>
        <v>0.81631936314680376</v>
      </c>
      <c r="F464" s="4" t="str">
        <f t="shared" si="30"/>
        <v>Start group 5 for 50km</v>
      </c>
      <c r="G464" s="4" t="str">
        <f t="shared" si="31"/>
        <v>Start group 6 for 100km</v>
      </c>
    </row>
    <row r="465" spans="1:7">
      <c r="A465" s="117">
        <v>463</v>
      </c>
      <c r="B465" s="56" t="s">
        <v>4702</v>
      </c>
      <c r="C465" s="56" t="s">
        <v>4703</v>
      </c>
      <c r="D465" s="54">
        <f t="shared" si="28"/>
        <v>0.73961661341853036</v>
      </c>
      <c r="E465" s="54">
        <f t="shared" si="29"/>
        <v>0.82228986185904929</v>
      </c>
      <c r="F465" s="4" t="str">
        <f t="shared" si="30"/>
        <v>Start group 5 for 50km</v>
      </c>
      <c r="G465" s="4" t="str">
        <f t="shared" si="31"/>
        <v>Start group 6 for 100km</v>
      </c>
    </row>
    <row r="466" spans="1:7">
      <c r="A466" s="117">
        <v>464</v>
      </c>
      <c r="B466" s="56" t="s">
        <v>4704</v>
      </c>
      <c r="C466" s="56" t="s">
        <v>4705</v>
      </c>
      <c r="D466" s="54">
        <f t="shared" si="28"/>
        <v>0.74121405750798719</v>
      </c>
      <c r="E466" s="54">
        <f t="shared" si="29"/>
        <v>0.82381175368766069</v>
      </c>
      <c r="F466" s="4" t="str">
        <f t="shared" si="30"/>
        <v>Start group 5 for 50km</v>
      </c>
      <c r="G466" s="4" t="str">
        <f t="shared" si="31"/>
        <v>Start group 6 for 100km</v>
      </c>
    </row>
    <row r="467" spans="1:7">
      <c r="A467" s="117">
        <v>465</v>
      </c>
      <c r="B467" s="56" t="s">
        <v>4706</v>
      </c>
      <c r="C467" s="56" t="s">
        <v>4707</v>
      </c>
      <c r="D467" s="54">
        <f t="shared" si="28"/>
        <v>0.74281150159744413</v>
      </c>
      <c r="E467" s="54">
        <f t="shared" si="29"/>
        <v>0.82545071411847326</v>
      </c>
      <c r="F467" s="4" t="str">
        <f t="shared" si="30"/>
        <v>Start group 5 for 50km</v>
      </c>
      <c r="G467" s="4" t="str">
        <f t="shared" si="31"/>
        <v>Start group 6 for 100km</v>
      </c>
    </row>
    <row r="468" spans="1:7">
      <c r="A468" s="117">
        <v>466</v>
      </c>
      <c r="B468" s="56" t="s">
        <v>4708</v>
      </c>
      <c r="C468" s="56" t="s">
        <v>4709</v>
      </c>
      <c r="D468" s="54">
        <f t="shared" si="28"/>
        <v>0.74440894568690097</v>
      </c>
      <c r="E468" s="54">
        <f t="shared" si="29"/>
        <v>0.82591898852727685</v>
      </c>
      <c r="F468" s="4" t="str">
        <f t="shared" si="30"/>
        <v>Start group 5 for 50km</v>
      </c>
      <c r="G468" s="4" t="str">
        <f t="shared" si="31"/>
        <v>Start group 6 for 100km</v>
      </c>
    </row>
    <row r="469" spans="1:7">
      <c r="A469" s="117">
        <v>467</v>
      </c>
      <c r="B469" s="56" t="s">
        <v>4710</v>
      </c>
      <c r="C469" s="56" t="s">
        <v>4711</v>
      </c>
      <c r="D469" s="54">
        <f t="shared" si="28"/>
        <v>0.7460063897763578</v>
      </c>
      <c r="E469" s="54">
        <f t="shared" si="29"/>
        <v>0.82708967454928584</v>
      </c>
      <c r="F469" s="4" t="str">
        <f t="shared" si="30"/>
        <v>Start group 5 for 50km</v>
      </c>
      <c r="G469" s="4" t="str">
        <f t="shared" si="31"/>
        <v>Start group 6 for 100km</v>
      </c>
    </row>
    <row r="470" spans="1:7">
      <c r="A470" s="117">
        <v>468</v>
      </c>
      <c r="B470" s="56" t="s">
        <v>4712</v>
      </c>
      <c r="C470" s="56" t="s">
        <v>4713</v>
      </c>
      <c r="D470" s="54">
        <f t="shared" si="28"/>
        <v>0.74760383386581475</v>
      </c>
      <c r="E470" s="54">
        <f t="shared" si="29"/>
        <v>0.82767501756029016</v>
      </c>
      <c r="F470" s="4" t="str">
        <f t="shared" si="30"/>
        <v>Start group 5 for 50km</v>
      </c>
      <c r="G470" s="4" t="str">
        <f t="shared" si="31"/>
        <v>Start group 6 for 100km</v>
      </c>
    </row>
    <row r="471" spans="1:7">
      <c r="A471" s="117">
        <v>469</v>
      </c>
      <c r="B471" s="56" t="s">
        <v>4714</v>
      </c>
      <c r="C471" s="56" t="s">
        <v>4715</v>
      </c>
      <c r="D471" s="54">
        <f t="shared" si="28"/>
        <v>0.74920127795527158</v>
      </c>
      <c r="E471" s="54">
        <f t="shared" si="29"/>
        <v>0.82931397799110274</v>
      </c>
      <c r="F471" s="4" t="str">
        <f t="shared" si="30"/>
        <v>Start group 5 for 50km</v>
      </c>
      <c r="G471" s="4" t="str">
        <f t="shared" si="31"/>
        <v>Start group 6 for 100km</v>
      </c>
    </row>
    <row r="472" spans="1:7">
      <c r="A472" s="117">
        <v>470</v>
      </c>
      <c r="B472" s="56" t="s">
        <v>4716</v>
      </c>
      <c r="C472" s="56" t="s">
        <v>4717</v>
      </c>
      <c r="D472" s="54">
        <f t="shared" si="28"/>
        <v>0.75079872204472842</v>
      </c>
      <c r="E472" s="54">
        <f t="shared" si="29"/>
        <v>0.83200655584172312</v>
      </c>
      <c r="F472" s="4" t="str">
        <f t="shared" si="30"/>
        <v>Start group 5 for 50km</v>
      </c>
      <c r="G472" s="4" t="str">
        <f t="shared" si="31"/>
        <v>Start group 6 for 100km</v>
      </c>
    </row>
    <row r="473" spans="1:7">
      <c r="A473" s="117">
        <v>471</v>
      </c>
      <c r="B473" s="56" t="s">
        <v>4718</v>
      </c>
      <c r="C473" s="56" t="s">
        <v>4719</v>
      </c>
      <c r="D473" s="54">
        <f t="shared" si="28"/>
        <v>0.75239616613418525</v>
      </c>
      <c r="E473" s="54">
        <f t="shared" si="29"/>
        <v>0.83785998595176747</v>
      </c>
      <c r="F473" s="4" t="str">
        <f t="shared" si="30"/>
        <v>Start group 5 for 50km</v>
      </c>
      <c r="G473" s="4" t="str">
        <f t="shared" si="31"/>
        <v>Start group 6 for 100km</v>
      </c>
    </row>
    <row r="474" spans="1:7">
      <c r="A474" s="117">
        <v>472</v>
      </c>
      <c r="B474" s="56" t="s">
        <v>4720</v>
      </c>
      <c r="C474" s="56" t="s">
        <v>4721</v>
      </c>
      <c r="D474" s="54">
        <f t="shared" si="28"/>
        <v>0.7539936102236422</v>
      </c>
      <c r="E474" s="54">
        <f t="shared" si="29"/>
        <v>0.83903067197377645</v>
      </c>
      <c r="F474" s="4" t="str">
        <f t="shared" si="30"/>
        <v>Start group 5 for 50km</v>
      </c>
      <c r="G474" s="4" t="str">
        <f t="shared" si="31"/>
        <v>Start group 6 for 100km</v>
      </c>
    </row>
    <row r="475" spans="1:7">
      <c r="A475" s="117">
        <v>473</v>
      </c>
      <c r="B475" s="56" t="s">
        <v>4722</v>
      </c>
      <c r="C475" s="56" t="s">
        <v>4723</v>
      </c>
      <c r="D475" s="54">
        <f t="shared" si="28"/>
        <v>0.75559105431309903</v>
      </c>
      <c r="E475" s="54">
        <f t="shared" si="29"/>
        <v>0.84476703348162008</v>
      </c>
      <c r="F475" s="4" t="str">
        <f t="shared" si="30"/>
        <v>Start group 6 for 50km</v>
      </c>
      <c r="G475" s="4" t="str">
        <f t="shared" si="31"/>
        <v>Start group 6 for 100km</v>
      </c>
    </row>
    <row r="476" spans="1:7">
      <c r="A476" s="117">
        <v>474</v>
      </c>
      <c r="B476" s="56" t="s">
        <v>4724</v>
      </c>
      <c r="C476" s="56" t="s">
        <v>4725</v>
      </c>
      <c r="D476" s="54">
        <f t="shared" si="28"/>
        <v>0.75718849840255587</v>
      </c>
      <c r="E476" s="54">
        <f t="shared" si="29"/>
        <v>0.8505033949894637</v>
      </c>
      <c r="F476" s="4" t="str">
        <f t="shared" si="30"/>
        <v>Start group 6 for 50km</v>
      </c>
      <c r="G476" s="4" t="str">
        <f t="shared" si="31"/>
        <v>Start group 6 for 100km</v>
      </c>
    </row>
    <row r="477" spans="1:7">
      <c r="A477" s="117">
        <v>475</v>
      </c>
      <c r="B477" s="56" t="s">
        <v>4726</v>
      </c>
      <c r="C477" s="56" t="s">
        <v>4727</v>
      </c>
      <c r="D477" s="54">
        <f t="shared" si="28"/>
        <v>0.75878594249201281</v>
      </c>
      <c r="E477" s="54">
        <f t="shared" si="29"/>
        <v>0.85436665886209306</v>
      </c>
      <c r="F477" s="4" t="str">
        <f t="shared" si="30"/>
        <v>Start group 6 for 50km</v>
      </c>
      <c r="G477" s="4" t="str">
        <f t="shared" si="31"/>
        <v>Start group 6 for 100km</v>
      </c>
    </row>
    <row r="478" spans="1:7">
      <c r="A478" s="117">
        <v>476</v>
      </c>
      <c r="B478" s="56" t="s">
        <v>4728</v>
      </c>
      <c r="C478" s="56" t="s">
        <v>4729</v>
      </c>
      <c r="D478" s="54">
        <f t="shared" si="28"/>
        <v>0.76038338658146964</v>
      </c>
      <c r="E478" s="54">
        <f t="shared" si="29"/>
        <v>0.85577148208850373</v>
      </c>
      <c r="F478" s="4" t="str">
        <f t="shared" si="30"/>
        <v>Start group 6 for 50km</v>
      </c>
      <c r="G478" s="4" t="str">
        <f t="shared" si="31"/>
        <v>Start group 6 for 100km</v>
      </c>
    </row>
    <row r="479" spans="1:7">
      <c r="A479" s="117">
        <v>477</v>
      </c>
      <c r="B479" s="56" t="s">
        <v>4730</v>
      </c>
      <c r="C479" s="56" t="s">
        <v>4731</v>
      </c>
      <c r="D479" s="54">
        <f t="shared" si="28"/>
        <v>0.76198083067092648</v>
      </c>
      <c r="E479" s="54">
        <f t="shared" si="29"/>
        <v>0.85822992273472254</v>
      </c>
      <c r="F479" s="4" t="str">
        <f t="shared" si="30"/>
        <v>Start group 6 for 50km</v>
      </c>
      <c r="G479" s="4" t="str">
        <f t="shared" si="31"/>
        <v>Start group 6 for 100km</v>
      </c>
    </row>
    <row r="480" spans="1:7">
      <c r="A480" s="117">
        <v>478</v>
      </c>
      <c r="B480" s="56" t="s">
        <v>4732</v>
      </c>
      <c r="C480" s="56" t="s">
        <v>4733</v>
      </c>
      <c r="D480" s="54">
        <f t="shared" si="28"/>
        <v>0.76357827476038342</v>
      </c>
      <c r="E480" s="54">
        <f t="shared" si="29"/>
        <v>0.85951767735893236</v>
      </c>
      <c r="F480" s="4" t="str">
        <f t="shared" si="30"/>
        <v>Start group 6 for 50km</v>
      </c>
      <c r="G480" s="4" t="str">
        <f t="shared" si="31"/>
        <v>Start group 6 for 100km</v>
      </c>
    </row>
    <row r="481" spans="1:7">
      <c r="A481" s="117">
        <v>479</v>
      </c>
      <c r="B481" s="56" t="s">
        <v>4734</v>
      </c>
      <c r="C481" s="56" t="s">
        <v>4735</v>
      </c>
      <c r="D481" s="54">
        <f t="shared" si="28"/>
        <v>0.76517571884984026</v>
      </c>
      <c r="E481" s="54">
        <f t="shared" si="29"/>
        <v>0.86150784359634724</v>
      </c>
      <c r="F481" s="4" t="str">
        <f t="shared" si="30"/>
        <v>Start group 6 for 50km</v>
      </c>
      <c r="G481" s="4" t="str">
        <f t="shared" si="31"/>
        <v>Start group 6 for 100km</v>
      </c>
    </row>
    <row r="482" spans="1:7">
      <c r="A482" s="117">
        <v>480</v>
      </c>
      <c r="B482" s="56" t="s">
        <v>4736</v>
      </c>
      <c r="C482" s="56" t="s">
        <v>4737</v>
      </c>
      <c r="D482" s="54">
        <f t="shared" si="28"/>
        <v>0.76677316293929709</v>
      </c>
      <c r="E482" s="54">
        <f t="shared" si="29"/>
        <v>0.87192694919222657</v>
      </c>
      <c r="F482" s="4" t="str">
        <f t="shared" si="30"/>
        <v>Start group 6 for 50km</v>
      </c>
      <c r="G482" s="4" t="str">
        <f t="shared" si="31"/>
        <v>Start group 6 for 100km</v>
      </c>
    </row>
    <row r="483" spans="1:7">
      <c r="A483" s="117">
        <v>481</v>
      </c>
      <c r="B483" s="56" t="s">
        <v>4738</v>
      </c>
      <c r="C483" s="56" t="s">
        <v>4739</v>
      </c>
      <c r="D483" s="54">
        <f t="shared" si="28"/>
        <v>0.76837060702875404</v>
      </c>
      <c r="E483" s="54">
        <f t="shared" si="29"/>
        <v>0.87216108639662848</v>
      </c>
      <c r="F483" s="4" t="str">
        <f t="shared" si="30"/>
        <v>Start group 6 for 50km</v>
      </c>
      <c r="G483" s="4" t="str">
        <f t="shared" si="31"/>
        <v>Start group 6 for 100km</v>
      </c>
    </row>
    <row r="484" spans="1:7">
      <c r="A484" s="117">
        <v>482</v>
      </c>
      <c r="B484" s="56" t="s">
        <v>4740</v>
      </c>
      <c r="C484" s="56" t="s">
        <v>4741</v>
      </c>
      <c r="D484" s="54">
        <f t="shared" si="28"/>
        <v>0.76996805111821087</v>
      </c>
      <c r="E484" s="54">
        <f t="shared" si="29"/>
        <v>0.87696089908686459</v>
      </c>
      <c r="F484" s="4" t="str">
        <f t="shared" si="30"/>
        <v>Start group 6 for 50km</v>
      </c>
      <c r="G484" s="4" t="str">
        <f t="shared" si="31"/>
        <v>Start group 6 for 100km</v>
      </c>
    </row>
    <row r="485" spans="1:7">
      <c r="A485" s="117">
        <v>483</v>
      </c>
      <c r="B485" s="56" t="s">
        <v>4742</v>
      </c>
      <c r="C485" s="56" t="s">
        <v>4743</v>
      </c>
      <c r="D485" s="54">
        <f t="shared" si="28"/>
        <v>0.77156549520766771</v>
      </c>
      <c r="E485" s="54">
        <f t="shared" si="29"/>
        <v>0.88281432919690939</v>
      </c>
      <c r="F485" s="4" t="str">
        <f t="shared" si="30"/>
        <v>Start group 6 for 50km</v>
      </c>
      <c r="G485" s="4" t="str">
        <f t="shared" si="31"/>
        <v>Start group 6 for 100km</v>
      </c>
    </row>
    <row r="486" spans="1:7">
      <c r="A486" s="117">
        <v>484</v>
      </c>
      <c r="B486" s="56" t="s">
        <v>4744</v>
      </c>
      <c r="C486" s="56" t="s">
        <v>4745</v>
      </c>
      <c r="D486" s="54">
        <f t="shared" si="28"/>
        <v>0.77316293929712465</v>
      </c>
      <c r="E486" s="54">
        <f t="shared" si="29"/>
        <v>0.8885506907047529</v>
      </c>
      <c r="F486" s="4" t="str">
        <f t="shared" si="30"/>
        <v>Start group 6 for 50km</v>
      </c>
      <c r="G486" s="4" t="str">
        <f t="shared" si="31"/>
        <v>Start group 6 for 100km</v>
      </c>
    </row>
    <row r="487" spans="1:7">
      <c r="A487" s="117">
        <v>485</v>
      </c>
      <c r="B487" s="56" t="s">
        <v>4746</v>
      </c>
      <c r="C487" s="56" t="s">
        <v>4747</v>
      </c>
      <c r="D487" s="54">
        <f t="shared" si="28"/>
        <v>0.77476038338658149</v>
      </c>
      <c r="E487" s="54">
        <f t="shared" si="29"/>
        <v>0.89042378833996705</v>
      </c>
      <c r="F487" s="4" t="str">
        <f t="shared" si="30"/>
        <v>Start group 6 for 50km</v>
      </c>
      <c r="G487" s="4" t="str">
        <f t="shared" si="31"/>
        <v>Start group 6 for 100km</v>
      </c>
    </row>
    <row r="488" spans="1:7">
      <c r="A488" s="117">
        <v>486</v>
      </c>
      <c r="B488" s="56" t="s">
        <v>4748</v>
      </c>
      <c r="C488" s="56" t="s">
        <v>4749</v>
      </c>
      <c r="D488" s="54">
        <f t="shared" si="28"/>
        <v>0.77635782747603832</v>
      </c>
      <c r="E488" s="54">
        <f t="shared" si="29"/>
        <v>0.89639428705221258</v>
      </c>
      <c r="F488" s="4" t="str">
        <f t="shared" si="30"/>
        <v>Start group 6 for 50km</v>
      </c>
      <c r="G488" s="4" t="str">
        <f t="shared" si="31"/>
        <v>Start group 6 for 100km</v>
      </c>
    </row>
    <row r="489" spans="1:7">
      <c r="A489" s="117">
        <v>487</v>
      </c>
      <c r="B489" s="56" t="s">
        <v>4750</v>
      </c>
      <c r="C489" s="56" t="s">
        <v>4751</v>
      </c>
      <c r="D489" s="54">
        <f t="shared" si="28"/>
        <v>0.77795527156549515</v>
      </c>
      <c r="E489" s="54">
        <f t="shared" si="29"/>
        <v>0.89861859049402948</v>
      </c>
      <c r="F489" s="4" t="str">
        <f t="shared" si="30"/>
        <v>Start group 6 for 50km</v>
      </c>
      <c r="G489" s="4" t="str">
        <f t="shared" si="31"/>
        <v>Start group 6 for 100km</v>
      </c>
    </row>
    <row r="490" spans="1:7">
      <c r="A490" s="117">
        <v>488</v>
      </c>
      <c r="B490" s="56" t="s">
        <v>4752</v>
      </c>
      <c r="C490" s="56" t="s">
        <v>4753</v>
      </c>
      <c r="D490" s="54">
        <f t="shared" si="28"/>
        <v>0.7795527156549521</v>
      </c>
      <c r="E490" s="54">
        <f t="shared" si="29"/>
        <v>0.90037461952704279</v>
      </c>
      <c r="F490" s="4" t="str">
        <f t="shared" si="30"/>
        <v>Start group 6 for 50km</v>
      </c>
      <c r="G490" s="4" t="str">
        <f t="shared" si="31"/>
        <v>Start group 6 for 100km</v>
      </c>
    </row>
    <row r="491" spans="1:7">
      <c r="A491" s="117">
        <v>489</v>
      </c>
      <c r="B491" s="56" t="s">
        <v>4754</v>
      </c>
      <c r="C491" s="56" t="s">
        <v>4755</v>
      </c>
      <c r="D491" s="54">
        <f t="shared" si="28"/>
        <v>0.78115015974440893</v>
      </c>
      <c r="E491" s="54">
        <f t="shared" si="29"/>
        <v>0.90236478576445778</v>
      </c>
      <c r="F491" s="4" t="str">
        <f t="shared" si="30"/>
        <v>Start group 6 for 50km</v>
      </c>
      <c r="G491" s="4" t="str">
        <f t="shared" si="31"/>
        <v>Start group 6 for 100km</v>
      </c>
    </row>
    <row r="492" spans="1:7">
      <c r="A492" s="117">
        <v>490</v>
      </c>
      <c r="B492" s="56" t="s">
        <v>4756</v>
      </c>
      <c r="C492" s="56" t="s">
        <v>4757</v>
      </c>
      <c r="D492" s="54">
        <f t="shared" si="28"/>
        <v>0.78274760383386577</v>
      </c>
      <c r="E492" s="54">
        <f t="shared" si="29"/>
        <v>0.90540856942168091</v>
      </c>
      <c r="F492" s="4" t="str">
        <f t="shared" si="30"/>
        <v>Start group 6 for 50km</v>
      </c>
      <c r="G492" s="4" t="str">
        <f t="shared" si="31"/>
        <v>Start group 6 for 100km</v>
      </c>
    </row>
    <row r="493" spans="1:7">
      <c r="A493" s="117">
        <v>491</v>
      </c>
      <c r="B493" s="56" t="s">
        <v>4758</v>
      </c>
      <c r="C493" s="56" t="s">
        <v>4759</v>
      </c>
      <c r="D493" s="54">
        <f t="shared" si="28"/>
        <v>0.78434504792332271</v>
      </c>
      <c r="E493" s="54">
        <f t="shared" si="29"/>
        <v>0.90587684383048439</v>
      </c>
      <c r="F493" s="4" t="str">
        <f t="shared" si="30"/>
        <v>Start group 6 for 50km</v>
      </c>
      <c r="G493" s="4" t="str">
        <f t="shared" si="31"/>
        <v>Start group 6 for 100km</v>
      </c>
    </row>
    <row r="494" spans="1:7">
      <c r="A494" s="117">
        <v>492</v>
      </c>
      <c r="B494" s="56" t="s">
        <v>4760</v>
      </c>
      <c r="C494" s="56" t="s">
        <v>4761</v>
      </c>
      <c r="D494" s="54">
        <f t="shared" si="28"/>
        <v>0.78594249201277955</v>
      </c>
      <c r="E494" s="54">
        <f t="shared" si="29"/>
        <v>0.91606181222196215</v>
      </c>
      <c r="F494" s="4" t="str">
        <f t="shared" si="30"/>
        <v>Start group 6 for 50km</v>
      </c>
      <c r="G494" s="4" t="str">
        <f t="shared" si="31"/>
        <v>Start group 6 for 100km</v>
      </c>
    </row>
    <row r="495" spans="1:7">
      <c r="A495" s="117">
        <v>493</v>
      </c>
      <c r="B495" s="56" t="s">
        <v>4762</v>
      </c>
      <c r="C495" s="56" t="s">
        <v>4763</v>
      </c>
      <c r="D495" s="54">
        <f t="shared" si="28"/>
        <v>0.78753993610223638</v>
      </c>
      <c r="E495" s="54">
        <f t="shared" si="29"/>
        <v>0.9241395457738234</v>
      </c>
      <c r="F495" s="4" t="str">
        <f t="shared" si="30"/>
        <v>Start group 6 for 50km</v>
      </c>
      <c r="G495" s="4" t="str">
        <f t="shared" si="31"/>
        <v>Start group 6 for 100km</v>
      </c>
    </row>
    <row r="496" spans="1:7">
      <c r="A496" s="117">
        <v>494</v>
      </c>
      <c r="B496" s="56" t="s">
        <v>4764</v>
      </c>
      <c r="C496" s="56" t="s">
        <v>4765</v>
      </c>
      <c r="D496" s="54">
        <f t="shared" si="28"/>
        <v>0.78913738019169333</v>
      </c>
      <c r="E496" s="54">
        <f t="shared" si="29"/>
        <v>0.92765160383985013</v>
      </c>
      <c r="F496" s="4" t="str">
        <f t="shared" si="30"/>
        <v>Start group 6 for 50km</v>
      </c>
      <c r="G496" s="4" t="str">
        <f t="shared" si="31"/>
        <v>Start group 6 for 100km</v>
      </c>
    </row>
    <row r="497" spans="1:7">
      <c r="A497" s="117">
        <v>495</v>
      </c>
      <c r="B497" s="56" t="s">
        <v>4766</v>
      </c>
      <c r="C497" s="56" t="s">
        <v>4767</v>
      </c>
      <c r="D497" s="54">
        <f t="shared" si="28"/>
        <v>0.79073482428115016</v>
      </c>
      <c r="E497" s="54">
        <f t="shared" si="29"/>
        <v>0.92858815265745709</v>
      </c>
      <c r="F497" s="4" t="str">
        <f t="shared" si="30"/>
        <v>Start group 6 for 50km</v>
      </c>
      <c r="G497" s="4" t="str">
        <f t="shared" si="31"/>
        <v>Start group 6 for 100km</v>
      </c>
    </row>
    <row r="498" spans="1:7">
      <c r="A498" s="117">
        <v>496</v>
      </c>
      <c r="B498" s="56" t="s">
        <v>4768</v>
      </c>
      <c r="C498" s="56" t="s">
        <v>4769</v>
      </c>
      <c r="D498" s="54">
        <f t="shared" si="28"/>
        <v>0.792332268370607</v>
      </c>
      <c r="E498" s="54">
        <f t="shared" si="29"/>
        <v>0.93713416061812227</v>
      </c>
      <c r="F498" s="4" t="str">
        <f t="shared" si="30"/>
        <v>Start group 6 for 50km</v>
      </c>
      <c r="G498" s="4" t="str">
        <f t="shared" si="31"/>
        <v>Start group 6 for 100km</v>
      </c>
    </row>
    <row r="499" spans="1:7">
      <c r="A499" s="117">
        <v>497</v>
      </c>
      <c r="B499" s="56" t="s">
        <v>4770</v>
      </c>
      <c r="C499" s="56" t="s">
        <v>4769</v>
      </c>
      <c r="D499" s="54">
        <f t="shared" si="28"/>
        <v>0.79392971246006394</v>
      </c>
      <c r="E499" s="54">
        <f t="shared" si="29"/>
        <v>0.93713416061812227</v>
      </c>
      <c r="F499" s="4" t="str">
        <f t="shared" si="30"/>
        <v>Start group 6 for 50km</v>
      </c>
      <c r="G499" s="4" t="str">
        <f t="shared" si="31"/>
        <v>Start group 6 for 100km</v>
      </c>
    </row>
    <row r="500" spans="1:7">
      <c r="A500" s="117">
        <v>498</v>
      </c>
      <c r="B500" s="56" t="s">
        <v>4771</v>
      </c>
      <c r="C500" s="56" t="s">
        <v>4772</v>
      </c>
      <c r="D500" s="54">
        <f t="shared" si="28"/>
        <v>0.79552715654952078</v>
      </c>
      <c r="E500" s="54">
        <f t="shared" si="29"/>
        <v>0.93736829782252384</v>
      </c>
      <c r="F500" s="4" t="str">
        <f t="shared" si="30"/>
        <v>Start group 6 for 50km</v>
      </c>
      <c r="G500" s="4" t="str">
        <f t="shared" si="31"/>
        <v>Start group 6 for 100km</v>
      </c>
    </row>
    <row r="501" spans="1:7">
      <c r="A501" s="117">
        <v>499</v>
      </c>
      <c r="B501" s="56" t="s">
        <v>4773</v>
      </c>
      <c r="C501" s="56" t="s">
        <v>4774</v>
      </c>
      <c r="D501" s="54">
        <f t="shared" si="28"/>
        <v>0.79712460063897761</v>
      </c>
      <c r="E501" s="54">
        <f t="shared" si="29"/>
        <v>0.93924139545773799</v>
      </c>
      <c r="F501" s="4" t="str">
        <f t="shared" si="30"/>
        <v>Start group 6 for 50km</v>
      </c>
      <c r="G501" s="4" t="str">
        <f t="shared" si="31"/>
        <v>Start group 6 for 100km</v>
      </c>
    </row>
    <row r="502" spans="1:7">
      <c r="A502" s="117">
        <v>500</v>
      </c>
      <c r="B502" s="56" t="s">
        <v>4775</v>
      </c>
      <c r="C502" s="56" t="s">
        <v>4774</v>
      </c>
      <c r="D502" s="54">
        <f t="shared" si="28"/>
        <v>0.79872204472843455</v>
      </c>
      <c r="E502" s="54">
        <f t="shared" si="29"/>
        <v>0.93924139545773799</v>
      </c>
      <c r="F502" s="4" t="str">
        <f t="shared" si="30"/>
        <v>Start group 6 for 50km</v>
      </c>
      <c r="G502" s="4" t="str">
        <f t="shared" si="31"/>
        <v>Start group 6 for 100km</v>
      </c>
    </row>
    <row r="503" spans="1:7">
      <c r="A503" s="117">
        <v>501</v>
      </c>
      <c r="B503" s="56" t="s">
        <v>4776</v>
      </c>
      <c r="C503" s="56" t="s">
        <v>4777</v>
      </c>
      <c r="D503" s="54">
        <f t="shared" si="28"/>
        <v>0.80031948881789139</v>
      </c>
      <c r="E503" s="54">
        <f t="shared" si="29"/>
        <v>0.93935846405993917</v>
      </c>
      <c r="F503" s="4" t="str">
        <f t="shared" si="30"/>
        <v>Start group 6 for 50km</v>
      </c>
      <c r="G503" s="4" t="str">
        <f t="shared" si="31"/>
        <v>Start group 6 for 100km</v>
      </c>
    </row>
    <row r="504" spans="1:7">
      <c r="A504" s="117">
        <v>502</v>
      </c>
      <c r="B504" s="56" t="s">
        <v>4778</v>
      </c>
      <c r="C504" s="56" t="s">
        <v>4779</v>
      </c>
      <c r="D504" s="54">
        <f t="shared" si="28"/>
        <v>0.80191693290734822</v>
      </c>
      <c r="E504" s="54">
        <f t="shared" si="29"/>
        <v>0.94088035588855057</v>
      </c>
      <c r="F504" s="4" t="str">
        <f t="shared" si="30"/>
        <v>Start group 6 for 50km</v>
      </c>
      <c r="G504" s="4" t="str">
        <f t="shared" si="31"/>
        <v>Start group 6 for 100km</v>
      </c>
    </row>
    <row r="505" spans="1:7">
      <c r="A505" s="117">
        <v>503</v>
      </c>
      <c r="B505" s="56" t="s">
        <v>4780</v>
      </c>
      <c r="C505" s="56" t="s">
        <v>4781</v>
      </c>
      <c r="D505" s="54">
        <f t="shared" si="28"/>
        <v>0.80351437699680506</v>
      </c>
      <c r="E505" s="54">
        <f t="shared" si="29"/>
        <v>0.94205104191055955</v>
      </c>
      <c r="F505" s="4" t="str">
        <f t="shared" si="30"/>
        <v>Start group 6 for 50km</v>
      </c>
      <c r="G505" s="4" t="str">
        <f t="shared" si="31"/>
        <v>Start group 6 for 100km</v>
      </c>
    </row>
    <row r="506" spans="1:7">
      <c r="A506" s="117">
        <v>504</v>
      </c>
      <c r="B506" s="56" t="s">
        <v>4782</v>
      </c>
      <c r="C506" s="56" t="s">
        <v>4783</v>
      </c>
      <c r="D506" s="54">
        <f t="shared" si="28"/>
        <v>0.805111821086262</v>
      </c>
      <c r="E506" s="54">
        <f t="shared" si="29"/>
        <v>0.94556309997658627</v>
      </c>
      <c r="F506" s="4" t="str">
        <f t="shared" si="30"/>
        <v>Start group 6 for 50km</v>
      </c>
      <c r="G506" s="4" t="str">
        <f t="shared" si="31"/>
        <v>Start group 6 for 100km</v>
      </c>
    </row>
    <row r="507" spans="1:7">
      <c r="A507" s="117">
        <v>505</v>
      </c>
      <c r="B507" s="56" t="s">
        <v>4784</v>
      </c>
      <c r="C507" s="56" t="s">
        <v>4785</v>
      </c>
      <c r="D507" s="54">
        <f t="shared" si="28"/>
        <v>0.80670926517571884</v>
      </c>
      <c r="E507" s="54">
        <f t="shared" si="29"/>
        <v>0.94802154062280475</v>
      </c>
      <c r="F507" s="4" t="str">
        <f t="shared" si="30"/>
        <v>Start group 6 for 50km</v>
      </c>
      <c r="G507" s="4" t="str">
        <f t="shared" si="31"/>
        <v>Start group 6 for 100km</v>
      </c>
    </row>
    <row r="508" spans="1:7">
      <c r="A508" s="117">
        <v>506</v>
      </c>
      <c r="B508" s="56" t="s">
        <v>4786</v>
      </c>
      <c r="C508" s="56" t="s">
        <v>4787</v>
      </c>
      <c r="D508" s="54">
        <f t="shared" si="28"/>
        <v>0.80830670926517567</v>
      </c>
      <c r="E508" s="54">
        <f t="shared" si="29"/>
        <v>0.95352376492624669</v>
      </c>
      <c r="F508" s="4" t="str">
        <f t="shared" si="30"/>
        <v>Start group 6 for 50km</v>
      </c>
      <c r="G508" s="4" t="str">
        <f t="shared" si="31"/>
        <v>Start group 6 for 100km</v>
      </c>
    </row>
    <row r="509" spans="1:7">
      <c r="A509" s="117">
        <v>507</v>
      </c>
      <c r="B509" s="56" t="s">
        <v>4788</v>
      </c>
      <c r="C509" s="56" t="s">
        <v>4789</v>
      </c>
      <c r="D509" s="54">
        <f t="shared" si="28"/>
        <v>0.80990415335463262</v>
      </c>
      <c r="E509" s="54">
        <f t="shared" si="29"/>
        <v>0.95387497073284944</v>
      </c>
      <c r="F509" s="4" t="str">
        <f t="shared" si="30"/>
        <v>Start group 6 for 50km</v>
      </c>
      <c r="G509" s="4" t="str">
        <f t="shared" si="31"/>
        <v>Start group 6 for 100km</v>
      </c>
    </row>
    <row r="510" spans="1:7">
      <c r="A510" s="117">
        <v>508</v>
      </c>
      <c r="B510" s="56" t="s">
        <v>4790</v>
      </c>
      <c r="C510" s="56" t="s">
        <v>4791</v>
      </c>
      <c r="D510" s="54">
        <f t="shared" si="28"/>
        <v>0.81150159744408945</v>
      </c>
      <c r="E510" s="54">
        <f t="shared" si="29"/>
        <v>0.95516272535705926</v>
      </c>
      <c r="F510" s="4" t="str">
        <f t="shared" si="30"/>
        <v>Start group 6 for 50km</v>
      </c>
      <c r="G510" s="4" t="str">
        <f t="shared" si="31"/>
        <v>Start group 6 for 100km</v>
      </c>
    </row>
    <row r="511" spans="1:7">
      <c r="A511" s="117">
        <v>509</v>
      </c>
      <c r="B511" s="56" t="s">
        <v>4792</v>
      </c>
      <c r="C511" s="56" t="s">
        <v>4793</v>
      </c>
      <c r="D511" s="54">
        <f t="shared" si="28"/>
        <v>0.81309904153354629</v>
      </c>
      <c r="E511" s="54">
        <f t="shared" si="29"/>
        <v>0.95773823460547847</v>
      </c>
      <c r="F511" s="4" t="str">
        <f t="shared" si="30"/>
        <v>Start group 6 for 50km</v>
      </c>
      <c r="G511" s="4" t="str">
        <f t="shared" si="31"/>
        <v>Start group 6 for 100km</v>
      </c>
    </row>
    <row r="512" spans="1:7">
      <c r="A512" s="117">
        <v>510</v>
      </c>
      <c r="B512" s="56" t="s">
        <v>4794</v>
      </c>
      <c r="C512" s="56" t="s">
        <v>4795</v>
      </c>
      <c r="D512" s="54">
        <f t="shared" si="28"/>
        <v>0.81469648562300323</v>
      </c>
      <c r="E512" s="54">
        <f t="shared" si="29"/>
        <v>0.95832357761648324</v>
      </c>
      <c r="F512" s="4" t="str">
        <f t="shared" si="30"/>
        <v>Start group 6 for 50km</v>
      </c>
      <c r="G512" s="4" t="str">
        <f t="shared" si="31"/>
        <v>Start group 6 for 100km</v>
      </c>
    </row>
    <row r="513" spans="1:7">
      <c r="A513" s="117">
        <v>511</v>
      </c>
      <c r="B513" s="56" t="s">
        <v>4796</v>
      </c>
      <c r="C513" s="56" t="s">
        <v>4797</v>
      </c>
      <c r="D513" s="54">
        <f t="shared" si="28"/>
        <v>0.81629392971246006</v>
      </c>
      <c r="E513" s="54">
        <f t="shared" si="29"/>
        <v>0.96113322406930446</v>
      </c>
      <c r="F513" s="4" t="str">
        <f t="shared" si="30"/>
        <v>Start group 6 for 50km</v>
      </c>
      <c r="G513" s="4" t="str">
        <f t="shared" si="31"/>
        <v>Start group 6 for 100km</v>
      </c>
    </row>
    <row r="514" spans="1:7">
      <c r="A514" s="117">
        <v>512</v>
      </c>
      <c r="B514" s="56" t="s">
        <v>4798</v>
      </c>
      <c r="C514" s="56" t="s">
        <v>4799</v>
      </c>
      <c r="D514" s="54">
        <f t="shared" si="28"/>
        <v>0.8178913738019169</v>
      </c>
      <c r="E514" s="54">
        <f t="shared" si="29"/>
        <v>0.96160149847810794</v>
      </c>
      <c r="F514" s="4" t="str">
        <f t="shared" si="30"/>
        <v>Start group 6 for 50km</v>
      </c>
      <c r="G514" s="4" t="str">
        <f t="shared" si="31"/>
        <v>Start group 6 for 100km</v>
      </c>
    </row>
    <row r="515" spans="1:7">
      <c r="A515" s="117">
        <v>513</v>
      </c>
      <c r="B515" s="56" t="s">
        <v>4800</v>
      </c>
      <c r="C515" s="56" t="s">
        <v>4801</v>
      </c>
      <c r="D515" s="54">
        <f t="shared" si="28"/>
        <v>0.81948881789137384</v>
      </c>
      <c r="E515" s="54">
        <f t="shared" si="29"/>
        <v>0.96183563568250996</v>
      </c>
      <c r="F515" s="4" t="str">
        <f t="shared" si="30"/>
        <v>Start group 6 for 50km</v>
      </c>
      <c r="G515" s="4" t="str">
        <f t="shared" si="31"/>
        <v>Start group 6 for 100km</v>
      </c>
    </row>
    <row r="516" spans="1:7">
      <c r="A516" s="117">
        <v>514</v>
      </c>
      <c r="B516" s="56" t="s">
        <v>4802</v>
      </c>
      <c r="C516" s="56" t="s">
        <v>4803</v>
      </c>
      <c r="D516" s="54">
        <f t="shared" ref="D516:D579" si="32">A516/626</f>
        <v>0.82108626198083068</v>
      </c>
      <c r="E516" s="54">
        <f t="shared" ref="E516:E579" si="33">((HOUR(C516)*60+MINUTE(C516)+SECOND(C516)/60)-(HOUR($C$3)*60+MINUTE($C$3)+SECOND($C$3)/60))/(HOUR($C$3)*60+MINUTE($C$3)+SECOND($C$3)/60)</f>
        <v>0.9703816436431747</v>
      </c>
      <c r="F516" s="4" t="str">
        <f t="shared" ref="F516:F579" si="34">"Start group "&amp;IF(E516&lt;=29%,1,IF(E516&lt;=39%,2,IF(E516&lt;=50%,3,IF(E516&lt;=62%,4,IF(E516&lt;=84%,5,6)))))&amp;" for 50km"</f>
        <v>Start group 6 for 50km</v>
      </c>
      <c r="G516" s="4" t="str">
        <f t="shared" ref="G516:G579" si="35">"Start group "&amp;IF(E516&lt;=20%,1,IF(E516&lt;=33%,2,IF(E516&lt;=43%,3,IF(E516&lt;=52%,4,IF(E516&lt;=69%,5,6)))))&amp;" for 100km"</f>
        <v>Start group 6 for 100km</v>
      </c>
    </row>
    <row r="517" spans="1:7">
      <c r="A517" s="117">
        <v>515</v>
      </c>
      <c r="B517" s="56" t="s">
        <v>4804</v>
      </c>
      <c r="C517" s="56" t="s">
        <v>4805</v>
      </c>
      <c r="D517" s="54">
        <f t="shared" si="32"/>
        <v>0.82268370607028751</v>
      </c>
      <c r="E517" s="54">
        <f t="shared" si="33"/>
        <v>0.97272301568719277</v>
      </c>
      <c r="F517" s="4" t="str">
        <f t="shared" si="34"/>
        <v>Start group 6 for 50km</v>
      </c>
      <c r="G517" s="4" t="str">
        <f t="shared" si="35"/>
        <v>Start group 6 for 100km</v>
      </c>
    </row>
    <row r="518" spans="1:7">
      <c r="A518" s="117">
        <v>516</v>
      </c>
      <c r="B518" s="56" t="s">
        <v>4806</v>
      </c>
      <c r="C518" s="56" t="s">
        <v>4807</v>
      </c>
      <c r="D518" s="54">
        <f t="shared" si="32"/>
        <v>0.82428115015974446</v>
      </c>
      <c r="E518" s="54">
        <f t="shared" si="33"/>
        <v>0.97295715289159435</v>
      </c>
      <c r="F518" s="4" t="str">
        <f t="shared" si="34"/>
        <v>Start group 6 for 50km</v>
      </c>
      <c r="G518" s="4" t="str">
        <f t="shared" si="35"/>
        <v>Start group 6 for 100km</v>
      </c>
    </row>
    <row r="519" spans="1:7">
      <c r="A519" s="117">
        <v>517</v>
      </c>
      <c r="B519" s="56" t="s">
        <v>4808</v>
      </c>
      <c r="C519" s="56" t="s">
        <v>4809</v>
      </c>
      <c r="D519" s="54">
        <f t="shared" si="32"/>
        <v>0.82587859424920129</v>
      </c>
      <c r="E519" s="54">
        <f t="shared" si="33"/>
        <v>0.97447904472020608</v>
      </c>
      <c r="F519" s="4" t="str">
        <f t="shared" si="34"/>
        <v>Start group 6 for 50km</v>
      </c>
      <c r="G519" s="4" t="str">
        <f t="shared" si="35"/>
        <v>Start group 6 for 100km</v>
      </c>
    </row>
    <row r="520" spans="1:7">
      <c r="A520" s="117">
        <v>518</v>
      </c>
      <c r="B520" s="56" t="s">
        <v>4810</v>
      </c>
      <c r="C520" s="56" t="s">
        <v>4811</v>
      </c>
      <c r="D520" s="54">
        <f t="shared" si="32"/>
        <v>0.82747603833865813</v>
      </c>
      <c r="E520" s="54">
        <f t="shared" si="33"/>
        <v>0.97459611332240692</v>
      </c>
      <c r="F520" s="4" t="str">
        <f t="shared" si="34"/>
        <v>Start group 6 for 50km</v>
      </c>
      <c r="G520" s="4" t="str">
        <f t="shared" si="35"/>
        <v>Start group 6 for 100km</v>
      </c>
    </row>
    <row r="521" spans="1:7">
      <c r="A521" s="117">
        <v>519</v>
      </c>
      <c r="B521" s="56" t="s">
        <v>4812</v>
      </c>
      <c r="C521" s="56" t="s">
        <v>4813</v>
      </c>
      <c r="D521" s="54">
        <f t="shared" si="32"/>
        <v>0.82907348242811496</v>
      </c>
      <c r="E521" s="54">
        <f t="shared" si="33"/>
        <v>0.97787403418403163</v>
      </c>
      <c r="F521" s="4" t="str">
        <f t="shared" si="34"/>
        <v>Start group 6 for 50km</v>
      </c>
      <c r="G521" s="4" t="str">
        <f t="shared" si="35"/>
        <v>Start group 6 for 100km</v>
      </c>
    </row>
    <row r="522" spans="1:7">
      <c r="A522" s="117">
        <v>520</v>
      </c>
      <c r="B522" s="56" t="s">
        <v>4814</v>
      </c>
      <c r="C522" s="56" t="s">
        <v>4815</v>
      </c>
      <c r="D522" s="54">
        <f t="shared" si="32"/>
        <v>0.83067092651757191</v>
      </c>
      <c r="E522" s="54">
        <f t="shared" si="33"/>
        <v>0.9779911027862328</v>
      </c>
      <c r="F522" s="4" t="str">
        <f t="shared" si="34"/>
        <v>Start group 6 for 50km</v>
      </c>
      <c r="G522" s="4" t="str">
        <f t="shared" si="35"/>
        <v>Start group 6 for 100km</v>
      </c>
    </row>
    <row r="523" spans="1:7">
      <c r="A523" s="117">
        <v>521</v>
      </c>
      <c r="B523" s="56" t="s">
        <v>4816</v>
      </c>
      <c r="C523" s="56" t="s">
        <v>4817</v>
      </c>
      <c r="D523" s="54">
        <f t="shared" si="32"/>
        <v>0.83226837060702874</v>
      </c>
      <c r="E523" s="54">
        <f t="shared" si="33"/>
        <v>0.98243970966986649</v>
      </c>
      <c r="F523" s="4" t="str">
        <f t="shared" si="34"/>
        <v>Start group 6 for 50km</v>
      </c>
      <c r="G523" s="4" t="str">
        <f t="shared" si="35"/>
        <v>Start group 6 for 100km</v>
      </c>
    </row>
    <row r="524" spans="1:7">
      <c r="A524" s="117">
        <v>522</v>
      </c>
      <c r="B524" s="56" t="s">
        <v>4818</v>
      </c>
      <c r="C524" s="56" t="s">
        <v>4819</v>
      </c>
      <c r="D524" s="54">
        <f t="shared" si="32"/>
        <v>0.83386581469648557</v>
      </c>
      <c r="E524" s="54">
        <f t="shared" si="33"/>
        <v>0.98911261999531719</v>
      </c>
      <c r="F524" s="4" t="str">
        <f t="shared" si="34"/>
        <v>Start group 6 for 50km</v>
      </c>
      <c r="G524" s="4" t="str">
        <f t="shared" si="35"/>
        <v>Start group 6 for 100km</v>
      </c>
    </row>
    <row r="525" spans="1:7">
      <c r="A525" s="117">
        <v>523</v>
      </c>
      <c r="B525" s="56" t="s">
        <v>4820</v>
      </c>
      <c r="C525" s="56" t="s">
        <v>4821</v>
      </c>
      <c r="D525" s="54">
        <f t="shared" si="32"/>
        <v>0.83546325878594252</v>
      </c>
      <c r="E525" s="54">
        <f t="shared" si="33"/>
        <v>0.99075158042612976</v>
      </c>
      <c r="F525" s="4" t="str">
        <f t="shared" si="34"/>
        <v>Start group 6 for 50km</v>
      </c>
      <c r="G525" s="4" t="str">
        <f t="shared" si="35"/>
        <v>Start group 6 for 100km</v>
      </c>
    </row>
    <row r="526" spans="1:7">
      <c r="A526" s="117">
        <v>524</v>
      </c>
      <c r="B526" s="56" t="s">
        <v>4822</v>
      </c>
      <c r="C526" s="56" t="s">
        <v>4821</v>
      </c>
      <c r="D526" s="54">
        <f t="shared" si="32"/>
        <v>0.83706070287539935</v>
      </c>
      <c r="E526" s="54">
        <f t="shared" si="33"/>
        <v>0.99075158042612976</v>
      </c>
      <c r="F526" s="4" t="str">
        <f t="shared" si="34"/>
        <v>Start group 6 for 50km</v>
      </c>
      <c r="G526" s="4" t="str">
        <f t="shared" si="35"/>
        <v>Start group 6 for 100km</v>
      </c>
    </row>
    <row r="527" spans="1:7">
      <c r="A527" s="117">
        <v>525</v>
      </c>
      <c r="B527" s="56" t="s">
        <v>4823</v>
      </c>
      <c r="C527" s="56" t="s">
        <v>4824</v>
      </c>
      <c r="D527" s="54">
        <f t="shared" si="32"/>
        <v>0.83865814696485619</v>
      </c>
      <c r="E527" s="54">
        <f t="shared" si="33"/>
        <v>0.99239054085694189</v>
      </c>
      <c r="F527" s="4" t="str">
        <f t="shared" si="34"/>
        <v>Start group 6 for 50km</v>
      </c>
      <c r="G527" s="4" t="str">
        <f t="shared" si="35"/>
        <v>Start group 6 for 100km</v>
      </c>
    </row>
    <row r="528" spans="1:7">
      <c r="A528" s="117">
        <v>526</v>
      </c>
      <c r="B528" s="56" t="s">
        <v>4825</v>
      </c>
      <c r="C528" s="56" t="s">
        <v>4826</v>
      </c>
      <c r="D528" s="54">
        <f t="shared" si="32"/>
        <v>0.84025559105431313</v>
      </c>
      <c r="E528" s="54">
        <f t="shared" si="33"/>
        <v>0.99543432451416503</v>
      </c>
      <c r="F528" s="4" t="str">
        <f t="shared" si="34"/>
        <v>Start group 6 for 50km</v>
      </c>
      <c r="G528" s="4" t="str">
        <f t="shared" si="35"/>
        <v>Start group 6 for 100km</v>
      </c>
    </row>
    <row r="529" spans="1:7">
      <c r="A529" s="117">
        <v>527</v>
      </c>
      <c r="B529" s="56" t="s">
        <v>4827</v>
      </c>
      <c r="C529" s="56" t="s">
        <v>4828</v>
      </c>
      <c r="D529" s="54">
        <f t="shared" si="32"/>
        <v>0.84185303514376997</v>
      </c>
      <c r="E529" s="54">
        <f t="shared" si="33"/>
        <v>0.99882931397799102</v>
      </c>
      <c r="F529" s="4" t="str">
        <f t="shared" si="34"/>
        <v>Start group 6 for 50km</v>
      </c>
      <c r="G529" s="4" t="str">
        <f t="shared" si="35"/>
        <v>Start group 6 for 100km</v>
      </c>
    </row>
    <row r="530" spans="1:7">
      <c r="A530" s="117">
        <v>528</v>
      </c>
      <c r="B530" s="56" t="s">
        <v>4829</v>
      </c>
      <c r="C530" s="56" t="s">
        <v>4830</v>
      </c>
      <c r="D530" s="54">
        <f t="shared" si="32"/>
        <v>0.8434504792332268</v>
      </c>
      <c r="E530" s="54">
        <f t="shared" si="33"/>
        <v>1.0023413720440177</v>
      </c>
      <c r="F530" s="4" t="str">
        <f t="shared" si="34"/>
        <v>Start group 6 for 50km</v>
      </c>
      <c r="G530" s="4" t="str">
        <f t="shared" si="35"/>
        <v>Start group 6 for 100km</v>
      </c>
    </row>
    <row r="531" spans="1:7">
      <c r="A531" s="117">
        <v>529</v>
      </c>
      <c r="B531" s="56" t="s">
        <v>4831</v>
      </c>
      <c r="C531" s="56" t="s">
        <v>4832</v>
      </c>
      <c r="D531" s="54">
        <f t="shared" si="32"/>
        <v>0.84504792332268375</v>
      </c>
      <c r="E531" s="54">
        <f t="shared" si="33"/>
        <v>1.0029267150550221</v>
      </c>
      <c r="F531" s="4" t="str">
        <f t="shared" si="34"/>
        <v>Start group 6 for 50km</v>
      </c>
      <c r="G531" s="4" t="str">
        <f t="shared" si="35"/>
        <v>Start group 6 for 100km</v>
      </c>
    </row>
    <row r="532" spans="1:7">
      <c r="A532" s="117">
        <v>530</v>
      </c>
      <c r="B532" s="56" t="s">
        <v>4833</v>
      </c>
      <c r="C532" s="56" t="s">
        <v>4834</v>
      </c>
      <c r="D532" s="54">
        <f t="shared" si="32"/>
        <v>0.84664536741214058</v>
      </c>
      <c r="E532" s="54">
        <f t="shared" si="33"/>
        <v>1.0056192929056429</v>
      </c>
      <c r="F532" s="4" t="str">
        <f t="shared" si="34"/>
        <v>Start group 6 for 50km</v>
      </c>
      <c r="G532" s="4" t="str">
        <f t="shared" si="35"/>
        <v>Start group 6 for 100km</v>
      </c>
    </row>
    <row r="533" spans="1:7">
      <c r="A533" s="117">
        <v>531</v>
      </c>
      <c r="B533" s="56" t="s">
        <v>4835</v>
      </c>
      <c r="C533" s="56" t="s">
        <v>4836</v>
      </c>
      <c r="D533" s="54">
        <f t="shared" si="32"/>
        <v>0.84824281150159742</v>
      </c>
      <c r="E533" s="54">
        <f t="shared" si="33"/>
        <v>1.0098337625848746</v>
      </c>
      <c r="F533" s="4" t="str">
        <f t="shared" si="34"/>
        <v>Start group 6 for 50km</v>
      </c>
      <c r="G533" s="4" t="str">
        <f t="shared" si="35"/>
        <v>Start group 6 for 100km</v>
      </c>
    </row>
    <row r="534" spans="1:7">
      <c r="A534" s="117">
        <v>532</v>
      </c>
      <c r="B534" s="56" t="s">
        <v>4837</v>
      </c>
      <c r="C534" s="56" t="s">
        <v>4838</v>
      </c>
      <c r="D534" s="54">
        <f t="shared" si="32"/>
        <v>0.84984025559105436</v>
      </c>
      <c r="E534" s="54">
        <f t="shared" si="33"/>
        <v>1.0112385858112851</v>
      </c>
      <c r="F534" s="4" t="str">
        <f t="shared" si="34"/>
        <v>Start group 6 for 50km</v>
      </c>
      <c r="G534" s="4" t="str">
        <f t="shared" si="35"/>
        <v>Start group 6 for 100km</v>
      </c>
    </row>
    <row r="535" spans="1:7">
      <c r="A535" s="117">
        <v>533</v>
      </c>
      <c r="B535" s="56" t="s">
        <v>4839</v>
      </c>
      <c r="C535" s="56" t="s">
        <v>4838</v>
      </c>
      <c r="D535" s="54">
        <f t="shared" si="32"/>
        <v>0.8514376996805112</v>
      </c>
      <c r="E535" s="54">
        <f t="shared" si="33"/>
        <v>1.0112385858112851</v>
      </c>
      <c r="F535" s="4" t="str">
        <f t="shared" si="34"/>
        <v>Start group 6 for 50km</v>
      </c>
      <c r="G535" s="4" t="str">
        <f t="shared" si="35"/>
        <v>Start group 6 for 100km</v>
      </c>
    </row>
    <row r="536" spans="1:7">
      <c r="A536" s="117">
        <v>534</v>
      </c>
      <c r="B536" s="56" t="s">
        <v>4840</v>
      </c>
      <c r="C536" s="56" t="s">
        <v>4841</v>
      </c>
      <c r="D536" s="54">
        <f t="shared" si="32"/>
        <v>0.85303514376996803</v>
      </c>
      <c r="E536" s="54">
        <f t="shared" si="33"/>
        <v>1.0135799578553033</v>
      </c>
      <c r="F536" s="4" t="str">
        <f t="shared" si="34"/>
        <v>Start group 6 for 50km</v>
      </c>
      <c r="G536" s="4" t="str">
        <f t="shared" si="35"/>
        <v>Start group 6 for 100km</v>
      </c>
    </row>
    <row r="537" spans="1:7">
      <c r="A537" s="117">
        <v>535</v>
      </c>
      <c r="B537" s="56" t="s">
        <v>4842</v>
      </c>
      <c r="C537" s="56" t="s">
        <v>4843</v>
      </c>
      <c r="D537" s="54">
        <f t="shared" si="32"/>
        <v>0.85463258785942497</v>
      </c>
      <c r="E537" s="54">
        <f t="shared" si="33"/>
        <v>1.014750643877312</v>
      </c>
      <c r="F537" s="4" t="str">
        <f t="shared" si="34"/>
        <v>Start group 6 for 50km</v>
      </c>
      <c r="G537" s="4" t="str">
        <f t="shared" si="35"/>
        <v>Start group 6 for 100km</v>
      </c>
    </row>
    <row r="538" spans="1:7">
      <c r="A538" s="117">
        <v>536</v>
      </c>
      <c r="B538" s="56" t="s">
        <v>4844</v>
      </c>
      <c r="C538" s="56" t="s">
        <v>4845</v>
      </c>
      <c r="D538" s="54">
        <f t="shared" si="32"/>
        <v>0.85623003194888181</v>
      </c>
      <c r="E538" s="54">
        <f t="shared" si="33"/>
        <v>1.0148677124795131</v>
      </c>
      <c r="F538" s="4" t="str">
        <f t="shared" si="34"/>
        <v>Start group 6 for 50km</v>
      </c>
      <c r="G538" s="4" t="str">
        <f t="shared" si="35"/>
        <v>Start group 6 for 100km</v>
      </c>
    </row>
    <row r="539" spans="1:7">
      <c r="A539" s="117">
        <v>537</v>
      </c>
      <c r="B539" s="56" t="s">
        <v>4846</v>
      </c>
      <c r="C539" s="56" t="s">
        <v>4847</v>
      </c>
      <c r="D539" s="54">
        <f t="shared" si="32"/>
        <v>0.85782747603833864</v>
      </c>
      <c r="E539" s="54">
        <f t="shared" si="33"/>
        <v>1.0215406228049637</v>
      </c>
      <c r="F539" s="4" t="str">
        <f t="shared" si="34"/>
        <v>Start group 6 for 50km</v>
      </c>
      <c r="G539" s="4" t="str">
        <f t="shared" si="35"/>
        <v>Start group 6 for 100km</v>
      </c>
    </row>
    <row r="540" spans="1:7">
      <c r="A540" s="117">
        <v>538</v>
      </c>
      <c r="B540" s="56" t="s">
        <v>4848</v>
      </c>
      <c r="C540" s="56" t="s">
        <v>4849</v>
      </c>
      <c r="D540" s="54">
        <f t="shared" si="32"/>
        <v>0.85942492012779548</v>
      </c>
      <c r="E540" s="54">
        <f t="shared" si="33"/>
        <v>1.036057129477874</v>
      </c>
      <c r="F540" s="4" t="str">
        <f t="shared" si="34"/>
        <v>Start group 6 for 50km</v>
      </c>
      <c r="G540" s="4" t="str">
        <f t="shared" si="35"/>
        <v>Start group 6 for 100km</v>
      </c>
    </row>
    <row r="541" spans="1:7">
      <c r="A541" s="117">
        <v>539</v>
      </c>
      <c r="B541" s="56" t="s">
        <v>4850</v>
      </c>
      <c r="C541" s="56" t="s">
        <v>4851</v>
      </c>
      <c r="D541" s="54">
        <f t="shared" si="32"/>
        <v>0.86102236421725242</v>
      </c>
      <c r="E541" s="54">
        <f t="shared" si="33"/>
        <v>1.0509248419573871</v>
      </c>
      <c r="F541" s="4" t="str">
        <f t="shared" si="34"/>
        <v>Start group 6 for 50km</v>
      </c>
      <c r="G541" s="4" t="str">
        <f t="shared" si="35"/>
        <v>Start group 6 for 100km</v>
      </c>
    </row>
    <row r="542" spans="1:7">
      <c r="A542" s="117">
        <v>540</v>
      </c>
      <c r="B542" s="56" t="s">
        <v>4852</v>
      </c>
      <c r="C542" s="56" t="s">
        <v>4853</v>
      </c>
      <c r="D542" s="54">
        <f t="shared" si="32"/>
        <v>0.86261980830670926</v>
      </c>
      <c r="E542" s="54">
        <f t="shared" si="33"/>
        <v>1.0516272535705922</v>
      </c>
      <c r="F542" s="4" t="str">
        <f t="shared" si="34"/>
        <v>Start group 6 for 50km</v>
      </c>
      <c r="G542" s="4" t="str">
        <f t="shared" si="35"/>
        <v>Start group 6 for 100km</v>
      </c>
    </row>
    <row r="543" spans="1:7">
      <c r="A543" s="117">
        <v>541</v>
      </c>
      <c r="B543" s="56" t="s">
        <v>4854</v>
      </c>
      <c r="C543" s="56" t="s">
        <v>4855</v>
      </c>
      <c r="D543" s="54">
        <f t="shared" si="32"/>
        <v>0.86421725239616609</v>
      </c>
      <c r="E543" s="54">
        <f t="shared" si="33"/>
        <v>1.0536174198080075</v>
      </c>
      <c r="F543" s="4" t="str">
        <f t="shared" si="34"/>
        <v>Start group 6 for 50km</v>
      </c>
      <c r="G543" s="4" t="str">
        <f t="shared" si="35"/>
        <v>Start group 6 for 100km</v>
      </c>
    </row>
    <row r="544" spans="1:7">
      <c r="A544" s="117">
        <v>542</v>
      </c>
      <c r="B544" s="56" t="s">
        <v>4856</v>
      </c>
      <c r="C544" s="56" t="s">
        <v>4857</v>
      </c>
      <c r="D544" s="54">
        <f t="shared" si="32"/>
        <v>0.86581469648562304</v>
      </c>
      <c r="E544" s="54">
        <f t="shared" si="33"/>
        <v>1.0577148208850384</v>
      </c>
      <c r="F544" s="4" t="str">
        <f t="shared" si="34"/>
        <v>Start group 6 for 50km</v>
      </c>
      <c r="G544" s="4" t="str">
        <f t="shared" si="35"/>
        <v>Start group 6 for 100km</v>
      </c>
    </row>
    <row r="545" spans="1:7">
      <c r="A545" s="117">
        <v>543</v>
      </c>
      <c r="B545" s="56" t="s">
        <v>4858</v>
      </c>
      <c r="C545" s="56" t="s">
        <v>4859</v>
      </c>
      <c r="D545" s="54">
        <f t="shared" si="32"/>
        <v>0.86741214057507987</v>
      </c>
      <c r="E545" s="54">
        <f t="shared" si="33"/>
        <v>1.061226878951065</v>
      </c>
      <c r="F545" s="4" t="str">
        <f t="shared" si="34"/>
        <v>Start group 6 for 50km</v>
      </c>
      <c r="G545" s="4" t="str">
        <f t="shared" si="35"/>
        <v>Start group 6 for 100km</v>
      </c>
    </row>
    <row r="546" spans="1:7">
      <c r="A546" s="117">
        <v>544</v>
      </c>
      <c r="B546" s="56" t="s">
        <v>4860</v>
      </c>
      <c r="C546" s="56" t="s">
        <v>4861</v>
      </c>
      <c r="D546" s="54">
        <f t="shared" si="32"/>
        <v>0.86900958466453671</v>
      </c>
      <c r="E546" s="54">
        <f t="shared" si="33"/>
        <v>1.0688363380941233</v>
      </c>
      <c r="F546" s="4" t="str">
        <f t="shared" si="34"/>
        <v>Start group 6 for 50km</v>
      </c>
      <c r="G546" s="4" t="str">
        <f t="shared" si="35"/>
        <v>Start group 6 for 100km</v>
      </c>
    </row>
    <row r="547" spans="1:7">
      <c r="A547" s="117">
        <v>545</v>
      </c>
      <c r="B547" s="56" t="s">
        <v>4862</v>
      </c>
      <c r="C547" s="56" t="s">
        <v>4863</v>
      </c>
      <c r="D547" s="54">
        <f t="shared" si="32"/>
        <v>0.87060702875399365</v>
      </c>
      <c r="E547" s="54">
        <f t="shared" si="33"/>
        <v>1.0743385623975648</v>
      </c>
      <c r="F547" s="4" t="str">
        <f t="shared" si="34"/>
        <v>Start group 6 for 50km</v>
      </c>
      <c r="G547" s="4" t="str">
        <f t="shared" si="35"/>
        <v>Start group 6 for 100km</v>
      </c>
    </row>
    <row r="548" spans="1:7">
      <c r="A548" s="117">
        <v>546</v>
      </c>
      <c r="B548" s="56" t="s">
        <v>4864</v>
      </c>
      <c r="C548" s="56" t="s">
        <v>4865</v>
      </c>
      <c r="D548" s="54">
        <f t="shared" si="32"/>
        <v>0.87220447284345048</v>
      </c>
      <c r="E548" s="54">
        <f t="shared" si="33"/>
        <v>1.0774994146569887</v>
      </c>
      <c r="F548" s="4" t="str">
        <f t="shared" si="34"/>
        <v>Start group 6 for 50km</v>
      </c>
      <c r="G548" s="4" t="str">
        <f t="shared" si="35"/>
        <v>Start group 6 for 100km</v>
      </c>
    </row>
    <row r="549" spans="1:7">
      <c r="A549" s="117">
        <v>547</v>
      </c>
      <c r="B549" s="56" t="s">
        <v>4866</v>
      </c>
      <c r="C549" s="56" t="s">
        <v>4867</v>
      </c>
      <c r="D549" s="54">
        <f t="shared" si="32"/>
        <v>0.87380191693290732</v>
      </c>
      <c r="E549" s="54">
        <f t="shared" si="33"/>
        <v>1.0782018262701942</v>
      </c>
      <c r="F549" s="4" t="str">
        <f t="shared" si="34"/>
        <v>Start group 6 for 50km</v>
      </c>
      <c r="G549" s="4" t="str">
        <f t="shared" si="35"/>
        <v>Start group 6 for 100km</v>
      </c>
    </row>
    <row r="550" spans="1:7">
      <c r="A550" s="117">
        <v>548</v>
      </c>
      <c r="B550" s="56" t="s">
        <v>4868</v>
      </c>
      <c r="C550" s="56" t="s">
        <v>4869</v>
      </c>
      <c r="D550" s="54">
        <f t="shared" si="32"/>
        <v>0.87539936102236426</v>
      </c>
      <c r="E550" s="54">
        <f t="shared" si="33"/>
        <v>1.0824162959494261</v>
      </c>
      <c r="F550" s="4" t="str">
        <f t="shared" si="34"/>
        <v>Start group 6 for 50km</v>
      </c>
      <c r="G550" s="4" t="str">
        <f t="shared" si="35"/>
        <v>Start group 6 for 100km</v>
      </c>
    </row>
    <row r="551" spans="1:7">
      <c r="A551" s="117">
        <v>549</v>
      </c>
      <c r="B551" s="56" t="s">
        <v>4870</v>
      </c>
      <c r="C551" s="56" t="s">
        <v>4871</v>
      </c>
      <c r="D551" s="54">
        <f t="shared" si="32"/>
        <v>0.8769968051118211</v>
      </c>
      <c r="E551" s="54">
        <f t="shared" si="33"/>
        <v>1.0839381877780379</v>
      </c>
      <c r="F551" s="4" t="str">
        <f t="shared" si="34"/>
        <v>Start group 6 for 50km</v>
      </c>
      <c r="G551" s="4" t="str">
        <f t="shared" si="35"/>
        <v>Start group 6 for 100km</v>
      </c>
    </row>
    <row r="552" spans="1:7">
      <c r="A552" s="117">
        <v>550</v>
      </c>
      <c r="B552" s="56" t="s">
        <v>4872</v>
      </c>
      <c r="C552" s="56" t="s">
        <v>4873</v>
      </c>
      <c r="D552" s="54">
        <f t="shared" si="32"/>
        <v>0.87859424920127793</v>
      </c>
      <c r="E552" s="54">
        <f t="shared" si="33"/>
        <v>1.0865136970264575</v>
      </c>
      <c r="F552" s="4" t="str">
        <f t="shared" si="34"/>
        <v>Start group 6 for 50km</v>
      </c>
      <c r="G552" s="4" t="str">
        <f t="shared" si="35"/>
        <v>Start group 6 for 100km</v>
      </c>
    </row>
    <row r="553" spans="1:7">
      <c r="A553" s="117">
        <v>551</v>
      </c>
      <c r="B553" s="56" t="s">
        <v>4874</v>
      </c>
      <c r="C553" s="56" t="s">
        <v>4875</v>
      </c>
      <c r="D553" s="54">
        <f t="shared" si="32"/>
        <v>0.88019169329073488</v>
      </c>
      <c r="E553" s="54">
        <f t="shared" si="33"/>
        <v>1.0883867946616717</v>
      </c>
      <c r="F553" s="4" t="str">
        <f t="shared" si="34"/>
        <v>Start group 6 for 50km</v>
      </c>
      <c r="G553" s="4" t="str">
        <f t="shared" si="35"/>
        <v>Start group 6 for 100km</v>
      </c>
    </row>
    <row r="554" spans="1:7">
      <c r="A554" s="117">
        <v>552</v>
      </c>
      <c r="B554" s="56" t="s">
        <v>4876</v>
      </c>
      <c r="C554" s="56" t="s">
        <v>4877</v>
      </c>
      <c r="D554" s="54">
        <f t="shared" si="32"/>
        <v>0.88178913738019171</v>
      </c>
      <c r="E554" s="54">
        <f t="shared" si="33"/>
        <v>1.0895574806836805</v>
      </c>
      <c r="F554" s="4" t="str">
        <f t="shared" si="34"/>
        <v>Start group 6 for 50km</v>
      </c>
      <c r="G554" s="4" t="str">
        <f t="shared" si="35"/>
        <v>Start group 6 for 100km</v>
      </c>
    </row>
    <row r="555" spans="1:7">
      <c r="A555" s="117">
        <v>553</v>
      </c>
      <c r="B555" s="56" t="s">
        <v>4878</v>
      </c>
      <c r="C555" s="56" t="s">
        <v>4879</v>
      </c>
      <c r="D555" s="54">
        <f t="shared" si="32"/>
        <v>0.88338658146964855</v>
      </c>
      <c r="E555" s="54">
        <f t="shared" si="33"/>
        <v>1.0927183329431045</v>
      </c>
      <c r="F555" s="4" t="str">
        <f t="shared" si="34"/>
        <v>Start group 6 for 50km</v>
      </c>
      <c r="G555" s="4" t="str">
        <f t="shared" si="35"/>
        <v>Start group 6 for 100km</v>
      </c>
    </row>
    <row r="556" spans="1:7">
      <c r="A556" s="117">
        <v>554</v>
      </c>
      <c r="B556" s="56" t="s">
        <v>4880</v>
      </c>
      <c r="C556" s="56" t="s">
        <v>4881</v>
      </c>
      <c r="D556" s="54">
        <f t="shared" si="32"/>
        <v>0.88498402555910538</v>
      </c>
      <c r="E556" s="54">
        <f t="shared" si="33"/>
        <v>1.1010302036993678</v>
      </c>
      <c r="F556" s="4" t="str">
        <f t="shared" si="34"/>
        <v>Start group 6 for 50km</v>
      </c>
      <c r="G556" s="4" t="str">
        <f t="shared" si="35"/>
        <v>Start group 6 for 100km</v>
      </c>
    </row>
    <row r="557" spans="1:7">
      <c r="A557" s="117">
        <v>555</v>
      </c>
      <c r="B557" s="56" t="s">
        <v>4882</v>
      </c>
      <c r="C557" s="56" t="s">
        <v>4883</v>
      </c>
      <c r="D557" s="54">
        <f t="shared" si="32"/>
        <v>0.88658146964856233</v>
      </c>
      <c r="E557" s="54">
        <f t="shared" si="33"/>
        <v>1.1113322406930459</v>
      </c>
      <c r="F557" s="4" t="str">
        <f t="shared" si="34"/>
        <v>Start group 6 for 50km</v>
      </c>
      <c r="G557" s="4" t="str">
        <f t="shared" si="35"/>
        <v>Start group 6 for 100km</v>
      </c>
    </row>
    <row r="558" spans="1:7">
      <c r="A558" s="117">
        <v>556</v>
      </c>
      <c r="B558" s="56" t="s">
        <v>4884</v>
      </c>
      <c r="C558" s="56" t="s">
        <v>4885</v>
      </c>
      <c r="D558" s="54">
        <f t="shared" si="32"/>
        <v>0.88817891373801916</v>
      </c>
      <c r="E558" s="54">
        <f t="shared" si="33"/>
        <v>1.1127370639194569</v>
      </c>
      <c r="F558" s="4" t="str">
        <f t="shared" si="34"/>
        <v>Start group 6 for 50km</v>
      </c>
      <c r="G558" s="4" t="str">
        <f t="shared" si="35"/>
        <v>Start group 6 for 100km</v>
      </c>
    </row>
    <row r="559" spans="1:7">
      <c r="A559" s="117">
        <v>557</v>
      </c>
      <c r="B559" s="56" t="s">
        <v>4886</v>
      </c>
      <c r="C559" s="56" t="s">
        <v>4887</v>
      </c>
      <c r="D559" s="54">
        <f t="shared" si="32"/>
        <v>0.88977635782747599</v>
      </c>
      <c r="E559" s="54">
        <f t="shared" si="33"/>
        <v>1.1132053383282605</v>
      </c>
      <c r="F559" s="4" t="str">
        <f t="shared" si="34"/>
        <v>Start group 6 for 50km</v>
      </c>
      <c r="G559" s="4" t="str">
        <f t="shared" si="35"/>
        <v>Start group 6 for 100km</v>
      </c>
    </row>
    <row r="560" spans="1:7">
      <c r="A560" s="117">
        <v>558</v>
      </c>
      <c r="B560" s="56" t="s">
        <v>4888</v>
      </c>
      <c r="C560" s="56" t="s">
        <v>4889</v>
      </c>
      <c r="D560" s="54">
        <f t="shared" si="32"/>
        <v>0.89137380191693294</v>
      </c>
      <c r="E560" s="54">
        <f t="shared" si="33"/>
        <v>1.1170686022008895</v>
      </c>
      <c r="F560" s="4" t="str">
        <f t="shared" si="34"/>
        <v>Start group 6 for 50km</v>
      </c>
      <c r="G560" s="4" t="str">
        <f t="shared" si="35"/>
        <v>Start group 6 for 100km</v>
      </c>
    </row>
    <row r="561" spans="1:7">
      <c r="A561" s="117">
        <v>559</v>
      </c>
      <c r="B561" s="56" t="s">
        <v>4890</v>
      </c>
      <c r="C561" s="56" t="s">
        <v>4891</v>
      </c>
      <c r="D561" s="54">
        <f t="shared" si="32"/>
        <v>0.89297124600638977</v>
      </c>
      <c r="E561" s="54">
        <f t="shared" si="33"/>
        <v>1.1181222196206977</v>
      </c>
      <c r="F561" s="4" t="str">
        <f t="shared" si="34"/>
        <v>Start group 6 for 50km</v>
      </c>
      <c r="G561" s="4" t="str">
        <f t="shared" si="35"/>
        <v>Start group 6 for 100km</v>
      </c>
    </row>
    <row r="562" spans="1:7">
      <c r="A562" s="117">
        <v>560</v>
      </c>
      <c r="B562" s="56" t="s">
        <v>4892</v>
      </c>
      <c r="C562" s="56" t="s">
        <v>4893</v>
      </c>
      <c r="D562" s="54">
        <f t="shared" si="32"/>
        <v>0.89456869009584661</v>
      </c>
      <c r="E562" s="54">
        <f t="shared" si="33"/>
        <v>1.126434090376961</v>
      </c>
      <c r="F562" s="4" t="str">
        <f t="shared" si="34"/>
        <v>Start group 6 for 50km</v>
      </c>
      <c r="G562" s="4" t="str">
        <f t="shared" si="35"/>
        <v>Start group 6 for 100km</v>
      </c>
    </row>
    <row r="563" spans="1:7">
      <c r="A563" s="117">
        <v>561</v>
      </c>
      <c r="B563" s="56" t="s">
        <v>4894</v>
      </c>
      <c r="C563" s="56" t="s">
        <v>4893</v>
      </c>
      <c r="D563" s="54">
        <f t="shared" si="32"/>
        <v>0.89616613418530355</v>
      </c>
      <c r="E563" s="54">
        <f t="shared" si="33"/>
        <v>1.126434090376961</v>
      </c>
      <c r="F563" s="4" t="str">
        <f t="shared" si="34"/>
        <v>Start group 6 for 50km</v>
      </c>
      <c r="G563" s="4" t="str">
        <f t="shared" si="35"/>
        <v>Start group 6 for 100km</v>
      </c>
    </row>
    <row r="564" spans="1:7">
      <c r="A564" s="117">
        <v>562</v>
      </c>
      <c r="B564" s="56" t="s">
        <v>4895</v>
      </c>
      <c r="C564" s="56" t="s">
        <v>4896</v>
      </c>
      <c r="D564" s="54">
        <f t="shared" si="32"/>
        <v>0.89776357827476039</v>
      </c>
      <c r="E564" s="54">
        <f t="shared" si="33"/>
        <v>1.1298290798407864</v>
      </c>
      <c r="F564" s="4" t="str">
        <f t="shared" si="34"/>
        <v>Start group 6 for 50km</v>
      </c>
      <c r="G564" s="4" t="str">
        <f t="shared" si="35"/>
        <v>Start group 6 for 100km</v>
      </c>
    </row>
    <row r="565" spans="1:7">
      <c r="A565" s="117">
        <v>563</v>
      </c>
      <c r="B565" s="56" t="s">
        <v>4897</v>
      </c>
      <c r="C565" s="56" t="s">
        <v>4898</v>
      </c>
      <c r="D565" s="54">
        <f t="shared" si="32"/>
        <v>0.89936102236421722</v>
      </c>
      <c r="E565" s="54">
        <f t="shared" si="33"/>
        <v>1.1346288925310228</v>
      </c>
      <c r="F565" s="4" t="str">
        <f t="shared" si="34"/>
        <v>Start group 6 for 50km</v>
      </c>
      <c r="G565" s="4" t="str">
        <f t="shared" si="35"/>
        <v>Start group 6 for 100km</v>
      </c>
    </row>
    <row r="566" spans="1:7">
      <c r="A566" s="117">
        <v>564</v>
      </c>
      <c r="B566" s="56" t="s">
        <v>4899</v>
      </c>
      <c r="C566" s="56" t="s">
        <v>4898</v>
      </c>
      <c r="D566" s="54">
        <f t="shared" si="32"/>
        <v>0.90095846645367417</v>
      </c>
      <c r="E566" s="54">
        <f t="shared" si="33"/>
        <v>1.1346288925310228</v>
      </c>
      <c r="F566" s="4" t="str">
        <f t="shared" si="34"/>
        <v>Start group 6 for 50km</v>
      </c>
      <c r="G566" s="4" t="str">
        <f t="shared" si="35"/>
        <v>Start group 6 for 100km</v>
      </c>
    </row>
    <row r="567" spans="1:7">
      <c r="A567" s="117">
        <v>565</v>
      </c>
      <c r="B567" s="56" t="s">
        <v>4900</v>
      </c>
      <c r="C567" s="56" t="s">
        <v>4901</v>
      </c>
      <c r="D567" s="54">
        <f t="shared" si="32"/>
        <v>0.902555910543131</v>
      </c>
      <c r="E567" s="54">
        <f t="shared" si="33"/>
        <v>1.1352142355420276</v>
      </c>
      <c r="F567" s="4" t="str">
        <f t="shared" si="34"/>
        <v>Start group 6 for 50km</v>
      </c>
      <c r="G567" s="4" t="str">
        <f t="shared" si="35"/>
        <v>Start group 6 for 100km</v>
      </c>
    </row>
    <row r="568" spans="1:7">
      <c r="A568" s="117">
        <v>566</v>
      </c>
      <c r="B568" s="56" t="s">
        <v>4902</v>
      </c>
      <c r="C568" s="56" t="s">
        <v>4903</v>
      </c>
      <c r="D568" s="54">
        <f t="shared" si="32"/>
        <v>0.90415335463258784</v>
      </c>
      <c r="E568" s="54">
        <f t="shared" si="33"/>
        <v>1.140131116834465</v>
      </c>
      <c r="F568" s="4" t="str">
        <f t="shared" si="34"/>
        <v>Start group 6 for 50km</v>
      </c>
      <c r="G568" s="4" t="str">
        <f t="shared" si="35"/>
        <v>Start group 6 for 100km</v>
      </c>
    </row>
    <row r="569" spans="1:7">
      <c r="A569" s="117">
        <v>567</v>
      </c>
      <c r="B569" s="56" t="s">
        <v>4904</v>
      </c>
      <c r="C569" s="56" t="s">
        <v>4905</v>
      </c>
      <c r="D569" s="54">
        <f t="shared" si="32"/>
        <v>0.90575079872204478</v>
      </c>
      <c r="E569" s="54">
        <f t="shared" si="33"/>
        <v>1.1480917817841254</v>
      </c>
      <c r="F569" s="4" t="str">
        <f t="shared" si="34"/>
        <v>Start group 6 for 50km</v>
      </c>
      <c r="G569" s="4" t="str">
        <f t="shared" si="35"/>
        <v>Start group 6 for 100km</v>
      </c>
    </row>
    <row r="570" spans="1:7">
      <c r="A570" s="117">
        <v>568</v>
      </c>
      <c r="B570" s="56" t="s">
        <v>4906</v>
      </c>
      <c r="C570" s="56" t="s">
        <v>4907</v>
      </c>
      <c r="D570" s="54">
        <f t="shared" si="32"/>
        <v>0.90734824281150162</v>
      </c>
      <c r="E570" s="54">
        <f t="shared" si="33"/>
        <v>1.1554671037227815</v>
      </c>
      <c r="F570" s="4" t="str">
        <f t="shared" si="34"/>
        <v>Start group 6 for 50km</v>
      </c>
      <c r="G570" s="4" t="str">
        <f t="shared" si="35"/>
        <v>Start group 6 for 100km</v>
      </c>
    </row>
    <row r="571" spans="1:7">
      <c r="A571" s="117">
        <v>569</v>
      </c>
      <c r="B571" s="56" t="s">
        <v>4908</v>
      </c>
      <c r="C571" s="56" t="s">
        <v>4909</v>
      </c>
      <c r="D571" s="54">
        <f t="shared" si="32"/>
        <v>0.90894568690095845</v>
      </c>
      <c r="E571" s="54">
        <f t="shared" si="33"/>
        <v>1.1613205338328259</v>
      </c>
      <c r="F571" s="4" t="str">
        <f t="shared" si="34"/>
        <v>Start group 6 for 50km</v>
      </c>
      <c r="G571" s="4" t="str">
        <f t="shared" si="35"/>
        <v>Start group 6 for 100km</v>
      </c>
    </row>
    <row r="572" spans="1:7">
      <c r="A572" s="117">
        <v>570</v>
      </c>
      <c r="B572" s="56" t="s">
        <v>4910</v>
      </c>
      <c r="C572" s="56" t="s">
        <v>4911</v>
      </c>
      <c r="D572" s="54">
        <f t="shared" si="32"/>
        <v>0.91054313099041528</v>
      </c>
      <c r="E572" s="54">
        <f t="shared" si="33"/>
        <v>1.1683446499648793</v>
      </c>
      <c r="F572" s="4" t="str">
        <f t="shared" si="34"/>
        <v>Start group 6 for 50km</v>
      </c>
      <c r="G572" s="4" t="str">
        <f t="shared" si="35"/>
        <v>Start group 6 for 100km</v>
      </c>
    </row>
    <row r="573" spans="1:7">
      <c r="A573" s="117">
        <v>571</v>
      </c>
      <c r="B573" s="56" t="s">
        <v>4912</v>
      </c>
      <c r="C573" s="56" t="s">
        <v>4913</v>
      </c>
      <c r="D573" s="54">
        <f t="shared" si="32"/>
        <v>0.91214057507987223</v>
      </c>
      <c r="E573" s="54">
        <f t="shared" si="33"/>
        <v>1.1702177476000934</v>
      </c>
      <c r="F573" s="4" t="str">
        <f t="shared" si="34"/>
        <v>Start group 6 for 50km</v>
      </c>
      <c r="G573" s="4" t="str">
        <f t="shared" si="35"/>
        <v>Start group 6 for 100km</v>
      </c>
    </row>
    <row r="574" spans="1:7">
      <c r="A574" s="117">
        <v>572</v>
      </c>
      <c r="B574" s="56" t="s">
        <v>4914</v>
      </c>
      <c r="C574" s="56" t="s">
        <v>4915</v>
      </c>
      <c r="D574" s="54">
        <f t="shared" si="32"/>
        <v>0.91373801916932906</v>
      </c>
      <c r="E574" s="54">
        <f t="shared" si="33"/>
        <v>1.1704518848044954</v>
      </c>
      <c r="F574" s="4" t="str">
        <f t="shared" si="34"/>
        <v>Start group 6 for 50km</v>
      </c>
      <c r="G574" s="4" t="str">
        <f t="shared" si="35"/>
        <v>Start group 6 for 100km</v>
      </c>
    </row>
    <row r="575" spans="1:7">
      <c r="A575" s="117">
        <v>573</v>
      </c>
      <c r="B575" s="56" t="s">
        <v>4916</v>
      </c>
      <c r="C575" s="56" t="s">
        <v>4917</v>
      </c>
      <c r="D575" s="54">
        <f t="shared" si="32"/>
        <v>0.9153354632587859</v>
      </c>
      <c r="E575" s="54">
        <f t="shared" si="33"/>
        <v>1.1732615312573165</v>
      </c>
      <c r="F575" s="4" t="str">
        <f t="shared" si="34"/>
        <v>Start group 6 for 50km</v>
      </c>
      <c r="G575" s="4" t="str">
        <f t="shared" si="35"/>
        <v>Start group 6 for 100km</v>
      </c>
    </row>
    <row r="576" spans="1:7">
      <c r="A576" s="117">
        <v>574</v>
      </c>
      <c r="B576" s="56" t="s">
        <v>4918</v>
      </c>
      <c r="C576" s="56" t="s">
        <v>4919</v>
      </c>
      <c r="D576" s="54">
        <f t="shared" si="32"/>
        <v>0.91693290734824284</v>
      </c>
      <c r="E576" s="54">
        <f t="shared" si="33"/>
        <v>1.1753687660969325</v>
      </c>
      <c r="F576" s="4" t="str">
        <f t="shared" si="34"/>
        <v>Start group 6 for 50km</v>
      </c>
      <c r="G576" s="4" t="str">
        <f t="shared" si="35"/>
        <v>Start group 6 for 100km</v>
      </c>
    </row>
    <row r="577" spans="1:7">
      <c r="A577" s="117">
        <v>575</v>
      </c>
      <c r="B577" s="56" t="s">
        <v>4920</v>
      </c>
      <c r="C577" s="56" t="s">
        <v>4921</v>
      </c>
      <c r="D577" s="54">
        <f t="shared" si="32"/>
        <v>0.91853035143769968</v>
      </c>
      <c r="E577" s="54">
        <f t="shared" si="33"/>
        <v>1.1758370405057361</v>
      </c>
      <c r="F577" s="4" t="str">
        <f t="shared" si="34"/>
        <v>Start group 6 for 50km</v>
      </c>
      <c r="G577" s="4" t="str">
        <f t="shared" si="35"/>
        <v>Start group 6 for 100km</v>
      </c>
    </row>
    <row r="578" spans="1:7">
      <c r="A578" s="117">
        <v>576</v>
      </c>
      <c r="B578" s="56" t="s">
        <v>4922</v>
      </c>
      <c r="C578" s="56" t="s">
        <v>4923</v>
      </c>
      <c r="D578" s="54">
        <f t="shared" si="32"/>
        <v>0.92012779552715651</v>
      </c>
      <c r="E578" s="54">
        <f t="shared" si="33"/>
        <v>1.1827440880355888</v>
      </c>
      <c r="F578" s="4" t="str">
        <f t="shared" si="34"/>
        <v>Start group 6 for 50km</v>
      </c>
      <c r="G578" s="4" t="str">
        <f t="shared" si="35"/>
        <v>Start group 6 for 100km</v>
      </c>
    </row>
    <row r="579" spans="1:7">
      <c r="A579" s="117">
        <v>577</v>
      </c>
      <c r="B579" s="56" t="s">
        <v>4924</v>
      </c>
      <c r="C579" s="56" t="s">
        <v>4925</v>
      </c>
      <c r="D579" s="54">
        <f t="shared" si="32"/>
        <v>0.92172523961661346</v>
      </c>
      <c r="E579" s="54">
        <f t="shared" si="33"/>
        <v>1.1835635682509951</v>
      </c>
      <c r="F579" s="4" t="str">
        <f t="shared" si="34"/>
        <v>Start group 6 for 50km</v>
      </c>
      <c r="G579" s="4" t="str">
        <f t="shared" si="35"/>
        <v>Start group 6 for 100km</v>
      </c>
    </row>
    <row r="580" spans="1:7">
      <c r="A580" s="117">
        <v>578</v>
      </c>
      <c r="B580" s="56" t="s">
        <v>4067</v>
      </c>
      <c r="C580" s="56" t="s">
        <v>4925</v>
      </c>
      <c r="D580" s="54">
        <f t="shared" ref="D580:D628" si="36">A580/626</f>
        <v>0.92332268370607029</v>
      </c>
      <c r="E580" s="54">
        <f t="shared" ref="E580:E628" si="37">((HOUR(C580)*60+MINUTE(C580)+SECOND(C580)/60)-(HOUR($C$3)*60+MINUTE($C$3)+SECOND($C$3)/60))/(HOUR($C$3)*60+MINUTE($C$3)+SECOND($C$3)/60)</f>
        <v>1.1835635682509951</v>
      </c>
      <c r="F580" s="4" t="str">
        <f t="shared" ref="F580:F628" si="38">"Start group "&amp;IF(E580&lt;=29%,1,IF(E580&lt;=39%,2,IF(E580&lt;=50%,3,IF(E580&lt;=62%,4,IF(E580&lt;=84%,5,6)))))&amp;" for 50km"</f>
        <v>Start group 6 for 50km</v>
      </c>
      <c r="G580" s="4" t="str">
        <f t="shared" ref="G580:G628" si="39">"Start group "&amp;IF(E580&lt;=20%,1,IF(E580&lt;=33%,2,IF(E580&lt;=43%,3,IF(E580&lt;=52%,4,IF(E580&lt;=69%,5,6)))))&amp;" for 100km"</f>
        <v>Start group 6 for 100km</v>
      </c>
    </row>
    <row r="581" spans="1:7">
      <c r="A581" s="117">
        <v>579</v>
      </c>
      <c r="B581" s="56" t="s">
        <v>4926</v>
      </c>
      <c r="C581" s="56" t="s">
        <v>4927</v>
      </c>
      <c r="D581" s="54">
        <f t="shared" si="36"/>
        <v>0.92492012779552712</v>
      </c>
      <c r="E581" s="54">
        <f t="shared" si="37"/>
        <v>1.1882463123390308</v>
      </c>
      <c r="F581" s="4" t="str">
        <f t="shared" si="38"/>
        <v>Start group 6 for 50km</v>
      </c>
      <c r="G581" s="4" t="str">
        <f t="shared" si="39"/>
        <v>Start group 6 for 100km</v>
      </c>
    </row>
    <row r="582" spans="1:7">
      <c r="A582" s="117">
        <v>580</v>
      </c>
      <c r="B582" s="56" t="s">
        <v>4928</v>
      </c>
      <c r="C582" s="56" t="s">
        <v>4929</v>
      </c>
      <c r="D582" s="54">
        <f t="shared" si="36"/>
        <v>0.92651757188498407</v>
      </c>
      <c r="E582" s="54">
        <f t="shared" si="37"/>
        <v>1.1885975181456332</v>
      </c>
      <c r="F582" s="4" t="str">
        <f t="shared" si="38"/>
        <v>Start group 6 for 50km</v>
      </c>
      <c r="G582" s="4" t="str">
        <f t="shared" si="39"/>
        <v>Start group 6 for 100km</v>
      </c>
    </row>
    <row r="583" spans="1:7">
      <c r="A583" s="117">
        <v>581</v>
      </c>
      <c r="B583" s="56" t="s">
        <v>4930</v>
      </c>
      <c r="C583" s="56" t="s">
        <v>4931</v>
      </c>
      <c r="D583" s="54">
        <f t="shared" si="36"/>
        <v>0.9281150159744409</v>
      </c>
      <c r="E583" s="54">
        <f t="shared" si="37"/>
        <v>1.1891828611566377</v>
      </c>
      <c r="F583" s="4" t="str">
        <f t="shared" si="38"/>
        <v>Start group 6 for 50km</v>
      </c>
      <c r="G583" s="4" t="str">
        <f t="shared" si="39"/>
        <v>Start group 6 for 100km</v>
      </c>
    </row>
    <row r="584" spans="1:7">
      <c r="A584" s="117">
        <v>582</v>
      </c>
      <c r="B584" s="56" t="s">
        <v>4932</v>
      </c>
      <c r="C584" s="56" t="s">
        <v>4933</v>
      </c>
      <c r="D584" s="54">
        <f t="shared" si="36"/>
        <v>0.92971246006389774</v>
      </c>
      <c r="E584" s="54">
        <f t="shared" si="37"/>
        <v>1.1892999297588387</v>
      </c>
      <c r="F584" s="4" t="str">
        <f t="shared" si="38"/>
        <v>Start group 6 for 50km</v>
      </c>
      <c r="G584" s="4" t="str">
        <f t="shared" si="39"/>
        <v>Start group 6 for 100km</v>
      </c>
    </row>
    <row r="585" spans="1:7">
      <c r="A585" s="117">
        <v>583</v>
      </c>
      <c r="B585" s="56" t="s">
        <v>4934</v>
      </c>
      <c r="C585" s="56" t="s">
        <v>4935</v>
      </c>
      <c r="D585" s="54">
        <f t="shared" si="36"/>
        <v>0.93130990415335468</v>
      </c>
      <c r="E585" s="54">
        <f t="shared" si="37"/>
        <v>1.2051041910559588</v>
      </c>
      <c r="F585" s="4" t="str">
        <f t="shared" si="38"/>
        <v>Start group 6 for 50km</v>
      </c>
      <c r="G585" s="4" t="str">
        <f t="shared" si="39"/>
        <v>Start group 6 for 100km</v>
      </c>
    </row>
    <row r="586" spans="1:7">
      <c r="A586" s="117">
        <v>584</v>
      </c>
      <c r="B586" s="56" t="s">
        <v>4936</v>
      </c>
      <c r="C586" s="56" t="s">
        <v>4937</v>
      </c>
      <c r="D586" s="54">
        <f t="shared" si="36"/>
        <v>0.93290734824281152</v>
      </c>
      <c r="E586" s="54">
        <f t="shared" si="37"/>
        <v>1.21845001170686</v>
      </c>
      <c r="F586" s="4" t="str">
        <f t="shared" si="38"/>
        <v>Start group 6 for 50km</v>
      </c>
      <c r="G586" s="4" t="str">
        <f t="shared" si="39"/>
        <v>Start group 6 for 100km</v>
      </c>
    </row>
    <row r="587" spans="1:7">
      <c r="A587" s="117">
        <v>585</v>
      </c>
      <c r="B587" s="56" t="s">
        <v>4938</v>
      </c>
      <c r="C587" s="56" t="s">
        <v>4939</v>
      </c>
      <c r="D587" s="54">
        <f t="shared" si="36"/>
        <v>0.93450479233226835</v>
      </c>
      <c r="E587" s="54">
        <f t="shared" si="37"/>
        <v>1.2220791383750877</v>
      </c>
      <c r="F587" s="4" t="str">
        <f t="shared" si="38"/>
        <v>Start group 6 for 50km</v>
      </c>
      <c r="G587" s="4" t="str">
        <f t="shared" si="39"/>
        <v>Start group 6 for 100km</v>
      </c>
    </row>
    <row r="588" spans="1:7">
      <c r="A588" s="117">
        <v>586</v>
      </c>
      <c r="B588" s="56" t="s">
        <v>4940</v>
      </c>
      <c r="C588" s="56" t="s">
        <v>4941</v>
      </c>
      <c r="D588" s="54">
        <f t="shared" si="36"/>
        <v>0.93610223642172519</v>
      </c>
      <c r="E588" s="54">
        <f t="shared" si="37"/>
        <v>1.2237180988059</v>
      </c>
      <c r="F588" s="4" t="str">
        <f t="shared" si="38"/>
        <v>Start group 6 for 50km</v>
      </c>
      <c r="G588" s="4" t="str">
        <f t="shared" si="39"/>
        <v>Start group 6 for 100km</v>
      </c>
    </row>
    <row r="589" spans="1:7">
      <c r="A589" s="117">
        <v>587</v>
      </c>
      <c r="B589" s="56" t="s">
        <v>4942</v>
      </c>
      <c r="C589" s="56" t="s">
        <v>4943</v>
      </c>
      <c r="D589" s="54">
        <f t="shared" si="36"/>
        <v>0.93769968051118213</v>
      </c>
      <c r="E589" s="54">
        <f t="shared" si="37"/>
        <v>1.2354249590259891</v>
      </c>
      <c r="F589" s="4" t="str">
        <f t="shared" si="38"/>
        <v>Start group 6 for 50km</v>
      </c>
      <c r="G589" s="4" t="str">
        <f t="shared" si="39"/>
        <v>Start group 6 for 100km</v>
      </c>
    </row>
    <row r="590" spans="1:7">
      <c r="A590" s="117">
        <v>588</v>
      </c>
      <c r="B590" s="56" t="s">
        <v>4944</v>
      </c>
      <c r="C590" s="56" t="s">
        <v>4945</v>
      </c>
      <c r="D590" s="54">
        <f t="shared" si="36"/>
        <v>0.93929712460063897</v>
      </c>
      <c r="E590" s="54">
        <f t="shared" si="37"/>
        <v>1.2362444392413954</v>
      </c>
      <c r="F590" s="4" t="str">
        <f t="shared" si="38"/>
        <v>Start group 6 for 50km</v>
      </c>
      <c r="G590" s="4" t="str">
        <f t="shared" si="39"/>
        <v>Start group 6 for 100km</v>
      </c>
    </row>
    <row r="591" spans="1:7">
      <c r="A591" s="117">
        <v>589</v>
      </c>
      <c r="B591" s="56" t="s">
        <v>4946</v>
      </c>
      <c r="C591" s="56" t="s">
        <v>4947</v>
      </c>
      <c r="D591" s="54">
        <f t="shared" si="36"/>
        <v>0.9408945686900958</v>
      </c>
      <c r="E591" s="54">
        <f t="shared" si="37"/>
        <v>1.2439709669866539</v>
      </c>
      <c r="F591" s="4" t="str">
        <f t="shared" si="38"/>
        <v>Start group 6 for 50km</v>
      </c>
      <c r="G591" s="4" t="str">
        <f t="shared" si="39"/>
        <v>Start group 6 for 100km</v>
      </c>
    </row>
    <row r="592" spans="1:7">
      <c r="A592" s="117">
        <v>590</v>
      </c>
      <c r="B592" s="56" t="s">
        <v>4948</v>
      </c>
      <c r="C592" s="56" t="s">
        <v>4949</v>
      </c>
      <c r="D592" s="54">
        <f t="shared" si="36"/>
        <v>0.94249201277955275</v>
      </c>
      <c r="E592" s="54">
        <f t="shared" si="37"/>
        <v>1.2515804261297119</v>
      </c>
      <c r="F592" s="4" t="str">
        <f t="shared" si="38"/>
        <v>Start group 6 for 50km</v>
      </c>
      <c r="G592" s="4" t="str">
        <f t="shared" si="39"/>
        <v>Start group 6 for 100km</v>
      </c>
    </row>
    <row r="593" spans="1:7">
      <c r="A593" s="117">
        <v>591</v>
      </c>
      <c r="B593" s="56" t="s">
        <v>4950</v>
      </c>
      <c r="C593" s="56" t="s">
        <v>4951</v>
      </c>
      <c r="D593" s="54">
        <f t="shared" si="36"/>
        <v>0.94408945686900958</v>
      </c>
      <c r="E593" s="54">
        <f t="shared" si="37"/>
        <v>1.2525169749473191</v>
      </c>
      <c r="F593" s="4" t="str">
        <f t="shared" si="38"/>
        <v>Start group 6 for 50km</v>
      </c>
      <c r="G593" s="4" t="str">
        <f t="shared" si="39"/>
        <v>Start group 6 for 100km</v>
      </c>
    </row>
    <row r="594" spans="1:7">
      <c r="A594" s="117">
        <v>592</v>
      </c>
      <c r="B594" s="56" t="s">
        <v>4952</v>
      </c>
      <c r="C594" s="56" t="s">
        <v>4953</v>
      </c>
      <c r="D594" s="54">
        <f t="shared" si="36"/>
        <v>0.94568690095846641</v>
      </c>
      <c r="E594" s="54">
        <f t="shared" si="37"/>
        <v>1.2571997190353548</v>
      </c>
      <c r="F594" s="4" t="str">
        <f t="shared" si="38"/>
        <v>Start group 6 for 50km</v>
      </c>
      <c r="G594" s="4" t="str">
        <f t="shared" si="39"/>
        <v>Start group 6 for 100km</v>
      </c>
    </row>
    <row r="595" spans="1:7">
      <c r="A595" s="117">
        <v>593</v>
      </c>
      <c r="B595" s="56" t="s">
        <v>4954</v>
      </c>
      <c r="C595" s="56" t="s">
        <v>4953</v>
      </c>
      <c r="D595" s="54">
        <f t="shared" si="36"/>
        <v>0.94728434504792336</v>
      </c>
      <c r="E595" s="54">
        <f t="shared" si="37"/>
        <v>1.2571997190353548</v>
      </c>
      <c r="F595" s="4" t="str">
        <f t="shared" si="38"/>
        <v>Start group 6 for 50km</v>
      </c>
      <c r="G595" s="4" t="str">
        <f t="shared" si="39"/>
        <v>Start group 6 for 100km</v>
      </c>
    </row>
    <row r="596" spans="1:7">
      <c r="A596" s="117">
        <v>594</v>
      </c>
      <c r="B596" s="56" t="s">
        <v>4955</v>
      </c>
      <c r="C596" s="56" t="s">
        <v>4956</v>
      </c>
      <c r="D596" s="54">
        <f t="shared" si="36"/>
        <v>0.94888178913738019</v>
      </c>
      <c r="E596" s="54">
        <f t="shared" si="37"/>
        <v>1.2744088035588854</v>
      </c>
      <c r="F596" s="4" t="str">
        <f t="shared" si="38"/>
        <v>Start group 6 for 50km</v>
      </c>
      <c r="G596" s="4" t="str">
        <f t="shared" si="39"/>
        <v>Start group 6 for 100km</v>
      </c>
    </row>
    <row r="597" spans="1:7">
      <c r="A597" s="117">
        <v>595</v>
      </c>
      <c r="B597" s="56" t="s">
        <v>4957</v>
      </c>
      <c r="C597" s="56" t="s">
        <v>4958</v>
      </c>
      <c r="D597" s="54">
        <f t="shared" si="36"/>
        <v>0.95047923322683703</v>
      </c>
      <c r="E597" s="54">
        <f t="shared" si="37"/>
        <v>1.2851791149613672</v>
      </c>
      <c r="F597" s="4" t="str">
        <f t="shared" si="38"/>
        <v>Start group 6 for 50km</v>
      </c>
      <c r="G597" s="4" t="str">
        <f t="shared" si="39"/>
        <v>Start group 6 for 100km</v>
      </c>
    </row>
    <row r="598" spans="1:7">
      <c r="A598" s="117">
        <v>596</v>
      </c>
      <c r="B598" s="56" t="s">
        <v>4959</v>
      </c>
      <c r="C598" s="56" t="s">
        <v>4960</v>
      </c>
      <c r="D598" s="54">
        <f t="shared" si="36"/>
        <v>0.95207667731629397</v>
      </c>
      <c r="E598" s="54">
        <f t="shared" si="37"/>
        <v>1.2852961835635683</v>
      </c>
      <c r="F598" s="4" t="str">
        <f t="shared" si="38"/>
        <v>Start group 6 for 50km</v>
      </c>
      <c r="G598" s="4" t="str">
        <f t="shared" si="39"/>
        <v>Start group 6 for 100km</v>
      </c>
    </row>
    <row r="599" spans="1:7">
      <c r="A599" s="117">
        <v>597</v>
      </c>
      <c r="B599" s="56" t="s">
        <v>4961</v>
      </c>
      <c r="C599" s="56" t="s">
        <v>4962</v>
      </c>
      <c r="D599" s="54">
        <f t="shared" si="36"/>
        <v>0.95367412140575081</v>
      </c>
      <c r="E599" s="54">
        <f t="shared" si="37"/>
        <v>1.297237180988059</v>
      </c>
      <c r="F599" s="4" t="str">
        <f t="shared" si="38"/>
        <v>Start group 6 for 50km</v>
      </c>
      <c r="G599" s="4" t="str">
        <f t="shared" si="39"/>
        <v>Start group 6 for 100km</v>
      </c>
    </row>
    <row r="600" spans="1:7">
      <c r="A600" s="117">
        <v>598</v>
      </c>
      <c r="B600" s="56" t="s">
        <v>4963</v>
      </c>
      <c r="C600" s="56" t="s">
        <v>4964</v>
      </c>
      <c r="D600" s="54">
        <f t="shared" si="36"/>
        <v>0.95527156549520764</v>
      </c>
      <c r="E600" s="54">
        <f t="shared" si="37"/>
        <v>1.3380941231561694</v>
      </c>
      <c r="F600" s="4" t="str">
        <f t="shared" si="38"/>
        <v>Start group 6 for 50km</v>
      </c>
      <c r="G600" s="4" t="str">
        <f t="shared" si="39"/>
        <v>Start group 6 for 100km</v>
      </c>
    </row>
    <row r="601" spans="1:7">
      <c r="A601" s="117">
        <v>599</v>
      </c>
      <c r="B601" s="56" t="s">
        <v>4965</v>
      </c>
      <c r="C601" s="56" t="s">
        <v>4966</v>
      </c>
      <c r="D601" s="54">
        <f t="shared" si="36"/>
        <v>0.95686900958466459</v>
      </c>
      <c r="E601" s="54">
        <f t="shared" si="37"/>
        <v>1.3742683212362443</v>
      </c>
      <c r="F601" s="4" t="str">
        <f t="shared" si="38"/>
        <v>Start group 6 for 50km</v>
      </c>
      <c r="G601" s="4" t="str">
        <f t="shared" si="39"/>
        <v>Start group 6 for 100km</v>
      </c>
    </row>
    <row r="602" spans="1:7">
      <c r="A602" s="117">
        <v>600</v>
      </c>
      <c r="B602" s="56" t="s">
        <v>4967</v>
      </c>
      <c r="C602" s="56" t="s">
        <v>4968</v>
      </c>
      <c r="D602" s="54">
        <f t="shared" si="36"/>
        <v>0.95846645367412142</v>
      </c>
      <c r="E602" s="54">
        <f t="shared" si="37"/>
        <v>1.379887614141887</v>
      </c>
      <c r="F602" s="4" t="str">
        <f t="shared" si="38"/>
        <v>Start group 6 for 50km</v>
      </c>
      <c r="G602" s="4" t="str">
        <f t="shared" si="39"/>
        <v>Start group 6 for 100km</v>
      </c>
    </row>
    <row r="603" spans="1:7">
      <c r="A603" s="117">
        <v>601</v>
      </c>
      <c r="B603" s="56" t="s">
        <v>4969</v>
      </c>
      <c r="C603" s="56" t="s">
        <v>4970</v>
      </c>
      <c r="D603" s="54">
        <f t="shared" si="36"/>
        <v>0.96006389776357826</v>
      </c>
      <c r="E603" s="54">
        <f t="shared" si="37"/>
        <v>1.3910091313509714</v>
      </c>
      <c r="F603" s="4" t="str">
        <f t="shared" si="38"/>
        <v>Start group 6 for 50km</v>
      </c>
      <c r="G603" s="4" t="str">
        <f t="shared" si="39"/>
        <v>Start group 6 for 100km</v>
      </c>
    </row>
    <row r="604" spans="1:7">
      <c r="A604" s="117">
        <v>602</v>
      </c>
      <c r="B604" s="56" t="s">
        <v>4971</v>
      </c>
      <c r="C604" s="56" t="s">
        <v>4972</v>
      </c>
      <c r="D604" s="54">
        <f t="shared" si="36"/>
        <v>0.96166134185303509</v>
      </c>
      <c r="E604" s="54">
        <f t="shared" si="37"/>
        <v>1.3917115429641769</v>
      </c>
      <c r="F604" s="4" t="str">
        <f t="shared" si="38"/>
        <v>Start group 6 for 50km</v>
      </c>
      <c r="G604" s="4" t="str">
        <f t="shared" si="39"/>
        <v>Start group 6 for 100km</v>
      </c>
    </row>
    <row r="605" spans="1:7">
      <c r="A605" s="117">
        <v>603</v>
      </c>
      <c r="B605" s="56" t="s">
        <v>4973</v>
      </c>
      <c r="C605" s="56" t="s">
        <v>4974</v>
      </c>
      <c r="D605" s="54">
        <f t="shared" si="36"/>
        <v>0.96325878594249204</v>
      </c>
      <c r="E605" s="54">
        <f t="shared" si="37"/>
        <v>1.4016623741512526</v>
      </c>
      <c r="F605" s="4" t="str">
        <f t="shared" si="38"/>
        <v>Start group 6 for 50km</v>
      </c>
      <c r="G605" s="4" t="str">
        <f t="shared" si="39"/>
        <v>Start group 6 for 100km</v>
      </c>
    </row>
    <row r="606" spans="1:7">
      <c r="A606" s="117">
        <v>604</v>
      </c>
      <c r="B606" s="56" t="s">
        <v>4975</v>
      </c>
      <c r="C606" s="56" t="s">
        <v>4976</v>
      </c>
      <c r="D606" s="54">
        <f t="shared" si="36"/>
        <v>0.96485623003194887</v>
      </c>
      <c r="E606" s="54">
        <f t="shared" si="37"/>
        <v>1.4021306485600562</v>
      </c>
      <c r="F606" s="4" t="str">
        <f t="shared" si="38"/>
        <v>Start group 6 for 50km</v>
      </c>
      <c r="G606" s="4" t="str">
        <f t="shared" si="39"/>
        <v>Start group 6 for 100km</v>
      </c>
    </row>
    <row r="607" spans="1:7">
      <c r="A607" s="117">
        <v>605</v>
      </c>
      <c r="B607" s="56" t="s">
        <v>4977</v>
      </c>
      <c r="C607" s="56" t="s">
        <v>4978</v>
      </c>
      <c r="D607" s="54">
        <f t="shared" si="36"/>
        <v>0.9664536741214057</v>
      </c>
      <c r="E607" s="54">
        <f t="shared" si="37"/>
        <v>1.4076328728634977</v>
      </c>
      <c r="F607" s="4" t="str">
        <f t="shared" si="38"/>
        <v>Start group 6 for 50km</v>
      </c>
      <c r="G607" s="4" t="str">
        <f t="shared" si="39"/>
        <v>Start group 6 for 100km</v>
      </c>
    </row>
    <row r="608" spans="1:7">
      <c r="A608" s="117">
        <v>606</v>
      </c>
      <c r="B608" s="56" t="s">
        <v>4979</v>
      </c>
      <c r="C608" s="56" t="s">
        <v>4980</v>
      </c>
      <c r="D608" s="54">
        <f t="shared" si="36"/>
        <v>0.96805111821086265</v>
      </c>
      <c r="E608" s="54">
        <f t="shared" si="37"/>
        <v>1.4095059704987123</v>
      </c>
      <c r="F608" s="4" t="str">
        <f t="shared" si="38"/>
        <v>Start group 6 for 50km</v>
      </c>
      <c r="G608" s="4" t="str">
        <f t="shared" si="39"/>
        <v>Start group 6 for 100km</v>
      </c>
    </row>
    <row r="609" spans="1:7">
      <c r="A609" s="117">
        <v>607</v>
      </c>
      <c r="B609" s="56" t="s">
        <v>4981</v>
      </c>
      <c r="C609" s="56" t="s">
        <v>4982</v>
      </c>
      <c r="D609" s="54">
        <f t="shared" si="36"/>
        <v>0.96964856230031948</v>
      </c>
      <c r="E609" s="54">
        <f t="shared" si="37"/>
        <v>1.4107937251229217</v>
      </c>
      <c r="F609" s="4" t="str">
        <f t="shared" si="38"/>
        <v>Start group 6 for 50km</v>
      </c>
      <c r="G609" s="4" t="str">
        <f t="shared" si="39"/>
        <v>Start group 6 for 100km</v>
      </c>
    </row>
    <row r="610" spans="1:7">
      <c r="A610" s="117">
        <v>608</v>
      </c>
      <c r="B610" s="56" t="s">
        <v>4983</v>
      </c>
      <c r="C610" s="56" t="s">
        <v>4984</v>
      </c>
      <c r="D610" s="54">
        <f t="shared" si="36"/>
        <v>0.97124600638977632</v>
      </c>
      <c r="E610" s="54">
        <f t="shared" si="37"/>
        <v>1.4284710840552564</v>
      </c>
      <c r="F610" s="4" t="str">
        <f t="shared" si="38"/>
        <v>Start group 6 for 50km</v>
      </c>
      <c r="G610" s="4" t="str">
        <f t="shared" si="39"/>
        <v>Start group 6 for 100km</v>
      </c>
    </row>
    <row r="611" spans="1:7">
      <c r="A611" s="117">
        <v>609</v>
      </c>
      <c r="B611" s="56" t="s">
        <v>4985</v>
      </c>
      <c r="C611" s="56" t="s">
        <v>4986</v>
      </c>
      <c r="D611" s="54">
        <f t="shared" si="36"/>
        <v>0.97284345047923326</v>
      </c>
      <c r="E611" s="54">
        <f t="shared" si="37"/>
        <v>1.4646452821353311</v>
      </c>
      <c r="F611" s="4" t="str">
        <f t="shared" si="38"/>
        <v>Start group 6 for 50km</v>
      </c>
      <c r="G611" s="4" t="str">
        <f t="shared" si="39"/>
        <v>Start group 6 for 100km</v>
      </c>
    </row>
    <row r="612" spans="1:7">
      <c r="A612" s="117">
        <v>610</v>
      </c>
      <c r="B612" s="56" t="s">
        <v>4987</v>
      </c>
      <c r="C612" s="56" t="s">
        <v>4988</v>
      </c>
      <c r="D612" s="54">
        <f t="shared" si="36"/>
        <v>0.9744408945686901</v>
      </c>
      <c r="E612" s="54">
        <f t="shared" si="37"/>
        <v>1.4706157808475766</v>
      </c>
      <c r="F612" s="4" t="str">
        <f t="shared" si="38"/>
        <v>Start group 6 for 50km</v>
      </c>
      <c r="G612" s="4" t="str">
        <f t="shared" si="39"/>
        <v>Start group 6 for 100km</v>
      </c>
    </row>
    <row r="613" spans="1:7">
      <c r="A613" s="117">
        <v>611</v>
      </c>
      <c r="B613" s="56" t="s">
        <v>4989</v>
      </c>
      <c r="C613" s="56" t="s">
        <v>4990</v>
      </c>
      <c r="D613" s="54">
        <f t="shared" si="36"/>
        <v>0.97603833865814693</v>
      </c>
      <c r="E613" s="54">
        <f t="shared" si="37"/>
        <v>1.4740107703114023</v>
      </c>
      <c r="F613" s="4" t="str">
        <f t="shared" si="38"/>
        <v>Start group 6 for 50km</v>
      </c>
      <c r="G613" s="4" t="str">
        <f t="shared" si="39"/>
        <v>Start group 6 for 100km</v>
      </c>
    </row>
    <row r="614" spans="1:7">
      <c r="A614" s="117">
        <v>612</v>
      </c>
      <c r="B614" s="56" t="s">
        <v>4991</v>
      </c>
      <c r="C614" s="56" t="s">
        <v>4992</v>
      </c>
      <c r="D614" s="54">
        <f t="shared" si="36"/>
        <v>0.97763578274760388</v>
      </c>
      <c r="E614" s="54">
        <f t="shared" si="37"/>
        <v>1.6184734254273005</v>
      </c>
      <c r="F614" s="4" t="str">
        <f t="shared" si="38"/>
        <v>Start group 6 for 50km</v>
      </c>
      <c r="G614" s="4" t="str">
        <f t="shared" si="39"/>
        <v>Start group 6 for 100km</v>
      </c>
    </row>
    <row r="615" spans="1:7">
      <c r="A615" s="117">
        <v>613</v>
      </c>
      <c r="B615" s="56" t="s">
        <v>4993</v>
      </c>
      <c r="C615" s="56" t="s">
        <v>4994</v>
      </c>
      <c r="D615" s="54">
        <f t="shared" si="36"/>
        <v>0.97923322683706071</v>
      </c>
      <c r="E615" s="54">
        <f t="shared" si="37"/>
        <v>1.6689299929758836</v>
      </c>
      <c r="F615" s="4" t="str">
        <f t="shared" si="38"/>
        <v>Start group 6 for 50km</v>
      </c>
      <c r="G615" s="4" t="str">
        <f t="shared" si="39"/>
        <v>Start group 6 for 100km</v>
      </c>
    </row>
    <row r="616" spans="1:7">
      <c r="A616" s="117">
        <v>614</v>
      </c>
      <c r="B616" s="56" t="s">
        <v>4995</v>
      </c>
      <c r="C616" s="56" t="s">
        <v>4996</v>
      </c>
      <c r="D616" s="54">
        <f t="shared" si="36"/>
        <v>0.98083067092651754</v>
      </c>
      <c r="E616" s="54">
        <f t="shared" si="37"/>
        <v>1.7106064153594003</v>
      </c>
      <c r="F616" s="4" t="str">
        <f t="shared" si="38"/>
        <v>Start group 6 for 50km</v>
      </c>
      <c r="G616" s="4" t="str">
        <f t="shared" si="39"/>
        <v>Start group 6 for 100km</v>
      </c>
    </row>
    <row r="617" spans="1:7">
      <c r="A617" s="117">
        <v>615</v>
      </c>
      <c r="B617" s="56" t="s">
        <v>4997</v>
      </c>
      <c r="C617" s="56" t="s">
        <v>4998</v>
      </c>
      <c r="D617" s="54">
        <f t="shared" si="36"/>
        <v>0.98242811501597449</v>
      </c>
      <c r="E617" s="54">
        <f t="shared" si="37"/>
        <v>1.7365956450479982</v>
      </c>
      <c r="F617" s="4" t="str">
        <f t="shared" si="38"/>
        <v>Start group 6 for 50km</v>
      </c>
      <c r="G617" s="4" t="str">
        <f t="shared" si="39"/>
        <v>Start group 6 for 100km</v>
      </c>
    </row>
    <row r="618" spans="1:7">
      <c r="A618" s="117">
        <v>616</v>
      </c>
      <c r="B618" s="56" t="s">
        <v>4999</v>
      </c>
      <c r="C618" s="56" t="s">
        <v>5000</v>
      </c>
      <c r="D618" s="54">
        <f t="shared" si="36"/>
        <v>0.98402555910543132</v>
      </c>
      <c r="E618" s="54">
        <f t="shared" si="37"/>
        <v>1.7395223601030201</v>
      </c>
      <c r="F618" s="4" t="str">
        <f t="shared" si="38"/>
        <v>Start group 6 for 50km</v>
      </c>
      <c r="G618" s="4" t="str">
        <f t="shared" si="39"/>
        <v>Start group 6 for 100km</v>
      </c>
    </row>
    <row r="619" spans="1:7">
      <c r="A619" s="117">
        <v>617</v>
      </c>
      <c r="B619" s="56" t="s">
        <v>5001</v>
      </c>
      <c r="C619" s="56" t="s">
        <v>5002</v>
      </c>
      <c r="D619" s="54">
        <f t="shared" si="36"/>
        <v>0.98562300319488816</v>
      </c>
      <c r="E619" s="54">
        <f t="shared" si="37"/>
        <v>1.7605947084991802</v>
      </c>
      <c r="F619" s="4" t="str">
        <f t="shared" si="38"/>
        <v>Start group 6 for 50km</v>
      </c>
      <c r="G619" s="4" t="str">
        <f t="shared" si="39"/>
        <v>Start group 6 for 100km</v>
      </c>
    </row>
    <row r="620" spans="1:7">
      <c r="A620" s="117">
        <v>618</v>
      </c>
      <c r="B620" s="56" t="s">
        <v>5003</v>
      </c>
      <c r="C620" s="56" t="s">
        <v>5004</v>
      </c>
      <c r="D620" s="54">
        <f t="shared" si="36"/>
        <v>0.98722044728434499</v>
      </c>
      <c r="E620" s="54">
        <f t="shared" si="37"/>
        <v>1.7676188246312337</v>
      </c>
      <c r="F620" s="4" t="str">
        <f t="shared" si="38"/>
        <v>Start group 6 for 50km</v>
      </c>
      <c r="G620" s="4" t="str">
        <f t="shared" si="39"/>
        <v>Start group 6 for 100km</v>
      </c>
    </row>
    <row r="621" spans="1:7">
      <c r="A621" s="117">
        <v>619</v>
      </c>
      <c r="B621" s="56" t="s">
        <v>5005</v>
      </c>
      <c r="C621" s="56" t="s">
        <v>5006</v>
      </c>
      <c r="D621" s="54">
        <f t="shared" si="36"/>
        <v>0.98881789137380194</v>
      </c>
      <c r="E621" s="54">
        <f t="shared" si="37"/>
        <v>1.7838913603371573</v>
      </c>
      <c r="F621" s="4" t="str">
        <f t="shared" si="38"/>
        <v>Start group 6 for 50km</v>
      </c>
      <c r="G621" s="4" t="str">
        <f t="shared" si="39"/>
        <v>Start group 6 for 100km</v>
      </c>
    </row>
    <row r="622" spans="1:7">
      <c r="A622" s="117">
        <v>620</v>
      </c>
      <c r="B622" s="56" t="s">
        <v>5007</v>
      </c>
      <c r="C622" s="56" t="s">
        <v>5008</v>
      </c>
      <c r="D622" s="54">
        <f t="shared" si="36"/>
        <v>0.99041533546325877</v>
      </c>
      <c r="E622" s="54">
        <f t="shared" si="37"/>
        <v>1.7840084289393585</v>
      </c>
      <c r="F622" s="4" t="str">
        <f t="shared" si="38"/>
        <v>Start group 6 for 50km</v>
      </c>
      <c r="G622" s="4" t="str">
        <f t="shared" si="39"/>
        <v>Start group 6 for 100km</v>
      </c>
    </row>
    <row r="623" spans="1:7">
      <c r="A623" s="117">
        <v>621</v>
      </c>
      <c r="B623" s="56" t="s">
        <v>5009</v>
      </c>
      <c r="C623" s="56" t="s">
        <v>5008</v>
      </c>
      <c r="D623" s="54">
        <f t="shared" si="36"/>
        <v>0.99201277955271561</v>
      </c>
      <c r="E623" s="54">
        <f t="shared" si="37"/>
        <v>1.7840084289393585</v>
      </c>
      <c r="F623" s="4" t="str">
        <f t="shared" si="38"/>
        <v>Start group 6 for 50km</v>
      </c>
      <c r="G623" s="4" t="str">
        <f t="shared" si="39"/>
        <v>Start group 6 for 100km</v>
      </c>
    </row>
    <row r="624" spans="1:7">
      <c r="A624" s="117">
        <v>622</v>
      </c>
      <c r="B624" s="56" t="s">
        <v>5010</v>
      </c>
      <c r="C624" s="56" t="s">
        <v>5011</v>
      </c>
      <c r="D624" s="54">
        <f t="shared" si="36"/>
        <v>0.99361022364217255</v>
      </c>
      <c r="E624" s="54">
        <f t="shared" si="37"/>
        <v>1.7848279091547643</v>
      </c>
      <c r="F624" s="4" t="str">
        <f t="shared" si="38"/>
        <v>Start group 6 for 50km</v>
      </c>
      <c r="G624" s="4" t="str">
        <f t="shared" si="39"/>
        <v>Start group 6 for 100km</v>
      </c>
    </row>
    <row r="625" spans="1:7">
      <c r="A625" s="117">
        <v>623</v>
      </c>
      <c r="B625" s="56" t="s">
        <v>5012</v>
      </c>
      <c r="C625" s="56" t="s">
        <v>5013</v>
      </c>
      <c r="D625" s="54">
        <f t="shared" si="36"/>
        <v>0.99520766773162939</v>
      </c>
      <c r="E625" s="54">
        <f t="shared" si="37"/>
        <v>1.8129243736829779</v>
      </c>
      <c r="F625" s="4" t="str">
        <f t="shared" si="38"/>
        <v>Start group 6 for 50km</v>
      </c>
      <c r="G625" s="4" t="str">
        <f t="shared" si="39"/>
        <v>Start group 6 for 100km</v>
      </c>
    </row>
    <row r="626" spans="1:7">
      <c r="A626" s="117">
        <v>624</v>
      </c>
      <c r="B626" s="56" t="s">
        <v>5014</v>
      </c>
      <c r="C626" s="56" t="s">
        <v>5015</v>
      </c>
      <c r="D626" s="54">
        <f t="shared" si="36"/>
        <v>0.99680511182108622</v>
      </c>
      <c r="E626" s="54">
        <f t="shared" si="37"/>
        <v>1.8166705689534066</v>
      </c>
      <c r="F626" s="4" t="str">
        <f t="shared" si="38"/>
        <v>Start group 6 for 50km</v>
      </c>
      <c r="G626" s="4" t="str">
        <f t="shared" si="39"/>
        <v>Start group 6 for 100km</v>
      </c>
    </row>
    <row r="627" spans="1:7">
      <c r="A627" s="117">
        <v>625</v>
      </c>
      <c r="B627" s="56" t="s">
        <v>5016</v>
      </c>
      <c r="C627" s="56" t="s">
        <v>5017</v>
      </c>
      <c r="D627" s="54">
        <f t="shared" si="36"/>
        <v>0.99840255591054317</v>
      </c>
      <c r="E627" s="54">
        <f t="shared" si="37"/>
        <v>2.480917817841255</v>
      </c>
      <c r="F627" s="4" t="str">
        <f t="shared" si="38"/>
        <v>Start group 6 for 50km</v>
      </c>
      <c r="G627" s="4" t="str">
        <f t="shared" si="39"/>
        <v>Start group 6 for 100km</v>
      </c>
    </row>
    <row r="628" spans="1:7">
      <c r="A628" s="117">
        <v>626</v>
      </c>
      <c r="B628" s="56" t="s">
        <v>5018</v>
      </c>
      <c r="C628" s="56" t="s">
        <v>5017</v>
      </c>
      <c r="D628" s="54">
        <f t="shared" si="36"/>
        <v>1</v>
      </c>
      <c r="E628" s="54">
        <f t="shared" si="37"/>
        <v>2.480917817841255</v>
      </c>
      <c r="F628" s="4" t="str">
        <f t="shared" si="38"/>
        <v>Start group 6 for 50km</v>
      </c>
      <c r="G628" s="4" t="str">
        <f t="shared" si="39"/>
        <v>Start group 6 for 100km</v>
      </c>
    </row>
    <row r="629" spans="1:7">
      <c r="A629" s="117" t="s">
        <v>76</v>
      </c>
      <c r="B629" s="56" t="s">
        <v>5019</v>
      </c>
      <c r="C629" s="56" t="s">
        <v>76</v>
      </c>
      <c r="D629" s="54"/>
      <c r="E629" s="54"/>
      <c r="F629" s="55"/>
      <c r="G629" s="55"/>
    </row>
    <row r="630" spans="1:7">
      <c r="A630" s="117" t="s">
        <v>76</v>
      </c>
      <c r="B630" s="56" t="s">
        <v>5020</v>
      </c>
      <c r="C630" s="56" t="s">
        <v>76</v>
      </c>
      <c r="D630" s="54"/>
      <c r="E630" s="54"/>
      <c r="F630" s="55"/>
      <c r="G630" s="55"/>
    </row>
    <row r="631" spans="1:7">
      <c r="A631" s="117" t="s">
        <v>76</v>
      </c>
      <c r="B631" s="56" t="s">
        <v>4914</v>
      </c>
      <c r="C631" s="56" t="s">
        <v>76</v>
      </c>
      <c r="D631" s="54"/>
      <c r="E631" s="54"/>
      <c r="F631" s="55"/>
      <c r="G631" s="55"/>
    </row>
    <row r="632" spans="1:7">
      <c r="A632" s="117" t="s">
        <v>76</v>
      </c>
      <c r="B632" s="56" t="s">
        <v>5021</v>
      </c>
      <c r="C632" s="56" t="s">
        <v>76</v>
      </c>
      <c r="D632" s="54"/>
      <c r="E632" s="54"/>
      <c r="F632" s="55"/>
      <c r="G632" s="55"/>
    </row>
    <row r="633" spans="1:7">
      <c r="A633" s="117" t="s">
        <v>76</v>
      </c>
      <c r="B633" s="56" t="s">
        <v>5022</v>
      </c>
      <c r="C633" s="56" t="s">
        <v>76</v>
      </c>
      <c r="D633" s="54"/>
      <c r="E633" s="54"/>
      <c r="F633" s="55"/>
      <c r="G633" s="55"/>
    </row>
    <row r="634" spans="1:7">
      <c r="A634" s="117" t="s">
        <v>76</v>
      </c>
      <c r="B634" s="56" t="s">
        <v>5023</v>
      </c>
      <c r="C634" s="56" t="s">
        <v>76</v>
      </c>
      <c r="D634" s="54"/>
      <c r="E634" s="54"/>
      <c r="F634" s="55"/>
      <c r="G634" s="55"/>
    </row>
    <row r="635" spans="1:7">
      <c r="A635" s="117" t="s">
        <v>76</v>
      </c>
      <c r="B635" s="56" t="s">
        <v>5024</v>
      </c>
      <c r="C635" s="56" t="s">
        <v>76</v>
      </c>
      <c r="D635" s="54"/>
      <c r="E635" s="54"/>
      <c r="F635" s="55"/>
      <c r="G635" s="55"/>
    </row>
    <row r="636" spans="1:7">
      <c r="A636" s="117" t="s">
        <v>76</v>
      </c>
      <c r="B636" s="56" t="s">
        <v>5025</v>
      </c>
      <c r="C636" s="56" t="s">
        <v>76</v>
      </c>
      <c r="D636" s="54"/>
      <c r="E636" s="54"/>
      <c r="F636" s="55"/>
      <c r="G636" s="55"/>
    </row>
    <row r="637" spans="1:7">
      <c r="A637" s="117" t="s">
        <v>76</v>
      </c>
      <c r="B637" s="56" t="s">
        <v>5026</v>
      </c>
      <c r="C637" s="56" t="s">
        <v>76</v>
      </c>
      <c r="D637" s="54"/>
      <c r="E637" s="54"/>
      <c r="F637" s="55"/>
      <c r="G637" s="55"/>
    </row>
    <row r="638" spans="1:7">
      <c r="A638" s="117" t="s">
        <v>76</v>
      </c>
      <c r="B638" s="56" t="s">
        <v>5027</v>
      </c>
      <c r="C638" s="56" t="s">
        <v>76</v>
      </c>
      <c r="D638" s="54"/>
      <c r="E638" s="54"/>
      <c r="F638" s="55"/>
      <c r="G638" s="55"/>
    </row>
    <row r="639" spans="1:7">
      <c r="A639" s="117" t="s">
        <v>76</v>
      </c>
      <c r="B639" s="56" t="s">
        <v>5028</v>
      </c>
      <c r="C639" s="56" t="s">
        <v>76</v>
      </c>
      <c r="D639" s="54"/>
      <c r="E639" s="54"/>
      <c r="F639" s="55"/>
      <c r="G639" s="55"/>
    </row>
    <row r="640" spans="1:7">
      <c r="A640" s="117" t="s">
        <v>76</v>
      </c>
      <c r="B640" s="56" t="s">
        <v>5029</v>
      </c>
      <c r="C640" s="56" t="s">
        <v>76</v>
      </c>
      <c r="D640" s="54"/>
      <c r="E640" s="54"/>
      <c r="F640" s="55"/>
      <c r="G640" s="55"/>
    </row>
    <row r="641" spans="1:7">
      <c r="A641" s="117" t="s">
        <v>76</v>
      </c>
      <c r="B641" s="56" t="s">
        <v>5030</v>
      </c>
      <c r="C641" s="56" t="s">
        <v>76</v>
      </c>
      <c r="D641" s="54"/>
      <c r="E641" s="54"/>
      <c r="F641" s="55"/>
      <c r="G641" s="55"/>
    </row>
    <row r="642" spans="1:7">
      <c r="A642" s="117" t="s">
        <v>76</v>
      </c>
      <c r="B642" s="56" t="s">
        <v>5031</v>
      </c>
      <c r="C642" s="56" t="s">
        <v>76</v>
      </c>
      <c r="D642" s="54"/>
      <c r="E642" s="54"/>
      <c r="F642" s="55"/>
      <c r="G642" s="55"/>
    </row>
    <row r="643" spans="1:7">
      <c r="A643" s="117" t="s">
        <v>76</v>
      </c>
      <c r="B643" s="56" t="s">
        <v>5032</v>
      </c>
      <c r="C643" s="56" t="s">
        <v>76</v>
      </c>
      <c r="D643" s="54"/>
      <c r="E643" s="54"/>
      <c r="F643" s="55"/>
      <c r="G643" s="55"/>
    </row>
    <row r="644" spans="1:7">
      <c r="A644" s="117" t="s">
        <v>76</v>
      </c>
      <c r="B644" s="56" t="s">
        <v>5033</v>
      </c>
      <c r="C644" s="56" t="s">
        <v>76</v>
      </c>
      <c r="D644" s="54"/>
      <c r="E644" s="54"/>
      <c r="F644" s="55"/>
      <c r="G644" s="55"/>
    </row>
    <row r="645" spans="1:7">
      <c r="A645" s="117" t="s">
        <v>76</v>
      </c>
      <c r="B645" s="56" t="s">
        <v>5034</v>
      </c>
      <c r="C645" s="56" t="s">
        <v>76</v>
      </c>
      <c r="D645" s="54"/>
      <c r="E645" s="54"/>
      <c r="F645" s="55"/>
      <c r="G645" s="55"/>
    </row>
    <row r="646" spans="1:7">
      <c r="A646" s="117" t="s">
        <v>76</v>
      </c>
      <c r="B646" s="56" t="s">
        <v>5035</v>
      </c>
      <c r="C646" s="56" t="s">
        <v>76</v>
      </c>
      <c r="D646" s="54"/>
      <c r="E646" s="54"/>
      <c r="F646" s="55"/>
      <c r="G646" s="55"/>
    </row>
    <row r="647" spans="1:7">
      <c r="A647" s="117" t="s">
        <v>76</v>
      </c>
      <c r="B647" s="56" t="s">
        <v>5036</v>
      </c>
      <c r="C647" s="56" t="s">
        <v>76</v>
      </c>
      <c r="D647" s="54"/>
      <c r="E647" s="54"/>
      <c r="F647" s="55"/>
      <c r="G647" s="55"/>
    </row>
    <row r="648" spans="1:7">
      <c r="A648" s="117" t="s">
        <v>76</v>
      </c>
      <c r="B648" s="56" t="s">
        <v>5037</v>
      </c>
      <c r="C648" s="56" t="s">
        <v>76</v>
      </c>
      <c r="D648" s="54"/>
      <c r="E648" s="54"/>
      <c r="F648" s="55"/>
      <c r="G648" s="55"/>
    </row>
    <row r="649" spans="1:7">
      <c r="A649" s="117" t="s">
        <v>76</v>
      </c>
      <c r="B649" s="56" t="s">
        <v>5038</v>
      </c>
      <c r="C649" s="56" t="s">
        <v>76</v>
      </c>
      <c r="D649" s="54"/>
      <c r="E649" s="54"/>
      <c r="F649" s="55"/>
      <c r="G649" s="55"/>
    </row>
    <row r="650" spans="1:7">
      <c r="A650" s="117" t="s">
        <v>76</v>
      </c>
      <c r="B650" s="56" t="s">
        <v>5039</v>
      </c>
      <c r="C650" s="56" t="s">
        <v>76</v>
      </c>
      <c r="D650" s="54"/>
      <c r="E650" s="54"/>
      <c r="F650" s="55"/>
      <c r="G650" s="55"/>
    </row>
    <row r="651" spans="1:7">
      <c r="A651" s="117" t="s">
        <v>76</v>
      </c>
      <c r="B651" s="56" t="s">
        <v>5040</v>
      </c>
      <c r="C651" s="56" t="s">
        <v>76</v>
      </c>
      <c r="D651" s="54"/>
      <c r="E651" s="54"/>
      <c r="F651" s="55"/>
      <c r="G651" s="5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3"/>
  <sheetViews>
    <sheetView workbookViewId="0"/>
  </sheetViews>
  <sheetFormatPr baseColWidth="10" defaultRowHeight="15" x14ac:dyDescent="0"/>
  <cols>
    <col min="1" max="1" width="10.83203125" style="3"/>
    <col min="2" max="2" width="21" bestFit="1" customWidth="1"/>
    <col min="3" max="3" width="9.83203125" bestFit="1" customWidth="1"/>
    <col min="4" max="4" width="14.6640625" customWidth="1"/>
    <col min="5" max="5" width="15.33203125" customWidth="1"/>
    <col min="6" max="6" width="24.33203125" customWidth="1"/>
    <col min="7" max="7" width="22.83203125" customWidth="1"/>
  </cols>
  <sheetData>
    <row r="1" spans="1:7" ht="36" customHeight="1">
      <c r="A1" s="110" t="s">
        <v>17079</v>
      </c>
      <c r="F1" s="137" t="s">
        <v>14561</v>
      </c>
      <c r="G1" s="137"/>
    </row>
    <row r="2" spans="1:7" ht="45">
      <c r="A2" s="22" t="s">
        <v>75</v>
      </c>
      <c r="B2" s="22" t="s">
        <v>3791</v>
      </c>
      <c r="C2" s="22" t="s">
        <v>764</v>
      </c>
      <c r="D2" s="34" t="s">
        <v>1499</v>
      </c>
      <c r="E2" s="38" t="s">
        <v>1500</v>
      </c>
      <c r="F2" s="100" t="s">
        <v>14563</v>
      </c>
      <c r="G2" s="100" t="s">
        <v>14562</v>
      </c>
    </row>
    <row r="3" spans="1:7">
      <c r="A3" s="111" t="s">
        <v>17054</v>
      </c>
      <c r="B3" s="108" t="s">
        <v>7168</v>
      </c>
      <c r="C3" s="108" t="s">
        <v>18073</v>
      </c>
      <c r="D3" s="37">
        <f>A3/590</f>
        <v>1.6949152542372881E-3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111" t="s">
        <v>17052</v>
      </c>
      <c r="B4" s="108" t="s">
        <v>3434</v>
      </c>
      <c r="C4" s="108" t="s">
        <v>18072</v>
      </c>
      <c r="D4" s="37">
        <f t="shared" ref="D4:D67" si="0">A4/590</f>
        <v>3.3898305084745762E-3</v>
      </c>
      <c r="E4" s="37">
        <f t="shared" ref="E4:E67" si="1">((HOUR(C4)*60+MINUTE(C4)+SECOND(C4)/60)-(HOUR($C$3)*60+MINUTE($C$3)+SECOND($C$3)/60))/(HOUR($C$3)*60+MINUTE($C$3)+SECOND($C$3)/60)</f>
        <v>9.4777306468716554E-3</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111" t="s">
        <v>17050</v>
      </c>
      <c r="B5" s="108" t="s">
        <v>3430</v>
      </c>
      <c r="C5" s="108" t="s">
        <v>18071</v>
      </c>
      <c r="D5" s="37">
        <f t="shared" si="0"/>
        <v>5.084745762711864E-3</v>
      </c>
      <c r="E5" s="37">
        <f t="shared" si="1"/>
        <v>1.0670731707317088E-2</v>
      </c>
      <c r="F5" s="11" t="str">
        <f t="shared" si="2"/>
        <v>Start group 1 for 50km</v>
      </c>
      <c r="G5" s="4" t="str">
        <f t="shared" si="3"/>
        <v>Start group 1 for 100km</v>
      </c>
    </row>
    <row r="6" spans="1:7">
      <c r="A6" s="111" t="s">
        <v>17048</v>
      </c>
      <c r="B6" s="108" t="s">
        <v>18070</v>
      </c>
      <c r="C6" s="108" t="s">
        <v>18069</v>
      </c>
      <c r="D6" s="37">
        <f t="shared" si="0"/>
        <v>6.7796610169491523E-3</v>
      </c>
      <c r="E6" s="37">
        <f t="shared" si="1"/>
        <v>3.7579533404029759E-2</v>
      </c>
      <c r="F6" s="11" t="str">
        <f t="shared" si="2"/>
        <v>Start group 1 for 50km</v>
      </c>
      <c r="G6" s="4" t="str">
        <f t="shared" si="3"/>
        <v>Start group 1 for 100km</v>
      </c>
    </row>
    <row r="7" spans="1:7">
      <c r="A7" s="111" t="s">
        <v>17046</v>
      </c>
      <c r="B7" s="108" t="s">
        <v>3433</v>
      </c>
      <c r="C7" s="108" t="s">
        <v>18068</v>
      </c>
      <c r="D7" s="37">
        <f t="shared" si="0"/>
        <v>8.4745762711864406E-3</v>
      </c>
      <c r="E7" s="37">
        <f t="shared" si="1"/>
        <v>3.9170201484623517E-2</v>
      </c>
      <c r="F7" s="11" t="str">
        <f t="shared" si="2"/>
        <v>Start group 1 for 50km</v>
      </c>
      <c r="G7" s="4" t="str">
        <f t="shared" si="3"/>
        <v>Start group 1 for 100km</v>
      </c>
    </row>
    <row r="8" spans="1:7">
      <c r="A8" s="111" t="s">
        <v>17043</v>
      </c>
      <c r="B8" s="108" t="s">
        <v>3432</v>
      </c>
      <c r="C8" s="108" t="s">
        <v>18067</v>
      </c>
      <c r="D8" s="37">
        <f t="shared" si="0"/>
        <v>1.0169491525423728E-2</v>
      </c>
      <c r="E8" s="37">
        <f t="shared" si="1"/>
        <v>4.3146871686108146E-2</v>
      </c>
      <c r="F8" s="11" t="str">
        <f t="shared" si="2"/>
        <v>Start group 1 for 50km</v>
      </c>
      <c r="G8" s="4" t="str">
        <f t="shared" si="3"/>
        <v>Start group 1 for 100km</v>
      </c>
    </row>
    <row r="9" spans="1:7">
      <c r="A9" s="111" t="s">
        <v>17042</v>
      </c>
      <c r="B9" s="108" t="s">
        <v>18066</v>
      </c>
      <c r="C9" s="108" t="s">
        <v>18065</v>
      </c>
      <c r="D9" s="37">
        <f t="shared" si="0"/>
        <v>1.1864406779661017E-2</v>
      </c>
      <c r="E9" s="37">
        <f t="shared" si="1"/>
        <v>4.3875927889713673E-2</v>
      </c>
      <c r="F9" s="11" t="str">
        <f t="shared" si="2"/>
        <v>Start group 1 for 50km</v>
      </c>
      <c r="G9" s="4" t="str">
        <f t="shared" si="3"/>
        <v>Start group 1 for 100km</v>
      </c>
    </row>
    <row r="10" spans="1:7">
      <c r="A10" s="111" t="s">
        <v>17040</v>
      </c>
      <c r="B10" s="108" t="s">
        <v>18064</v>
      </c>
      <c r="C10" s="108" t="s">
        <v>18063</v>
      </c>
      <c r="D10" s="37">
        <f t="shared" si="0"/>
        <v>1.3559322033898305E-2</v>
      </c>
      <c r="E10" s="37">
        <f t="shared" si="1"/>
        <v>4.5400318133616079E-2</v>
      </c>
      <c r="F10" s="11" t="str">
        <f t="shared" si="2"/>
        <v>Start group 1 for 50km</v>
      </c>
      <c r="G10" s="4" t="str">
        <f t="shared" si="3"/>
        <v>Start group 1 for 100km</v>
      </c>
    </row>
    <row r="11" spans="1:7">
      <c r="A11" s="111" t="s">
        <v>17038</v>
      </c>
      <c r="B11" s="108" t="s">
        <v>3438</v>
      </c>
      <c r="C11" s="108" t="s">
        <v>18062</v>
      </c>
      <c r="D11" s="37">
        <f t="shared" si="0"/>
        <v>1.5254237288135594E-2</v>
      </c>
      <c r="E11" s="37">
        <f t="shared" si="1"/>
        <v>7.4893955461293779E-2</v>
      </c>
      <c r="F11" s="11" t="str">
        <f t="shared" si="2"/>
        <v>Start group 1 for 50km</v>
      </c>
      <c r="G11" s="4" t="str">
        <f t="shared" si="3"/>
        <v>Start group 1 for 100km</v>
      </c>
    </row>
    <row r="12" spans="1:7">
      <c r="A12" s="111" t="s">
        <v>17036</v>
      </c>
      <c r="B12" s="108" t="s">
        <v>3440</v>
      </c>
      <c r="C12" s="108" t="s">
        <v>18061</v>
      </c>
      <c r="D12" s="37">
        <f t="shared" si="0"/>
        <v>1.6949152542372881E-2</v>
      </c>
      <c r="E12" s="37">
        <f t="shared" si="1"/>
        <v>7.7942735949098604E-2</v>
      </c>
      <c r="F12" s="11" t="str">
        <f t="shared" si="2"/>
        <v>Start group 1 for 50km</v>
      </c>
      <c r="G12" s="4" t="str">
        <f t="shared" si="3"/>
        <v>Start group 1 for 100km</v>
      </c>
    </row>
    <row r="13" spans="1:7">
      <c r="A13" s="111" t="s">
        <v>17034</v>
      </c>
      <c r="B13" s="108" t="s">
        <v>3478</v>
      </c>
      <c r="C13" s="108" t="s">
        <v>18060</v>
      </c>
      <c r="D13" s="37">
        <f t="shared" si="0"/>
        <v>1.864406779661017E-2</v>
      </c>
      <c r="E13" s="37">
        <f t="shared" si="1"/>
        <v>7.999734888653226E-2</v>
      </c>
      <c r="F13" s="11" t="str">
        <f t="shared" si="2"/>
        <v>Start group 1 for 50km</v>
      </c>
      <c r="G13" s="4" t="str">
        <f t="shared" si="3"/>
        <v>Start group 1 for 100km</v>
      </c>
    </row>
    <row r="14" spans="1:7">
      <c r="A14" s="111" t="s">
        <v>17031</v>
      </c>
      <c r="B14" s="108" t="s">
        <v>18059</v>
      </c>
      <c r="C14" s="108" t="s">
        <v>18058</v>
      </c>
      <c r="D14" s="37">
        <f t="shared" si="0"/>
        <v>2.0338983050847456E-2</v>
      </c>
      <c r="E14" s="37">
        <f t="shared" si="1"/>
        <v>8.6360021208907747E-2</v>
      </c>
      <c r="F14" s="11" t="str">
        <f t="shared" si="2"/>
        <v>Start group 1 for 50km</v>
      </c>
      <c r="G14" s="4" t="str">
        <f t="shared" si="3"/>
        <v>Start group 1 for 100km</v>
      </c>
    </row>
    <row r="15" spans="1:7">
      <c r="A15" s="111" t="s">
        <v>17028</v>
      </c>
      <c r="B15" s="108" t="s">
        <v>18057</v>
      </c>
      <c r="C15" s="108" t="s">
        <v>18056</v>
      </c>
      <c r="D15" s="37">
        <f t="shared" si="0"/>
        <v>2.2033898305084745E-2</v>
      </c>
      <c r="E15" s="37">
        <f t="shared" si="1"/>
        <v>8.8746023329798612E-2</v>
      </c>
      <c r="F15" s="11" t="str">
        <f t="shared" si="2"/>
        <v>Start group 1 for 50km</v>
      </c>
      <c r="G15" s="4" t="str">
        <f t="shared" si="3"/>
        <v>Start group 1 for 100km</v>
      </c>
    </row>
    <row r="16" spans="1:7">
      <c r="A16" s="111" t="s">
        <v>17026</v>
      </c>
      <c r="B16" s="108" t="s">
        <v>3437</v>
      </c>
      <c r="C16" s="108" t="s">
        <v>18055</v>
      </c>
      <c r="D16" s="37">
        <f t="shared" si="0"/>
        <v>2.3728813559322035E-2</v>
      </c>
      <c r="E16" s="37">
        <f t="shared" si="1"/>
        <v>9.4843584305408249E-2</v>
      </c>
      <c r="F16" s="11" t="str">
        <f t="shared" si="2"/>
        <v>Start group 1 for 50km</v>
      </c>
      <c r="G16" s="4" t="str">
        <f t="shared" si="3"/>
        <v>Start group 1 for 100km</v>
      </c>
    </row>
    <row r="17" spans="1:7">
      <c r="A17" s="111" t="s">
        <v>17024</v>
      </c>
      <c r="B17" s="108" t="s">
        <v>18054</v>
      </c>
      <c r="C17" s="108" t="s">
        <v>18053</v>
      </c>
      <c r="D17" s="37">
        <f t="shared" si="0"/>
        <v>2.5423728813559324E-2</v>
      </c>
      <c r="E17" s="37">
        <f t="shared" si="1"/>
        <v>9.6367974549310662E-2</v>
      </c>
      <c r="F17" s="11" t="str">
        <f t="shared" si="2"/>
        <v>Start group 1 for 50km</v>
      </c>
      <c r="G17" s="4" t="str">
        <f t="shared" si="3"/>
        <v>Start group 1 for 100km</v>
      </c>
    </row>
    <row r="18" spans="1:7">
      <c r="A18" s="111" t="s">
        <v>17022</v>
      </c>
      <c r="B18" s="108" t="s">
        <v>18052</v>
      </c>
      <c r="C18" s="108" t="s">
        <v>18051</v>
      </c>
      <c r="D18" s="37">
        <f t="shared" si="0"/>
        <v>2.7118644067796609E-2</v>
      </c>
      <c r="E18" s="37">
        <f t="shared" si="1"/>
        <v>0.1037248144220573</v>
      </c>
      <c r="F18" s="11" t="str">
        <f t="shared" si="2"/>
        <v>Start group 1 for 50km</v>
      </c>
      <c r="G18" s="4" t="str">
        <f t="shared" si="3"/>
        <v>Start group 1 for 100km</v>
      </c>
    </row>
    <row r="19" spans="1:7">
      <c r="A19" s="111" t="s">
        <v>17020</v>
      </c>
      <c r="B19" s="108" t="s">
        <v>5048</v>
      </c>
      <c r="C19" s="108" t="s">
        <v>18050</v>
      </c>
      <c r="D19" s="37">
        <f t="shared" si="0"/>
        <v>2.8813559322033899E-2</v>
      </c>
      <c r="E19" s="37">
        <f t="shared" si="1"/>
        <v>0.10975609756097558</v>
      </c>
      <c r="F19" s="11" t="str">
        <f t="shared" si="2"/>
        <v>Start group 1 for 50km</v>
      </c>
      <c r="G19" s="4" t="str">
        <f t="shared" si="3"/>
        <v>Start group 1 for 100km</v>
      </c>
    </row>
    <row r="20" spans="1:7">
      <c r="A20" s="111" t="s">
        <v>17018</v>
      </c>
      <c r="B20" s="108" t="s">
        <v>7169</v>
      </c>
      <c r="C20" s="108" t="s">
        <v>18049</v>
      </c>
      <c r="D20" s="37">
        <f t="shared" si="0"/>
        <v>3.0508474576271188E-2</v>
      </c>
      <c r="E20" s="37">
        <f t="shared" si="1"/>
        <v>0.11028632025450684</v>
      </c>
      <c r="F20" s="11" t="str">
        <f t="shared" si="2"/>
        <v>Start group 1 for 50km</v>
      </c>
      <c r="G20" s="4" t="str">
        <f t="shared" si="3"/>
        <v>Start group 1 for 100km</v>
      </c>
    </row>
    <row r="21" spans="1:7">
      <c r="A21" s="111" t="s">
        <v>17016</v>
      </c>
      <c r="B21" s="108" t="s">
        <v>3739</v>
      </c>
      <c r="C21" s="108" t="s">
        <v>18048</v>
      </c>
      <c r="D21" s="37">
        <f t="shared" si="0"/>
        <v>3.2203389830508473E-2</v>
      </c>
      <c r="E21" s="37">
        <f t="shared" si="1"/>
        <v>0.11956521739130445</v>
      </c>
      <c r="F21" s="11" t="str">
        <f t="shared" si="2"/>
        <v>Start group 1 for 50km</v>
      </c>
      <c r="G21" s="4" t="str">
        <f t="shared" si="3"/>
        <v>Start group 1 for 100km</v>
      </c>
    </row>
    <row r="22" spans="1:7">
      <c r="A22" s="111" t="s">
        <v>17014</v>
      </c>
      <c r="B22" s="108" t="s">
        <v>3458</v>
      </c>
      <c r="C22" s="108" t="s">
        <v>18047</v>
      </c>
      <c r="D22" s="37">
        <f t="shared" si="0"/>
        <v>3.3898305084745763E-2</v>
      </c>
      <c r="E22" s="37">
        <f t="shared" si="1"/>
        <v>0.12168610816542946</v>
      </c>
      <c r="F22" s="11" t="str">
        <f t="shared" si="2"/>
        <v>Start group 1 for 50km</v>
      </c>
      <c r="G22" s="4" t="str">
        <f t="shared" si="3"/>
        <v>Start group 1 for 100km</v>
      </c>
    </row>
    <row r="23" spans="1:7">
      <c r="A23" s="111" t="s">
        <v>17012</v>
      </c>
      <c r="B23" s="108" t="s">
        <v>3439</v>
      </c>
      <c r="C23" s="108" t="s">
        <v>18046</v>
      </c>
      <c r="D23" s="37">
        <f t="shared" si="0"/>
        <v>3.5593220338983052E-2</v>
      </c>
      <c r="E23" s="37">
        <f t="shared" si="1"/>
        <v>0.12274655355249196</v>
      </c>
      <c r="F23" s="11" t="str">
        <f t="shared" si="2"/>
        <v>Start group 1 for 50km</v>
      </c>
      <c r="G23" s="4" t="str">
        <f t="shared" si="3"/>
        <v>Start group 1 for 100km</v>
      </c>
    </row>
    <row r="24" spans="1:7">
      <c r="A24" s="111" t="s">
        <v>17010</v>
      </c>
      <c r="B24" s="108" t="s">
        <v>3754</v>
      </c>
      <c r="C24" s="108" t="s">
        <v>18045</v>
      </c>
      <c r="D24" s="37">
        <f t="shared" si="0"/>
        <v>3.7288135593220341E-2</v>
      </c>
      <c r="E24" s="37">
        <f t="shared" si="1"/>
        <v>0.12513255567338283</v>
      </c>
      <c r="F24" s="11" t="str">
        <f t="shared" si="2"/>
        <v>Start group 1 for 50km</v>
      </c>
      <c r="G24" s="4" t="str">
        <f t="shared" si="3"/>
        <v>Start group 1 for 100km</v>
      </c>
    </row>
    <row r="25" spans="1:7">
      <c r="A25" s="111" t="s">
        <v>17008</v>
      </c>
      <c r="B25" s="108" t="s">
        <v>18044</v>
      </c>
      <c r="C25" s="108" t="s">
        <v>18043</v>
      </c>
      <c r="D25" s="37">
        <f t="shared" si="0"/>
        <v>3.898305084745763E-2</v>
      </c>
      <c r="E25" s="37">
        <f t="shared" si="1"/>
        <v>0.1269883351007422</v>
      </c>
      <c r="F25" s="11" t="str">
        <f t="shared" si="2"/>
        <v>Start group 1 for 50km</v>
      </c>
      <c r="G25" s="4" t="str">
        <f t="shared" si="3"/>
        <v>Start group 1 for 100km</v>
      </c>
    </row>
    <row r="26" spans="1:7">
      <c r="A26" s="111" t="s">
        <v>17006</v>
      </c>
      <c r="B26" s="108" t="s">
        <v>5045</v>
      </c>
      <c r="C26" s="108" t="s">
        <v>18042</v>
      </c>
      <c r="D26" s="37">
        <f t="shared" si="0"/>
        <v>4.0677966101694912E-2</v>
      </c>
      <c r="E26" s="37">
        <f t="shared" si="1"/>
        <v>0.13878579003181338</v>
      </c>
      <c r="F26" s="11" t="str">
        <f t="shared" si="2"/>
        <v>Start group 1 for 50km</v>
      </c>
      <c r="G26" s="4" t="str">
        <f t="shared" si="3"/>
        <v>Start group 1 for 100km</v>
      </c>
    </row>
    <row r="27" spans="1:7">
      <c r="A27" s="111" t="s">
        <v>17004</v>
      </c>
      <c r="B27" s="108" t="s">
        <v>14592</v>
      </c>
      <c r="C27" s="108" t="s">
        <v>18041</v>
      </c>
      <c r="D27" s="37">
        <f t="shared" si="0"/>
        <v>4.2372881355932202E-2</v>
      </c>
      <c r="E27" s="37">
        <f t="shared" si="1"/>
        <v>0.13984623541887589</v>
      </c>
      <c r="F27" s="11" t="str">
        <f t="shared" si="2"/>
        <v>Start group 1 for 50km</v>
      </c>
      <c r="G27" s="4" t="str">
        <f t="shared" si="3"/>
        <v>Start group 1 for 100km</v>
      </c>
    </row>
    <row r="28" spans="1:7">
      <c r="A28" s="111" t="s">
        <v>17002</v>
      </c>
      <c r="B28" s="108" t="s">
        <v>3740</v>
      </c>
      <c r="C28" s="108" t="s">
        <v>18040</v>
      </c>
      <c r="D28" s="37">
        <f t="shared" si="0"/>
        <v>4.4067796610169491E-2</v>
      </c>
      <c r="E28" s="37">
        <f t="shared" si="1"/>
        <v>0.14832979851537639</v>
      </c>
      <c r="F28" s="11" t="str">
        <f t="shared" si="2"/>
        <v>Start group 1 for 50km</v>
      </c>
      <c r="G28" s="4" t="str">
        <f t="shared" si="3"/>
        <v>Start group 1 for 100km</v>
      </c>
    </row>
    <row r="29" spans="1:7">
      <c r="A29" s="111" t="s">
        <v>17000</v>
      </c>
      <c r="B29" s="108" t="s">
        <v>14584</v>
      </c>
      <c r="C29" s="108" t="s">
        <v>18039</v>
      </c>
      <c r="D29" s="37">
        <f t="shared" si="0"/>
        <v>4.576271186440678E-2</v>
      </c>
      <c r="E29" s="37">
        <f t="shared" si="1"/>
        <v>0.1519088016967127</v>
      </c>
      <c r="F29" s="11" t="str">
        <f t="shared" si="2"/>
        <v>Start group 1 for 50km</v>
      </c>
      <c r="G29" s="4" t="str">
        <f t="shared" si="3"/>
        <v>Start group 1 for 100km</v>
      </c>
    </row>
    <row r="30" spans="1:7">
      <c r="A30" s="111" t="s">
        <v>16998</v>
      </c>
      <c r="B30" s="108" t="s">
        <v>3453</v>
      </c>
      <c r="C30" s="108" t="s">
        <v>18038</v>
      </c>
      <c r="D30" s="37">
        <f t="shared" si="0"/>
        <v>4.7457627118644069E-2</v>
      </c>
      <c r="E30" s="37">
        <f t="shared" si="1"/>
        <v>0.15522269353128312</v>
      </c>
      <c r="F30" s="11" t="str">
        <f t="shared" si="2"/>
        <v>Start group 1 for 50km</v>
      </c>
      <c r="G30" s="4" t="str">
        <f t="shared" si="3"/>
        <v>Start group 1 for 100km</v>
      </c>
    </row>
    <row r="31" spans="1:7">
      <c r="A31" s="111" t="s">
        <v>16995</v>
      </c>
      <c r="B31" s="108" t="s">
        <v>18037</v>
      </c>
      <c r="C31" s="108" t="s">
        <v>18036</v>
      </c>
      <c r="D31" s="37">
        <f t="shared" si="0"/>
        <v>4.9152542372881358E-2</v>
      </c>
      <c r="E31" s="37">
        <f t="shared" si="1"/>
        <v>0.15535524920466606</v>
      </c>
      <c r="F31" s="11" t="str">
        <f t="shared" si="2"/>
        <v>Start group 1 for 50km</v>
      </c>
      <c r="G31" s="4" t="str">
        <f t="shared" si="3"/>
        <v>Start group 1 for 100km</v>
      </c>
    </row>
    <row r="32" spans="1:7">
      <c r="A32" s="111" t="s">
        <v>16993</v>
      </c>
      <c r="B32" s="108" t="s">
        <v>18035</v>
      </c>
      <c r="C32" s="108" t="s">
        <v>18034</v>
      </c>
      <c r="D32" s="37">
        <f t="shared" si="0"/>
        <v>5.0847457627118647E-2</v>
      </c>
      <c r="E32" s="37">
        <f t="shared" si="1"/>
        <v>0.15641569459172855</v>
      </c>
      <c r="F32" s="11" t="str">
        <f t="shared" si="2"/>
        <v>Start group 1 for 50km</v>
      </c>
      <c r="G32" s="4" t="str">
        <f t="shared" si="3"/>
        <v>Start group 1 for 100km</v>
      </c>
    </row>
    <row r="33" spans="1:7">
      <c r="A33" s="111" t="s">
        <v>16991</v>
      </c>
      <c r="B33" s="108" t="s">
        <v>3456</v>
      </c>
      <c r="C33" s="108" t="s">
        <v>18033</v>
      </c>
      <c r="D33" s="37">
        <f t="shared" si="0"/>
        <v>5.254237288135593E-2</v>
      </c>
      <c r="E33" s="37">
        <f t="shared" si="1"/>
        <v>0.16403764581124061</v>
      </c>
      <c r="F33" s="11" t="str">
        <f t="shared" si="2"/>
        <v>Start group 1 for 50km</v>
      </c>
      <c r="G33" s="4" t="str">
        <f t="shared" si="3"/>
        <v>Start group 1 for 100km</v>
      </c>
    </row>
    <row r="34" spans="1:7">
      <c r="A34" s="111" t="s">
        <v>16989</v>
      </c>
      <c r="B34" s="108" t="s">
        <v>3447</v>
      </c>
      <c r="C34" s="108" t="s">
        <v>18032</v>
      </c>
      <c r="D34" s="37">
        <f t="shared" si="0"/>
        <v>5.4237288135593219E-2</v>
      </c>
      <c r="E34" s="37">
        <f t="shared" si="1"/>
        <v>0.16735153764581129</v>
      </c>
      <c r="F34" s="11" t="str">
        <f t="shared" si="2"/>
        <v>Start group 1 for 50km</v>
      </c>
      <c r="G34" s="4" t="str">
        <f t="shared" si="3"/>
        <v>Start group 1 for 100km</v>
      </c>
    </row>
    <row r="35" spans="1:7">
      <c r="A35" s="111" t="s">
        <v>16986</v>
      </c>
      <c r="B35" s="108" t="s">
        <v>14608</v>
      </c>
      <c r="C35" s="108" t="s">
        <v>18031</v>
      </c>
      <c r="D35" s="37">
        <f t="shared" si="0"/>
        <v>5.5932203389830508E-2</v>
      </c>
      <c r="E35" s="37">
        <f t="shared" si="1"/>
        <v>0.17013520678685046</v>
      </c>
      <c r="F35" s="11" t="str">
        <f t="shared" si="2"/>
        <v>Start group 1 for 50km</v>
      </c>
      <c r="G35" s="4" t="str">
        <f t="shared" si="3"/>
        <v>Start group 1 for 100km</v>
      </c>
    </row>
    <row r="36" spans="1:7">
      <c r="A36" s="111" t="s">
        <v>16983</v>
      </c>
      <c r="B36" s="108" t="s">
        <v>15224</v>
      </c>
      <c r="C36" s="108" t="s">
        <v>18030</v>
      </c>
      <c r="D36" s="37">
        <f t="shared" si="0"/>
        <v>5.7627118644067797E-2</v>
      </c>
      <c r="E36" s="37">
        <f t="shared" si="1"/>
        <v>0.17709437963944855</v>
      </c>
      <c r="F36" s="11" t="str">
        <f t="shared" si="2"/>
        <v>Start group 1 for 50km</v>
      </c>
      <c r="G36" s="4" t="str">
        <f t="shared" si="3"/>
        <v>Start group 1 for 100km</v>
      </c>
    </row>
    <row r="37" spans="1:7">
      <c r="A37" s="111" t="s">
        <v>16981</v>
      </c>
      <c r="B37" s="108" t="s">
        <v>18029</v>
      </c>
      <c r="C37" s="108" t="s">
        <v>18028</v>
      </c>
      <c r="D37" s="37">
        <f t="shared" si="0"/>
        <v>5.9322033898305086E-2</v>
      </c>
      <c r="E37" s="37">
        <f t="shared" si="1"/>
        <v>0.1792152704135738</v>
      </c>
      <c r="F37" s="11" t="str">
        <f t="shared" si="2"/>
        <v>Start group 1 for 50km</v>
      </c>
      <c r="G37" s="4" t="str">
        <f t="shared" si="3"/>
        <v>Start group 1 for 100km</v>
      </c>
    </row>
    <row r="38" spans="1:7">
      <c r="A38" s="111" t="s">
        <v>16979</v>
      </c>
      <c r="B38" s="108" t="s">
        <v>18027</v>
      </c>
      <c r="C38" s="108" t="s">
        <v>18026</v>
      </c>
      <c r="D38" s="37">
        <f t="shared" si="0"/>
        <v>6.1016949152542375E-2</v>
      </c>
      <c r="E38" s="37">
        <f t="shared" si="1"/>
        <v>0.18358960763520674</v>
      </c>
      <c r="F38" s="11" t="str">
        <f t="shared" si="2"/>
        <v>Start group 1 for 50km</v>
      </c>
      <c r="G38" s="4" t="str">
        <f t="shared" si="3"/>
        <v>Start group 1 for 100km</v>
      </c>
    </row>
    <row r="39" spans="1:7">
      <c r="A39" s="111" t="s">
        <v>16977</v>
      </c>
      <c r="B39" s="108" t="s">
        <v>18025</v>
      </c>
      <c r="C39" s="108" t="s">
        <v>18024</v>
      </c>
      <c r="D39" s="37">
        <f t="shared" si="0"/>
        <v>6.2711864406779658E-2</v>
      </c>
      <c r="E39" s="37">
        <f t="shared" si="1"/>
        <v>0.18703605514316013</v>
      </c>
      <c r="F39" s="11" t="str">
        <f t="shared" si="2"/>
        <v>Start group 1 for 50km</v>
      </c>
      <c r="G39" s="4" t="str">
        <f t="shared" si="3"/>
        <v>Start group 1 for 100km</v>
      </c>
    </row>
    <row r="40" spans="1:7">
      <c r="A40" s="111" t="s">
        <v>16975</v>
      </c>
      <c r="B40" s="108" t="s">
        <v>18023</v>
      </c>
      <c r="C40" s="108" t="s">
        <v>18022</v>
      </c>
      <c r="D40" s="37">
        <f t="shared" si="0"/>
        <v>6.4406779661016947E-2</v>
      </c>
      <c r="E40" s="37">
        <f t="shared" si="1"/>
        <v>0.18962089077412503</v>
      </c>
      <c r="F40" s="11" t="str">
        <f t="shared" si="2"/>
        <v>Start group 1 for 50km</v>
      </c>
      <c r="G40" s="4" t="str">
        <f t="shared" si="3"/>
        <v>Start group 1 for 100km</v>
      </c>
    </row>
    <row r="41" spans="1:7">
      <c r="A41" s="111" t="s">
        <v>16973</v>
      </c>
      <c r="B41" s="108" t="s">
        <v>18021</v>
      </c>
      <c r="C41" s="108" t="s">
        <v>18020</v>
      </c>
      <c r="D41" s="37">
        <f t="shared" si="0"/>
        <v>6.6101694915254236E-2</v>
      </c>
      <c r="E41" s="37">
        <f t="shared" si="1"/>
        <v>0.18988600212089066</v>
      </c>
      <c r="F41" s="11" t="str">
        <f t="shared" si="2"/>
        <v>Start group 1 for 50km</v>
      </c>
      <c r="G41" s="4" t="str">
        <f t="shared" si="3"/>
        <v>Start group 1 for 100km</v>
      </c>
    </row>
    <row r="42" spans="1:7">
      <c r="A42" s="111" t="s">
        <v>16971</v>
      </c>
      <c r="B42" s="108" t="s">
        <v>18019</v>
      </c>
      <c r="C42" s="108" t="s">
        <v>18018</v>
      </c>
      <c r="D42" s="37">
        <f t="shared" si="0"/>
        <v>6.7796610169491525E-2</v>
      </c>
      <c r="E42" s="37">
        <f t="shared" si="1"/>
        <v>0.19797189819724284</v>
      </c>
      <c r="F42" s="11" t="str">
        <f t="shared" si="2"/>
        <v>Start group 1 for 50km</v>
      </c>
      <c r="G42" s="4" t="str">
        <f t="shared" si="3"/>
        <v>Start group 1 for 100km</v>
      </c>
    </row>
    <row r="43" spans="1:7">
      <c r="A43" s="111" t="s">
        <v>16969</v>
      </c>
      <c r="B43" s="108" t="s">
        <v>18017</v>
      </c>
      <c r="C43" s="108" t="s">
        <v>18016</v>
      </c>
      <c r="D43" s="37">
        <f t="shared" si="0"/>
        <v>6.9491525423728814E-2</v>
      </c>
      <c r="E43" s="37">
        <f t="shared" si="1"/>
        <v>0.19817073170731711</v>
      </c>
      <c r="F43" s="11" t="str">
        <f t="shared" si="2"/>
        <v>Start group 1 for 50km</v>
      </c>
      <c r="G43" s="4" t="str">
        <f t="shared" si="3"/>
        <v>Start group 1 for 100km</v>
      </c>
    </row>
    <row r="44" spans="1:7">
      <c r="A44" s="111" t="s">
        <v>16967</v>
      </c>
      <c r="B44" s="108" t="s">
        <v>18015</v>
      </c>
      <c r="C44" s="108" t="s">
        <v>18014</v>
      </c>
      <c r="D44" s="37">
        <f t="shared" si="0"/>
        <v>7.1186440677966104E-2</v>
      </c>
      <c r="E44" s="37">
        <f t="shared" si="1"/>
        <v>0.19856839872746543</v>
      </c>
      <c r="F44" s="11" t="str">
        <f t="shared" si="2"/>
        <v>Start group 1 for 50km</v>
      </c>
      <c r="G44" s="4" t="str">
        <f t="shared" si="3"/>
        <v>Start group 1 for 100km</v>
      </c>
    </row>
    <row r="45" spans="1:7">
      <c r="A45" s="111" t="s">
        <v>16965</v>
      </c>
      <c r="B45" s="108" t="s">
        <v>14617</v>
      </c>
      <c r="C45" s="108" t="s">
        <v>18013</v>
      </c>
      <c r="D45" s="37">
        <f t="shared" si="0"/>
        <v>7.2881355932203393E-2</v>
      </c>
      <c r="E45" s="37">
        <f t="shared" si="1"/>
        <v>0.20267762460233299</v>
      </c>
      <c r="F45" s="11" t="str">
        <f t="shared" si="2"/>
        <v>Start group 1 for 50km</v>
      </c>
      <c r="G45" s="4" t="str">
        <f t="shared" si="3"/>
        <v>Start group 1 for 100km</v>
      </c>
    </row>
    <row r="46" spans="1:7">
      <c r="A46" s="111" t="s">
        <v>16963</v>
      </c>
      <c r="B46" s="108" t="s">
        <v>18012</v>
      </c>
      <c r="C46" s="108" t="s">
        <v>18011</v>
      </c>
      <c r="D46" s="37">
        <f t="shared" si="0"/>
        <v>7.4576271186440682E-2</v>
      </c>
      <c r="E46" s="37">
        <f t="shared" si="1"/>
        <v>0.20347295864262988</v>
      </c>
      <c r="F46" s="11" t="str">
        <f t="shared" si="2"/>
        <v>Start group 1 for 50km</v>
      </c>
      <c r="G46" s="4" t="str">
        <f t="shared" si="3"/>
        <v>Start group 1 for 100km</v>
      </c>
    </row>
    <row r="47" spans="1:7">
      <c r="A47" s="111" t="s">
        <v>16961</v>
      </c>
      <c r="B47" s="108" t="s">
        <v>18010</v>
      </c>
      <c r="C47" s="108" t="s">
        <v>18009</v>
      </c>
      <c r="D47" s="37">
        <f t="shared" si="0"/>
        <v>7.6271186440677971E-2</v>
      </c>
      <c r="E47" s="37">
        <f t="shared" si="1"/>
        <v>0.20493107104984093</v>
      </c>
      <c r="F47" s="11" t="str">
        <f t="shared" si="2"/>
        <v>Start group 1 for 50km</v>
      </c>
      <c r="G47" s="4" t="str">
        <f t="shared" si="3"/>
        <v>Start group 1 for 100km</v>
      </c>
    </row>
    <row r="48" spans="1:7">
      <c r="A48" s="111" t="s">
        <v>16959</v>
      </c>
      <c r="B48" s="108" t="s">
        <v>3452</v>
      </c>
      <c r="C48" s="108" t="s">
        <v>18008</v>
      </c>
      <c r="D48" s="37">
        <f t="shared" si="0"/>
        <v>7.796610169491526E-2</v>
      </c>
      <c r="E48" s="37">
        <f t="shared" si="1"/>
        <v>0.20731707317073178</v>
      </c>
      <c r="F48" s="11" t="str">
        <f t="shared" si="2"/>
        <v>Start group 1 for 50km</v>
      </c>
      <c r="G48" s="4" t="str">
        <f t="shared" si="3"/>
        <v>Start group 1 for 100km</v>
      </c>
    </row>
    <row r="49" spans="1:7">
      <c r="A49" s="111" t="s">
        <v>16957</v>
      </c>
      <c r="B49" s="108" t="s">
        <v>18007</v>
      </c>
      <c r="C49" s="108" t="s">
        <v>18006</v>
      </c>
      <c r="D49" s="37">
        <f t="shared" si="0"/>
        <v>7.9661016949152536E-2</v>
      </c>
      <c r="E49" s="37">
        <f t="shared" si="1"/>
        <v>0.21374602332979839</v>
      </c>
      <c r="F49" s="11" t="str">
        <f t="shared" si="2"/>
        <v>Start group 1 for 50km</v>
      </c>
      <c r="G49" s="4" t="str">
        <f t="shared" si="3"/>
        <v>Start group 1 for 100km</v>
      </c>
    </row>
    <row r="50" spans="1:7">
      <c r="A50" s="111" t="s">
        <v>16955</v>
      </c>
      <c r="B50" s="108" t="s">
        <v>18005</v>
      </c>
      <c r="C50" s="108" t="s">
        <v>18004</v>
      </c>
      <c r="D50" s="37">
        <f t="shared" si="0"/>
        <v>8.1355932203389825E-2</v>
      </c>
      <c r="E50" s="37">
        <f t="shared" si="1"/>
        <v>0.21613202545068927</v>
      </c>
      <c r="F50" s="11" t="str">
        <f t="shared" si="2"/>
        <v>Start group 1 for 50km</v>
      </c>
      <c r="G50" s="4" t="str">
        <f t="shared" si="3"/>
        <v>Start group 1 for 100km</v>
      </c>
    </row>
    <row r="51" spans="1:7">
      <c r="A51" s="111" t="s">
        <v>16953</v>
      </c>
      <c r="B51" s="108" t="s">
        <v>18003</v>
      </c>
      <c r="C51" s="108" t="s">
        <v>18002</v>
      </c>
      <c r="D51" s="37">
        <f t="shared" si="0"/>
        <v>8.3050847457627114E-2</v>
      </c>
      <c r="E51" s="37">
        <f t="shared" si="1"/>
        <v>0.21745758218451738</v>
      </c>
      <c r="F51" s="11" t="str">
        <f t="shared" si="2"/>
        <v>Start group 1 for 50km</v>
      </c>
      <c r="G51" s="4" t="str">
        <f t="shared" si="3"/>
        <v>Start group 1 for 100km</v>
      </c>
    </row>
    <row r="52" spans="1:7">
      <c r="A52" s="111" t="s">
        <v>16951</v>
      </c>
      <c r="B52" s="108" t="s">
        <v>3449</v>
      </c>
      <c r="C52" s="108" t="s">
        <v>18001</v>
      </c>
      <c r="D52" s="37">
        <f t="shared" si="0"/>
        <v>8.4745762711864403E-2</v>
      </c>
      <c r="E52" s="37">
        <f t="shared" si="1"/>
        <v>0.21904825026511138</v>
      </c>
      <c r="F52" s="11" t="str">
        <f t="shared" si="2"/>
        <v>Start group 1 for 50km</v>
      </c>
      <c r="G52" s="4" t="str">
        <f t="shared" si="3"/>
        <v>Start group 1 for 100km</v>
      </c>
    </row>
    <row r="53" spans="1:7">
      <c r="A53" s="111" t="s">
        <v>16949</v>
      </c>
      <c r="B53" s="108" t="s">
        <v>14663</v>
      </c>
      <c r="C53" s="108" t="s">
        <v>18000</v>
      </c>
      <c r="D53" s="37">
        <f t="shared" si="0"/>
        <v>8.6440677966101692E-2</v>
      </c>
      <c r="E53" s="37">
        <f t="shared" si="1"/>
        <v>0.21964475079533399</v>
      </c>
      <c r="F53" s="11" t="str">
        <f t="shared" si="2"/>
        <v>Start group 1 for 50km</v>
      </c>
      <c r="G53" s="4" t="str">
        <f t="shared" si="3"/>
        <v>Start group 1 for 100km</v>
      </c>
    </row>
    <row r="54" spans="1:7">
      <c r="A54" s="111" t="s">
        <v>16947</v>
      </c>
      <c r="B54" s="108" t="s">
        <v>3471</v>
      </c>
      <c r="C54" s="108" t="s">
        <v>17999</v>
      </c>
      <c r="D54" s="37">
        <f t="shared" si="0"/>
        <v>8.8135593220338981E-2</v>
      </c>
      <c r="E54" s="37">
        <f t="shared" si="1"/>
        <v>0.22004241781548253</v>
      </c>
      <c r="F54" s="11" t="str">
        <f t="shared" si="2"/>
        <v>Start group 1 for 50km</v>
      </c>
      <c r="G54" s="4" t="str">
        <f t="shared" si="3"/>
        <v>Start group 1 for 100km</v>
      </c>
    </row>
    <row r="55" spans="1:7">
      <c r="A55" s="111" t="s">
        <v>16945</v>
      </c>
      <c r="B55" s="108" t="s">
        <v>17998</v>
      </c>
      <c r="C55" s="108" t="s">
        <v>17997</v>
      </c>
      <c r="D55" s="37">
        <f t="shared" si="0"/>
        <v>8.9830508474576271E-2</v>
      </c>
      <c r="E55" s="37">
        <f t="shared" si="1"/>
        <v>0.22063891834570515</v>
      </c>
      <c r="F55" s="11" t="str">
        <f t="shared" si="2"/>
        <v>Start group 1 for 50km</v>
      </c>
      <c r="G55" s="4" t="str">
        <f t="shared" si="3"/>
        <v>Start group 1 for 100km</v>
      </c>
    </row>
    <row r="56" spans="1:7">
      <c r="A56" s="111" t="s">
        <v>16943</v>
      </c>
      <c r="B56" s="108" t="s">
        <v>3467</v>
      </c>
      <c r="C56" s="108" t="s">
        <v>17996</v>
      </c>
      <c r="D56" s="37">
        <f t="shared" si="0"/>
        <v>9.152542372881356E-2</v>
      </c>
      <c r="E56" s="37">
        <f t="shared" si="1"/>
        <v>0.22309119830328736</v>
      </c>
      <c r="F56" s="11" t="str">
        <f t="shared" si="2"/>
        <v>Start group 1 for 50km</v>
      </c>
      <c r="G56" s="4" t="str">
        <f t="shared" si="3"/>
        <v>Start group 1 for 100km</v>
      </c>
    </row>
    <row r="57" spans="1:7">
      <c r="A57" s="111" t="s">
        <v>16941</v>
      </c>
      <c r="B57" s="108" t="s">
        <v>17995</v>
      </c>
      <c r="C57" s="108" t="s">
        <v>17994</v>
      </c>
      <c r="D57" s="37">
        <f t="shared" si="0"/>
        <v>9.3220338983050849E-2</v>
      </c>
      <c r="E57" s="37">
        <f t="shared" si="1"/>
        <v>0.22315747613997872</v>
      </c>
      <c r="F57" s="11" t="str">
        <f t="shared" si="2"/>
        <v>Start group 1 for 50km</v>
      </c>
      <c r="G57" s="4" t="str">
        <f t="shared" si="3"/>
        <v>Start group 1 for 100km</v>
      </c>
    </row>
    <row r="58" spans="1:7">
      <c r="A58" s="111" t="s">
        <v>16939</v>
      </c>
      <c r="B58" s="108" t="s">
        <v>17993</v>
      </c>
      <c r="C58" s="108" t="s">
        <v>17992</v>
      </c>
      <c r="D58" s="37">
        <f t="shared" si="0"/>
        <v>9.4915254237288138E-2</v>
      </c>
      <c r="E58" s="37">
        <f t="shared" si="1"/>
        <v>0.22329003181336163</v>
      </c>
      <c r="F58" s="11" t="str">
        <f t="shared" si="2"/>
        <v>Start group 1 for 50km</v>
      </c>
      <c r="G58" s="4" t="str">
        <f t="shared" si="3"/>
        <v>Start group 1 for 100km</v>
      </c>
    </row>
    <row r="59" spans="1:7">
      <c r="A59" s="111" t="s">
        <v>16936</v>
      </c>
      <c r="B59" s="108" t="s">
        <v>17991</v>
      </c>
      <c r="C59" s="108" t="s">
        <v>17990</v>
      </c>
      <c r="D59" s="37">
        <f t="shared" si="0"/>
        <v>9.6610169491525427E-2</v>
      </c>
      <c r="E59" s="37">
        <f t="shared" si="1"/>
        <v>0.22481442205726404</v>
      </c>
      <c r="F59" s="11" t="str">
        <f t="shared" si="2"/>
        <v>Start group 1 for 50km</v>
      </c>
      <c r="G59" s="4" t="str">
        <f t="shared" si="3"/>
        <v>Start group 1 for 100km</v>
      </c>
    </row>
    <row r="60" spans="1:7">
      <c r="A60" s="111" t="s">
        <v>16934</v>
      </c>
      <c r="B60" s="108" t="s">
        <v>17989</v>
      </c>
      <c r="C60" s="108" t="s">
        <v>17988</v>
      </c>
      <c r="D60" s="37">
        <f t="shared" si="0"/>
        <v>9.8305084745762716E-2</v>
      </c>
      <c r="E60" s="37">
        <f t="shared" si="1"/>
        <v>0.22832714740190876</v>
      </c>
      <c r="F60" s="11" t="str">
        <f t="shared" si="2"/>
        <v>Start group 1 for 50km</v>
      </c>
      <c r="G60" s="4" t="str">
        <f t="shared" si="3"/>
        <v>Start group 1 for 100km</v>
      </c>
    </row>
    <row r="61" spans="1:7">
      <c r="A61" s="111" t="s">
        <v>16931</v>
      </c>
      <c r="B61" s="108" t="s">
        <v>3737</v>
      </c>
      <c r="C61" s="108" t="s">
        <v>17987</v>
      </c>
      <c r="D61" s="37">
        <f t="shared" si="0"/>
        <v>0.1</v>
      </c>
      <c r="E61" s="37">
        <f t="shared" si="1"/>
        <v>0.22839342523860012</v>
      </c>
      <c r="F61" s="11" t="str">
        <f t="shared" si="2"/>
        <v>Start group 1 for 50km</v>
      </c>
      <c r="G61" s="4" t="str">
        <f t="shared" si="3"/>
        <v>Start group 1 for 100km</v>
      </c>
    </row>
    <row r="62" spans="1:7">
      <c r="A62" s="111" t="s">
        <v>16928</v>
      </c>
      <c r="B62" s="108" t="s">
        <v>17986</v>
      </c>
      <c r="C62" s="108" t="s">
        <v>17985</v>
      </c>
      <c r="D62" s="37">
        <f t="shared" si="0"/>
        <v>0.10169491525423729</v>
      </c>
      <c r="E62" s="37">
        <f t="shared" si="1"/>
        <v>0.22998409331919409</v>
      </c>
      <c r="F62" s="11" t="str">
        <f t="shared" si="2"/>
        <v>Start group 1 for 50km</v>
      </c>
      <c r="G62" s="4" t="str">
        <f t="shared" si="3"/>
        <v>Start group 1 for 100km</v>
      </c>
    </row>
    <row r="63" spans="1:7">
      <c r="A63" s="111" t="s">
        <v>16926</v>
      </c>
      <c r="B63" s="108" t="s">
        <v>17984</v>
      </c>
      <c r="C63" s="108" t="s">
        <v>17983</v>
      </c>
      <c r="D63" s="37">
        <f t="shared" si="0"/>
        <v>0.10338983050847457</v>
      </c>
      <c r="E63" s="37">
        <f t="shared" si="1"/>
        <v>0.23018292682926839</v>
      </c>
      <c r="F63" s="11" t="str">
        <f t="shared" si="2"/>
        <v>Start group 1 for 50km</v>
      </c>
      <c r="G63" s="4" t="str">
        <f t="shared" si="3"/>
        <v>Start group 2 for 100km</v>
      </c>
    </row>
    <row r="64" spans="1:7">
      <c r="A64" s="111" t="s">
        <v>16923</v>
      </c>
      <c r="B64" s="108" t="s">
        <v>17982</v>
      </c>
      <c r="C64" s="108" t="s">
        <v>17981</v>
      </c>
      <c r="D64" s="37">
        <f t="shared" si="0"/>
        <v>0.10508474576271186</v>
      </c>
      <c r="E64" s="37">
        <f t="shared" si="1"/>
        <v>0.23130965005302223</v>
      </c>
      <c r="F64" s="11" t="str">
        <f t="shared" si="2"/>
        <v>Start group 1 for 50km</v>
      </c>
      <c r="G64" s="4" t="str">
        <f t="shared" si="3"/>
        <v>Start group 2 for 100km</v>
      </c>
    </row>
    <row r="65" spans="1:7">
      <c r="A65" s="111" t="s">
        <v>16921</v>
      </c>
      <c r="B65" s="108" t="s">
        <v>17980</v>
      </c>
      <c r="C65" s="108" t="s">
        <v>17979</v>
      </c>
      <c r="D65" s="37">
        <f t="shared" si="0"/>
        <v>0.10677966101694915</v>
      </c>
      <c r="E65" s="37">
        <f t="shared" si="1"/>
        <v>0.23290031813361622</v>
      </c>
      <c r="F65" s="11" t="str">
        <f t="shared" si="2"/>
        <v>Start group 1 for 50km</v>
      </c>
      <c r="G65" s="4" t="str">
        <f t="shared" si="3"/>
        <v>Start group 2 for 100km</v>
      </c>
    </row>
    <row r="66" spans="1:7">
      <c r="A66" s="111" t="s">
        <v>16919</v>
      </c>
      <c r="B66" s="108" t="s">
        <v>3475</v>
      </c>
      <c r="C66" s="108" t="s">
        <v>17978</v>
      </c>
      <c r="D66" s="37">
        <f t="shared" si="0"/>
        <v>0.10847457627118644</v>
      </c>
      <c r="E66" s="37">
        <f t="shared" si="1"/>
        <v>0.23588282078472969</v>
      </c>
      <c r="F66" s="11" t="str">
        <f t="shared" si="2"/>
        <v>Start group 1 for 50km</v>
      </c>
      <c r="G66" s="4" t="str">
        <f t="shared" si="3"/>
        <v>Start group 2 for 100km</v>
      </c>
    </row>
    <row r="67" spans="1:7">
      <c r="A67" s="111" t="s">
        <v>16916</v>
      </c>
      <c r="B67" s="108" t="s">
        <v>6469</v>
      </c>
      <c r="C67" s="108" t="s">
        <v>17977</v>
      </c>
      <c r="D67" s="37">
        <f t="shared" si="0"/>
        <v>0.11016949152542373</v>
      </c>
      <c r="E67" s="37">
        <f t="shared" si="1"/>
        <v>0.23634676564156937</v>
      </c>
      <c r="F67" s="11" t="str">
        <f t="shared" si="2"/>
        <v>Start group 1 for 50km</v>
      </c>
      <c r="G67" s="4" t="str">
        <f t="shared" si="3"/>
        <v>Start group 2 for 100km</v>
      </c>
    </row>
    <row r="68" spans="1:7">
      <c r="A68" s="111" t="s">
        <v>16914</v>
      </c>
      <c r="B68" s="108" t="s">
        <v>3535</v>
      </c>
      <c r="C68" s="108" t="s">
        <v>17976</v>
      </c>
      <c r="D68" s="37">
        <f t="shared" ref="D68:D131" si="4">A68/590</f>
        <v>0.11186440677966102</v>
      </c>
      <c r="E68" s="37">
        <f t="shared" ref="E68:E131" si="5">((HOUR(C68)*60+MINUTE(C68)+SECOND(C68)/60)-(HOUR($C$3)*60+MINUTE($C$3)+SECOND($C$3)/60))/(HOUR($C$3)*60+MINUTE($C$3)+SECOND($C$3)/60)</f>
        <v>0.23727465535524916</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111" t="s">
        <v>16911</v>
      </c>
      <c r="B69" s="108" t="s">
        <v>14622</v>
      </c>
      <c r="C69" s="108" t="s">
        <v>17975</v>
      </c>
      <c r="D69" s="37">
        <f t="shared" si="4"/>
        <v>0.11355932203389831</v>
      </c>
      <c r="E69" s="37">
        <f t="shared" si="5"/>
        <v>0.23773860021208906</v>
      </c>
      <c r="F69" s="11" t="str">
        <f t="shared" si="6"/>
        <v>Start group 1 for 50km</v>
      </c>
      <c r="G69" s="4" t="str">
        <f t="shared" si="7"/>
        <v>Start group 2 for 100km</v>
      </c>
    </row>
    <row r="70" spans="1:7">
      <c r="A70" s="111" t="s">
        <v>16909</v>
      </c>
      <c r="B70" s="108" t="s">
        <v>17974</v>
      </c>
      <c r="C70" s="108" t="s">
        <v>17973</v>
      </c>
      <c r="D70" s="37">
        <f t="shared" si="4"/>
        <v>0.11525423728813559</v>
      </c>
      <c r="E70" s="37">
        <f t="shared" si="5"/>
        <v>0.23833510074231168</v>
      </c>
      <c r="F70" s="11" t="str">
        <f t="shared" si="6"/>
        <v>Start group 1 for 50km</v>
      </c>
      <c r="G70" s="4" t="str">
        <f t="shared" si="7"/>
        <v>Start group 2 for 100km</v>
      </c>
    </row>
    <row r="71" spans="1:7">
      <c r="A71" s="111" t="s">
        <v>16906</v>
      </c>
      <c r="B71" s="108" t="s">
        <v>5065</v>
      </c>
      <c r="C71" s="108" t="s">
        <v>17972</v>
      </c>
      <c r="D71" s="37">
        <f t="shared" si="4"/>
        <v>0.11694915254237288</v>
      </c>
      <c r="E71" s="37">
        <f t="shared" si="5"/>
        <v>0.23919671261930012</v>
      </c>
      <c r="F71" s="11" t="str">
        <f t="shared" si="6"/>
        <v>Start group 1 for 50km</v>
      </c>
      <c r="G71" s="4" t="str">
        <f t="shared" si="7"/>
        <v>Start group 2 for 100km</v>
      </c>
    </row>
    <row r="72" spans="1:7">
      <c r="A72" s="111" t="s">
        <v>16903</v>
      </c>
      <c r="B72" s="108" t="s">
        <v>14613</v>
      </c>
      <c r="C72" s="108" t="s">
        <v>17971</v>
      </c>
      <c r="D72" s="37">
        <f t="shared" si="4"/>
        <v>0.11864406779661017</v>
      </c>
      <c r="E72" s="37">
        <f t="shared" si="5"/>
        <v>0.2404559915164369</v>
      </c>
      <c r="F72" s="11" t="str">
        <f t="shared" si="6"/>
        <v>Start group 1 for 50km</v>
      </c>
      <c r="G72" s="4" t="str">
        <f t="shared" si="7"/>
        <v>Start group 2 for 100km</v>
      </c>
    </row>
    <row r="73" spans="1:7">
      <c r="A73" s="111" t="s">
        <v>16900</v>
      </c>
      <c r="B73" s="108" t="s">
        <v>3494</v>
      </c>
      <c r="C73" s="108" t="s">
        <v>17970</v>
      </c>
      <c r="D73" s="37">
        <f t="shared" si="4"/>
        <v>0.12033898305084746</v>
      </c>
      <c r="E73" s="37">
        <f t="shared" si="5"/>
        <v>0.24178154825026504</v>
      </c>
      <c r="F73" s="11" t="str">
        <f t="shared" si="6"/>
        <v>Start group 1 for 50km</v>
      </c>
      <c r="G73" s="4" t="str">
        <f t="shared" si="7"/>
        <v>Start group 2 for 100km</v>
      </c>
    </row>
    <row r="74" spans="1:7">
      <c r="A74" s="111" t="s">
        <v>16897</v>
      </c>
      <c r="B74" s="108" t="s">
        <v>17969</v>
      </c>
      <c r="C74" s="108" t="s">
        <v>17968</v>
      </c>
      <c r="D74" s="37">
        <f t="shared" si="4"/>
        <v>0.12203389830508475</v>
      </c>
      <c r="E74" s="37">
        <f t="shared" si="5"/>
        <v>0.24317338282078474</v>
      </c>
      <c r="F74" s="11" t="str">
        <f t="shared" si="6"/>
        <v>Start group 1 for 50km</v>
      </c>
      <c r="G74" s="4" t="str">
        <f t="shared" si="7"/>
        <v>Start group 2 for 100km</v>
      </c>
    </row>
    <row r="75" spans="1:7">
      <c r="A75" s="111" t="s">
        <v>16894</v>
      </c>
      <c r="B75" s="108" t="s">
        <v>3479</v>
      </c>
      <c r="C75" s="108" t="s">
        <v>17967</v>
      </c>
      <c r="D75" s="37">
        <f t="shared" si="4"/>
        <v>0.12372881355932204</v>
      </c>
      <c r="E75" s="37">
        <f t="shared" si="5"/>
        <v>0.24343849416755037</v>
      </c>
      <c r="F75" s="11" t="str">
        <f t="shared" si="6"/>
        <v>Start group 1 for 50km</v>
      </c>
      <c r="G75" s="4" t="str">
        <f t="shared" si="7"/>
        <v>Start group 2 for 100km</v>
      </c>
    </row>
    <row r="76" spans="1:7">
      <c r="A76" s="111" t="s">
        <v>16892</v>
      </c>
      <c r="B76" s="108" t="s">
        <v>3510</v>
      </c>
      <c r="C76" s="108" t="s">
        <v>17966</v>
      </c>
      <c r="D76" s="37">
        <f t="shared" si="4"/>
        <v>0.12542372881355932</v>
      </c>
      <c r="E76" s="37">
        <f t="shared" si="5"/>
        <v>0.24542682926829268</v>
      </c>
      <c r="F76" s="11" t="str">
        <f t="shared" si="6"/>
        <v>Start group 1 for 50km</v>
      </c>
      <c r="G76" s="4" t="str">
        <f t="shared" si="7"/>
        <v>Start group 2 for 100km</v>
      </c>
    </row>
    <row r="77" spans="1:7">
      <c r="A77" s="111" t="s">
        <v>16890</v>
      </c>
      <c r="B77" s="108" t="s">
        <v>3496</v>
      </c>
      <c r="C77" s="108" t="s">
        <v>17965</v>
      </c>
      <c r="D77" s="37">
        <f t="shared" si="4"/>
        <v>0.1271186440677966</v>
      </c>
      <c r="E77" s="37">
        <f t="shared" si="5"/>
        <v>0.24582449628844125</v>
      </c>
      <c r="F77" s="11" t="str">
        <f t="shared" si="6"/>
        <v>Start group 1 for 50km</v>
      </c>
      <c r="G77" s="4" t="str">
        <f t="shared" si="7"/>
        <v>Start group 2 for 100km</v>
      </c>
    </row>
    <row r="78" spans="1:7">
      <c r="A78" s="111" t="s">
        <v>16888</v>
      </c>
      <c r="B78" s="108" t="s">
        <v>5067</v>
      </c>
      <c r="C78" s="108" t="s">
        <v>17964</v>
      </c>
      <c r="D78" s="37">
        <f t="shared" si="4"/>
        <v>0.12881355932203389</v>
      </c>
      <c r="E78" s="37">
        <f t="shared" si="5"/>
        <v>0.24602332979851529</v>
      </c>
      <c r="F78" s="11" t="str">
        <f t="shared" si="6"/>
        <v>Start group 1 for 50km</v>
      </c>
      <c r="G78" s="4" t="str">
        <f t="shared" si="7"/>
        <v>Start group 2 for 100km</v>
      </c>
    </row>
    <row r="79" spans="1:7">
      <c r="A79" s="111" t="s">
        <v>16885</v>
      </c>
      <c r="B79" s="108" t="s">
        <v>17963</v>
      </c>
      <c r="C79" s="108" t="s">
        <v>17962</v>
      </c>
      <c r="D79" s="37">
        <f t="shared" si="4"/>
        <v>0.13050847457627118</v>
      </c>
      <c r="E79" s="37">
        <f t="shared" si="5"/>
        <v>0.24854188759278886</v>
      </c>
      <c r="F79" s="11" t="str">
        <f t="shared" si="6"/>
        <v>Start group 1 for 50km</v>
      </c>
      <c r="G79" s="4" t="str">
        <f t="shared" si="7"/>
        <v>Start group 2 for 100km</v>
      </c>
    </row>
    <row r="80" spans="1:7">
      <c r="A80" s="111" t="s">
        <v>16882</v>
      </c>
      <c r="B80" s="108" t="s">
        <v>17961</v>
      </c>
      <c r="C80" s="108" t="s">
        <v>17960</v>
      </c>
      <c r="D80" s="37">
        <f t="shared" si="4"/>
        <v>0.13220338983050847</v>
      </c>
      <c r="E80" s="37">
        <f t="shared" si="5"/>
        <v>0.25165694591728527</v>
      </c>
      <c r="F80" s="11" t="str">
        <f t="shared" si="6"/>
        <v>Start group 1 for 50km</v>
      </c>
      <c r="G80" s="4" t="str">
        <f t="shared" si="7"/>
        <v>Start group 2 for 100km</v>
      </c>
    </row>
    <row r="81" spans="1:7">
      <c r="A81" s="111" t="s">
        <v>16880</v>
      </c>
      <c r="B81" s="108" t="s">
        <v>3483</v>
      </c>
      <c r="C81" s="108" t="s">
        <v>17959</v>
      </c>
      <c r="D81" s="37">
        <f t="shared" si="4"/>
        <v>0.13389830508474576</v>
      </c>
      <c r="E81" s="37">
        <f t="shared" si="5"/>
        <v>0.25470572640509009</v>
      </c>
      <c r="F81" s="11" t="str">
        <f t="shared" si="6"/>
        <v>Start group 1 for 50km</v>
      </c>
      <c r="G81" s="4" t="str">
        <f t="shared" si="7"/>
        <v>Start group 2 for 100km</v>
      </c>
    </row>
    <row r="82" spans="1:7">
      <c r="A82" s="111" t="s">
        <v>16878</v>
      </c>
      <c r="B82" s="108" t="s">
        <v>3589</v>
      </c>
      <c r="C82" s="108" t="s">
        <v>17958</v>
      </c>
      <c r="D82" s="37">
        <f t="shared" si="4"/>
        <v>0.13559322033898305</v>
      </c>
      <c r="E82" s="37">
        <f t="shared" si="5"/>
        <v>0.25543478260869562</v>
      </c>
      <c r="F82" s="11" t="str">
        <f t="shared" si="6"/>
        <v>Start group 1 for 50km</v>
      </c>
      <c r="G82" s="4" t="str">
        <f t="shared" si="7"/>
        <v>Start group 2 for 100km</v>
      </c>
    </row>
    <row r="83" spans="1:7">
      <c r="A83" s="111" t="s">
        <v>16875</v>
      </c>
      <c r="B83" s="108" t="s">
        <v>3882</v>
      </c>
      <c r="C83" s="108" t="s">
        <v>17957</v>
      </c>
      <c r="D83" s="37">
        <f t="shared" si="4"/>
        <v>0.13728813559322034</v>
      </c>
      <c r="E83" s="37">
        <f t="shared" si="5"/>
        <v>0.25596500530222688</v>
      </c>
      <c r="F83" s="11" t="str">
        <f t="shared" si="6"/>
        <v>Start group 1 for 50km</v>
      </c>
      <c r="G83" s="4" t="str">
        <f t="shared" si="7"/>
        <v>Start group 2 for 100km</v>
      </c>
    </row>
    <row r="84" spans="1:7">
      <c r="A84" s="111" t="s">
        <v>16872</v>
      </c>
      <c r="B84" s="108" t="s">
        <v>17956</v>
      </c>
      <c r="C84" s="108" t="s">
        <v>17955</v>
      </c>
      <c r="D84" s="37">
        <f t="shared" si="4"/>
        <v>0.13898305084745763</v>
      </c>
      <c r="E84" s="37">
        <f t="shared" si="5"/>
        <v>0.25709172852598094</v>
      </c>
      <c r="F84" s="11" t="str">
        <f t="shared" si="6"/>
        <v>Start group 1 for 50km</v>
      </c>
      <c r="G84" s="4" t="str">
        <f t="shared" si="7"/>
        <v>Start group 2 for 100km</v>
      </c>
    </row>
    <row r="85" spans="1:7">
      <c r="A85" s="111" t="s">
        <v>16870</v>
      </c>
      <c r="B85" s="108" t="s">
        <v>17954</v>
      </c>
      <c r="C85" s="108" t="s">
        <v>17953</v>
      </c>
      <c r="D85" s="37">
        <f t="shared" si="4"/>
        <v>0.14067796610169492</v>
      </c>
      <c r="E85" s="37">
        <f t="shared" si="5"/>
        <v>0.25815217391304346</v>
      </c>
      <c r="F85" s="11" t="str">
        <f t="shared" si="6"/>
        <v>Start group 1 for 50km</v>
      </c>
      <c r="G85" s="4" t="str">
        <f t="shared" si="7"/>
        <v>Start group 2 for 100km</v>
      </c>
    </row>
    <row r="86" spans="1:7">
      <c r="A86" s="111" t="s">
        <v>16868</v>
      </c>
      <c r="B86" s="108" t="s">
        <v>3499</v>
      </c>
      <c r="C86" s="108" t="s">
        <v>17952</v>
      </c>
      <c r="D86" s="37">
        <f t="shared" si="4"/>
        <v>0.14237288135593221</v>
      </c>
      <c r="E86" s="37">
        <f t="shared" si="5"/>
        <v>0.26259278897136795</v>
      </c>
      <c r="F86" s="11" t="str">
        <f t="shared" si="6"/>
        <v>Start group 1 for 50km</v>
      </c>
      <c r="G86" s="4" t="str">
        <f t="shared" si="7"/>
        <v>Start group 2 for 100km</v>
      </c>
    </row>
    <row r="87" spans="1:7">
      <c r="A87" s="111" t="s">
        <v>16865</v>
      </c>
      <c r="B87" s="108" t="s">
        <v>17951</v>
      </c>
      <c r="C87" s="108" t="s">
        <v>17950</v>
      </c>
      <c r="D87" s="37">
        <f t="shared" si="4"/>
        <v>0.1440677966101695</v>
      </c>
      <c r="E87" s="37">
        <f t="shared" si="5"/>
        <v>0.2631892895015906</v>
      </c>
      <c r="F87" s="11" t="str">
        <f t="shared" si="6"/>
        <v>Start group 1 for 50km</v>
      </c>
      <c r="G87" s="4" t="str">
        <f t="shared" si="7"/>
        <v>Start group 2 for 100km</v>
      </c>
    </row>
    <row r="88" spans="1:7">
      <c r="A88" s="111" t="s">
        <v>16863</v>
      </c>
      <c r="B88" s="108" t="s">
        <v>17949</v>
      </c>
      <c r="C88" s="108" t="s">
        <v>17948</v>
      </c>
      <c r="D88" s="37">
        <f t="shared" si="4"/>
        <v>0.14576271186440679</v>
      </c>
      <c r="E88" s="37">
        <f t="shared" si="5"/>
        <v>0.26438229056203599</v>
      </c>
      <c r="F88" s="11" t="str">
        <f t="shared" si="6"/>
        <v>Start group 1 for 50km</v>
      </c>
      <c r="G88" s="4" t="str">
        <f t="shared" si="7"/>
        <v>Start group 2 for 100km</v>
      </c>
    </row>
    <row r="89" spans="1:7">
      <c r="A89" s="111" t="s">
        <v>16860</v>
      </c>
      <c r="B89" s="108" t="s">
        <v>17947</v>
      </c>
      <c r="C89" s="108" t="s">
        <v>17946</v>
      </c>
      <c r="D89" s="37">
        <f t="shared" si="4"/>
        <v>0.14745762711864407</v>
      </c>
      <c r="E89" s="37">
        <f t="shared" si="5"/>
        <v>0.26458112407211026</v>
      </c>
      <c r="F89" s="11" t="str">
        <f t="shared" si="6"/>
        <v>Start group 1 for 50km</v>
      </c>
      <c r="G89" s="4" t="str">
        <f t="shared" si="7"/>
        <v>Start group 2 for 100km</v>
      </c>
    </row>
    <row r="90" spans="1:7">
      <c r="A90" s="111" t="s">
        <v>16857</v>
      </c>
      <c r="B90" s="108" t="s">
        <v>17945</v>
      </c>
      <c r="C90" s="108" t="s">
        <v>17944</v>
      </c>
      <c r="D90" s="37">
        <f t="shared" si="4"/>
        <v>0.14915254237288136</v>
      </c>
      <c r="E90" s="37">
        <f t="shared" si="5"/>
        <v>0.2693531283138918</v>
      </c>
      <c r="F90" s="11" t="str">
        <f t="shared" si="6"/>
        <v>Start group 1 for 50km</v>
      </c>
      <c r="G90" s="4" t="str">
        <f t="shared" si="7"/>
        <v>Start group 2 for 100km</v>
      </c>
    </row>
    <row r="91" spans="1:7">
      <c r="A91" s="111" t="s">
        <v>16854</v>
      </c>
      <c r="B91" s="108" t="s">
        <v>6468</v>
      </c>
      <c r="C91" s="108" t="s">
        <v>17943</v>
      </c>
      <c r="D91" s="37">
        <f t="shared" si="4"/>
        <v>0.15084745762711865</v>
      </c>
      <c r="E91" s="37">
        <f t="shared" si="5"/>
        <v>0.27101007423117712</v>
      </c>
      <c r="F91" s="11" t="str">
        <f t="shared" si="6"/>
        <v>Start group 1 for 50km</v>
      </c>
      <c r="G91" s="4" t="str">
        <f t="shared" si="7"/>
        <v>Start group 2 for 100km</v>
      </c>
    </row>
    <row r="92" spans="1:7">
      <c r="A92" s="111" t="s">
        <v>16851</v>
      </c>
      <c r="B92" s="108" t="s">
        <v>17942</v>
      </c>
      <c r="C92" s="108" t="s">
        <v>17941</v>
      </c>
      <c r="D92" s="37">
        <f t="shared" si="4"/>
        <v>0.15254237288135594</v>
      </c>
      <c r="E92" s="37">
        <f t="shared" si="5"/>
        <v>0.27134146341463411</v>
      </c>
      <c r="F92" s="11" t="str">
        <f t="shared" si="6"/>
        <v>Start group 1 for 50km</v>
      </c>
      <c r="G92" s="4" t="str">
        <f t="shared" si="7"/>
        <v>Start group 2 for 100km</v>
      </c>
    </row>
    <row r="93" spans="1:7">
      <c r="A93" s="111" t="s">
        <v>16849</v>
      </c>
      <c r="B93" s="108" t="s">
        <v>3481</v>
      </c>
      <c r="C93" s="108" t="s">
        <v>17940</v>
      </c>
      <c r="D93" s="37">
        <f t="shared" si="4"/>
        <v>0.15423728813559323</v>
      </c>
      <c r="E93" s="37">
        <f t="shared" si="5"/>
        <v>0.27246818663838818</v>
      </c>
      <c r="F93" s="11" t="str">
        <f t="shared" si="6"/>
        <v>Start group 1 for 50km</v>
      </c>
      <c r="G93" s="4" t="str">
        <f t="shared" si="7"/>
        <v>Start group 2 for 100km</v>
      </c>
    </row>
    <row r="94" spans="1:7">
      <c r="A94" s="111" t="s">
        <v>16846</v>
      </c>
      <c r="B94" s="108" t="s">
        <v>17939</v>
      </c>
      <c r="C94" s="108" t="s">
        <v>17938</v>
      </c>
      <c r="D94" s="37">
        <f t="shared" si="4"/>
        <v>0.15593220338983052</v>
      </c>
      <c r="E94" s="37">
        <f t="shared" si="5"/>
        <v>0.27260074231177089</v>
      </c>
      <c r="F94" s="11" t="str">
        <f t="shared" si="6"/>
        <v>Start group 1 for 50km</v>
      </c>
      <c r="G94" s="4" t="str">
        <f t="shared" si="7"/>
        <v>Start group 2 for 100km</v>
      </c>
    </row>
    <row r="95" spans="1:7">
      <c r="A95" s="111" t="s">
        <v>16843</v>
      </c>
      <c r="B95" s="108" t="s">
        <v>3577</v>
      </c>
      <c r="C95" s="108" t="s">
        <v>17937</v>
      </c>
      <c r="D95" s="37">
        <f t="shared" si="4"/>
        <v>0.15762711864406781</v>
      </c>
      <c r="E95" s="37">
        <f t="shared" si="5"/>
        <v>0.27942735949098624</v>
      </c>
      <c r="F95" s="11" t="str">
        <f t="shared" si="6"/>
        <v>Start group 1 for 50km</v>
      </c>
      <c r="G95" s="4" t="str">
        <f t="shared" si="7"/>
        <v>Start group 2 for 100km</v>
      </c>
    </row>
    <row r="96" spans="1:7">
      <c r="A96" s="111" t="s">
        <v>16840</v>
      </c>
      <c r="B96" s="108" t="s">
        <v>3937</v>
      </c>
      <c r="C96" s="108" t="s">
        <v>17936</v>
      </c>
      <c r="D96" s="37">
        <f t="shared" si="4"/>
        <v>0.15932203389830507</v>
      </c>
      <c r="E96" s="37">
        <f t="shared" si="5"/>
        <v>0.28002386002120888</v>
      </c>
      <c r="F96" s="11" t="str">
        <f t="shared" si="6"/>
        <v>Start group 1 for 50km</v>
      </c>
      <c r="G96" s="4" t="str">
        <f t="shared" si="7"/>
        <v>Start group 2 for 100km</v>
      </c>
    </row>
    <row r="97" spans="1:7">
      <c r="A97" s="111" t="s">
        <v>16839</v>
      </c>
      <c r="B97" s="108" t="s">
        <v>3469</v>
      </c>
      <c r="C97" s="108" t="s">
        <v>17935</v>
      </c>
      <c r="D97" s="37">
        <f t="shared" si="4"/>
        <v>0.16101694915254236</v>
      </c>
      <c r="E97" s="37">
        <f t="shared" si="5"/>
        <v>0.28161452810180287</v>
      </c>
      <c r="F97" s="11" t="str">
        <f t="shared" si="6"/>
        <v>Start group 1 for 50km</v>
      </c>
      <c r="G97" s="4" t="str">
        <f t="shared" si="7"/>
        <v>Start group 2 for 100km</v>
      </c>
    </row>
    <row r="98" spans="1:7">
      <c r="A98" s="111" t="s">
        <v>16837</v>
      </c>
      <c r="B98" s="108" t="s">
        <v>3463</v>
      </c>
      <c r="C98" s="108" t="s">
        <v>17934</v>
      </c>
      <c r="D98" s="37">
        <f t="shared" si="4"/>
        <v>0.16271186440677965</v>
      </c>
      <c r="E98" s="37">
        <f t="shared" si="5"/>
        <v>0.28168080593849421</v>
      </c>
      <c r="F98" s="11" t="str">
        <f t="shared" si="6"/>
        <v>Start group 1 for 50km</v>
      </c>
      <c r="G98" s="4" t="str">
        <f t="shared" si="7"/>
        <v>Start group 2 for 100km</v>
      </c>
    </row>
    <row r="99" spans="1:7">
      <c r="A99" s="111" t="s">
        <v>16834</v>
      </c>
      <c r="B99" s="108" t="s">
        <v>5081</v>
      </c>
      <c r="C99" s="108" t="s">
        <v>17933</v>
      </c>
      <c r="D99" s="37">
        <f t="shared" si="4"/>
        <v>0.16440677966101694</v>
      </c>
      <c r="E99" s="37">
        <f t="shared" si="5"/>
        <v>0.28194591728525981</v>
      </c>
      <c r="F99" s="11" t="str">
        <f t="shared" si="6"/>
        <v>Start group 1 for 50km</v>
      </c>
      <c r="G99" s="4" t="str">
        <f t="shared" si="7"/>
        <v>Start group 2 for 100km</v>
      </c>
    </row>
    <row r="100" spans="1:7">
      <c r="A100" s="111" t="s">
        <v>16832</v>
      </c>
      <c r="B100" s="108" t="s">
        <v>17932</v>
      </c>
      <c r="C100" s="108" t="s">
        <v>17931</v>
      </c>
      <c r="D100" s="37">
        <f t="shared" si="4"/>
        <v>0.16610169491525423</v>
      </c>
      <c r="E100" s="37">
        <f t="shared" si="5"/>
        <v>0.28227730646871679</v>
      </c>
      <c r="F100" s="11" t="str">
        <f t="shared" si="6"/>
        <v>Start group 1 for 50km</v>
      </c>
      <c r="G100" s="4" t="str">
        <f t="shared" si="7"/>
        <v>Start group 2 for 100km</v>
      </c>
    </row>
    <row r="101" spans="1:7">
      <c r="A101" s="111" t="s">
        <v>16829</v>
      </c>
      <c r="B101" s="108" t="s">
        <v>17930</v>
      </c>
      <c r="C101" s="108" t="s">
        <v>17929</v>
      </c>
      <c r="D101" s="37">
        <f t="shared" si="4"/>
        <v>0.16779661016949152</v>
      </c>
      <c r="E101" s="37">
        <f t="shared" si="5"/>
        <v>0.28227730646871679</v>
      </c>
      <c r="F101" s="11" t="str">
        <f t="shared" si="6"/>
        <v>Start group 1 for 50km</v>
      </c>
      <c r="G101" s="4" t="str">
        <f t="shared" si="7"/>
        <v>Start group 2 for 100km</v>
      </c>
    </row>
    <row r="102" spans="1:7">
      <c r="A102" s="111" t="s">
        <v>16827</v>
      </c>
      <c r="B102" s="108" t="s">
        <v>17928</v>
      </c>
      <c r="C102" s="108" t="s">
        <v>17927</v>
      </c>
      <c r="D102" s="37">
        <f t="shared" si="4"/>
        <v>0.16949152542372881</v>
      </c>
      <c r="E102" s="37">
        <f t="shared" si="5"/>
        <v>0.28247613997879106</v>
      </c>
      <c r="F102" s="11" t="str">
        <f t="shared" si="6"/>
        <v>Start group 1 for 50km</v>
      </c>
      <c r="G102" s="4" t="str">
        <f t="shared" si="7"/>
        <v>Start group 2 for 100km</v>
      </c>
    </row>
    <row r="103" spans="1:7">
      <c r="A103" s="111" t="s">
        <v>16824</v>
      </c>
      <c r="B103" s="108" t="s">
        <v>3486</v>
      </c>
      <c r="C103" s="108" t="s">
        <v>17926</v>
      </c>
      <c r="D103" s="37">
        <f t="shared" si="4"/>
        <v>0.1711864406779661</v>
      </c>
      <c r="E103" s="37">
        <f t="shared" si="5"/>
        <v>0.28645281018027569</v>
      </c>
      <c r="F103" s="11" t="str">
        <f t="shared" si="6"/>
        <v>Start group 1 for 50km</v>
      </c>
      <c r="G103" s="4" t="str">
        <f t="shared" si="7"/>
        <v>Start group 2 for 100km</v>
      </c>
    </row>
    <row r="104" spans="1:7">
      <c r="A104" s="111" t="s">
        <v>16821</v>
      </c>
      <c r="B104" s="108" t="s">
        <v>14670</v>
      </c>
      <c r="C104" s="108" t="s">
        <v>17925</v>
      </c>
      <c r="D104" s="37">
        <f t="shared" si="4"/>
        <v>0.17288135593220338</v>
      </c>
      <c r="E104" s="37">
        <f t="shared" si="5"/>
        <v>0.28771208907741247</v>
      </c>
      <c r="F104" s="11" t="str">
        <f t="shared" si="6"/>
        <v>Start group 1 for 50km</v>
      </c>
      <c r="G104" s="4" t="str">
        <f t="shared" si="7"/>
        <v>Start group 2 for 100km</v>
      </c>
    </row>
    <row r="105" spans="1:7">
      <c r="A105" s="111" t="s">
        <v>16819</v>
      </c>
      <c r="B105" s="108" t="s">
        <v>3506</v>
      </c>
      <c r="C105" s="108" t="s">
        <v>17924</v>
      </c>
      <c r="D105" s="37">
        <f t="shared" si="4"/>
        <v>0.17457627118644067</v>
      </c>
      <c r="E105" s="37">
        <f t="shared" si="5"/>
        <v>0.28784464475079541</v>
      </c>
      <c r="F105" s="11" t="str">
        <f t="shared" si="6"/>
        <v>Start group 1 for 50km</v>
      </c>
      <c r="G105" s="4" t="str">
        <f t="shared" si="7"/>
        <v>Start group 2 for 100km</v>
      </c>
    </row>
    <row r="106" spans="1:7">
      <c r="A106" s="111" t="s">
        <v>16816</v>
      </c>
      <c r="B106" s="108" t="s">
        <v>17077</v>
      </c>
      <c r="C106" s="108" t="s">
        <v>17923</v>
      </c>
      <c r="D106" s="37">
        <f t="shared" si="4"/>
        <v>0.17627118644067796</v>
      </c>
      <c r="E106" s="37">
        <f t="shared" si="5"/>
        <v>0.2908271474019089</v>
      </c>
      <c r="F106" s="11" t="str">
        <f t="shared" si="6"/>
        <v>Start group 1 for 50km</v>
      </c>
      <c r="G106" s="4" t="str">
        <f t="shared" si="7"/>
        <v>Start group 2 for 100km</v>
      </c>
    </row>
    <row r="107" spans="1:7">
      <c r="A107" s="111" t="s">
        <v>16813</v>
      </c>
      <c r="B107" s="108" t="s">
        <v>3460</v>
      </c>
      <c r="C107" s="108" t="s">
        <v>17922</v>
      </c>
      <c r="D107" s="37">
        <f t="shared" si="4"/>
        <v>0.17796610169491525</v>
      </c>
      <c r="E107" s="37">
        <f t="shared" si="5"/>
        <v>0.29235153764581129</v>
      </c>
      <c r="F107" s="11" t="str">
        <f t="shared" si="6"/>
        <v>Start group 1 for 50km</v>
      </c>
      <c r="G107" s="4" t="str">
        <f t="shared" si="7"/>
        <v>Start group 2 for 100km</v>
      </c>
    </row>
    <row r="108" spans="1:7">
      <c r="A108" s="111" t="s">
        <v>16810</v>
      </c>
      <c r="B108" s="108" t="s">
        <v>17921</v>
      </c>
      <c r="C108" s="108" t="s">
        <v>17920</v>
      </c>
      <c r="D108" s="37">
        <f t="shared" si="4"/>
        <v>0.17966101694915254</v>
      </c>
      <c r="E108" s="37">
        <f t="shared" si="5"/>
        <v>0.29612937433722164</v>
      </c>
      <c r="F108" s="11" t="str">
        <f t="shared" si="6"/>
        <v>Start group 1 for 50km</v>
      </c>
      <c r="G108" s="4" t="str">
        <f t="shared" si="7"/>
        <v>Start group 2 for 100km</v>
      </c>
    </row>
    <row r="109" spans="1:7">
      <c r="A109" s="111" t="s">
        <v>16808</v>
      </c>
      <c r="B109" s="108" t="s">
        <v>3760</v>
      </c>
      <c r="C109" s="108" t="s">
        <v>17919</v>
      </c>
      <c r="D109" s="37">
        <f t="shared" si="4"/>
        <v>0.18135593220338983</v>
      </c>
      <c r="E109" s="37">
        <f t="shared" si="5"/>
        <v>0.29997348886532332</v>
      </c>
      <c r="F109" s="11" t="str">
        <f t="shared" si="6"/>
        <v>Start group 1 for 50km</v>
      </c>
      <c r="G109" s="4" t="str">
        <f t="shared" si="7"/>
        <v>Start group 2 for 100km</v>
      </c>
    </row>
    <row r="110" spans="1:7">
      <c r="A110" s="111" t="s">
        <v>16806</v>
      </c>
      <c r="B110" s="108" t="s">
        <v>17918</v>
      </c>
      <c r="C110" s="108" t="s">
        <v>17917</v>
      </c>
      <c r="D110" s="37">
        <f t="shared" si="4"/>
        <v>0.18305084745762712</v>
      </c>
      <c r="E110" s="37">
        <f t="shared" si="5"/>
        <v>0.30527571580063634</v>
      </c>
      <c r="F110" s="11" t="str">
        <f t="shared" si="6"/>
        <v>Start group 1 for 50km</v>
      </c>
      <c r="G110" s="4" t="str">
        <f t="shared" si="7"/>
        <v>Start group 2 for 100km</v>
      </c>
    </row>
    <row r="111" spans="1:7">
      <c r="A111" s="111" t="s">
        <v>16804</v>
      </c>
      <c r="B111" s="108" t="s">
        <v>17916</v>
      </c>
      <c r="C111" s="108" t="s">
        <v>17915</v>
      </c>
      <c r="D111" s="37">
        <f t="shared" si="4"/>
        <v>0.18474576271186441</v>
      </c>
      <c r="E111" s="37">
        <f t="shared" si="5"/>
        <v>0.30752916224814425</v>
      </c>
      <c r="F111" s="11" t="str">
        <f t="shared" si="6"/>
        <v>Start group 1 for 50km</v>
      </c>
      <c r="G111" s="4" t="str">
        <f t="shared" si="7"/>
        <v>Start group 2 for 100km</v>
      </c>
    </row>
    <row r="112" spans="1:7">
      <c r="A112" s="111" t="s">
        <v>16802</v>
      </c>
      <c r="B112" s="108" t="s">
        <v>5053</v>
      </c>
      <c r="C112" s="108" t="s">
        <v>17914</v>
      </c>
      <c r="D112" s="37">
        <f t="shared" si="4"/>
        <v>0.1864406779661017</v>
      </c>
      <c r="E112" s="37">
        <f t="shared" si="5"/>
        <v>0.31674178154825028</v>
      </c>
      <c r="F112" s="11" t="str">
        <f t="shared" si="6"/>
        <v>Start group 1 for 50km</v>
      </c>
      <c r="G112" s="4" t="str">
        <f t="shared" si="7"/>
        <v>Start group 2 for 100km</v>
      </c>
    </row>
    <row r="113" spans="1:7">
      <c r="A113" s="111" t="s">
        <v>16799</v>
      </c>
      <c r="B113" s="108" t="s">
        <v>3538</v>
      </c>
      <c r="C113" s="108" t="s">
        <v>17913</v>
      </c>
      <c r="D113" s="37">
        <f t="shared" si="4"/>
        <v>0.18813559322033899</v>
      </c>
      <c r="E113" s="37">
        <f t="shared" si="5"/>
        <v>0.31707317073170727</v>
      </c>
      <c r="F113" s="11" t="str">
        <f t="shared" si="6"/>
        <v>Start group 1 for 50km</v>
      </c>
      <c r="G113" s="4" t="str">
        <f t="shared" si="7"/>
        <v>Start group 2 for 100km</v>
      </c>
    </row>
    <row r="114" spans="1:7">
      <c r="A114" s="111" t="s">
        <v>16796</v>
      </c>
      <c r="B114" s="108" t="s">
        <v>3491</v>
      </c>
      <c r="C114" s="108" t="s">
        <v>17912</v>
      </c>
      <c r="D114" s="37">
        <f t="shared" si="4"/>
        <v>0.18983050847457628</v>
      </c>
      <c r="E114" s="37">
        <f t="shared" si="5"/>
        <v>0.31760339342523852</v>
      </c>
      <c r="F114" s="11" t="str">
        <f t="shared" si="6"/>
        <v>Start group 1 for 50km</v>
      </c>
      <c r="G114" s="4" t="str">
        <f t="shared" si="7"/>
        <v>Start group 2 for 100km</v>
      </c>
    </row>
    <row r="115" spans="1:7">
      <c r="A115" s="111" t="s">
        <v>16793</v>
      </c>
      <c r="B115" s="108" t="s">
        <v>4111</v>
      </c>
      <c r="C115" s="108" t="s">
        <v>17911</v>
      </c>
      <c r="D115" s="37">
        <f t="shared" si="4"/>
        <v>0.19152542372881357</v>
      </c>
      <c r="E115" s="37">
        <f t="shared" si="5"/>
        <v>0.31786850477200412</v>
      </c>
      <c r="F115" s="11" t="str">
        <f t="shared" si="6"/>
        <v>Start group 1 for 50km</v>
      </c>
      <c r="G115" s="4" t="str">
        <f t="shared" si="7"/>
        <v>Start group 2 for 100km</v>
      </c>
    </row>
    <row r="116" spans="1:7">
      <c r="A116" s="111" t="s">
        <v>16791</v>
      </c>
      <c r="B116" s="108" t="s">
        <v>5066</v>
      </c>
      <c r="C116" s="108" t="s">
        <v>17910</v>
      </c>
      <c r="D116" s="37">
        <f t="shared" si="4"/>
        <v>0.19322033898305085</v>
      </c>
      <c r="E116" s="37">
        <f t="shared" si="5"/>
        <v>0.31786850477200412</v>
      </c>
      <c r="F116" s="11" t="str">
        <f t="shared" si="6"/>
        <v>Start group 1 for 50km</v>
      </c>
      <c r="G116" s="4" t="str">
        <f t="shared" si="7"/>
        <v>Start group 2 for 100km</v>
      </c>
    </row>
    <row r="117" spans="1:7">
      <c r="A117" s="111" t="s">
        <v>16788</v>
      </c>
      <c r="B117" s="108" t="s">
        <v>17909</v>
      </c>
      <c r="C117" s="108" t="s">
        <v>17908</v>
      </c>
      <c r="D117" s="37">
        <f t="shared" si="4"/>
        <v>0.19491525423728814</v>
      </c>
      <c r="E117" s="37">
        <f t="shared" si="5"/>
        <v>0.32535790031813372</v>
      </c>
      <c r="F117" s="11" t="str">
        <f t="shared" si="6"/>
        <v>Start group 2 for 50km</v>
      </c>
      <c r="G117" s="4" t="str">
        <f t="shared" si="7"/>
        <v>Start group 2 for 100km</v>
      </c>
    </row>
    <row r="118" spans="1:7">
      <c r="A118" s="111" t="s">
        <v>16785</v>
      </c>
      <c r="B118" s="108" t="s">
        <v>17907</v>
      </c>
      <c r="C118" s="108" t="s">
        <v>17906</v>
      </c>
      <c r="D118" s="37">
        <f t="shared" si="4"/>
        <v>0.19661016949152543</v>
      </c>
      <c r="E118" s="37">
        <f t="shared" si="5"/>
        <v>0.32628579003181329</v>
      </c>
      <c r="F118" s="11" t="str">
        <f t="shared" si="6"/>
        <v>Start group 2 for 50km</v>
      </c>
      <c r="G118" s="4" t="str">
        <f t="shared" si="7"/>
        <v>Start group 2 for 100km</v>
      </c>
    </row>
    <row r="119" spans="1:7">
      <c r="A119" s="111" t="s">
        <v>16782</v>
      </c>
      <c r="B119" s="108" t="s">
        <v>3565</v>
      </c>
      <c r="C119" s="108" t="s">
        <v>17905</v>
      </c>
      <c r="D119" s="37">
        <f t="shared" si="4"/>
        <v>0.19830508474576272</v>
      </c>
      <c r="E119" s="37">
        <f t="shared" si="5"/>
        <v>0.32853923647932121</v>
      </c>
      <c r="F119" s="11" t="str">
        <f t="shared" si="6"/>
        <v>Start group 2 for 50km</v>
      </c>
      <c r="G119" s="4" t="str">
        <f t="shared" si="7"/>
        <v>Start group 2 for 100km</v>
      </c>
    </row>
    <row r="120" spans="1:7">
      <c r="A120" s="111" t="s">
        <v>16780</v>
      </c>
      <c r="B120" s="108" t="s">
        <v>6482</v>
      </c>
      <c r="C120" s="108" t="s">
        <v>17904</v>
      </c>
      <c r="D120" s="37">
        <f t="shared" si="4"/>
        <v>0.2</v>
      </c>
      <c r="E120" s="37">
        <f t="shared" si="5"/>
        <v>0.32860551431601281</v>
      </c>
      <c r="F120" s="11" t="str">
        <f t="shared" si="6"/>
        <v>Start group 2 for 50km</v>
      </c>
      <c r="G120" s="4" t="str">
        <f t="shared" si="7"/>
        <v>Start group 2 for 100km</v>
      </c>
    </row>
    <row r="121" spans="1:7">
      <c r="A121" s="111" t="s">
        <v>16778</v>
      </c>
      <c r="B121" s="108" t="s">
        <v>14748</v>
      </c>
      <c r="C121" s="108" t="s">
        <v>17903</v>
      </c>
      <c r="D121" s="37">
        <f t="shared" si="4"/>
        <v>0.2016949152542373</v>
      </c>
      <c r="E121" s="37">
        <f t="shared" si="5"/>
        <v>0.33006362672322365</v>
      </c>
      <c r="F121" s="11" t="str">
        <f t="shared" si="6"/>
        <v>Start group 2 for 50km</v>
      </c>
      <c r="G121" s="4" t="str">
        <f t="shared" si="7"/>
        <v>Start group 2 for 100km</v>
      </c>
    </row>
    <row r="122" spans="1:7">
      <c r="A122" s="111" t="s">
        <v>16775</v>
      </c>
      <c r="B122" s="108" t="s">
        <v>3580</v>
      </c>
      <c r="C122" s="108" t="s">
        <v>17902</v>
      </c>
      <c r="D122" s="37">
        <f t="shared" si="4"/>
        <v>0.20338983050847459</v>
      </c>
      <c r="E122" s="37">
        <f t="shared" si="5"/>
        <v>0.33039501590668086</v>
      </c>
      <c r="F122" s="11" t="str">
        <f t="shared" si="6"/>
        <v>Start group 2 for 50km</v>
      </c>
      <c r="G122" s="4" t="str">
        <f t="shared" si="7"/>
        <v>Start group 2 for 100km</v>
      </c>
    </row>
    <row r="123" spans="1:7">
      <c r="A123" s="111" t="s">
        <v>16772</v>
      </c>
      <c r="B123" s="108" t="s">
        <v>3536</v>
      </c>
      <c r="C123" s="108" t="s">
        <v>17901</v>
      </c>
      <c r="D123" s="37">
        <f t="shared" si="4"/>
        <v>0.20508474576271185</v>
      </c>
      <c r="E123" s="37">
        <f t="shared" si="5"/>
        <v>0.33059384941675513</v>
      </c>
      <c r="F123" s="11" t="str">
        <f t="shared" si="6"/>
        <v>Start group 2 for 50km</v>
      </c>
      <c r="G123" s="4" t="str">
        <f t="shared" si="7"/>
        <v>Start group 2 for 100km</v>
      </c>
    </row>
    <row r="124" spans="1:7">
      <c r="A124" s="111" t="s">
        <v>16770</v>
      </c>
      <c r="B124" s="108" t="s">
        <v>5086</v>
      </c>
      <c r="C124" s="108" t="s">
        <v>17900</v>
      </c>
      <c r="D124" s="37">
        <f t="shared" si="4"/>
        <v>0.20677966101694914</v>
      </c>
      <c r="E124" s="37">
        <f t="shared" si="5"/>
        <v>0.33311240721102869</v>
      </c>
      <c r="F124" s="11" t="str">
        <f t="shared" si="6"/>
        <v>Start group 2 for 50km</v>
      </c>
      <c r="G124" s="4" t="str">
        <f t="shared" si="7"/>
        <v>Start group 2 for 100km</v>
      </c>
    </row>
    <row r="125" spans="1:7">
      <c r="A125" s="111" t="s">
        <v>16768</v>
      </c>
      <c r="B125" s="108" t="s">
        <v>14724</v>
      </c>
      <c r="C125" s="108" t="s">
        <v>17899</v>
      </c>
      <c r="D125" s="37">
        <f t="shared" si="4"/>
        <v>0.20847457627118643</v>
      </c>
      <c r="E125" s="37">
        <f t="shared" si="5"/>
        <v>0.33536585365853661</v>
      </c>
      <c r="F125" s="11" t="str">
        <f t="shared" si="6"/>
        <v>Start group 2 for 50km</v>
      </c>
      <c r="G125" s="4" t="str">
        <f t="shared" si="7"/>
        <v>Start group 2 for 100km</v>
      </c>
    </row>
    <row r="126" spans="1:7">
      <c r="A126" s="111" t="s">
        <v>16766</v>
      </c>
      <c r="B126" s="108" t="s">
        <v>3476</v>
      </c>
      <c r="C126" s="108" t="s">
        <v>17898</v>
      </c>
      <c r="D126" s="37">
        <f t="shared" si="4"/>
        <v>0.21016949152542372</v>
      </c>
      <c r="E126" s="37">
        <f t="shared" si="5"/>
        <v>0.33609490986214213</v>
      </c>
      <c r="F126" s="11" t="str">
        <f t="shared" si="6"/>
        <v>Start group 2 for 50km</v>
      </c>
      <c r="G126" s="4" t="str">
        <f t="shared" si="7"/>
        <v>Start group 2 for 100km</v>
      </c>
    </row>
    <row r="127" spans="1:7">
      <c r="A127" s="111" t="s">
        <v>16764</v>
      </c>
      <c r="B127" s="108" t="s">
        <v>17897</v>
      </c>
      <c r="C127" s="108" t="s">
        <v>17896</v>
      </c>
      <c r="D127" s="37">
        <f t="shared" si="4"/>
        <v>0.21186440677966101</v>
      </c>
      <c r="E127" s="37">
        <f t="shared" si="5"/>
        <v>0.33708907741251332</v>
      </c>
      <c r="F127" s="11" t="str">
        <f t="shared" si="6"/>
        <v>Start group 2 for 50km</v>
      </c>
      <c r="G127" s="4" t="str">
        <f t="shared" si="7"/>
        <v>Start group 2 for 100km</v>
      </c>
    </row>
    <row r="128" spans="1:7">
      <c r="A128" s="111" t="s">
        <v>16762</v>
      </c>
      <c r="B128" s="108" t="s">
        <v>17895</v>
      </c>
      <c r="C128" s="108" t="s">
        <v>17894</v>
      </c>
      <c r="D128" s="37">
        <f t="shared" si="4"/>
        <v>0.2135593220338983</v>
      </c>
      <c r="E128" s="37">
        <f t="shared" si="5"/>
        <v>0.33748674443266163</v>
      </c>
      <c r="F128" s="11" t="str">
        <f t="shared" si="6"/>
        <v>Start group 2 for 50km</v>
      </c>
      <c r="G128" s="4" t="str">
        <f t="shared" si="7"/>
        <v>Start group 2 for 100km</v>
      </c>
    </row>
    <row r="129" spans="1:7">
      <c r="A129" s="111" t="s">
        <v>16760</v>
      </c>
      <c r="B129" s="108" t="s">
        <v>3513</v>
      </c>
      <c r="C129" s="108" t="s">
        <v>17893</v>
      </c>
      <c r="D129" s="37">
        <f t="shared" si="4"/>
        <v>0.21525423728813559</v>
      </c>
      <c r="E129" s="37">
        <f t="shared" si="5"/>
        <v>0.33828207847295871</v>
      </c>
      <c r="F129" s="11" t="str">
        <f t="shared" si="6"/>
        <v>Start group 2 for 50km</v>
      </c>
      <c r="G129" s="4" t="str">
        <f t="shared" si="7"/>
        <v>Start group 2 for 100km</v>
      </c>
    </row>
    <row r="130" spans="1:7">
      <c r="A130" s="111" t="s">
        <v>16757</v>
      </c>
      <c r="B130" s="108" t="s">
        <v>17892</v>
      </c>
      <c r="C130" s="108" t="s">
        <v>17891</v>
      </c>
      <c r="D130" s="37">
        <f t="shared" si="4"/>
        <v>0.21694915254237288</v>
      </c>
      <c r="E130" s="37">
        <f t="shared" si="5"/>
        <v>0.33887857900318136</v>
      </c>
      <c r="F130" s="11" t="str">
        <f t="shared" si="6"/>
        <v>Start group 2 for 50km</v>
      </c>
      <c r="G130" s="4" t="str">
        <f t="shared" si="7"/>
        <v>Start group 2 for 100km</v>
      </c>
    </row>
    <row r="131" spans="1:7">
      <c r="A131" s="111" t="s">
        <v>16755</v>
      </c>
      <c r="B131" s="108" t="s">
        <v>3527</v>
      </c>
      <c r="C131" s="108" t="s">
        <v>17890</v>
      </c>
      <c r="D131" s="37">
        <f t="shared" si="4"/>
        <v>0.21864406779661016</v>
      </c>
      <c r="E131" s="37">
        <f t="shared" si="5"/>
        <v>0.33987274655355248</v>
      </c>
      <c r="F131" s="11" t="str">
        <f t="shared" si="6"/>
        <v>Start group 2 for 50km</v>
      </c>
      <c r="G131" s="4" t="str">
        <f t="shared" si="7"/>
        <v>Start group 2 for 100km</v>
      </c>
    </row>
    <row r="132" spans="1:7">
      <c r="A132" s="111" t="s">
        <v>16752</v>
      </c>
      <c r="B132" s="108" t="s">
        <v>14781</v>
      </c>
      <c r="C132" s="108" t="s">
        <v>17889</v>
      </c>
      <c r="D132" s="37">
        <f t="shared" ref="D132:D195" si="8">A132/590</f>
        <v>0.22033898305084745</v>
      </c>
      <c r="E132" s="37">
        <f t="shared" ref="E132:E195" si="9">((HOUR(C132)*60+MINUTE(C132)+SECOND(C132)/60)-(HOUR($C$3)*60+MINUTE($C$3)+SECOND($C$3)/60))/(HOUR($C$3)*60+MINUTE($C$3)+SECOND($C$3)/60)</f>
        <v>0.34007158006362675</v>
      </c>
      <c r="F132" s="11" t="str">
        <f t="shared" ref="F132:F195" si="10">"Start group "&amp;IF(E132&lt;=32%,1,IF(E132&lt;=42%,2,IF(E132&lt;=53%,3,IF(E132&lt;=65%,4,IF(E132&lt;=87%,5,6)))))&amp;" for 50km"</f>
        <v>Start group 2 for 50km</v>
      </c>
      <c r="G132" s="4" t="str">
        <f t="shared" ref="G132:G195" si="11">"Start group "&amp;IF(E132&lt;=23%,1,IF(E132&lt;=36%,2,IF(E132&lt;=46%,3,IF(E132&lt;=55%,4,IF(E132&lt;=72%,5,6)))))&amp;" for 100km"</f>
        <v>Start group 2 for 100km</v>
      </c>
    </row>
    <row r="133" spans="1:7">
      <c r="A133" s="111" t="s">
        <v>16750</v>
      </c>
      <c r="B133" s="108" t="s">
        <v>3529</v>
      </c>
      <c r="C133" s="108" t="s">
        <v>17888</v>
      </c>
      <c r="D133" s="37">
        <f t="shared" si="8"/>
        <v>0.22203389830508474</v>
      </c>
      <c r="E133" s="37">
        <f t="shared" si="9"/>
        <v>0.34086691410392367</v>
      </c>
      <c r="F133" s="11" t="str">
        <f t="shared" si="10"/>
        <v>Start group 2 for 50km</v>
      </c>
      <c r="G133" s="4" t="str">
        <f t="shared" si="11"/>
        <v>Start group 2 for 100km</v>
      </c>
    </row>
    <row r="134" spans="1:7">
      <c r="A134" s="111" t="s">
        <v>16748</v>
      </c>
      <c r="B134" s="108" t="s">
        <v>6849</v>
      </c>
      <c r="C134" s="108" t="s">
        <v>17887</v>
      </c>
      <c r="D134" s="37">
        <f t="shared" si="8"/>
        <v>0.22372881355932203</v>
      </c>
      <c r="E134" s="37">
        <f t="shared" si="9"/>
        <v>0.34418080593849409</v>
      </c>
      <c r="F134" s="11" t="str">
        <f t="shared" si="10"/>
        <v>Start group 2 for 50km</v>
      </c>
      <c r="G134" s="4" t="str">
        <f t="shared" si="11"/>
        <v>Start group 2 for 100km</v>
      </c>
    </row>
    <row r="135" spans="1:7">
      <c r="A135" s="111" t="s">
        <v>16745</v>
      </c>
      <c r="B135" s="108" t="s">
        <v>17886</v>
      </c>
      <c r="C135" s="108" t="s">
        <v>17885</v>
      </c>
      <c r="D135" s="37">
        <f t="shared" si="8"/>
        <v>0.22542372881355932</v>
      </c>
      <c r="E135" s="37">
        <f t="shared" si="9"/>
        <v>0.34464475079533402</v>
      </c>
      <c r="F135" s="11" t="str">
        <f t="shared" si="10"/>
        <v>Start group 2 for 50km</v>
      </c>
      <c r="G135" s="4" t="str">
        <f t="shared" si="11"/>
        <v>Start group 2 for 100km</v>
      </c>
    </row>
    <row r="136" spans="1:7">
      <c r="A136" s="111" t="s">
        <v>16742</v>
      </c>
      <c r="B136" s="108" t="s">
        <v>3588</v>
      </c>
      <c r="C136" s="108" t="s">
        <v>17884</v>
      </c>
      <c r="D136" s="37">
        <f t="shared" si="8"/>
        <v>0.22711864406779661</v>
      </c>
      <c r="E136" s="37">
        <f t="shared" si="9"/>
        <v>0.34563891834570515</v>
      </c>
      <c r="F136" s="11" t="str">
        <f t="shared" si="10"/>
        <v>Start group 2 for 50km</v>
      </c>
      <c r="G136" s="4" t="str">
        <f t="shared" si="11"/>
        <v>Start group 2 for 100km</v>
      </c>
    </row>
    <row r="137" spans="1:7">
      <c r="A137" s="111" t="s">
        <v>16739</v>
      </c>
      <c r="B137" s="108" t="s">
        <v>17883</v>
      </c>
      <c r="C137" s="108" t="s">
        <v>17882</v>
      </c>
      <c r="D137" s="37">
        <f t="shared" si="8"/>
        <v>0.2288135593220339</v>
      </c>
      <c r="E137" s="37">
        <f t="shared" si="9"/>
        <v>0.3459040296924708</v>
      </c>
      <c r="F137" s="11" t="str">
        <f t="shared" si="10"/>
        <v>Start group 2 for 50km</v>
      </c>
      <c r="G137" s="4" t="str">
        <f t="shared" si="11"/>
        <v>Start group 2 for 100km</v>
      </c>
    </row>
    <row r="138" spans="1:7">
      <c r="A138" s="111" t="s">
        <v>16737</v>
      </c>
      <c r="B138" s="108" t="s">
        <v>17881</v>
      </c>
      <c r="C138" s="108" t="s">
        <v>17880</v>
      </c>
      <c r="D138" s="37">
        <f t="shared" si="8"/>
        <v>0.23050847457627119</v>
      </c>
      <c r="E138" s="37">
        <f t="shared" si="9"/>
        <v>0.34630169671261934</v>
      </c>
      <c r="F138" s="11" t="str">
        <f t="shared" si="10"/>
        <v>Start group 2 for 50km</v>
      </c>
      <c r="G138" s="4" t="str">
        <f t="shared" si="11"/>
        <v>Start group 2 for 100km</v>
      </c>
    </row>
    <row r="139" spans="1:7">
      <c r="A139" s="111" t="s">
        <v>16735</v>
      </c>
      <c r="B139" s="108" t="s">
        <v>17879</v>
      </c>
      <c r="C139" s="108" t="s">
        <v>17878</v>
      </c>
      <c r="D139" s="37">
        <f t="shared" si="8"/>
        <v>0.23220338983050848</v>
      </c>
      <c r="E139" s="37">
        <f t="shared" si="9"/>
        <v>0.34895281018027557</v>
      </c>
      <c r="F139" s="11" t="str">
        <f t="shared" si="10"/>
        <v>Start group 2 for 50km</v>
      </c>
      <c r="G139" s="4" t="str">
        <f t="shared" si="11"/>
        <v>Start group 2 for 100km</v>
      </c>
    </row>
    <row r="140" spans="1:7">
      <c r="A140" s="111" t="s">
        <v>16733</v>
      </c>
      <c r="B140" s="108" t="s">
        <v>5069</v>
      </c>
      <c r="C140" s="108" t="s">
        <v>17877</v>
      </c>
      <c r="D140" s="37">
        <f t="shared" si="8"/>
        <v>0.23389830508474577</v>
      </c>
      <c r="E140" s="37">
        <f t="shared" si="9"/>
        <v>0.34895281018027557</v>
      </c>
      <c r="F140" s="11" t="str">
        <f t="shared" si="10"/>
        <v>Start group 2 for 50km</v>
      </c>
      <c r="G140" s="4" t="str">
        <f t="shared" si="11"/>
        <v>Start group 2 for 100km</v>
      </c>
    </row>
    <row r="141" spans="1:7">
      <c r="A141" s="111" t="s">
        <v>16731</v>
      </c>
      <c r="B141" s="108" t="s">
        <v>17876</v>
      </c>
      <c r="C141" s="108" t="s">
        <v>17875</v>
      </c>
      <c r="D141" s="37">
        <f t="shared" si="8"/>
        <v>0.23559322033898306</v>
      </c>
      <c r="E141" s="37">
        <f t="shared" si="9"/>
        <v>0.34994697773064676</v>
      </c>
      <c r="F141" s="11" t="str">
        <f t="shared" si="10"/>
        <v>Start group 2 for 50km</v>
      </c>
      <c r="G141" s="4" t="str">
        <f t="shared" si="11"/>
        <v>Start group 2 for 100km</v>
      </c>
    </row>
    <row r="142" spans="1:7">
      <c r="A142" s="111" t="s">
        <v>16729</v>
      </c>
      <c r="B142" s="108" t="s">
        <v>17874</v>
      </c>
      <c r="C142" s="108" t="s">
        <v>17873</v>
      </c>
      <c r="D142" s="37">
        <f t="shared" si="8"/>
        <v>0.23728813559322035</v>
      </c>
      <c r="E142" s="37">
        <f t="shared" si="9"/>
        <v>0.35054347826086957</v>
      </c>
      <c r="F142" s="11" t="str">
        <f t="shared" si="10"/>
        <v>Start group 2 for 50km</v>
      </c>
      <c r="G142" s="4" t="str">
        <f t="shared" si="11"/>
        <v>Start group 2 for 100km</v>
      </c>
    </row>
    <row r="143" spans="1:7">
      <c r="A143" s="111" t="s">
        <v>16727</v>
      </c>
      <c r="B143" s="108" t="s">
        <v>17872</v>
      </c>
      <c r="C143" s="108" t="s">
        <v>17871</v>
      </c>
      <c r="D143" s="37">
        <f t="shared" si="8"/>
        <v>0.23898305084745763</v>
      </c>
      <c r="E143" s="37">
        <f t="shared" si="9"/>
        <v>0.35094114528101789</v>
      </c>
      <c r="F143" s="11" t="str">
        <f t="shared" si="10"/>
        <v>Start group 2 for 50km</v>
      </c>
      <c r="G143" s="4" t="str">
        <f t="shared" si="11"/>
        <v>Start group 2 for 100km</v>
      </c>
    </row>
    <row r="144" spans="1:7">
      <c r="A144" s="111" t="s">
        <v>16725</v>
      </c>
      <c r="B144" s="108" t="s">
        <v>14628</v>
      </c>
      <c r="C144" s="108" t="s">
        <v>17870</v>
      </c>
      <c r="D144" s="37">
        <f t="shared" si="8"/>
        <v>0.24067796610169492</v>
      </c>
      <c r="E144" s="37">
        <f t="shared" si="9"/>
        <v>0.35180275715800635</v>
      </c>
      <c r="F144" s="11" t="str">
        <f t="shared" si="10"/>
        <v>Start group 2 for 50km</v>
      </c>
      <c r="G144" s="4" t="str">
        <f t="shared" si="11"/>
        <v>Start group 2 for 100km</v>
      </c>
    </row>
    <row r="145" spans="1:7">
      <c r="A145" s="111" t="s">
        <v>16723</v>
      </c>
      <c r="B145" s="108" t="s">
        <v>3514</v>
      </c>
      <c r="C145" s="108" t="s">
        <v>17869</v>
      </c>
      <c r="D145" s="37">
        <f t="shared" si="8"/>
        <v>0.24237288135593221</v>
      </c>
      <c r="E145" s="37">
        <f t="shared" si="9"/>
        <v>0.35233297985153761</v>
      </c>
      <c r="F145" s="11" t="str">
        <f t="shared" si="10"/>
        <v>Start group 2 for 50km</v>
      </c>
      <c r="G145" s="4" t="str">
        <f t="shared" si="11"/>
        <v>Start group 2 for 100km</v>
      </c>
    </row>
    <row r="146" spans="1:7">
      <c r="A146" s="111" t="s">
        <v>16721</v>
      </c>
      <c r="B146" s="108" t="s">
        <v>17868</v>
      </c>
      <c r="C146" s="108" t="s">
        <v>17867</v>
      </c>
      <c r="D146" s="37">
        <f t="shared" si="8"/>
        <v>0.2440677966101695</v>
      </c>
      <c r="E146" s="37">
        <f t="shared" si="9"/>
        <v>0.35339342523860012</v>
      </c>
      <c r="F146" s="11" t="str">
        <f t="shared" si="10"/>
        <v>Start group 2 for 50km</v>
      </c>
      <c r="G146" s="4" t="str">
        <f t="shared" si="11"/>
        <v>Start group 2 for 100km</v>
      </c>
    </row>
    <row r="147" spans="1:7">
      <c r="A147" s="111" t="s">
        <v>16718</v>
      </c>
      <c r="B147" s="108" t="s">
        <v>17866</v>
      </c>
      <c r="C147" s="108" t="s">
        <v>17865</v>
      </c>
      <c r="D147" s="37">
        <f t="shared" si="8"/>
        <v>0.24576271186440679</v>
      </c>
      <c r="E147" s="37">
        <f t="shared" si="9"/>
        <v>0.35604453870625663</v>
      </c>
      <c r="F147" s="11" t="str">
        <f t="shared" si="10"/>
        <v>Start group 2 for 50km</v>
      </c>
      <c r="G147" s="4" t="str">
        <f t="shared" si="11"/>
        <v>Start group 2 for 100km</v>
      </c>
    </row>
    <row r="148" spans="1:7">
      <c r="A148" s="111" t="s">
        <v>16715</v>
      </c>
      <c r="B148" s="108" t="s">
        <v>3516</v>
      </c>
      <c r="C148" s="108" t="s">
        <v>17864</v>
      </c>
      <c r="D148" s="37">
        <f t="shared" si="8"/>
        <v>0.24745762711864408</v>
      </c>
      <c r="E148" s="37">
        <f t="shared" si="9"/>
        <v>0.35670731707317077</v>
      </c>
      <c r="F148" s="11" t="str">
        <f t="shared" si="10"/>
        <v>Start group 2 for 50km</v>
      </c>
      <c r="G148" s="4" t="str">
        <f t="shared" si="11"/>
        <v>Start group 2 for 100km</v>
      </c>
    </row>
    <row r="149" spans="1:7">
      <c r="A149" s="111" t="s">
        <v>16713</v>
      </c>
      <c r="B149" s="108" t="s">
        <v>3972</v>
      </c>
      <c r="C149" s="108" t="s">
        <v>17863</v>
      </c>
      <c r="D149" s="37">
        <f t="shared" si="8"/>
        <v>0.24915254237288137</v>
      </c>
      <c r="E149" s="37">
        <f t="shared" si="9"/>
        <v>0.36055143160127251</v>
      </c>
      <c r="F149" s="11" t="str">
        <f t="shared" si="10"/>
        <v>Start group 2 for 50km</v>
      </c>
      <c r="G149" s="4" t="str">
        <f t="shared" si="11"/>
        <v>Start group 3 for 100km</v>
      </c>
    </row>
    <row r="150" spans="1:7">
      <c r="A150" s="111" t="s">
        <v>16711</v>
      </c>
      <c r="B150" s="108" t="s">
        <v>17862</v>
      </c>
      <c r="C150" s="108" t="s">
        <v>17861</v>
      </c>
      <c r="D150" s="37">
        <f t="shared" si="8"/>
        <v>0.25084745762711863</v>
      </c>
      <c r="E150" s="37">
        <f t="shared" si="9"/>
        <v>0.36353393425238595</v>
      </c>
      <c r="F150" s="11" t="str">
        <f t="shared" si="10"/>
        <v>Start group 2 for 50km</v>
      </c>
      <c r="G150" s="4" t="str">
        <f t="shared" si="11"/>
        <v>Start group 3 for 100km</v>
      </c>
    </row>
    <row r="151" spans="1:7">
      <c r="A151" s="111" t="s">
        <v>16708</v>
      </c>
      <c r="B151" s="108" t="s">
        <v>3645</v>
      </c>
      <c r="C151" s="108" t="s">
        <v>17860</v>
      </c>
      <c r="D151" s="37">
        <f t="shared" si="8"/>
        <v>0.25254237288135595</v>
      </c>
      <c r="E151" s="37">
        <f t="shared" si="9"/>
        <v>0.36419671261930014</v>
      </c>
      <c r="F151" s="11" t="str">
        <f t="shared" si="10"/>
        <v>Start group 2 for 50km</v>
      </c>
      <c r="G151" s="4" t="str">
        <f t="shared" si="11"/>
        <v>Start group 3 for 100km</v>
      </c>
    </row>
    <row r="152" spans="1:7">
      <c r="A152" s="111" t="s">
        <v>16705</v>
      </c>
      <c r="B152" s="108" t="s">
        <v>17859</v>
      </c>
      <c r="C152" s="108" t="s">
        <v>17858</v>
      </c>
      <c r="D152" s="37">
        <f t="shared" si="8"/>
        <v>0.25423728813559321</v>
      </c>
      <c r="E152" s="37">
        <f t="shared" si="9"/>
        <v>0.36479321314952273</v>
      </c>
      <c r="F152" s="11" t="str">
        <f t="shared" si="10"/>
        <v>Start group 2 for 50km</v>
      </c>
      <c r="G152" s="4" t="str">
        <f t="shared" si="11"/>
        <v>Start group 3 for 100km</v>
      </c>
    </row>
    <row r="153" spans="1:7">
      <c r="A153" s="111" t="s">
        <v>16702</v>
      </c>
      <c r="B153" s="108" t="s">
        <v>17857</v>
      </c>
      <c r="C153" s="108" t="s">
        <v>17856</v>
      </c>
      <c r="D153" s="37">
        <f t="shared" si="8"/>
        <v>0.25593220338983053</v>
      </c>
      <c r="E153" s="37">
        <f t="shared" si="9"/>
        <v>0.36532343584305399</v>
      </c>
      <c r="F153" s="11" t="str">
        <f t="shared" si="10"/>
        <v>Start group 2 for 50km</v>
      </c>
      <c r="G153" s="4" t="str">
        <f t="shared" si="11"/>
        <v>Start group 3 for 100km</v>
      </c>
    </row>
    <row r="154" spans="1:7">
      <c r="A154" s="111" t="s">
        <v>16700</v>
      </c>
      <c r="B154" s="108" t="s">
        <v>17855</v>
      </c>
      <c r="C154" s="108" t="s">
        <v>17854</v>
      </c>
      <c r="D154" s="37">
        <f t="shared" si="8"/>
        <v>0.25762711864406779</v>
      </c>
      <c r="E154" s="37">
        <f t="shared" si="9"/>
        <v>0.36532343584305399</v>
      </c>
      <c r="F154" s="11" t="str">
        <f t="shared" si="10"/>
        <v>Start group 2 for 50km</v>
      </c>
      <c r="G154" s="4" t="str">
        <f t="shared" si="11"/>
        <v>Start group 3 for 100km</v>
      </c>
    </row>
    <row r="155" spans="1:7">
      <c r="A155" s="111" t="s">
        <v>16698</v>
      </c>
      <c r="B155" s="108" t="s">
        <v>3487</v>
      </c>
      <c r="C155" s="108" t="s">
        <v>17853</v>
      </c>
      <c r="D155" s="37">
        <f t="shared" si="8"/>
        <v>0.2593220338983051</v>
      </c>
      <c r="E155" s="37">
        <f t="shared" si="9"/>
        <v>0.36598621420996819</v>
      </c>
      <c r="F155" s="11" t="str">
        <f t="shared" si="10"/>
        <v>Start group 2 for 50km</v>
      </c>
      <c r="G155" s="4" t="str">
        <f t="shared" si="11"/>
        <v>Start group 3 for 100km</v>
      </c>
    </row>
    <row r="156" spans="1:7">
      <c r="A156" s="111" t="s">
        <v>16695</v>
      </c>
      <c r="B156" s="108" t="s">
        <v>17852</v>
      </c>
      <c r="C156" s="108" t="s">
        <v>17851</v>
      </c>
      <c r="D156" s="37">
        <f t="shared" si="8"/>
        <v>0.26101694915254237</v>
      </c>
      <c r="E156" s="37">
        <f t="shared" si="9"/>
        <v>0.36671527041357371</v>
      </c>
      <c r="F156" s="11" t="str">
        <f t="shared" si="10"/>
        <v>Start group 2 for 50km</v>
      </c>
      <c r="G156" s="4" t="str">
        <f t="shared" si="11"/>
        <v>Start group 3 for 100km</v>
      </c>
    </row>
    <row r="157" spans="1:7">
      <c r="A157" s="111" t="s">
        <v>16692</v>
      </c>
      <c r="B157" s="108" t="s">
        <v>5061</v>
      </c>
      <c r="C157" s="108" t="s">
        <v>17850</v>
      </c>
      <c r="D157" s="37">
        <f t="shared" si="8"/>
        <v>0.26271186440677968</v>
      </c>
      <c r="E157" s="37">
        <f t="shared" si="9"/>
        <v>0.36724549310710497</v>
      </c>
      <c r="F157" s="11" t="str">
        <f t="shared" si="10"/>
        <v>Start group 2 for 50km</v>
      </c>
      <c r="G157" s="4" t="str">
        <f t="shared" si="11"/>
        <v>Start group 3 for 100km</v>
      </c>
    </row>
    <row r="158" spans="1:7">
      <c r="A158" s="111" t="s">
        <v>16689</v>
      </c>
      <c r="B158" s="108" t="s">
        <v>17849</v>
      </c>
      <c r="C158" s="108" t="s">
        <v>17848</v>
      </c>
      <c r="D158" s="37">
        <f t="shared" si="8"/>
        <v>0.26440677966101694</v>
      </c>
      <c r="E158" s="37">
        <f t="shared" si="9"/>
        <v>0.36883616118769874</v>
      </c>
      <c r="F158" s="11" t="str">
        <f t="shared" si="10"/>
        <v>Start group 2 for 50km</v>
      </c>
      <c r="G158" s="4" t="str">
        <f t="shared" si="11"/>
        <v>Start group 3 for 100km</v>
      </c>
    </row>
    <row r="159" spans="1:7">
      <c r="A159" s="111" t="s">
        <v>16686</v>
      </c>
      <c r="B159" s="108" t="s">
        <v>17847</v>
      </c>
      <c r="C159" s="108" t="s">
        <v>17846</v>
      </c>
      <c r="D159" s="37">
        <f t="shared" si="8"/>
        <v>0.26610169491525426</v>
      </c>
      <c r="E159" s="37">
        <f t="shared" si="9"/>
        <v>0.36903499469777301</v>
      </c>
      <c r="F159" s="11" t="str">
        <f t="shared" si="10"/>
        <v>Start group 2 for 50km</v>
      </c>
      <c r="G159" s="4" t="str">
        <f t="shared" si="11"/>
        <v>Start group 3 for 100km</v>
      </c>
    </row>
    <row r="160" spans="1:7">
      <c r="A160" s="111" t="s">
        <v>16684</v>
      </c>
      <c r="B160" s="108" t="s">
        <v>17845</v>
      </c>
      <c r="C160" s="108" t="s">
        <v>17844</v>
      </c>
      <c r="D160" s="37">
        <f t="shared" si="8"/>
        <v>0.26779661016949152</v>
      </c>
      <c r="E160" s="37">
        <f t="shared" si="9"/>
        <v>0.36923382820784728</v>
      </c>
      <c r="F160" s="11" t="str">
        <f t="shared" si="10"/>
        <v>Start group 2 for 50km</v>
      </c>
      <c r="G160" s="4" t="str">
        <f t="shared" si="11"/>
        <v>Start group 3 for 100km</v>
      </c>
    </row>
    <row r="161" spans="1:7">
      <c r="A161" s="111" t="s">
        <v>16682</v>
      </c>
      <c r="B161" s="108" t="s">
        <v>5071</v>
      </c>
      <c r="C161" s="108" t="s">
        <v>17843</v>
      </c>
      <c r="D161" s="37">
        <f t="shared" si="8"/>
        <v>0.26949152542372884</v>
      </c>
      <c r="E161" s="37">
        <f t="shared" si="9"/>
        <v>0.37022799575821841</v>
      </c>
      <c r="F161" s="11" t="str">
        <f t="shared" si="10"/>
        <v>Start group 2 for 50km</v>
      </c>
      <c r="G161" s="4" t="str">
        <f t="shared" si="11"/>
        <v>Start group 3 for 100km</v>
      </c>
    </row>
    <row r="162" spans="1:7">
      <c r="A162" s="111" t="s">
        <v>16679</v>
      </c>
      <c r="B162" s="108" t="s">
        <v>17842</v>
      </c>
      <c r="C162" s="108" t="s">
        <v>17841</v>
      </c>
      <c r="D162" s="37">
        <f t="shared" si="8"/>
        <v>0.2711864406779661</v>
      </c>
      <c r="E162" s="37">
        <f t="shared" si="9"/>
        <v>0.37161983032873813</v>
      </c>
      <c r="F162" s="11" t="str">
        <f t="shared" si="10"/>
        <v>Start group 2 for 50km</v>
      </c>
      <c r="G162" s="4" t="str">
        <f t="shared" si="11"/>
        <v>Start group 3 for 100km</v>
      </c>
    </row>
    <row r="163" spans="1:7">
      <c r="A163" s="111" t="s">
        <v>16677</v>
      </c>
      <c r="B163" s="108" t="s">
        <v>17840</v>
      </c>
      <c r="C163" s="108" t="s">
        <v>17839</v>
      </c>
      <c r="D163" s="37">
        <f t="shared" si="8"/>
        <v>0.27288135593220336</v>
      </c>
      <c r="E163" s="37">
        <f t="shared" si="9"/>
        <v>0.37161983032873813</v>
      </c>
      <c r="F163" s="11" t="str">
        <f t="shared" si="10"/>
        <v>Start group 2 for 50km</v>
      </c>
      <c r="G163" s="4" t="str">
        <f t="shared" si="11"/>
        <v>Start group 3 for 100km</v>
      </c>
    </row>
    <row r="164" spans="1:7">
      <c r="A164" s="111" t="s">
        <v>16674</v>
      </c>
      <c r="B164" s="108" t="s">
        <v>5090</v>
      </c>
      <c r="C164" s="108" t="s">
        <v>17838</v>
      </c>
      <c r="D164" s="37">
        <f t="shared" si="8"/>
        <v>0.27457627118644068</v>
      </c>
      <c r="E164" s="37">
        <f t="shared" si="9"/>
        <v>0.37281283138918336</v>
      </c>
      <c r="F164" s="11" t="str">
        <f t="shared" si="10"/>
        <v>Start group 2 for 50km</v>
      </c>
      <c r="G164" s="4" t="str">
        <f t="shared" si="11"/>
        <v>Start group 3 for 100km</v>
      </c>
    </row>
    <row r="165" spans="1:7">
      <c r="A165" s="111" t="s">
        <v>16672</v>
      </c>
      <c r="B165" s="108" t="s">
        <v>14726</v>
      </c>
      <c r="C165" s="108" t="s">
        <v>17837</v>
      </c>
      <c r="D165" s="37">
        <f t="shared" si="8"/>
        <v>0.27627118644067794</v>
      </c>
      <c r="E165" s="37">
        <f t="shared" si="9"/>
        <v>0.37374072110286316</v>
      </c>
      <c r="F165" s="11" t="str">
        <f t="shared" si="10"/>
        <v>Start group 2 for 50km</v>
      </c>
      <c r="G165" s="4" t="str">
        <f t="shared" si="11"/>
        <v>Start group 3 for 100km</v>
      </c>
    </row>
    <row r="166" spans="1:7">
      <c r="A166" s="111" t="s">
        <v>16669</v>
      </c>
      <c r="B166" s="108" t="s">
        <v>17836</v>
      </c>
      <c r="C166" s="108" t="s">
        <v>17835</v>
      </c>
      <c r="D166" s="37">
        <f t="shared" si="8"/>
        <v>0.27796610169491526</v>
      </c>
      <c r="E166" s="37">
        <f t="shared" si="9"/>
        <v>0.3741383881230117</v>
      </c>
      <c r="F166" s="11" t="str">
        <f t="shared" si="10"/>
        <v>Start group 2 for 50km</v>
      </c>
      <c r="G166" s="4" t="str">
        <f t="shared" si="11"/>
        <v>Start group 3 for 100km</v>
      </c>
    </row>
    <row r="167" spans="1:7">
      <c r="A167" s="111" t="s">
        <v>16667</v>
      </c>
      <c r="B167" s="108" t="s">
        <v>14746</v>
      </c>
      <c r="C167" s="108" t="s">
        <v>17834</v>
      </c>
      <c r="D167" s="37">
        <f t="shared" si="8"/>
        <v>0.27966101694915252</v>
      </c>
      <c r="E167" s="37">
        <f t="shared" si="9"/>
        <v>0.37446977730646869</v>
      </c>
      <c r="F167" s="11" t="str">
        <f t="shared" si="10"/>
        <v>Start group 2 for 50km</v>
      </c>
      <c r="G167" s="4" t="str">
        <f t="shared" si="11"/>
        <v>Start group 3 for 100km</v>
      </c>
    </row>
    <row r="168" spans="1:7">
      <c r="A168" s="111" t="s">
        <v>16664</v>
      </c>
      <c r="B168" s="108" t="s">
        <v>17833</v>
      </c>
      <c r="C168" s="108" t="s">
        <v>17832</v>
      </c>
      <c r="D168" s="37">
        <f t="shared" si="8"/>
        <v>0.28135593220338984</v>
      </c>
      <c r="E168" s="37">
        <f t="shared" si="9"/>
        <v>0.37486744432661723</v>
      </c>
      <c r="F168" s="11" t="str">
        <f t="shared" si="10"/>
        <v>Start group 2 for 50km</v>
      </c>
      <c r="G168" s="4" t="str">
        <f t="shared" si="11"/>
        <v>Start group 3 for 100km</v>
      </c>
    </row>
    <row r="169" spans="1:7">
      <c r="A169" s="111" t="s">
        <v>16661</v>
      </c>
      <c r="B169" s="108" t="s">
        <v>3764</v>
      </c>
      <c r="C169" s="108" t="s">
        <v>17831</v>
      </c>
      <c r="D169" s="37">
        <f t="shared" si="8"/>
        <v>0.2830508474576271</v>
      </c>
      <c r="E169" s="37">
        <f t="shared" si="9"/>
        <v>0.376458112407211</v>
      </c>
      <c r="F169" s="11" t="str">
        <f t="shared" si="10"/>
        <v>Start group 2 for 50km</v>
      </c>
      <c r="G169" s="4" t="str">
        <f t="shared" si="11"/>
        <v>Start group 3 for 100km</v>
      </c>
    </row>
    <row r="170" spans="1:7">
      <c r="A170" s="111" t="s">
        <v>16659</v>
      </c>
      <c r="B170" s="108" t="s">
        <v>17830</v>
      </c>
      <c r="C170" s="108" t="s">
        <v>17829</v>
      </c>
      <c r="D170" s="37">
        <f t="shared" si="8"/>
        <v>0.28474576271186441</v>
      </c>
      <c r="E170" s="37">
        <f t="shared" si="9"/>
        <v>0.37659066808059394</v>
      </c>
      <c r="F170" s="11" t="str">
        <f t="shared" si="10"/>
        <v>Start group 2 for 50km</v>
      </c>
      <c r="G170" s="4" t="str">
        <f t="shared" si="11"/>
        <v>Start group 3 for 100km</v>
      </c>
    </row>
    <row r="171" spans="1:7">
      <c r="A171" s="111" t="s">
        <v>16656</v>
      </c>
      <c r="B171" s="108" t="s">
        <v>5072</v>
      </c>
      <c r="C171" s="108" t="s">
        <v>17828</v>
      </c>
      <c r="D171" s="37">
        <f t="shared" si="8"/>
        <v>0.28644067796610168</v>
      </c>
      <c r="E171" s="37">
        <f t="shared" si="9"/>
        <v>0.37831389183457059</v>
      </c>
      <c r="F171" s="11" t="str">
        <f t="shared" si="10"/>
        <v>Start group 2 for 50km</v>
      </c>
      <c r="G171" s="4" t="str">
        <f t="shared" si="11"/>
        <v>Start group 3 for 100km</v>
      </c>
    </row>
    <row r="172" spans="1:7">
      <c r="A172" s="111" t="s">
        <v>16654</v>
      </c>
      <c r="B172" s="108" t="s">
        <v>5070</v>
      </c>
      <c r="C172" s="108" t="s">
        <v>17827</v>
      </c>
      <c r="D172" s="37">
        <f t="shared" si="8"/>
        <v>0.28813559322033899</v>
      </c>
      <c r="E172" s="37">
        <f t="shared" si="9"/>
        <v>0.37963944856839871</v>
      </c>
      <c r="F172" s="11" t="str">
        <f t="shared" si="10"/>
        <v>Start group 2 for 50km</v>
      </c>
      <c r="G172" s="4" t="str">
        <f t="shared" si="11"/>
        <v>Start group 3 for 100km</v>
      </c>
    </row>
    <row r="173" spans="1:7">
      <c r="A173" s="111" t="s">
        <v>16652</v>
      </c>
      <c r="B173" s="108" t="s">
        <v>3601</v>
      </c>
      <c r="C173" s="108" t="s">
        <v>17826</v>
      </c>
      <c r="D173" s="37">
        <f t="shared" si="8"/>
        <v>0.28983050847457625</v>
      </c>
      <c r="E173" s="37">
        <f t="shared" si="9"/>
        <v>0.38069989395546122</v>
      </c>
      <c r="F173" s="11" t="str">
        <f t="shared" si="10"/>
        <v>Start group 2 for 50km</v>
      </c>
      <c r="G173" s="4" t="str">
        <f t="shared" si="11"/>
        <v>Start group 3 for 100km</v>
      </c>
    </row>
    <row r="174" spans="1:7">
      <c r="A174" s="111" t="s">
        <v>16649</v>
      </c>
      <c r="B174" s="108" t="s">
        <v>17825</v>
      </c>
      <c r="C174" s="108" t="s">
        <v>17824</v>
      </c>
      <c r="D174" s="37">
        <f t="shared" si="8"/>
        <v>0.29152542372881357</v>
      </c>
      <c r="E174" s="37">
        <f t="shared" si="9"/>
        <v>0.38083244962884416</v>
      </c>
      <c r="F174" s="11" t="str">
        <f t="shared" si="10"/>
        <v>Start group 2 for 50km</v>
      </c>
      <c r="G174" s="4" t="str">
        <f t="shared" si="11"/>
        <v>Start group 3 for 100km</v>
      </c>
    </row>
    <row r="175" spans="1:7">
      <c r="A175" s="111" t="s">
        <v>16647</v>
      </c>
      <c r="B175" s="108" t="s">
        <v>17823</v>
      </c>
      <c r="C175" s="108" t="s">
        <v>17822</v>
      </c>
      <c r="D175" s="37">
        <f t="shared" si="8"/>
        <v>0.29322033898305083</v>
      </c>
      <c r="E175" s="37">
        <f t="shared" si="9"/>
        <v>0.38103128313891843</v>
      </c>
      <c r="F175" s="11" t="str">
        <f t="shared" si="10"/>
        <v>Start group 2 for 50km</v>
      </c>
      <c r="G175" s="4" t="str">
        <f t="shared" si="11"/>
        <v>Start group 3 for 100km</v>
      </c>
    </row>
    <row r="176" spans="1:7">
      <c r="A176" s="111" t="s">
        <v>16644</v>
      </c>
      <c r="B176" s="108" t="s">
        <v>17821</v>
      </c>
      <c r="C176" s="108" t="s">
        <v>17820</v>
      </c>
      <c r="D176" s="37">
        <f t="shared" si="8"/>
        <v>0.29491525423728815</v>
      </c>
      <c r="E176" s="37">
        <f t="shared" si="9"/>
        <v>0.38129639448568409</v>
      </c>
      <c r="F176" s="11" t="str">
        <f t="shared" si="10"/>
        <v>Start group 2 for 50km</v>
      </c>
      <c r="G176" s="4" t="str">
        <f t="shared" si="11"/>
        <v>Start group 3 for 100km</v>
      </c>
    </row>
    <row r="177" spans="1:7">
      <c r="A177" s="111" t="s">
        <v>16641</v>
      </c>
      <c r="B177" s="108" t="s">
        <v>3572</v>
      </c>
      <c r="C177" s="108" t="s">
        <v>17819</v>
      </c>
      <c r="D177" s="37">
        <f t="shared" si="8"/>
        <v>0.29661016949152541</v>
      </c>
      <c r="E177" s="37">
        <f t="shared" si="9"/>
        <v>0.38149522799575813</v>
      </c>
      <c r="F177" s="11" t="str">
        <f t="shared" si="10"/>
        <v>Start group 2 for 50km</v>
      </c>
      <c r="G177" s="4" t="str">
        <f t="shared" si="11"/>
        <v>Start group 3 for 100km</v>
      </c>
    </row>
    <row r="178" spans="1:7">
      <c r="A178" s="111" t="s">
        <v>16639</v>
      </c>
      <c r="B178" s="108" t="s">
        <v>3560</v>
      </c>
      <c r="C178" s="108" t="s">
        <v>17818</v>
      </c>
      <c r="D178" s="37">
        <f t="shared" si="8"/>
        <v>0.29830508474576273</v>
      </c>
      <c r="E178" s="37">
        <f t="shared" si="9"/>
        <v>0.38229056203605521</v>
      </c>
      <c r="F178" s="11" t="str">
        <f t="shared" si="10"/>
        <v>Start group 2 for 50km</v>
      </c>
      <c r="G178" s="4" t="str">
        <f t="shared" si="11"/>
        <v>Start group 3 for 100km</v>
      </c>
    </row>
    <row r="179" spans="1:7">
      <c r="A179" s="111" t="s">
        <v>16637</v>
      </c>
      <c r="B179" s="108" t="s">
        <v>17817</v>
      </c>
      <c r="C179" s="108" t="s">
        <v>17816</v>
      </c>
      <c r="D179" s="37">
        <f t="shared" si="8"/>
        <v>0.3</v>
      </c>
      <c r="E179" s="37">
        <f t="shared" si="9"/>
        <v>0.38248939554612926</v>
      </c>
      <c r="F179" s="11" t="str">
        <f t="shared" si="10"/>
        <v>Start group 2 for 50km</v>
      </c>
      <c r="G179" s="4" t="str">
        <f t="shared" si="11"/>
        <v>Start group 3 for 100km</v>
      </c>
    </row>
    <row r="180" spans="1:7">
      <c r="A180" s="111" t="s">
        <v>16635</v>
      </c>
      <c r="B180" s="108" t="s">
        <v>17815</v>
      </c>
      <c r="C180" s="108" t="s">
        <v>17814</v>
      </c>
      <c r="D180" s="37">
        <f t="shared" si="8"/>
        <v>0.30169491525423731</v>
      </c>
      <c r="E180" s="37">
        <f t="shared" si="9"/>
        <v>0.38447773064687157</v>
      </c>
      <c r="F180" s="11" t="str">
        <f t="shared" si="10"/>
        <v>Start group 2 for 50km</v>
      </c>
      <c r="G180" s="4" t="str">
        <f t="shared" si="11"/>
        <v>Start group 3 for 100km</v>
      </c>
    </row>
    <row r="181" spans="1:7">
      <c r="A181" s="111" t="s">
        <v>16633</v>
      </c>
      <c r="B181" s="108" t="s">
        <v>17813</v>
      </c>
      <c r="C181" s="108" t="s">
        <v>17812</v>
      </c>
      <c r="D181" s="37">
        <f t="shared" si="8"/>
        <v>0.30338983050847457</v>
      </c>
      <c r="E181" s="37">
        <f t="shared" si="9"/>
        <v>0.3884544008483562</v>
      </c>
      <c r="F181" s="11" t="str">
        <f t="shared" si="10"/>
        <v>Start group 2 for 50km</v>
      </c>
      <c r="G181" s="4" t="str">
        <f t="shared" si="11"/>
        <v>Start group 3 for 100km</v>
      </c>
    </row>
    <row r="182" spans="1:7">
      <c r="A182" s="111" t="s">
        <v>16631</v>
      </c>
      <c r="B182" s="108" t="s">
        <v>3472</v>
      </c>
      <c r="C182" s="108" t="s">
        <v>17811</v>
      </c>
      <c r="D182" s="37">
        <f t="shared" si="8"/>
        <v>0.30508474576271188</v>
      </c>
      <c r="E182" s="37">
        <f t="shared" si="9"/>
        <v>0.38997879109225886</v>
      </c>
      <c r="F182" s="11" t="str">
        <f t="shared" si="10"/>
        <v>Start group 2 for 50km</v>
      </c>
      <c r="G182" s="4" t="str">
        <f t="shared" si="11"/>
        <v>Start group 3 for 100km</v>
      </c>
    </row>
    <row r="183" spans="1:7">
      <c r="A183" s="111" t="s">
        <v>16628</v>
      </c>
      <c r="B183" s="108" t="s">
        <v>17810</v>
      </c>
      <c r="C183" s="108" t="s">
        <v>17809</v>
      </c>
      <c r="D183" s="37">
        <f t="shared" si="8"/>
        <v>0.30677966101694915</v>
      </c>
      <c r="E183" s="37">
        <f t="shared" si="9"/>
        <v>0.39011134676564152</v>
      </c>
      <c r="F183" s="11" t="str">
        <f t="shared" si="10"/>
        <v>Start group 2 for 50km</v>
      </c>
      <c r="G183" s="4" t="str">
        <f t="shared" si="11"/>
        <v>Start group 3 for 100km</v>
      </c>
    </row>
    <row r="184" spans="1:7">
      <c r="A184" s="111" t="s">
        <v>16626</v>
      </c>
      <c r="B184" s="108" t="s">
        <v>3640</v>
      </c>
      <c r="C184" s="108" t="s">
        <v>17808</v>
      </c>
      <c r="D184" s="37">
        <f t="shared" si="8"/>
        <v>0.30847457627118646</v>
      </c>
      <c r="E184" s="37">
        <f t="shared" si="9"/>
        <v>0.39017762460233291</v>
      </c>
      <c r="F184" s="11" t="str">
        <f t="shared" si="10"/>
        <v>Start group 2 for 50km</v>
      </c>
      <c r="G184" s="4" t="str">
        <f t="shared" si="11"/>
        <v>Start group 3 for 100km</v>
      </c>
    </row>
    <row r="185" spans="1:7">
      <c r="A185" s="111" t="s">
        <v>16624</v>
      </c>
      <c r="B185" s="108" t="s">
        <v>17807</v>
      </c>
      <c r="C185" s="108" t="s">
        <v>17806</v>
      </c>
      <c r="D185" s="37">
        <f t="shared" si="8"/>
        <v>0.31016949152542372</v>
      </c>
      <c r="E185" s="37">
        <f t="shared" si="9"/>
        <v>0.39097295864262999</v>
      </c>
      <c r="F185" s="11" t="str">
        <f t="shared" si="10"/>
        <v>Start group 2 for 50km</v>
      </c>
      <c r="G185" s="4" t="str">
        <f t="shared" si="11"/>
        <v>Start group 3 for 100km</v>
      </c>
    </row>
    <row r="186" spans="1:7">
      <c r="A186" s="111" t="s">
        <v>16622</v>
      </c>
      <c r="B186" s="108" t="s">
        <v>17805</v>
      </c>
      <c r="C186" s="108" t="s">
        <v>17804</v>
      </c>
      <c r="D186" s="37">
        <f t="shared" si="8"/>
        <v>0.31186440677966104</v>
      </c>
      <c r="E186" s="37">
        <f t="shared" si="9"/>
        <v>0.39103923647932137</v>
      </c>
      <c r="F186" s="11" t="str">
        <f t="shared" si="10"/>
        <v>Start group 2 for 50km</v>
      </c>
      <c r="G186" s="4" t="str">
        <f t="shared" si="11"/>
        <v>Start group 3 for 100km</v>
      </c>
    </row>
    <row r="187" spans="1:7">
      <c r="A187" s="111" t="s">
        <v>16620</v>
      </c>
      <c r="B187" s="108" t="s">
        <v>17803</v>
      </c>
      <c r="C187" s="108" t="s">
        <v>17802</v>
      </c>
      <c r="D187" s="37">
        <f t="shared" si="8"/>
        <v>0.3135593220338983</v>
      </c>
      <c r="E187" s="37">
        <f t="shared" si="9"/>
        <v>0.39316012725344635</v>
      </c>
      <c r="F187" s="11" t="str">
        <f t="shared" si="10"/>
        <v>Start group 2 for 50km</v>
      </c>
      <c r="G187" s="4" t="str">
        <f t="shared" si="11"/>
        <v>Start group 3 for 100km</v>
      </c>
    </row>
    <row r="188" spans="1:7">
      <c r="A188" s="111" t="s">
        <v>16617</v>
      </c>
      <c r="B188" s="108" t="s">
        <v>17801</v>
      </c>
      <c r="C188" s="108" t="s">
        <v>17800</v>
      </c>
      <c r="D188" s="37">
        <f t="shared" si="8"/>
        <v>0.31525423728813562</v>
      </c>
      <c r="E188" s="37">
        <f t="shared" si="9"/>
        <v>0.39402173913043481</v>
      </c>
      <c r="F188" s="11" t="str">
        <f t="shared" si="10"/>
        <v>Start group 2 for 50km</v>
      </c>
      <c r="G188" s="4" t="str">
        <f t="shared" si="11"/>
        <v>Start group 3 for 100km</v>
      </c>
    </row>
    <row r="189" spans="1:7">
      <c r="A189" s="111" t="s">
        <v>16615</v>
      </c>
      <c r="B189" s="108" t="s">
        <v>3868</v>
      </c>
      <c r="C189" s="108" t="s">
        <v>17799</v>
      </c>
      <c r="D189" s="37">
        <f t="shared" si="8"/>
        <v>0.31694915254237288</v>
      </c>
      <c r="E189" s="37">
        <f t="shared" si="9"/>
        <v>0.39886002120890768</v>
      </c>
      <c r="F189" s="11" t="str">
        <f t="shared" si="10"/>
        <v>Start group 2 for 50km</v>
      </c>
      <c r="G189" s="4" t="str">
        <f t="shared" si="11"/>
        <v>Start group 3 for 100km</v>
      </c>
    </row>
    <row r="190" spans="1:7">
      <c r="A190" s="111" t="s">
        <v>16614</v>
      </c>
      <c r="B190" s="108" t="s">
        <v>3564</v>
      </c>
      <c r="C190" s="108" t="s">
        <v>17798</v>
      </c>
      <c r="D190" s="37">
        <f t="shared" si="8"/>
        <v>0.31864406779661014</v>
      </c>
      <c r="E190" s="37">
        <f t="shared" si="9"/>
        <v>0.39912513255567328</v>
      </c>
      <c r="F190" s="11" t="str">
        <f t="shared" si="10"/>
        <v>Start group 2 for 50km</v>
      </c>
      <c r="G190" s="4" t="str">
        <f t="shared" si="11"/>
        <v>Start group 3 for 100km</v>
      </c>
    </row>
    <row r="191" spans="1:7">
      <c r="A191" s="111" t="s">
        <v>16611</v>
      </c>
      <c r="B191" s="108" t="s">
        <v>17797</v>
      </c>
      <c r="C191" s="108" t="s">
        <v>17796</v>
      </c>
      <c r="D191" s="37">
        <f t="shared" si="8"/>
        <v>0.32033898305084746</v>
      </c>
      <c r="E191" s="37">
        <f t="shared" si="9"/>
        <v>0.40078207847295866</v>
      </c>
      <c r="F191" s="11" t="str">
        <f t="shared" si="10"/>
        <v>Start group 2 for 50km</v>
      </c>
      <c r="G191" s="4" t="str">
        <f t="shared" si="11"/>
        <v>Start group 3 for 100km</v>
      </c>
    </row>
    <row r="192" spans="1:7">
      <c r="A192" s="111" t="s">
        <v>16609</v>
      </c>
      <c r="B192" s="108" t="s">
        <v>3612</v>
      </c>
      <c r="C192" s="108" t="s">
        <v>17795</v>
      </c>
      <c r="D192" s="37">
        <f t="shared" si="8"/>
        <v>0.32203389830508472</v>
      </c>
      <c r="E192" s="37">
        <f t="shared" si="9"/>
        <v>0.40084835630964999</v>
      </c>
      <c r="F192" s="11" t="str">
        <f t="shared" si="10"/>
        <v>Start group 2 for 50km</v>
      </c>
      <c r="G192" s="4" t="str">
        <f t="shared" si="11"/>
        <v>Start group 3 for 100km</v>
      </c>
    </row>
    <row r="193" spans="1:7">
      <c r="A193" s="111" t="s">
        <v>16607</v>
      </c>
      <c r="B193" s="108" t="s">
        <v>3517</v>
      </c>
      <c r="C193" s="108" t="s">
        <v>17794</v>
      </c>
      <c r="D193" s="37">
        <f t="shared" si="8"/>
        <v>0.32372881355932204</v>
      </c>
      <c r="E193" s="37">
        <f t="shared" si="9"/>
        <v>0.40151113467656419</v>
      </c>
      <c r="F193" s="11" t="str">
        <f t="shared" si="10"/>
        <v>Start group 2 for 50km</v>
      </c>
      <c r="G193" s="4" t="str">
        <f t="shared" si="11"/>
        <v>Start group 3 for 100km</v>
      </c>
    </row>
    <row r="194" spans="1:7">
      <c r="A194" s="111" t="s">
        <v>16604</v>
      </c>
      <c r="B194" s="108" t="s">
        <v>17793</v>
      </c>
      <c r="C194" s="108" t="s">
        <v>17792</v>
      </c>
      <c r="D194" s="37">
        <f t="shared" si="8"/>
        <v>0.3254237288135593</v>
      </c>
      <c r="E194" s="37">
        <f t="shared" si="9"/>
        <v>0.40270413573700958</v>
      </c>
      <c r="F194" s="11" t="str">
        <f t="shared" si="10"/>
        <v>Start group 2 for 50km</v>
      </c>
      <c r="G194" s="4" t="str">
        <f t="shared" si="11"/>
        <v>Start group 3 for 100km</v>
      </c>
    </row>
    <row r="195" spans="1:7">
      <c r="A195" s="111" t="s">
        <v>16601</v>
      </c>
      <c r="B195" s="108" t="s">
        <v>17791</v>
      </c>
      <c r="C195" s="108" t="s">
        <v>17790</v>
      </c>
      <c r="D195" s="37">
        <f t="shared" si="8"/>
        <v>0.32711864406779662</v>
      </c>
      <c r="E195" s="37">
        <f t="shared" si="9"/>
        <v>0.40356574761399783</v>
      </c>
      <c r="F195" s="11" t="str">
        <f t="shared" si="10"/>
        <v>Start group 2 for 50km</v>
      </c>
      <c r="G195" s="4" t="str">
        <f t="shared" si="11"/>
        <v>Start group 3 for 100km</v>
      </c>
    </row>
    <row r="196" spans="1:7">
      <c r="A196" s="111" t="s">
        <v>16598</v>
      </c>
      <c r="B196" s="108" t="s">
        <v>17789</v>
      </c>
      <c r="C196" s="108" t="s">
        <v>17788</v>
      </c>
      <c r="D196" s="37">
        <f t="shared" ref="D196:D259" si="12">A196/590</f>
        <v>0.32881355932203388</v>
      </c>
      <c r="E196" s="37">
        <f t="shared" ref="E196:E259" si="13">((HOUR(C196)*60+MINUTE(C196)+SECOND(C196)/60)-(HOUR($C$3)*60+MINUTE($C$3)+SECOND($C$3)/60))/(HOUR($C$3)*60+MINUTE($C$3)+SECOND($C$3)/60)</f>
        <v>0.40489130434782616</v>
      </c>
      <c r="F196" s="11" t="str">
        <f t="shared" ref="F196:F259" si="14">"Start group "&amp;IF(E196&lt;=32%,1,IF(E196&lt;=42%,2,IF(E196&lt;=53%,3,IF(E196&lt;=65%,4,IF(E196&lt;=87%,5,6)))))&amp;" for 50km"</f>
        <v>Start group 2 for 50km</v>
      </c>
      <c r="G196" s="4" t="str">
        <f t="shared" ref="G196:G259" si="15">"Start group "&amp;IF(E196&lt;=23%,1,IF(E196&lt;=36%,2,IF(E196&lt;=46%,3,IF(E196&lt;=55%,4,IF(E196&lt;=72%,5,6)))))&amp;" for 100km"</f>
        <v>Start group 3 for 100km</v>
      </c>
    </row>
    <row r="197" spans="1:7">
      <c r="A197" s="111" t="s">
        <v>16596</v>
      </c>
      <c r="B197" s="108" t="s">
        <v>17787</v>
      </c>
      <c r="C197" s="108" t="s">
        <v>17786</v>
      </c>
      <c r="D197" s="37">
        <f t="shared" si="12"/>
        <v>0.33050847457627119</v>
      </c>
      <c r="E197" s="37">
        <f t="shared" si="13"/>
        <v>0.40601802757158006</v>
      </c>
      <c r="F197" s="11" t="str">
        <f t="shared" si="14"/>
        <v>Start group 2 for 50km</v>
      </c>
      <c r="G197" s="4" t="str">
        <f t="shared" si="15"/>
        <v>Start group 3 for 100km</v>
      </c>
    </row>
    <row r="198" spans="1:7">
      <c r="A198" s="111" t="s">
        <v>16593</v>
      </c>
      <c r="B198" s="108" t="s">
        <v>17785</v>
      </c>
      <c r="C198" s="108" t="s">
        <v>17784</v>
      </c>
      <c r="D198" s="37">
        <f t="shared" si="12"/>
        <v>0.33220338983050846</v>
      </c>
      <c r="E198" s="37">
        <f t="shared" si="13"/>
        <v>0.40754241781548245</v>
      </c>
      <c r="F198" s="11" t="str">
        <f t="shared" si="14"/>
        <v>Start group 2 for 50km</v>
      </c>
      <c r="G198" s="4" t="str">
        <f t="shared" si="15"/>
        <v>Start group 3 for 100km</v>
      </c>
    </row>
    <row r="199" spans="1:7">
      <c r="A199" s="111" t="s">
        <v>16590</v>
      </c>
      <c r="B199" s="108" t="s">
        <v>4049</v>
      </c>
      <c r="C199" s="108" t="s">
        <v>17783</v>
      </c>
      <c r="D199" s="37">
        <f t="shared" si="12"/>
        <v>0.33389830508474577</v>
      </c>
      <c r="E199" s="37">
        <f t="shared" si="13"/>
        <v>0.40906680805938483</v>
      </c>
      <c r="F199" s="11" t="str">
        <f t="shared" si="14"/>
        <v>Start group 2 for 50km</v>
      </c>
      <c r="G199" s="4" t="str">
        <f t="shared" si="15"/>
        <v>Start group 3 for 100km</v>
      </c>
    </row>
    <row r="200" spans="1:7">
      <c r="A200" s="111" t="s">
        <v>16587</v>
      </c>
      <c r="B200" s="108" t="s">
        <v>17782</v>
      </c>
      <c r="C200" s="108" t="s">
        <v>17781</v>
      </c>
      <c r="D200" s="37">
        <f t="shared" si="12"/>
        <v>0.33559322033898303</v>
      </c>
      <c r="E200" s="37">
        <f t="shared" si="13"/>
        <v>0.40919936373276777</v>
      </c>
      <c r="F200" s="11" t="str">
        <f t="shared" si="14"/>
        <v>Start group 2 for 50km</v>
      </c>
      <c r="G200" s="4" t="str">
        <f t="shared" si="15"/>
        <v>Start group 3 for 100km</v>
      </c>
    </row>
    <row r="201" spans="1:7">
      <c r="A201" s="111" t="s">
        <v>16584</v>
      </c>
      <c r="B201" s="108" t="s">
        <v>14656</v>
      </c>
      <c r="C201" s="108" t="s">
        <v>17780</v>
      </c>
      <c r="D201" s="37">
        <f t="shared" si="12"/>
        <v>0.33728813559322035</v>
      </c>
      <c r="E201" s="37">
        <f t="shared" si="13"/>
        <v>0.4099284199363733</v>
      </c>
      <c r="F201" s="11" t="str">
        <f t="shared" si="14"/>
        <v>Start group 2 for 50km</v>
      </c>
      <c r="G201" s="4" t="str">
        <f t="shared" si="15"/>
        <v>Start group 3 for 100km</v>
      </c>
    </row>
    <row r="202" spans="1:7">
      <c r="A202" s="111" t="s">
        <v>16581</v>
      </c>
      <c r="B202" s="108" t="s">
        <v>17779</v>
      </c>
      <c r="C202" s="108" t="s">
        <v>17778</v>
      </c>
      <c r="D202" s="37">
        <f t="shared" si="12"/>
        <v>0.33898305084745761</v>
      </c>
      <c r="E202" s="37">
        <f t="shared" si="13"/>
        <v>0.41052492046659589</v>
      </c>
      <c r="F202" s="11" t="str">
        <f t="shared" si="14"/>
        <v>Start group 2 for 50km</v>
      </c>
      <c r="G202" s="4" t="str">
        <f t="shared" si="15"/>
        <v>Start group 3 for 100km</v>
      </c>
    </row>
    <row r="203" spans="1:7">
      <c r="A203" s="111" t="s">
        <v>16578</v>
      </c>
      <c r="B203" s="108" t="s">
        <v>14722</v>
      </c>
      <c r="C203" s="108" t="s">
        <v>17777</v>
      </c>
      <c r="D203" s="37">
        <f t="shared" si="12"/>
        <v>0.34067796610169493</v>
      </c>
      <c r="E203" s="37">
        <f t="shared" si="13"/>
        <v>0.41344114528101805</v>
      </c>
      <c r="F203" s="11" t="str">
        <f t="shared" si="14"/>
        <v>Start group 2 for 50km</v>
      </c>
      <c r="G203" s="4" t="str">
        <f t="shared" si="15"/>
        <v>Start group 3 for 100km</v>
      </c>
    </row>
    <row r="204" spans="1:7">
      <c r="A204" s="111" t="s">
        <v>16575</v>
      </c>
      <c r="B204" s="108" t="s">
        <v>17776</v>
      </c>
      <c r="C204" s="108" t="s">
        <v>17775</v>
      </c>
      <c r="D204" s="37">
        <f t="shared" si="12"/>
        <v>0.34237288135593219</v>
      </c>
      <c r="E204" s="37">
        <f t="shared" si="13"/>
        <v>0.41602598091198295</v>
      </c>
      <c r="F204" s="11" t="str">
        <f t="shared" si="14"/>
        <v>Start group 2 for 50km</v>
      </c>
      <c r="G204" s="4" t="str">
        <f t="shared" si="15"/>
        <v>Start group 3 for 100km</v>
      </c>
    </row>
    <row r="205" spans="1:7">
      <c r="A205" s="111" t="s">
        <v>16572</v>
      </c>
      <c r="B205" s="108" t="s">
        <v>17774</v>
      </c>
      <c r="C205" s="108" t="s">
        <v>17773</v>
      </c>
      <c r="D205" s="37">
        <f t="shared" si="12"/>
        <v>0.34406779661016951</v>
      </c>
      <c r="E205" s="37">
        <f t="shared" si="13"/>
        <v>0.4172189819724284</v>
      </c>
      <c r="F205" s="11" t="str">
        <f t="shared" si="14"/>
        <v>Start group 2 for 50km</v>
      </c>
      <c r="G205" s="4" t="str">
        <f t="shared" si="15"/>
        <v>Start group 3 for 100km</v>
      </c>
    </row>
    <row r="206" spans="1:7">
      <c r="A206" s="111" t="s">
        <v>16571</v>
      </c>
      <c r="B206" s="108" t="s">
        <v>14941</v>
      </c>
      <c r="C206" s="108" t="s">
        <v>17772</v>
      </c>
      <c r="D206" s="37">
        <f t="shared" si="12"/>
        <v>0.34576271186440677</v>
      </c>
      <c r="E206" s="37">
        <f t="shared" si="13"/>
        <v>0.41794803817603393</v>
      </c>
      <c r="F206" s="11" t="str">
        <f t="shared" si="14"/>
        <v>Start group 2 for 50km</v>
      </c>
      <c r="G206" s="4" t="str">
        <f t="shared" si="15"/>
        <v>Start group 3 for 100km</v>
      </c>
    </row>
    <row r="207" spans="1:7">
      <c r="A207" s="111" t="s">
        <v>16568</v>
      </c>
      <c r="B207" s="108" t="s">
        <v>5083</v>
      </c>
      <c r="C207" s="108" t="s">
        <v>17771</v>
      </c>
      <c r="D207" s="37">
        <f t="shared" si="12"/>
        <v>0.34745762711864409</v>
      </c>
      <c r="E207" s="37">
        <f t="shared" si="13"/>
        <v>0.41874337221633079</v>
      </c>
      <c r="F207" s="11" t="str">
        <f t="shared" si="14"/>
        <v>Start group 2 for 50km</v>
      </c>
      <c r="G207" s="4" t="str">
        <f t="shared" si="15"/>
        <v>Start group 3 for 100km</v>
      </c>
    </row>
    <row r="208" spans="1:7">
      <c r="A208" s="111" t="s">
        <v>16565</v>
      </c>
      <c r="B208" s="108" t="s">
        <v>17770</v>
      </c>
      <c r="C208" s="108" t="s">
        <v>17769</v>
      </c>
      <c r="D208" s="37">
        <f t="shared" si="12"/>
        <v>0.34915254237288135</v>
      </c>
      <c r="E208" s="37">
        <f t="shared" si="13"/>
        <v>0.41894220572640506</v>
      </c>
      <c r="F208" s="11" t="str">
        <f t="shared" si="14"/>
        <v>Start group 2 for 50km</v>
      </c>
      <c r="G208" s="4" t="str">
        <f t="shared" si="15"/>
        <v>Start group 3 for 100km</v>
      </c>
    </row>
    <row r="209" spans="1:7">
      <c r="A209" s="111" t="s">
        <v>16563</v>
      </c>
      <c r="B209" s="108" t="s">
        <v>15208</v>
      </c>
      <c r="C209" s="108" t="s">
        <v>17768</v>
      </c>
      <c r="D209" s="37">
        <f t="shared" si="12"/>
        <v>0.35084745762711866</v>
      </c>
      <c r="E209" s="37">
        <f t="shared" si="13"/>
        <v>0.4213944856839873</v>
      </c>
      <c r="F209" s="11" t="str">
        <f t="shared" si="14"/>
        <v>Start group 3 for 50km</v>
      </c>
      <c r="G209" s="4" t="str">
        <f t="shared" si="15"/>
        <v>Start group 3 for 100km</v>
      </c>
    </row>
    <row r="210" spans="1:7">
      <c r="A210" s="111" t="s">
        <v>16560</v>
      </c>
      <c r="B210" s="108" t="s">
        <v>14947</v>
      </c>
      <c r="C210" s="108" t="s">
        <v>17767</v>
      </c>
      <c r="D210" s="37">
        <f t="shared" si="12"/>
        <v>0.35254237288135593</v>
      </c>
      <c r="E210" s="37">
        <f t="shared" si="13"/>
        <v>0.42205726405090144</v>
      </c>
      <c r="F210" s="11" t="str">
        <f t="shared" si="14"/>
        <v>Start group 3 for 50km</v>
      </c>
      <c r="G210" s="4" t="str">
        <f t="shared" si="15"/>
        <v>Start group 3 for 100km</v>
      </c>
    </row>
    <row r="211" spans="1:7">
      <c r="A211" s="111" t="s">
        <v>16557</v>
      </c>
      <c r="B211" s="108" t="s">
        <v>14879</v>
      </c>
      <c r="C211" s="108" t="s">
        <v>17766</v>
      </c>
      <c r="D211" s="37">
        <f t="shared" si="12"/>
        <v>0.35423728813559324</v>
      </c>
      <c r="E211" s="37">
        <f t="shared" si="13"/>
        <v>0.42358165429480388</v>
      </c>
      <c r="F211" s="11" t="str">
        <f t="shared" si="14"/>
        <v>Start group 3 for 50km</v>
      </c>
      <c r="G211" s="4" t="str">
        <f t="shared" si="15"/>
        <v>Start group 3 for 100km</v>
      </c>
    </row>
    <row r="212" spans="1:7">
      <c r="A212" s="111" t="s">
        <v>16555</v>
      </c>
      <c r="B212" s="108" t="s">
        <v>3512</v>
      </c>
      <c r="C212" s="108" t="s">
        <v>17765</v>
      </c>
      <c r="D212" s="37">
        <f t="shared" si="12"/>
        <v>0.3559322033898305</v>
      </c>
      <c r="E212" s="37">
        <f t="shared" si="13"/>
        <v>0.4243107104984094</v>
      </c>
      <c r="F212" s="11" t="str">
        <f t="shared" si="14"/>
        <v>Start group 3 for 50km</v>
      </c>
      <c r="G212" s="4" t="str">
        <f t="shared" si="15"/>
        <v>Start group 3 for 100km</v>
      </c>
    </row>
    <row r="213" spans="1:7">
      <c r="A213" s="111" t="s">
        <v>16553</v>
      </c>
      <c r="B213" s="108" t="s">
        <v>3953</v>
      </c>
      <c r="C213" s="108" t="s">
        <v>17764</v>
      </c>
      <c r="D213" s="37">
        <f t="shared" si="12"/>
        <v>0.35762711864406782</v>
      </c>
      <c r="E213" s="37">
        <f t="shared" si="13"/>
        <v>0.42550371155885458</v>
      </c>
      <c r="F213" s="11" t="str">
        <f t="shared" si="14"/>
        <v>Start group 3 for 50km</v>
      </c>
      <c r="G213" s="4" t="str">
        <f t="shared" si="15"/>
        <v>Start group 3 for 100km</v>
      </c>
    </row>
    <row r="214" spans="1:7">
      <c r="A214" s="111" t="s">
        <v>16550</v>
      </c>
      <c r="B214" s="108" t="s">
        <v>17763</v>
      </c>
      <c r="C214" s="108" t="s">
        <v>17762</v>
      </c>
      <c r="D214" s="37">
        <f t="shared" si="12"/>
        <v>0.35932203389830508</v>
      </c>
      <c r="E214" s="37">
        <f t="shared" si="13"/>
        <v>0.42682926829268297</v>
      </c>
      <c r="F214" s="11" t="str">
        <f t="shared" si="14"/>
        <v>Start group 3 for 50km</v>
      </c>
      <c r="G214" s="4" t="str">
        <f t="shared" si="15"/>
        <v>Start group 3 for 100km</v>
      </c>
    </row>
    <row r="215" spans="1:7">
      <c r="A215" s="111" t="s">
        <v>16547</v>
      </c>
      <c r="B215" s="108" t="s">
        <v>17761</v>
      </c>
      <c r="C215" s="108" t="s">
        <v>17760</v>
      </c>
      <c r="D215" s="37">
        <f t="shared" si="12"/>
        <v>0.3610169491525424</v>
      </c>
      <c r="E215" s="37">
        <f t="shared" si="13"/>
        <v>0.42762460233297983</v>
      </c>
      <c r="F215" s="11" t="str">
        <f t="shared" si="14"/>
        <v>Start group 3 for 50km</v>
      </c>
      <c r="G215" s="4" t="str">
        <f t="shared" si="15"/>
        <v>Start group 3 for 100km</v>
      </c>
    </row>
    <row r="216" spans="1:7">
      <c r="A216" s="111" t="s">
        <v>16545</v>
      </c>
      <c r="B216" s="108" t="s">
        <v>17759</v>
      </c>
      <c r="C216" s="108" t="s">
        <v>17758</v>
      </c>
      <c r="D216" s="37">
        <f t="shared" si="12"/>
        <v>0.36271186440677966</v>
      </c>
      <c r="E216" s="37">
        <f t="shared" si="13"/>
        <v>0.43060710498409333</v>
      </c>
      <c r="F216" s="11" t="str">
        <f t="shared" si="14"/>
        <v>Start group 3 for 50km</v>
      </c>
      <c r="G216" s="4" t="str">
        <f t="shared" si="15"/>
        <v>Start group 3 for 100km</v>
      </c>
    </row>
    <row r="217" spans="1:7">
      <c r="A217" s="111" t="s">
        <v>16542</v>
      </c>
      <c r="B217" s="108" t="s">
        <v>17757</v>
      </c>
      <c r="C217" s="108" t="s">
        <v>17756</v>
      </c>
      <c r="D217" s="37">
        <f t="shared" si="12"/>
        <v>0.36440677966101692</v>
      </c>
      <c r="E217" s="37">
        <f t="shared" si="13"/>
        <v>0.43120360551431591</v>
      </c>
      <c r="F217" s="11" t="str">
        <f t="shared" si="14"/>
        <v>Start group 3 for 50km</v>
      </c>
      <c r="G217" s="4" t="str">
        <f t="shared" si="15"/>
        <v>Start group 3 for 100km</v>
      </c>
    </row>
    <row r="218" spans="1:7">
      <c r="A218" s="111" t="s">
        <v>16539</v>
      </c>
      <c r="B218" s="108" t="s">
        <v>17755</v>
      </c>
      <c r="C218" s="108" t="s">
        <v>17754</v>
      </c>
      <c r="D218" s="37">
        <f t="shared" si="12"/>
        <v>0.36610169491525424</v>
      </c>
      <c r="E218" s="37">
        <f t="shared" si="13"/>
        <v>0.43352332979851543</v>
      </c>
      <c r="F218" s="11" t="str">
        <f t="shared" si="14"/>
        <v>Start group 3 for 50km</v>
      </c>
      <c r="G218" s="4" t="str">
        <f t="shared" si="15"/>
        <v>Start group 3 for 100km</v>
      </c>
    </row>
    <row r="219" spans="1:7">
      <c r="A219" s="111" t="s">
        <v>16536</v>
      </c>
      <c r="B219" s="108" t="s">
        <v>3713</v>
      </c>
      <c r="C219" s="108" t="s">
        <v>17753</v>
      </c>
      <c r="D219" s="37">
        <f t="shared" si="12"/>
        <v>0.3677966101694915</v>
      </c>
      <c r="E219" s="37">
        <f t="shared" si="13"/>
        <v>0.43438494167550368</v>
      </c>
      <c r="F219" s="11" t="str">
        <f t="shared" si="14"/>
        <v>Start group 3 for 50km</v>
      </c>
      <c r="G219" s="4" t="str">
        <f t="shared" si="15"/>
        <v>Start group 3 for 100km</v>
      </c>
    </row>
    <row r="220" spans="1:7">
      <c r="A220" s="111" t="s">
        <v>16533</v>
      </c>
      <c r="B220" s="108" t="s">
        <v>3542</v>
      </c>
      <c r="C220" s="108" t="s">
        <v>17752</v>
      </c>
      <c r="D220" s="37">
        <f t="shared" si="12"/>
        <v>0.36949152542372882</v>
      </c>
      <c r="E220" s="37">
        <f t="shared" si="13"/>
        <v>0.43577677624602335</v>
      </c>
      <c r="F220" s="11" t="str">
        <f t="shared" si="14"/>
        <v>Start group 3 for 50km</v>
      </c>
      <c r="G220" s="4" t="str">
        <f t="shared" si="15"/>
        <v>Start group 3 for 100km</v>
      </c>
    </row>
    <row r="221" spans="1:7">
      <c r="A221" s="111" t="s">
        <v>16531</v>
      </c>
      <c r="B221" s="108" t="s">
        <v>3633</v>
      </c>
      <c r="C221" s="108" t="s">
        <v>17751</v>
      </c>
      <c r="D221" s="37">
        <f t="shared" si="12"/>
        <v>0.37118644067796608</v>
      </c>
      <c r="E221" s="37">
        <f t="shared" si="13"/>
        <v>0.4395546129374337</v>
      </c>
      <c r="F221" s="11" t="str">
        <f t="shared" si="14"/>
        <v>Start group 3 for 50km</v>
      </c>
      <c r="G221" s="4" t="str">
        <f t="shared" si="15"/>
        <v>Start group 3 for 100km</v>
      </c>
    </row>
    <row r="222" spans="1:7">
      <c r="A222" s="111" t="s">
        <v>16528</v>
      </c>
      <c r="B222" s="108" t="s">
        <v>3787</v>
      </c>
      <c r="C222" s="108" t="s">
        <v>17750</v>
      </c>
      <c r="D222" s="37">
        <f t="shared" si="12"/>
        <v>0.3728813559322034</v>
      </c>
      <c r="E222" s="37">
        <f t="shared" si="13"/>
        <v>0.44048250265111349</v>
      </c>
      <c r="F222" s="11" t="str">
        <f t="shared" si="14"/>
        <v>Start group 3 for 50km</v>
      </c>
      <c r="G222" s="4" t="str">
        <f t="shared" si="15"/>
        <v>Start group 3 for 100km</v>
      </c>
    </row>
    <row r="223" spans="1:7">
      <c r="A223" s="111" t="s">
        <v>16525</v>
      </c>
      <c r="B223" s="108" t="s">
        <v>17749</v>
      </c>
      <c r="C223" s="108" t="s">
        <v>17748</v>
      </c>
      <c r="D223" s="37">
        <f t="shared" si="12"/>
        <v>0.37457627118644066</v>
      </c>
      <c r="E223" s="37">
        <f t="shared" si="13"/>
        <v>0.44174178154825028</v>
      </c>
      <c r="F223" s="11" t="str">
        <f t="shared" si="14"/>
        <v>Start group 3 for 50km</v>
      </c>
      <c r="G223" s="4" t="str">
        <f t="shared" si="15"/>
        <v>Start group 3 for 100km</v>
      </c>
    </row>
    <row r="224" spans="1:7">
      <c r="A224" s="111" t="s">
        <v>16522</v>
      </c>
      <c r="B224" s="108" t="s">
        <v>3563</v>
      </c>
      <c r="C224" s="108" t="s">
        <v>17747</v>
      </c>
      <c r="D224" s="37">
        <f t="shared" si="12"/>
        <v>0.37627118644067797</v>
      </c>
      <c r="E224" s="37">
        <f t="shared" si="13"/>
        <v>0.44180805938494166</v>
      </c>
      <c r="F224" s="11" t="str">
        <f t="shared" si="14"/>
        <v>Start group 3 for 50km</v>
      </c>
      <c r="G224" s="4" t="str">
        <f t="shared" si="15"/>
        <v>Start group 3 for 100km</v>
      </c>
    </row>
    <row r="225" spans="1:7">
      <c r="A225" s="111" t="s">
        <v>16519</v>
      </c>
      <c r="B225" s="108" t="s">
        <v>3562</v>
      </c>
      <c r="C225" s="108" t="s">
        <v>17746</v>
      </c>
      <c r="D225" s="37">
        <f t="shared" si="12"/>
        <v>0.37796610169491524</v>
      </c>
      <c r="E225" s="37">
        <f t="shared" si="13"/>
        <v>0.44976139978791091</v>
      </c>
      <c r="F225" s="11" t="str">
        <f t="shared" si="14"/>
        <v>Start group 3 for 50km</v>
      </c>
      <c r="G225" s="4" t="str">
        <f t="shared" si="15"/>
        <v>Start group 3 for 100km</v>
      </c>
    </row>
    <row r="226" spans="1:7">
      <c r="A226" s="111" t="s">
        <v>16517</v>
      </c>
      <c r="B226" s="108" t="s">
        <v>17745</v>
      </c>
      <c r="C226" s="108" t="s">
        <v>17744</v>
      </c>
      <c r="D226" s="37">
        <f t="shared" si="12"/>
        <v>0.37966101694915255</v>
      </c>
      <c r="E226" s="37">
        <f t="shared" si="13"/>
        <v>0.4503579003181335</v>
      </c>
      <c r="F226" s="11" t="str">
        <f t="shared" si="14"/>
        <v>Start group 3 for 50km</v>
      </c>
      <c r="G226" s="4" t="str">
        <f t="shared" si="15"/>
        <v>Start group 3 for 100km</v>
      </c>
    </row>
    <row r="227" spans="1:7">
      <c r="A227" s="111" t="s">
        <v>16514</v>
      </c>
      <c r="B227" s="108" t="s">
        <v>3464</v>
      </c>
      <c r="C227" s="108" t="s">
        <v>17743</v>
      </c>
      <c r="D227" s="37">
        <f t="shared" si="12"/>
        <v>0.38135593220338981</v>
      </c>
      <c r="E227" s="37">
        <f t="shared" si="13"/>
        <v>0.45095440084835631</v>
      </c>
      <c r="F227" s="11" t="str">
        <f t="shared" si="14"/>
        <v>Start group 3 for 50km</v>
      </c>
      <c r="G227" s="4" t="str">
        <f t="shared" si="15"/>
        <v>Start group 3 for 100km</v>
      </c>
    </row>
    <row r="228" spans="1:7">
      <c r="A228" s="111" t="s">
        <v>16512</v>
      </c>
      <c r="B228" s="108" t="s">
        <v>17742</v>
      </c>
      <c r="C228" s="108" t="s">
        <v>17741</v>
      </c>
      <c r="D228" s="37">
        <f t="shared" si="12"/>
        <v>0.38305084745762713</v>
      </c>
      <c r="E228" s="37">
        <f t="shared" si="13"/>
        <v>0.45121951219512196</v>
      </c>
      <c r="F228" s="11" t="str">
        <f t="shared" si="14"/>
        <v>Start group 3 for 50km</v>
      </c>
      <c r="G228" s="4" t="str">
        <f t="shared" si="15"/>
        <v>Start group 3 for 100km</v>
      </c>
    </row>
    <row r="229" spans="1:7">
      <c r="A229" s="111" t="s">
        <v>16509</v>
      </c>
      <c r="B229" s="108" t="s">
        <v>17740</v>
      </c>
      <c r="C229" s="108" t="s">
        <v>17739</v>
      </c>
      <c r="D229" s="37">
        <f t="shared" si="12"/>
        <v>0.38474576271186439</v>
      </c>
      <c r="E229" s="37">
        <f t="shared" si="13"/>
        <v>0.45360551431601281</v>
      </c>
      <c r="F229" s="11" t="str">
        <f t="shared" si="14"/>
        <v>Start group 3 for 50km</v>
      </c>
      <c r="G229" s="4" t="str">
        <f t="shared" si="15"/>
        <v>Start group 3 for 100km</v>
      </c>
    </row>
    <row r="230" spans="1:7">
      <c r="A230" s="111" t="s">
        <v>16506</v>
      </c>
      <c r="B230" s="108" t="s">
        <v>17738</v>
      </c>
      <c r="C230" s="108" t="s">
        <v>17737</v>
      </c>
      <c r="D230" s="37">
        <f t="shared" si="12"/>
        <v>0.38644067796610171</v>
      </c>
      <c r="E230" s="37">
        <f t="shared" si="13"/>
        <v>0.45499734888653232</v>
      </c>
      <c r="F230" s="11" t="str">
        <f t="shared" si="14"/>
        <v>Start group 3 for 50km</v>
      </c>
      <c r="G230" s="4" t="str">
        <f t="shared" si="15"/>
        <v>Start group 3 for 100km</v>
      </c>
    </row>
    <row r="231" spans="1:7">
      <c r="A231" s="111" t="s">
        <v>16503</v>
      </c>
      <c r="B231" s="108" t="s">
        <v>17736</v>
      </c>
      <c r="C231" s="108" t="s">
        <v>17735</v>
      </c>
      <c r="D231" s="37">
        <f t="shared" si="12"/>
        <v>0.38813559322033897</v>
      </c>
      <c r="E231" s="37">
        <f t="shared" si="13"/>
        <v>0.45870890774125128</v>
      </c>
      <c r="F231" s="11" t="str">
        <f t="shared" si="14"/>
        <v>Start group 3 for 50km</v>
      </c>
      <c r="G231" s="4" t="str">
        <f t="shared" si="15"/>
        <v>Start group 3 for 100km</v>
      </c>
    </row>
    <row r="232" spans="1:7">
      <c r="A232" s="111" t="s">
        <v>16500</v>
      </c>
      <c r="B232" s="108" t="s">
        <v>17734</v>
      </c>
      <c r="C232" s="108" t="s">
        <v>17733</v>
      </c>
      <c r="D232" s="37">
        <f t="shared" si="12"/>
        <v>0.38983050847457629</v>
      </c>
      <c r="E232" s="37">
        <f t="shared" si="13"/>
        <v>0.45890774125132555</v>
      </c>
      <c r="F232" s="11" t="str">
        <f t="shared" si="14"/>
        <v>Start group 3 for 50km</v>
      </c>
      <c r="G232" s="4" t="str">
        <f t="shared" si="15"/>
        <v>Start group 3 for 100km</v>
      </c>
    </row>
    <row r="233" spans="1:7">
      <c r="A233" s="111" t="s">
        <v>16497</v>
      </c>
      <c r="B233" s="108" t="s">
        <v>17732</v>
      </c>
      <c r="C233" s="108" t="s">
        <v>17731</v>
      </c>
      <c r="D233" s="37">
        <f t="shared" si="12"/>
        <v>0.39152542372881355</v>
      </c>
      <c r="E233" s="37">
        <f t="shared" si="13"/>
        <v>0.45996818663838807</v>
      </c>
      <c r="F233" s="11" t="str">
        <f t="shared" si="14"/>
        <v>Start group 3 for 50km</v>
      </c>
      <c r="G233" s="4" t="str">
        <f t="shared" si="15"/>
        <v>Start group 3 for 100km</v>
      </c>
    </row>
    <row r="234" spans="1:7">
      <c r="A234" s="111" t="s">
        <v>16495</v>
      </c>
      <c r="B234" s="108" t="s">
        <v>14762</v>
      </c>
      <c r="C234" s="108" t="s">
        <v>17730</v>
      </c>
      <c r="D234" s="37">
        <f t="shared" si="12"/>
        <v>0.39322033898305087</v>
      </c>
      <c r="E234" s="37">
        <f t="shared" si="13"/>
        <v>0.46109490986214219</v>
      </c>
      <c r="F234" s="11" t="str">
        <f t="shared" si="14"/>
        <v>Start group 3 for 50km</v>
      </c>
      <c r="G234" s="4" t="str">
        <f t="shared" si="15"/>
        <v>Start group 4 for 100km</v>
      </c>
    </row>
    <row r="235" spans="1:7">
      <c r="A235" s="111" t="s">
        <v>16492</v>
      </c>
      <c r="B235" s="108" t="s">
        <v>17729</v>
      </c>
      <c r="C235" s="108" t="s">
        <v>17728</v>
      </c>
      <c r="D235" s="37">
        <f t="shared" si="12"/>
        <v>0.39491525423728813</v>
      </c>
      <c r="E235" s="37">
        <f t="shared" si="13"/>
        <v>0.46341463414634143</v>
      </c>
      <c r="F235" s="11" t="str">
        <f t="shared" si="14"/>
        <v>Start group 3 for 50km</v>
      </c>
      <c r="G235" s="4" t="str">
        <f t="shared" si="15"/>
        <v>Start group 4 for 100km</v>
      </c>
    </row>
    <row r="236" spans="1:7">
      <c r="A236" s="111" t="s">
        <v>16489</v>
      </c>
      <c r="B236" s="108" t="s">
        <v>17727</v>
      </c>
      <c r="C236" s="108" t="s">
        <v>14802</v>
      </c>
      <c r="D236" s="37">
        <f t="shared" si="12"/>
        <v>0.39661016949152544</v>
      </c>
      <c r="E236" s="37">
        <f t="shared" si="13"/>
        <v>0.46394485683987269</v>
      </c>
      <c r="F236" s="11" t="str">
        <f t="shared" si="14"/>
        <v>Start group 3 for 50km</v>
      </c>
      <c r="G236" s="4" t="str">
        <f t="shared" si="15"/>
        <v>Start group 4 for 100km</v>
      </c>
    </row>
    <row r="237" spans="1:7">
      <c r="A237" s="111" t="s">
        <v>16486</v>
      </c>
      <c r="B237" s="108" t="s">
        <v>17726</v>
      </c>
      <c r="C237" s="108" t="s">
        <v>17725</v>
      </c>
      <c r="D237" s="37">
        <f t="shared" si="12"/>
        <v>0.39830508474576271</v>
      </c>
      <c r="E237" s="37">
        <f t="shared" si="13"/>
        <v>0.46513785790031814</v>
      </c>
      <c r="F237" s="11" t="str">
        <f t="shared" si="14"/>
        <v>Start group 3 for 50km</v>
      </c>
      <c r="G237" s="4" t="str">
        <f t="shared" si="15"/>
        <v>Start group 4 for 100km</v>
      </c>
    </row>
    <row r="238" spans="1:7">
      <c r="A238" s="111" t="s">
        <v>16483</v>
      </c>
      <c r="B238" s="108" t="s">
        <v>6484</v>
      </c>
      <c r="C238" s="108" t="s">
        <v>17724</v>
      </c>
      <c r="D238" s="37">
        <f t="shared" si="12"/>
        <v>0.4</v>
      </c>
      <c r="E238" s="37">
        <f t="shared" si="13"/>
        <v>0.47216330858960759</v>
      </c>
      <c r="F238" s="11" t="str">
        <f t="shared" si="14"/>
        <v>Start group 3 for 50km</v>
      </c>
      <c r="G238" s="4" t="str">
        <f t="shared" si="15"/>
        <v>Start group 4 for 100km</v>
      </c>
    </row>
    <row r="239" spans="1:7">
      <c r="A239" s="111" t="s">
        <v>16480</v>
      </c>
      <c r="B239" s="108" t="s">
        <v>17723</v>
      </c>
      <c r="C239" s="108" t="s">
        <v>17722</v>
      </c>
      <c r="D239" s="37">
        <f t="shared" si="12"/>
        <v>0.40169491525423728</v>
      </c>
      <c r="E239" s="37">
        <f t="shared" si="13"/>
        <v>0.4727598091198304</v>
      </c>
      <c r="F239" s="11" t="str">
        <f t="shared" si="14"/>
        <v>Start group 3 for 50km</v>
      </c>
      <c r="G239" s="4" t="str">
        <f t="shared" si="15"/>
        <v>Start group 4 for 100km</v>
      </c>
    </row>
    <row r="240" spans="1:7">
      <c r="A240" s="111" t="s">
        <v>16477</v>
      </c>
      <c r="B240" s="108" t="s">
        <v>14914</v>
      </c>
      <c r="C240" s="108" t="s">
        <v>17721</v>
      </c>
      <c r="D240" s="37">
        <f t="shared" si="12"/>
        <v>0.4033898305084746</v>
      </c>
      <c r="E240" s="37">
        <f t="shared" si="13"/>
        <v>0.47355514316012731</v>
      </c>
      <c r="F240" s="11" t="str">
        <f t="shared" si="14"/>
        <v>Start group 3 for 50km</v>
      </c>
      <c r="G240" s="4" t="str">
        <f t="shared" si="15"/>
        <v>Start group 4 for 100km</v>
      </c>
    </row>
    <row r="241" spans="1:7">
      <c r="A241" s="111" t="s">
        <v>16475</v>
      </c>
      <c r="B241" s="108" t="s">
        <v>6497</v>
      </c>
      <c r="C241" s="108" t="s">
        <v>17720</v>
      </c>
      <c r="D241" s="37">
        <f t="shared" si="12"/>
        <v>0.40508474576271186</v>
      </c>
      <c r="E241" s="37">
        <f t="shared" si="13"/>
        <v>0.47388653234358424</v>
      </c>
      <c r="F241" s="11" t="str">
        <f t="shared" si="14"/>
        <v>Start group 3 for 50km</v>
      </c>
      <c r="G241" s="4" t="str">
        <f t="shared" si="15"/>
        <v>Start group 4 for 100km</v>
      </c>
    </row>
    <row r="242" spans="1:7">
      <c r="A242" s="111" t="s">
        <v>16472</v>
      </c>
      <c r="B242" s="108" t="s">
        <v>17719</v>
      </c>
      <c r="C242" s="108" t="s">
        <v>17718</v>
      </c>
      <c r="D242" s="37">
        <f t="shared" si="12"/>
        <v>0.40677966101694918</v>
      </c>
      <c r="E242" s="37">
        <f t="shared" si="13"/>
        <v>0.47991781548250256</v>
      </c>
      <c r="F242" s="11" t="str">
        <f t="shared" si="14"/>
        <v>Start group 3 for 50km</v>
      </c>
      <c r="G242" s="4" t="str">
        <f t="shared" si="15"/>
        <v>Start group 4 for 100km</v>
      </c>
    </row>
    <row r="243" spans="1:7">
      <c r="A243" s="111" t="s">
        <v>16469</v>
      </c>
      <c r="B243" s="108" t="s">
        <v>17717</v>
      </c>
      <c r="C243" s="108" t="s">
        <v>17716</v>
      </c>
      <c r="D243" s="37">
        <f t="shared" si="12"/>
        <v>0.40847457627118644</v>
      </c>
      <c r="E243" s="37">
        <f t="shared" si="13"/>
        <v>0.4800503711558855</v>
      </c>
      <c r="F243" s="11" t="str">
        <f t="shared" si="14"/>
        <v>Start group 3 for 50km</v>
      </c>
      <c r="G243" s="4" t="str">
        <f t="shared" si="15"/>
        <v>Start group 4 for 100km</v>
      </c>
    </row>
    <row r="244" spans="1:7">
      <c r="A244" s="111" t="s">
        <v>16467</v>
      </c>
      <c r="B244" s="108" t="s">
        <v>17715</v>
      </c>
      <c r="C244" s="108" t="s">
        <v>17714</v>
      </c>
      <c r="D244" s="37">
        <f t="shared" si="12"/>
        <v>0.4101694915254237</v>
      </c>
      <c r="E244" s="37">
        <f t="shared" si="13"/>
        <v>0.48051431601272537</v>
      </c>
      <c r="F244" s="11" t="str">
        <f t="shared" si="14"/>
        <v>Start group 3 for 50km</v>
      </c>
      <c r="G244" s="4" t="str">
        <f t="shared" si="15"/>
        <v>Start group 4 for 100km</v>
      </c>
    </row>
    <row r="245" spans="1:7">
      <c r="A245" s="111" t="s">
        <v>16465</v>
      </c>
      <c r="B245" s="108" t="s">
        <v>3641</v>
      </c>
      <c r="C245" s="108" t="s">
        <v>17713</v>
      </c>
      <c r="D245" s="37">
        <f t="shared" si="12"/>
        <v>0.41186440677966102</v>
      </c>
      <c r="E245" s="37">
        <f t="shared" si="13"/>
        <v>0.48077942735949103</v>
      </c>
      <c r="F245" s="11" t="str">
        <f t="shared" si="14"/>
        <v>Start group 3 for 50km</v>
      </c>
      <c r="G245" s="4" t="str">
        <f t="shared" si="15"/>
        <v>Start group 4 for 100km</v>
      </c>
    </row>
    <row r="246" spans="1:7">
      <c r="A246" s="111" t="s">
        <v>16463</v>
      </c>
      <c r="B246" s="108" t="s">
        <v>17712</v>
      </c>
      <c r="C246" s="108" t="s">
        <v>17711</v>
      </c>
      <c r="D246" s="37">
        <f t="shared" si="12"/>
        <v>0.41355932203389828</v>
      </c>
      <c r="E246" s="37">
        <f t="shared" si="13"/>
        <v>0.48164103923647922</v>
      </c>
      <c r="F246" s="11" t="str">
        <f t="shared" si="14"/>
        <v>Start group 3 for 50km</v>
      </c>
      <c r="G246" s="4" t="str">
        <f t="shared" si="15"/>
        <v>Start group 4 for 100km</v>
      </c>
    </row>
    <row r="247" spans="1:7">
      <c r="A247" s="111" t="s">
        <v>16461</v>
      </c>
      <c r="B247" s="108" t="s">
        <v>17710</v>
      </c>
      <c r="C247" s="108" t="s">
        <v>14833</v>
      </c>
      <c r="D247" s="37">
        <f t="shared" si="12"/>
        <v>0.4152542372881356</v>
      </c>
      <c r="E247" s="37">
        <f t="shared" si="13"/>
        <v>0.48608165429480377</v>
      </c>
      <c r="F247" s="11" t="str">
        <f t="shared" si="14"/>
        <v>Start group 3 for 50km</v>
      </c>
      <c r="G247" s="4" t="str">
        <f t="shared" si="15"/>
        <v>Start group 4 for 100km</v>
      </c>
    </row>
    <row r="248" spans="1:7">
      <c r="A248" s="111" t="s">
        <v>16459</v>
      </c>
      <c r="B248" s="108" t="s">
        <v>17709</v>
      </c>
      <c r="C248" s="108" t="s">
        <v>17708</v>
      </c>
      <c r="D248" s="37">
        <f t="shared" si="12"/>
        <v>0.41694915254237286</v>
      </c>
      <c r="E248" s="37">
        <f t="shared" si="13"/>
        <v>0.48674443266171796</v>
      </c>
      <c r="F248" s="11" t="str">
        <f t="shared" si="14"/>
        <v>Start group 3 for 50km</v>
      </c>
      <c r="G248" s="4" t="str">
        <f t="shared" si="15"/>
        <v>Start group 4 for 100km</v>
      </c>
    </row>
    <row r="249" spans="1:7">
      <c r="A249" s="111" t="s">
        <v>16457</v>
      </c>
      <c r="B249" s="108" t="s">
        <v>16985</v>
      </c>
      <c r="C249" s="108" t="s">
        <v>17708</v>
      </c>
      <c r="D249" s="37">
        <f t="shared" si="12"/>
        <v>0.41864406779661018</v>
      </c>
      <c r="E249" s="37">
        <f t="shared" si="13"/>
        <v>0.48674443266171796</v>
      </c>
      <c r="F249" s="11" t="str">
        <f t="shared" si="14"/>
        <v>Start group 3 for 50km</v>
      </c>
      <c r="G249" s="4" t="str">
        <f t="shared" si="15"/>
        <v>Start group 4 for 100km</v>
      </c>
    </row>
    <row r="250" spans="1:7">
      <c r="A250" s="111" t="s">
        <v>16455</v>
      </c>
      <c r="B250" s="108" t="s">
        <v>17707</v>
      </c>
      <c r="C250" s="108" t="s">
        <v>17706</v>
      </c>
      <c r="D250" s="37">
        <f t="shared" si="12"/>
        <v>0.42033898305084744</v>
      </c>
      <c r="E250" s="37">
        <f t="shared" si="13"/>
        <v>0.48860021208907733</v>
      </c>
      <c r="F250" s="11" t="str">
        <f t="shared" si="14"/>
        <v>Start group 3 for 50km</v>
      </c>
      <c r="G250" s="4" t="str">
        <f t="shared" si="15"/>
        <v>Start group 4 for 100km</v>
      </c>
    </row>
    <row r="251" spans="1:7">
      <c r="A251" s="111" t="s">
        <v>16453</v>
      </c>
      <c r="B251" s="108" t="s">
        <v>3747</v>
      </c>
      <c r="C251" s="108" t="s">
        <v>17705</v>
      </c>
      <c r="D251" s="37">
        <f t="shared" si="12"/>
        <v>0.42203389830508475</v>
      </c>
      <c r="E251" s="37">
        <f t="shared" si="13"/>
        <v>0.49012460233297972</v>
      </c>
      <c r="F251" s="11" t="str">
        <f t="shared" si="14"/>
        <v>Start group 3 for 50km</v>
      </c>
      <c r="G251" s="4" t="str">
        <f t="shared" si="15"/>
        <v>Start group 4 for 100km</v>
      </c>
    </row>
    <row r="252" spans="1:7">
      <c r="A252" s="111" t="s">
        <v>16451</v>
      </c>
      <c r="B252" s="108" t="s">
        <v>17704</v>
      </c>
      <c r="C252" s="108" t="s">
        <v>17703</v>
      </c>
      <c r="D252" s="37">
        <f t="shared" si="12"/>
        <v>0.42372881355932202</v>
      </c>
      <c r="E252" s="37">
        <f t="shared" si="13"/>
        <v>0.49217921527041364</v>
      </c>
      <c r="F252" s="11" t="str">
        <f t="shared" si="14"/>
        <v>Start group 3 for 50km</v>
      </c>
      <c r="G252" s="4" t="str">
        <f t="shared" si="15"/>
        <v>Start group 4 for 100km</v>
      </c>
    </row>
    <row r="253" spans="1:7">
      <c r="A253" s="111" t="s">
        <v>16448</v>
      </c>
      <c r="B253" s="108" t="s">
        <v>14846</v>
      </c>
      <c r="C253" s="108" t="s">
        <v>17702</v>
      </c>
      <c r="D253" s="37">
        <f t="shared" si="12"/>
        <v>0.42542372881355933</v>
      </c>
      <c r="E253" s="37">
        <f t="shared" si="13"/>
        <v>0.49423382820784728</v>
      </c>
      <c r="F253" s="11" t="str">
        <f t="shared" si="14"/>
        <v>Start group 3 for 50km</v>
      </c>
      <c r="G253" s="4" t="str">
        <f t="shared" si="15"/>
        <v>Start group 4 for 100km</v>
      </c>
    </row>
    <row r="254" spans="1:7">
      <c r="A254" s="111" t="s">
        <v>16445</v>
      </c>
      <c r="B254" s="108" t="s">
        <v>17701</v>
      </c>
      <c r="C254" s="108" t="s">
        <v>17700</v>
      </c>
      <c r="D254" s="37">
        <f t="shared" si="12"/>
        <v>0.42711864406779659</v>
      </c>
      <c r="E254" s="37">
        <f t="shared" si="13"/>
        <v>0.49496288441145281</v>
      </c>
      <c r="F254" s="11" t="str">
        <f t="shared" si="14"/>
        <v>Start group 3 for 50km</v>
      </c>
      <c r="G254" s="4" t="str">
        <f t="shared" si="15"/>
        <v>Start group 4 for 100km</v>
      </c>
    </row>
    <row r="255" spans="1:7">
      <c r="A255" s="111" t="s">
        <v>16443</v>
      </c>
      <c r="B255" s="108" t="s">
        <v>3614</v>
      </c>
      <c r="C255" s="108" t="s">
        <v>17699</v>
      </c>
      <c r="D255" s="37">
        <f t="shared" si="12"/>
        <v>0.42881355932203391</v>
      </c>
      <c r="E255" s="37">
        <f t="shared" si="13"/>
        <v>0.49536055143160135</v>
      </c>
      <c r="F255" s="11" t="str">
        <f t="shared" si="14"/>
        <v>Start group 3 for 50km</v>
      </c>
      <c r="G255" s="4" t="str">
        <f t="shared" si="15"/>
        <v>Start group 4 for 100km</v>
      </c>
    </row>
    <row r="256" spans="1:7">
      <c r="A256" s="111" t="s">
        <v>16440</v>
      </c>
      <c r="B256" s="108" t="s">
        <v>17698</v>
      </c>
      <c r="C256" s="108" t="s">
        <v>17697</v>
      </c>
      <c r="D256" s="37">
        <f t="shared" si="12"/>
        <v>0.43050847457627117</v>
      </c>
      <c r="E256" s="37">
        <f t="shared" si="13"/>
        <v>0.49642099681866386</v>
      </c>
      <c r="F256" s="11" t="str">
        <f t="shared" si="14"/>
        <v>Start group 3 for 50km</v>
      </c>
      <c r="G256" s="4" t="str">
        <f t="shared" si="15"/>
        <v>Start group 4 for 100km</v>
      </c>
    </row>
    <row r="257" spans="1:7">
      <c r="A257" s="111" t="s">
        <v>16437</v>
      </c>
      <c r="B257" s="108" t="s">
        <v>17696</v>
      </c>
      <c r="C257" s="108" t="s">
        <v>17695</v>
      </c>
      <c r="D257" s="37">
        <f t="shared" si="12"/>
        <v>0.43220338983050849</v>
      </c>
      <c r="E257" s="37">
        <f t="shared" si="13"/>
        <v>0.49734888653234366</v>
      </c>
      <c r="F257" s="11" t="str">
        <f t="shared" si="14"/>
        <v>Start group 3 for 50km</v>
      </c>
      <c r="G257" s="4" t="str">
        <f t="shared" si="15"/>
        <v>Start group 4 for 100km</v>
      </c>
    </row>
    <row r="258" spans="1:7">
      <c r="A258" s="111" t="s">
        <v>16435</v>
      </c>
      <c r="B258" s="108" t="s">
        <v>3651</v>
      </c>
      <c r="C258" s="108" t="s">
        <v>17694</v>
      </c>
      <c r="D258" s="37">
        <f t="shared" si="12"/>
        <v>0.43389830508474575</v>
      </c>
      <c r="E258" s="37">
        <f t="shared" si="13"/>
        <v>0.49754772004241771</v>
      </c>
      <c r="F258" s="11" t="str">
        <f t="shared" si="14"/>
        <v>Start group 3 for 50km</v>
      </c>
      <c r="G258" s="4" t="str">
        <f t="shared" si="15"/>
        <v>Start group 4 for 100km</v>
      </c>
    </row>
    <row r="259" spans="1:7">
      <c r="A259" s="111" t="s">
        <v>16433</v>
      </c>
      <c r="B259" s="108" t="s">
        <v>14851</v>
      </c>
      <c r="C259" s="108" t="s">
        <v>17693</v>
      </c>
      <c r="D259" s="37">
        <f t="shared" si="12"/>
        <v>0.43559322033898307</v>
      </c>
      <c r="E259" s="37">
        <f t="shared" si="13"/>
        <v>0.50099416755037107</v>
      </c>
      <c r="F259" s="11" t="str">
        <f t="shared" si="14"/>
        <v>Start group 3 for 50km</v>
      </c>
      <c r="G259" s="4" t="str">
        <f t="shared" si="15"/>
        <v>Start group 4 for 100km</v>
      </c>
    </row>
    <row r="260" spans="1:7">
      <c r="A260" s="111" t="s">
        <v>16431</v>
      </c>
      <c r="B260" s="108" t="s">
        <v>17692</v>
      </c>
      <c r="C260" s="108" t="s">
        <v>17691</v>
      </c>
      <c r="D260" s="37">
        <f t="shared" ref="D260:D323" si="16">A260/590</f>
        <v>0.43728813559322033</v>
      </c>
      <c r="E260" s="37">
        <f t="shared" ref="E260:E323" si="17">((HOUR(C260)*60+MINUTE(C260)+SECOND(C260)/60)-(HOUR($C$3)*60+MINUTE($C$3)+SECOND($C$3)/60))/(HOUR($C$3)*60+MINUTE($C$3)+SECOND($C$3)/60)</f>
        <v>0.50125927889713673</v>
      </c>
      <c r="F260" s="11" t="str">
        <f t="shared" ref="F260:F323" si="18">"Start group "&amp;IF(E260&lt;=32%,1,IF(E260&lt;=42%,2,IF(E260&lt;=53%,3,IF(E260&lt;=65%,4,IF(E260&lt;=87%,5,6)))))&amp;" for 50km"</f>
        <v>Start group 3 for 50km</v>
      </c>
      <c r="G260" s="4" t="str">
        <f t="shared" ref="G260:G323" si="19">"Start group "&amp;IF(E260&lt;=23%,1,IF(E260&lt;=36%,2,IF(E260&lt;=46%,3,IF(E260&lt;=55%,4,IF(E260&lt;=72%,5,6)))))&amp;" for 100km"</f>
        <v>Start group 4 for 100km</v>
      </c>
    </row>
    <row r="261" spans="1:7">
      <c r="A261" s="111" t="s">
        <v>16428</v>
      </c>
      <c r="B261" s="108" t="s">
        <v>3631</v>
      </c>
      <c r="C261" s="108" t="s">
        <v>17690</v>
      </c>
      <c r="D261" s="37">
        <f t="shared" si="16"/>
        <v>0.43898305084745765</v>
      </c>
      <c r="E261" s="37">
        <f t="shared" si="17"/>
        <v>0.50178950159066793</v>
      </c>
      <c r="F261" s="11" t="str">
        <f t="shared" si="18"/>
        <v>Start group 3 for 50km</v>
      </c>
      <c r="G261" s="4" t="str">
        <f t="shared" si="19"/>
        <v>Start group 4 for 100km</v>
      </c>
    </row>
    <row r="262" spans="1:7">
      <c r="A262" s="111" t="s">
        <v>16425</v>
      </c>
      <c r="B262" s="108" t="s">
        <v>17689</v>
      </c>
      <c r="C262" s="108" t="s">
        <v>17688</v>
      </c>
      <c r="D262" s="37">
        <f t="shared" si="16"/>
        <v>0.44067796610169491</v>
      </c>
      <c r="E262" s="37">
        <f t="shared" si="17"/>
        <v>0.50284994697773067</v>
      </c>
      <c r="F262" s="11" t="str">
        <f t="shared" si="18"/>
        <v>Start group 3 for 50km</v>
      </c>
      <c r="G262" s="4" t="str">
        <f t="shared" si="19"/>
        <v>Start group 4 for 100km</v>
      </c>
    </row>
    <row r="263" spans="1:7">
      <c r="A263" s="111" t="s">
        <v>16422</v>
      </c>
      <c r="B263" s="108" t="s">
        <v>3763</v>
      </c>
      <c r="C263" s="108" t="s">
        <v>17687</v>
      </c>
      <c r="D263" s="37">
        <f t="shared" si="16"/>
        <v>0.44237288135593222</v>
      </c>
      <c r="E263" s="37">
        <f t="shared" si="17"/>
        <v>0.50338016967126198</v>
      </c>
      <c r="F263" s="11" t="str">
        <f t="shared" si="18"/>
        <v>Start group 3 for 50km</v>
      </c>
      <c r="G263" s="4" t="str">
        <f t="shared" si="19"/>
        <v>Start group 4 for 100km</v>
      </c>
    </row>
    <row r="264" spans="1:7">
      <c r="A264" s="111" t="s">
        <v>16419</v>
      </c>
      <c r="B264" s="108" t="s">
        <v>17686</v>
      </c>
      <c r="C264" s="108" t="s">
        <v>17685</v>
      </c>
      <c r="D264" s="37">
        <f t="shared" si="16"/>
        <v>0.44406779661016949</v>
      </c>
      <c r="E264" s="37">
        <f t="shared" si="17"/>
        <v>0.50404294803817595</v>
      </c>
      <c r="F264" s="11" t="str">
        <f t="shared" si="18"/>
        <v>Start group 3 for 50km</v>
      </c>
      <c r="G264" s="4" t="str">
        <f t="shared" si="19"/>
        <v>Start group 4 for 100km</v>
      </c>
    </row>
    <row r="265" spans="1:7">
      <c r="A265" s="111" t="s">
        <v>16416</v>
      </c>
      <c r="B265" s="108" t="s">
        <v>17684</v>
      </c>
      <c r="C265" s="108" t="s">
        <v>17683</v>
      </c>
      <c r="D265" s="37">
        <f t="shared" si="16"/>
        <v>0.4457627118644068</v>
      </c>
      <c r="E265" s="37">
        <f t="shared" si="17"/>
        <v>0.50536850477200423</v>
      </c>
      <c r="F265" s="11" t="str">
        <f t="shared" si="18"/>
        <v>Start group 3 for 50km</v>
      </c>
      <c r="G265" s="4" t="str">
        <f t="shared" si="19"/>
        <v>Start group 4 for 100km</v>
      </c>
    </row>
    <row r="266" spans="1:7">
      <c r="A266" s="111" t="s">
        <v>16413</v>
      </c>
      <c r="B266" s="108" t="s">
        <v>3598</v>
      </c>
      <c r="C266" s="108" t="s">
        <v>17682</v>
      </c>
      <c r="D266" s="37">
        <f t="shared" si="16"/>
        <v>0.44745762711864406</v>
      </c>
      <c r="E266" s="37">
        <f t="shared" si="17"/>
        <v>0.50861611876988333</v>
      </c>
      <c r="F266" s="11" t="str">
        <f t="shared" si="18"/>
        <v>Start group 3 for 50km</v>
      </c>
      <c r="G266" s="4" t="str">
        <f t="shared" si="19"/>
        <v>Start group 4 for 100km</v>
      </c>
    </row>
    <row r="267" spans="1:7">
      <c r="A267" s="111" t="s">
        <v>16411</v>
      </c>
      <c r="B267" s="108" t="s">
        <v>3524</v>
      </c>
      <c r="C267" s="108" t="s">
        <v>17681</v>
      </c>
      <c r="D267" s="37">
        <f t="shared" si="16"/>
        <v>0.44915254237288138</v>
      </c>
      <c r="E267" s="37">
        <f t="shared" si="17"/>
        <v>0.50868239660657477</v>
      </c>
      <c r="F267" s="11" t="str">
        <f t="shared" si="18"/>
        <v>Start group 3 for 50km</v>
      </c>
      <c r="G267" s="4" t="str">
        <f t="shared" si="19"/>
        <v>Start group 4 for 100km</v>
      </c>
    </row>
    <row r="268" spans="1:7">
      <c r="A268" s="111" t="s">
        <v>16408</v>
      </c>
      <c r="B268" s="108" t="s">
        <v>16747</v>
      </c>
      <c r="C268" s="108" t="s">
        <v>17680</v>
      </c>
      <c r="D268" s="37">
        <f t="shared" si="16"/>
        <v>0.45084745762711864</v>
      </c>
      <c r="E268" s="37">
        <f t="shared" si="17"/>
        <v>0.50967656415694584</v>
      </c>
      <c r="F268" s="11" t="str">
        <f t="shared" si="18"/>
        <v>Start group 3 for 50km</v>
      </c>
      <c r="G268" s="4" t="str">
        <f t="shared" si="19"/>
        <v>Start group 4 for 100km</v>
      </c>
    </row>
    <row r="269" spans="1:7">
      <c r="A269" s="111" t="s">
        <v>16406</v>
      </c>
      <c r="B269" s="108" t="s">
        <v>5085</v>
      </c>
      <c r="C269" s="108" t="s">
        <v>17679</v>
      </c>
      <c r="D269" s="37">
        <f t="shared" si="16"/>
        <v>0.45254237288135596</v>
      </c>
      <c r="E269" s="37">
        <f t="shared" si="17"/>
        <v>0.51014050901378583</v>
      </c>
      <c r="F269" s="11" t="str">
        <f t="shared" si="18"/>
        <v>Start group 3 for 50km</v>
      </c>
      <c r="G269" s="4" t="str">
        <f t="shared" si="19"/>
        <v>Start group 4 for 100km</v>
      </c>
    </row>
    <row r="270" spans="1:7">
      <c r="A270" s="111" t="s">
        <v>16404</v>
      </c>
      <c r="B270" s="108" t="s">
        <v>17678</v>
      </c>
      <c r="C270" s="108" t="s">
        <v>17677</v>
      </c>
      <c r="D270" s="37">
        <f t="shared" si="16"/>
        <v>0.45423728813559322</v>
      </c>
      <c r="E270" s="37">
        <f t="shared" si="17"/>
        <v>0.51345440084835625</v>
      </c>
      <c r="F270" s="11" t="str">
        <f t="shared" si="18"/>
        <v>Start group 3 for 50km</v>
      </c>
      <c r="G270" s="4" t="str">
        <f t="shared" si="19"/>
        <v>Start group 4 for 100km</v>
      </c>
    </row>
    <row r="271" spans="1:7">
      <c r="A271" s="111" t="s">
        <v>16402</v>
      </c>
      <c r="B271" s="108" t="s">
        <v>17676</v>
      </c>
      <c r="C271" s="108" t="s">
        <v>17675</v>
      </c>
      <c r="D271" s="37">
        <f t="shared" si="16"/>
        <v>0.45593220338983048</v>
      </c>
      <c r="E271" s="37">
        <f t="shared" si="17"/>
        <v>0.51484623541887597</v>
      </c>
      <c r="F271" s="11" t="str">
        <f t="shared" si="18"/>
        <v>Start group 3 for 50km</v>
      </c>
      <c r="G271" s="4" t="str">
        <f t="shared" si="19"/>
        <v>Start group 4 for 100km</v>
      </c>
    </row>
    <row r="272" spans="1:7">
      <c r="A272" s="111" t="s">
        <v>16400</v>
      </c>
      <c r="B272" s="108" t="s">
        <v>3549</v>
      </c>
      <c r="C272" s="108" t="s">
        <v>17674</v>
      </c>
      <c r="D272" s="37">
        <f t="shared" si="16"/>
        <v>0.4576271186440678</v>
      </c>
      <c r="E272" s="37">
        <f t="shared" si="17"/>
        <v>0.51550901378579006</v>
      </c>
      <c r="F272" s="11" t="str">
        <f t="shared" si="18"/>
        <v>Start group 3 for 50km</v>
      </c>
      <c r="G272" s="4" t="str">
        <f t="shared" si="19"/>
        <v>Start group 4 for 100km</v>
      </c>
    </row>
    <row r="273" spans="1:7">
      <c r="A273" s="111" t="s">
        <v>16397</v>
      </c>
      <c r="B273" s="108" t="s">
        <v>16691</v>
      </c>
      <c r="C273" s="108" t="s">
        <v>17673</v>
      </c>
      <c r="D273" s="37">
        <f t="shared" si="16"/>
        <v>0.45932203389830506</v>
      </c>
      <c r="E273" s="37">
        <f t="shared" si="17"/>
        <v>0.51696712619300089</v>
      </c>
      <c r="F273" s="11" t="str">
        <f t="shared" si="18"/>
        <v>Start group 3 for 50km</v>
      </c>
      <c r="G273" s="4" t="str">
        <f t="shared" si="19"/>
        <v>Start group 4 for 100km</v>
      </c>
    </row>
    <row r="274" spans="1:7">
      <c r="A274" s="111" t="s">
        <v>16394</v>
      </c>
      <c r="B274" s="108" t="s">
        <v>17672</v>
      </c>
      <c r="C274" s="108" t="s">
        <v>17671</v>
      </c>
      <c r="D274" s="37">
        <f t="shared" si="16"/>
        <v>0.46101694915254238</v>
      </c>
      <c r="E274" s="37">
        <f t="shared" si="17"/>
        <v>0.5186903499469776</v>
      </c>
      <c r="F274" s="11" t="str">
        <f t="shared" si="18"/>
        <v>Start group 3 for 50km</v>
      </c>
      <c r="G274" s="4" t="str">
        <f t="shared" si="19"/>
        <v>Start group 4 for 100km</v>
      </c>
    </row>
    <row r="275" spans="1:7">
      <c r="A275" s="111" t="s">
        <v>16391</v>
      </c>
      <c r="B275" s="108" t="s">
        <v>16646</v>
      </c>
      <c r="C275" s="108" t="s">
        <v>17670</v>
      </c>
      <c r="D275" s="37">
        <f t="shared" si="16"/>
        <v>0.46271186440677964</v>
      </c>
      <c r="E275" s="37">
        <f t="shared" si="17"/>
        <v>0.52339607635206775</v>
      </c>
      <c r="F275" s="11" t="str">
        <f t="shared" si="18"/>
        <v>Start group 3 for 50km</v>
      </c>
      <c r="G275" s="4" t="str">
        <f t="shared" si="19"/>
        <v>Start group 4 for 100km</v>
      </c>
    </row>
    <row r="276" spans="1:7">
      <c r="A276" s="111" t="s">
        <v>16388</v>
      </c>
      <c r="B276" s="108" t="s">
        <v>14764</v>
      </c>
      <c r="C276" s="108" t="s">
        <v>17669</v>
      </c>
      <c r="D276" s="37">
        <f t="shared" si="16"/>
        <v>0.46440677966101696</v>
      </c>
      <c r="E276" s="37">
        <f t="shared" si="17"/>
        <v>0.52359490986214208</v>
      </c>
      <c r="F276" s="11" t="str">
        <f t="shared" si="18"/>
        <v>Start group 3 for 50km</v>
      </c>
      <c r="G276" s="4" t="str">
        <f t="shared" si="19"/>
        <v>Start group 4 for 100km</v>
      </c>
    </row>
    <row r="277" spans="1:7">
      <c r="A277" s="111" t="s">
        <v>16385</v>
      </c>
      <c r="B277" s="108" t="s">
        <v>4242</v>
      </c>
      <c r="C277" s="108" t="s">
        <v>17668</v>
      </c>
      <c r="D277" s="37">
        <f t="shared" si="16"/>
        <v>0.46610169491525422</v>
      </c>
      <c r="E277" s="37">
        <f t="shared" si="17"/>
        <v>0.52405885471898195</v>
      </c>
      <c r="F277" s="11" t="str">
        <f t="shared" si="18"/>
        <v>Start group 3 for 50km</v>
      </c>
      <c r="G277" s="4" t="str">
        <f t="shared" si="19"/>
        <v>Start group 4 for 100km</v>
      </c>
    </row>
    <row r="278" spans="1:7">
      <c r="A278" s="111" t="s">
        <v>16383</v>
      </c>
      <c r="B278" s="108" t="s">
        <v>5100</v>
      </c>
      <c r="C278" s="108" t="s">
        <v>17667</v>
      </c>
      <c r="D278" s="37">
        <f t="shared" si="16"/>
        <v>0.46779661016949153</v>
      </c>
      <c r="E278" s="37">
        <f t="shared" si="17"/>
        <v>0.52452279957582182</v>
      </c>
      <c r="F278" s="11" t="str">
        <f t="shared" si="18"/>
        <v>Start group 3 for 50km</v>
      </c>
      <c r="G278" s="4" t="str">
        <f t="shared" si="19"/>
        <v>Start group 4 for 100km</v>
      </c>
    </row>
    <row r="279" spans="1:7">
      <c r="A279" s="111" t="s">
        <v>16380</v>
      </c>
      <c r="B279" s="108" t="s">
        <v>3782</v>
      </c>
      <c r="C279" s="108" t="s">
        <v>17666</v>
      </c>
      <c r="D279" s="37">
        <f t="shared" si="16"/>
        <v>0.46949152542372879</v>
      </c>
      <c r="E279" s="37">
        <f t="shared" si="17"/>
        <v>0.52863202545068921</v>
      </c>
      <c r="F279" s="11" t="str">
        <f t="shared" si="18"/>
        <v>Start group 3 for 50km</v>
      </c>
      <c r="G279" s="4" t="str">
        <f t="shared" si="19"/>
        <v>Start group 4 for 100km</v>
      </c>
    </row>
    <row r="280" spans="1:7">
      <c r="A280" s="111" t="s">
        <v>16378</v>
      </c>
      <c r="B280" s="108" t="s">
        <v>15117</v>
      </c>
      <c r="C280" s="108" t="s">
        <v>17665</v>
      </c>
      <c r="D280" s="37">
        <f t="shared" si="16"/>
        <v>0.47118644067796611</v>
      </c>
      <c r="E280" s="37">
        <f t="shared" si="17"/>
        <v>0.52869830328738077</v>
      </c>
      <c r="F280" s="11" t="str">
        <f t="shared" si="18"/>
        <v>Start group 3 for 50km</v>
      </c>
      <c r="G280" s="4" t="str">
        <f t="shared" si="19"/>
        <v>Start group 4 for 100km</v>
      </c>
    </row>
    <row r="281" spans="1:7">
      <c r="A281" s="111" t="s">
        <v>16376</v>
      </c>
      <c r="B281" s="108" t="s">
        <v>17664</v>
      </c>
      <c r="C281" s="108" t="s">
        <v>17663</v>
      </c>
      <c r="D281" s="37">
        <f t="shared" si="16"/>
        <v>0.47288135593220337</v>
      </c>
      <c r="E281" s="37">
        <f t="shared" si="17"/>
        <v>0.53022269353128315</v>
      </c>
      <c r="F281" s="11" t="str">
        <f t="shared" si="18"/>
        <v>Start group 4 for 50km</v>
      </c>
      <c r="G281" s="4" t="str">
        <f t="shared" si="19"/>
        <v>Start group 4 for 100km</v>
      </c>
    </row>
    <row r="282" spans="1:7">
      <c r="A282" s="111" t="s">
        <v>16373</v>
      </c>
      <c r="B282" s="108" t="s">
        <v>3780</v>
      </c>
      <c r="C282" s="108" t="s">
        <v>17662</v>
      </c>
      <c r="D282" s="37">
        <f t="shared" si="16"/>
        <v>0.47457627118644069</v>
      </c>
      <c r="E282" s="37">
        <f t="shared" si="17"/>
        <v>0.531349416755037</v>
      </c>
      <c r="F282" s="11" t="str">
        <f t="shared" si="18"/>
        <v>Start group 4 for 50km</v>
      </c>
      <c r="G282" s="4" t="str">
        <f t="shared" si="19"/>
        <v>Start group 4 for 100km</v>
      </c>
    </row>
    <row r="283" spans="1:7">
      <c r="A283" s="111" t="s">
        <v>16370</v>
      </c>
      <c r="B283" s="108" t="s">
        <v>14860</v>
      </c>
      <c r="C283" s="108" t="s">
        <v>17661</v>
      </c>
      <c r="D283" s="37">
        <f t="shared" si="16"/>
        <v>0.47627118644067795</v>
      </c>
      <c r="E283" s="37">
        <f t="shared" si="17"/>
        <v>0.53154825026511132</v>
      </c>
      <c r="F283" s="11" t="str">
        <f t="shared" si="18"/>
        <v>Start group 4 for 50km</v>
      </c>
      <c r="G283" s="4" t="str">
        <f t="shared" si="19"/>
        <v>Start group 4 for 100km</v>
      </c>
    </row>
    <row r="284" spans="1:7">
      <c r="A284" s="111" t="s">
        <v>16367</v>
      </c>
      <c r="B284" s="108" t="s">
        <v>14889</v>
      </c>
      <c r="C284" s="108" t="s">
        <v>17660</v>
      </c>
      <c r="D284" s="37">
        <f t="shared" si="16"/>
        <v>0.47796610169491527</v>
      </c>
      <c r="E284" s="37">
        <f t="shared" si="17"/>
        <v>0.53161452810180265</v>
      </c>
      <c r="F284" s="11" t="str">
        <f t="shared" si="18"/>
        <v>Start group 4 for 50km</v>
      </c>
      <c r="G284" s="4" t="str">
        <f t="shared" si="19"/>
        <v>Start group 4 for 100km</v>
      </c>
    </row>
    <row r="285" spans="1:7">
      <c r="A285" s="111" t="s">
        <v>16365</v>
      </c>
      <c r="B285" s="108" t="s">
        <v>17659</v>
      </c>
      <c r="C285" s="108" t="s">
        <v>17658</v>
      </c>
      <c r="D285" s="37">
        <f t="shared" si="16"/>
        <v>0.47966101694915253</v>
      </c>
      <c r="E285" s="37">
        <f t="shared" si="17"/>
        <v>0.53294008483563104</v>
      </c>
      <c r="F285" s="11" t="str">
        <f t="shared" si="18"/>
        <v>Start group 4 for 50km</v>
      </c>
      <c r="G285" s="4" t="str">
        <f t="shared" si="19"/>
        <v>Start group 4 for 100km</v>
      </c>
    </row>
    <row r="286" spans="1:7">
      <c r="A286" s="111" t="s">
        <v>16362</v>
      </c>
      <c r="B286" s="108" t="s">
        <v>17657</v>
      </c>
      <c r="C286" s="108" t="s">
        <v>17656</v>
      </c>
      <c r="D286" s="37">
        <f t="shared" si="16"/>
        <v>0.48135593220338985</v>
      </c>
      <c r="E286" s="37">
        <f t="shared" si="17"/>
        <v>0.53307264050901371</v>
      </c>
      <c r="F286" s="11" t="str">
        <f t="shared" si="18"/>
        <v>Start group 4 for 50km</v>
      </c>
      <c r="G286" s="4" t="str">
        <f t="shared" si="19"/>
        <v>Start group 4 for 100km</v>
      </c>
    </row>
    <row r="287" spans="1:7">
      <c r="A287" s="111" t="s">
        <v>16360</v>
      </c>
      <c r="B287" s="108" t="s">
        <v>4738</v>
      </c>
      <c r="C287" s="108" t="s">
        <v>17655</v>
      </c>
      <c r="D287" s="37">
        <f t="shared" si="16"/>
        <v>0.48305084745762711</v>
      </c>
      <c r="E287" s="37">
        <f t="shared" si="17"/>
        <v>0.53419936373276777</v>
      </c>
      <c r="F287" s="11" t="str">
        <f t="shared" si="18"/>
        <v>Start group 4 for 50km</v>
      </c>
      <c r="G287" s="4" t="str">
        <f t="shared" si="19"/>
        <v>Start group 4 for 100km</v>
      </c>
    </row>
    <row r="288" spans="1:7">
      <c r="A288" s="111" t="s">
        <v>16358</v>
      </c>
      <c r="B288" s="108" t="s">
        <v>3613</v>
      </c>
      <c r="C288" s="108" t="s">
        <v>17654</v>
      </c>
      <c r="D288" s="37">
        <f t="shared" si="16"/>
        <v>0.48474576271186443</v>
      </c>
      <c r="E288" s="37">
        <f t="shared" si="17"/>
        <v>0.53512725344644763</v>
      </c>
      <c r="F288" s="11" t="str">
        <f t="shared" si="18"/>
        <v>Start group 4 for 50km</v>
      </c>
      <c r="G288" s="4" t="str">
        <f t="shared" si="19"/>
        <v>Start group 4 for 100km</v>
      </c>
    </row>
    <row r="289" spans="1:7">
      <c r="A289" s="111" t="s">
        <v>16355</v>
      </c>
      <c r="B289" s="108" t="s">
        <v>17653</v>
      </c>
      <c r="C289" s="108" t="s">
        <v>17652</v>
      </c>
      <c r="D289" s="37">
        <f t="shared" si="16"/>
        <v>0.48644067796610169</v>
      </c>
      <c r="E289" s="37">
        <f t="shared" si="17"/>
        <v>0.53612142099681881</v>
      </c>
      <c r="F289" s="11" t="str">
        <f t="shared" si="18"/>
        <v>Start group 4 for 50km</v>
      </c>
      <c r="G289" s="4" t="str">
        <f t="shared" si="19"/>
        <v>Start group 4 for 100km</v>
      </c>
    </row>
    <row r="290" spans="1:7">
      <c r="A290" s="111" t="s">
        <v>16353</v>
      </c>
      <c r="B290" s="108" t="s">
        <v>17651</v>
      </c>
      <c r="C290" s="108" t="s">
        <v>17650</v>
      </c>
      <c r="D290" s="37">
        <f t="shared" si="16"/>
        <v>0.488135593220339</v>
      </c>
      <c r="E290" s="37">
        <f t="shared" si="17"/>
        <v>0.5375132555673382</v>
      </c>
      <c r="F290" s="11" t="str">
        <f t="shared" si="18"/>
        <v>Start group 4 for 50km</v>
      </c>
      <c r="G290" s="4" t="str">
        <f t="shared" si="19"/>
        <v>Start group 4 for 100km</v>
      </c>
    </row>
    <row r="291" spans="1:7">
      <c r="A291" s="111" t="s">
        <v>16351</v>
      </c>
      <c r="B291" s="108" t="s">
        <v>3611</v>
      </c>
      <c r="C291" s="108" t="s">
        <v>17649</v>
      </c>
      <c r="D291" s="37">
        <f t="shared" si="16"/>
        <v>0.48983050847457626</v>
      </c>
      <c r="E291" s="37">
        <f t="shared" si="17"/>
        <v>0.53771208907741253</v>
      </c>
      <c r="F291" s="11" t="str">
        <f t="shared" si="18"/>
        <v>Start group 4 for 50km</v>
      </c>
      <c r="G291" s="4" t="str">
        <f t="shared" si="19"/>
        <v>Start group 4 for 100km</v>
      </c>
    </row>
    <row r="292" spans="1:7">
      <c r="A292" s="111" t="s">
        <v>16349</v>
      </c>
      <c r="B292" s="108" t="s">
        <v>17648</v>
      </c>
      <c r="C292" s="108" t="s">
        <v>17647</v>
      </c>
      <c r="D292" s="37">
        <f t="shared" si="16"/>
        <v>0.49152542372881358</v>
      </c>
      <c r="E292" s="37">
        <f t="shared" si="17"/>
        <v>0.53804347826086951</v>
      </c>
      <c r="F292" s="11" t="str">
        <f t="shared" si="18"/>
        <v>Start group 4 for 50km</v>
      </c>
      <c r="G292" s="4" t="str">
        <f t="shared" si="19"/>
        <v>Start group 4 for 100km</v>
      </c>
    </row>
    <row r="293" spans="1:7">
      <c r="A293" s="111" t="s">
        <v>16347</v>
      </c>
      <c r="B293" s="108" t="s">
        <v>17646</v>
      </c>
      <c r="C293" s="108" t="s">
        <v>17645</v>
      </c>
      <c r="D293" s="37">
        <f t="shared" si="16"/>
        <v>0.49322033898305084</v>
      </c>
      <c r="E293" s="37">
        <f t="shared" si="17"/>
        <v>0.53923647932131491</v>
      </c>
      <c r="F293" s="11" t="str">
        <f t="shared" si="18"/>
        <v>Start group 4 for 50km</v>
      </c>
      <c r="G293" s="4" t="str">
        <f t="shared" si="19"/>
        <v>Start group 4 for 100km</v>
      </c>
    </row>
    <row r="294" spans="1:7">
      <c r="A294" s="111" t="s">
        <v>16345</v>
      </c>
      <c r="B294" s="108" t="s">
        <v>17644</v>
      </c>
      <c r="C294" s="108" t="s">
        <v>17643</v>
      </c>
      <c r="D294" s="37">
        <f t="shared" si="16"/>
        <v>0.49491525423728816</v>
      </c>
      <c r="E294" s="37">
        <f t="shared" si="17"/>
        <v>0.53983297985153755</v>
      </c>
      <c r="F294" s="11" t="str">
        <f t="shared" si="18"/>
        <v>Start group 4 for 50km</v>
      </c>
      <c r="G294" s="4" t="str">
        <f t="shared" si="19"/>
        <v>Start group 4 for 100km</v>
      </c>
    </row>
    <row r="295" spans="1:7">
      <c r="A295" s="111" t="s">
        <v>16342</v>
      </c>
      <c r="B295" s="108" t="s">
        <v>17642</v>
      </c>
      <c r="C295" s="108" t="s">
        <v>17641</v>
      </c>
      <c r="D295" s="37">
        <f t="shared" si="16"/>
        <v>0.49661016949152542</v>
      </c>
      <c r="E295" s="37">
        <f t="shared" si="17"/>
        <v>0.54009809119830343</v>
      </c>
      <c r="F295" s="11" t="str">
        <f t="shared" si="18"/>
        <v>Start group 4 for 50km</v>
      </c>
      <c r="G295" s="4" t="str">
        <f t="shared" si="19"/>
        <v>Start group 4 for 100km</v>
      </c>
    </row>
    <row r="296" spans="1:7">
      <c r="A296" s="111" t="s">
        <v>16339</v>
      </c>
      <c r="B296" s="108" t="s">
        <v>17640</v>
      </c>
      <c r="C296" s="108" t="s">
        <v>17639</v>
      </c>
      <c r="D296" s="37">
        <f t="shared" si="16"/>
        <v>0.49830508474576274</v>
      </c>
      <c r="E296" s="37">
        <f t="shared" si="17"/>
        <v>0.54016436903499476</v>
      </c>
      <c r="F296" s="11" t="str">
        <f t="shared" si="18"/>
        <v>Start group 4 for 50km</v>
      </c>
      <c r="G296" s="4" t="str">
        <f t="shared" si="19"/>
        <v>Start group 4 for 100km</v>
      </c>
    </row>
    <row r="297" spans="1:7">
      <c r="A297" s="111" t="s">
        <v>16337</v>
      </c>
      <c r="B297" s="108" t="s">
        <v>17638</v>
      </c>
      <c r="C297" s="108" t="s">
        <v>17637</v>
      </c>
      <c r="D297" s="37">
        <f t="shared" si="16"/>
        <v>0.5</v>
      </c>
      <c r="E297" s="37">
        <f t="shared" si="17"/>
        <v>0.54056203605514308</v>
      </c>
      <c r="F297" s="11" t="str">
        <f t="shared" si="18"/>
        <v>Start group 4 for 50km</v>
      </c>
      <c r="G297" s="4" t="str">
        <f t="shared" si="19"/>
        <v>Start group 4 for 100km</v>
      </c>
    </row>
    <row r="298" spans="1:7">
      <c r="A298" s="111" t="s">
        <v>16335</v>
      </c>
      <c r="B298" s="108" t="s">
        <v>14896</v>
      </c>
      <c r="C298" s="108" t="s">
        <v>17636</v>
      </c>
      <c r="D298" s="37">
        <f t="shared" si="16"/>
        <v>0.50169491525423726</v>
      </c>
      <c r="E298" s="37">
        <f t="shared" si="17"/>
        <v>0.54069459172852596</v>
      </c>
      <c r="F298" s="11" t="str">
        <f t="shared" si="18"/>
        <v>Start group 4 for 50km</v>
      </c>
      <c r="G298" s="4" t="str">
        <f t="shared" si="19"/>
        <v>Start group 4 for 100km</v>
      </c>
    </row>
    <row r="299" spans="1:7">
      <c r="A299" s="111" t="s">
        <v>16332</v>
      </c>
      <c r="B299" s="108" t="s">
        <v>14770</v>
      </c>
      <c r="C299" s="108" t="s">
        <v>17635</v>
      </c>
      <c r="D299" s="37">
        <f t="shared" si="16"/>
        <v>0.50338983050847452</v>
      </c>
      <c r="E299" s="37">
        <f t="shared" si="17"/>
        <v>0.54082714740190874</v>
      </c>
      <c r="F299" s="11" t="str">
        <f t="shared" si="18"/>
        <v>Start group 4 for 50km</v>
      </c>
      <c r="G299" s="4" t="str">
        <f t="shared" si="19"/>
        <v>Start group 4 for 100km</v>
      </c>
    </row>
    <row r="300" spans="1:7">
      <c r="A300" s="111" t="s">
        <v>16330</v>
      </c>
      <c r="B300" s="108" t="s">
        <v>7034</v>
      </c>
      <c r="C300" s="108" t="s">
        <v>17634</v>
      </c>
      <c r="D300" s="37">
        <f t="shared" si="16"/>
        <v>0.5050847457627119</v>
      </c>
      <c r="E300" s="37">
        <f t="shared" si="17"/>
        <v>0.5431468716861082</v>
      </c>
      <c r="F300" s="11" t="str">
        <f t="shared" si="18"/>
        <v>Start group 4 for 50km</v>
      </c>
      <c r="G300" s="4" t="str">
        <f t="shared" si="19"/>
        <v>Start group 4 for 100km</v>
      </c>
    </row>
    <row r="301" spans="1:7">
      <c r="A301" s="111" t="s">
        <v>16327</v>
      </c>
      <c r="B301" s="108" t="s">
        <v>17633</v>
      </c>
      <c r="C301" s="108" t="s">
        <v>17632</v>
      </c>
      <c r="D301" s="37">
        <f t="shared" si="16"/>
        <v>0.50677966101694916</v>
      </c>
      <c r="E301" s="37">
        <f t="shared" si="17"/>
        <v>0.54374337221633084</v>
      </c>
      <c r="F301" s="11" t="str">
        <f t="shared" si="18"/>
        <v>Start group 4 for 50km</v>
      </c>
      <c r="G301" s="4" t="str">
        <f t="shared" si="19"/>
        <v>Start group 4 for 100km</v>
      </c>
    </row>
    <row r="302" spans="1:7">
      <c r="A302" s="111" t="s">
        <v>16324</v>
      </c>
      <c r="B302" s="108" t="s">
        <v>17631</v>
      </c>
      <c r="C302" s="108" t="s">
        <v>17630</v>
      </c>
      <c r="D302" s="37">
        <f t="shared" si="16"/>
        <v>0.50847457627118642</v>
      </c>
      <c r="E302" s="37">
        <f t="shared" si="17"/>
        <v>0.54506892895015913</v>
      </c>
      <c r="F302" s="11" t="str">
        <f t="shared" si="18"/>
        <v>Start group 4 for 50km</v>
      </c>
      <c r="G302" s="4" t="str">
        <f t="shared" si="19"/>
        <v>Start group 4 for 100km</v>
      </c>
    </row>
    <row r="303" spans="1:7">
      <c r="A303" s="111" t="s">
        <v>16321</v>
      </c>
      <c r="B303" s="108" t="s">
        <v>14872</v>
      </c>
      <c r="C303" s="108" t="s">
        <v>17629</v>
      </c>
      <c r="D303" s="37">
        <f t="shared" si="16"/>
        <v>0.51016949152542368</v>
      </c>
      <c r="E303" s="37">
        <f t="shared" si="17"/>
        <v>0.54626193001060441</v>
      </c>
      <c r="F303" s="11" t="str">
        <f t="shared" si="18"/>
        <v>Start group 4 for 50km</v>
      </c>
      <c r="G303" s="4" t="str">
        <f t="shared" si="19"/>
        <v>Start group 4 for 100km</v>
      </c>
    </row>
    <row r="304" spans="1:7">
      <c r="A304" s="111" t="s">
        <v>16318</v>
      </c>
      <c r="B304" s="108" t="s">
        <v>14898</v>
      </c>
      <c r="C304" s="108" t="s">
        <v>17628</v>
      </c>
      <c r="D304" s="37">
        <f t="shared" si="16"/>
        <v>0.51186440677966105</v>
      </c>
      <c r="E304" s="37">
        <f t="shared" si="17"/>
        <v>0.54924443266171785</v>
      </c>
      <c r="F304" s="11" t="str">
        <f t="shared" si="18"/>
        <v>Start group 4 for 50km</v>
      </c>
      <c r="G304" s="4" t="str">
        <f t="shared" si="19"/>
        <v>Start group 4 for 100km</v>
      </c>
    </row>
    <row r="305" spans="1:7">
      <c r="A305" s="111" t="s">
        <v>16316</v>
      </c>
      <c r="B305" s="108" t="s">
        <v>14968</v>
      </c>
      <c r="C305" s="108" t="s">
        <v>17627</v>
      </c>
      <c r="D305" s="37">
        <f t="shared" si="16"/>
        <v>0.51355932203389831</v>
      </c>
      <c r="E305" s="37">
        <f t="shared" si="17"/>
        <v>0.55050371155885458</v>
      </c>
      <c r="F305" s="11" t="str">
        <f t="shared" si="18"/>
        <v>Start group 4 for 50km</v>
      </c>
      <c r="G305" s="4" t="str">
        <f t="shared" si="19"/>
        <v>Start group 5 for 100km</v>
      </c>
    </row>
    <row r="306" spans="1:7">
      <c r="A306" s="111" t="s">
        <v>16313</v>
      </c>
      <c r="B306" s="108" t="s">
        <v>17626</v>
      </c>
      <c r="C306" s="108" t="s">
        <v>17625</v>
      </c>
      <c r="D306" s="37">
        <f t="shared" si="16"/>
        <v>0.51525423728813557</v>
      </c>
      <c r="E306" s="37">
        <f t="shared" si="17"/>
        <v>0.55050371155885458</v>
      </c>
      <c r="F306" s="11" t="str">
        <f t="shared" si="18"/>
        <v>Start group 4 for 50km</v>
      </c>
      <c r="G306" s="4" t="str">
        <f t="shared" si="19"/>
        <v>Start group 5 for 100km</v>
      </c>
    </row>
    <row r="307" spans="1:7">
      <c r="A307" s="111" t="s">
        <v>16310</v>
      </c>
      <c r="B307" s="108" t="s">
        <v>17624</v>
      </c>
      <c r="C307" s="108" t="s">
        <v>17623</v>
      </c>
      <c r="D307" s="37">
        <f t="shared" si="16"/>
        <v>0.51694915254237284</v>
      </c>
      <c r="E307" s="37">
        <f t="shared" si="17"/>
        <v>0.55103393425238612</v>
      </c>
      <c r="F307" s="11" t="str">
        <f t="shared" si="18"/>
        <v>Start group 4 for 50km</v>
      </c>
      <c r="G307" s="4" t="str">
        <f t="shared" si="19"/>
        <v>Start group 5 for 100km</v>
      </c>
    </row>
    <row r="308" spans="1:7">
      <c r="A308" s="111" t="s">
        <v>16307</v>
      </c>
      <c r="B308" s="108" t="s">
        <v>15032</v>
      </c>
      <c r="C308" s="108" t="s">
        <v>17622</v>
      </c>
      <c r="D308" s="37">
        <f t="shared" si="16"/>
        <v>0.51864406779661021</v>
      </c>
      <c r="E308" s="37">
        <f t="shared" si="17"/>
        <v>0.55209437963944863</v>
      </c>
      <c r="F308" s="11" t="str">
        <f t="shared" si="18"/>
        <v>Start group 4 for 50km</v>
      </c>
      <c r="G308" s="4" t="str">
        <f t="shared" si="19"/>
        <v>Start group 5 for 100km</v>
      </c>
    </row>
    <row r="309" spans="1:7">
      <c r="A309" s="111" t="s">
        <v>16304</v>
      </c>
      <c r="B309" s="108" t="s">
        <v>14836</v>
      </c>
      <c r="C309" s="108" t="s">
        <v>17621</v>
      </c>
      <c r="D309" s="37">
        <f t="shared" si="16"/>
        <v>0.52033898305084747</v>
      </c>
      <c r="E309" s="37">
        <f t="shared" si="17"/>
        <v>0.55216065747613996</v>
      </c>
      <c r="F309" s="11" t="str">
        <f t="shared" si="18"/>
        <v>Start group 4 for 50km</v>
      </c>
      <c r="G309" s="4" t="str">
        <f t="shared" si="19"/>
        <v>Start group 5 for 100km</v>
      </c>
    </row>
    <row r="310" spans="1:7">
      <c r="A310" s="111" t="s">
        <v>16301</v>
      </c>
      <c r="B310" s="108" t="s">
        <v>15016</v>
      </c>
      <c r="C310" s="108" t="s">
        <v>17620</v>
      </c>
      <c r="D310" s="37">
        <f t="shared" si="16"/>
        <v>0.52203389830508473</v>
      </c>
      <c r="E310" s="37">
        <f t="shared" si="17"/>
        <v>0.55507688229056207</v>
      </c>
      <c r="F310" s="11" t="str">
        <f t="shared" si="18"/>
        <v>Start group 4 for 50km</v>
      </c>
      <c r="G310" s="4" t="str">
        <f t="shared" si="19"/>
        <v>Start group 5 for 100km</v>
      </c>
    </row>
    <row r="311" spans="1:7">
      <c r="A311" s="111" t="s">
        <v>16298</v>
      </c>
      <c r="B311" s="108" t="s">
        <v>3636</v>
      </c>
      <c r="C311" s="108" t="s">
        <v>17619</v>
      </c>
      <c r="D311" s="37">
        <f t="shared" si="16"/>
        <v>0.52372881355932199</v>
      </c>
      <c r="E311" s="37">
        <f t="shared" si="17"/>
        <v>0.55640243902439024</v>
      </c>
      <c r="F311" s="11" t="str">
        <f t="shared" si="18"/>
        <v>Start group 4 for 50km</v>
      </c>
      <c r="G311" s="4" t="str">
        <f t="shared" si="19"/>
        <v>Start group 5 for 100km</v>
      </c>
    </row>
    <row r="312" spans="1:7">
      <c r="A312" s="111" t="s">
        <v>16295</v>
      </c>
      <c r="B312" s="108" t="s">
        <v>17618</v>
      </c>
      <c r="C312" s="108" t="s">
        <v>17617</v>
      </c>
      <c r="D312" s="37">
        <f t="shared" si="16"/>
        <v>0.52542372881355937</v>
      </c>
      <c r="E312" s="37">
        <f t="shared" si="17"/>
        <v>0.55673382820784723</v>
      </c>
      <c r="F312" s="11" t="str">
        <f t="shared" si="18"/>
        <v>Start group 4 for 50km</v>
      </c>
      <c r="G312" s="4" t="str">
        <f t="shared" si="19"/>
        <v>Start group 5 for 100km</v>
      </c>
    </row>
    <row r="313" spans="1:7">
      <c r="A313" s="111" t="s">
        <v>16293</v>
      </c>
      <c r="B313" s="108" t="s">
        <v>17616</v>
      </c>
      <c r="C313" s="108" t="s">
        <v>17615</v>
      </c>
      <c r="D313" s="37">
        <f t="shared" si="16"/>
        <v>0.52711864406779663</v>
      </c>
      <c r="E313" s="37">
        <f t="shared" si="17"/>
        <v>0.55819194061505828</v>
      </c>
      <c r="F313" s="11" t="str">
        <f t="shared" si="18"/>
        <v>Start group 4 for 50km</v>
      </c>
      <c r="G313" s="4" t="str">
        <f t="shared" si="19"/>
        <v>Start group 5 for 100km</v>
      </c>
    </row>
    <row r="314" spans="1:7">
      <c r="A314" s="111" t="s">
        <v>16290</v>
      </c>
      <c r="B314" s="108" t="s">
        <v>4074</v>
      </c>
      <c r="C314" s="108" t="s">
        <v>17614</v>
      </c>
      <c r="D314" s="37">
        <f t="shared" si="16"/>
        <v>0.52881355932203389</v>
      </c>
      <c r="E314" s="37">
        <f t="shared" si="17"/>
        <v>0.55825821845174983</v>
      </c>
      <c r="F314" s="11" t="str">
        <f t="shared" si="18"/>
        <v>Start group 4 for 50km</v>
      </c>
      <c r="G314" s="4" t="str">
        <f t="shared" si="19"/>
        <v>Start group 5 for 100km</v>
      </c>
    </row>
    <row r="315" spans="1:7">
      <c r="A315" s="111" t="s">
        <v>16287</v>
      </c>
      <c r="B315" s="108" t="s">
        <v>5078</v>
      </c>
      <c r="C315" s="108" t="s">
        <v>17613</v>
      </c>
      <c r="D315" s="37">
        <f t="shared" si="16"/>
        <v>0.53050847457627115</v>
      </c>
      <c r="E315" s="37">
        <f t="shared" si="17"/>
        <v>0.55925238600212102</v>
      </c>
      <c r="F315" s="11" t="str">
        <f t="shared" si="18"/>
        <v>Start group 4 for 50km</v>
      </c>
      <c r="G315" s="4" t="str">
        <f t="shared" si="19"/>
        <v>Start group 5 for 100km</v>
      </c>
    </row>
    <row r="316" spans="1:7">
      <c r="A316" s="111" t="s">
        <v>16284</v>
      </c>
      <c r="B316" s="108" t="s">
        <v>4141</v>
      </c>
      <c r="C316" s="108" t="s">
        <v>17612</v>
      </c>
      <c r="D316" s="37">
        <f t="shared" si="16"/>
        <v>0.53220338983050852</v>
      </c>
      <c r="E316" s="37">
        <f t="shared" si="17"/>
        <v>0.56230116648992579</v>
      </c>
      <c r="F316" s="11" t="str">
        <f t="shared" si="18"/>
        <v>Start group 4 for 50km</v>
      </c>
      <c r="G316" s="4" t="str">
        <f t="shared" si="19"/>
        <v>Start group 5 for 100km</v>
      </c>
    </row>
    <row r="317" spans="1:7">
      <c r="A317" s="111" t="s">
        <v>16282</v>
      </c>
      <c r="B317" s="108" t="s">
        <v>17611</v>
      </c>
      <c r="C317" s="108" t="s">
        <v>17610</v>
      </c>
      <c r="D317" s="37">
        <f t="shared" si="16"/>
        <v>0.53389830508474578</v>
      </c>
      <c r="E317" s="37">
        <f t="shared" si="17"/>
        <v>0.56329533404029697</v>
      </c>
      <c r="F317" s="11" t="str">
        <f t="shared" si="18"/>
        <v>Start group 4 for 50km</v>
      </c>
      <c r="G317" s="4" t="str">
        <f t="shared" si="19"/>
        <v>Start group 5 for 100km</v>
      </c>
    </row>
    <row r="318" spans="1:7">
      <c r="A318" s="111" t="s">
        <v>16280</v>
      </c>
      <c r="B318" s="108" t="s">
        <v>17609</v>
      </c>
      <c r="C318" s="108" t="s">
        <v>17608</v>
      </c>
      <c r="D318" s="37">
        <f t="shared" si="16"/>
        <v>0.53559322033898304</v>
      </c>
      <c r="E318" s="37">
        <f t="shared" si="17"/>
        <v>0.56495227995758224</v>
      </c>
      <c r="F318" s="11" t="str">
        <f t="shared" si="18"/>
        <v>Start group 4 for 50km</v>
      </c>
      <c r="G318" s="4" t="str">
        <f t="shared" si="19"/>
        <v>Start group 5 for 100km</v>
      </c>
    </row>
    <row r="319" spans="1:7">
      <c r="A319" s="111" t="s">
        <v>16278</v>
      </c>
      <c r="B319" s="108" t="s">
        <v>17607</v>
      </c>
      <c r="C319" s="108" t="s">
        <v>17606</v>
      </c>
      <c r="D319" s="37">
        <f t="shared" si="16"/>
        <v>0.53728813559322031</v>
      </c>
      <c r="E319" s="37">
        <f t="shared" si="17"/>
        <v>0.56508483563096501</v>
      </c>
      <c r="F319" s="11" t="str">
        <f t="shared" si="18"/>
        <v>Start group 4 for 50km</v>
      </c>
      <c r="G319" s="4" t="str">
        <f t="shared" si="19"/>
        <v>Start group 5 for 100km</v>
      </c>
    </row>
    <row r="320" spans="1:7">
      <c r="A320" s="111" t="s">
        <v>16276</v>
      </c>
      <c r="B320" s="108" t="s">
        <v>3609</v>
      </c>
      <c r="C320" s="108" t="s">
        <v>17605</v>
      </c>
      <c r="D320" s="37">
        <f t="shared" si="16"/>
        <v>0.53898305084745768</v>
      </c>
      <c r="E320" s="37">
        <f t="shared" si="17"/>
        <v>0.56508483563096501</v>
      </c>
      <c r="F320" s="11" t="str">
        <f t="shared" si="18"/>
        <v>Start group 4 for 50km</v>
      </c>
      <c r="G320" s="4" t="str">
        <f t="shared" si="19"/>
        <v>Start group 5 for 100km</v>
      </c>
    </row>
    <row r="321" spans="1:7">
      <c r="A321" s="111" t="s">
        <v>16274</v>
      </c>
      <c r="B321" s="108" t="s">
        <v>16710</v>
      </c>
      <c r="C321" s="108" t="s">
        <v>17604</v>
      </c>
      <c r="D321" s="37">
        <f t="shared" si="16"/>
        <v>0.54067796610169494</v>
      </c>
      <c r="E321" s="37">
        <f t="shared" si="17"/>
        <v>0.56747083775185581</v>
      </c>
      <c r="F321" s="11" t="str">
        <f t="shared" si="18"/>
        <v>Start group 4 for 50km</v>
      </c>
      <c r="G321" s="4" t="str">
        <f t="shared" si="19"/>
        <v>Start group 5 for 100km</v>
      </c>
    </row>
    <row r="322" spans="1:7">
      <c r="A322" s="111" t="s">
        <v>16272</v>
      </c>
      <c r="B322" s="108" t="s">
        <v>17603</v>
      </c>
      <c r="C322" s="108" t="s">
        <v>17602</v>
      </c>
      <c r="D322" s="37">
        <f t="shared" si="16"/>
        <v>0.5423728813559322</v>
      </c>
      <c r="E322" s="37">
        <f t="shared" si="17"/>
        <v>0.56780222693531279</v>
      </c>
      <c r="F322" s="11" t="str">
        <f t="shared" si="18"/>
        <v>Start group 4 for 50km</v>
      </c>
      <c r="G322" s="4" t="str">
        <f t="shared" si="19"/>
        <v>Start group 5 for 100km</v>
      </c>
    </row>
    <row r="323" spans="1:7">
      <c r="A323" s="111" t="s">
        <v>16269</v>
      </c>
      <c r="B323" s="108" t="s">
        <v>17601</v>
      </c>
      <c r="C323" s="108" t="s">
        <v>17600</v>
      </c>
      <c r="D323" s="37">
        <f t="shared" si="16"/>
        <v>0.54406779661016946</v>
      </c>
      <c r="E323" s="37">
        <f t="shared" si="17"/>
        <v>0.56853128313891832</v>
      </c>
      <c r="F323" s="11" t="str">
        <f t="shared" si="18"/>
        <v>Start group 4 for 50km</v>
      </c>
      <c r="G323" s="4" t="str">
        <f t="shared" si="19"/>
        <v>Start group 5 for 100km</v>
      </c>
    </row>
    <row r="324" spans="1:7">
      <c r="A324" s="111" t="s">
        <v>16267</v>
      </c>
      <c r="B324" s="108" t="s">
        <v>17599</v>
      </c>
      <c r="C324" s="108" t="s">
        <v>17598</v>
      </c>
      <c r="D324" s="37">
        <f t="shared" ref="D324:D387" si="20">A324/590</f>
        <v>0.54576271186440672</v>
      </c>
      <c r="E324" s="37">
        <f t="shared" ref="E324:E387" si="21">((HOUR(C324)*60+MINUTE(C324)+SECOND(C324)/60)-(HOUR($C$3)*60+MINUTE($C$3)+SECOND($C$3)/60))/(HOUR($C$3)*60+MINUTE($C$3)+SECOND($C$3)/60)</f>
        <v>0.57104984093319189</v>
      </c>
      <c r="F324" s="11" t="str">
        <f t="shared" ref="F324:F387" si="22">"Start group "&amp;IF(E324&lt;=32%,1,IF(E324&lt;=42%,2,IF(E324&lt;=53%,3,IF(E324&lt;=65%,4,IF(E324&lt;=87%,5,6)))))&amp;" for 50km"</f>
        <v>Start group 4 for 50km</v>
      </c>
      <c r="G324" s="4" t="str">
        <f t="shared" ref="G324:G387" si="23">"Start group "&amp;IF(E324&lt;=23%,1,IF(E324&lt;=36%,2,IF(E324&lt;=46%,3,IF(E324&lt;=55%,4,IF(E324&lt;=72%,5,6)))))&amp;" for 100km"</f>
        <v>Start group 5 for 100km</v>
      </c>
    </row>
    <row r="325" spans="1:7">
      <c r="A325" s="111" t="s">
        <v>16265</v>
      </c>
      <c r="B325" s="108" t="s">
        <v>17597</v>
      </c>
      <c r="C325" s="108" t="s">
        <v>17596</v>
      </c>
      <c r="D325" s="37">
        <f t="shared" si="20"/>
        <v>0.5474576271186441</v>
      </c>
      <c r="E325" s="37">
        <f t="shared" si="21"/>
        <v>0.57164634146341453</v>
      </c>
      <c r="F325" s="11" t="str">
        <f t="shared" si="22"/>
        <v>Start group 4 for 50km</v>
      </c>
      <c r="G325" s="4" t="str">
        <f t="shared" si="23"/>
        <v>Start group 5 for 100km</v>
      </c>
    </row>
    <row r="326" spans="1:7">
      <c r="A326" s="111" t="s">
        <v>16263</v>
      </c>
      <c r="B326" s="108" t="s">
        <v>14923</v>
      </c>
      <c r="C326" s="108" t="s">
        <v>17595</v>
      </c>
      <c r="D326" s="37">
        <f t="shared" si="20"/>
        <v>0.54915254237288136</v>
      </c>
      <c r="E326" s="37">
        <f t="shared" si="21"/>
        <v>0.5721102863202544</v>
      </c>
      <c r="F326" s="11" t="str">
        <f t="shared" si="22"/>
        <v>Start group 4 for 50km</v>
      </c>
      <c r="G326" s="4" t="str">
        <f t="shared" si="23"/>
        <v>Start group 5 for 100km</v>
      </c>
    </row>
    <row r="327" spans="1:7">
      <c r="A327" s="111" t="s">
        <v>16260</v>
      </c>
      <c r="B327" s="108" t="s">
        <v>17594</v>
      </c>
      <c r="C327" s="108" t="s">
        <v>17593</v>
      </c>
      <c r="D327" s="37">
        <f t="shared" si="20"/>
        <v>0.55084745762711862</v>
      </c>
      <c r="E327" s="37">
        <f t="shared" si="21"/>
        <v>0.57230911983032873</v>
      </c>
      <c r="F327" s="11" t="str">
        <f t="shared" si="22"/>
        <v>Start group 4 for 50km</v>
      </c>
      <c r="G327" s="4" t="str">
        <f t="shared" si="23"/>
        <v>Start group 5 for 100km</v>
      </c>
    </row>
    <row r="328" spans="1:7">
      <c r="A328" s="111" t="s">
        <v>16257</v>
      </c>
      <c r="B328" s="108" t="s">
        <v>17592</v>
      </c>
      <c r="C328" s="108" t="s">
        <v>17591</v>
      </c>
      <c r="D328" s="37">
        <f t="shared" si="20"/>
        <v>0.55254237288135588</v>
      </c>
      <c r="E328" s="37">
        <f t="shared" si="21"/>
        <v>0.57694856839872755</v>
      </c>
      <c r="F328" s="11" t="str">
        <f t="shared" si="22"/>
        <v>Start group 4 for 50km</v>
      </c>
      <c r="G328" s="4" t="str">
        <f t="shared" si="23"/>
        <v>Start group 5 for 100km</v>
      </c>
    </row>
    <row r="329" spans="1:7">
      <c r="A329" s="111" t="s">
        <v>16254</v>
      </c>
      <c r="B329" s="108" t="s">
        <v>17590</v>
      </c>
      <c r="C329" s="108" t="s">
        <v>17589</v>
      </c>
      <c r="D329" s="37">
        <f t="shared" si="20"/>
        <v>0.55423728813559325</v>
      </c>
      <c r="E329" s="37">
        <f t="shared" si="21"/>
        <v>0.57734623541887586</v>
      </c>
      <c r="F329" s="11" t="str">
        <f t="shared" si="22"/>
        <v>Start group 4 for 50km</v>
      </c>
      <c r="G329" s="4" t="str">
        <f t="shared" si="23"/>
        <v>Start group 5 for 100km</v>
      </c>
    </row>
    <row r="330" spans="1:7">
      <c r="A330" s="111" t="s">
        <v>16252</v>
      </c>
      <c r="B330" s="108" t="s">
        <v>17588</v>
      </c>
      <c r="C330" s="108" t="s">
        <v>17587</v>
      </c>
      <c r="D330" s="37">
        <f t="shared" si="20"/>
        <v>0.55593220338983051</v>
      </c>
      <c r="E330" s="37">
        <f t="shared" si="21"/>
        <v>0.57794273594909862</v>
      </c>
      <c r="F330" s="11" t="str">
        <f t="shared" si="22"/>
        <v>Start group 4 for 50km</v>
      </c>
      <c r="G330" s="4" t="str">
        <f t="shared" si="23"/>
        <v>Start group 5 for 100km</v>
      </c>
    </row>
    <row r="331" spans="1:7">
      <c r="A331" s="111" t="s">
        <v>16249</v>
      </c>
      <c r="B331" s="108" t="s">
        <v>3610</v>
      </c>
      <c r="C331" s="108" t="s">
        <v>17586</v>
      </c>
      <c r="D331" s="37">
        <f t="shared" si="20"/>
        <v>0.55762711864406778</v>
      </c>
      <c r="E331" s="37">
        <f t="shared" si="21"/>
        <v>0.57993107104984098</v>
      </c>
      <c r="F331" s="11" t="str">
        <f t="shared" si="22"/>
        <v>Start group 4 for 50km</v>
      </c>
      <c r="G331" s="4" t="str">
        <f t="shared" si="23"/>
        <v>Start group 5 for 100km</v>
      </c>
    </row>
    <row r="332" spans="1:7">
      <c r="A332" s="111" t="s">
        <v>16246</v>
      </c>
      <c r="B332" s="108" t="s">
        <v>17585</v>
      </c>
      <c r="C332" s="108" t="s">
        <v>17584</v>
      </c>
      <c r="D332" s="37">
        <f t="shared" si="20"/>
        <v>0.55932203389830504</v>
      </c>
      <c r="E332" s="37">
        <f t="shared" si="21"/>
        <v>0.58105779427359483</v>
      </c>
      <c r="F332" s="11" t="str">
        <f t="shared" si="22"/>
        <v>Start group 4 for 50km</v>
      </c>
      <c r="G332" s="4" t="str">
        <f t="shared" si="23"/>
        <v>Start group 5 for 100km</v>
      </c>
    </row>
    <row r="333" spans="1:7">
      <c r="A333" s="111" t="s">
        <v>16244</v>
      </c>
      <c r="B333" s="108" t="s">
        <v>17583</v>
      </c>
      <c r="C333" s="108" t="s">
        <v>17582</v>
      </c>
      <c r="D333" s="37">
        <f t="shared" si="20"/>
        <v>0.56101694915254241</v>
      </c>
      <c r="E333" s="37">
        <f t="shared" si="21"/>
        <v>0.58132290562036049</v>
      </c>
      <c r="F333" s="11" t="str">
        <f t="shared" si="22"/>
        <v>Start group 4 for 50km</v>
      </c>
      <c r="G333" s="4" t="str">
        <f t="shared" si="23"/>
        <v>Start group 5 for 100km</v>
      </c>
    </row>
    <row r="334" spans="1:7">
      <c r="A334" s="111" t="s">
        <v>16241</v>
      </c>
      <c r="B334" s="108" t="s">
        <v>17581</v>
      </c>
      <c r="C334" s="108" t="s">
        <v>17580</v>
      </c>
      <c r="D334" s="37">
        <f t="shared" si="20"/>
        <v>0.56271186440677967</v>
      </c>
      <c r="E334" s="37">
        <f t="shared" si="21"/>
        <v>0.58172057264050903</v>
      </c>
      <c r="F334" s="11" t="str">
        <f t="shared" si="22"/>
        <v>Start group 4 for 50km</v>
      </c>
      <c r="G334" s="4" t="str">
        <f t="shared" si="23"/>
        <v>Start group 5 for 100km</v>
      </c>
    </row>
    <row r="335" spans="1:7">
      <c r="A335" s="111" t="s">
        <v>16238</v>
      </c>
      <c r="B335" s="108" t="s">
        <v>14916</v>
      </c>
      <c r="C335" s="108" t="s">
        <v>17579</v>
      </c>
      <c r="D335" s="37">
        <f t="shared" si="20"/>
        <v>0.56440677966101693</v>
      </c>
      <c r="E335" s="37">
        <f t="shared" si="21"/>
        <v>0.5821845174973489</v>
      </c>
      <c r="F335" s="11" t="str">
        <f t="shared" si="22"/>
        <v>Start group 4 for 50km</v>
      </c>
      <c r="G335" s="4" t="str">
        <f t="shared" si="23"/>
        <v>Start group 5 for 100km</v>
      </c>
    </row>
    <row r="336" spans="1:7">
      <c r="A336" s="111" t="s">
        <v>16235</v>
      </c>
      <c r="B336" s="108" t="s">
        <v>15206</v>
      </c>
      <c r="C336" s="108" t="s">
        <v>17578</v>
      </c>
      <c r="D336" s="37">
        <f t="shared" si="20"/>
        <v>0.56610169491525419</v>
      </c>
      <c r="E336" s="37">
        <f t="shared" si="21"/>
        <v>0.58264846235418877</v>
      </c>
      <c r="F336" s="11" t="str">
        <f t="shared" si="22"/>
        <v>Start group 4 for 50km</v>
      </c>
      <c r="G336" s="4" t="str">
        <f t="shared" si="23"/>
        <v>Start group 5 for 100km</v>
      </c>
    </row>
    <row r="337" spans="1:7">
      <c r="A337" s="111" t="s">
        <v>16232</v>
      </c>
      <c r="B337" s="108" t="s">
        <v>17577</v>
      </c>
      <c r="C337" s="108" t="s">
        <v>17576</v>
      </c>
      <c r="D337" s="37">
        <f t="shared" si="20"/>
        <v>0.56779661016949157</v>
      </c>
      <c r="E337" s="37">
        <f t="shared" si="21"/>
        <v>0.58284729586426309</v>
      </c>
      <c r="F337" s="11" t="str">
        <f t="shared" si="22"/>
        <v>Start group 4 for 50km</v>
      </c>
      <c r="G337" s="4" t="str">
        <f t="shared" si="23"/>
        <v>Start group 5 for 100km</v>
      </c>
    </row>
    <row r="338" spans="1:7">
      <c r="A338" s="111" t="s">
        <v>16230</v>
      </c>
      <c r="B338" s="108" t="s">
        <v>17575</v>
      </c>
      <c r="C338" s="108" t="s">
        <v>17574</v>
      </c>
      <c r="D338" s="37">
        <f t="shared" si="20"/>
        <v>0.56949152542372883</v>
      </c>
      <c r="E338" s="37">
        <f t="shared" si="21"/>
        <v>0.58423913043478259</v>
      </c>
      <c r="F338" s="11" t="str">
        <f t="shared" si="22"/>
        <v>Start group 4 for 50km</v>
      </c>
      <c r="G338" s="4" t="str">
        <f t="shared" si="23"/>
        <v>Start group 5 for 100km</v>
      </c>
    </row>
    <row r="339" spans="1:7">
      <c r="A339" s="111" t="s">
        <v>16227</v>
      </c>
      <c r="B339" s="108" t="s">
        <v>15047</v>
      </c>
      <c r="C339" s="108" t="s">
        <v>17573</v>
      </c>
      <c r="D339" s="37">
        <f t="shared" si="20"/>
        <v>0.57118644067796609</v>
      </c>
      <c r="E339" s="37">
        <f t="shared" si="21"/>
        <v>0.58443796394485681</v>
      </c>
      <c r="F339" s="11" t="str">
        <f t="shared" si="22"/>
        <v>Start group 4 for 50km</v>
      </c>
      <c r="G339" s="4" t="str">
        <f t="shared" si="23"/>
        <v>Start group 5 for 100km</v>
      </c>
    </row>
    <row r="340" spans="1:7">
      <c r="A340" s="111" t="s">
        <v>16224</v>
      </c>
      <c r="B340" s="108" t="s">
        <v>3558</v>
      </c>
      <c r="C340" s="108" t="s">
        <v>17572</v>
      </c>
      <c r="D340" s="37">
        <f t="shared" si="20"/>
        <v>0.57288135593220335</v>
      </c>
      <c r="E340" s="37">
        <f t="shared" si="21"/>
        <v>0.58569724284199365</v>
      </c>
      <c r="F340" s="11" t="str">
        <f t="shared" si="22"/>
        <v>Start group 4 for 50km</v>
      </c>
      <c r="G340" s="4" t="str">
        <f t="shared" si="23"/>
        <v>Start group 5 for 100km</v>
      </c>
    </row>
    <row r="341" spans="1:7">
      <c r="A341" s="111" t="s">
        <v>16221</v>
      </c>
      <c r="B341" s="108" t="s">
        <v>17571</v>
      </c>
      <c r="C341" s="108" t="s">
        <v>17570</v>
      </c>
      <c r="D341" s="37">
        <f t="shared" si="20"/>
        <v>0.57457627118644072</v>
      </c>
      <c r="E341" s="37">
        <f t="shared" si="21"/>
        <v>0.58576352067868498</v>
      </c>
      <c r="F341" s="11" t="str">
        <f t="shared" si="22"/>
        <v>Start group 4 for 50km</v>
      </c>
      <c r="G341" s="4" t="str">
        <f t="shared" si="23"/>
        <v>Start group 5 for 100km</v>
      </c>
    </row>
    <row r="342" spans="1:7">
      <c r="A342" s="111" t="s">
        <v>16218</v>
      </c>
      <c r="B342" s="108" t="s">
        <v>3688</v>
      </c>
      <c r="C342" s="108" t="s">
        <v>17569</v>
      </c>
      <c r="D342" s="37">
        <f t="shared" si="20"/>
        <v>0.57627118644067798</v>
      </c>
      <c r="E342" s="37">
        <f t="shared" si="21"/>
        <v>0.58629374337221618</v>
      </c>
      <c r="F342" s="11" t="str">
        <f t="shared" si="22"/>
        <v>Start group 4 for 50km</v>
      </c>
      <c r="G342" s="4" t="str">
        <f t="shared" si="23"/>
        <v>Start group 5 for 100km</v>
      </c>
    </row>
    <row r="343" spans="1:7">
      <c r="A343" s="111" t="s">
        <v>16215</v>
      </c>
      <c r="B343" s="108" t="s">
        <v>17568</v>
      </c>
      <c r="C343" s="108" t="s">
        <v>17567</v>
      </c>
      <c r="D343" s="37">
        <f t="shared" si="20"/>
        <v>0.57796610169491525</v>
      </c>
      <c r="E343" s="37">
        <f t="shared" si="21"/>
        <v>0.58708907741251337</v>
      </c>
      <c r="F343" s="11" t="str">
        <f t="shared" si="22"/>
        <v>Start group 4 for 50km</v>
      </c>
      <c r="G343" s="4" t="str">
        <f t="shared" si="23"/>
        <v>Start group 5 for 100km</v>
      </c>
    </row>
    <row r="344" spans="1:7">
      <c r="A344" s="111" t="s">
        <v>16212</v>
      </c>
      <c r="B344" s="108" t="s">
        <v>4198</v>
      </c>
      <c r="C344" s="108" t="s">
        <v>17566</v>
      </c>
      <c r="D344" s="37">
        <f t="shared" si="20"/>
        <v>0.57966101694915251</v>
      </c>
      <c r="E344" s="37">
        <f t="shared" si="21"/>
        <v>0.59013785790031814</v>
      </c>
      <c r="F344" s="11" t="str">
        <f t="shared" si="22"/>
        <v>Start group 4 for 50km</v>
      </c>
      <c r="G344" s="4" t="str">
        <f t="shared" si="23"/>
        <v>Start group 5 for 100km</v>
      </c>
    </row>
    <row r="345" spans="1:7">
      <c r="A345" s="111" t="s">
        <v>16210</v>
      </c>
      <c r="B345" s="108" t="s">
        <v>17565</v>
      </c>
      <c r="C345" s="108" t="s">
        <v>17564</v>
      </c>
      <c r="D345" s="37">
        <f t="shared" si="20"/>
        <v>0.58135593220338988</v>
      </c>
      <c r="E345" s="37">
        <f t="shared" si="21"/>
        <v>0.59338547189819724</v>
      </c>
      <c r="F345" s="11" t="str">
        <f t="shared" si="22"/>
        <v>Start group 4 for 50km</v>
      </c>
      <c r="G345" s="4" t="str">
        <f t="shared" si="23"/>
        <v>Start group 5 for 100km</v>
      </c>
    </row>
    <row r="346" spans="1:7">
      <c r="A346" s="111" t="s">
        <v>16207</v>
      </c>
      <c r="B346" s="108" t="s">
        <v>17563</v>
      </c>
      <c r="C346" s="108" t="s">
        <v>17562</v>
      </c>
      <c r="D346" s="37">
        <f t="shared" si="20"/>
        <v>0.58305084745762714</v>
      </c>
      <c r="E346" s="37">
        <f t="shared" si="21"/>
        <v>0.59404825026511143</v>
      </c>
      <c r="F346" s="11" t="str">
        <f t="shared" si="22"/>
        <v>Start group 4 for 50km</v>
      </c>
      <c r="G346" s="4" t="str">
        <f t="shared" si="23"/>
        <v>Start group 5 for 100km</v>
      </c>
    </row>
    <row r="347" spans="1:7">
      <c r="A347" s="111" t="s">
        <v>16204</v>
      </c>
      <c r="B347" s="108" t="s">
        <v>17561</v>
      </c>
      <c r="C347" s="108" t="s">
        <v>17560</v>
      </c>
      <c r="D347" s="37">
        <f t="shared" si="20"/>
        <v>0.5847457627118644</v>
      </c>
      <c r="E347" s="37">
        <f t="shared" si="21"/>
        <v>0.59471102863202541</v>
      </c>
      <c r="F347" s="11" t="str">
        <f t="shared" si="22"/>
        <v>Start group 4 for 50km</v>
      </c>
      <c r="G347" s="4" t="str">
        <f t="shared" si="23"/>
        <v>Start group 5 for 100km</v>
      </c>
    </row>
    <row r="348" spans="1:7">
      <c r="A348" s="111" t="s">
        <v>16201</v>
      </c>
      <c r="B348" s="108" t="s">
        <v>4398</v>
      </c>
      <c r="C348" s="108" t="s">
        <v>17559</v>
      </c>
      <c r="D348" s="37">
        <f t="shared" si="20"/>
        <v>0.58644067796610166</v>
      </c>
      <c r="E348" s="37">
        <f t="shared" si="21"/>
        <v>0.59477730646871696</v>
      </c>
      <c r="F348" s="11" t="str">
        <f t="shared" si="22"/>
        <v>Start group 4 for 50km</v>
      </c>
      <c r="G348" s="4" t="str">
        <f t="shared" si="23"/>
        <v>Start group 5 for 100km</v>
      </c>
    </row>
    <row r="349" spans="1:7">
      <c r="A349" s="111" t="s">
        <v>16198</v>
      </c>
      <c r="B349" s="108" t="s">
        <v>4420</v>
      </c>
      <c r="C349" s="108" t="s">
        <v>17558</v>
      </c>
      <c r="D349" s="37">
        <f t="shared" si="20"/>
        <v>0.58813559322033904</v>
      </c>
      <c r="E349" s="37">
        <f t="shared" si="21"/>
        <v>0.59650053022269345</v>
      </c>
      <c r="F349" s="11" t="str">
        <f t="shared" si="22"/>
        <v>Start group 4 for 50km</v>
      </c>
      <c r="G349" s="4" t="str">
        <f t="shared" si="23"/>
        <v>Start group 5 for 100km</v>
      </c>
    </row>
    <row r="350" spans="1:7">
      <c r="A350" s="111" t="s">
        <v>16195</v>
      </c>
      <c r="B350" s="108" t="s">
        <v>17557</v>
      </c>
      <c r="C350" s="108" t="s">
        <v>17556</v>
      </c>
      <c r="D350" s="37">
        <f t="shared" si="20"/>
        <v>0.5898305084745763</v>
      </c>
      <c r="E350" s="37">
        <f t="shared" si="21"/>
        <v>0.59676564156945922</v>
      </c>
      <c r="F350" s="11" t="str">
        <f t="shared" si="22"/>
        <v>Start group 4 for 50km</v>
      </c>
      <c r="G350" s="4" t="str">
        <f t="shared" si="23"/>
        <v>Start group 5 for 100km</v>
      </c>
    </row>
    <row r="351" spans="1:7">
      <c r="A351" s="111" t="s">
        <v>16193</v>
      </c>
      <c r="B351" s="108" t="s">
        <v>17555</v>
      </c>
      <c r="C351" s="108" t="s">
        <v>17554</v>
      </c>
      <c r="D351" s="37">
        <f t="shared" si="20"/>
        <v>0.59152542372881356</v>
      </c>
      <c r="E351" s="37">
        <f t="shared" si="21"/>
        <v>0.59716330858960764</v>
      </c>
      <c r="F351" s="11" t="str">
        <f t="shared" si="22"/>
        <v>Start group 4 for 50km</v>
      </c>
      <c r="G351" s="4" t="str">
        <f t="shared" si="23"/>
        <v>Start group 5 for 100km</v>
      </c>
    </row>
    <row r="352" spans="1:7">
      <c r="A352" s="111" t="s">
        <v>16191</v>
      </c>
      <c r="B352" s="108" t="s">
        <v>17553</v>
      </c>
      <c r="C352" s="108" t="s">
        <v>17552</v>
      </c>
      <c r="D352" s="37">
        <f t="shared" si="20"/>
        <v>0.59322033898305082</v>
      </c>
      <c r="E352" s="37">
        <f t="shared" si="21"/>
        <v>0.5979586426299045</v>
      </c>
      <c r="F352" s="11" t="str">
        <f t="shared" si="22"/>
        <v>Start group 4 for 50km</v>
      </c>
      <c r="G352" s="4" t="str">
        <f t="shared" si="23"/>
        <v>Start group 5 for 100km</v>
      </c>
    </row>
    <row r="353" spans="1:7">
      <c r="A353" s="111" t="s">
        <v>16189</v>
      </c>
      <c r="B353" s="108" t="s">
        <v>17551</v>
      </c>
      <c r="C353" s="108" t="s">
        <v>17550</v>
      </c>
      <c r="D353" s="37">
        <f t="shared" si="20"/>
        <v>0.59491525423728808</v>
      </c>
      <c r="E353" s="37">
        <f t="shared" si="21"/>
        <v>0.5984888653234357</v>
      </c>
      <c r="F353" s="11" t="str">
        <f t="shared" si="22"/>
        <v>Start group 4 for 50km</v>
      </c>
      <c r="G353" s="4" t="str">
        <f t="shared" si="23"/>
        <v>Start group 5 for 100km</v>
      </c>
    </row>
    <row r="354" spans="1:7">
      <c r="A354" s="111" t="s">
        <v>16186</v>
      </c>
      <c r="B354" s="108" t="s">
        <v>3661</v>
      </c>
      <c r="C354" s="108" t="s">
        <v>17549</v>
      </c>
      <c r="D354" s="37">
        <f t="shared" si="20"/>
        <v>0.59661016949152545</v>
      </c>
      <c r="E354" s="37">
        <f t="shared" si="21"/>
        <v>0.5986214209968187</v>
      </c>
      <c r="F354" s="11" t="str">
        <f t="shared" si="22"/>
        <v>Start group 4 for 50km</v>
      </c>
      <c r="G354" s="4" t="str">
        <f t="shared" si="23"/>
        <v>Start group 5 for 100km</v>
      </c>
    </row>
    <row r="355" spans="1:7">
      <c r="A355" s="111" t="s">
        <v>16183</v>
      </c>
      <c r="B355" s="108" t="s">
        <v>17548</v>
      </c>
      <c r="C355" s="108" t="s">
        <v>17547</v>
      </c>
      <c r="D355" s="37">
        <f t="shared" si="20"/>
        <v>0.59830508474576272</v>
      </c>
      <c r="E355" s="37">
        <f t="shared" si="21"/>
        <v>0.59961558854718977</v>
      </c>
      <c r="F355" s="11" t="str">
        <f t="shared" si="22"/>
        <v>Start group 4 for 50km</v>
      </c>
      <c r="G355" s="4" t="str">
        <f t="shared" si="23"/>
        <v>Start group 5 for 100km</v>
      </c>
    </row>
    <row r="356" spans="1:7">
      <c r="A356" s="111" t="s">
        <v>16180</v>
      </c>
      <c r="B356" s="108" t="s">
        <v>17546</v>
      </c>
      <c r="C356" s="108" t="s">
        <v>17545</v>
      </c>
      <c r="D356" s="37">
        <f t="shared" si="20"/>
        <v>0.6</v>
      </c>
      <c r="E356" s="37">
        <f t="shared" si="21"/>
        <v>0.60147136797454914</v>
      </c>
      <c r="F356" s="11" t="str">
        <f t="shared" si="22"/>
        <v>Start group 4 for 50km</v>
      </c>
      <c r="G356" s="4" t="str">
        <f t="shared" si="23"/>
        <v>Start group 5 for 100km</v>
      </c>
    </row>
    <row r="357" spans="1:7">
      <c r="A357" s="111" t="s">
        <v>16178</v>
      </c>
      <c r="B357" s="108" t="s">
        <v>14980</v>
      </c>
      <c r="C357" s="108" t="s">
        <v>17544</v>
      </c>
      <c r="D357" s="37">
        <f t="shared" si="20"/>
        <v>0.60169491525423724</v>
      </c>
      <c r="E357" s="37">
        <f t="shared" si="21"/>
        <v>0.60186903499469779</v>
      </c>
      <c r="F357" s="11" t="str">
        <f t="shared" si="22"/>
        <v>Start group 4 for 50km</v>
      </c>
      <c r="G357" s="4" t="str">
        <f t="shared" si="23"/>
        <v>Start group 5 for 100km</v>
      </c>
    </row>
    <row r="358" spans="1:7">
      <c r="A358" s="111" t="s">
        <v>16175</v>
      </c>
      <c r="B358" s="108" t="s">
        <v>15004</v>
      </c>
      <c r="C358" s="108" t="s">
        <v>17543</v>
      </c>
      <c r="D358" s="37">
        <f t="shared" si="20"/>
        <v>0.60338983050847461</v>
      </c>
      <c r="E358" s="37">
        <f t="shared" si="21"/>
        <v>0.60319459172852585</v>
      </c>
      <c r="F358" s="11" t="str">
        <f t="shared" si="22"/>
        <v>Start group 4 for 50km</v>
      </c>
      <c r="G358" s="4" t="str">
        <f t="shared" si="23"/>
        <v>Start group 5 for 100km</v>
      </c>
    </row>
    <row r="359" spans="1:7">
      <c r="A359" s="111" t="s">
        <v>16172</v>
      </c>
      <c r="B359" s="108" t="s">
        <v>17542</v>
      </c>
      <c r="C359" s="108" t="s">
        <v>17541</v>
      </c>
      <c r="D359" s="37">
        <f t="shared" si="20"/>
        <v>0.60508474576271187</v>
      </c>
      <c r="E359" s="37">
        <f t="shared" si="21"/>
        <v>0.60425503711558859</v>
      </c>
      <c r="F359" s="11" t="str">
        <f t="shared" si="22"/>
        <v>Start group 4 for 50km</v>
      </c>
      <c r="G359" s="4" t="str">
        <f t="shared" si="23"/>
        <v>Start group 5 for 100km</v>
      </c>
    </row>
    <row r="360" spans="1:7">
      <c r="A360" s="111" t="s">
        <v>16170</v>
      </c>
      <c r="B360" s="108" t="s">
        <v>16243</v>
      </c>
      <c r="C360" s="108" t="s">
        <v>17540</v>
      </c>
      <c r="D360" s="37">
        <f t="shared" si="20"/>
        <v>0.60677966101694913</v>
      </c>
      <c r="E360" s="37">
        <f t="shared" si="21"/>
        <v>0.60465270413573691</v>
      </c>
      <c r="F360" s="11" t="str">
        <f t="shared" si="22"/>
        <v>Start group 4 for 50km</v>
      </c>
      <c r="G360" s="4" t="str">
        <f t="shared" si="23"/>
        <v>Start group 5 for 100km</v>
      </c>
    </row>
    <row r="361" spans="1:7">
      <c r="A361" s="111" t="s">
        <v>16167</v>
      </c>
      <c r="B361" s="108" t="s">
        <v>3771</v>
      </c>
      <c r="C361" s="108" t="s">
        <v>17539</v>
      </c>
      <c r="D361" s="37">
        <f t="shared" si="20"/>
        <v>0.6084745762711864</v>
      </c>
      <c r="E361" s="37">
        <f t="shared" si="21"/>
        <v>0.60524920466595977</v>
      </c>
      <c r="F361" s="11" t="str">
        <f t="shared" si="22"/>
        <v>Start group 4 for 50km</v>
      </c>
      <c r="G361" s="4" t="str">
        <f t="shared" si="23"/>
        <v>Start group 5 for 100km</v>
      </c>
    </row>
    <row r="362" spans="1:7">
      <c r="A362" s="111" t="s">
        <v>16164</v>
      </c>
      <c r="B362" s="108" t="s">
        <v>17538</v>
      </c>
      <c r="C362" s="108" t="s">
        <v>17537</v>
      </c>
      <c r="D362" s="37">
        <f t="shared" si="20"/>
        <v>0.61016949152542377</v>
      </c>
      <c r="E362" s="37">
        <f t="shared" si="21"/>
        <v>0.60683987274655349</v>
      </c>
      <c r="F362" s="11" t="str">
        <f t="shared" si="22"/>
        <v>Start group 4 for 50km</v>
      </c>
      <c r="G362" s="4" t="str">
        <f t="shared" si="23"/>
        <v>Start group 5 for 100km</v>
      </c>
    </row>
    <row r="363" spans="1:7">
      <c r="A363" s="111" t="s">
        <v>16161</v>
      </c>
      <c r="B363" s="108" t="s">
        <v>17536</v>
      </c>
      <c r="C363" s="108" t="s">
        <v>17535</v>
      </c>
      <c r="D363" s="37">
        <f t="shared" si="20"/>
        <v>0.61186440677966103</v>
      </c>
      <c r="E363" s="37">
        <f t="shared" si="21"/>
        <v>0.60843054082714731</v>
      </c>
      <c r="F363" s="11" t="str">
        <f t="shared" si="22"/>
        <v>Start group 4 for 50km</v>
      </c>
      <c r="G363" s="4" t="str">
        <f t="shared" si="23"/>
        <v>Start group 5 for 100km</v>
      </c>
    </row>
    <row r="364" spans="1:7">
      <c r="A364" s="111" t="s">
        <v>16158</v>
      </c>
      <c r="B364" s="108" t="s">
        <v>17534</v>
      </c>
      <c r="C364" s="108" t="s">
        <v>17533</v>
      </c>
      <c r="D364" s="37">
        <f t="shared" si="20"/>
        <v>0.61355932203389829</v>
      </c>
      <c r="E364" s="37">
        <f t="shared" si="21"/>
        <v>0.60955726405090138</v>
      </c>
      <c r="F364" s="11" t="str">
        <f t="shared" si="22"/>
        <v>Start group 4 for 50km</v>
      </c>
      <c r="G364" s="4" t="str">
        <f t="shared" si="23"/>
        <v>Start group 5 for 100km</v>
      </c>
    </row>
    <row r="365" spans="1:7">
      <c r="A365" s="111" t="s">
        <v>16156</v>
      </c>
      <c r="B365" s="108" t="s">
        <v>4051</v>
      </c>
      <c r="C365" s="108" t="s">
        <v>17532</v>
      </c>
      <c r="D365" s="37">
        <f t="shared" si="20"/>
        <v>0.61525423728813555</v>
      </c>
      <c r="E365" s="37">
        <f t="shared" si="21"/>
        <v>0.61055143160127257</v>
      </c>
      <c r="F365" s="11" t="str">
        <f t="shared" si="22"/>
        <v>Start group 4 for 50km</v>
      </c>
      <c r="G365" s="4" t="str">
        <f t="shared" si="23"/>
        <v>Start group 5 for 100km</v>
      </c>
    </row>
    <row r="366" spans="1:7">
      <c r="A366" s="111" t="s">
        <v>16154</v>
      </c>
      <c r="B366" s="108" t="s">
        <v>17531</v>
      </c>
      <c r="C366" s="108" t="s">
        <v>17530</v>
      </c>
      <c r="D366" s="37">
        <f t="shared" si="20"/>
        <v>0.61694915254237293</v>
      </c>
      <c r="E366" s="37">
        <f t="shared" si="21"/>
        <v>0.61075026511134678</v>
      </c>
      <c r="F366" s="11" t="str">
        <f t="shared" si="22"/>
        <v>Start group 4 for 50km</v>
      </c>
      <c r="G366" s="4" t="str">
        <f t="shared" si="23"/>
        <v>Start group 5 for 100km</v>
      </c>
    </row>
    <row r="367" spans="1:7">
      <c r="A367" s="111" t="s">
        <v>16151</v>
      </c>
      <c r="B367" s="108" t="s">
        <v>13760</v>
      </c>
      <c r="C367" s="108" t="s">
        <v>17529</v>
      </c>
      <c r="D367" s="37">
        <f t="shared" si="20"/>
        <v>0.61864406779661019</v>
      </c>
      <c r="E367" s="37">
        <f t="shared" si="21"/>
        <v>0.61134676564156942</v>
      </c>
      <c r="F367" s="11" t="str">
        <f t="shared" si="22"/>
        <v>Start group 4 for 50km</v>
      </c>
      <c r="G367" s="4" t="str">
        <f t="shared" si="23"/>
        <v>Start group 5 for 100km</v>
      </c>
    </row>
    <row r="368" spans="1:7">
      <c r="A368" s="111" t="s">
        <v>16149</v>
      </c>
      <c r="B368" s="108" t="s">
        <v>3620</v>
      </c>
      <c r="C368" s="108" t="s">
        <v>17528</v>
      </c>
      <c r="D368" s="37">
        <f t="shared" si="20"/>
        <v>0.62033898305084745</v>
      </c>
      <c r="E368" s="37">
        <f t="shared" si="21"/>
        <v>0.61253976670201482</v>
      </c>
      <c r="F368" s="11" t="str">
        <f t="shared" si="22"/>
        <v>Start group 4 for 50km</v>
      </c>
      <c r="G368" s="4" t="str">
        <f t="shared" si="23"/>
        <v>Start group 5 for 100km</v>
      </c>
    </row>
    <row r="369" spans="1:7">
      <c r="A369" s="111" t="s">
        <v>16146</v>
      </c>
      <c r="B369" s="108" t="s">
        <v>17527</v>
      </c>
      <c r="C369" s="108" t="s">
        <v>17526</v>
      </c>
      <c r="D369" s="37">
        <f t="shared" si="20"/>
        <v>0.62203389830508471</v>
      </c>
      <c r="E369" s="37">
        <f t="shared" si="21"/>
        <v>0.61545599151643693</v>
      </c>
      <c r="F369" s="11" t="str">
        <f t="shared" si="22"/>
        <v>Start group 4 for 50km</v>
      </c>
      <c r="G369" s="4" t="str">
        <f t="shared" si="23"/>
        <v>Start group 5 for 100km</v>
      </c>
    </row>
    <row r="370" spans="1:7">
      <c r="A370" s="111" t="s">
        <v>16143</v>
      </c>
      <c r="B370" s="108" t="s">
        <v>15209</v>
      </c>
      <c r="C370" s="108" t="s">
        <v>17525</v>
      </c>
      <c r="D370" s="37">
        <f t="shared" si="20"/>
        <v>0.62372881355932208</v>
      </c>
      <c r="E370" s="37">
        <f t="shared" si="21"/>
        <v>0.61631760339342523</v>
      </c>
      <c r="F370" s="11" t="str">
        <f t="shared" si="22"/>
        <v>Start group 4 for 50km</v>
      </c>
      <c r="G370" s="4" t="str">
        <f t="shared" si="23"/>
        <v>Start group 5 for 100km</v>
      </c>
    </row>
    <row r="371" spans="1:7">
      <c r="A371" s="111" t="s">
        <v>16141</v>
      </c>
      <c r="B371" s="108" t="s">
        <v>3642</v>
      </c>
      <c r="C371" s="108" t="s">
        <v>17524</v>
      </c>
      <c r="D371" s="37">
        <f t="shared" si="20"/>
        <v>0.62542372881355934</v>
      </c>
      <c r="E371" s="37">
        <f t="shared" si="21"/>
        <v>0.61764316012725351</v>
      </c>
      <c r="F371" s="11" t="str">
        <f t="shared" si="22"/>
        <v>Start group 4 for 50km</v>
      </c>
      <c r="G371" s="4" t="str">
        <f t="shared" si="23"/>
        <v>Start group 5 for 100km</v>
      </c>
    </row>
    <row r="372" spans="1:7">
      <c r="A372" s="111" t="s">
        <v>16138</v>
      </c>
      <c r="B372" s="108" t="s">
        <v>17523</v>
      </c>
      <c r="C372" s="108" t="s">
        <v>17522</v>
      </c>
      <c r="D372" s="37">
        <f t="shared" si="20"/>
        <v>0.6271186440677966</v>
      </c>
      <c r="E372" s="37">
        <f t="shared" si="21"/>
        <v>0.61784199363732761</v>
      </c>
      <c r="F372" s="11" t="str">
        <f t="shared" si="22"/>
        <v>Start group 4 for 50km</v>
      </c>
      <c r="G372" s="4" t="str">
        <f t="shared" si="23"/>
        <v>Start group 5 for 100km</v>
      </c>
    </row>
    <row r="373" spans="1:7">
      <c r="A373" s="111" t="s">
        <v>16136</v>
      </c>
      <c r="B373" s="108" t="s">
        <v>17521</v>
      </c>
      <c r="C373" s="108" t="s">
        <v>17520</v>
      </c>
      <c r="D373" s="37">
        <f t="shared" si="20"/>
        <v>0.62881355932203387</v>
      </c>
      <c r="E373" s="37">
        <f t="shared" si="21"/>
        <v>0.61790827147401917</v>
      </c>
      <c r="F373" s="11" t="str">
        <f t="shared" si="22"/>
        <v>Start group 4 for 50km</v>
      </c>
      <c r="G373" s="4" t="str">
        <f t="shared" si="23"/>
        <v>Start group 5 for 100km</v>
      </c>
    </row>
    <row r="374" spans="1:7">
      <c r="A374" s="111" t="s">
        <v>16134</v>
      </c>
      <c r="B374" s="108" t="s">
        <v>4385</v>
      </c>
      <c r="C374" s="108" t="s">
        <v>17519</v>
      </c>
      <c r="D374" s="37">
        <f t="shared" si="20"/>
        <v>0.63050847457627124</v>
      </c>
      <c r="E374" s="37">
        <f t="shared" si="21"/>
        <v>0.62069194061505839</v>
      </c>
      <c r="F374" s="11" t="str">
        <f t="shared" si="22"/>
        <v>Start group 4 for 50km</v>
      </c>
      <c r="G374" s="4" t="str">
        <f t="shared" si="23"/>
        <v>Start group 5 for 100km</v>
      </c>
    </row>
    <row r="375" spans="1:7">
      <c r="A375" s="111" t="s">
        <v>16132</v>
      </c>
      <c r="B375" s="108" t="s">
        <v>3686</v>
      </c>
      <c r="C375" s="108" t="s">
        <v>17518</v>
      </c>
      <c r="D375" s="37">
        <f t="shared" si="20"/>
        <v>0.6322033898305085</v>
      </c>
      <c r="E375" s="37">
        <f t="shared" si="21"/>
        <v>0.62234888653234344</v>
      </c>
      <c r="F375" s="11" t="str">
        <f t="shared" si="22"/>
        <v>Start group 4 for 50km</v>
      </c>
      <c r="G375" s="4" t="str">
        <f t="shared" si="23"/>
        <v>Start group 5 for 100km</v>
      </c>
    </row>
    <row r="376" spans="1:7">
      <c r="A376" s="111" t="s">
        <v>16129</v>
      </c>
      <c r="B376" s="108" t="s">
        <v>17517</v>
      </c>
      <c r="C376" s="108" t="s">
        <v>17516</v>
      </c>
      <c r="D376" s="37">
        <f t="shared" si="20"/>
        <v>0.63389830508474576</v>
      </c>
      <c r="E376" s="37">
        <f t="shared" si="21"/>
        <v>0.62685577942735959</v>
      </c>
      <c r="F376" s="11" t="str">
        <f t="shared" si="22"/>
        <v>Start group 4 for 50km</v>
      </c>
      <c r="G376" s="4" t="str">
        <f t="shared" si="23"/>
        <v>Start group 5 for 100km</v>
      </c>
    </row>
    <row r="377" spans="1:7">
      <c r="A377" s="111" t="s">
        <v>16126</v>
      </c>
      <c r="B377" s="108" t="s">
        <v>14978</v>
      </c>
      <c r="C377" s="108" t="s">
        <v>17515</v>
      </c>
      <c r="D377" s="37">
        <f t="shared" si="20"/>
        <v>0.63559322033898302</v>
      </c>
      <c r="E377" s="37">
        <f t="shared" si="21"/>
        <v>0.62818133616118765</v>
      </c>
      <c r="F377" s="11" t="str">
        <f t="shared" si="22"/>
        <v>Start group 4 for 50km</v>
      </c>
      <c r="G377" s="4" t="str">
        <f t="shared" si="23"/>
        <v>Start group 5 for 100km</v>
      </c>
    </row>
    <row r="378" spans="1:7">
      <c r="A378" s="111" t="s">
        <v>16124</v>
      </c>
      <c r="B378" s="108" t="s">
        <v>17514</v>
      </c>
      <c r="C378" s="108" t="s">
        <v>17513</v>
      </c>
      <c r="D378" s="37">
        <f t="shared" si="20"/>
        <v>0.63728813559322028</v>
      </c>
      <c r="E378" s="37">
        <f t="shared" si="21"/>
        <v>0.63156150583244974</v>
      </c>
      <c r="F378" s="11" t="str">
        <f t="shared" si="22"/>
        <v>Start group 4 for 50km</v>
      </c>
      <c r="G378" s="4" t="str">
        <f t="shared" si="23"/>
        <v>Start group 5 for 100km</v>
      </c>
    </row>
    <row r="379" spans="1:7">
      <c r="A379" s="111" t="s">
        <v>16122</v>
      </c>
      <c r="B379" s="108" t="s">
        <v>17512</v>
      </c>
      <c r="C379" s="108" t="s">
        <v>17511</v>
      </c>
      <c r="D379" s="37">
        <f t="shared" si="20"/>
        <v>0.63898305084745766</v>
      </c>
      <c r="E379" s="37">
        <f t="shared" si="21"/>
        <v>0.63202545068928939</v>
      </c>
      <c r="F379" s="11" t="str">
        <f t="shared" si="22"/>
        <v>Start group 4 for 50km</v>
      </c>
      <c r="G379" s="4" t="str">
        <f t="shared" si="23"/>
        <v>Start group 5 for 100km</v>
      </c>
    </row>
    <row r="380" spans="1:7">
      <c r="A380" s="111" t="s">
        <v>16119</v>
      </c>
      <c r="B380" s="108" t="s">
        <v>17510</v>
      </c>
      <c r="C380" s="108" t="s">
        <v>17509</v>
      </c>
      <c r="D380" s="37">
        <f t="shared" si="20"/>
        <v>0.64067796610169492</v>
      </c>
      <c r="E380" s="37">
        <f t="shared" si="21"/>
        <v>0.63255567338282093</v>
      </c>
      <c r="F380" s="11" t="str">
        <f t="shared" si="22"/>
        <v>Start group 4 for 50km</v>
      </c>
      <c r="G380" s="4" t="str">
        <f t="shared" si="23"/>
        <v>Start group 5 for 100km</v>
      </c>
    </row>
    <row r="381" spans="1:7">
      <c r="A381" s="111" t="s">
        <v>16117</v>
      </c>
      <c r="B381" s="108" t="s">
        <v>3488</v>
      </c>
      <c r="C381" s="108" t="s">
        <v>17508</v>
      </c>
      <c r="D381" s="37">
        <f t="shared" si="20"/>
        <v>0.64237288135593218</v>
      </c>
      <c r="E381" s="37">
        <f t="shared" si="21"/>
        <v>0.63295334040296924</v>
      </c>
      <c r="F381" s="11" t="str">
        <f t="shared" si="22"/>
        <v>Start group 4 for 50km</v>
      </c>
      <c r="G381" s="4" t="str">
        <f t="shared" si="23"/>
        <v>Start group 5 for 100km</v>
      </c>
    </row>
    <row r="382" spans="1:7">
      <c r="A382" s="111" t="s">
        <v>16115</v>
      </c>
      <c r="B382" s="108" t="s">
        <v>6466</v>
      </c>
      <c r="C382" s="108" t="s">
        <v>17507</v>
      </c>
      <c r="D382" s="37">
        <f t="shared" si="20"/>
        <v>0.64406779661016944</v>
      </c>
      <c r="E382" s="37">
        <f t="shared" si="21"/>
        <v>0.63308589607635213</v>
      </c>
      <c r="F382" s="11" t="str">
        <f t="shared" si="22"/>
        <v>Start group 4 for 50km</v>
      </c>
      <c r="G382" s="4" t="str">
        <f t="shared" si="23"/>
        <v>Start group 5 for 100km</v>
      </c>
    </row>
    <row r="383" spans="1:7">
      <c r="A383" s="111" t="s">
        <v>16112</v>
      </c>
      <c r="B383" s="108" t="s">
        <v>16613</v>
      </c>
      <c r="C383" s="108" t="s">
        <v>17506</v>
      </c>
      <c r="D383" s="37">
        <f t="shared" si="20"/>
        <v>0.64576271186440681</v>
      </c>
      <c r="E383" s="37">
        <f t="shared" si="21"/>
        <v>0.6356044538706257</v>
      </c>
      <c r="F383" s="11" t="str">
        <f t="shared" si="22"/>
        <v>Start group 4 for 50km</v>
      </c>
      <c r="G383" s="4" t="str">
        <f t="shared" si="23"/>
        <v>Start group 5 for 100km</v>
      </c>
    </row>
    <row r="384" spans="1:7">
      <c r="A384" s="111" t="s">
        <v>16109</v>
      </c>
      <c r="B384" s="108" t="s">
        <v>17505</v>
      </c>
      <c r="C384" s="108" t="s">
        <v>17504</v>
      </c>
      <c r="D384" s="37">
        <f t="shared" si="20"/>
        <v>0.64745762711864407</v>
      </c>
      <c r="E384" s="37">
        <f t="shared" si="21"/>
        <v>0.64256362672322376</v>
      </c>
      <c r="F384" s="11" t="str">
        <f t="shared" si="22"/>
        <v>Start group 4 for 50km</v>
      </c>
      <c r="G384" s="4" t="str">
        <f t="shared" si="23"/>
        <v>Start group 5 for 100km</v>
      </c>
    </row>
    <row r="385" spans="1:7">
      <c r="A385" s="111" t="s">
        <v>16106</v>
      </c>
      <c r="B385" s="108" t="s">
        <v>5125</v>
      </c>
      <c r="C385" s="108" t="s">
        <v>17503</v>
      </c>
      <c r="D385" s="37">
        <f t="shared" si="20"/>
        <v>0.64915254237288134</v>
      </c>
      <c r="E385" s="37">
        <f t="shared" si="21"/>
        <v>0.64289501590668074</v>
      </c>
      <c r="F385" s="11" t="str">
        <f t="shared" si="22"/>
        <v>Start group 4 for 50km</v>
      </c>
      <c r="G385" s="4" t="str">
        <f t="shared" si="23"/>
        <v>Start group 5 for 100km</v>
      </c>
    </row>
    <row r="386" spans="1:7">
      <c r="A386" s="111" t="s">
        <v>16103</v>
      </c>
      <c r="B386" s="108" t="s">
        <v>5126</v>
      </c>
      <c r="C386" s="108" t="s">
        <v>17502</v>
      </c>
      <c r="D386" s="37">
        <f t="shared" si="20"/>
        <v>0.6508474576271186</v>
      </c>
      <c r="E386" s="37">
        <f t="shared" si="21"/>
        <v>0.64554612937433731</v>
      </c>
      <c r="F386" s="11" t="str">
        <f t="shared" si="22"/>
        <v>Start group 4 for 50km</v>
      </c>
      <c r="G386" s="4" t="str">
        <f t="shared" si="23"/>
        <v>Start group 5 for 100km</v>
      </c>
    </row>
    <row r="387" spans="1:7">
      <c r="A387" s="111" t="s">
        <v>16101</v>
      </c>
      <c r="B387" s="108" t="s">
        <v>17501</v>
      </c>
      <c r="C387" s="108" t="s">
        <v>17500</v>
      </c>
      <c r="D387" s="37">
        <f t="shared" si="20"/>
        <v>0.65254237288135597</v>
      </c>
      <c r="E387" s="37">
        <f t="shared" si="21"/>
        <v>0.64673913043478271</v>
      </c>
      <c r="F387" s="11" t="str">
        <f t="shared" si="22"/>
        <v>Start group 4 for 50km</v>
      </c>
      <c r="G387" s="4" t="str">
        <f t="shared" si="23"/>
        <v>Start group 5 for 100km</v>
      </c>
    </row>
    <row r="388" spans="1:7">
      <c r="A388" s="111" t="s">
        <v>16099</v>
      </c>
      <c r="B388" s="108" t="s">
        <v>3656</v>
      </c>
      <c r="C388" s="108" t="s">
        <v>17499</v>
      </c>
      <c r="D388" s="37">
        <f t="shared" ref="D388:D451" si="24">A388/590</f>
        <v>0.65423728813559323</v>
      </c>
      <c r="E388" s="37">
        <f t="shared" ref="E388:E451" si="25">((HOUR(C388)*60+MINUTE(C388)+SECOND(C388)/60)-(HOUR($C$3)*60+MINUTE($C$3)+SECOND($C$3)/60))/(HOUR($C$3)*60+MINUTE($C$3)+SECOND($C$3)/60)</f>
        <v>0.64919141039236472</v>
      </c>
      <c r="F388" s="11" t="str">
        <f t="shared" ref="F388:F451" si="26">"Start group "&amp;IF(E388&lt;=32%,1,IF(E388&lt;=42%,2,IF(E388&lt;=53%,3,IF(E388&lt;=65%,4,IF(E388&lt;=87%,5,6)))))&amp;" for 50km"</f>
        <v>Start group 4 for 50km</v>
      </c>
      <c r="G388" s="4" t="str">
        <f t="shared" ref="G388:G451" si="27">"Start group "&amp;IF(E388&lt;=23%,1,IF(E388&lt;=36%,2,IF(E388&lt;=46%,3,IF(E388&lt;=55%,4,IF(E388&lt;=72%,5,6)))))&amp;" for 100km"</f>
        <v>Start group 5 for 100km</v>
      </c>
    </row>
    <row r="389" spans="1:7">
      <c r="A389" s="111" t="s">
        <v>16096</v>
      </c>
      <c r="B389" s="108" t="s">
        <v>4210</v>
      </c>
      <c r="C389" s="108" t="s">
        <v>17498</v>
      </c>
      <c r="D389" s="37">
        <f t="shared" si="24"/>
        <v>0.65593220338983049</v>
      </c>
      <c r="E389" s="37">
        <f t="shared" si="25"/>
        <v>0.65045068928950167</v>
      </c>
      <c r="F389" s="11" t="str">
        <f t="shared" si="26"/>
        <v>Start group 5 for 50km</v>
      </c>
      <c r="G389" s="4" t="str">
        <f t="shared" si="27"/>
        <v>Start group 5 for 100km</v>
      </c>
    </row>
    <row r="390" spans="1:7">
      <c r="A390" s="111" t="s">
        <v>16094</v>
      </c>
      <c r="B390" s="108" t="s">
        <v>15230</v>
      </c>
      <c r="C390" s="108" t="s">
        <v>17497</v>
      </c>
      <c r="D390" s="37">
        <f t="shared" si="24"/>
        <v>0.65762711864406775</v>
      </c>
      <c r="E390" s="37">
        <f t="shared" si="25"/>
        <v>0.65131230116648986</v>
      </c>
      <c r="F390" s="11" t="str">
        <f t="shared" si="26"/>
        <v>Start group 5 for 50km</v>
      </c>
      <c r="G390" s="4" t="str">
        <f t="shared" si="27"/>
        <v>Start group 5 for 100km</v>
      </c>
    </row>
    <row r="391" spans="1:7">
      <c r="A391" s="111" t="s">
        <v>16092</v>
      </c>
      <c r="B391" s="108" t="s">
        <v>17496</v>
      </c>
      <c r="C391" s="108" t="s">
        <v>17495</v>
      </c>
      <c r="D391" s="37">
        <f t="shared" si="24"/>
        <v>0.65932203389830513</v>
      </c>
      <c r="E391" s="37">
        <f t="shared" si="25"/>
        <v>0.65144485683987285</v>
      </c>
      <c r="F391" s="11" t="str">
        <f t="shared" si="26"/>
        <v>Start group 5 for 50km</v>
      </c>
      <c r="G391" s="4" t="str">
        <f t="shared" si="27"/>
        <v>Start group 5 for 100km</v>
      </c>
    </row>
    <row r="392" spans="1:7">
      <c r="A392" s="111" t="s">
        <v>16089</v>
      </c>
      <c r="B392" s="108" t="s">
        <v>17494</v>
      </c>
      <c r="C392" s="108" t="s">
        <v>17493</v>
      </c>
      <c r="D392" s="37">
        <f t="shared" si="24"/>
        <v>0.66101694915254239</v>
      </c>
      <c r="E392" s="37">
        <f t="shared" si="25"/>
        <v>0.65270413573700958</v>
      </c>
      <c r="F392" s="11" t="str">
        <f t="shared" si="26"/>
        <v>Start group 5 for 50km</v>
      </c>
      <c r="G392" s="4" t="str">
        <f t="shared" si="27"/>
        <v>Start group 5 for 100km</v>
      </c>
    </row>
    <row r="393" spans="1:7">
      <c r="A393" s="111" t="s">
        <v>16086</v>
      </c>
      <c r="B393" s="108" t="s">
        <v>3775</v>
      </c>
      <c r="C393" s="108" t="s">
        <v>17492</v>
      </c>
      <c r="D393" s="37">
        <f t="shared" si="24"/>
        <v>0.66271186440677965</v>
      </c>
      <c r="E393" s="37">
        <f t="shared" si="25"/>
        <v>0.65422852598091208</v>
      </c>
      <c r="F393" s="11" t="str">
        <f t="shared" si="26"/>
        <v>Start group 5 for 50km</v>
      </c>
      <c r="G393" s="4" t="str">
        <f t="shared" si="27"/>
        <v>Start group 5 for 100km</v>
      </c>
    </row>
    <row r="394" spans="1:7">
      <c r="A394" s="111" t="s">
        <v>16083</v>
      </c>
      <c r="B394" s="108" t="s">
        <v>17491</v>
      </c>
      <c r="C394" s="108" t="s">
        <v>17490</v>
      </c>
      <c r="D394" s="37">
        <f t="shared" si="24"/>
        <v>0.66440677966101691</v>
      </c>
      <c r="E394" s="37">
        <f t="shared" si="25"/>
        <v>0.65442735949098629</v>
      </c>
      <c r="F394" s="11" t="str">
        <f t="shared" si="26"/>
        <v>Start group 5 for 50km</v>
      </c>
      <c r="G394" s="4" t="str">
        <f t="shared" si="27"/>
        <v>Start group 5 for 100km</v>
      </c>
    </row>
    <row r="395" spans="1:7">
      <c r="A395" s="111" t="s">
        <v>16080</v>
      </c>
      <c r="B395" s="108" t="s">
        <v>3669</v>
      </c>
      <c r="C395" s="108" t="s">
        <v>17489</v>
      </c>
      <c r="D395" s="37">
        <f t="shared" si="24"/>
        <v>0.66610169491525428</v>
      </c>
      <c r="E395" s="37">
        <f t="shared" si="25"/>
        <v>0.65581919406150579</v>
      </c>
      <c r="F395" s="11" t="str">
        <f t="shared" si="26"/>
        <v>Start group 5 for 50km</v>
      </c>
      <c r="G395" s="4" t="str">
        <f t="shared" si="27"/>
        <v>Start group 5 for 100km</v>
      </c>
    </row>
    <row r="396" spans="1:7">
      <c r="A396" s="111" t="s">
        <v>16078</v>
      </c>
      <c r="B396" s="108" t="s">
        <v>15225</v>
      </c>
      <c r="C396" s="108" t="s">
        <v>17488</v>
      </c>
      <c r="D396" s="37">
        <f t="shared" si="24"/>
        <v>0.66779661016949154</v>
      </c>
      <c r="E396" s="37">
        <f t="shared" si="25"/>
        <v>0.65621686108165433</v>
      </c>
      <c r="F396" s="11" t="str">
        <f t="shared" si="26"/>
        <v>Start group 5 for 50km</v>
      </c>
      <c r="G396" s="4" t="str">
        <f t="shared" si="27"/>
        <v>Start group 5 for 100km</v>
      </c>
    </row>
    <row r="397" spans="1:7">
      <c r="A397" s="111" t="s">
        <v>16075</v>
      </c>
      <c r="B397" s="108" t="s">
        <v>5106</v>
      </c>
      <c r="C397" s="108" t="s">
        <v>17487</v>
      </c>
      <c r="D397" s="37">
        <f t="shared" si="24"/>
        <v>0.66949152542372881</v>
      </c>
      <c r="E397" s="37">
        <f t="shared" si="25"/>
        <v>0.65674708377518565</v>
      </c>
      <c r="F397" s="11" t="str">
        <f t="shared" si="26"/>
        <v>Start group 5 for 50km</v>
      </c>
      <c r="G397" s="4" t="str">
        <f t="shared" si="27"/>
        <v>Start group 5 for 100km</v>
      </c>
    </row>
    <row r="398" spans="1:7">
      <c r="A398" s="111" t="s">
        <v>16072</v>
      </c>
      <c r="B398" s="108" t="s">
        <v>3678</v>
      </c>
      <c r="C398" s="108" t="s">
        <v>17486</v>
      </c>
      <c r="D398" s="37">
        <f t="shared" si="24"/>
        <v>0.67118644067796607</v>
      </c>
      <c r="E398" s="37">
        <f t="shared" si="25"/>
        <v>0.65681336161187698</v>
      </c>
      <c r="F398" s="11" t="str">
        <f t="shared" si="26"/>
        <v>Start group 5 for 50km</v>
      </c>
      <c r="G398" s="4" t="str">
        <f t="shared" si="27"/>
        <v>Start group 5 for 100km</v>
      </c>
    </row>
    <row r="399" spans="1:7">
      <c r="A399" s="111" t="s">
        <v>16069</v>
      </c>
      <c r="B399" s="108" t="s">
        <v>17485</v>
      </c>
      <c r="C399" s="108" t="s">
        <v>17484</v>
      </c>
      <c r="D399" s="37">
        <f t="shared" si="24"/>
        <v>0.67288135593220344</v>
      </c>
      <c r="E399" s="37">
        <f t="shared" si="25"/>
        <v>0.65727730646871685</v>
      </c>
      <c r="F399" s="11" t="str">
        <f t="shared" si="26"/>
        <v>Start group 5 for 50km</v>
      </c>
      <c r="G399" s="4" t="str">
        <f t="shared" si="27"/>
        <v>Start group 5 for 100km</v>
      </c>
    </row>
    <row r="400" spans="1:7">
      <c r="A400" s="111" t="s">
        <v>16067</v>
      </c>
      <c r="B400" s="108" t="s">
        <v>5119</v>
      </c>
      <c r="C400" s="108" t="s">
        <v>17483</v>
      </c>
      <c r="D400" s="37">
        <f t="shared" si="24"/>
        <v>0.6745762711864407</v>
      </c>
      <c r="E400" s="37">
        <f t="shared" si="25"/>
        <v>0.66092258748674448</v>
      </c>
      <c r="F400" s="11" t="str">
        <f t="shared" si="26"/>
        <v>Start group 5 for 50km</v>
      </c>
      <c r="G400" s="4" t="str">
        <f t="shared" si="27"/>
        <v>Start group 5 for 100km</v>
      </c>
    </row>
    <row r="401" spans="1:7">
      <c r="A401" s="111" t="s">
        <v>16064</v>
      </c>
      <c r="B401" s="108" t="s">
        <v>16248</v>
      </c>
      <c r="C401" s="108" t="s">
        <v>17482</v>
      </c>
      <c r="D401" s="37">
        <f t="shared" si="24"/>
        <v>0.67627118644067796</v>
      </c>
      <c r="E401" s="37">
        <f t="shared" si="25"/>
        <v>0.66483297985153755</v>
      </c>
      <c r="F401" s="11" t="str">
        <f t="shared" si="26"/>
        <v>Start group 5 for 50km</v>
      </c>
      <c r="G401" s="4" t="str">
        <f t="shared" si="27"/>
        <v>Start group 5 for 100km</v>
      </c>
    </row>
    <row r="402" spans="1:7">
      <c r="A402" s="111" t="s">
        <v>16062</v>
      </c>
      <c r="B402" s="108" t="s">
        <v>3635</v>
      </c>
      <c r="C402" s="108" t="s">
        <v>17481</v>
      </c>
      <c r="D402" s="37">
        <f t="shared" si="24"/>
        <v>0.67796610169491522</v>
      </c>
      <c r="E402" s="37">
        <f t="shared" si="25"/>
        <v>0.66516436903499476</v>
      </c>
      <c r="F402" s="11" t="str">
        <f t="shared" si="26"/>
        <v>Start group 5 for 50km</v>
      </c>
      <c r="G402" s="4" t="str">
        <f t="shared" si="27"/>
        <v>Start group 5 for 100km</v>
      </c>
    </row>
    <row r="403" spans="1:7">
      <c r="A403" s="111" t="s">
        <v>16060</v>
      </c>
      <c r="B403" s="108" t="s">
        <v>3615</v>
      </c>
      <c r="C403" s="108" t="s">
        <v>17480</v>
      </c>
      <c r="D403" s="37">
        <f t="shared" si="24"/>
        <v>0.6796610169491526</v>
      </c>
      <c r="E403" s="37">
        <f t="shared" si="25"/>
        <v>0.66595970307529162</v>
      </c>
      <c r="F403" s="11" t="str">
        <f t="shared" si="26"/>
        <v>Start group 5 for 50km</v>
      </c>
      <c r="G403" s="4" t="str">
        <f t="shared" si="27"/>
        <v>Start group 5 for 100km</v>
      </c>
    </row>
    <row r="404" spans="1:7">
      <c r="A404" s="111" t="s">
        <v>16057</v>
      </c>
      <c r="B404" s="108" t="s">
        <v>17479</v>
      </c>
      <c r="C404" s="108" t="s">
        <v>17478</v>
      </c>
      <c r="D404" s="37">
        <f t="shared" si="24"/>
        <v>0.68135593220338986</v>
      </c>
      <c r="E404" s="37">
        <f t="shared" si="25"/>
        <v>0.66708642629904547</v>
      </c>
      <c r="F404" s="11" t="str">
        <f t="shared" si="26"/>
        <v>Start group 5 for 50km</v>
      </c>
      <c r="G404" s="4" t="str">
        <f t="shared" si="27"/>
        <v>Start group 5 for 100km</v>
      </c>
    </row>
    <row r="405" spans="1:7">
      <c r="A405" s="111" t="s">
        <v>16054</v>
      </c>
      <c r="B405" s="108" t="s">
        <v>17477</v>
      </c>
      <c r="C405" s="108" t="s">
        <v>17476</v>
      </c>
      <c r="D405" s="37">
        <f t="shared" si="24"/>
        <v>0.68305084745762712</v>
      </c>
      <c r="E405" s="37">
        <f t="shared" si="25"/>
        <v>0.66920731707317072</v>
      </c>
      <c r="F405" s="11" t="str">
        <f t="shared" si="26"/>
        <v>Start group 5 for 50km</v>
      </c>
      <c r="G405" s="4" t="str">
        <f t="shared" si="27"/>
        <v>Start group 5 for 100km</v>
      </c>
    </row>
    <row r="406" spans="1:7">
      <c r="A406" s="111" t="s">
        <v>16051</v>
      </c>
      <c r="B406" s="108" t="s">
        <v>17475</v>
      </c>
      <c r="C406" s="108" t="s">
        <v>17474</v>
      </c>
      <c r="D406" s="37">
        <f t="shared" si="24"/>
        <v>0.68474576271186438</v>
      </c>
      <c r="E406" s="37">
        <f t="shared" si="25"/>
        <v>0.66927359490986205</v>
      </c>
      <c r="F406" s="11" t="str">
        <f t="shared" si="26"/>
        <v>Start group 5 for 50km</v>
      </c>
      <c r="G406" s="4" t="str">
        <f t="shared" si="27"/>
        <v>Start group 5 for 100km</v>
      </c>
    </row>
    <row r="407" spans="1:7">
      <c r="A407" s="111" t="s">
        <v>16048</v>
      </c>
      <c r="B407" s="108" t="s">
        <v>4503</v>
      </c>
      <c r="C407" s="108" t="s">
        <v>17473</v>
      </c>
      <c r="D407" s="37">
        <f t="shared" si="24"/>
        <v>0.68644067796610164</v>
      </c>
      <c r="E407" s="37">
        <f t="shared" si="25"/>
        <v>0.6702014846235419</v>
      </c>
      <c r="F407" s="11" t="str">
        <f t="shared" si="26"/>
        <v>Start group 5 for 50km</v>
      </c>
      <c r="G407" s="4" t="str">
        <f t="shared" si="27"/>
        <v>Start group 5 for 100km</v>
      </c>
    </row>
    <row r="408" spans="1:7">
      <c r="A408" s="111" t="s">
        <v>16046</v>
      </c>
      <c r="B408" s="108" t="s">
        <v>4404</v>
      </c>
      <c r="C408" s="108" t="s">
        <v>17472</v>
      </c>
      <c r="D408" s="37">
        <f t="shared" si="24"/>
        <v>0.68813559322033901</v>
      </c>
      <c r="E408" s="37">
        <f t="shared" si="25"/>
        <v>0.67112937433722164</v>
      </c>
      <c r="F408" s="11" t="str">
        <f t="shared" si="26"/>
        <v>Start group 5 for 50km</v>
      </c>
      <c r="G408" s="4" t="str">
        <f t="shared" si="27"/>
        <v>Start group 5 for 100km</v>
      </c>
    </row>
    <row r="409" spans="1:7">
      <c r="A409" s="111" t="s">
        <v>16043</v>
      </c>
      <c r="B409" s="108" t="s">
        <v>17471</v>
      </c>
      <c r="C409" s="108" t="s">
        <v>17470</v>
      </c>
      <c r="D409" s="37">
        <f t="shared" si="24"/>
        <v>0.68983050847457628</v>
      </c>
      <c r="E409" s="37">
        <f t="shared" si="25"/>
        <v>0.67199098621420994</v>
      </c>
      <c r="F409" s="11" t="str">
        <f t="shared" si="26"/>
        <v>Start group 5 for 50km</v>
      </c>
      <c r="G409" s="4" t="str">
        <f t="shared" si="27"/>
        <v>Start group 5 for 100km</v>
      </c>
    </row>
    <row r="410" spans="1:7">
      <c r="A410" s="111" t="s">
        <v>16040</v>
      </c>
      <c r="B410" s="108" t="s">
        <v>17469</v>
      </c>
      <c r="C410" s="108" t="s">
        <v>17468</v>
      </c>
      <c r="D410" s="37">
        <f t="shared" si="24"/>
        <v>0.69152542372881354</v>
      </c>
      <c r="E410" s="37">
        <f t="shared" si="25"/>
        <v>0.67258748674443269</v>
      </c>
      <c r="F410" s="11" t="str">
        <f t="shared" si="26"/>
        <v>Start group 5 for 50km</v>
      </c>
      <c r="G410" s="4" t="str">
        <f t="shared" si="27"/>
        <v>Start group 5 for 100km</v>
      </c>
    </row>
    <row r="411" spans="1:7">
      <c r="A411" s="111" t="s">
        <v>16037</v>
      </c>
      <c r="B411" s="108" t="s">
        <v>3653</v>
      </c>
      <c r="C411" s="108" t="s">
        <v>17467</v>
      </c>
      <c r="D411" s="37">
        <f t="shared" si="24"/>
        <v>0.6932203389830508</v>
      </c>
      <c r="E411" s="37">
        <f t="shared" si="25"/>
        <v>0.67437698833510074</v>
      </c>
      <c r="F411" s="11" t="str">
        <f t="shared" si="26"/>
        <v>Start group 5 for 50km</v>
      </c>
      <c r="G411" s="4" t="str">
        <f t="shared" si="27"/>
        <v>Start group 5 for 100km</v>
      </c>
    </row>
    <row r="412" spans="1:7">
      <c r="A412" s="111" t="s">
        <v>16034</v>
      </c>
      <c r="B412" s="108" t="s">
        <v>17466</v>
      </c>
      <c r="C412" s="108" t="s">
        <v>17465</v>
      </c>
      <c r="D412" s="37">
        <f t="shared" si="24"/>
        <v>0.69491525423728817</v>
      </c>
      <c r="E412" s="37">
        <f t="shared" si="25"/>
        <v>0.67583510074231179</v>
      </c>
      <c r="F412" s="11" t="str">
        <f t="shared" si="26"/>
        <v>Start group 5 for 50km</v>
      </c>
      <c r="G412" s="4" t="str">
        <f t="shared" si="27"/>
        <v>Start group 5 for 100km</v>
      </c>
    </row>
    <row r="413" spans="1:7">
      <c r="A413" s="111" t="s">
        <v>16031</v>
      </c>
      <c r="B413" s="108" t="s">
        <v>17464</v>
      </c>
      <c r="C413" s="108" t="s">
        <v>17463</v>
      </c>
      <c r="D413" s="37">
        <f t="shared" si="24"/>
        <v>0.69661016949152543</v>
      </c>
      <c r="E413" s="37">
        <f t="shared" si="25"/>
        <v>0.67855249204665968</v>
      </c>
      <c r="F413" s="11" t="str">
        <f t="shared" si="26"/>
        <v>Start group 5 for 50km</v>
      </c>
      <c r="G413" s="4" t="str">
        <f t="shared" si="27"/>
        <v>Start group 5 for 100km</v>
      </c>
    </row>
    <row r="414" spans="1:7">
      <c r="A414" s="111" t="s">
        <v>16028</v>
      </c>
      <c r="B414" s="108" t="s">
        <v>15072</v>
      </c>
      <c r="C414" s="108" t="s">
        <v>17462</v>
      </c>
      <c r="D414" s="37">
        <f t="shared" si="24"/>
        <v>0.69830508474576269</v>
      </c>
      <c r="E414" s="37">
        <f t="shared" si="25"/>
        <v>0.6796129374337222</v>
      </c>
      <c r="F414" s="11" t="str">
        <f t="shared" si="26"/>
        <v>Start group 5 for 50km</v>
      </c>
      <c r="G414" s="4" t="str">
        <f t="shared" si="27"/>
        <v>Start group 5 for 100km</v>
      </c>
    </row>
    <row r="415" spans="1:7">
      <c r="A415" s="111" t="s">
        <v>16025</v>
      </c>
      <c r="B415" s="108" t="s">
        <v>15160</v>
      </c>
      <c r="C415" s="108" t="s">
        <v>17461</v>
      </c>
      <c r="D415" s="37">
        <f t="shared" si="24"/>
        <v>0.7</v>
      </c>
      <c r="E415" s="37">
        <f t="shared" si="25"/>
        <v>0.68040827147401906</v>
      </c>
      <c r="F415" s="11" t="str">
        <f t="shared" si="26"/>
        <v>Start group 5 for 50km</v>
      </c>
      <c r="G415" s="4" t="str">
        <f t="shared" si="27"/>
        <v>Start group 5 for 100km</v>
      </c>
    </row>
    <row r="416" spans="1:7">
      <c r="A416" s="111" t="s">
        <v>16023</v>
      </c>
      <c r="B416" s="108" t="s">
        <v>17460</v>
      </c>
      <c r="C416" s="108" t="s">
        <v>17459</v>
      </c>
      <c r="D416" s="37">
        <f t="shared" si="24"/>
        <v>0.70169491525423733</v>
      </c>
      <c r="E416" s="37">
        <f t="shared" si="25"/>
        <v>0.68266171792152697</v>
      </c>
      <c r="F416" s="11" t="str">
        <f t="shared" si="26"/>
        <v>Start group 5 for 50km</v>
      </c>
      <c r="G416" s="4" t="str">
        <f t="shared" si="27"/>
        <v>Start group 5 for 100km</v>
      </c>
    </row>
    <row r="417" spans="1:7">
      <c r="A417" s="111" t="s">
        <v>16021</v>
      </c>
      <c r="B417" s="108" t="s">
        <v>17458</v>
      </c>
      <c r="C417" s="108" t="s">
        <v>17457</v>
      </c>
      <c r="D417" s="37">
        <f t="shared" si="24"/>
        <v>0.70338983050847459</v>
      </c>
      <c r="E417" s="37">
        <f t="shared" si="25"/>
        <v>0.68299310710498395</v>
      </c>
      <c r="F417" s="11" t="str">
        <f t="shared" si="26"/>
        <v>Start group 5 for 50km</v>
      </c>
      <c r="G417" s="4" t="str">
        <f t="shared" si="27"/>
        <v>Start group 5 for 100km</v>
      </c>
    </row>
    <row r="418" spans="1:7">
      <c r="A418" s="111" t="s">
        <v>16019</v>
      </c>
      <c r="B418" s="108" t="s">
        <v>6534</v>
      </c>
      <c r="C418" s="108" t="s">
        <v>17456</v>
      </c>
      <c r="D418" s="37">
        <f t="shared" si="24"/>
        <v>0.70508474576271185</v>
      </c>
      <c r="E418" s="37">
        <f t="shared" si="25"/>
        <v>0.68365588547189815</v>
      </c>
      <c r="F418" s="11" t="str">
        <f t="shared" si="26"/>
        <v>Start group 5 for 50km</v>
      </c>
      <c r="G418" s="4" t="str">
        <f t="shared" si="27"/>
        <v>Start group 5 for 100km</v>
      </c>
    </row>
    <row r="419" spans="1:7">
      <c r="A419" s="111" t="s">
        <v>16017</v>
      </c>
      <c r="B419" s="108" t="s">
        <v>17455</v>
      </c>
      <c r="C419" s="108" t="s">
        <v>17454</v>
      </c>
      <c r="D419" s="37">
        <f t="shared" si="24"/>
        <v>0.70677966101694911</v>
      </c>
      <c r="E419" s="37">
        <f t="shared" si="25"/>
        <v>0.68471633085896066</v>
      </c>
      <c r="F419" s="11" t="str">
        <f t="shared" si="26"/>
        <v>Start group 5 for 50km</v>
      </c>
      <c r="G419" s="4" t="str">
        <f t="shared" si="27"/>
        <v>Start group 5 for 100km</v>
      </c>
    </row>
    <row r="420" spans="1:7">
      <c r="A420" s="111" t="s">
        <v>16015</v>
      </c>
      <c r="B420" s="108" t="s">
        <v>17453</v>
      </c>
      <c r="C420" s="108" t="s">
        <v>17452</v>
      </c>
      <c r="D420" s="37">
        <f t="shared" si="24"/>
        <v>0.70847457627118648</v>
      </c>
      <c r="E420" s="37">
        <f t="shared" si="25"/>
        <v>0.68743372216330845</v>
      </c>
      <c r="F420" s="11" t="str">
        <f t="shared" si="26"/>
        <v>Start group 5 for 50km</v>
      </c>
      <c r="G420" s="4" t="str">
        <f t="shared" si="27"/>
        <v>Start group 5 for 100km</v>
      </c>
    </row>
    <row r="421" spans="1:7">
      <c r="A421" s="111" t="s">
        <v>16013</v>
      </c>
      <c r="B421" s="108" t="s">
        <v>17451</v>
      </c>
      <c r="C421" s="108" t="s">
        <v>17450</v>
      </c>
      <c r="D421" s="37">
        <f t="shared" si="24"/>
        <v>0.71016949152542375</v>
      </c>
      <c r="E421" s="37">
        <f t="shared" si="25"/>
        <v>0.68962089077412514</v>
      </c>
      <c r="F421" s="11" t="str">
        <f t="shared" si="26"/>
        <v>Start group 5 for 50km</v>
      </c>
      <c r="G421" s="4" t="str">
        <f t="shared" si="27"/>
        <v>Start group 5 for 100km</v>
      </c>
    </row>
    <row r="422" spans="1:7">
      <c r="A422" s="111" t="s">
        <v>16011</v>
      </c>
      <c r="B422" s="108" t="s">
        <v>17449</v>
      </c>
      <c r="C422" s="108" t="s">
        <v>17448</v>
      </c>
      <c r="D422" s="37">
        <f t="shared" si="24"/>
        <v>0.71186440677966101</v>
      </c>
      <c r="E422" s="37">
        <f t="shared" si="25"/>
        <v>0.69008483563096501</v>
      </c>
      <c r="F422" s="11" t="str">
        <f t="shared" si="26"/>
        <v>Start group 5 for 50km</v>
      </c>
      <c r="G422" s="4" t="str">
        <f t="shared" si="27"/>
        <v>Start group 5 for 100km</v>
      </c>
    </row>
    <row r="423" spans="1:7">
      <c r="A423" s="111" t="s">
        <v>16008</v>
      </c>
      <c r="B423" s="108" t="s">
        <v>15030</v>
      </c>
      <c r="C423" s="108" t="s">
        <v>17447</v>
      </c>
      <c r="D423" s="37">
        <f t="shared" si="24"/>
        <v>0.71355932203389827</v>
      </c>
      <c r="E423" s="37">
        <f t="shared" si="25"/>
        <v>0.69253711558854725</v>
      </c>
      <c r="F423" s="11" t="str">
        <f t="shared" si="26"/>
        <v>Start group 5 for 50km</v>
      </c>
      <c r="G423" s="4" t="str">
        <f t="shared" si="27"/>
        <v>Start group 5 for 100km</v>
      </c>
    </row>
    <row r="424" spans="1:7">
      <c r="A424" s="111" t="s">
        <v>16005</v>
      </c>
      <c r="B424" s="108" t="s">
        <v>3519</v>
      </c>
      <c r="C424" s="108" t="s">
        <v>17446</v>
      </c>
      <c r="D424" s="37">
        <f t="shared" si="24"/>
        <v>0.71525423728813564</v>
      </c>
      <c r="E424" s="37">
        <f t="shared" si="25"/>
        <v>0.69273594909862146</v>
      </c>
      <c r="F424" s="11" t="str">
        <f t="shared" si="26"/>
        <v>Start group 5 for 50km</v>
      </c>
      <c r="G424" s="4" t="str">
        <f t="shared" si="27"/>
        <v>Start group 5 for 100km</v>
      </c>
    </row>
    <row r="425" spans="1:7">
      <c r="A425" s="111" t="s">
        <v>16003</v>
      </c>
      <c r="B425" s="108" t="s">
        <v>17445</v>
      </c>
      <c r="C425" s="108" t="s">
        <v>17444</v>
      </c>
      <c r="D425" s="37">
        <f t="shared" si="24"/>
        <v>0.7169491525423729</v>
      </c>
      <c r="E425" s="37">
        <f t="shared" si="25"/>
        <v>0.69280222693531279</v>
      </c>
      <c r="F425" s="11" t="str">
        <f t="shared" si="26"/>
        <v>Start group 5 for 50km</v>
      </c>
      <c r="G425" s="4" t="str">
        <f t="shared" si="27"/>
        <v>Start group 5 for 100km</v>
      </c>
    </row>
    <row r="426" spans="1:7">
      <c r="A426" s="111" t="s">
        <v>16001</v>
      </c>
      <c r="B426" s="108" t="s">
        <v>17443</v>
      </c>
      <c r="C426" s="108" t="s">
        <v>17442</v>
      </c>
      <c r="D426" s="37">
        <f t="shared" si="24"/>
        <v>0.71864406779661016</v>
      </c>
      <c r="E426" s="37">
        <f t="shared" si="25"/>
        <v>0.69386267232237531</v>
      </c>
      <c r="F426" s="11" t="str">
        <f t="shared" si="26"/>
        <v>Start group 5 for 50km</v>
      </c>
      <c r="G426" s="4" t="str">
        <f t="shared" si="27"/>
        <v>Start group 5 for 100km</v>
      </c>
    </row>
    <row r="427" spans="1:7">
      <c r="A427" s="111" t="s">
        <v>15999</v>
      </c>
      <c r="B427" s="108" t="s">
        <v>17441</v>
      </c>
      <c r="C427" s="108" t="s">
        <v>17440</v>
      </c>
      <c r="D427" s="37">
        <f t="shared" si="24"/>
        <v>0.72033898305084743</v>
      </c>
      <c r="E427" s="37">
        <f t="shared" si="25"/>
        <v>0.69618239660657488</v>
      </c>
      <c r="F427" s="11" t="str">
        <f t="shared" si="26"/>
        <v>Start group 5 for 50km</v>
      </c>
      <c r="G427" s="4" t="str">
        <f t="shared" si="27"/>
        <v>Start group 5 for 100km</v>
      </c>
    </row>
    <row r="428" spans="1:7">
      <c r="A428" s="111" t="s">
        <v>15997</v>
      </c>
      <c r="B428" s="108" t="s">
        <v>17439</v>
      </c>
      <c r="C428" s="108" t="s">
        <v>17438</v>
      </c>
      <c r="D428" s="37">
        <f t="shared" si="24"/>
        <v>0.7220338983050848</v>
      </c>
      <c r="E428" s="37">
        <f t="shared" si="25"/>
        <v>0.69810445387062559</v>
      </c>
      <c r="F428" s="11" t="str">
        <f t="shared" si="26"/>
        <v>Start group 5 for 50km</v>
      </c>
      <c r="G428" s="4" t="str">
        <f t="shared" si="27"/>
        <v>Start group 5 for 100km</v>
      </c>
    </row>
    <row r="429" spans="1:7">
      <c r="A429" s="111" t="s">
        <v>15994</v>
      </c>
      <c r="B429" s="108" t="s">
        <v>4067</v>
      </c>
      <c r="C429" s="108" t="s">
        <v>17437</v>
      </c>
      <c r="D429" s="37">
        <f t="shared" si="24"/>
        <v>0.72372881355932206</v>
      </c>
      <c r="E429" s="37">
        <f t="shared" si="25"/>
        <v>0.69836956521739124</v>
      </c>
      <c r="F429" s="11" t="str">
        <f t="shared" si="26"/>
        <v>Start group 5 for 50km</v>
      </c>
      <c r="G429" s="4" t="str">
        <f t="shared" si="27"/>
        <v>Start group 5 for 100km</v>
      </c>
    </row>
    <row r="430" spans="1:7">
      <c r="A430" s="111" t="s">
        <v>15991</v>
      </c>
      <c r="B430" s="108" t="s">
        <v>17436</v>
      </c>
      <c r="C430" s="108" t="s">
        <v>17435</v>
      </c>
      <c r="D430" s="37">
        <f t="shared" si="24"/>
        <v>0.72542372881355932</v>
      </c>
      <c r="E430" s="37">
        <f t="shared" si="25"/>
        <v>0.70731707317073167</v>
      </c>
      <c r="F430" s="11" t="str">
        <f t="shared" si="26"/>
        <v>Start group 5 for 50km</v>
      </c>
      <c r="G430" s="4" t="str">
        <f t="shared" si="27"/>
        <v>Start group 5 for 100km</v>
      </c>
    </row>
    <row r="431" spans="1:7">
      <c r="A431" s="111" t="s">
        <v>15989</v>
      </c>
      <c r="B431" s="108" t="s">
        <v>17434</v>
      </c>
      <c r="C431" s="108" t="s">
        <v>17433</v>
      </c>
      <c r="D431" s="37">
        <f t="shared" si="24"/>
        <v>0.72711864406779658</v>
      </c>
      <c r="E431" s="37">
        <f t="shared" si="25"/>
        <v>0.70778101802757154</v>
      </c>
      <c r="F431" s="11" t="str">
        <f t="shared" si="26"/>
        <v>Start group 5 for 50km</v>
      </c>
      <c r="G431" s="4" t="str">
        <f t="shared" si="27"/>
        <v>Start group 5 for 100km</v>
      </c>
    </row>
    <row r="432" spans="1:7">
      <c r="A432" s="111" t="s">
        <v>15987</v>
      </c>
      <c r="B432" s="108" t="s">
        <v>17432</v>
      </c>
      <c r="C432" s="108" t="s">
        <v>17431</v>
      </c>
      <c r="D432" s="37">
        <f t="shared" si="24"/>
        <v>0.72881355932203384</v>
      </c>
      <c r="E432" s="37">
        <f t="shared" si="25"/>
        <v>0.70784729586426287</v>
      </c>
      <c r="F432" s="11" t="str">
        <f t="shared" si="26"/>
        <v>Start group 5 for 50km</v>
      </c>
      <c r="G432" s="4" t="str">
        <f t="shared" si="27"/>
        <v>Start group 5 for 100km</v>
      </c>
    </row>
    <row r="433" spans="1:7">
      <c r="A433" s="111" t="s">
        <v>15984</v>
      </c>
      <c r="B433" s="108" t="s">
        <v>17430</v>
      </c>
      <c r="C433" s="108" t="s">
        <v>17429</v>
      </c>
      <c r="D433" s="37">
        <f t="shared" si="24"/>
        <v>0.73050847457627122</v>
      </c>
      <c r="E433" s="37">
        <f t="shared" si="25"/>
        <v>0.70791357370095442</v>
      </c>
      <c r="F433" s="11" t="str">
        <f t="shared" si="26"/>
        <v>Start group 5 for 50km</v>
      </c>
      <c r="G433" s="4" t="str">
        <f t="shared" si="27"/>
        <v>Start group 5 for 100km</v>
      </c>
    </row>
    <row r="434" spans="1:7">
      <c r="A434" s="111" t="s">
        <v>15982</v>
      </c>
      <c r="B434" s="108" t="s">
        <v>3648</v>
      </c>
      <c r="C434" s="108" t="s">
        <v>17428</v>
      </c>
      <c r="D434" s="37">
        <f t="shared" si="24"/>
        <v>0.73220338983050848</v>
      </c>
      <c r="E434" s="37">
        <f t="shared" si="25"/>
        <v>0.70990190880169679</v>
      </c>
      <c r="F434" s="11" t="str">
        <f t="shared" si="26"/>
        <v>Start group 5 for 50km</v>
      </c>
      <c r="G434" s="4" t="str">
        <f t="shared" si="27"/>
        <v>Start group 5 for 100km</v>
      </c>
    </row>
    <row r="435" spans="1:7">
      <c r="A435" s="111" t="s">
        <v>15979</v>
      </c>
      <c r="B435" s="108" t="s">
        <v>3658</v>
      </c>
      <c r="C435" s="108" t="s">
        <v>17427</v>
      </c>
      <c r="D435" s="37">
        <f t="shared" si="24"/>
        <v>0.73389830508474574</v>
      </c>
      <c r="E435" s="37">
        <f t="shared" si="25"/>
        <v>0.71089607635206786</v>
      </c>
      <c r="F435" s="11" t="str">
        <f t="shared" si="26"/>
        <v>Start group 5 for 50km</v>
      </c>
      <c r="G435" s="4" t="str">
        <f t="shared" si="27"/>
        <v>Start group 5 for 100km</v>
      </c>
    </row>
    <row r="436" spans="1:7">
      <c r="A436" s="111" t="s">
        <v>15976</v>
      </c>
      <c r="B436" s="108" t="s">
        <v>4121</v>
      </c>
      <c r="C436" s="108" t="s">
        <v>17426</v>
      </c>
      <c r="D436" s="37">
        <f t="shared" si="24"/>
        <v>0.735593220338983</v>
      </c>
      <c r="E436" s="37">
        <f t="shared" si="25"/>
        <v>0.71175768822905616</v>
      </c>
      <c r="F436" s="11" t="str">
        <f t="shared" si="26"/>
        <v>Start group 5 for 50km</v>
      </c>
      <c r="G436" s="4" t="str">
        <f t="shared" si="27"/>
        <v>Start group 5 for 100km</v>
      </c>
    </row>
    <row r="437" spans="1:7">
      <c r="A437" s="111" t="s">
        <v>15973</v>
      </c>
      <c r="B437" s="108" t="s">
        <v>3693</v>
      </c>
      <c r="C437" s="108" t="s">
        <v>17425</v>
      </c>
      <c r="D437" s="37">
        <f t="shared" si="24"/>
        <v>0.73728813559322037</v>
      </c>
      <c r="E437" s="37">
        <f t="shared" si="25"/>
        <v>0.71566808059384945</v>
      </c>
      <c r="F437" s="11" t="str">
        <f t="shared" si="26"/>
        <v>Start group 5 for 50km</v>
      </c>
      <c r="G437" s="4" t="str">
        <f t="shared" si="27"/>
        <v>Start group 5 for 100km</v>
      </c>
    </row>
    <row r="438" spans="1:7">
      <c r="A438" s="111" t="s">
        <v>15970</v>
      </c>
      <c r="B438" s="108" t="s">
        <v>3725</v>
      </c>
      <c r="C438" s="108" t="s">
        <v>17424</v>
      </c>
      <c r="D438" s="37">
        <f t="shared" si="24"/>
        <v>0.73898305084745763</v>
      </c>
      <c r="E438" s="37">
        <f t="shared" si="25"/>
        <v>0.71613202545068932</v>
      </c>
      <c r="F438" s="11" t="str">
        <f t="shared" si="26"/>
        <v>Start group 5 for 50km</v>
      </c>
      <c r="G438" s="4" t="str">
        <f t="shared" si="27"/>
        <v>Start group 5 for 100km</v>
      </c>
    </row>
    <row r="439" spans="1:7">
      <c r="A439" s="111" t="s">
        <v>15967</v>
      </c>
      <c r="B439" s="108" t="s">
        <v>17423</v>
      </c>
      <c r="C439" s="108" t="s">
        <v>17422</v>
      </c>
      <c r="D439" s="37">
        <f t="shared" si="24"/>
        <v>0.7406779661016949</v>
      </c>
      <c r="E439" s="37">
        <f t="shared" si="25"/>
        <v>0.721566808059385</v>
      </c>
      <c r="F439" s="11" t="str">
        <f t="shared" si="26"/>
        <v>Start group 5 for 50km</v>
      </c>
      <c r="G439" s="4" t="str">
        <f t="shared" si="27"/>
        <v>Start group 6 for 100km</v>
      </c>
    </row>
    <row r="440" spans="1:7">
      <c r="A440" s="111" t="s">
        <v>15965</v>
      </c>
      <c r="B440" s="108" t="s">
        <v>17421</v>
      </c>
      <c r="C440" s="108" t="s">
        <v>17420</v>
      </c>
      <c r="D440" s="37">
        <f t="shared" si="24"/>
        <v>0.74237288135593216</v>
      </c>
      <c r="E440" s="37">
        <f t="shared" si="25"/>
        <v>0.72236214209968186</v>
      </c>
      <c r="F440" s="11" t="str">
        <f t="shared" si="26"/>
        <v>Start group 5 for 50km</v>
      </c>
      <c r="G440" s="4" t="str">
        <f t="shared" si="27"/>
        <v>Start group 6 for 100km</v>
      </c>
    </row>
    <row r="441" spans="1:7">
      <c r="A441" s="111" t="s">
        <v>15963</v>
      </c>
      <c r="B441" s="108" t="s">
        <v>17419</v>
      </c>
      <c r="C441" s="108" t="s">
        <v>17418</v>
      </c>
      <c r="D441" s="37">
        <f t="shared" si="24"/>
        <v>0.74406779661016953</v>
      </c>
      <c r="E441" s="37">
        <f t="shared" si="25"/>
        <v>0.72256097560975618</v>
      </c>
      <c r="F441" s="11" t="str">
        <f t="shared" si="26"/>
        <v>Start group 5 for 50km</v>
      </c>
      <c r="G441" s="4" t="str">
        <f t="shared" si="27"/>
        <v>Start group 6 for 100km</v>
      </c>
    </row>
    <row r="442" spans="1:7">
      <c r="A442" s="111" t="s">
        <v>15960</v>
      </c>
      <c r="B442" s="108" t="s">
        <v>17417</v>
      </c>
      <c r="C442" s="108" t="s">
        <v>17416</v>
      </c>
      <c r="D442" s="37">
        <f t="shared" si="24"/>
        <v>0.74576271186440679</v>
      </c>
      <c r="E442" s="37">
        <f t="shared" si="25"/>
        <v>0.72382025450689291</v>
      </c>
      <c r="F442" s="11" t="str">
        <f t="shared" si="26"/>
        <v>Start group 5 for 50km</v>
      </c>
      <c r="G442" s="4" t="str">
        <f t="shared" si="27"/>
        <v>Start group 6 for 100km</v>
      </c>
    </row>
    <row r="443" spans="1:7">
      <c r="A443" s="111" t="s">
        <v>15957</v>
      </c>
      <c r="B443" s="108" t="s">
        <v>4569</v>
      </c>
      <c r="C443" s="108" t="s">
        <v>17415</v>
      </c>
      <c r="D443" s="37">
        <f t="shared" si="24"/>
        <v>0.74745762711864405</v>
      </c>
      <c r="E443" s="37">
        <f t="shared" si="25"/>
        <v>0.72574231177094373</v>
      </c>
      <c r="F443" s="11" t="str">
        <f t="shared" si="26"/>
        <v>Start group 5 for 50km</v>
      </c>
      <c r="G443" s="4" t="str">
        <f t="shared" si="27"/>
        <v>Start group 6 for 100km</v>
      </c>
    </row>
    <row r="444" spans="1:7">
      <c r="A444" s="111" t="s">
        <v>15954</v>
      </c>
      <c r="B444" s="108" t="s">
        <v>17414</v>
      </c>
      <c r="C444" s="108" t="s">
        <v>17413</v>
      </c>
      <c r="D444" s="37">
        <f t="shared" si="24"/>
        <v>0.74915254237288131</v>
      </c>
      <c r="E444" s="37">
        <f t="shared" si="25"/>
        <v>0.73071314952279942</v>
      </c>
      <c r="F444" s="11" t="str">
        <f t="shared" si="26"/>
        <v>Start group 5 for 50km</v>
      </c>
      <c r="G444" s="4" t="str">
        <f t="shared" si="27"/>
        <v>Start group 6 for 100km</v>
      </c>
    </row>
    <row r="445" spans="1:7">
      <c r="A445" s="111" t="s">
        <v>15951</v>
      </c>
      <c r="B445" s="108" t="s">
        <v>17412</v>
      </c>
      <c r="C445" s="108" t="s">
        <v>17411</v>
      </c>
      <c r="D445" s="37">
        <f t="shared" si="24"/>
        <v>0.75084745762711869</v>
      </c>
      <c r="E445" s="37">
        <f t="shared" si="25"/>
        <v>0.74012460233297972</v>
      </c>
      <c r="F445" s="11" t="str">
        <f t="shared" si="26"/>
        <v>Start group 5 for 50km</v>
      </c>
      <c r="G445" s="4" t="str">
        <f t="shared" si="27"/>
        <v>Start group 6 for 100km</v>
      </c>
    </row>
    <row r="446" spans="1:7">
      <c r="A446" s="111" t="s">
        <v>15949</v>
      </c>
      <c r="B446" s="108" t="s">
        <v>17410</v>
      </c>
      <c r="C446" s="108" t="s">
        <v>17409</v>
      </c>
      <c r="D446" s="37">
        <f t="shared" si="24"/>
        <v>0.75254237288135595</v>
      </c>
      <c r="E446" s="37">
        <f t="shared" si="25"/>
        <v>0.74085365853658525</v>
      </c>
      <c r="F446" s="11" t="str">
        <f t="shared" si="26"/>
        <v>Start group 5 for 50km</v>
      </c>
      <c r="G446" s="4" t="str">
        <f t="shared" si="27"/>
        <v>Start group 6 for 100km</v>
      </c>
    </row>
    <row r="447" spans="1:7">
      <c r="A447" s="111" t="s">
        <v>15946</v>
      </c>
      <c r="B447" s="108" t="s">
        <v>17408</v>
      </c>
      <c r="C447" s="108" t="s">
        <v>17407</v>
      </c>
      <c r="D447" s="37">
        <f t="shared" si="24"/>
        <v>0.75423728813559321</v>
      </c>
      <c r="E447" s="37">
        <f t="shared" si="25"/>
        <v>0.74098621420996824</v>
      </c>
      <c r="F447" s="11" t="str">
        <f t="shared" si="26"/>
        <v>Start group 5 for 50km</v>
      </c>
      <c r="G447" s="4" t="str">
        <f t="shared" si="27"/>
        <v>Start group 6 for 100km</v>
      </c>
    </row>
    <row r="448" spans="1:7">
      <c r="A448" s="111" t="s">
        <v>15943</v>
      </c>
      <c r="B448" s="108" t="s">
        <v>17406</v>
      </c>
      <c r="C448" s="108" t="s">
        <v>17405</v>
      </c>
      <c r="D448" s="37">
        <f t="shared" si="24"/>
        <v>0.75593220338983047</v>
      </c>
      <c r="E448" s="37">
        <f t="shared" si="25"/>
        <v>0.74237804878048774</v>
      </c>
      <c r="F448" s="11" t="str">
        <f t="shared" si="26"/>
        <v>Start group 5 for 50km</v>
      </c>
      <c r="G448" s="4" t="str">
        <f t="shared" si="27"/>
        <v>Start group 6 for 100km</v>
      </c>
    </row>
    <row r="449" spans="1:7">
      <c r="A449" s="111" t="s">
        <v>15940</v>
      </c>
      <c r="B449" s="108" t="s">
        <v>17404</v>
      </c>
      <c r="C449" s="108" t="s">
        <v>17403</v>
      </c>
      <c r="D449" s="37">
        <f t="shared" si="24"/>
        <v>0.75762711864406784</v>
      </c>
      <c r="E449" s="37">
        <f t="shared" si="25"/>
        <v>0.74317338282078482</v>
      </c>
      <c r="F449" s="11" t="str">
        <f t="shared" si="26"/>
        <v>Start group 5 for 50km</v>
      </c>
      <c r="G449" s="4" t="str">
        <f t="shared" si="27"/>
        <v>Start group 6 for 100km</v>
      </c>
    </row>
    <row r="450" spans="1:7">
      <c r="A450" s="111" t="s">
        <v>15937</v>
      </c>
      <c r="B450" s="108" t="s">
        <v>17402</v>
      </c>
      <c r="C450" s="108" t="s">
        <v>17401</v>
      </c>
      <c r="D450" s="37">
        <f t="shared" si="24"/>
        <v>0.7593220338983051</v>
      </c>
      <c r="E450" s="37">
        <f t="shared" si="25"/>
        <v>0.74582449628844105</v>
      </c>
      <c r="F450" s="11" t="str">
        <f t="shared" si="26"/>
        <v>Start group 5 for 50km</v>
      </c>
      <c r="G450" s="4" t="str">
        <f t="shared" si="27"/>
        <v>Start group 6 for 100km</v>
      </c>
    </row>
    <row r="451" spans="1:7">
      <c r="A451" s="111" t="s">
        <v>15934</v>
      </c>
      <c r="B451" s="108" t="s">
        <v>3671</v>
      </c>
      <c r="C451" s="108" t="s">
        <v>17400</v>
      </c>
      <c r="D451" s="37">
        <f t="shared" si="24"/>
        <v>0.76101694915254237</v>
      </c>
      <c r="E451" s="37">
        <f t="shared" si="25"/>
        <v>0.74688494167550379</v>
      </c>
      <c r="F451" s="11" t="str">
        <f t="shared" si="26"/>
        <v>Start group 5 for 50km</v>
      </c>
      <c r="G451" s="4" t="str">
        <f t="shared" si="27"/>
        <v>Start group 6 for 100km</v>
      </c>
    </row>
    <row r="452" spans="1:7">
      <c r="A452" s="111" t="s">
        <v>15931</v>
      </c>
      <c r="B452" s="108" t="s">
        <v>4190</v>
      </c>
      <c r="C452" s="108" t="s">
        <v>17399</v>
      </c>
      <c r="D452" s="37">
        <f t="shared" ref="D452:D515" si="28">A452/590</f>
        <v>0.76271186440677963</v>
      </c>
      <c r="E452" s="37">
        <f t="shared" ref="E452:E515" si="29">((HOUR(C452)*60+MINUTE(C452)+SECOND(C452)/60)-(HOUR($C$3)*60+MINUTE($C$3)+SECOND($C$3)/60))/(HOUR($C$3)*60+MINUTE($C$3)+SECOND($C$3)/60)</f>
        <v>0.74701749734888645</v>
      </c>
      <c r="F452" s="11" t="str">
        <f t="shared" ref="F452:F515" si="30">"Start group "&amp;IF(E452&lt;=32%,1,IF(E452&lt;=42%,2,IF(E452&lt;=53%,3,IF(E452&lt;=65%,4,IF(E452&lt;=87%,5,6)))))&amp;" for 50km"</f>
        <v>Start group 5 for 50km</v>
      </c>
      <c r="G452" s="4" t="str">
        <f t="shared" ref="G452:G515" si="31">"Start group "&amp;IF(E452&lt;=23%,1,IF(E452&lt;=36%,2,IF(E452&lt;=46%,3,IF(E452&lt;=55%,4,IF(E452&lt;=72%,5,6)))))&amp;" for 100km"</f>
        <v>Start group 6 for 100km</v>
      </c>
    </row>
    <row r="453" spans="1:7">
      <c r="A453" s="111" t="s">
        <v>15928</v>
      </c>
      <c r="B453" s="108" t="s">
        <v>3704</v>
      </c>
      <c r="C453" s="108" t="s">
        <v>17398</v>
      </c>
      <c r="D453" s="37">
        <f t="shared" si="28"/>
        <v>0.764406779661017</v>
      </c>
      <c r="E453" s="37">
        <f t="shared" si="29"/>
        <v>0.74708377518557789</v>
      </c>
      <c r="F453" s="11" t="str">
        <f t="shared" si="30"/>
        <v>Start group 5 for 50km</v>
      </c>
      <c r="G453" s="4" t="str">
        <f t="shared" si="31"/>
        <v>Start group 6 for 100km</v>
      </c>
    </row>
    <row r="454" spans="1:7">
      <c r="A454" s="111" t="s">
        <v>15925</v>
      </c>
      <c r="B454" s="108" t="s">
        <v>3716</v>
      </c>
      <c r="C454" s="108" t="s">
        <v>17397</v>
      </c>
      <c r="D454" s="37">
        <f t="shared" si="28"/>
        <v>0.76610169491525426</v>
      </c>
      <c r="E454" s="37">
        <f t="shared" si="29"/>
        <v>0.74761399787910909</v>
      </c>
      <c r="F454" s="11" t="str">
        <f t="shared" si="30"/>
        <v>Start group 5 for 50km</v>
      </c>
      <c r="G454" s="4" t="str">
        <f t="shared" si="31"/>
        <v>Start group 6 for 100km</v>
      </c>
    </row>
    <row r="455" spans="1:7">
      <c r="A455" s="111" t="s">
        <v>15923</v>
      </c>
      <c r="B455" s="108" t="s">
        <v>17396</v>
      </c>
      <c r="C455" s="108" t="s">
        <v>17395</v>
      </c>
      <c r="D455" s="37">
        <f t="shared" si="28"/>
        <v>0.76779661016949152</v>
      </c>
      <c r="E455" s="37">
        <f t="shared" si="29"/>
        <v>0.74880699893955449</v>
      </c>
      <c r="F455" s="11" t="str">
        <f t="shared" si="30"/>
        <v>Start group 5 for 50km</v>
      </c>
      <c r="G455" s="4" t="str">
        <f t="shared" si="31"/>
        <v>Start group 6 for 100km</v>
      </c>
    </row>
    <row r="456" spans="1:7">
      <c r="A456" s="111" t="s">
        <v>15920</v>
      </c>
      <c r="B456" s="108" t="s">
        <v>17394</v>
      </c>
      <c r="C456" s="108" t="s">
        <v>17393</v>
      </c>
      <c r="D456" s="37">
        <f t="shared" si="28"/>
        <v>0.76949152542372878</v>
      </c>
      <c r="E456" s="37">
        <f t="shared" si="29"/>
        <v>0.74927094379639447</v>
      </c>
      <c r="F456" s="11" t="str">
        <f t="shared" si="30"/>
        <v>Start group 5 for 50km</v>
      </c>
      <c r="G456" s="4" t="str">
        <f t="shared" si="31"/>
        <v>Start group 6 for 100km</v>
      </c>
    </row>
    <row r="457" spans="1:7">
      <c r="A457" s="111" t="s">
        <v>15917</v>
      </c>
      <c r="B457" s="108" t="s">
        <v>17392</v>
      </c>
      <c r="C457" s="108" t="s">
        <v>17391</v>
      </c>
      <c r="D457" s="37">
        <f t="shared" si="28"/>
        <v>0.77118644067796616</v>
      </c>
      <c r="E457" s="37">
        <f t="shared" si="29"/>
        <v>0.7493372216330858</v>
      </c>
      <c r="F457" s="11" t="str">
        <f t="shared" si="30"/>
        <v>Start group 5 for 50km</v>
      </c>
      <c r="G457" s="4" t="str">
        <f t="shared" si="31"/>
        <v>Start group 6 for 100km</v>
      </c>
    </row>
    <row r="458" spans="1:7">
      <c r="A458" s="111" t="s">
        <v>15914</v>
      </c>
      <c r="B458" s="108" t="s">
        <v>17390</v>
      </c>
      <c r="C458" s="108" t="s">
        <v>17389</v>
      </c>
      <c r="D458" s="37">
        <f t="shared" si="28"/>
        <v>0.77288135593220342</v>
      </c>
      <c r="E458" s="37">
        <f t="shared" si="29"/>
        <v>0.74946977730646869</v>
      </c>
      <c r="F458" s="11" t="str">
        <f t="shared" si="30"/>
        <v>Start group 5 for 50km</v>
      </c>
      <c r="G458" s="4" t="str">
        <f t="shared" si="31"/>
        <v>Start group 6 for 100km</v>
      </c>
    </row>
    <row r="459" spans="1:7">
      <c r="A459" s="111" t="s">
        <v>15911</v>
      </c>
      <c r="B459" s="108" t="s">
        <v>16223</v>
      </c>
      <c r="C459" s="108" t="s">
        <v>17388</v>
      </c>
      <c r="D459" s="37">
        <f t="shared" si="28"/>
        <v>0.77457627118644068</v>
      </c>
      <c r="E459" s="37">
        <f t="shared" si="29"/>
        <v>0.75139183457051972</v>
      </c>
      <c r="F459" s="11" t="str">
        <f t="shared" si="30"/>
        <v>Start group 5 for 50km</v>
      </c>
      <c r="G459" s="4" t="str">
        <f t="shared" si="31"/>
        <v>Start group 6 for 100km</v>
      </c>
    </row>
    <row r="460" spans="1:7">
      <c r="A460" s="111" t="s">
        <v>15908</v>
      </c>
      <c r="B460" s="108" t="s">
        <v>4563</v>
      </c>
      <c r="C460" s="108" t="s">
        <v>17387</v>
      </c>
      <c r="D460" s="37">
        <f t="shared" si="28"/>
        <v>0.77627118644067794</v>
      </c>
      <c r="E460" s="37">
        <f t="shared" si="29"/>
        <v>0.75178950159066804</v>
      </c>
      <c r="F460" s="11" t="str">
        <f t="shared" si="30"/>
        <v>Start group 5 for 50km</v>
      </c>
      <c r="G460" s="4" t="str">
        <f t="shared" si="31"/>
        <v>Start group 6 for 100km</v>
      </c>
    </row>
    <row r="461" spans="1:7">
      <c r="A461" s="111" t="s">
        <v>15905</v>
      </c>
      <c r="B461" s="108" t="s">
        <v>5102</v>
      </c>
      <c r="C461" s="108" t="s">
        <v>17386</v>
      </c>
      <c r="D461" s="37">
        <f t="shared" si="28"/>
        <v>0.7779661016949152</v>
      </c>
      <c r="E461" s="37">
        <f t="shared" si="29"/>
        <v>0.75695917285259806</v>
      </c>
      <c r="F461" s="11" t="str">
        <f t="shared" si="30"/>
        <v>Start group 5 for 50km</v>
      </c>
      <c r="G461" s="4" t="str">
        <f t="shared" si="31"/>
        <v>Start group 6 for 100km</v>
      </c>
    </row>
    <row r="462" spans="1:7">
      <c r="A462" s="111" t="s">
        <v>15902</v>
      </c>
      <c r="B462" s="108" t="s">
        <v>6508</v>
      </c>
      <c r="C462" s="108" t="s">
        <v>17385</v>
      </c>
      <c r="D462" s="37">
        <f t="shared" si="28"/>
        <v>0.77966101694915257</v>
      </c>
      <c r="E462" s="37">
        <f t="shared" si="29"/>
        <v>0.7587486744432661</v>
      </c>
      <c r="F462" s="11" t="str">
        <f t="shared" si="30"/>
        <v>Start group 5 for 50km</v>
      </c>
      <c r="G462" s="4" t="str">
        <f t="shared" si="31"/>
        <v>Start group 6 for 100km</v>
      </c>
    </row>
    <row r="463" spans="1:7">
      <c r="A463" s="111" t="s">
        <v>15899</v>
      </c>
      <c r="B463" s="108" t="s">
        <v>16541</v>
      </c>
      <c r="C463" s="108" t="s">
        <v>17384</v>
      </c>
      <c r="D463" s="37">
        <f t="shared" si="28"/>
        <v>0.78135593220338984</v>
      </c>
      <c r="E463" s="37">
        <f t="shared" si="29"/>
        <v>0.76272534464475072</v>
      </c>
      <c r="F463" s="11" t="str">
        <f t="shared" si="30"/>
        <v>Start group 5 for 50km</v>
      </c>
      <c r="G463" s="4" t="str">
        <f t="shared" si="31"/>
        <v>Start group 6 for 100km</v>
      </c>
    </row>
    <row r="464" spans="1:7">
      <c r="A464" s="111" t="s">
        <v>15897</v>
      </c>
      <c r="B464" s="108" t="s">
        <v>3603</v>
      </c>
      <c r="C464" s="108" t="s">
        <v>17383</v>
      </c>
      <c r="D464" s="37">
        <f t="shared" si="28"/>
        <v>0.7830508474576271</v>
      </c>
      <c r="E464" s="37">
        <f t="shared" si="29"/>
        <v>0.7674973488865322</v>
      </c>
      <c r="F464" s="11" t="str">
        <f t="shared" si="30"/>
        <v>Start group 5 for 50km</v>
      </c>
      <c r="G464" s="4" t="str">
        <f t="shared" si="31"/>
        <v>Start group 6 for 100km</v>
      </c>
    </row>
    <row r="465" spans="1:7">
      <c r="A465" s="111" t="s">
        <v>15894</v>
      </c>
      <c r="B465" s="108" t="s">
        <v>4361</v>
      </c>
      <c r="C465" s="108" t="s">
        <v>17382</v>
      </c>
      <c r="D465" s="37">
        <f t="shared" si="28"/>
        <v>0.78474576271186436</v>
      </c>
      <c r="E465" s="37">
        <f t="shared" si="29"/>
        <v>0.7688229056203606</v>
      </c>
      <c r="F465" s="11" t="str">
        <f t="shared" si="30"/>
        <v>Start group 5 for 50km</v>
      </c>
      <c r="G465" s="4" t="str">
        <f t="shared" si="31"/>
        <v>Start group 6 for 100km</v>
      </c>
    </row>
    <row r="466" spans="1:7">
      <c r="A466" s="111" t="s">
        <v>15891</v>
      </c>
      <c r="B466" s="108" t="s">
        <v>17381</v>
      </c>
      <c r="C466" s="108" t="s">
        <v>17380</v>
      </c>
      <c r="D466" s="37">
        <f t="shared" si="28"/>
        <v>0.78644067796610173</v>
      </c>
      <c r="E466" s="37">
        <f t="shared" si="29"/>
        <v>0.76915429480381758</v>
      </c>
      <c r="F466" s="11" t="str">
        <f t="shared" si="30"/>
        <v>Start group 5 for 50km</v>
      </c>
      <c r="G466" s="4" t="str">
        <f t="shared" si="31"/>
        <v>Start group 6 for 100km</v>
      </c>
    </row>
    <row r="467" spans="1:7">
      <c r="A467" s="111" t="s">
        <v>15889</v>
      </c>
      <c r="B467" s="108" t="s">
        <v>17379</v>
      </c>
      <c r="C467" s="108" t="s">
        <v>17378</v>
      </c>
      <c r="D467" s="37">
        <f t="shared" si="28"/>
        <v>0.78813559322033899</v>
      </c>
      <c r="E467" s="37">
        <f t="shared" si="29"/>
        <v>0.77120890774125117</v>
      </c>
      <c r="F467" s="11" t="str">
        <f t="shared" si="30"/>
        <v>Start group 5 for 50km</v>
      </c>
      <c r="G467" s="4" t="str">
        <f t="shared" si="31"/>
        <v>Start group 6 for 100km</v>
      </c>
    </row>
    <row r="468" spans="1:7">
      <c r="A468" s="111" t="s">
        <v>15886</v>
      </c>
      <c r="B468" s="108" t="s">
        <v>3789</v>
      </c>
      <c r="C468" s="108" t="s">
        <v>17377</v>
      </c>
      <c r="D468" s="37">
        <f t="shared" si="28"/>
        <v>0.78983050847457625</v>
      </c>
      <c r="E468" s="37">
        <f t="shared" si="29"/>
        <v>0.77233563096500535</v>
      </c>
      <c r="F468" s="11" t="str">
        <f t="shared" si="30"/>
        <v>Start group 5 for 50km</v>
      </c>
      <c r="G468" s="4" t="str">
        <f t="shared" si="31"/>
        <v>Start group 6 for 100km</v>
      </c>
    </row>
    <row r="469" spans="1:7">
      <c r="A469" s="111" t="s">
        <v>15883</v>
      </c>
      <c r="B469" s="108" t="s">
        <v>3511</v>
      </c>
      <c r="C469" s="108" t="s">
        <v>17376</v>
      </c>
      <c r="D469" s="37">
        <f t="shared" si="28"/>
        <v>0.79152542372881352</v>
      </c>
      <c r="E469" s="37">
        <f t="shared" si="29"/>
        <v>0.77352863202545075</v>
      </c>
      <c r="F469" s="11" t="str">
        <f t="shared" si="30"/>
        <v>Start group 5 for 50km</v>
      </c>
      <c r="G469" s="4" t="str">
        <f t="shared" si="31"/>
        <v>Start group 6 for 100km</v>
      </c>
    </row>
    <row r="470" spans="1:7">
      <c r="A470" s="111" t="s">
        <v>15881</v>
      </c>
      <c r="B470" s="108" t="s">
        <v>17375</v>
      </c>
      <c r="C470" s="108" t="s">
        <v>17374</v>
      </c>
      <c r="D470" s="37">
        <f t="shared" si="28"/>
        <v>0.79322033898305089</v>
      </c>
      <c r="E470" s="37">
        <f t="shared" si="29"/>
        <v>0.77372746553552496</v>
      </c>
      <c r="F470" s="11" t="str">
        <f t="shared" si="30"/>
        <v>Start group 5 for 50km</v>
      </c>
      <c r="G470" s="4" t="str">
        <f t="shared" si="31"/>
        <v>Start group 6 for 100km</v>
      </c>
    </row>
    <row r="471" spans="1:7">
      <c r="A471" s="111" t="s">
        <v>15878</v>
      </c>
      <c r="B471" s="108" t="s">
        <v>17373</v>
      </c>
      <c r="C471" s="108" t="s">
        <v>17372</v>
      </c>
      <c r="D471" s="37">
        <f t="shared" si="28"/>
        <v>0.79491525423728815</v>
      </c>
      <c r="E471" s="37">
        <f t="shared" si="29"/>
        <v>0.77452279957582193</v>
      </c>
      <c r="F471" s="11" t="str">
        <f t="shared" si="30"/>
        <v>Start group 5 for 50km</v>
      </c>
      <c r="G471" s="4" t="str">
        <f t="shared" si="31"/>
        <v>Start group 6 for 100km</v>
      </c>
    </row>
    <row r="472" spans="1:7">
      <c r="A472" s="111" t="s">
        <v>15876</v>
      </c>
      <c r="B472" s="108" t="s">
        <v>17371</v>
      </c>
      <c r="C472" s="108" t="s">
        <v>17370</v>
      </c>
      <c r="D472" s="37">
        <f t="shared" si="28"/>
        <v>0.79661016949152541</v>
      </c>
      <c r="E472" s="37">
        <f t="shared" si="29"/>
        <v>0.77598091198303298</v>
      </c>
      <c r="F472" s="11" t="str">
        <f t="shared" si="30"/>
        <v>Start group 5 for 50km</v>
      </c>
      <c r="G472" s="4" t="str">
        <f t="shared" si="31"/>
        <v>Start group 6 for 100km</v>
      </c>
    </row>
    <row r="473" spans="1:7">
      <c r="A473" s="111" t="s">
        <v>15874</v>
      </c>
      <c r="B473" s="108" t="s">
        <v>17369</v>
      </c>
      <c r="C473" s="108" t="s">
        <v>17368</v>
      </c>
      <c r="D473" s="37">
        <f t="shared" si="28"/>
        <v>0.79830508474576267</v>
      </c>
      <c r="E473" s="37">
        <f t="shared" si="29"/>
        <v>0.77750530222693537</v>
      </c>
      <c r="F473" s="11" t="str">
        <f t="shared" si="30"/>
        <v>Start group 5 for 50km</v>
      </c>
      <c r="G473" s="4" t="str">
        <f t="shared" si="31"/>
        <v>Start group 6 for 100km</v>
      </c>
    </row>
    <row r="474" spans="1:7">
      <c r="A474" s="111" t="s">
        <v>15872</v>
      </c>
      <c r="B474" s="108" t="s">
        <v>3705</v>
      </c>
      <c r="C474" s="108" t="s">
        <v>17367</v>
      </c>
      <c r="D474" s="37">
        <f t="shared" si="28"/>
        <v>0.8</v>
      </c>
      <c r="E474" s="37">
        <f t="shared" si="29"/>
        <v>0.77763785790031803</v>
      </c>
      <c r="F474" s="11" t="str">
        <f t="shared" si="30"/>
        <v>Start group 5 for 50km</v>
      </c>
      <c r="G474" s="4" t="str">
        <f t="shared" si="31"/>
        <v>Start group 6 for 100km</v>
      </c>
    </row>
    <row r="475" spans="1:7">
      <c r="A475" s="111" t="s">
        <v>15869</v>
      </c>
      <c r="B475" s="108" t="s">
        <v>14945</v>
      </c>
      <c r="C475" s="108" t="s">
        <v>17366</v>
      </c>
      <c r="D475" s="37">
        <f t="shared" si="28"/>
        <v>0.80169491525423731</v>
      </c>
      <c r="E475" s="37">
        <f t="shared" si="29"/>
        <v>0.78187963944856831</v>
      </c>
      <c r="F475" s="11" t="str">
        <f t="shared" si="30"/>
        <v>Start group 5 for 50km</v>
      </c>
      <c r="G475" s="4" t="str">
        <f t="shared" si="31"/>
        <v>Start group 6 for 100km</v>
      </c>
    </row>
    <row r="476" spans="1:7">
      <c r="A476" s="111" t="s">
        <v>15867</v>
      </c>
      <c r="B476" s="108" t="s">
        <v>17365</v>
      </c>
      <c r="C476" s="108" t="s">
        <v>17364</v>
      </c>
      <c r="D476" s="37">
        <f t="shared" si="28"/>
        <v>0.80338983050847457</v>
      </c>
      <c r="E476" s="37">
        <f t="shared" si="29"/>
        <v>0.78194591728525986</v>
      </c>
      <c r="F476" s="11" t="str">
        <f t="shared" si="30"/>
        <v>Start group 5 for 50km</v>
      </c>
      <c r="G476" s="4" t="str">
        <f t="shared" si="31"/>
        <v>Start group 6 for 100km</v>
      </c>
    </row>
    <row r="477" spans="1:7">
      <c r="A477" s="111" t="s">
        <v>15864</v>
      </c>
      <c r="B477" s="108" t="s">
        <v>17363</v>
      </c>
      <c r="C477" s="108" t="s">
        <v>17362</v>
      </c>
      <c r="D477" s="37">
        <f t="shared" si="28"/>
        <v>0.80508474576271183</v>
      </c>
      <c r="E477" s="37">
        <f t="shared" si="29"/>
        <v>0.78234358430540818</v>
      </c>
      <c r="F477" s="11" t="str">
        <f t="shared" si="30"/>
        <v>Start group 5 for 50km</v>
      </c>
      <c r="G477" s="4" t="str">
        <f t="shared" si="31"/>
        <v>Start group 6 for 100km</v>
      </c>
    </row>
    <row r="478" spans="1:7">
      <c r="A478" s="111" t="s">
        <v>15861</v>
      </c>
      <c r="B478" s="108" t="s">
        <v>17361</v>
      </c>
      <c r="C478" s="108" t="s">
        <v>17360</v>
      </c>
      <c r="D478" s="37">
        <f t="shared" si="28"/>
        <v>0.8067796610169492</v>
      </c>
      <c r="E478" s="37">
        <f t="shared" si="29"/>
        <v>0.79274920466595966</v>
      </c>
      <c r="F478" s="11" t="str">
        <f t="shared" si="30"/>
        <v>Start group 5 for 50km</v>
      </c>
      <c r="G478" s="4" t="str">
        <f t="shared" si="31"/>
        <v>Start group 6 for 100km</v>
      </c>
    </row>
    <row r="479" spans="1:7">
      <c r="A479" s="111" t="s">
        <v>15859</v>
      </c>
      <c r="B479" s="108" t="s">
        <v>17359</v>
      </c>
      <c r="C479" s="108" t="s">
        <v>17358</v>
      </c>
      <c r="D479" s="37">
        <f t="shared" si="28"/>
        <v>0.80847457627118646</v>
      </c>
      <c r="E479" s="37">
        <f t="shared" si="29"/>
        <v>0.79354453870625652</v>
      </c>
      <c r="F479" s="11" t="str">
        <f t="shared" si="30"/>
        <v>Start group 5 for 50km</v>
      </c>
      <c r="G479" s="4" t="str">
        <f t="shared" si="31"/>
        <v>Start group 6 for 100km</v>
      </c>
    </row>
    <row r="480" spans="1:7">
      <c r="A480" s="111" t="s">
        <v>15857</v>
      </c>
      <c r="B480" s="108" t="s">
        <v>4402</v>
      </c>
      <c r="C480" s="108" t="s">
        <v>17357</v>
      </c>
      <c r="D480" s="37">
        <f t="shared" si="28"/>
        <v>0.81016949152542372</v>
      </c>
      <c r="E480" s="37">
        <f t="shared" si="29"/>
        <v>0.79460498409331926</v>
      </c>
      <c r="F480" s="11" t="str">
        <f t="shared" si="30"/>
        <v>Start group 5 for 50km</v>
      </c>
      <c r="G480" s="4" t="str">
        <f t="shared" si="31"/>
        <v>Start group 6 for 100km</v>
      </c>
    </row>
    <row r="481" spans="1:7">
      <c r="A481" s="111" t="s">
        <v>15855</v>
      </c>
      <c r="B481" s="108" t="s">
        <v>17356</v>
      </c>
      <c r="C481" s="108" t="s">
        <v>17355</v>
      </c>
      <c r="D481" s="37">
        <f t="shared" si="28"/>
        <v>0.81186440677966099</v>
      </c>
      <c r="E481" s="37">
        <f t="shared" si="29"/>
        <v>0.79473753976670203</v>
      </c>
      <c r="F481" s="11" t="str">
        <f t="shared" si="30"/>
        <v>Start group 5 for 50km</v>
      </c>
      <c r="G481" s="4" t="str">
        <f t="shared" si="31"/>
        <v>Start group 6 for 100km</v>
      </c>
    </row>
    <row r="482" spans="1:7">
      <c r="A482" s="111" t="s">
        <v>15853</v>
      </c>
      <c r="B482" s="108" t="s">
        <v>4304</v>
      </c>
      <c r="C482" s="108" t="s">
        <v>17354</v>
      </c>
      <c r="D482" s="37">
        <f t="shared" si="28"/>
        <v>0.81355932203389836</v>
      </c>
      <c r="E482" s="37">
        <f t="shared" si="29"/>
        <v>0.79917815482502652</v>
      </c>
      <c r="F482" s="11" t="str">
        <f t="shared" si="30"/>
        <v>Start group 5 for 50km</v>
      </c>
      <c r="G482" s="4" t="str">
        <f t="shared" si="31"/>
        <v>Start group 6 for 100km</v>
      </c>
    </row>
    <row r="483" spans="1:7">
      <c r="A483" s="111" t="s">
        <v>15850</v>
      </c>
      <c r="B483" s="108" t="s">
        <v>17353</v>
      </c>
      <c r="C483" s="108" t="s">
        <v>17352</v>
      </c>
      <c r="D483" s="37">
        <f t="shared" si="28"/>
        <v>0.81525423728813562</v>
      </c>
      <c r="E483" s="37">
        <f t="shared" si="29"/>
        <v>0.80501060445387052</v>
      </c>
      <c r="F483" s="11" t="str">
        <f t="shared" si="30"/>
        <v>Start group 5 for 50km</v>
      </c>
      <c r="G483" s="4" t="str">
        <f t="shared" si="31"/>
        <v>Start group 6 for 100km</v>
      </c>
    </row>
    <row r="484" spans="1:7">
      <c r="A484" s="111" t="s">
        <v>15847</v>
      </c>
      <c r="B484" s="108" t="s">
        <v>3593</v>
      </c>
      <c r="C484" s="108" t="s">
        <v>17351</v>
      </c>
      <c r="D484" s="37">
        <f t="shared" si="28"/>
        <v>0.81694915254237288</v>
      </c>
      <c r="E484" s="37">
        <f t="shared" si="29"/>
        <v>0.80507688229056207</v>
      </c>
      <c r="F484" s="11" t="str">
        <f t="shared" si="30"/>
        <v>Start group 5 for 50km</v>
      </c>
      <c r="G484" s="4" t="str">
        <f t="shared" si="31"/>
        <v>Start group 6 for 100km</v>
      </c>
    </row>
    <row r="485" spans="1:7">
      <c r="A485" s="111" t="s">
        <v>15844</v>
      </c>
      <c r="B485" s="108" t="s">
        <v>17350</v>
      </c>
      <c r="C485" s="108" t="s">
        <v>17349</v>
      </c>
      <c r="D485" s="37">
        <f t="shared" si="28"/>
        <v>0.81864406779661014</v>
      </c>
      <c r="E485" s="37">
        <f t="shared" si="29"/>
        <v>0.80759544008483564</v>
      </c>
      <c r="F485" s="11" t="str">
        <f t="shared" si="30"/>
        <v>Start group 5 for 50km</v>
      </c>
      <c r="G485" s="4" t="str">
        <f t="shared" si="31"/>
        <v>Start group 6 for 100km</v>
      </c>
    </row>
    <row r="486" spans="1:7">
      <c r="A486" s="111" t="s">
        <v>15841</v>
      </c>
      <c r="B486" s="108" t="s">
        <v>17348</v>
      </c>
      <c r="C486" s="108" t="s">
        <v>17347</v>
      </c>
      <c r="D486" s="37">
        <f t="shared" si="28"/>
        <v>0.8203389830508474</v>
      </c>
      <c r="E486" s="37">
        <f t="shared" si="29"/>
        <v>0.81448833510074237</v>
      </c>
      <c r="F486" s="11" t="str">
        <f t="shared" si="30"/>
        <v>Start group 5 for 50km</v>
      </c>
      <c r="G486" s="4" t="str">
        <f t="shared" si="31"/>
        <v>Start group 6 for 100km</v>
      </c>
    </row>
    <row r="487" spans="1:7">
      <c r="A487" s="111" t="s">
        <v>15838</v>
      </c>
      <c r="B487" s="108" t="s">
        <v>13424</v>
      </c>
      <c r="C487" s="108" t="s">
        <v>17346</v>
      </c>
      <c r="D487" s="37">
        <f t="shared" si="28"/>
        <v>0.82203389830508478</v>
      </c>
      <c r="E487" s="37">
        <f t="shared" si="29"/>
        <v>0.81627783669141041</v>
      </c>
      <c r="F487" s="11" t="str">
        <f t="shared" si="30"/>
        <v>Start group 5 for 50km</v>
      </c>
      <c r="G487" s="4" t="str">
        <f t="shared" si="31"/>
        <v>Start group 6 for 100km</v>
      </c>
    </row>
    <row r="488" spans="1:7">
      <c r="A488" s="111" t="s">
        <v>15835</v>
      </c>
      <c r="B488" s="108" t="s">
        <v>17345</v>
      </c>
      <c r="C488" s="108" t="s">
        <v>17344</v>
      </c>
      <c r="D488" s="37">
        <f t="shared" si="28"/>
        <v>0.82372881355932204</v>
      </c>
      <c r="E488" s="37">
        <f t="shared" si="29"/>
        <v>0.81839872746553544</v>
      </c>
      <c r="F488" s="11" t="str">
        <f t="shared" si="30"/>
        <v>Start group 5 for 50km</v>
      </c>
      <c r="G488" s="4" t="str">
        <f t="shared" si="31"/>
        <v>Start group 6 for 100km</v>
      </c>
    </row>
    <row r="489" spans="1:7">
      <c r="A489" s="111" t="s">
        <v>15833</v>
      </c>
      <c r="B489" s="108" t="s">
        <v>17343</v>
      </c>
      <c r="C489" s="108" t="s">
        <v>17342</v>
      </c>
      <c r="D489" s="37">
        <f t="shared" si="28"/>
        <v>0.8254237288135593</v>
      </c>
      <c r="E489" s="37">
        <f t="shared" si="29"/>
        <v>0.82051961823966069</v>
      </c>
      <c r="F489" s="11" t="str">
        <f t="shared" si="30"/>
        <v>Start group 5 for 50km</v>
      </c>
      <c r="G489" s="4" t="str">
        <f t="shared" si="31"/>
        <v>Start group 6 for 100km</v>
      </c>
    </row>
    <row r="490" spans="1:7">
      <c r="A490" s="111" t="s">
        <v>15831</v>
      </c>
      <c r="B490" s="108" t="s">
        <v>17341</v>
      </c>
      <c r="C490" s="108" t="s">
        <v>17340</v>
      </c>
      <c r="D490" s="37">
        <f t="shared" si="28"/>
        <v>0.82711864406779656</v>
      </c>
      <c r="E490" s="37">
        <f t="shared" si="29"/>
        <v>0.82403234358430544</v>
      </c>
      <c r="F490" s="11" t="str">
        <f t="shared" si="30"/>
        <v>Start group 5 for 50km</v>
      </c>
      <c r="G490" s="4" t="str">
        <f t="shared" si="31"/>
        <v>Start group 6 for 100km</v>
      </c>
    </row>
    <row r="491" spans="1:7">
      <c r="A491" s="111" t="s">
        <v>15829</v>
      </c>
      <c r="B491" s="108" t="s">
        <v>17339</v>
      </c>
      <c r="C491" s="108" t="s">
        <v>17338</v>
      </c>
      <c r="D491" s="37">
        <f t="shared" si="28"/>
        <v>0.82881355932203393</v>
      </c>
      <c r="E491" s="37">
        <f t="shared" si="29"/>
        <v>0.8253579003181335</v>
      </c>
      <c r="F491" s="11" t="str">
        <f t="shared" si="30"/>
        <v>Start group 5 for 50km</v>
      </c>
      <c r="G491" s="4" t="str">
        <f t="shared" si="31"/>
        <v>Start group 6 for 100km</v>
      </c>
    </row>
    <row r="492" spans="1:7">
      <c r="A492" s="111" t="s">
        <v>15826</v>
      </c>
      <c r="B492" s="108" t="s">
        <v>4272</v>
      </c>
      <c r="C492" s="108" t="s">
        <v>17337</v>
      </c>
      <c r="D492" s="37">
        <f t="shared" si="28"/>
        <v>0.83050847457627119</v>
      </c>
      <c r="E492" s="37">
        <f t="shared" si="29"/>
        <v>0.82608695652173902</v>
      </c>
      <c r="F492" s="11" t="str">
        <f t="shared" si="30"/>
        <v>Start group 5 for 50km</v>
      </c>
      <c r="G492" s="4" t="str">
        <f t="shared" si="31"/>
        <v>Start group 6 for 100km</v>
      </c>
    </row>
    <row r="493" spans="1:7">
      <c r="A493" s="111" t="s">
        <v>15823</v>
      </c>
      <c r="B493" s="108" t="s">
        <v>15057</v>
      </c>
      <c r="C493" s="108" t="s">
        <v>17336</v>
      </c>
      <c r="D493" s="37">
        <f t="shared" si="28"/>
        <v>0.83220338983050846</v>
      </c>
      <c r="E493" s="37">
        <f t="shared" si="29"/>
        <v>0.8289369034994698</v>
      </c>
      <c r="F493" s="11" t="str">
        <f t="shared" si="30"/>
        <v>Start group 5 for 50km</v>
      </c>
      <c r="G493" s="4" t="str">
        <f t="shared" si="31"/>
        <v>Start group 6 for 100km</v>
      </c>
    </row>
    <row r="494" spans="1:7">
      <c r="A494" s="111" t="s">
        <v>15820</v>
      </c>
      <c r="B494" s="108" t="s">
        <v>17335</v>
      </c>
      <c r="C494" s="108" t="s">
        <v>17334</v>
      </c>
      <c r="D494" s="37">
        <f t="shared" si="28"/>
        <v>0.83389830508474572</v>
      </c>
      <c r="E494" s="37">
        <f t="shared" si="29"/>
        <v>0.82933457051961812</v>
      </c>
      <c r="F494" s="11" t="str">
        <f t="shared" si="30"/>
        <v>Start group 5 for 50km</v>
      </c>
      <c r="G494" s="4" t="str">
        <f t="shared" si="31"/>
        <v>Start group 6 for 100km</v>
      </c>
    </row>
    <row r="495" spans="1:7">
      <c r="A495" s="111" t="s">
        <v>15818</v>
      </c>
      <c r="B495" s="108" t="s">
        <v>3711</v>
      </c>
      <c r="C495" s="108" t="s">
        <v>17333</v>
      </c>
      <c r="D495" s="37">
        <f t="shared" si="28"/>
        <v>0.83559322033898309</v>
      </c>
      <c r="E495" s="37">
        <f t="shared" si="29"/>
        <v>0.83337751855779441</v>
      </c>
      <c r="F495" s="11" t="str">
        <f t="shared" si="30"/>
        <v>Start group 5 for 50km</v>
      </c>
      <c r="G495" s="4" t="str">
        <f t="shared" si="31"/>
        <v>Start group 6 for 100km</v>
      </c>
    </row>
    <row r="496" spans="1:7">
      <c r="A496" s="111" t="s">
        <v>15816</v>
      </c>
      <c r="B496" s="108" t="s">
        <v>15214</v>
      </c>
      <c r="C496" s="108" t="s">
        <v>17332</v>
      </c>
      <c r="D496" s="37">
        <f t="shared" si="28"/>
        <v>0.83728813559322035</v>
      </c>
      <c r="E496" s="37">
        <f t="shared" si="29"/>
        <v>0.83549840933191932</v>
      </c>
      <c r="F496" s="11" t="str">
        <f t="shared" si="30"/>
        <v>Start group 5 for 50km</v>
      </c>
      <c r="G496" s="4" t="str">
        <f t="shared" si="31"/>
        <v>Start group 6 for 100km</v>
      </c>
    </row>
    <row r="497" spans="1:7">
      <c r="A497" s="111" t="s">
        <v>15813</v>
      </c>
      <c r="B497" s="108" t="s">
        <v>17331</v>
      </c>
      <c r="C497" s="108" t="s">
        <v>17330</v>
      </c>
      <c r="D497" s="37">
        <f t="shared" si="28"/>
        <v>0.83898305084745761</v>
      </c>
      <c r="E497" s="37">
        <f t="shared" si="29"/>
        <v>0.8383483563096501</v>
      </c>
      <c r="F497" s="11" t="str">
        <f t="shared" si="30"/>
        <v>Start group 5 for 50km</v>
      </c>
      <c r="G497" s="4" t="str">
        <f t="shared" si="31"/>
        <v>Start group 6 for 100km</v>
      </c>
    </row>
    <row r="498" spans="1:7">
      <c r="A498" s="111" t="s">
        <v>15811</v>
      </c>
      <c r="B498" s="108" t="s">
        <v>3697</v>
      </c>
      <c r="C498" s="108" t="s">
        <v>17329</v>
      </c>
      <c r="D498" s="37">
        <f t="shared" si="28"/>
        <v>0.84067796610169487</v>
      </c>
      <c r="E498" s="37">
        <f t="shared" si="29"/>
        <v>0.83867974549310709</v>
      </c>
      <c r="F498" s="11" t="str">
        <f t="shared" si="30"/>
        <v>Start group 5 for 50km</v>
      </c>
      <c r="G498" s="4" t="str">
        <f t="shared" si="31"/>
        <v>Start group 6 for 100km</v>
      </c>
    </row>
    <row r="499" spans="1:7">
      <c r="A499" s="111" t="s">
        <v>15808</v>
      </c>
      <c r="B499" s="108" t="s">
        <v>17328</v>
      </c>
      <c r="C499" s="108" t="s">
        <v>17327</v>
      </c>
      <c r="D499" s="37">
        <f t="shared" si="28"/>
        <v>0.84237288135593225</v>
      </c>
      <c r="E499" s="37">
        <f t="shared" si="29"/>
        <v>0.83887857900318141</v>
      </c>
      <c r="F499" s="11" t="str">
        <f t="shared" si="30"/>
        <v>Start group 5 for 50km</v>
      </c>
      <c r="G499" s="4" t="str">
        <f t="shared" si="31"/>
        <v>Start group 6 for 100km</v>
      </c>
    </row>
    <row r="500" spans="1:7">
      <c r="A500" s="111" t="s">
        <v>15805</v>
      </c>
      <c r="B500" s="108" t="s">
        <v>17326</v>
      </c>
      <c r="C500" s="108" t="s">
        <v>17325</v>
      </c>
      <c r="D500" s="37">
        <f t="shared" si="28"/>
        <v>0.84406779661016951</v>
      </c>
      <c r="E500" s="37">
        <f t="shared" si="29"/>
        <v>0.83934252386002128</v>
      </c>
      <c r="F500" s="11" t="str">
        <f t="shared" si="30"/>
        <v>Start group 5 for 50km</v>
      </c>
      <c r="G500" s="4" t="str">
        <f t="shared" si="31"/>
        <v>Start group 6 for 100km</v>
      </c>
    </row>
    <row r="501" spans="1:7">
      <c r="A501" s="111" t="s">
        <v>15803</v>
      </c>
      <c r="B501" s="108" t="s">
        <v>4218</v>
      </c>
      <c r="C501" s="108" t="s">
        <v>17324</v>
      </c>
      <c r="D501" s="37">
        <f t="shared" si="28"/>
        <v>0.84576271186440677</v>
      </c>
      <c r="E501" s="37">
        <f t="shared" si="29"/>
        <v>0.84345174973488868</v>
      </c>
      <c r="F501" s="11" t="str">
        <f t="shared" si="30"/>
        <v>Start group 5 for 50km</v>
      </c>
      <c r="G501" s="4" t="str">
        <f t="shared" si="31"/>
        <v>Start group 6 for 100km</v>
      </c>
    </row>
    <row r="502" spans="1:7">
      <c r="A502" s="111" t="s">
        <v>15800</v>
      </c>
      <c r="B502" s="108" t="s">
        <v>17323</v>
      </c>
      <c r="C502" s="108" t="s">
        <v>17322</v>
      </c>
      <c r="D502" s="37">
        <f t="shared" si="28"/>
        <v>0.84745762711864403</v>
      </c>
      <c r="E502" s="37">
        <f t="shared" si="29"/>
        <v>0.84391569459172855</v>
      </c>
      <c r="F502" s="11" t="str">
        <f t="shared" si="30"/>
        <v>Start group 5 for 50km</v>
      </c>
      <c r="G502" s="4" t="str">
        <f t="shared" si="31"/>
        <v>Start group 6 for 100km</v>
      </c>
    </row>
    <row r="503" spans="1:7">
      <c r="A503" s="111" t="s">
        <v>15797</v>
      </c>
      <c r="B503" s="108" t="s">
        <v>3733</v>
      </c>
      <c r="C503" s="108" t="s">
        <v>17321</v>
      </c>
      <c r="D503" s="37">
        <f t="shared" si="28"/>
        <v>0.8491525423728814</v>
      </c>
      <c r="E503" s="37">
        <f t="shared" si="29"/>
        <v>0.84517497348886528</v>
      </c>
      <c r="F503" s="11" t="str">
        <f t="shared" si="30"/>
        <v>Start group 5 for 50km</v>
      </c>
      <c r="G503" s="4" t="str">
        <f t="shared" si="31"/>
        <v>Start group 6 for 100km</v>
      </c>
    </row>
    <row r="504" spans="1:7">
      <c r="A504" s="111" t="s">
        <v>15794</v>
      </c>
      <c r="B504" s="108" t="s">
        <v>17320</v>
      </c>
      <c r="C504" s="108" t="s">
        <v>17319</v>
      </c>
      <c r="D504" s="37">
        <f t="shared" si="28"/>
        <v>0.85084745762711866</v>
      </c>
      <c r="E504" s="37">
        <f t="shared" si="29"/>
        <v>0.85054347826086962</v>
      </c>
      <c r="F504" s="11" t="str">
        <f t="shared" si="30"/>
        <v>Start group 5 for 50km</v>
      </c>
      <c r="G504" s="4" t="str">
        <f t="shared" si="31"/>
        <v>Start group 6 for 100km</v>
      </c>
    </row>
    <row r="505" spans="1:7">
      <c r="A505" s="111" t="s">
        <v>15792</v>
      </c>
      <c r="B505" s="108" t="s">
        <v>17318</v>
      </c>
      <c r="C505" s="108" t="s">
        <v>17317</v>
      </c>
      <c r="D505" s="37">
        <f t="shared" si="28"/>
        <v>0.85254237288135593</v>
      </c>
      <c r="E505" s="37">
        <f t="shared" si="29"/>
        <v>0.85922587486744439</v>
      </c>
      <c r="F505" s="11" t="str">
        <f t="shared" si="30"/>
        <v>Start group 5 for 50km</v>
      </c>
      <c r="G505" s="4" t="str">
        <f t="shared" si="31"/>
        <v>Start group 6 for 100km</v>
      </c>
    </row>
    <row r="506" spans="1:7">
      <c r="A506" s="111" t="s">
        <v>15789</v>
      </c>
      <c r="B506" s="108" t="s">
        <v>17316</v>
      </c>
      <c r="C506" s="108" t="s">
        <v>17315</v>
      </c>
      <c r="D506" s="37">
        <f t="shared" si="28"/>
        <v>0.85423728813559319</v>
      </c>
      <c r="E506" s="37">
        <f t="shared" si="29"/>
        <v>0.85988865323435837</v>
      </c>
      <c r="F506" s="11" t="str">
        <f t="shared" si="30"/>
        <v>Start group 5 for 50km</v>
      </c>
      <c r="G506" s="4" t="str">
        <f t="shared" si="31"/>
        <v>Start group 6 for 100km</v>
      </c>
    </row>
    <row r="507" spans="1:7">
      <c r="A507" s="111" t="s">
        <v>15786</v>
      </c>
      <c r="B507" s="108" t="s">
        <v>17314</v>
      </c>
      <c r="C507" s="108" t="s">
        <v>17313</v>
      </c>
      <c r="D507" s="37">
        <f t="shared" si="28"/>
        <v>0.85593220338983056</v>
      </c>
      <c r="E507" s="37">
        <f t="shared" si="29"/>
        <v>0.86028632025450691</v>
      </c>
      <c r="F507" s="11" t="str">
        <f t="shared" si="30"/>
        <v>Start group 5 for 50km</v>
      </c>
      <c r="G507" s="4" t="str">
        <f t="shared" si="31"/>
        <v>Start group 6 for 100km</v>
      </c>
    </row>
    <row r="508" spans="1:7">
      <c r="A508" s="111" t="s">
        <v>15784</v>
      </c>
      <c r="B508" s="108" t="s">
        <v>17312</v>
      </c>
      <c r="C508" s="108" t="s">
        <v>17311</v>
      </c>
      <c r="D508" s="37">
        <f t="shared" si="28"/>
        <v>0.85762711864406782</v>
      </c>
      <c r="E508" s="37">
        <f t="shared" si="29"/>
        <v>0.86121420996818676</v>
      </c>
      <c r="F508" s="11" t="str">
        <f t="shared" si="30"/>
        <v>Start group 5 for 50km</v>
      </c>
      <c r="G508" s="4" t="str">
        <f t="shared" si="31"/>
        <v>Start group 6 for 100km</v>
      </c>
    </row>
    <row r="509" spans="1:7">
      <c r="A509" s="111" t="s">
        <v>15781</v>
      </c>
      <c r="B509" s="108" t="s">
        <v>17310</v>
      </c>
      <c r="C509" s="108" t="s">
        <v>17309</v>
      </c>
      <c r="D509" s="37">
        <f t="shared" si="28"/>
        <v>0.85932203389830508</v>
      </c>
      <c r="E509" s="37">
        <f t="shared" si="29"/>
        <v>0.86346765641569467</v>
      </c>
      <c r="F509" s="11" t="str">
        <f t="shared" si="30"/>
        <v>Start group 5 for 50km</v>
      </c>
      <c r="G509" s="4" t="str">
        <f t="shared" si="31"/>
        <v>Start group 6 for 100km</v>
      </c>
    </row>
    <row r="510" spans="1:7">
      <c r="A510" s="111" t="s">
        <v>15779</v>
      </c>
      <c r="B510" s="108" t="s">
        <v>3674</v>
      </c>
      <c r="C510" s="108" t="s">
        <v>17308</v>
      </c>
      <c r="D510" s="37">
        <f t="shared" si="28"/>
        <v>0.86101694915254234</v>
      </c>
      <c r="E510" s="37">
        <f t="shared" si="29"/>
        <v>0.86545599151643693</v>
      </c>
      <c r="F510" s="11" t="str">
        <f t="shared" si="30"/>
        <v>Start group 5 for 50km</v>
      </c>
      <c r="G510" s="4" t="str">
        <f t="shared" si="31"/>
        <v>Start group 6 for 100km</v>
      </c>
    </row>
    <row r="511" spans="1:7">
      <c r="A511" s="111" t="s">
        <v>15777</v>
      </c>
      <c r="B511" s="108" t="s">
        <v>17307</v>
      </c>
      <c r="C511" s="108" t="s">
        <v>17306</v>
      </c>
      <c r="D511" s="37">
        <f t="shared" si="28"/>
        <v>0.86271186440677972</v>
      </c>
      <c r="E511" s="37">
        <f t="shared" si="29"/>
        <v>0.86890243902439013</v>
      </c>
      <c r="F511" s="11" t="str">
        <f t="shared" si="30"/>
        <v>Start group 5 for 50km</v>
      </c>
      <c r="G511" s="4" t="str">
        <f t="shared" si="31"/>
        <v>Start group 6 for 100km</v>
      </c>
    </row>
    <row r="512" spans="1:7">
      <c r="A512" s="111" t="s">
        <v>15774</v>
      </c>
      <c r="B512" s="108" t="s">
        <v>17305</v>
      </c>
      <c r="C512" s="108" t="s">
        <v>17304</v>
      </c>
      <c r="D512" s="37">
        <f t="shared" si="28"/>
        <v>0.86440677966101698</v>
      </c>
      <c r="E512" s="37">
        <f t="shared" si="29"/>
        <v>0.86976405090137854</v>
      </c>
      <c r="F512" s="11" t="str">
        <f t="shared" si="30"/>
        <v>Start group 5 for 50km</v>
      </c>
      <c r="G512" s="4" t="str">
        <f t="shared" si="31"/>
        <v>Start group 6 for 100km</v>
      </c>
    </row>
    <row r="513" spans="1:7">
      <c r="A513" s="111" t="s">
        <v>15772</v>
      </c>
      <c r="B513" s="108" t="s">
        <v>5111</v>
      </c>
      <c r="C513" s="108" t="s">
        <v>17303</v>
      </c>
      <c r="D513" s="37">
        <f t="shared" si="28"/>
        <v>0.86610169491525424</v>
      </c>
      <c r="E513" s="37">
        <f t="shared" si="29"/>
        <v>0.87142099681866392</v>
      </c>
      <c r="F513" s="11" t="str">
        <f t="shared" si="30"/>
        <v>Start group 6 for 50km</v>
      </c>
      <c r="G513" s="4" t="str">
        <f t="shared" si="31"/>
        <v>Start group 6 for 100km</v>
      </c>
    </row>
    <row r="514" spans="1:7">
      <c r="A514" s="111" t="s">
        <v>15771</v>
      </c>
      <c r="B514" s="108" t="s">
        <v>15158</v>
      </c>
      <c r="C514" s="108" t="s">
        <v>17302</v>
      </c>
      <c r="D514" s="37">
        <f t="shared" si="28"/>
        <v>0.8677966101694915</v>
      </c>
      <c r="E514" s="37">
        <f t="shared" si="29"/>
        <v>0.8773860021208908</v>
      </c>
      <c r="F514" s="11" t="str">
        <f t="shared" si="30"/>
        <v>Start group 6 for 50km</v>
      </c>
      <c r="G514" s="4" t="str">
        <f t="shared" si="31"/>
        <v>Start group 6 for 100km</v>
      </c>
    </row>
    <row r="515" spans="1:7">
      <c r="A515" s="111" t="s">
        <v>15768</v>
      </c>
      <c r="B515" s="108" t="s">
        <v>3602</v>
      </c>
      <c r="C515" s="108" t="s">
        <v>17301</v>
      </c>
      <c r="D515" s="37">
        <f t="shared" si="28"/>
        <v>0.86949152542372876</v>
      </c>
      <c r="E515" s="37">
        <f t="shared" si="29"/>
        <v>0.88030222693531279</v>
      </c>
      <c r="F515" s="11" t="str">
        <f t="shared" si="30"/>
        <v>Start group 6 for 50km</v>
      </c>
      <c r="G515" s="4" t="str">
        <f t="shared" si="31"/>
        <v>Start group 6 for 100km</v>
      </c>
    </row>
    <row r="516" spans="1:7">
      <c r="A516" s="111" t="s">
        <v>15765</v>
      </c>
      <c r="B516" s="108" t="s">
        <v>17300</v>
      </c>
      <c r="C516" s="108" t="s">
        <v>17299</v>
      </c>
      <c r="D516" s="37">
        <f t="shared" ref="D516:D579" si="32">A516/590</f>
        <v>0.87118644067796613</v>
      </c>
      <c r="E516" s="37">
        <f t="shared" ref="E516:E579" si="33">((HOUR(C516)*60+MINUTE(C516)+SECOND(C516)/60)-(HOUR($C$3)*60+MINUTE($C$3)+SECOND($C$3)/60))/(HOUR($C$3)*60+MINUTE($C$3)+SECOND($C$3)/60)</f>
        <v>0.8905752916224815</v>
      </c>
      <c r="F516" s="11" t="str">
        <f t="shared" ref="F516:F579" si="34">"Start group "&amp;IF(E516&lt;=32%,1,IF(E516&lt;=42%,2,IF(E516&lt;=53%,3,IF(E516&lt;=65%,4,IF(E516&lt;=87%,5,6)))))&amp;" for 50km"</f>
        <v>Start group 6 for 50km</v>
      </c>
      <c r="G516" s="4" t="str">
        <f t="shared" ref="G516:G579" si="35">"Start group "&amp;IF(E516&lt;=23%,1,IF(E516&lt;=36%,2,IF(E516&lt;=46%,3,IF(E516&lt;=55%,4,IF(E516&lt;=72%,5,6)))))&amp;" for 100km"</f>
        <v>Start group 6 for 100km</v>
      </c>
    </row>
    <row r="517" spans="1:7">
      <c r="A517" s="111" t="s">
        <v>15762</v>
      </c>
      <c r="B517" s="108" t="s">
        <v>3785</v>
      </c>
      <c r="C517" s="108" t="s">
        <v>17298</v>
      </c>
      <c r="D517" s="37">
        <f t="shared" si="32"/>
        <v>0.8728813559322034</v>
      </c>
      <c r="E517" s="37">
        <f t="shared" si="33"/>
        <v>0.89117179215270415</v>
      </c>
      <c r="F517" s="11" t="str">
        <f t="shared" si="34"/>
        <v>Start group 6 for 50km</v>
      </c>
      <c r="G517" s="4" t="str">
        <f t="shared" si="35"/>
        <v>Start group 6 for 100km</v>
      </c>
    </row>
    <row r="518" spans="1:7">
      <c r="A518" s="111" t="s">
        <v>15759</v>
      </c>
      <c r="B518" s="108" t="s">
        <v>3604</v>
      </c>
      <c r="C518" s="108" t="s">
        <v>17297</v>
      </c>
      <c r="D518" s="37">
        <f t="shared" si="32"/>
        <v>0.87457627118644066</v>
      </c>
      <c r="E518" s="37">
        <f t="shared" si="33"/>
        <v>0.89740190880169668</v>
      </c>
      <c r="F518" s="11" t="str">
        <f t="shared" si="34"/>
        <v>Start group 6 for 50km</v>
      </c>
      <c r="G518" s="4" t="str">
        <f t="shared" si="35"/>
        <v>Start group 6 for 100km</v>
      </c>
    </row>
    <row r="519" spans="1:7">
      <c r="A519" s="111" t="s">
        <v>15756</v>
      </c>
      <c r="B519" s="108" t="s">
        <v>17296</v>
      </c>
      <c r="C519" s="108" t="s">
        <v>17295</v>
      </c>
      <c r="D519" s="37">
        <f t="shared" si="32"/>
        <v>0.87627118644067792</v>
      </c>
      <c r="E519" s="37">
        <f t="shared" si="33"/>
        <v>0.90389713679745487</v>
      </c>
      <c r="F519" s="11" t="str">
        <f t="shared" si="34"/>
        <v>Start group 6 for 50km</v>
      </c>
      <c r="G519" s="4" t="str">
        <f t="shared" si="35"/>
        <v>Start group 6 for 100km</v>
      </c>
    </row>
    <row r="520" spans="1:7">
      <c r="A520" s="111" t="s">
        <v>15753</v>
      </c>
      <c r="B520" s="108" t="s">
        <v>3619</v>
      </c>
      <c r="C520" s="108" t="s">
        <v>17294</v>
      </c>
      <c r="D520" s="37">
        <f t="shared" si="32"/>
        <v>0.87796610169491529</v>
      </c>
      <c r="E520" s="37">
        <f t="shared" si="33"/>
        <v>0.9128446447507953</v>
      </c>
      <c r="F520" s="11" t="str">
        <f t="shared" si="34"/>
        <v>Start group 6 for 50km</v>
      </c>
      <c r="G520" s="4" t="str">
        <f t="shared" si="35"/>
        <v>Start group 6 for 100km</v>
      </c>
    </row>
    <row r="521" spans="1:7">
      <c r="A521" s="111" t="s">
        <v>15750</v>
      </c>
      <c r="B521" s="108" t="s">
        <v>17293</v>
      </c>
      <c r="C521" s="108" t="s">
        <v>17292</v>
      </c>
      <c r="D521" s="37">
        <f t="shared" si="32"/>
        <v>0.87966101694915255</v>
      </c>
      <c r="E521" s="37">
        <f t="shared" si="33"/>
        <v>0.91443531283138924</v>
      </c>
      <c r="F521" s="11" t="str">
        <f t="shared" si="34"/>
        <v>Start group 6 for 50km</v>
      </c>
      <c r="G521" s="4" t="str">
        <f t="shared" si="35"/>
        <v>Start group 6 for 100km</v>
      </c>
    </row>
    <row r="522" spans="1:7">
      <c r="A522" s="111" t="s">
        <v>15748</v>
      </c>
      <c r="B522" s="108" t="s">
        <v>17291</v>
      </c>
      <c r="C522" s="108" t="s">
        <v>17290</v>
      </c>
      <c r="D522" s="37">
        <f t="shared" si="32"/>
        <v>0.88135593220338981</v>
      </c>
      <c r="E522" s="37">
        <f t="shared" si="33"/>
        <v>0.91887592788971373</v>
      </c>
      <c r="F522" s="11" t="str">
        <f t="shared" si="34"/>
        <v>Start group 6 for 50km</v>
      </c>
      <c r="G522" s="4" t="str">
        <f t="shared" si="35"/>
        <v>Start group 6 for 100km</v>
      </c>
    </row>
    <row r="523" spans="1:7">
      <c r="A523" s="111" t="s">
        <v>15746</v>
      </c>
      <c r="B523" s="108" t="s">
        <v>3692</v>
      </c>
      <c r="C523" s="108" t="s">
        <v>17289</v>
      </c>
      <c r="D523" s="37">
        <f t="shared" si="32"/>
        <v>0.88305084745762707</v>
      </c>
      <c r="E523" s="37">
        <f t="shared" si="33"/>
        <v>0.91973753976670203</v>
      </c>
      <c r="F523" s="11" t="str">
        <f t="shared" si="34"/>
        <v>Start group 6 for 50km</v>
      </c>
      <c r="G523" s="4" t="str">
        <f t="shared" si="35"/>
        <v>Start group 6 for 100km</v>
      </c>
    </row>
    <row r="524" spans="1:7">
      <c r="A524" s="111" t="s">
        <v>15744</v>
      </c>
      <c r="B524" s="108" t="s">
        <v>17288</v>
      </c>
      <c r="C524" s="108" t="s">
        <v>17287</v>
      </c>
      <c r="D524" s="37">
        <f t="shared" si="32"/>
        <v>0.88474576271186445</v>
      </c>
      <c r="E524" s="37">
        <f t="shared" si="33"/>
        <v>0.92013520678685057</v>
      </c>
      <c r="F524" s="11" t="str">
        <f t="shared" si="34"/>
        <v>Start group 6 for 50km</v>
      </c>
      <c r="G524" s="4" t="str">
        <f t="shared" si="35"/>
        <v>Start group 6 for 100km</v>
      </c>
    </row>
    <row r="525" spans="1:7">
      <c r="A525" s="111" t="s">
        <v>15742</v>
      </c>
      <c r="B525" s="108" t="s">
        <v>15229</v>
      </c>
      <c r="C525" s="108" t="s">
        <v>17286</v>
      </c>
      <c r="D525" s="37">
        <f t="shared" si="32"/>
        <v>0.88644067796610171</v>
      </c>
      <c r="E525" s="37">
        <f t="shared" si="33"/>
        <v>0.92272004241781547</v>
      </c>
      <c r="F525" s="11" t="str">
        <f t="shared" si="34"/>
        <v>Start group 6 for 50km</v>
      </c>
      <c r="G525" s="4" t="str">
        <f t="shared" si="35"/>
        <v>Start group 6 for 100km</v>
      </c>
    </row>
    <row r="526" spans="1:7">
      <c r="A526" s="111" t="s">
        <v>15740</v>
      </c>
      <c r="B526" s="108" t="s">
        <v>5114</v>
      </c>
      <c r="C526" s="108" t="s">
        <v>17285</v>
      </c>
      <c r="D526" s="37">
        <f t="shared" si="32"/>
        <v>0.88813559322033897</v>
      </c>
      <c r="E526" s="37">
        <f t="shared" si="33"/>
        <v>0.92358165429480366</v>
      </c>
      <c r="F526" s="11" t="str">
        <f t="shared" si="34"/>
        <v>Start group 6 for 50km</v>
      </c>
      <c r="G526" s="4" t="str">
        <f t="shared" si="35"/>
        <v>Start group 6 for 100km</v>
      </c>
    </row>
    <row r="527" spans="1:7">
      <c r="A527" s="111" t="s">
        <v>15737</v>
      </c>
      <c r="B527" s="108" t="s">
        <v>4490</v>
      </c>
      <c r="C527" s="108" t="s">
        <v>17284</v>
      </c>
      <c r="D527" s="37">
        <f t="shared" si="32"/>
        <v>0.88983050847457623</v>
      </c>
      <c r="E527" s="37">
        <f t="shared" si="33"/>
        <v>0.94154294803817606</v>
      </c>
      <c r="F527" s="11" t="str">
        <f t="shared" si="34"/>
        <v>Start group 6 for 50km</v>
      </c>
      <c r="G527" s="4" t="str">
        <f t="shared" si="35"/>
        <v>Start group 6 for 100km</v>
      </c>
    </row>
    <row r="528" spans="1:7">
      <c r="A528" s="111" t="s">
        <v>15734</v>
      </c>
      <c r="B528" s="108" t="s">
        <v>17283</v>
      </c>
      <c r="C528" s="108" t="s">
        <v>17282</v>
      </c>
      <c r="D528" s="37">
        <f t="shared" si="32"/>
        <v>0.8915254237288136</v>
      </c>
      <c r="E528" s="37">
        <f t="shared" si="33"/>
        <v>0.94273594909862146</v>
      </c>
      <c r="F528" s="11" t="str">
        <f t="shared" si="34"/>
        <v>Start group 6 for 50km</v>
      </c>
      <c r="G528" s="4" t="str">
        <f t="shared" si="35"/>
        <v>Start group 6 for 100km</v>
      </c>
    </row>
    <row r="529" spans="1:7">
      <c r="A529" s="111" t="s">
        <v>15732</v>
      </c>
      <c r="B529" s="108" t="s">
        <v>15183</v>
      </c>
      <c r="C529" s="108" t="s">
        <v>17281</v>
      </c>
      <c r="D529" s="37">
        <f t="shared" si="32"/>
        <v>0.89322033898305087</v>
      </c>
      <c r="E529" s="37">
        <f t="shared" si="33"/>
        <v>0.94472428419936383</v>
      </c>
      <c r="F529" s="11" t="str">
        <f t="shared" si="34"/>
        <v>Start group 6 for 50km</v>
      </c>
      <c r="G529" s="4" t="str">
        <f t="shared" si="35"/>
        <v>Start group 6 for 100km</v>
      </c>
    </row>
    <row r="530" spans="1:7">
      <c r="A530" s="111" t="s">
        <v>15729</v>
      </c>
      <c r="B530" s="108" t="s">
        <v>15185</v>
      </c>
      <c r="C530" s="108" t="s">
        <v>17280</v>
      </c>
      <c r="D530" s="37">
        <f t="shared" si="32"/>
        <v>0.89491525423728813</v>
      </c>
      <c r="E530" s="37">
        <f t="shared" si="33"/>
        <v>0.94485683987274649</v>
      </c>
      <c r="F530" s="11" t="str">
        <f t="shared" si="34"/>
        <v>Start group 6 for 50km</v>
      </c>
      <c r="G530" s="4" t="str">
        <f t="shared" si="35"/>
        <v>Start group 6 for 100km</v>
      </c>
    </row>
    <row r="531" spans="1:7">
      <c r="A531" s="111" t="s">
        <v>15726</v>
      </c>
      <c r="B531" s="108" t="s">
        <v>4868</v>
      </c>
      <c r="C531" s="108" t="s">
        <v>17279</v>
      </c>
      <c r="D531" s="37">
        <f t="shared" si="32"/>
        <v>0.89661016949152539</v>
      </c>
      <c r="E531" s="37">
        <f t="shared" si="33"/>
        <v>0.95539501590668063</v>
      </c>
      <c r="F531" s="11" t="str">
        <f t="shared" si="34"/>
        <v>Start group 6 for 50km</v>
      </c>
      <c r="G531" s="4" t="str">
        <f t="shared" si="35"/>
        <v>Start group 6 for 100km</v>
      </c>
    </row>
    <row r="532" spans="1:7">
      <c r="A532" s="111" t="s">
        <v>15723</v>
      </c>
      <c r="B532" s="108" t="s">
        <v>15155</v>
      </c>
      <c r="C532" s="108" t="s">
        <v>17278</v>
      </c>
      <c r="D532" s="37">
        <f t="shared" si="32"/>
        <v>0.89830508474576276</v>
      </c>
      <c r="E532" s="37">
        <f t="shared" si="33"/>
        <v>0.95572640509013784</v>
      </c>
      <c r="F532" s="11" t="str">
        <f t="shared" si="34"/>
        <v>Start group 6 for 50km</v>
      </c>
      <c r="G532" s="4" t="str">
        <f t="shared" si="35"/>
        <v>Start group 6 for 100km</v>
      </c>
    </row>
    <row r="533" spans="1:7">
      <c r="A533" s="111" t="s">
        <v>15720</v>
      </c>
      <c r="B533" s="108" t="s">
        <v>17277</v>
      </c>
      <c r="C533" s="108" t="s">
        <v>17276</v>
      </c>
      <c r="D533" s="37">
        <f t="shared" si="32"/>
        <v>0.9</v>
      </c>
      <c r="E533" s="37">
        <f t="shared" si="33"/>
        <v>0.95811240721102853</v>
      </c>
      <c r="F533" s="11" t="str">
        <f t="shared" si="34"/>
        <v>Start group 6 for 50km</v>
      </c>
      <c r="G533" s="4" t="str">
        <f t="shared" si="35"/>
        <v>Start group 6 for 100km</v>
      </c>
    </row>
    <row r="534" spans="1:7">
      <c r="A534" s="111" t="s">
        <v>15717</v>
      </c>
      <c r="B534" s="108" t="s">
        <v>17275</v>
      </c>
      <c r="C534" s="108" t="s">
        <v>17274</v>
      </c>
      <c r="D534" s="37">
        <f t="shared" si="32"/>
        <v>0.90169491525423728</v>
      </c>
      <c r="E534" s="37">
        <f t="shared" si="33"/>
        <v>0.96268557794273601</v>
      </c>
      <c r="F534" s="11" t="str">
        <f t="shared" si="34"/>
        <v>Start group 6 for 50km</v>
      </c>
      <c r="G534" s="4" t="str">
        <f t="shared" si="35"/>
        <v>Start group 6 for 100km</v>
      </c>
    </row>
    <row r="535" spans="1:7">
      <c r="A535" s="111" t="s">
        <v>15714</v>
      </c>
      <c r="B535" s="108" t="s">
        <v>17273</v>
      </c>
      <c r="C535" s="108" t="s">
        <v>17272</v>
      </c>
      <c r="D535" s="37">
        <f t="shared" si="32"/>
        <v>0.90338983050847455</v>
      </c>
      <c r="E535" s="37">
        <f t="shared" si="33"/>
        <v>0.96560180275715812</v>
      </c>
      <c r="F535" s="11" t="str">
        <f t="shared" si="34"/>
        <v>Start group 6 for 50km</v>
      </c>
      <c r="G535" s="4" t="str">
        <f t="shared" si="35"/>
        <v>Start group 6 for 100km</v>
      </c>
    </row>
    <row r="536" spans="1:7">
      <c r="A536" s="111" t="s">
        <v>15712</v>
      </c>
      <c r="B536" s="108" t="s">
        <v>17271</v>
      </c>
      <c r="C536" s="108" t="s">
        <v>17270</v>
      </c>
      <c r="D536" s="37">
        <f t="shared" si="32"/>
        <v>0.90508474576271192</v>
      </c>
      <c r="E536" s="37">
        <f t="shared" si="33"/>
        <v>0.97070519618239659</v>
      </c>
      <c r="F536" s="11" t="str">
        <f t="shared" si="34"/>
        <v>Start group 6 for 50km</v>
      </c>
      <c r="G536" s="4" t="str">
        <f t="shared" si="35"/>
        <v>Start group 6 for 100km</v>
      </c>
    </row>
    <row r="537" spans="1:7">
      <c r="A537" s="111" t="s">
        <v>15709</v>
      </c>
      <c r="B537" s="108" t="s">
        <v>15212</v>
      </c>
      <c r="C537" s="108" t="s">
        <v>17269</v>
      </c>
      <c r="D537" s="37">
        <f t="shared" si="32"/>
        <v>0.90677966101694918</v>
      </c>
      <c r="E537" s="37">
        <f t="shared" si="33"/>
        <v>0.97289236479321317</v>
      </c>
      <c r="F537" s="11" t="str">
        <f t="shared" si="34"/>
        <v>Start group 6 for 50km</v>
      </c>
      <c r="G537" s="4" t="str">
        <f t="shared" si="35"/>
        <v>Start group 6 for 100km</v>
      </c>
    </row>
    <row r="538" spans="1:7">
      <c r="A538" s="111" t="s">
        <v>15706</v>
      </c>
      <c r="B538" s="108" t="s">
        <v>17268</v>
      </c>
      <c r="C538" s="108" t="s">
        <v>17267</v>
      </c>
      <c r="D538" s="37">
        <f t="shared" si="32"/>
        <v>0.90847457627118644</v>
      </c>
      <c r="E538" s="37">
        <f t="shared" si="33"/>
        <v>0.97329003181336149</v>
      </c>
      <c r="F538" s="11" t="str">
        <f t="shared" si="34"/>
        <v>Start group 6 for 50km</v>
      </c>
      <c r="G538" s="4" t="str">
        <f t="shared" si="35"/>
        <v>Start group 6 for 100km</v>
      </c>
    </row>
    <row r="539" spans="1:7">
      <c r="A539" s="111" t="s">
        <v>15703</v>
      </c>
      <c r="B539" s="108" t="s">
        <v>17266</v>
      </c>
      <c r="C539" s="108" t="s">
        <v>17265</v>
      </c>
      <c r="D539" s="37">
        <f t="shared" si="32"/>
        <v>0.9101694915254237</v>
      </c>
      <c r="E539" s="37">
        <f t="shared" si="33"/>
        <v>0.97342258748674437</v>
      </c>
      <c r="F539" s="11" t="str">
        <f t="shared" si="34"/>
        <v>Start group 6 for 50km</v>
      </c>
      <c r="G539" s="4" t="str">
        <f t="shared" si="35"/>
        <v>Start group 6 for 100km</v>
      </c>
    </row>
    <row r="540" spans="1:7">
      <c r="A540" s="111" t="s">
        <v>15701</v>
      </c>
      <c r="B540" s="108" t="s">
        <v>17264</v>
      </c>
      <c r="C540" s="108" t="s">
        <v>17263</v>
      </c>
      <c r="D540" s="37">
        <f t="shared" si="32"/>
        <v>0.91186440677966096</v>
      </c>
      <c r="E540" s="37">
        <f t="shared" si="33"/>
        <v>0.97647136797454925</v>
      </c>
      <c r="F540" s="11" t="str">
        <f t="shared" si="34"/>
        <v>Start group 6 for 50km</v>
      </c>
      <c r="G540" s="4" t="str">
        <f t="shared" si="35"/>
        <v>Start group 6 for 100km</v>
      </c>
    </row>
    <row r="541" spans="1:7">
      <c r="A541" s="111" t="s">
        <v>15699</v>
      </c>
      <c r="B541" s="108" t="s">
        <v>17262</v>
      </c>
      <c r="C541" s="108" t="s">
        <v>17261</v>
      </c>
      <c r="D541" s="37">
        <f t="shared" si="32"/>
        <v>0.91355932203389834</v>
      </c>
      <c r="E541" s="37">
        <f t="shared" si="33"/>
        <v>0.97713414634146345</v>
      </c>
      <c r="F541" s="11" t="str">
        <f t="shared" si="34"/>
        <v>Start group 6 for 50km</v>
      </c>
      <c r="G541" s="4" t="str">
        <f t="shared" si="35"/>
        <v>Start group 6 for 100km</v>
      </c>
    </row>
    <row r="542" spans="1:7">
      <c r="A542" s="111" t="s">
        <v>15696</v>
      </c>
      <c r="B542" s="108" t="s">
        <v>3708</v>
      </c>
      <c r="C542" s="108" t="s">
        <v>17260</v>
      </c>
      <c r="D542" s="37">
        <f t="shared" si="32"/>
        <v>0.9152542372881356</v>
      </c>
      <c r="E542" s="37">
        <f t="shared" si="33"/>
        <v>0.9785922587486745</v>
      </c>
      <c r="F542" s="11" t="str">
        <f t="shared" si="34"/>
        <v>Start group 6 for 50km</v>
      </c>
      <c r="G542" s="4" t="str">
        <f t="shared" si="35"/>
        <v>Start group 6 for 100km</v>
      </c>
    </row>
    <row r="543" spans="1:7">
      <c r="A543" s="111" t="s">
        <v>15693</v>
      </c>
      <c r="B543" s="108" t="s">
        <v>17259</v>
      </c>
      <c r="C543" s="108" t="s">
        <v>17258</v>
      </c>
      <c r="D543" s="37">
        <f t="shared" si="32"/>
        <v>0.91694915254237286</v>
      </c>
      <c r="E543" s="37">
        <f t="shared" si="33"/>
        <v>0.98753976670201493</v>
      </c>
      <c r="F543" s="11" t="str">
        <f t="shared" si="34"/>
        <v>Start group 6 for 50km</v>
      </c>
      <c r="G543" s="4" t="str">
        <f t="shared" si="35"/>
        <v>Start group 6 for 100km</v>
      </c>
    </row>
    <row r="544" spans="1:7">
      <c r="A544" s="111" t="s">
        <v>15691</v>
      </c>
      <c r="B544" s="108" t="s">
        <v>4961</v>
      </c>
      <c r="C544" s="108" t="s">
        <v>17257</v>
      </c>
      <c r="D544" s="37">
        <f t="shared" si="32"/>
        <v>0.91864406779661012</v>
      </c>
      <c r="E544" s="37">
        <f t="shared" si="33"/>
        <v>0.99145015906680811</v>
      </c>
      <c r="F544" s="11" t="str">
        <f t="shared" si="34"/>
        <v>Start group 6 for 50km</v>
      </c>
      <c r="G544" s="4" t="str">
        <f t="shared" si="35"/>
        <v>Start group 6 for 100km</v>
      </c>
    </row>
    <row r="545" spans="1:7">
      <c r="A545" s="111" t="s">
        <v>15688</v>
      </c>
      <c r="B545" s="108" t="s">
        <v>17256</v>
      </c>
      <c r="C545" s="108" t="s">
        <v>17255</v>
      </c>
      <c r="D545" s="37">
        <f t="shared" si="32"/>
        <v>0.92033898305084749</v>
      </c>
      <c r="E545" s="37">
        <f t="shared" si="33"/>
        <v>1.0121951219512195</v>
      </c>
      <c r="F545" s="11" t="str">
        <f t="shared" si="34"/>
        <v>Start group 6 for 50km</v>
      </c>
      <c r="G545" s="4" t="str">
        <f t="shared" si="35"/>
        <v>Start group 6 for 100km</v>
      </c>
    </row>
    <row r="546" spans="1:7">
      <c r="A546" s="111" t="s">
        <v>15686</v>
      </c>
      <c r="B546" s="108" t="s">
        <v>17254</v>
      </c>
      <c r="C546" s="108" t="s">
        <v>17253</v>
      </c>
      <c r="D546" s="37">
        <f t="shared" si="32"/>
        <v>0.92203389830508475</v>
      </c>
      <c r="E546" s="37">
        <f t="shared" si="33"/>
        <v>1.0129904559915164</v>
      </c>
      <c r="F546" s="11" t="str">
        <f t="shared" si="34"/>
        <v>Start group 6 for 50km</v>
      </c>
      <c r="G546" s="4" t="str">
        <f t="shared" si="35"/>
        <v>Start group 6 for 100km</v>
      </c>
    </row>
    <row r="547" spans="1:7">
      <c r="A547" s="111" t="s">
        <v>15684</v>
      </c>
      <c r="B547" s="108" t="s">
        <v>17252</v>
      </c>
      <c r="C547" s="108" t="s">
        <v>17251</v>
      </c>
      <c r="D547" s="37">
        <f t="shared" si="32"/>
        <v>0.92372881355932202</v>
      </c>
      <c r="E547" s="37">
        <f t="shared" si="33"/>
        <v>1.0216065747613996</v>
      </c>
      <c r="F547" s="11" t="str">
        <f t="shared" si="34"/>
        <v>Start group 6 for 50km</v>
      </c>
      <c r="G547" s="4" t="str">
        <f t="shared" si="35"/>
        <v>Start group 6 for 100km</v>
      </c>
    </row>
    <row r="548" spans="1:7">
      <c r="A548" s="111" t="s">
        <v>15682</v>
      </c>
      <c r="B548" s="108" t="s">
        <v>15131</v>
      </c>
      <c r="C548" s="108" t="s">
        <v>17250</v>
      </c>
      <c r="D548" s="37">
        <f t="shared" si="32"/>
        <v>0.92542372881355928</v>
      </c>
      <c r="E548" s="37">
        <f t="shared" si="33"/>
        <v>1.0235286320254506</v>
      </c>
      <c r="F548" s="11" t="str">
        <f t="shared" si="34"/>
        <v>Start group 6 for 50km</v>
      </c>
      <c r="G548" s="4" t="str">
        <f t="shared" si="35"/>
        <v>Start group 6 for 100km</v>
      </c>
    </row>
    <row r="549" spans="1:7">
      <c r="A549" s="111" t="s">
        <v>15680</v>
      </c>
      <c r="B549" s="108" t="s">
        <v>15234</v>
      </c>
      <c r="C549" s="108" t="s">
        <v>17249</v>
      </c>
      <c r="D549" s="37">
        <f t="shared" si="32"/>
        <v>0.92711864406779665</v>
      </c>
      <c r="E549" s="37">
        <f t="shared" si="33"/>
        <v>1.0297587486744435</v>
      </c>
      <c r="F549" s="11" t="str">
        <f t="shared" si="34"/>
        <v>Start group 6 for 50km</v>
      </c>
      <c r="G549" s="4" t="str">
        <f t="shared" si="35"/>
        <v>Start group 6 for 100km</v>
      </c>
    </row>
    <row r="550" spans="1:7">
      <c r="A550" s="111" t="s">
        <v>15678</v>
      </c>
      <c r="B550" s="108" t="s">
        <v>3684</v>
      </c>
      <c r="C550" s="108" t="s">
        <v>17248</v>
      </c>
      <c r="D550" s="37">
        <f t="shared" si="32"/>
        <v>0.92881355932203391</v>
      </c>
      <c r="E550" s="37">
        <f t="shared" si="33"/>
        <v>1.0397004241781544</v>
      </c>
      <c r="F550" s="11" t="str">
        <f t="shared" si="34"/>
        <v>Start group 6 for 50km</v>
      </c>
      <c r="G550" s="4" t="str">
        <f t="shared" si="35"/>
        <v>Start group 6 for 100km</v>
      </c>
    </row>
    <row r="551" spans="1:7">
      <c r="A551" s="111" t="s">
        <v>15676</v>
      </c>
      <c r="B551" s="108" t="s">
        <v>17247</v>
      </c>
      <c r="C551" s="108" t="s">
        <v>17246</v>
      </c>
      <c r="D551" s="37">
        <f t="shared" si="32"/>
        <v>0.93050847457627117</v>
      </c>
      <c r="E551" s="37">
        <f t="shared" si="33"/>
        <v>1.0401643690349944</v>
      </c>
      <c r="F551" s="11" t="str">
        <f t="shared" si="34"/>
        <v>Start group 6 for 50km</v>
      </c>
      <c r="G551" s="4" t="str">
        <f t="shared" si="35"/>
        <v>Start group 6 for 100km</v>
      </c>
    </row>
    <row r="552" spans="1:7">
      <c r="A552" s="111" t="s">
        <v>15673</v>
      </c>
      <c r="B552" s="108" t="s">
        <v>3724</v>
      </c>
      <c r="C552" s="108" t="s">
        <v>17245</v>
      </c>
      <c r="D552" s="37">
        <f t="shared" si="32"/>
        <v>0.93220338983050843</v>
      </c>
      <c r="E552" s="37">
        <f t="shared" si="33"/>
        <v>1.0441410392364792</v>
      </c>
      <c r="F552" s="11" t="str">
        <f t="shared" si="34"/>
        <v>Start group 6 for 50km</v>
      </c>
      <c r="G552" s="4" t="str">
        <f t="shared" si="35"/>
        <v>Start group 6 for 100km</v>
      </c>
    </row>
    <row r="553" spans="1:7">
      <c r="A553" s="111" t="s">
        <v>15670</v>
      </c>
      <c r="B553" s="108" t="s">
        <v>17244</v>
      </c>
      <c r="C553" s="108" t="s">
        <v>17243</v>
      </c>
      <c r="D553" s="37">
        <f t="shared" si="32"/>
        <v>0.93389830508474581</v>
      </c>
      <c r="E553" s="37">
        <f t="shared" si="33"/>
        <v>1.0459305408271473</v>
      </c>
      <c r="F553" s="11" t="str">
        <f t="shared" si="34"/>
        <v>Start group 6 for 50km</v>
      </c>
      <c r="G553" s="4" t="str">
        <f t="shared" si="35"/>
        <v>Start group 6 for 100km</v>
      </c>
    </row>
    <row r="554" spans="1:7">
      <c r="A554" s="111" t="s">
        <v>15667</v>
      </c>
      <c r="B554" s="108" t="s">
        <v>17242</v>
      </c>
      <c r="C554" s="108" t="s">
        <v>17241</v>
      </c>
      <c r="D554" s="37">
        <f t="shared" si="32"/>
        <v>0.93559322033898307</v>
      </c>
      <c r="E554" s="37">
        <f t="shared" si="33"/>
        <v>1.0461293743372213</v>
      </c>
      <c r="F554" s="11" t="str">
        <f t="shared" si="34"/>
        <v>Start group 6 for 50km</v>
      </c>
      <c r="G554" s="4" t="str">
        <f t="shared" si="35"/>
        <v>Start group 6 for 100km</v>
      </c>
    </row>
    <row r="555" spans="1:7">
      <c r="A555" s="111" t="s">
        <v>15664</v>
      </c>
      <c r="B555" s="108" t="s">
        <v>3706</v>
      </c>
      <c r="C555" s="108" t="s">
        <v>17240</v>
      </c>
      <c r="D555" s="37">
        <f t="shared" si="32"/>
        <v>0.93728813559322033</v>
      </c>
      <c r="E555" s="37">
        <f t="shared" si="33"/>
        <v>1.04652704135737</v>
      </c>
      <c r="F555" s="11" t="str">
        <f t="shared" si="34"/>
        <v>Start group 6 for 50km</v>
      </c>
      <c r="G555" s="4" t="str">
        <f t="shared" si="35"/>
        <v>Start group 6 for 100km</v>
      </c>
    </row>
    <row r="556" spans="1:7">
      <c r="A556" s="111" t="s">
        <v>15662</v>
      </c>
      <c r="B556" s="108" t="s">
        <v>4678</v>
      </c>
      <c r="C556" s="108" t="s">
        <v>17239</v>
      </c>
      <c r="D556" s="37">
        <f t="shared" si="32"/>
        <v>0.93898305084745759</v>
      </c>
      <c r="E556" s="37">
        <f t="shared" si="33"/>
        <v>1.0503048780487805</v>
      </c>
      <c r="F556" s="11" t="str">
        <f t="shared" si="34"/>
        <v>Start group 6 for 50km</v>
      </c>
      <c r="G556" s="4" t="str">
        <f t="shared" si="35"/>
        <v>Start group 6 for 100km</v>
      </c>
    </row>
    <row r="557" spans="1:7">
      <c r="A557" s="111" t="s">
        <v>15660</v>
      </c>
      <c r="B557" s="108" t="s">
        <v>17238</v>
      </c>
      <c r="C557" s="108" t="s">
        <v>17237</v>
      </c>
      <c r="D557" s="37">
        <f t="shared" si="32"/>
        <v>0.94067796610169496</v>
      </c>
      <c r="E557" s="37">
        <f t="shared" si="33"/>
        <v>1.0511002120890771</v>
      </c>
      <c r="F557" s="11" t="str">
        <f t="shared" si="34"/>
        <v>Start group 6 for 50km</v>
      </c>
      <c r="G557" s="4" t="str">
        <f t="shared" si="35"/>
        <v>Start group 6 for 100km</v>
      </c>
    </row>
    <row r="558" spans="1:7">
      <c r="A558" s="111" t="s">
        <v>15657</v>
      </c>
      <c r="B558" s="108" t="s">
        <v>4438</v>
      </c>
      <c r="C558" s="108" t="s">
        <v>17236</v>
      </c>
      <c r="D558" s="37">
        <f t="shared" si="32"/>
        <v>0.94237288135593222</v>
      </c>
      <c r="E558" s="37">
        <f t="shared" si="33"/>
        <v>1.0635604453870622</v>
      </c>
      <c r="F558" s="11" t="str">
        <f t="shared" si="34"/>
        <v>Start group 6 for 50km</v>
      </c>
      <c r="G558" s="4" t="str">
        <f t="shared" si="35"/>
        <v>Start group 6 for 100km</v>
      </c>
    </row>
    <row r="559" spans="1:7">
      <c r="A559" s="111" t="s">
        <v>15654</v>
      </c>
      <c r="B559" s="108" t="s">
        <v>17235</v>
      </c>
      <c r="C559" s="108" t="s">
        <v>17234</v>
      </c>
      <c r="D559" s="37">
        <f t="shared" si="32"/>
        <v>0.94406779661016949</v>
      </c>
      <c r="E559" s="37">
        <f t="shared" si="33"/>
        <v>1.0734358430540825</v>
      </c>
      <c r="F559" s="11" t="str">
        <f t="shared" si="34"/>
        <v>Start group 6 for 50km</v>
      </c>
      <c r="G559" s="4" t="str">
        <f t="shared" si="35"/>
        <v>Start group 6 for 100km</v>
      </c>
    </row>
    <row r="560" spans="1:7">
      <c r="A560" s="111" t="s">
        <v>15651</v>
      </c>
      <c r="B560" s="108" t="s">
        <v>3726</v>
      </c>
      <c r="C560" s="108" t="s">
        <v>17233</v>
      </c>
      <c r="D560" s="37">
        <f t="shared" si="32"/>
        <v>0.94576271186440675</v>
      </c>
      <c r="E560" s="37">
        <f t="shared" si="33"/>
        <v>1.0767497348886532</v>
      </c>
      <c r="F560" s="11" t="str">
        <f t="shared" si="34"/>
        <v>Start group 6 for 50km</v>
      </c>
      <c r="G560" s="4" t="str">
        <f t="shared" si="35"/>
        <v>Start group 6 for 100km</v>
      </c>
    </row>
    <row r="561" spans="1:7">
      <c r="A561" s="111" t="s">
        <v>15648</v>
      </c>
      <c r="B561" s="108" t="s">
        <v>15913</v>
      </c>
      <c r="C561" s="108" t="s">
        <v>17232</v>
      </c>
      <c r="D561" s="37">
        <f t="shared" si="32"/>
        <v>0.94745762711864412</v>
      </c>
      <c r="E561" s="37">
        <f t="shared" si="33"/>
        <v>1.077677624602333</v>
      </c>
      <c r="F561" s="11" t="str">
        <f t="shared" si="34"/>
        <v>Start group 6 for 50km</v>
      </c>
      <c r="G561" s="4" t="str">
        <f t="shared" si="35"/>
        <v>Start group 6 for 100km</v>
      </c>
    </row>
    <row r="562" spans="1:7">
      <c r="A562" s="111" t="s">
        <v>15646</v>
      </c>
      <c r="B562" s="108" t="s">
        <v>17231</v>
      </c>
      <c r="C562" s="108" t="s">
        <v>17230</v>
      </c>
      <c r="D562" s="37">
        <f t="shared" si="32"/>
        <v>0.94915254237288138</v>
      </c>
      <c r="E562" s="37">
        <f t="shared" si="33"/>
        <v>1.0784066808059383</v>
      </c>
      <c r="F562" s="11" t="str">
        <f t="shared" si="34"/>
        <v>Start group 6 for 50km</v>
      </c>
      <c r="G562" s="4" t="str">
        <f t="shared" si="35"/>
        <v>Start group 6 for 100km</v>
      </c>
    </row>
    <row r="563" spans="1:7">
      <c r="A563" s="111" t="s">
        <v>15643</v>
      </c>
      <c r="B563" s="108" t="s">
        <v>15121</v>
      </c>
      <c r="C563" s="108" t="s">
        <v>17229</v>
      </c>
      <c r="D563" s="37">
        <f t="shared" si="32"/>
        <v>0.95084745762711864</v>
      </c>
      <c r="E563" s="37">
        <f t="shared" si="33"/>
        <v>1.0784729586426296</v>
      </c>
      <c r="F563" s="11" t="str">
        <f t="shared" si="34"/>
        <v>Start group 6 for 50km</v>
      </c>
      <c r="G563" s="4" t="str">
        <f t="shared" si="35"/>
        <v>Start group 6 for 100km</v>
      </c>
    </row>
    <row r="564" spans="1:7">
      <c r="A564" s="111" t="s">
        <v>15640</v>
      </c>
      <c r="B564" s="108" t="s">
        <v>15196</v>
      </c>
      <c r="C564" s="108" t="s">
        <v>17228</v>
      </c>
      <c r="D564" s="37">
        <f t="shared" si="32"/>
        <v>0.9525423728813559</v>
      </c>
      <c r="E564" s="37">
        <f t="shared" si="33"/>
        <v>1.0833775185577941</v>
      </c>
      <c r="F564" s="11" t="str">
        <f t="shared" si="34"/>
        <v>Start group 6 for 50km</v>
      </c>
      <c r="G564" s="4" t="str">
        <f t="shared" si="35"/>
        <v>Start group 6 for 100km</v>
      </c>
    </row>
    <row r="565" spans="1:7">
      <c r="A565" s="111" t="s">
        <v>15637</v>
      </c>
      <c r="B565" s="108" t="s">
        <v>17227</v>
      </c>
      <c r="C565" s="108" t="s">
        <v>17226</v>
      </c>
      <c r="D565" s="37">
        <f t="shared" si="32"/>
        <v>0.95423728813559328</v>
      </c>
      <c r="E565" s="37">
        <f t="shared" si="33"/>
        <v>1.0881495227995759</v>
      </c>
      <c r="F565" s="11" t="str">
        <f t="shared" si="34"/>
        <v>Start group 6 for 50km</v>
      </c>
      <c r="G565" s="4" t="str">
        <f t="shared" si="35"/>
        <v>Start group 6 for 100km</v>
      </c>
    </row>
    <row r="566" spans="1:7">
      <c r="A566" s="111" t="s">
        <v>15634</v>
      </c>
      <c r="B566" s="108" t="s">
        <v>17225</v>
      </c>
      <c r="C566" s="108" t="s">
        <v>17224</v>
      </c>
      <c r="D566" s="37">
        <f t="shared" si="32"/>
        <v>0.95593220338983054</v>
      </c>
      <c r="E566" s="37">
        <f t="shared" si="33"/>
        <v>1.1009411452810181</v>
      </c>
      <c r="F566" s="11" t="str">
        <f t="shared" si="34"/>
        <v>Start group 6 for 50km</v>
      </c>
      <c r="G566" s="4" t="str">
        <f t="shared" si="35"/>
        <v>Start group 6 for 100km</v>
      </c>
    </row>
    <row r="567" spans="1:7">
      <c r="A567" s="111" t="s">
        <v>15632</v>
      </c>
      <c r="B567" s="108" t="s">
        <v>5120</v>
      </c>
      <c r="C567" s="108" t="s">
        <v>17223</v>
      </c>
      <c r="D567" s="37">
        <f t="shared" si="32"/>
        <v>0.9576271186440678</v>
      </c>
      <c r="E567" s="37">
        <f t="shared" si="33"/>
        <v>1.102730646871686</v>
      </c>
      <c r="F567" s="11" t="str">
        <f t="shared" si="34"/>
        <v>Start group 6 for 50km</v>
      </c>
      <c r="G567" s="4" t="str">
        <f t="shared" si="35"/>
        <v>Start group 6 for 100km</v>
      </c>
    </row>
    <row r="568" spans="1:7">
      <c r="A568" s="111" t="s">
        <v>15629</v>
      </c>
      <c r="B568" s="108" t="s">
        <v>17222</v>
      </c>
      <c r="C568" s="108" t="s">
        <v>17221</v>
      </c>
      <c r="D568" s="37">
        <f t="shared" si="32"/>
        <v>0.95932203389830506</v>
      </c>
      <c r="E568" s="37">
        <f t="shared" si="33"/>
        <v>1.1255965005302224</v>
      </c>
      <c r="F568" s="11" t="str">
        <f t="shared" si="34"/>
        <v>Start group 6 for 50km</v>
      </c>
      <c r="G568" s="4" t="str">
        <f t="shared" si="35"/>
        <v>Start group 6 for 100km</v>
      </c>
    </row>
    <row r="569" spans="1:7">
      <c r="A569" s="111" t="s">
        <v>15626</v>
      </c>
      <c r="B569" s="108" t="s">
        <v>17220</v>
      </c>
      <c r="C569" s="108" t="s">
        <v>17219</v>
      </c>
      <c r="D569" s="37">
        <f t="shared" si="32"/>
        <v>0.96101694915254232</v>
      </c>
      <c r="E569" s="37">
        <f t="shared" si="33"/>
        <v>1.1375265111346764</v>
      </c>
      <c r="F569" s="11" t="str">
        <f t="shared" si="34"/>
        <v>Start group 6 for 50km</v>
      </c>
      <c r="G569" s="4" t="str">
        <f t="shared" si="35"/>
        <v>Start group 6 for 100km</v>
      </c>
    </row>
    <row r="570" spans="1:7">
      <c r="A570" s="111" t="s">
        <v>15623</v>
      </c>
      <c r="B570" s="108" t="s">
        <v>17218</v>
      </c>
      <c r="C570" s="108" t="s">
        <v>17217</v>
      </c>
      <c r="D570" s="37">
        <f t="shared" si="32"/>
        <v>0.96271186440677969</v>
      </c>
      <c r="E570" s="37">
        <f t="shared" si="33"/>
        <v>1.1404427359490985</v>
      </c>
      <c r="F570" s="11" t="str">
        <f t="shared" si="34"/>
        <v>Start group 6 for 50km</v>
      </c>
      <c r="G570" s="4" t="str">
        <f t="shared" si="35"/>
        <v>Start group 6 for 100km</v>
      </c>
    </row>
    <row r="571" spans="1:7">
      <c r="A571" s="111" t="s">
        <v>15620</v>
      </c>
      <c r="B571" s="108" t="s">
        <v>17216</v>
      </c>
      <c r="C571" s="108" t="s">
        <v>17215</v>
      </c>
      <c r="D571" s="37">
        <f t="shared" si="32"/>
        <v>0.96440677966101696</v>
      </c>
      <c r="E571" s="37">
        <f t="shared" si="33"/>
        <v>1.154427359490986</v>
      </c>
      <c r="F571" s="11" t="str">
        <f t="shared" si="34"/>
        <v>Start group 6 for 50km</v>
      </c>
      <c r="G571" s="4" t="str">
        <f t="shared" si="35"/>
        <v>Start group 6 for 100km</v>
      </c>
    </row>
    <row r="572" spans="1:7">
      <c r="A572" s="111" t="s">
        <v>15618</v>
      </c>
      <c r="B572" s="108" t="s">
        <v>15198</v>
      </c>
      <c r="C572" s="108" t="s">
        <v>17214</v>
      </c>
      <c r="D572" s="37">
        <f t="shared" si="32"/>
        <v>0.96610169491525422</v>
      </c>
      <c r="E572" s="37">
        <f t="shared" si="33"/>
        <v>1.1593981972428418</v>
      </c>
      <c r="F572" s="11" t="str">
        <f t="shared" si="34"/>
        <v>Start group 6 for 50km</v>
      </c>
      <c r="G572" s="4" t="str">
        <f t="shared" si="35"/>
        <v>Start group 6 for 100km</v>
      </c>
    </row>
    <row r="573" spans="1:7">
      <c r="A573" s="111" t="s">
        <v>15616</v>
      </c>
      <c r="B573" s="108" t="s">
        <v>17213</v>
      </c>
      <c r="C573" s="108" t="s">
        <v>17212</v>
      </c>
      <c r="D573" s="37">
        <f t="shared" si="32"/>
        <v>0.96779661016949148</v>
      </c>
      <c r="E573" s="37">
        <f t="shared" si="33"/>
        <v>1.1721235418875928</v>
      </c>
      <c r="F573" s="11" t="str">
        <f t="shared" si="34"/>
        <v>Start group 6 for 50km</v>
      </c>
      <c r="G573" s="4" t="str">
        <f t="shared" si="35"/>
        <v>Start group 6 for 100km</v>
      </c>
    </row>
    <row r="574" spans="1:7">
      <c r="A574" s="111" t="s">
        <v>15613</v>
      </c>
      <c r="B574" s="108" t="s">
        <v>17211</v>
      </c>
      <c r="C574" s="108" t="s">
        <v>17210</v>
      </c>
      <c r="D574" s="37">
        <f t="shared" si="32"/>
        <v>0.96949152542372885</v>
      </c>
      <c r="E574" s="37">
        <f t="shared" si="33"/>
        <v>1.176895546129374</v>
      </c>
      <c r="F574" s="11" t="str">
        <f t="shared" si="34"/>
        <v>Start group 6 for 50km</v>
      </c>
      <c r="G574" s="4" t="str">
        <f t="shared" si="35"/>
        <v>Start group 6 for 100km</v>
      </c>
    </row>
    <row r="575" spans="1:7">
      <c r="A575" s="111" t="s">
        <v>15611</v>
      </c>
      <c r="B575" s="108" t="s">
        <v>17209</v>
      </c>
      <c r="C575" s="108" t="s">
        <v>17208</v>
      </c>
      <c r="D575" s="37">
        <f t="shared" si="32"/>
        <v>0.97118644067796611</v>
      </c>
      <c r="E575" s="37">
        <f t="shared" si="33"/>
        <v>1.1909464475079534</v>
      </c>
      <c r="F575" s="11" t="str">
        <f t="shared" si="34"/>
        <v>Start group 6 for 50km</v>
      </c>
      <c r="G575" s="4" t="str">
        <f t="shared" si="35"/>
        <v>Start group 6 for 100km</v>
      </c>
    </row>
    <row r="576" spans="1:7">
      <c r="A576" s="111" t="s">
        <v>15609</v>
      </c>
      <c r="B576" s="108" t="s">
        <v>3681</v>
      </c>
      <c r="C576" s="108" t="s">
        <v>17207</v>
      </c>
      <c r="D576" s="37">
        <f t="shared" si="32"/>
        <v>0.97288135593220337</v>
      </c>
      <c r="E576" s="37">
        <f t="shared" si="33"/>
        <v>1.2051961823966064</v>
      </c>
      <c r="F576" s="11" t="str">
        <f t="shared" si="34"/>
        <v>Start group 6 for 50km</v>
      </c>
      <c r="G576" s="4" t="str">
        <f t="shared" si="35"/>
        <v>Start group 6 for 100km</v>
      </c>
    </row>
    <row r="577" spans="1:7">
      <c r="A577" s="111" t="s">
        <v>15606</v>
      </c>
      <c r="B577" s="108" t="s">
        <v>17206</v>
      </c>
      <c r="C577" s="108" t="s">
        <v>17205</v>
      </c>
      <c r="D577" s="37">
        <f t="shared" si="32"/>
        <v>0.97457627118644063</v>
      </c>
      <c r="E577" s="37">
        <f t="shared" si="33"/>
        <v>1.2052624602332977</v>
      </c>
      <c r="F577" s="11" t="str">
        <f t="shared" si="34"/>
        <v>Start group 6 for 50km</v>
      </c>
      <c r="G577" s="4" t="str">
        <f t="shared" si="35"/>
        <v>Start group 6 for 100km</v>
      </c>
    </row>
    <row r="578" spans="1:7">
      <c r="A578" s="111" t="s">
        <v>15603</v>
      </c>
      <c r="B578" s="108" t="s">
        <v>17204</v>
      </c>
      <c r="C578" s="108" t="s">
        <v>17203</v>
      </c>
      <c r="D578" s="37">
        <f t="shared" si="32"/>
        <v>0.97627118644067801</v>
      </c>
      <c r="E578" s="37">
        <f t="shared" si="33"/>
        <v>1.2099019088016967</v>
      </c>
      <c r="F578" s="11" t="str">
        <f t="shared" si="34"/>
        <v>Start group 6 for 50km</v>
      </c>
      <c r="G578" s="4" t="str">
        <f t="shared" si="35"/>
        <v>Start group 6 for 100km</v>
      </c>
    </row>
    <row r="579" spans="1:7">
      <c r="A579" s="111" t="s">
        <v>15601</v>
      </c>
      <c r="B579" s="108" t="s">
        <v>17202</v>
      </c>
      <c r="C579" s="108" t="s">
        <v>17201</v>
      </c>
      <c r="D579" s="37">
        <f t="shared" si="32"/>
        <v>0.97796610169491527</v>
      </c>
      <c r="E579" s="37">
        <f t="shared" si="33"/>
        <v>1.2132820784729588</v>
      </c>
      <c r="F579" s="11" t="str">
        <f t="shared" si="34"/>
        <v>Start group 6 for 50km</v>
      </c>
      <c r="G579" s="4" t="str">
        <f t="shared" si="35"/>
        <v>Start group 6 for 100km</v>
      </c>
    </row>
    <row r="580" spans="1:7">
      <c r="A580" s="111" t="s">
        <v>15599</v>
      </c>
      <c r="B580" s="108" t="s">
        <v>17200</v>
      </c>
      <c r="C580" s="108" t="s">
        <v>17199</v>
      </c>
      <c r="D580" s="37">
        <f t="shared" ref="D580:D592" si="36">A580/590</f>
        <v>0.97966101694915253</v>
      </c>
      <c r="E580" s="37">
        <f t="shared" ref="E580:E592" si="37">((HOUR(C580)*60+MINUTE(C580)+SECOND(C580)/60)-(HOUR($C$3)*60+MINUTE($C$3)+SECOND($C$3)/60))/(HOUR($C$3)*60+MINUTE($C$3)+SECOND($C$3)/60)</f>
        <v>1.2132820784729588</v>
      </c>
      <c r="F580" s="11" t="str">
        <f t="shared" ref="F580:F592" si="38">"Start group "&amp;IF(E580&lt;=32%,1,IF(E580&lt;=42%,2,IF(E580&lt;=53%,3,IF(E580&lt;=65%,4,IF(E580&lt;=87%,5,6)))))&amp;" for 50km"</f>
        <v>Start group 6 for 50km</v>
      </c>
      <c r="G580" s="4" t="str">
        <f t="shared" ref="G580:G592" si="39">"Start group "&amp;IF(E580&lt;=23%,1,IF(E580&lt;=36%,2,IF(E580&lt;=46%,3,IF(E580&lt;=55%,4,IF(E580&lt;=72%,5,6)))))&amp;" for 100km"</f>
        <v>Start group 6 for 100km</v>
      </c>
    </row>
    <row r="581" spans="1:7">
      <c r="A581" s="111" t="s">
        <v>15597</v>
      </c>
      <c r="B581" s="108" t="s">
        <v>17198</v>
      </c>
      <c r="C581" s="108" t="s">
        <v>17197</v>
      </c>
      <c r="D581" s="37">
        <f t="shared" si="36"/>
        <v>0.98135593220338979</v>
      </c>
      <c r="E581" s="37">
        <f t="shared" si="37"/>
        <v>1.2154692470837751</v>
      </c>
      <c r="F581" s="11" t="str">
        <f t="shared" si="38"/>
        <v>Start group 6 for 50km</v>
      </c>
      <c r="G581" s="4" t="str">
        <f t="shared" si="39"/>
        <v>Start group 6 for 100km</v>
      </c>
    </row>
    <row r="582" spans="1:7">
      <c r="A582" s="111" t="s">
        <v>15595</v>
      </c>
      <c r="B582" s="108" t="s">
        <v>17196</v>
      </c>
      <c r="C582" s="108" t="s">
        <v>17195</v>
      </c>
      <c r="D582" s="37">
        <f t="shared" si="36"/>
        <v>0.98305084745762716</v>
      </c>
      <c r="E582" s="37">
        <f t="shared" si="37"/>
        <v>1.231243372216331</v>
      </c>
      <c r="F582" s="11" t="str">
        <f t="shared" si="38"/>
        <v>Start group 6 for 50km</v>
      </c>
      <c r="G582" s="4" t="str">
        <f t="shared" si="39"/>
        <v>Start group 6 for 100km</v>
      </c>
    </row>
    <row r="583" spans="1:7">
      <c r="A583" s="111" t="s">
        <v>15592</v>
      </c>
      <c r="B583" s="108" t="s">
        <v>17194</v>
      </c>
      <c r="C583" s="108" t="s">
        <v>17193</v>
      </c>
      <c r="D583" s="37">
        <f t="shared" si="36"/>
        <v>0.98474576271186443</v>
      </c>
      <c r="E583" s="37">
        <f t="shared" si="37"/>
        <v>1.2380699893955458</v>
      </c>
      <c r="F583" s="11" t="str">
        <f t="shared" si="38"/>
        <v>Start group 6 for 50km</v>
      </c>
      <c r="G583" s="4" t="str">
        <f t="shared" si="39"/>
        <v>Start group 6 for 100km</v>
      </c>
    </row>
    <row r="584" spans="1:7">
      <c r="A584" s="111" t="s">
        <v>15589</v>
      </c>
      <c r="B584" s="108" t="s">
        <v>17192</v>
      </c>
      <c r="C584" s="108" t="s">
        <v>17191</v>
      </c>
      <c r="D584" s="37">
        <f t="shared" si="36"/>
        <v>0.98644067796610169</v>
      </c>
      <c r="E584" s="37">
        <f t="shared" si="37"/>
        <v>1.2468186638388121</v>
      </c>
      <c r="F584" s="11" t="str">
        <f t="shared" si="38"/>
        <v>Start group 6 for 50km</v>
      </c>
      <c r="G584" s="4" t="str">
        <f t="shared" si="39"/>
        <v>Start group 6 for 100km</v>
      </c>
    </row>
    <row r="585" spans="1:7">
      <c r="A585" s="111" t="s">
        <v>15587</v>
      </c>
      <c r="B585" s="108" t="s">
        <v>17190</v>
      </c>
      <c r="C585" s="108" t="s">
        <v>17189</v>
      </c>
      <c r="D585" s="37">
        <f t="shared" si="36"/>
        <v>0.98813559322033895</v>
      </c>
      <c r="E585" s="37">
        <f t="shared" si="37"/>
        <v>1.2468186638388121</v>
      </c>
      <c r="F585" s="11" t="str">
        <f t="shared" si="38"/>
        <v>Start group 6 for 50km</v>
      </c>
      <c r="G585" s="4" t="str">
        <f t="shared" si="39"/>
        <v>Start group 6 for 100km</v>
      </c>
    </row>
    <row r="586" spans="1:7">
      <c r="A586" s="111" t="s">
        <v>15584</v>
      </c>
      <c r="B586" s="108" t="s">
        <v>17188</v>
      </c>
      <c r="C586" s="108" t="s">
        <v>17187</v>
      </c>
      <c r="D586" s="37">
        <f t="shared" si="36"/>
        <v>0.98983050847457632</v>
      </c>
      <c r="E586" s="37">
        <f t="shared" si="37"/>
        <v>1.2643822905620359</v>
      </c>
      <c r="F586" s="11" t="str">
        <f t="shared" si="38"/>
        <v>Start group 6 for 50km</v>
      </c>
      <c r="G586" s="4" t="str">
        <f t="shared" si="39"/>
        <v>Start group 6 for 100km</v>
      </c>
    </row>
    <row r="587" spans="1:7">
      <c r="A587" s="111" t="s">
        <v>15581</v>
      </c>
      <c r="B587" s="108" t="s">
        <v>17186</v>
      </c>
      <c r="C587" s="108" t="s">
        <v>17185</v>
      </c>
      <c r="D587" s="37">
        <f t="shared" si="36"/>
        <v>0.99152542372881358</v>
      </c>
      <c r="E587" s="37">
        <f t="shared" si="37"/>
        <v>1.3742046659597029</v>
      </c>
      <c r="F587" s="11" t="str">
        <f t="shared" si="38"/>
        <v>Start group 6 for 50km</v>
      </c>
      <c r="G587" s="4" t="str">
        <f t="shared" si="39"/>
        <v>Start group 6 for 100km</v>
      </c>
    </row>
    <row r="588" spans="1:7">
      <c r="A588" s="111" t="s">
        <v>15578</v>
      </c>
      <c r="B588" s="108" t="s">
        <v>17184</v>
      </c>
      <c r="C588" s="108" t="s">
        <v>17183</v>
      </c>
      <c r="D588" s="37">
        <f t="shared" si="36"/>
        <v>0.99322033898305084</v>
      </c>
      <c r="E588" s="37">
        <f t="shared" si="37"/>
        <v>1.374337221633086</v>
      </c>
      <c r="F588" s="11" t="str">
        <f t="shared" si="38"/>
        <v>Start group 6 for 50km</v>
      </c>
      <c r="G588" s="4" t="str">
        <f t="shared" si="39"/>
        <v>Start group 6 for 100km</v>
      </c>
    </row>
    <row r="589" spans="1:7">
      <c r="A589" s="111" t="s">
        <v>15575</v>
      </c>
      <c r="B589" s="108" t="s">
        <v>15216</v>
      </c>
      <c r="C589" s="108" t="s">
        <v>17182</v>
      </c>
      <c r="D589" s="37">
        <f t="shared" si="36"/>
        <v>0.9949152542372881</v>
      </c>
      <c r="E589" s="37">
        <f t="shared" si="37"/>
        <v>1.4349151643690348</v>
      </c>
      <c r="F589" s="11" t="str">
        <f t="shared" si="38"/>
        <v>Start group 6 for 50km</v>
      </c>
      <c r="G589" s="4" t="str">
        <f t="shared" si="39"/>
        <v>Start group 6 for 100km</v>
      </c>
    </row>
    <row r="590" spans="1:7">
      <c r="A590" s="111" t="s">
        <v>15573</v>
      </c>
      <c r="B590" s="108" t="s">
        <v>15194</v>
      </c>
      <c r="C590" s="108" t="s">
        <v>17181</v>
      </c>
      <c r="D590" s="37">
        <f t="shared" si="36"/>
        <v>0.99661016949152548</v>
      </c>
      <c r="E590" s="37">
        <f t="shared" si="37"/>
        <v>1.4365721102863203</v>
      </c>
      <c r="F590" s="11" t="str">
        <f t="shared" si="38"/>
        <v>Start group 6 for 50km</v>
      </c>
      <c r="G590" s="4" t="str">
        <f t="shared" si="39"/>
        <v>Start group 6 for 100km</v>
      </c>
    </row>
    <row r="591" spans="1:7">
      <c r="A591" s="111" t="s">
        <v>15571</v>
      </c>
      <c r="B591" s="108" t="s">
        <v>17180</v>
      </c>
      <c r="C591" s="108" t="s">
        <v>17179</v>
      </c>
      <c r="D591" s="37">
        <f t="shared" si="36"/>
        <v>0.99830508474576274</v>
      </c>
      <c r="E591" s="37">
        <f t="shared" si="37"/>
        <v>1.4431998939554611</v>
      </c>
      <c r="F591" s="11" t="str">
        <f t="shared" si="38"/>
        <v>Start group 6 for 50km</v>
      </c>
      <c r="G591" s="4" t="str">
        <f t="shared" si="39"/>
        <v>Start group 6 for 100km</v>
      </c>
    </row>
    <row r="592" spans="1:7">
      <c r="A592" s="111" t="s">
        <v>15569</v>
      </c>
      <c r="B592" s="108" t="s">
        <v>17178</v>
      </c>
      <c r="C592" s="108" t="s">
        <v>17177</v>
      </c>
      <c r="D592" s="37">
        <f t="shared" si="36"/>
        <v>1</v>
      </c>
      <c r="E592" s="37">
        <f t="shared" si="37"/>
        <v>1.4433324496288438</v>
      </c>
      <c r="F592" s="11" t="str">
        <f t="shared" si="38"/>
        <v>Start group 6 for 50km</v>
      </c>
      <c r="G592" s="4" t="str">
        <f t="shared" si="39"/>
        <v>Start group 6 for 100km</v>
      </c>
    </row>
    <row r="593" spans="1:7">
      <c r="A593" s="112" t="s">
        <v>76</v>
      </c>
      <c r="B593" s="108" t="s">
        <v>6402</v>
      </c>
      <c r="C593" s="109"/>
      <c r="D593" s="5"/>
      <c r="E593" s="5"/>
      <c r="F593" s="5"/>
      <c r="G593" s="5"/>
    </row>
    <row r="594" spans="1:7">
      <c r="A594" s="112" t="s">
        <v>76</v>
      </c>
      <c r="B594" s="108" t="s">
        <v>17176</v>
      </c>
      <c r="C594" s="109"/>
      <c r="D594" s="5"/>
      <c r="E594" s="5"/>
      <c r="F594" s="5"/>
      <c r="G594" s="5"/>
    </row>
    <row r="595" spans="1:7">
      <c r="A595" s="112" t="s">
        <v>76</v>
      </c>
      <c r="B595" s="108" t="s">
        <v>17175</v>
      </c>
      <c r="C595" s="109"/>
      <c r="D595" s="5"/>
      <c r="E595" s="5"/>
      <c r="F595" s="5"/>
      <c r="G595" s="5"/>
    </row>
    <row r="596" spans="1:7">
      <c r="A596" s="112" t="s">
        <v>76</v>
      </c>
      <c r="B596" s="108" t="s">
        <v>17174</v>
      </c>
      <c r="C596" s="109"/>
      <c r="D596" s="5"/>
      <c r="E596" s="5"/>
      <c r="F596" s="5"/>
      <c r="G596" s="5"/>
    </row>
    <row r="597" spans="1:7">
      <c r="A597" s="112" t="s">
        <v>76</v>
      </c>
      <c r="B597" s="108" t="s">
        <v>17173</v>
      </c>
      <c r="C597" s="109"/>
      <c r="D597" s="5"/>
      <c r="E597" s="5"/>
      <c r="F597" s="5"/>
      <c r="G597" s="5"/>
    </row>
    <row r="598" spans="1:7">
      <c r="A598" s="112" t="s">
        <v>76</v>
      </c>
      <c r="B598" s="108" t="s">
        <v>3840</v>
      </c>
      <c r="C598" s="109"/>
      <c r="D598" s="5"/>
      <c r="E598" s="5"/>
      <c r="F598" s="5"/>
      <c r="G598" s="5"/>
    </row>
    <row r="599" spans="1:7">
      <c r="A599" s="112" t="s">
        <v>76</v>
      </c>
      <c r="B599" s="108" t="s">
        <v>4059</v>
      </c>
      <c r="C599" s="109"/>
      <c r="D599" s="5"/>
      <c r="E599" s="5"/>
      <c r="F599" s="5"/>
      <c r="G599" s="5"/>
    </row>
    <row r="600" spans="1:7">
      <c r="A600" s="112" t="s">
        <v>76</v>
      </c>
      <c r="B600" s="108" t="s">
        <v>17172</v>
      </c>
      <c r="C600" s="109"/>
      <c r="D600" s="5"/>
      <c r="E600" s="5"/>
      <c r="F600" s="5"/>
      <c r="G600" s="5"/>
    </row>
    <row r="601" spans="1:7">
      <c r="A601" s="112" t="s">
        <v>76</v>
      </c>
      <c r="B601" s="108" t="s">
        <v>17171</v>
      </c>
      <c r="C601" s="109"/>
      <c r="D601" s="5"/>
      <c r="E601" s="5"/>
      <c r="F601" s="5"/>
      <c r="G601" s="5"/>
    </row>
    <row r="602" spans="1:7">
      <c r="A602" s="112" t="s">
        <v>76</v>
      </c>
      <c r="B602" s="108" t="s">
        <v>17170</v>
      </c>
      <c r="C602" s="109"/>
      <c r="D602" s="5"/>
      <c r="E602" s="5"/>
      <c r="F602" s="5"/>
      <c r="G602" s="5"/>
    </row>
    <row r="603" spans="1:7">
      <c r="A603" s="112" t="s">
        <v>76</v>
      </c>
      <c r="B603" s="108" t="s">
        <v>3474</v>
      </c>
      <c r="C603" s="109"/>
      <c r="D603" s="5"/>
      <c r="E603" s="5"/>
      <c r="F603" s="5"/>
      <c r="G603" s="5"/>
    </row>
    <row r="604" spans="1:7">
      <c r="A604" s="112" t="s">
        <v>76</v>
      </c>
      <c r="B604" s="108" t="s">
        <v>7034</v>
      </c>
      <c r="C604" s="109"/>
      <c r="D604" s="5"/>
      <c r="E604" s="5"/>
      <c r="F604" s="5"/>
      <c r="G604" s="5"/>
    </row>
    <row r="605" spans="1:7">
      <c r="A605" s="112" t="s">
        <v>76</v>
      </c>
      <c r="B605" s="108" t="s">
        <v>17169</v>
      </c>
      <c r="C605" s="109"/>
      <c r="D605" s="5"/>
      <c r="E605" s="5"/>
      <c r="F605" s="5"/>
      <c r="G605" s="5"/>
    </row>
    <row r="606" spans="1:7">
      <c r="A606" s="112" t="s">
        <v>76</v>
      </c>
      <c r="B606" s="108" t="s">
        <v>17168</v>
      </c>
      <c r="C606" s="109"/>
      <c r="D606" s="5"/>
      <c r="E606" s="5"/>
      <c r="F606" s="5"/>
      <c r="G606" s="5"/>
    </row>
    <row r="607" spans="1:7">
      <c r="A607" s="112" t="s">
        <v>76</v>
      </c>
      <c r="B607" s="108" t="s">
        <v>17167</v>
      </c>
      <c r="C607" s="109"/>
      <c r="D607" s="5"/>
      <c r="E607" s="5"/>
      <c r="F607" s="5"/>
      <c r="G607" s="5"/>
    </row>
    <row r="608" spans="1:7">
      <c r="A608" s="112" t="s">
        <v>76</v>
      </c>
      <c r="B608" s="108" t="s">
        <v>15218</v>
      </c>
      <c r="C608" s="109"/>
      <c r="D608" s="5"/>
      <c r="E608" s="5"/>
      <c r="F608" s="5"/>
      <c r="G608" s="5"/>
    </row>
    <row r="609" spans="1:7">
      <c r="A609" s="112" t="s">
        <v>76</v>
      </c>
      <c r="B609" s="108" t="s">
        <v>17166</v>
      </c>
      <c r="C609" s="109"/>
      <c r="D609" s="5"/>
      <c r="E609" s="5"/>
      <c r="F609" s="5"/>
      <c r="G609" s="5"/>
    </row>
    <row r="610" spans="1:7">
      <c r="A610" s="112" t="s">
        <v>76</v>
      </c>
      <c r="B610" s="108" t="s">
        <v>17165</v>
      </c>
      <c r="C610" s="109"/>
      <c r="D610" s="5"/>
      <c r="E610" s="5"/>
      <c r="F610" s="5"/>
      <c r="G610" s="5"/>
    </row>
    <row r="611" spans="1:7">
      <c r="A611" s="112" t="s">
        <v>76</v>
      </c>
      <c r="B611" s="108" t="s">
        <v>17164</v>
      </c>
      <c r="C611" s="109"/>
      <c r="D611" s="5"/>
      <c r="E611" s="5"/>
      <c r="F611" s="5"/>
      <c r="G611" s="5"/>
    </row>
    <row r="612" spans="1:7">
      <c r="A612" s="112" t="s">
        <v>76</v>
      </c>
      <c r="B612" s="108" t="s">
        <v>3504</v>
      </c>
      <c r="C612" s="109"/>
      <c r="D612" s="5"/>
      <c r="E612" s="5"/>
      <c r="F612" s="5"/>
      <c r="G612" s="5"/>
    </row>
    <row r="613" spans="1:7">
      <c r="A613" s="112" t="s">
        <v>76</v>
      </c>
      <c r="B613" s="108" t="s">
        <v>17163</v>
      </c>
      <c r="C613" s="109"/>
      <c r="D613" s="5"/>
      <c r="E613" s="5"/>
      <c r="F613" s="5"/>
      <c r="G613" s="5"/>
    </row>
    <row r="614" spans="1:7">
      <c r="A614" s="112" t="s">
        <v>76</v>
      </c>
      <c r="B614" s="108" t="s">
        <v>17162</v>
      </c>
      <c r="C614" s="109"/>
      <c r="D614" s="5"/>
      <c r="E614" s="5"/>
      <c r="F614" s="5"/>
      <c r="G614" s="5"/>
    </row>
    <row r="615" spans="1:7">
      <c r="A615" s="112" t="s">
        <v>76</v>
      </c>
      <c r="B615" s="108" t="s">
        <v>5021</v>
      </c>
      <c r="C615" s="109"/>
      <c r="D615" s="5"/>
      <c r="E615" s="5"/>
      <c r="F615" s="5"/>
      <c r="G615" s="5"/>
    </row>
    <row r="616" spans="1:7">
      <c r="A616" s="112" t="s">
        <v>76</v>
      </c>
      <c r="B616" s="108" t="s">
        <v>17161</v>
      </c>
      <c r="C616" s="109"/>
      <c r="D616" s="5"/>
      <c r="E616" s="5"/>
      <c r="F616" s="5"/>
      <c r="G616" s="5"/>
    </row>
    <row r="617" spans="1:7">
      <c r="A617" s="112" t="s">
        <v>76</v>
      </c>
      <c r="B617" s="108" t="s">
        <v>15028</v>
      </c>
      <c r="C617" s="109"/>
      <c r="D617" s="5"/>
      <c r="E617" s="5"/>
      <c r="F617" s="5"/>
      <c r="G617" s="5"/>
    </row>
    <row r="618" spans="1:7">
      <c r="A618" s="112" t="s">
        <v>76</v>
      </c>
      <c r="B618" s="108" t="s">
        <v>4383</v>
      </c>
      <c r="C618" s="109"/>
      <c r="D618" s="5"/>
      <c r="E618" s="5"/>
      <c r="F618" s="5"/>
      <c r="G618" s="5"/>
    </row>
    <row r="619" spans="1:7">
      <c r="A619" s="112" t="s">
        <v>76</v>
      </c>
      <c r="B619" s="108" t="s">
        <v>17160</v>
      </c>
      <c r="C619" s="109"/>
      <c r="D619" s="5"/>
      <c r="E619" s="5"/>
      <c r="F619" s="5"/>
      <c r="G619" s="5"/>
    </row>
    <row r="620" spans="1:7">
      <c r="A620" s="112" t="s">
        <v>76</v>
      </c>
      <c r="B620" s="108" t="s">
        <v>17159</v>
      </c>
      <c r="C620" s="109"/>
      <c r="D620" s="5"/>
      <c r="E620" s="5"/>
      <c r="F620" s="5"/>
      <c r="G620" s="5"/>
    </row>
    <row r="621" spans="1:7">
      <c r="A621" s="112" t="s">
        <v>76</v>
      </c>
      <c r="B621" s="108" t="s">
        <v>17158</v>
      </c>
      <c r="C621" s="109"/>
      <c r="D621" s="5"/>
      <c r="E621" s="5"/>
      <c r="F621" s="5"/>
      <c r="G621" s="5"/>
    </row>
    <row r="622" spans="1:7">
      <c r="A622" s="112" t="s">
        <v>76</v>
      </c>
      <c r="B622" s="108" t="s">
        <v>17157</v>
      </c>
      <c r="C622" s="109"/>
      <c r="D622" s="5"/>
      <c r="E622" s="5"/>
      <c r="F622" s="5"/>
      <c r="G622" s="5"/>
    </row>
    <row r="623" spans="1:7">
      <c r="A623" s="112" t="s">
        <v>76</v>
      </c>
      <c r="B623" s="108" t="s">
        <v>17156</v>
      </c>
      <c r="C623" s="109"/>
      <c r="D623" s="5"/>
      <c r="E623" s="5"/>
      <c r="F623" s="5"/>
      <c r="G623" s="5"/>
    </row>
    <row r="624" spans="1:7">
      <c r="A624" s="112" t="s">
        <v>76</v>
      </c>
      <c r="B624" s="108" t="s">
        <v>3462</v>
      </c>
      <c r="C624" s="109"/>
      <c r="D624" s="5"/>
      <c r="E624" s="5"/>
      <c r="F624" s="5"/>
      <c r="G624" s="5"/>
    </row>
    <row r="625" spans="1:7">
      <c r="A625" s="112" t="s">
        <v>76</v>
      </c>
      <c r="B625" s="108" t="s">
        <v>14883</v>
      </c>
      <c r="C625" s="109"/>
      <c r="D625" s="5"/>
      <c r="E625" s="5"/>
      <c r="F625" s="5"/>
      <c r="G625" s="5"/>
    </row>
    <row r="626" spans="1:7">
      <c r="A626" s="112" t="s">
        <v>76</v>
      </c>
      <c r="B626" s="108" t="s">
        <v>17155</v>
      </c>
      <c r="C626" s="109"/>
      <c r="D626" s="5"/>
      <c r="E626" s="5"/>
      <c r="F626" s="5"/>
      <c r="G626" s="5"/>
    </row>
    <row r="627" spans="1:7">
      <c r="A627" s="112" t="s">
        <v>76</v>
      </c>
      <c r="B627" s="108" t="s">
        <v>15972</v>
      </c>
      <c r="C627" s="109"/>
      <c r="D627" s="5"/>
      <c r="E627" s="5"/>
      <c r="F627" s="5"/>
      <c r="G627" s="5"/>
    </row>
    <row r="628" spans="1:7">
      <c r="A628" s="112" t="s">
        <v>76</v>
      </c>
      <c r="B628" s="108" t="s">
        <v>14666</v>
      </c>
      <c r="C628" s="109"/>
      <c r="D628" s="5"/>
      <c r="E628" s="5"/>
      <c r="F628" s="5"/>
      <c r="G628" s="5"/>
    </row>
    <row r="629" spans="1:7">
      <c r="A629" s="112" t="s">
        <v>76</v>
      </c>
      <c r="B629" s="108" t="s">
        <v>17154</v>
      </c>
      <c r="C629" s="109"/>
      <c r="D629" s="5"/>
      <c r="E629" s="5"/>
      <c r="F629" s="5"/>
      <c r="G629" s="5"/>
    </row>
    <row r="630" spans="1:7">
      <c r="A630" s="112" t="s">
        <v>76</v>
      </c>
      <c r="B630" s="108" t="s">
        <v>17153</v>
      </c>
      <c r="C630" s="109"/>
      <c r="D630" s="5"/>
      <c r="E630" s="5"/>
      <c r="F630" s="5"/>
      <c r="G630" s="5"/>
    </row>
    <row r="631" spans="1:7">
      <c r="A631" s="112" t="s">
        <v>76</v>
      </c>
      <c r="B631" s="108" t="s">
        <v>17152</v>
      </c>
      <c r="C631" s="109"/>
      <c r="D631" s="5"/>
      <c r="E631" s="5"/>
      <c r="F631" s="5"/>
      <c r="G631" s="5"/>
    </row>
    <row r="632" spans="1:7">
      <c r="A632" s="112" t="s">
        <v>76</v>
      </c>
      <c r="B632" s="108" t="s">
        <v>17151</v>
      </c>
      <c r="C632" s="109"/>
      <c r="D632" s="5"/>
      <c r="E632" s="5"/>
      <c r="F632" s="5"/>
      <c r="G632" s="5"/>
    </row>
    <row r="633" spans="1:7">
      <c r="A633" s="112" t="s">
        <v>76</v>
      </c>
      <c r="B633" s="108" t="s">
        <v>4315</v>
      </c>
      <c r="C633" s="109"/>
      <c r="D633" s="5"/>
      <c r="E633" s="5"/>
      <c r="F633" s="5"/>
      <c r="G633" s="5"/>
    </row>
    <row r="634" spans="1:7">
      <c r="A634" s="112" t="s">
        <v>76</v>
      </c>
      <c r="B634" s="108" t="s">
        <v>17150</v>
      </c>
      <c r="C634" s="109"/>
      <c r="D634" s="5"/>
      <c r="E634" s="5"/>
      <c r="F634" s="5"/>
      <c r="G634" s="5"/>
    </row>
    <row r="635" spans="1:7">
      <c r="A635" s="112" t="s">
        <v>76</v>
      </c>
      <c r="B635" s="108" t="s">
        <v>17149</v>
      </c>
      <c r="C635" s="109"/>
      <c r="D635" s="5"/>
      <c r="E635" s="5"/>
      <c r="F635" s="5"/>
      <c r="G635" s="5"/>
    </row>
    <row r="636" spans="1:7">
      <c r="A636" s="112" t="s">
        <v>76</v>
      </c>
      <c r="B636" s="108" t="s">
        <v>17148</v>
      </c>
      <c r="C636" s="109"/>
      <c r="D636" s="5"/>
      <c r="E636" s="5"/>
      <c r="F636" s="5"/>
      <c r="G636" s="5"/>
    </row>
    <row r="637" spans="1:7">
      <c r="A637" s="112" t="s">
        <v>76</v>
      </c>
      <c r="B637" s="108" t="s">
        <v>17147</v>
      </c>
      <c r="C637" s="109"/>
      <c r="D637" s="5"/>
      <c r="E637" s="5"/>
      <c r="F637" s="5"/>
      <c r="G637" s="5"/>
    </row>
    <row r="638" spans="1:7">
      <c r="A638" s="112" t="s">
        <v>76</v>
      </c>
      <c r="B638" s="108" t="s">
        <v>3665</v>
      </c>
      <c r="C638" s="109"/>
      <c r="D638" s="5"/>
      <c r="E638" s="5"/>
      <c r="F638" s="5"/>
      <c r="G638" s="5"/>
    </row>
    <row r="639" spans="1:7">
      <c r="A639" s="112" t="s">
        <v>76</v>
      </c>
      <c r="B639" s="108" t="s">
        <v>4517</v>
      </c>
      <c r="C639" s="109"/>
      <c r="D639" s="5"/>
      <c r="E639" s="5"/>
      <c r="F639" s="5"/>
      <c r="G639" s="5"/>
    </row>
    <row r="640" spans="1:7">
      <c r="A640" s="112" t="s">
        <v>76</v>
      </c>
      <c r="B640" s="108" t="s">
        <v>17146</v>
      </c>
      <c r="C640" s="109"/>
      <c r="D640" s="5"/>
      <c r="E640" s="5"/>
      <c r="F640" s="5"/>
      <c r="G640" s="5"/>
    </row>
    <row r="641" spans="1:7">
      <c r="A641" s="112" t="s">
        <v>76</v>
      </c>
      <c r="B641" s="108" t="s">
        <v>17145</v>
      </c>
      <c r="C641" s="109"/>
      <c r="D641" s="5"/>
      <c r="E641" s="5"/>
      <c r="F641" s="5"/>
      <c r="G641" s="5"/>
    </row>
    <row r="642" spans="1:7">
      <c r="A642" s="112" t="s">
        <v>76</v>
      </c>
      <c r="B642" s="108" t="s">
        <v>17144</v>
      </c>
      <c r="C642" s="109"/>
      <c r="D642" s="5"/>
      <c r="E642" s="5"/>
      <c r="F642" s="5"/>
      <c r="G642" s="5"/>
    </row>
    <row r="643" spans="1:7">
      <c r="A643" s="112" t="s">
        <v>76</v>
      </c>
      <c r="B643" s="108" t="s">
        <v>17143</v>
      </c>
      <c r="C643" s="109"/>
      <c r="D643" s="5"/>
      <c r="E643" s="5"/>
      <c r="F643" s="5"/>
      <c r="G643" s="5"/>
    </row>
    <row r="644" spans="1:7">
      <c r="A644" s="112" t="s">
        <v>76</v>
      </c>
      <c r="B644" s="108" t="s">
        <v>17142</v>
      </c>
      <c r="C644" s="109"/>
      <c r="D644" s="5"/>
      <c r="E644" s="5"/>
      <c r="F644" s="5"/>
      <c r="G644" s="5"/>
    </row>
    <row r="645" spans="1:7">
      <c r="A645" s="112" t="s">
        <v>76</v>
      </c>
      <c r="B645" s="108" t="s">
        <v>17141</v>
      </c>
      <c r="C645" s="109"/>
      <c r="D645" s="5"/>
      <c r="E645" s="5"/>
      <c r="F645" s="5"/>
      <c r="G645" s="5"/>
    </row>
    <row r="646" spans="1:7">
      <c r="A646" s="112" t="s">
        <v>76</v>
      </c>
      <c r="B646" s="108" t="s">
        <v>17140</v>
      </c>
      <c r="C646" s="109"/>
      <c r="D646" s="5"/>
      <c r="E646" s="5"/>
      <c r="F646" s="5"/>
      <c r="G646" s="5"/>
    </row>
    <row r="647" spans="1:7">
      <c r="A647" s="112" t="s">
        <v>76</v>
      </c>
      <c r="B647" s="108" t="s">
        <v>17139</v>
      </c>
      <c r="C647" s="109"/>
      <c r="D647" s="5"/>
      <c r="E647" s="5"/>
      <c r="F647" s="5"/>
      <c r="G647" s="5"/>
    </row>
    <row r="648" spans="1:7">
      <c r="A648" s="112" t="s">
        <v>76</v>
      </c>
      <c r="B648" s="108" t="s">
        <v>17138</v>
      </c>
      <c r="C648" s="109"/>
      <c r="D648" s="5"/>
      <c r="E648" s="5"/>
      <c r="F648" s="5"/>
      <c r="G648" s="5"/>
    </row>
    <row r="649" spans="1:7">
      <c r="A649" s="112" t="s">
        <v>76</v>
      </c>
      <c r="B649" s="108" t="s">
        <v>17137</v>
      </c>
      <c r="C649" s="109"/>
      <c r="D649" s="5"/>
      <c r="E649" s="5"/>
      <c r="F649" s="5"/>
      <c r="G649" s="5"/>
    </row>
    <row r="650" spans="1:7">
      <c r="A650" s="112" t="s">
        <v>76</v>
      </c>
      <c r="B650" s="108" t="s">
        <v>17136</v>
      </c>
      <c r="C650" s="109"/>
      <c r="D650" s="5"/>
      <c r="E650" s="5"/>
      <c r="F650" s="5"/>
      <c r="G650" s="5"/>
    </row>
    <row r="651" spans="1:7">
      <c r="A651" s="112" t="s">
        <v>76</v>
      </c>
      <c r="B651" s="108" t="s">
        <v>3933</v>
      </c>
      <c r="C651" s="109"/>
      <c r="D651" s="5"/>
      <c r="E651" s="5"/>
      <c r="F651" s="5"/>
      <c r="G651" s="5"/>
    </row>
    <row r="652" spans="1:7">
      <c r="A652" s="112" t="s">
        <v>76</v>
      </c>
      <c r="B652" s="108" t="s">
        <v>15173</v>
      </c>
      <c r="C652" s="109"/>
      <c r="D652" s="5"/>
      <c r="E652" s="5"/>
      <c r="F652" s="5"/>
      <c r="G652" s="5"/>
    </row>
    <row r="653" spans="1:7">
      <c r="A653" s="112" t="s">
        <v>76</v>
      </c>
      <c r="B653" s="108" t="s">
        <v>3473</v>
      </c>
      <c r="C653" s="109"/>
      <c r="D653" s="5"/>
      <c r="E653" s="5"/>
      <c r="F653" s="5"/>
      <c r="G653" s="5"/>
    </row>
    <row r="654" spans="1:7">
      <c r="A654" s="112" t="s">
        <v>76</v>
      </c>
      <c r="B654" s="108" t="s">
        <v>14986</v>
      </c>
      <c r="C654" s="109"/>
      <c r="D654" s="5"/>
      <c r="E654" s="5"/>
      <c r="F654" s="5"/>
      <c r="G654" s="5"/>
    </row>
    <row r="655" spans="1:7">
      <c r="A655" s="112" t="s">
        <v>76</v>
      </c>
      <c r="B655" s="108" t="s">
        <v>16896</v>
      </c>
      <c r="C655" s="109"/>
      <c r="D655" s="5"/>
      <c r="E655" s="5"/>
      <c r="F655" s="5"/>
      <c r="G655" s="5"/>
    </row>
    <row r="656" spans="1:7">
      <c r="A656" s="112" t="s">
        <v>0</v>
      </c>
      <c r="B656" s="108" t="s">
        <v>3459</v>
      </c>
      <c r="C656" s="109"/>
      <c r="D656" s="5"/>
      <c r="E656" s="5"/>
      <c r="F656" s="5"/>
      <c r="G656" s="5"/>
    </row>
    <row r="657" spans="1:7">
      <c r="A657" s="112" t="s">
        <v>0</v>
      </c>
      <c r="B657" s="108" t="s">
        <v>14594</v>
      </c>
      <c r="C657" s="109"/>
      <c r="D657" s="5"/>
      <c r="E657" s="5"/>
      <c r="F657" s="5"/>
      <c r="G657" s="5"/>
    </row>
    <row r="658" spans="1:7">
      <c r="A658" s="112" t="s">
        <v>0</v>
      </c>
      <c r="B658" s="108" t="s">
        <v>15219</v>
      </c>
      <c r="C658" s="109"/>
      <c r="D658" s="5"/>
      <c r="E658" s="5"/>
      <c r="F658" s="5"/>
      <c r="G658" s="5"/>
    </row>
    <row r="659" spans="1:7">
      <c r="A659" s="112" t="s">
        <v>0</v>
      </c>
      <c r="B659" s="108" t="s">
        <v>17135</v>
      </c>
      <c r="C659" s="109"/>
      <c r="D659" s="5"/>
      <c r="E659" s="5"/>
      <c r="F659" s="5"/>
      <c r="G659" s="5"/>
    </row>
    <row r="660" spans="1:7">
      <c r="A660" s="112" t="s">
        <v>0</v>
      </c>
      <c r="B660" s="108" t="s">
        <v>17134</v>
      </c>
      <c r="C660" s="109"/>
      <c r="D660" s="5"/>
      <c r="E660" s="5"/>
      <c r="F660" s="5"/>
      <c r="G660" s="5"/>
    </row>
    <row r="661" spans="1:7">
      <c r="A661" s="112" t="s">
        <v>0</v>
      </c>
      <c r="B661" s="108" t="s">
        <v>6474</v>
      </c>
      <c r="C661" s="109"/>
      <c r="D661" s="5"/>
      <c r="E661" s="5"/>
      <c r="F661" s="5"/>
      <c r="G661" s="5"/>
    </row>
    <row r="662" spans="1:7">
      <c r="A662" s="112" t="s">
        <v>0</v>
      </c>
      <c r="B662" s="108" t="s">
        <v>17133</v>
      </c>
      <c r="C662" s="109"/>
      <c r="D662" s="5"/>
      <c r="E662" s="5"/>
      <c r="F662" s="5"/>
      <c r="G662" s="5"/>
    </row>
    <row r="663" spans="1:7">
      <c r="A663" s="112" t="s">
        <v>0</v>
      </c>
      <c r="B663" s="108" t="s">
        <v>17132</v>
      </c>
      <c r="C663" s="109"/>
      <c r="D663" s="5"/>
      <c r="E663" s="5"/>
      <c r="F663" s="5"/>
      <c r="G663" s="5"/>
    </row>
    <row r="664" spans="1:7">
      <c r="A664" s="112" t="s">
        <v>0</v>
      </c>
      <c r="B664" s="108" t="s">
        <v>17131</v>
      </c>
      <c r="C664" s="109"/>
      <c r="D664" s="5"/>
      <c r="E664" s="5"/>
      <c r="F664" s="5"/>
      <c r="G664" s="5"/>
    </row>
    <row r="665" spans="1:7">
      <c r="A665" s="112" t="s">
        <v>0</v>
      </c>
      <c r="B665" s="108" t="s">
        <v>17130</v>
      </c>
      <c r="C665" s="109"/>
      <c r="D665" s="5"/>
      <c r="E665" s="5"/>
      <c r="F665" s="5"/>
      <c r="G665" s="5"/>
    </row>
    <row r="666" spans="1:7">
      <c r="A666" s="112" t="s">
        <v>0</v>
      </c>
      <c r="B666" s="108" t="s">
        <v>17129</v>
      </c>
      <c r="C666" s="109"/>
      <c r="D666" s="5"/>
      <c r="E666" s="5"/>
      <c r="F666" s="5"/>
      <c r="G666" s="5"/>
    </row>
    <row r="667" spans="1:7">
      <c r="A667" s="112" t="s">
        <v>0</v>
      </c>
      <c r="B667" s="108" t="s">
        <v>17128</v>
      </c>
      <c r="C667" s="109"/>
      <c r="D667" s="5"/>
      <c r="E667" s="5"/>
      <c r="F667" s="5"/>
      <c r="G667" s="5"/>
    </row>
    <row r="668" spans="1:7">
      <c r="A668" s="112" t="s">
        <v>0</v>
      </c>
      <c r="B668" s="108" t="s">
        <v>17127</v>
      </c>
      <c r="C668" s="109"/>
      <c r="D668" s="5"/>
      <c r="E668" s="5"/>
      <c r="F668" s="5"/>
      <c r="G668" s="5"/>
    </row>
    <row r="669" spans="1:7">
      <c r="A669" s="112" t="s">
        <v>0</v>
      </c>
      <c r="B669" s="108" t="s">
        <v>17126</v>
      </c>
      <c r="C669" s="109"/>
      <c r="D669" s="5"/>
      <c r="E669" s="5"/>
      <c r="F669" s="5"/>
      <c r="G669" s="5"/>
    </row>
    <row r="670" spans="1:7">
      <c r="A670" s="112" t="s">
        <v>0</v>
      </c>
      <c r="B670" s="108" t="s">
        <v>17125</v>
      </c>
      <c r="C670" s="109"/>
      <c r="D670" s="5"/>
      <c r="E670" s="5"/>
      <c r="F670" s="5"/>
      <c r="G670" s="5"/>
    </row>
    <row r="671" spans="1:7">
      <c r="A671" s="112" t="s">
        <v>0</v>
      </c>
      <c r="B671" s="108" t="s">
        <v>17124</v>
      </c>
      <c r="C671" s="109"/>
      <c r="D671" s="5"/>
      <c r="E671" s="5"/>
      <c r="F671" s="5"/>
      <c r="G671" s="5"/>
    </row>
    <row r="672" spans="1:7">
      <c r="A672" s="112" t="s">
        <v>0</v>
      </c>
      <c r="B672" s="108" t="s">
        <v>17123</v>
      </c>
      <c r="C672" s="109"/>
      <c r="D672" s="5"/>
      <c r="E672" s="5"/>
      <c r="F672" s="5"/>
      <c r="G672" s="5"/>
    </row>
    <row r="673" spans="1:7">
      <c r="A673" s="112" t="s">
        <v>0</v>
      </c>
      <c r="B673" s="108" t="s">
        <v>14742</v>
      </c>
      <c r="C673" s="109"/>
      <c r="D673" s="5"/>
      <c r="E673" s="5"/>
      <c r="F673" s="5"/>
      <c r="G673" s="5"/>
    </row>
    <row r="674" spans="1:7">
      <c r="A674" s="112" t="s">
        <v>0</v>
      </c>
      <c r="B674" s="108" t="s">
        <v>17122</v>
      </c>
      <c r="C674" s="109"/>
      <c r="D674" s="5"/>
      <c r="E674" s="5"/>
      <c r="F674" s="5"/>
      <c r="G674" s="5"/>
    </row>
    <row r="675" spans="1:7">
      <c r="A675" s="112" t="s">
        <v>0</v>
      </c>
      <c r="B675" s="108" t="s">
        <v>4196</v>
      </c>
      <c r="C675" s="109"/>
      <c r="D675" s="5"/>
      <c r="E675" s="5"/>
      <c r="F675" s="5"/>
      <c r="G675" s="5"/>
    </row>
    <row r="676" spans="1:7">
      <c r="A676" s="112" t="s">
        <v>0</v>
      </c>
      <c r="B676" s="108" t="s">
        <v>17121</v>
      </c>
      <c r="C676" s="109"/>
      <c r="D676" s="5"/>
      <c r="E676" s="5"/>
      <c r="F676" s="5"/>
      <c r="G676" s="5"/>
    </row>
    <row r="677" spans="1:7">
      <c r="A677" s="112" t="s">
        <v>0</v>
      </c>
      <c r="B677" s="108" t="s">
        <v>17120</v>
      </c>
      <c r="C677" s="109"/>
      <c r="D677" s="5"/>
      <c r="E677" s="5"/>
      <c r="F677" s="5"/>
      <c r="G677" s="5"/>
    </row>
    <row r="678" spans="1:7">
      <c r="A678" s="112" t="s">
        <v>0</v>
      </c>
      <c r="B678" s="108" t="s">
        <v>17119</v>
      </c>
      <c r="C678" s="109"/>
      <c r="D678" s="5"/>
      <c r="E678" s="5"/>
      <c r="F678" s="5"/>
      <c r="G678" s="5"/>
    </row>
    <row r="679" spans="1:7">
      <c r="A679" s="112" t="s">
        <v>0</v>
      </c>
      <c r="B679" s="108" t="s">
        <v>17118</v>
      </c>
      <c r="C679" s="109"/>
      <c r="D679" s="5"/>
      <c r="E679" s="5"/>
      <c r="F679" s="5"/>
      <c r="G679" s="5"/>
    </row>
    <row r="680" spans="1:7">
      <c r="A680" s="112" t="s">
        <v>0</v>
      </c>
      <c r="B680" s="108" t="s">
        <v>17117</v>
      </c>
      <c r="C680" s="109"/>
      <c r="D680" s="5"/>
      <c r="E680" s="5"/>
      <c r="F680" s="5"/>
      <c r="G680" s="5"/>
    </row>
    <row r="681" spans="1:7">
      <c r="A681" s="112" t="s">
        <v>0</v>
      </c>
      <c r="B681" s="108" t="s">
        <v>17116</v>
      </c>
      <c r="C681" s="109"/>
      <c r="D681" s="5"/>
      <c r="E681" s="5"/>
      <c r="F681" s="5"/>
      <c r="G681" s="5"/>
    </row>
    <row r="682" spans="1:7">
      <c r="A682" s="112" t="s">
        <v>0</v>
      </c>
      <c r="B682" s="108" t="s">
        <v>7166</v>
      </c>
      <c r="C682" s="109"/>
      <c r="D682" s="5"/>
      <c r="E682" s="5"/>
      <c r="F682" s="5"/>
      <c r="G682" s="5"/>
    </row>
    <row r="683" spans="1:7">
      <c r="A683" s="112" t="s">
        <v>0</v>
      </c>
      <c r="B683" s="108" t="s">
        <v>17115</v>
      </c>
      <c r="C683" s="109"/>
      <c r="D683" s="5"/>
      <c r="E683" s="5"/>
      <c r="F683" s="5"/>
      <c r="G683" s="5"/>
    </row>
    <row r="684" spans="1:7">
      <c r="A684" s="112" t="s">
        <v>0</v>
      </c>
      <c r="B684" s="108" t="s">
        <v>5076</v>
      </c>
      <c r="C684" s="109"/>
      <c r="D684" s="5"/>
      <c r="E684" s="5"/>
      <c r="F684" s="5"/>
      <c r="G684" s="5"/>
    </row>
    <row r="685" spans="1:7">
      <c r="A685" s="112" t="s">
        <v>0</v>
      </c>
      <c r="B685" s="108" t="s">
        <v>17114</v>
      </c>
      <c r="C685" s="109"/>
      <c r="D685" s="5"/>
      <c r="E685" s="5"/>
      <c r="F685" s="5"/>
      <c r="G685" s="5"/>
    </row>
    <row r="686" spans="1:7">
      <c r="A686" s="112" t="s">
        <v>0</v>
      </c>
      <c r="B686" s="108" t="s">
        <v>17113</v>
      </c>
      <c r="C686" s="109"/>
      <c r="D686" s="5"/>
      <c r="E686" s="5"/>
      <c r="F686" s="5"/>
      <c r="G686" s="5"/>
    </row>
    <row r="687" spans="1:7">
      <c r="A687" s="112" t="s">
        <v>0</v>
      </c>
      <c r="B687" s="108" t="s">
        <v>17112</v>
      </c>
      <c r="C687" s="109"/>
      <c r="D687" s="5"/>
      <c r="E687" s="5"/>
      <c r="F687" s="5"/>
      <c r="G687" s="5"/>
    </row>
    <row r="688" spans="1:7">
      <c r="A688" s="112" t="s">
        <v>0</v>
      </c>
      <c r="B688" s="108" t="s">
        <v>17111</v>
      </c>
      <c r="C688" s="109"/>
      <c r="D688" s="5"/>
      <c r="E688" s="5"/>
      <c r="F688" s="5"/>
      <c r="G688" s="5"/>
    </row>
    <row r="689" spans="1:7">
      <c r="A689" s="112" t="s">
        <v>0</v>
      </c>
      <c r="B689" s="108" t="s">
        <v>17110</v>
      </c>
      <c r="C689" s="109"/>
      <c r="D689" s="5"/>
      <c r="E689" s="5"/>
      <c r="F689" s="5"/>
      <c r="G689" s="5"/>
    </row>
    <row r="690" spans="1:7">
      <c r="A690" s="112" t="s">
        <v>0</v>
      </c>
      <c r="B690" s="108" t="s">
        <v>17109</v>
      </c>
      <c r="C690" s="109"/>
      <c r="D690" s="5"/>
      <c r="E690" s="5"/>
      <c r="F690" s="5"/>
      <c r="G690" s="5"/>
    </row>
    <row r="691" spans="1:7">
      <c r="A691" s="112" t="s">
        <v>0</v>
      </c>
      <c r="B691" s="108" t="s">
        <v>17108</v>
      </c>
      <c r="C691" s="109"/>
      <c r="D691" s="5"/>
      <c r="E691" s="5"/>
      <c r="F691" s="5"/>
      <c r="G691" s="5"/>
    </row>
    <row r="692" spans="1:7">
      <c r="A692" s="112" t="s">
        <v>0</v>
      </c>
      <c r="B692" s="108" t="s">
        <v>17107</v>
      </c>
      <c r="C692" s="109"/>
      <c r="D692" s="5"/>
      <c r="E692" s="5"/>
      <c r="F692" s="5"/>
      <c r="G692" s="5"/>
    </row>
    <row r="693" spans="1:7">
      <c r="A693" s="112" t="s">
        <v>0</v>
      </c>
      <c r="B693" s="108" t="s">
        <v>14934</v>
      </c>
      <c r="C693" s="109"/>
      <c r="D693" s="5"/>
      <c r="E693" s="5"/>
      <c r="F693" s="5"/>
      <c r="G693" s="5"/>
    </row>
    <row r="694" spans="1:7">
      <c r="A694" s="112" t="s">
        <v>0</v>
      </c>
      <c r="B694" s="108" t="s">
        <v>17106</v>
      </c>
      <c r="C694" s="109"/>
      <c r="D694" s="5"/>
      <c r="E694" s="5"/>
      <c r="F694" s="5"/>
      <c r="G694" s="5"/>
    </row>
    <row r="695" spans="1:7">
      <c r="A695" s="112" t="s">
        <v>0</v>
      </c>
      <c r="B695" s="108" t="s">
        <v>15736</v>
      </c>
      <c r="C695" s="109"/>
      <c r="D695" s="5"/>
      <c r="E695" s="5"/>
      <c r="F695" s="5"/>
      <c r="G695" s="5"/>
    </row>
    <row r="696" spans="1:7">
      <c r="A696" s="112" t="s">
        <v>0</v>
      </c>
      <c r="B696" s="108" t="s">
        <v>17105</v>
      </c>
      <c r="C696" s="109"/>
      <c r="D696" s="5"/>
      <c r="E696" s="5"/>
      <c r="F696" s="5"/>
      <c r="G696" s="5"/>
    </row>
    <row r="697" spans="1:7">
      <c r="A697" s="112" t="s">
        <v>0</v>
      </c>
      <c r="B697" s="108" t="s">
        <v>17104</v>
      </c>
      <c r="C697" s="109"/>
      <c r="D697" s="5"/>
      <c r="E697" s="5"/>
      <c r="F697" s="5"/>
      <c r="G697" s="5"/>
    </row>
    <row r="698" spans="1:7">
      <c r="A698" s="112" t="s">
        <v>0</v>
      </c>
      <c r="B698" s="108" t="s">
        <v>17103</v>
      </c>
      <c r="C698" s="109"/>
      <c r="D698" s="5"/>
      <c r="E698" s="5"/>
      <c r="F698" s="5"/>
      <c r="G698" s="5"/>
    </row>
    <row r="699" spans="1:7">
      <c r="A699" s="112" t="s">
        <v>0</v>
      </c>
      <c r="B699" s="108" t="s">
        <v>15115</v>
      </c>
      <c r="C699" s="109"/>
      <c r="D699" s="5"/>
      <c r="E699" s="5"/>
      <c r="F699" s="5"/>
      <c r="G699" s="5"/>
    </row>
    <row r="700" spans="1:7">
      <c r="A700" s="112" t="s">
        <v>0</v>
      </c>
      <c r="B700" s="108" t="s">
        <v>17102</v>
      </c>
      <c r="C700" s="109"/>
      <c r="D700" s="5"/>
      <c r="E700" s="5"/>
      <c r="F700" s="5"/>
      <c r="G700" s="5"/>
    </row>
    <row r="701" spans="1:7">
      <c r="A701" s="112" t="s">
        <v>0</v>
      </c>
      <c r="B701" s="108" t="s">
        <v>6204</v>
      </c>
      <c r="C701" s="109"/>
      <c r="D701" s="5"/>
      <c r="E701" s="5"/>
      <c r="F701" s="5"/>
      <c r="G701" s="5"/>
    </row>
    <row r="702" spans="1:7">
      <c r="A702" s="112" t="s">
        <v>0</v>
      </c>
      <c r="B702" s="108" t="s">
        <v>17101</v>
      </c>
      <c r="C702" s="109"/>
      <c r="D702" s="5"/>
      <c r="E702" s="5"/>
      <c r="F702" s="5"/>
      <c r="G702" s="5"/>
    </row>
    <row r="703" spans="1:7">
      <c r="A703" s="112" t="s">
        <v>0</v>
      </c>
      <c r="B703" s="108" t="s">
        <v>17100</v>
      </c>
      <c r="C703" s="109"/>
      <c r="D703" s="5"/>
      <c r="E703" s="5"/>
      <c r="F703" s="5"/>
      <c r="G703" s="5"/>
    </row>
    <row r="704" spans="1:7">
      <c r="A704" s="112" t="s">
        <v>0</v>
      </c>
      <c r="B704" s="108" t="s">
        <v>15202</v>
      </c>
      <c r="C704" s="109"/>
      <c r="D704" s="5"/>
      <c r="E704" s="5"/>
      <c r="F704" s="5"/>
      <c r="G704" s="5"/>
    </row>
    <row r="705" spans="1:7">
      <c r="A705" s="112" t="s">
        <v>0</v>
      </c>
      <c r="B705" s="108" t="s">
        <v>3468</v>
      </c>
      <c r="C705" s="109"/>
      <c r="D705" s="5"/>
      <c r="E705" s="5"/>
      <c r="F705" s="5"/>
      <c r="G705" s="5"/>
    </row>
    <row r="706" spans="1:7">
      <c r="A706" s="112" t="s">
        <v>0</v>
      </c>
      <c r="B706" s="108" t="s">
        <v>17099</v>
      </c>
      <c r="C706" s="109"/>
      <c r="D706" s="5"/>
      <c r="E706" s="5"/>
      <c r="F706" s="5"/>
      <c r="G706" s="5"/>
    </row>
    <row r="707" spans="1:7">
      <c r="A707" s="112" t="s">
        <v>0</v>
      </c>
      <c r="B707" s="108" t="s">
        <v>17098</v>
      </c>
      <c r="C707" s="109"/>
      <c r="D707" s="5"/>
      <c r="E707" s="5"/>
      <c r="F707" s="5"/>
      <c r="G707" s="5"/>
    </row>
    <row r="708" spans="1:7">
      <c r="A708" s="112" t="s">
        <v>0</v>
      </c>
      <c r="B708" s="108" t="s">
        <v>14921</v>
      </c>
      <c r="C708" s="109"/>
      <c r="D708" s="5"/>
      <c r="E708" s="5"/>
      <c r="F708" s="5"/>
      <c r="G708" s="5"/>
    </row>
    <row r="709" spans="1:7">
      <c r="A709" s="112" t="s">
        <v>0</v>
      </c>
      <c r="B709" s="108" t="s">
        <v>17097</v>
      </c>
      <c r="C709" s="109"/>
      <c r="D709" s="5"/>
      <c r="E709" s="5"/>
      <c r="F709" s="5"/>
      <c r="G709" s="5"/>
    </row>
    <row r="710" spans="1:7">
      <c r="A710" s="112" t="s">
        <v>0</v>
      </c>
      <c r="B710" s="108" t="s">
        <v>3600</v>
      </c>
      <c r="C710" s="109"/>
      <c r="D710" s="5"/>
      <c r="E710" s="5"/>
      <c r="F710" s="5"/>
      <c r="G710" s="5"/>
    </row>
    <row r="711" spans="1:7">
      <c r="A711" s="112" t="s">
        <v>0</v>
      </c>
      <c r="B711" s="108" t="s">
        <v>16447</v>
      </c>
      <c r="C711" s="109"/>
      <c r="D711" s="5"/>
      <c r="E711" s="5"/>
      <c r="F711" s="5"/>
      <c r="G711" s="5"/>
    </row>
    <row r="712" spans="1:7">
      <c r="A712" s="112" t="s">
        <v>0</v>
      </c>
      <c r="B712" s="108" t="s">
        <v>17096</v>
      </c>
      <c r="C712" s="109"/>
      <c r="D712" s="5"/>
      <c r="E712" s="5"/>
      <c r="F712" s="5"/>
      <c r="G712" s="5"/>
    </row>
    <row r="713" spans="1:7">
      <c r="A713" s="112" t="s">
        <v>0</v>
      </c>
      <c r="B713" s="108" t="s">
        <v>17095</v>
      </c>
      <c r="C713" s="109"/>
      <c r="D713" s="5"/>
      <c r="E713" s="5"/>
      <c r="F713" s="5"/>
      <c r="G713" s="5"/>
    </row>
    <row r="714" spans="1:7">
      <c r="A714" s="112" t="s">
        <v>0</v>
      </c>
      <c r="B714" s="108" t="s">
        <v>17094</v>
      </c>
      <c r="C714" s="109"/>
      <c r="D714" s="5"/>
      <c r="E714" s="5"/>
      <c r="F714" s="5"/>
      <c r="G714" s="5"/>
    </row>
    <row r="715" spans="1:7">
      <c r="A715" s="112" t="s">
        <v>0</v>
      </c>
      <c r="B715" s="108" t="s">
        <v>4131</v>
      </c>
      <c r="C715" s="109"/>
      <c r="D715" s="5"/>
      <c r="E715" s="5"/>
      <c r="F715" s="5"/>
      <c r="G715" s="5"/>
    </row>
    <row r="716" spans="1:7">
      <c r="A716" s="112" t="s">
        <v>0</v>
      </c>
      <c r="B716" s="108" t="s">
        <v>6966</v>
      </c>
      <c r="C716" s="109"/>
      <c r="D716" s="5"/>
      <c r="E716" s="5"/>
      <c r="F716" s="5"/>
      <c r="G716" s="5"/>
    </row>
    <row r="717" spans="1:7">
      <c r="A717" s="112" t="s">
        <v>0</v>
      </c>
      <c r="B717" s="108" t="s">
        <v>17093</v>
      </c>
      <c r="C717" s="109"/>
      <c r="D717" s="5"/>
      <c r="E717" s="5"/>
      <c r="F717" s="5"/>
      <c r="G717" s="5"/>
    </row>
    <row r="718" spans="1:7">
      <c r="A718" s="112" t="s">
        <v>0</v>
      </c>
      <c r="B718" s="108" t="s">
        <v>17092</v>
      </c>
      <c r="C718" s="109"/>
      <c r="D718" s="5"/>
      <c r="E718" s="5"/>
      <c r="F718" s="5"/>
      <c r="G718" s="5"/>
    </row>
    <row r="719" spans="1:7">
      <c r="A719" s="112" t="s">
        <v>0</v>
      </c>
      <c r="B719" s="108" t="s">
        <v>17091</v>
      </c>
      <c r="C719" s="109"/>
      <c r="D719" s="5"/>
      <c r="E719" s="5"/>
      <c r="F719" s="5"/>
      <c r="G719" s="5"/>
    </row>
    <row r="720" spans="1:7">
      <c r="A720" s="112" t="s">
        <v>0</v>
      </c>
      <c r="B720" s="108" t="s">
        <v>17090</v>
      </c>
      <c r="C720" s="109"/>
      <c r="D720" s="5"/>
      <c r="E720" s="5"/>
      <c r="F720" s="5"/>
      <c r="G720" s="5"/>
    </row>
    <row r="721" spans="1:7">
      <c r="A721" s="112" t="s">
        <v>0</v>
      </c>
      <c r="B721" s="108" t="s">
        <v>6477</v>
      </c>
      <c r="C721" s="109"/>
      <c r="D721" s="5"/>
      <c r="E721" s="5"/>
      <c r="F721" s="5"/>
      <c r="G721" s="5"/>
    </row>
    <row r="722" spans="1:7">
      <c r="A722" s="112" t="s">
        <v>0</v>
      </c>
      <c r="B722" s="108" t="s">
        <v>17089</v>
      </c>
      <c r="C722" s="109"/>
      <c r="D722" s="5"/>
      <c r="E722" s="5"/>
      <c r="F722" s="5"/>
      <c r="G722" s="5"/>
    </row>
    <row r="723" spans="1:7">
      <c r="A723" s="112" t="s">
        <v>0</v>
      </c>
      <c r="B723" s="108" t="s">
        <v>17088</v>
      </c>
      <c r="C723" s="109"/>
      <c r="D723" s="5"/>
      <c r="E723" s="5"/>
      <c r="F723" s="5"/>
      <c r="G723" s="5"/>
    </row>
    <row r="724" spans="1:7">
      <c r="A724" s="112" t="s">
        <v>0</v>
      </c>
      <c r="B724" s="108" t="s">
        <v>17087</v>
      </c>
      <c r="C724" s="109"/>
      <c r="D724" s="5"/>
      <c r="E724" s="5"/>
      <c r="F724" s="5"/>
      <c r="G724" s="5"/>
    </row>
    <row r="725" spans="1:7">
      <c r="A725" s="112" t="s">
        <v>0</v>
      </c>
      <c r="B725" s="108" t="s">
        <v>3625</v>
      </c>
      <c r="C725" s="109"/>
      <c r="D725" s="5"/>
      <c r="E725" s="5"/>
      <c r="F725" s="5"/>
      <c r="G725" s="5"/>
    </row>
    <row r="726" spans="1:7">
      <c r="A726" s="112" t="s">
        <v>0</v>
      </c>
      <c r="B726" s="108" t="s">
        <v>17086</v>
      </c>
      <c r="C726" s="109"/>
      <c r="D726" s="5"/>
      <c r="E726" s="5"/>
      <c r="F726" s="5"/>
      <c r="G726" s="5"/>
    </row>
    <row r="727" spans="1:7">
      <c r="A727" s="112" t="s">
        <v>0</v>
      </c>
      <c r="B727" s="108" t="s">
        <v>4523</v>
      </c>
      <c r="C727" s="109"/>
      <c r="D727" s="5"/>
      <c r="E727" s="5"/>
      <c r="F727" s="5"/>
      <c r="G727" s="5"/>
    </row>
    <row r="728" spans="1:7">
      <c r="A728" s="112" t="s">
        <v>0</v>
      </c>
      <c r="B728" s="108" t="s">
        <v>17085</v>
      </c>
      <c r="C728" s="109"/>
      <c r="D728" s="5"/>
      <c r="E728" s="5"/>
      <c r="F728" s="5"/>
      <c r="G728" s="5"/>
    </row>
    <row r="729" spans="1:7">
      <c r="A729" s="112" t="s">
        <v>0</v>
      </c>
      <c r="B729" s="108" t="s">
        <v>17084</v>
      </c>
      <c r="C729" s="109"/>
      <c r="D729" s="5"/>
      <c r="E729" s="5"/>
      <c r="F729" s="5"/>
      <c r="G729" s="5"/>
    </row>
    <row r="730" spans="1:7">
      <c r="A730" s="112" t="s">
        <v>0</v>
      </c>
      <c r="B730" s="108" t="s">
        <v>17083</v>
      </c>
      <c r="C730" s="109"/>
      <c r="D730" s="5"/>
      <c r="E730" s="5"/>
      <c r="F730" s="5"/>
      <c r="G730" s="5"/>
    </row>
    <row r="731" spans="1:7">
      <c r="A731" s="112" t="s">
        <v>0</v>
      </c>
      <c r="B731" s="108" t="s">
        <v>17082</v>
      </c>
      <c r="C731" s="109"/>
      <c r="D731" s="5"/>
      <c r="E731" s="5"/>
      <c r="F731" s="5"/>
      <c r="G731" s="5"/>
    </row>
    <row r="732" spans="1:7">
      <c r="A732" s="112" t="s">
        <v>0</v>
      </c>
      <c r="B732" s="108" t="s">
        <v>17081</v>
      </c>
      <c r="C732" s="109"/>
      <c r="D732" s="5"/>
      <c r="E732" s="5"/>
      <c r="F732" s="5"/>
      <c r="G732" s="5"/>
    </row>
    <row r="733" spans="1:7">
      <c r="A733" s="112" t="s">
        <v>0</v>
      </c>
      <c r="B733" s="108" t="s">
        <v>17080</v>
      </c>
      <c r="C733" s="109"/>
      <c r="D733" s="5"/>
      <c r="E733" s="5"/>
      <c r="F733" s="5"/>
      <c r="G733"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9"/>
  <sheetViews>
    <sheetView workbookViewId="0"/>
  </sheetViews>
  <sheetFormatPr baseColWidth="10" defaultRowHeight="15" x14ac:dyDescent="0"/>
  <cols>
    <col min="1" max="1" width="10.83203125" style="3"/>
    <col min="2" max="2" width="22.6640625" bestFit="1" customWidth="1"/>
    <col min="4" max="4" width="16.1640625" customWidth="1"/>
    <col min="5" max="5" width="16.33203125" customWidth="1"/>
    <col min="6" max="6" width="25.1640625" customWidth="1"/>
    <col min="7" max="7" width="23.33203125" customWidth="1"/>
  </cols>
  <sheetData>
    <row r="1" spans="1:7" ht="36" customHeight="1">
      <c r="A1" s="110" t="s">
        <v>15237</v>
      </c>
      <c r="F1" s="137" t="s">
        <v>14561</v>
      </c>
      <c r="G1" s="137"/>
    </row>
    <row r="2" spans="1:7" ht="45">
      <c r="A2" s="22" t="s">
        <v>75</v>
      </c>
      <c r="B2" s="22" t="s">
        <v>3791</v>
      </c>
      <c r="C2" s="22" t="s">
        <v>764</v>
      </c>
      <c r="D2" s="34" t="s">
        <v>1499</v>
      </c>
      <c r="E2" s="38" t="s">
        <v>1500</v>
      </c>
      <c r="F2" s="100" t="s">
        <v>14563</v>
      </c>
      <c r="G2" s="100" t="s">
        <v>14562</v>
      </c>
    </row>
    <row r="3" spans="1:7">
      <c r="A3" s="107">
        <v>1</v>
      </c>
      <c r="B3" s="106" t="s">
        <v>3430</v>
      </c>
      <c r="C3" s="106" t="s">
        <v>14564</v>
      </c>
      <c r="D3" s="37">
        <f>A3/448</f>
        <v>2.232142857142857E-3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107">
        <v>2</v>
      </c>
      <c r="B4" s="106" t="s">
        <v>3432</v>
      </c>
      <c r="C4" s="106" t="s">
        <v>14565</v>
      </c>
      <c r="D4" s="37">
        <f t="shared" ref="D4:D67" si="0">A4/448</f>
        <v>4.464285714285714E-3</v>
      </c>
      <c r="E4" s="37">
        <f t="shared" ref="E4:E67" si="1">((HOUR(C4)*60+MINUTE(C4)+SECOND(C4)/60)-(HOUR($C$3)*60+MINUTE($C$3)+SECOND($C$3)/60))/(HOUR($C$3)*60+MINUTE($C$3)+SECOND($C$3)/60)</f>
        <v>0</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107">
        <v>3</v>
      </c>
      <c r="B5" s="106" t="s">
        <v>3443</v>
      </c>
      <c r="C5" s="106" t="s">
        <v>14566</v>
      </c>
      <c r="D5" s="37">
        <f t="shared" si="0"/>
        <v>6.6964285714285711E-3</v>
      </c>
      <c r="E5" s="37">
        <f t="shared" si="1"/>
        <v>3.9385584875933167E-4</v>
      </c>
      <c r="F5" s="11" t="str">
        <f t="shared" si="2"/>
        <v>Start group 1 for 50km</v>
      </c>
      <c r="G5" s="4" t="str">
        <f t="shared" si="3"/>
        <v>Start group 1 for 100km</v>
      </c>
    </row>
    <row r="6" spans="1:7">
      <c r="A6" s="107">
        <v>4</v>
      </c>
      <c r="B6" s="106" t="s">
        <v>3431</v>
      </c>
      <c r="C6" s="106" t="s">
        <v>14567</v>
      </c>
      <c r="D6" s="37">
        <f t="shared" si="0"/>
        <v>8.9285714285714281E-3</v>
      </c>
      <c r="E6" s="37">
        <f t="shared" si="1"/>
        <v>7.220690560588083E-3</v>
      </c>
      <c r="F6" s="11" t="str">
        <f t="shared" si="2"/>
        <v>Start group 1 for 50km</v>
      </c>
      <c r="G6" s="4" t="str">
        <f t="shared" si="3"/>
        <v>Start group 1 for 100km</v>
      </c>
    </row>
    <row r="7" spans="1:7">
      <c r="A7" s="107">
        <v>5</v>
      </c>
      <c r="B7" s="106" t="s">
        <v>3433</v>
      </c>
      <c r="C7" s="106" t="s">
        <v>14568</v>
      </c>
      <c r="D7" s="37">
        <f t="shared" si="0"/>
        <v>1.1160714285714286E-2</v>
      </c>
      <c r="E7" s="37">
        <f t="shared" si="1"/>
        <v>1.0765393199422293E-2</v>
      </c>
      <c r="F7" s="11" t="str">
        <f t="shared" si="2"/>
        <v>Start group 1 for 50km</v>
      </c>
      <c r="G7" s="4" t="str">
        <f t="shared" si="3"/>
        <v>Start group 1 for 100km</v>
      </c>
    </row>
    <row r="8" spans="1:7">
      <c r="A8" s="107">
        <v>6</v>
      </c>
      <c r="B8" s="106" t="s">
        <v>3435</v>
      </c>
      <c r="C8" s="106" t="s">
        <v>14569</v>
      </c>
      <c r="D8" s="37">
        <f t="shared" si="0"/>
        <v>1.3392857142857142E-2</v>
      </c>
      <c r="E8" s="37">
        <f t="shared" si="1"/>
        <v>1.0896678482342182E-2</v>
      </c>
      <c r="F8" s="11" t="str">
        <f t="shared" si="2"/>
        <v>Start group 1 for 50km</v>
      </c>
      <c r="G8" s="4" t="str">
        <f t="shared" si="3"/>
        <v>Start group 1 for 100km</v>
      </c>
    </row>
    <row r="9" spans="1:7">
      <c r="A9" s="107">
        <v>7</v>
      </c>
      <c r="B9" s="106" t="s">
        <v>14570</v>
      </c>
      <c r="C9" s="106" t="s">
        <v>14571</v>
      </c>
      <c r="D9" s="37">
        <f t="shared" si="0"/>
        <v>1.5625E-2</v>
      </c>
      <c r="E9" s="37">
        <f t="shared" si="1"/>
        <v>3.9516870158855182E-2</v>
      </c>
      <c r="F9" s="11" t="str">
        <f t="shared" si="2"/>
        <v>Start group 1 for 50km</v>
      </c>
      <c r="G9" s="4" t="str">
        <f t="shared" si="3"/>
        <v>Start group 1 for 100km</v>
      </c>
    </row>
    <row r="10" spans="1:7">
      <c r="A10" s="107">
        <v>8</v>
      </c>
      <c r="B10" s="106" t="s">
        <v>7168</v>
      </c>
      <c r="C10" s="106" t="s">
        <v>14572</v>
      </c>
      <c r="D10" s="37">
        <f t="shared" si="0"/>
        <v>1.7857142857142856E-2</v>
      </c>
      <c r="E10" s="37">
        <f t="shared" si="1"/>
        <v>4.2470789024550343E-2</v>
      </c>
      <c r="F10" s="11" t="str">
        <f t="shared" si="2"/>
        <v>Start group 1 for 50km</v>
      </c>
      <c r="G10" s="4" t="str">
        <f t="shared" si="3"/>
        <v>Start group 1 for 100km</v>
      </c>
    </row>
    <row r="11" spans="1:7">
      <c r="A11" s="107">
        <v>9</v>
      </c>
      <c r="B11" s="106" t="s">
        <v>14573</v>
      </c>
      <c r="C11" s="106" t="s">
        <v>14574</v>
      </c>
      <c r="D11" s="37">
        <f t="shared" si="0"/>
        <v>2.0089285714285716E-2</v>
      </c>
      <c r="E11" s="37">
        <f t="shared" si="1"/>
        <v>4.4899566758566385E-2</v>
      </c>
      <c r="F11" s="11" t="str">
        <f t="shared" si="2"/>
        <v>Start group 1 for 50km</v>
      </c>
      <c r="G11" s="4" t="str">
        <f t="shared" si="3"/>
        <v>Start group 1 for 100km</v>
      </c>
    </row>
    <row r="12" spans="1:7">
      <c r="A12" s="107">
        <v>10</v>
      </c>
      <c r="B12" s="106" t="s">
        <v>3439</v>
      </c>
      <c r="C12" s="106" t="s">
        <v>14575</v>
      </c>
      <c r="D12" s="37">
        <f t="shared" si="0"/>
        <v>2.2321428571428572E-2</v>
      </c>
      <c r="E12" s="37">
        <f t="shared" si="1"/>
        <v>5.5205461467769515E-2</v>
      </c>
      <c r="F12" s="11" t="str">
        <f t="shared" si="2"/>
        <v>Start group 1 for 50km</v>
      </c>
      <c r="G12" s="4" t="str">
        <f t="shared" si="3"/>
        <v>Start group 1 for 100km</v>
      </c>
    </row>
    <row r="13" spans="1:7">
      <c r="A13" s="107">
        <v>11</v>
      </c>
      <c r="B13" s="106" t="s">
        <v>3474</v>
      </c>
      <c r="C13" s="106" t="s">
        <v>14576</v>
      </c>
      <c r="D13" s="37">
        <f t="shared" si="0"/>
        <v>2.4553571428571428E-2</v>
      </c>
      <c r="E13" s="37">
        <f t="shared" si="1"/>
        <v>5.9866089011421889E-2</v>
      </c>
      <c r="F13" s="11" t="str">
        <f t="shared" si="2"/>
        <v>Start group 1 for 50km</v>
      </c>
      <c r="G13" s="4" t="str">
        <f t="shared" si="3"/>
        <v>Start group 1 for 100km</v>
      </c>
    </row>
    <row r="14" spans="1:7">
      <c r="A14" s="107">
        <v>12</v>
      </c>
      <c r="B14" s="106" t="s">
        <v>3438</v>
      </c>
      <c r="C14" s="106" t="s">
        <v>14577</v>
      </c>
      <c r="D14" s="37">
        <f t="shared" si="0"/>
        <v>2.6785714285714284E-2</v>
      </c>
      <c r="E14" s="37">
        <f t="shared" si="1"/>
        <v>6.2097938821058213E-2</v>
      </c>
      <c r="F14" s="11" t="str">
        <f t="shared" si="2"/>
        <v>Start group 1 for 50km</v>
      </c>
      <c r="G14" s="4" t="str">
        <f t="shared" si="3"/>
        <v>Start group 1 for 100km</v>
      </c>
    </row>
    <row r="15" spans="1:7">
      <c r="A15" s="107">
        <v>13</v>
      </c>
      <c r="B15" s="106" t="s">
        <v>5042</v>
      </c>
      <c r="C15" s="106" t="s">
        <v>14578</v>
      </c>
      <c r="D15" s="37">
        <f t="shared" si="0"/>
        <v>2.9017857142857144E-2</v>
      </c>
      <c r="E15" s="37">
        <f t="shared" si="1"/>
        <v>7.0237626362084846E-2</v>
      </c>
      <c r="F15" s="11" t="str">
        <f t="shared" si="2"/>
        <v>Start group 1 for 50km</v>
      </c>
      <c r="G15" s="4" t="str">
        <f t="shared" si="3"/>
        <v>Start group 1 for 100km</v>
      </c>
    </row>
    <row r="16" spans="1:7">
      <c r="A16" s="107">
        <v>14</v>
      </c>
      <c r="B16" s="106" t="s">
        <v>5043</v>
      </c>
      <c r="C16" s="106" t="s">
        <v>14579</v>
      </c>
      <c r="D16" s="37">
        <f t="shared" si="0"/>
        <v>3.125E-2</v>
      </c>
      <c r="E16" s="37">
        <f t="shared" si="1"/>
        <v>8.1659445976106027E-2</v>
      </c>
      <c r="F16" s="11" t="str">
        <f t="shared" si="2"/>
        <v>Start group 1 for 50km</v>
      </c>
      <c r="G16" s="4" t="str">
        <f t="shared" si="3"/>
        <v>Start group 1 for 100km</v>
      </c>
    </row>
    <row r="17" spans="1:7">
      <c r="A17" s="107">
        <v>15</v>
      </c>
      <c r="B17" s="106" t="s">
        <v>5044</v>
      </c>
      <c r="C17" s="106" t="s">
        <v>14580</v>
      </c>
      <c r="D17" s="37">
        <f t="shared" si="0"/>
        <v>3.3482142857142856E-2</v>
      </c>
      <c r="E17" s="37">
        <f t="shared" si="1"/>
        <v>8.8748851253774436E-2</v>
      </c>
      <c r="F17" s="11" t="str">
        <f t="shared" si="2"/>
        <v>Start group 1 for 50km</v>
      </c>
      <c r="G17" s="4" t="str">
        <f t="shared" si="3"/>
        <v>Start group 1 for 100km</v>
      </c>
    </row>
    <row r="18" spans="1:7">
      <c r="A18" s="107">
        <v>16</v>
      </c>
      <c r="B18" s="106" t="s">
        <v>3444</v>
      </c>
      <c r="C18" s="106" t="s">
        <v>14581</v>
      </c>
      <c r="D18" s="37">
        <f t="shared" si="0"/>
        <v>3.5714285714285712E-2</v>
      </c>
      <c r="E18" s="37">
        <f t="shared" si="1"/>
        <v>0.101811736904293</v>
      </c>
      <c r="F18" s="11" t="str">
        <f t="shared" si="2"/>
        <v>Start group 1 for 50km</v>
      </c>
      <c r="G18" s="4" t="str">
        <f t="shared" si="3"/>
        <v>Start group 1 for 100km</v>
      </c>
    </row>
    <row r="19" spans="1:7">
      <c r="A19" s="107">
        <v>17</v>
      </c>
      <c r="B19" s="106" t="s">
        <v>14582</v>
      </c>
      <c r="C19" s="106" t="s">
        <v>14583</v>
      </c>
      <c r="D19" s="37">
        <f t="shared" si="0"/>
        <v>3.7946428571428568E-2</v>
      </c>
      <c r="E19" s="37">
        <f t="shared" si="1"/>
        <v>0.10207430747013256</v>
      </c>
      <c r="F19" s="11" t="str">
        <f t="shared" si="2"/>
        <v>Start group 1 for 50km</v>
      </c>
      <c r="G19" s="4" t="str">
        <f t="shared" si="3"/>
        <v>Start group 1 for 100km</v>
      </c>
    </row>
    <row r="20" spans="1:7">
      <c r="A20" s="107">
        <v>18</v>
      </c>
      <c r="B20" s="106" t="s">
        <v>14584</v>
      </c>
      <c r="C20" s="106" t="s">
        <v>14585</v>
      </c>
      <c r="D20" s="37">
        <f t="shared" si="0"/>
        <v>4.0178571428571432E-2</v>
      </c>
      <c r="E20" s="37">
        <f t="shared" si="1"/>
        <v>0.1021399501115924</v>
      </c>
      <c r="F20" s="11" t="str">
        <f t="shared" si="2"/>
        <v>Start group 1 for 50km</v>
      </c>
      <c r="G20" s="4" t="str">
        <f t="shared" si="3"/>
        <v>Start group 1 for 100km</v>
      </c>
    </row>
    <row r="21" spans="1:7">
      <c r="A21" s="107">
        <v>19</v>
      </c>
      <c r="B21" s="106" t="s">
        <v>3441</v>
      </c>
      <c r="C21" s="106" t="s">
        <v>14586</v>
      </c>
      <c r="D21" s="37">
        <f t="shared" si="0"/>
        <v>4.2410714285714288E-2</v>
      </c>
      <c r="E21" s="37">
        <f t="shared" si="1"/>
        <v>0.102468163318892</v>
      </c>
      <c r="F21" s="11" t="str">
        <f t="shared" si="2"/>
        <v>Start group 1 for 50km</v>
      </c>
      <c r="G21" s="4" t="str">
        <f t="shared" si="3"/>
        <v>Start group 1 for 100km</v>
      </c>
    </row>
    <row r="22" spans="1:7">
      <c r="A22" s="107">
        <v>20</v>
      </c>
      <c r="B22" s="106" t="s">
        <v>5045</v>
      </c>
      <c r="C22" s="106" t="s">
        <v>14587</v>
      </c>
      <c r="D22" s="37">
        <f t="shared" si="0"/>
        <v>4.4642857142857144E-2</v>
      </c>
      <c r="E22" s="37">
        <f t="shared" si="1"/>
        <v>0.11769725613758705</v>
      </c>
      <c r="F22" s="11" t="str">
        <f t="shared" si="2"/>
        <v>Start group 1 for 50km</v>
      </c>
      <c r="G22" s="4" t="str">
        <f t="shared" si="3"/>
        <v>Start group 1 for 100km</v>
      </c>
    </row>
    <row r="23" spans="1:7">
      <c r="A23" s="107">
        <v>21</v>
      </c>
      <c r="B23" s="106" t="s">
        <v>5046</v>
      </c>
      <c r="C23" s="106" t="s">
        <v>14588</v>
      </c>
      <c r="D23" s="37">
        <f t="shared" si="0"/>
        <v>4.6875E-2</v>
      </c>
      <c r="E23" s="37">
        <f t="shared" si="1"/>
        <v>0.11861625311802539</v>
      </c>
      <c r="F23" s="11" t="str">
        <f t="shared" si="2"/>
        <v>Start group 1 for 50km</v>
      </c>
      <c r="G23" s="4" t="str">
        <f t="shared" si="3"/>
        <v>Start group 1 for 100km</v>
      </c>
    </row>
    <row r="24" spans="1:7">
      <c r="A24" s="107">
        <v>22</v>
      </c>
      <c r="B24" s="106" t="s">
        <v>5047</v>
      </c>
      <c r="C24" s="106" t="s">
        <v>14589</v>
      </c>
      <c r="D24" s="37">
        <f t="shared" si="0"/>
        <v>4.9107142857142856E-2</v>
      </c>
      <c r="E24" s="37">
        <f t="shared" si="1"/>
        <v>0.12537744518839442</v>
      </c>
      <c r="F24" s="11" t="str">
        <f t="shared" si="2"/>
        <v>Start group 1 for 50km</v>
      </c>
      <c r="G24" s="4" t="str">
        <f t="shared" si="3"/>
        <v>Start group 1 for 100km</v>
      </c>
    </row>
    <row r="25" spans="1:7">
      <c r="A25" s="107">
        <v>23</v>
      </c>
      <c r="B25" s="106" t="s">
        <v>5048</v>
      </c>
      <c r="C25" s="106" t="s">
        <v>14590</v>
      </c>
      <c r="D25" s="37">
        <f t="shared" si="0"/>
        <v>5.1339285714285712E-2</v>
      </c>
      <c r="E25" s="37">
        <f t="shared" si="1"/>
        <v>0.12570565839569381</v>
      </c>
      <c r="F25" s="11" t="str">
        <f t="shared" si="2"/>
        <v>Start group 1 for 50km</v>
      </c>
      <c r="G25" s="4" t="str">
        <f t="shared" si="3"/>
        <v>Start group 1 for 100km</v>
      </c>
    </row>
    <row r="26" spans="1:7">
      <c r="A26" s="107">
        <v>24</v>
      </c>
      <c r="B26" s="106" t="s">
        <v>3440</v>
      </c>
      <c r="C26" s="106" t="s">
        <v>14591</v>
      </c>
      <c r="D26" s="37">
        <f t="shared" si="0"/>
        <v>5.3571428571428568E-2</v>
      </c>
      <c r="E26" s="37">
        <f t="shared" si="1"/>
        <v>0.12833136405408957</v>
      </c>
      <c r="F26" s="11" t="str">
        <f t="shared" si="2"/>
        <v>Start group 1 for 50km</v>
      </c>
      <c r="G26" s="4" t="str">
        <f t="shared" si="3"/>
        <v>Start group 1 for 100km</v>
      </c>
    </row>
    <row r="27" spans="1:7">
      <c r="A27" s="107">
        <v>25</v>
      </c>
      <c r="B27" s="106" t="s">
        <v>14592</v>
      </c>
      <c r="C27" s="106" t="s">
        <v>14593</v>
      </c>
      <c r="D27" s="37">
        <f t="shared" si="0"/>
        <v>5.5803571428571432E-2</v>
      </c>
      <c r="E27" s="37">
        <f t="shared" si="1"/>
        <v>0.12970985952474717</v>
      </c>
      <c r="F27" s="11" t="str">
        <f t="shared" si="2"/>
        <v>Start group 1 for 50km</v>
      </c>
      <c r="G27" s="4" t="str">
        <f t="shared" si="3"/>
        <v>Start group 1 for 100km</v>
      </c>
    </row>
    <row r="28" spans="1:7">
      <c r="A28" s="107">
        <v>26</v>
      </c>
      <c r="B28" s="106" t="s">
        <v>14594</v>
      </c>
      <c r="C28" s="106" t="s">
        <v>14595</v>
      </c>
      <c r="D28" s="37">
        <f t="shared" si="0"/>
        <v>5.8035714285714288E-2</v>
      </c>
      <c r="E28" s="37">
        <f t="shared" si="1"/>
        <v>0.13030064329788635</v>
      </c>
      <c r="F28" s="11" t="str">
        <f t="shared" si="2"/>
        <v>Start group 1 for 50km</v>
      </c>
      <c r="G28" s="4" t="str">
        <f t="shared" si="3"/>
        <v>Start group 1 for 100km</v>
      </c>
    </row>
    <row r="29" spans="1:7">
      <c r="A29" s="107">
        <v>27</v>
      </c>
      <c r="B29" s="106" t="s">
        <v>3760</v>
      </c>
      <c r="C29" s="106" t="s">
        <v>14596</v>
      </c>
      <c r="D29" s="37">
        <f t="shared" si="0"/>
        <v>6.0267857142857144E-2</v>
      </c>
      <c r="E29" s="37">
        <f t="shared" si="1"/>
        <v>0.13200735197584357</v>
      </c>
      <c r="F29" s="11" t="str">
        <f t="shared" si="2"/>
        <v>Start group 1 for 50km</v>
      </c>
      <c r="G29" s="4" t="str">
        <f t="shared" si="3"/>
        <v>Start group 1 for 100km</v>
      </c>
    </row>
    <row r="30" spans="1:7">
      <c r="A30" s="107">
        <v>28</v>
      </c>
      <c r="B30" s="106" t="s">
        <v>3458</v>
      </c>
      <c r="C30" s="106" t="s">
        <v>14597</v>
      </c>
      <c r="D30" s="37">
        <f t="shared" si="0"/>
        <v>6.25E-2</v>
      </c>
      <c r="E30" s="37">
        <f t="shared" si="1"/>
        <v>0.1361428383878166</v>
      </c>
      <c r="F30" s="11" t="str">
        <f t="shared" si="2"/>
        <v>Start group 1 for 50km</v>
      </c>
      <c r="G30" s="4" t="str">
        <f t="shared" si="3"/>
        <v>Start group 1 for 100km</v>
      </c>
    </row>
    <row r="31" spans="1:7">
      <c r="A31" s="107">
        <v>29</v>
      </c>
      <c r="B31" s="106" t="s">
        <v>3465</v>
      </c>
      <c r="C31" s="106" t="s">
        <v>14598</v>
      </c>
      <c r="D31" s="37">
        <f t="shared" si="0"/>
        <v>6.4732142857142863E-2</v>
      </c>
      <c r="E31" s="37">
        <f t="shared" si="1"/>
        <v>0.1433635289484049</v>
      </c>
      <c r="F31" s="11" t="str">
        <f t="shared" si="2"/>
        <v>Start group 1 for 50km</v>
      </c>
      <c r="G31" s="4" t="str">
        <f t="shared" si="3"/>
        <v>Start group 1 for 100km</v>
      </c>
    </row>
    <row r="32" spans="1:7">
      <c r="A32" s="107">
        <v>30</v>
      </c>
      <c r="B32" s="106" t="s">
        <v>3437</v>
      </c>
      <c r="C32" s="106" t="s">
        <v>14599</v>
      </c>
      <c r="D32" s="37">
        <f t="shared" si="0"/>
        <v>6.6964285714285712E-2</v>
      </c>
      <c r="E32" s="37">
        <f t="shared" si="1"/>
        <v>0.15261914139424959</v>
      </c>
      <c r="F32" s="11" t="str">
        <f t="shared" si="2"/>
        <v>Start group 1 for 50km</v>
      </c>
      <c r="G32" s="4" t="str">
        <f t="shared" si="3"/>
        <v>Start group 1 for 100km</v>
      </c>
    </row>
    <row r="33" spans="1:7">
      <c r="A33" s="107">
        <v>31</v>
      </c>
      <c r="B33" s="106" t="s">
        <v>5049</v>
      </c>
      <c r="C33" s="106" t="s">
        <v>14600</v>
      </c>
      <c r="D33" s="37">
        <f t="shared" si="0"/>
        <v>6.9196428571428575E-2</v>
      </c>
      <c r="E33" s="37">
        <f t="shared" si="1"/>
        <v>0.16043061572797684</v>
      </c>
      <c r="F33" s="11" t="str">
        <f t="shared" si="2"/>
        <v>Start group 1 for 50km</v>
      </c>
      <c r="G33" s="4" t="str">
        <f t="shared" si="3"/>
        <v>Start group 1 for 100km</v>
      </c>
    </row>
    <row r="34" spans="1:7">
      <c r="A34" s="107">
        <v>32</v>
      </c>
      <c r="B34" s="106" t="s">
        <v>3446</v>
      </c>
      <c r="C34" s="106" t="s">
        <v>14601</v>
      </c>
      <c r="D34" s="37">
        <f t="shared" si="0"/>
        <v>7.1428571428571425E-2</v>
      </c>
      <c r="E34" s="37">
        <f t="shared" si="1"/>
        <v>0.16522252855454911</v>
      </c>
      <c r="F34" s="11" t="str">
        <f t="shared" si="2"/>
        <v>Start group 1 for 50km</v>
      </c>
      <c r="G34" s="4" t="str">
        <f t="shared" si="3"/>
        <v>Start group 1 for 100km</v>
      </c>
    </row>
    <row r="35" spans="1:7">
      <c r="A35" s="107">
        <v>33</v>
      </c>
      <c r="B35" s="106" t="s">
        <v>3450</v>
      </c>
      <c r="C35" s="106" t="s">
        <v>14602</v>
      </c>
      <c r="D35" s="37">
        <f t="shared" si="0"/>
        <v>7.3660714285714288E-2</v>
      </c>
      <c r="E35" s="37">
        <f t="shared" si="1"/>
        <v>0.17060522515426008</v>
      </c>
      <c r="F35" s="11" t="str">
        <f t="shared" si="2"/>
        <v>Start group 1 for 50km</v>
      </c>
      <c r="G35" s="4" t="str">
        <f t="shared" si="3"/>
        <v>Start group 1 for 100km</v>
      </c>
    </row>
    <row r="36" spans="1:7">
      <c r="A36" s="107">
        <v>34</v>
      </c>
      <c r="B36" s="106" t="s">
        <v>5050</v>
      </c>
      <c r="C36" s="106" t="s">
        <v>14603</v>
      </c>
      <c r="D36" s="37">
        <f t="shared" si="0"/>
        <v>7.5892857142857137E-2</v>
      </c>
      <c r="E36" s="37">
        <f t="shared" si="1"/>
        <v>0.17204936326637774</v>
      </c>
      <c r="F36" s="11" t="str">
        <f t="shared" si="2"/>
        <v>Start group 1 for 50km</v>
      </c>
      <c r="G36" s="4" t="str">
        <f t="shared" si="3"/>
        <v>Start group 1 for 100km</v>
      </c>
    </row>
    <row r="37" spans="1:7">
      <c r="A37" s="107">
        <v>35</v>
      </c>
      <c r="B37" s="106" t="s">
        <v>3452</v>
      </c>
      <c r="C37" s="106" t="s">
        <v>14604</v>
      </c>
      <c r="D37" s="37">
        <f t="shared" si="0"/>
        <v>7.8125E-2</v>
      </c>
      <c r="E37" s="37">
        <f t="shared" si="1"/>
        <v>0.17920441118550598</v>
      </c>
      <c r="F37" s="11" t="str">
        <f t="shared" si="2"/>
        <v>Start group 1 for 50km</v>
      </c>
      <c r="G37" s="4" t="str">
        <f t="shared" si="3"/>
        <v>Start group 1 for 100km</v>
      </c>
    </row>
    <row r="38" spans="1:7">
      <c r="A38" s="107">
        <v>36</v>
      </c>
      <c r="B38" s="106" t="s">
        <v>5051</v>
      </c>
      <c r="C38" s="106" t="s">
        <v>14605</v>
      </c>
      <c r="D38" s="37">
        <f t="shared" si="0"/>
        <v>8.0357142857142863E-2</v>
      </c>
      <c r="E38" s="37">
        <f t="shared" si="1"/>
        <v>0.17999212288302488</v>
      </c>
      <c r="F38" s="11" t="str">
        <f t="shared" si="2"/>
        <v>Start group 1 for 50km</v>
      </c>
      <c r="G38" s="4" t="str">
        <f t="shared" si="3"/>
        <v>Start group 1 for 100km</v>
      </c>
    </row>
    <row r="39" spans="1:7">
      <c r="A39" s="107">
        <v>37</v>
      </c>
      <c r="B39" s="106" t="s">
        <v>5052</v>
      </c>
      <c r="C39" s="106" t="s">
        <v>14606</v>
      </c>
      <c r="D39" s="37">
        <f t="shared" si="0"/>
        <v>8.2589285714285712E-2</v>
      </c>
      <c r="E39" s="37">
        <f t="shared" si="1"/>
        <v>0.18228961533412102</v>
      </c>
      <c r="F39" s="11" t="str">
        <f t="shared" si="2"/>
        <v>Start group 1 for 50km</v>
      </c>
      <c r="G39" s="4" t="str">
        <f t="shared" si="3"/>
        <v>Start group 1 for 100km</v>
      </c>
    </row>
    <row r="40" spans="1:7">
      <c r="A40" s="107">
        <v>38</v>
      </c>
      <c r="B40" s="106" t="s">
        <v>3453</v>
      </c>
      <c r="C40" s="106" t="s">
        <v>14607</v>
      </c>
      <c r="D40" s="37">
        <f t="shared" si="0"/>
        <v>8.4821428571428575E-2</v>
      </c>
      <c r="E40" s="37">
        <f t="shared" si="1"/>
        <v>0.18314296967309954</v>
      </c>
      <c r="F40" s="11" t="str">
        <f t="shared" si="2"/>
        <v>Start group 1 for 50km</v>
      </c>
      <c r="G40" s="4" t="str">
        <f t="shared" si="3"/>
        <v>Start group 1 for 100km</v>
      </c>
    </row>
    <row r="41" spans="1:7">
      <c r="A41" s="107">
        <v>39</v>
      </c>
      <c r="B41" s="106" t="s">
        <v>14608</v>
      </c>
      <c r="C41" s="106" t="s">
        <v>14609</v>
      </c>
      <c r="D41" s="37">
        <f t="shared" si="0"/>
        <v>8.7053571428571425E-2</v>
      </c>
      <c r="E41" s="37">
        <f t="shared" si="1"/>
        <v>0.18399632401207824</v>
      </c>
      <c r="F41" s="11" t="str">
        <f t="shared" si="2"/>
        <v>Start group 1 for 50km</v>
      </c>
      <c r="G41" s="4" t="str">
        <f t="shared" si="3"/>
        <v>Start group 1 for 100km</v>
      </c>
    </row>
    <row r="42" spans="1:7">
      <c r="A42" s="107">
        <v>40</v>
      </c>
      <c r="B42" s="106" t="s">
        <v>14610</v>
      </c>
      <c r="C42" s="106" t="s">
        <v>14611</v>
      </c>
      <c r="D42" s="37">
        <f t="shared" si="0"/>
        <v>8.9285714285714288E-2</v>
      </c>
      <c r="E42" s="37">
        <f t="shared" si="1"/>
        <v>0.1845871077852172</v>
      </c>
      <c r="F42" s="11" t="str">
        <f t="shared" si="2"/>
        <v>Start group 1 for 50km</v>
      </c>
      <c r="G42" s="4" t="str">
        <f t="shared" si="3"/>
        <v>Start group 1 for 100km</v>
      </c>
    </row>
    <row r="43" spans="1:7">
      <c r="A43" s="107">
        <v>41</v>
      </c>
      <c r="B43" s="106" t="s">
        <v>6208</v>
      </c>
      <c r="C43" s="106" t="s">
        <v>14612</v>
      </c>
      <c r="D43" s="37">
        <f t="shared" si="0"/>
        <v>9.1517857142857137E-2</v>
      </c>
      <c r="E43" s="37">
        <f t="shared" si="1"/>
        <v>0.18826309570697117</v>
      </c>
      <c r="F43" s="11" t="str">
        <f t="shared" si="2"/>
        <v>Start group 1 for 50km</v>
      </c>
      <c r="G43" s="4" t="str">
        <f t="shared" si="3"/>
        <v>Start group 1 for 100km</v>
      </c>
    </row>
    <row r="44" spans="1:7">
      <c r="A44" s="107">
        <v>42</v>
      </c>
      <c r="B44" s="106" t="s">
        <v>14613</v>
      </c>
      <c r="C44" s="106" t="s">
        <v>14614</v>
      </c>
      <c r="D44" s="37">
        <f t="shared" si="0"/>
        <v>9.375E-2</v>
      </c>
      <c r="E44" s="37">
        <f t="shared" si="1"/>
        <v>0.19981620060391225</v>
      </c>
      <c r="F44" s="11" t="str">
        <f t="shared" si="2"/>
        <v>Start group 1 for 50km</v>
      </c>
      <c r="G44" s="4" t="str">
        <f t="shared" si="3"/>
        <v>Start group 1 for 100km</v>
      </c>
    </row>
    <row r="45" spans="1:7">
      <c r="A45" s="107">
        <v>43</v>
      </c>
      <c r="B45" s="106" t="s">
        <v>3475</v>
      </c>
      <c r="C45" s="106" t="s">
        <v>14615</v>
      </c>
      <c r="D45" s="37">
        <f t="shared" si="0"/>
        <v>9.5982142857142863E-2</v>
      </c>
      <c r="E45" s="37">
        <f t="shared" si="1"/>
        <v>0.20204805041354856</v>
      </c>
      <c r="F45" s="11" t="str">
        <f t="shared" si="2"/>
        <v>Start group 1 for 50km</v>
      </c>
      <c r="G45" s="4" t="str">
        <f t="shared" si="3"/>
        <v>Start group 1 for 100km</v>
      </c>
    </row>
    <row r="46" spans="1:7">
      <c r="A46" s="107">
        <v>44</v>
      </c>
      <c r="B46" s="106" t="s">
        <v>3754</v>
      </c>
      <c r="C46" s="106" t="s">
        <v>14616</v>
      </c>
      <c r="D46" s="37">
        <f t="shared" si="0"/>
        <v>9.8214285714285712E-2</v>
      </c>
      <c r="E46" s="37">
        <f t="shared" si="1"/>
        <v>0.2030983326769068</v>
      </c>
      <c r="F46" s="11" t="str">
        <f t="shared" si="2"/>
        <v>Start group 1 for 50km</v>
      </c>
      <c r="G46" s="4" t="str">
        <f t="shared" si="3"/>
        <v>Start group 1 for 100km</v>
      </c>
    </row>
    <row r="47" spans="1:7">
      <c r="A47" s="107">
        <v>45</v>
      </c>
      <c r="B47" s="106" t="s">
        <v>14617</v>
      </c>
      <c r="C47" s="106" t="s">
        <v>14618</v>
      </c>
      <c r="D47" s="37">
        <f t="shared" si="0"/>
        <v>0.10044642857142858</v>
      </c>
      <c r="E47" s="37">
        <f t="shared" si="1"/>
        <v>0.20487068399632405</v>
      </c>
      <c r="F47" s="11" t="str">
        <f t="shared" si="2"/>
        <v>Start group 1 for 50km</v>
      </c>
      <c r="G47" s="4" t="str">
        <f t="shared" si="3"/>
        <v>Start group 1 for 100km</v>
      </c>
    </row>
    <row r="48" spans="1:7">
      <c r="A48" s="107">
        <v>46</v>
      </c>
      <c r="B48" s="106" t="s">
        <v>3882</v>
      </c>
      <c r="C48" s="106" t="s">
        <v>14619</v>
      </c>
      <c r="D48" s="37">
        <f t="shared" si="0"/>
        <v>0.10267857142857142</v>
      </c>
      <c r="E48" s="37">
        <f t="shared" si="1"/>
        <v>0.20743074701325978</v>
      </c>
      <c r="F48" s="11" t="str">
        <f t="shared" si="2"/>
        <v>Start group 1 for 50km</v>
      </c>
      <c r="G48" s="4" t="str">
        <f t="shared" si="3"/>
        <v>Start group 1 for 100km</v>
      </c>
    </row>
    <row r="49" spans="1:7">
      <c r="A49" s="107">
        <v>47</v>
      </c>
      <c r="B49" s="106" t="s">
        <v>14620</v>
      </c>
      <c r="C49" s="106" t="s">
        <v>14621</v>
      </c>
      <c r="D49" s="37">
        <f t="shared" si="0"/>
        <v>0.10491071428571429</v>
      </c>
      <c r="E49" s="37">
        <f t="shared" si="1"/>
        <v>0.21097544965209386</v>
      </c>
      <c r="F49" s="11" t="str">
        <f t="shared" si="2"/>
        <v>Start group 1 for 50km</v>
      </c>
      <c r="G49" s="4" t="str">
        <f t="shared" si="3"/>
        <v>Start group 1 for 100km</v>
      </c>
    </row>
    <row r="50" spans="1:7">
      <c r="A50" s="107">
        <v>48</v>
      </c>
      <c r="B50" s="106" t="s">
        <v>14622</v>
      </c>
      <c r="C50" s="106" t="s">
        <v>14623</v>
      </c>
      <c r="D50" s="37">
        <f t="shared" si="0"/>
        <v>0.10714285714285714</v>
      </c>
      <c r="E50" s="37">
        <f t="shared" si="1"/>
        <v>0.21511093606406714</v>
      </c>
      <c r="F50" s="11" t="str">
        <f t="shared" si="2"/>
        <v>Start group 1 for 50km</v>
      </c>
      <c r="G50" s="4" t="str">
        <f t="shared" si="3"/>
        <v>Start group 1 for 100km</v>
      </c>
    </row>
    <row r="51" spans="1:7">
      <c r="A51" s="107">
        <v>49</v>
      </c>
      <c r="B51" s="106" t="s">
        <v>3456</v>
      </c>
      <c r="C51" s="106" t="s">
        <v>14624</v>
      </c>
      <c r="D51" s="37">
        <f t="shared" si="0"/>
        <v>0.109375</v>
      </c>
      <c r="E51" s="37">
        <f t="shared" si="1"/>
        <v>0.21832742549560183</v>
      </c>
      <c r="F51" s="11" t="str">
        <f t="shared" si="2"/>
        <v>Start group 1 for 50km</v>
      </c>
      <c r="G51" s="4" t="str">
        <f t="shared" si="3"/>
        <v>Start group 1 for 100km</v>
      </c>
    </row>
    <row r="52" spans="1:7">
      <c r="A52" s="107">
        <v>50</v>
      </c>
      <c r="B52" s="106" t="s">
        <v>5053</v>
      </c>
      <c r="C52" s="106" t="s">
        <v>14625</v>
      </c>
      <c r="D52" s="37">
        <f t="shared" si="0"/>
        <v>0.11160714285714286</v>
      </c>
      <c r="E52" s="37">
        <f t="shared" si="1"/>
        <v>0.22055927530523817</v>
      </c>
      <c r="F52" s="11" t="str">
        <f t="shared" si="2"/>
        <v>Start group 1 for 50km</v>
      </c>
      <c r="G52" s="4" t="str">
        <f t="shared" si="3"/>
        <v>Start group 1 for 100km</v>
      </c>
    </row>
    <row r="53" spans="1:7">
      <c r="A53" s="107">
        <v>51</v>
      </c>
      <c r="B53" s="106" t="s">
        <v>14626</v>
      </c>
      <c r="C53" s="106" t="s">
        <v>14627</v>
      </c>
      <c r="D53" s="37">
        <f t="shared" si="0"/>
        <v>0.11383928571428571</v>
      </c>
      <c r="E53" s="37">
        <f t="shared" si="1"/>
        <v>0.2216095575685966</v>
      </c>
      <c r="F53" s="11" t="str">
        <f t="shared" si="2"/>
        <v>Start group 1 for 50km</v>
      </c>
      <c r="G53" s="4" t="str">
        <f t="shared" si="3"/>
        <v>Start group 1 for 100km</v>
      </c>
    </row>
    <row r="54" spans="1:7">
      <c r="A54" s="107">
        <v>52</v>
      </c>
      <c r="B54" s="106" t="s">
        <v>14628</v>
      </c>
      <c r="C54" s="106" t="s">
        <v>14629</v>
      </c>
      <c r="D54" s="37">
        <f t="shared" si="0"/>
        <v>0.11607142857142858</v>
      </c>
      <c r="E54" s="37">
        <f t="shared" si="1"/>
        <v>0.22200341341735583</v>
      </c>
      <c r="F54" s="11" t="str">
        <f t="shared" si="2"/>
        <v>Start group 1 for 50km</v>
      </c>
      <c r="G54" s="4" t="str">
        <f t="shared" si="3"/>
        <v>Start group 1 for 100km</v>
      </c>
    </row>
    <row r="55" spans="1:7">
      <c r="A55" s="107">
        <v>53</v>
      </c>
      <c r="B55" s="106" t="s">
        <v>14630</v>
      </c>
      <c r="C55" s="106" t="s">
        <v>14631</v>
      </c>
      <c r="D55" s="37">
        <f t="shared" si="0"/>
        <v>0.11830357142857142</v>
      </c>
      <c r="E55" s="37">
        <f t="shared" si="1"/>
        <v>0.22476040435867126</v>
      </c>
      <c r="F55" s="11" t="str">
        <f t="shared" si="2"/>
        <v>Start group 1 for 50km</v>
      </c>
      <c r="G55" s="4" t="str">
        <f t="shared" si="3"/>
        <v>Start group 1 for 100km</v>
      </c>
    </row>
    <row r="56" spans="1:7">
      <c r="A56" s="107">
        <v>54</v>
      </c>
      <c r="B56" s="106" t="s">
        <v>14632</v>
      </c>
      <c r="C56" s="106" t="s">
        <v>14633</v>
      </c>
      <c r="D56" s="37">
        <f t="shared" si="0"/>
        <v>0.12053571428571429</v>
      </c>
      <c r="E56" s="37">
        <f t="shared" si="1"/>
        <v>0.23014310095838247</v>
      </c>
      <c r="F56" s="11" t="str">
        <f t="shared" si="2"/>
        <v>Start group 1 for 50km</v>
      </c>
      <c r="G56" s="4" t="str">
        <f t="shared" si="3"/>
        <v>Start group 2 for 100km</v>
      </c>
    </row>
    <row r="57" spans="1:7">
      <c r="A57" s="107">
        <v>55</v>
      </c>
      <c r="B57" s="106" t="s">
        <v>3496</v>
      </c>
      <c r="C57" s="106" t="s">
        <v>14634</v>
      </c>
      <c r="D57" s="37">
        <f t="shared" si="0"/>
        <v>0.12276785714285714</v>
      </c>
      <c r="E57" s="37">
        <f t="shared" si="1"/>
        <v>0.234081659445976</v>
      </c>
      <c r="F57" s="11" t="str">
        <f t="shared" si="2"/>
        <v>Start group 1 for 50km</v>
      </c>
      <c r="G57" s="4" t="str">
        <f t="shared" si="3"/>
        <v>Start group 2 for 100km</v>
      </c>
    </row>
    <row r="58" spans="1:7">
      <c r="A58" s="107">
        <v>56</v>
      </c>
      <c r="B58" s="106" t="s">
        <v>14635</v>
      </c>
      <c r="C58" s="106" t="s">
        <v>14636</v>
      </c>
      <c r="D58" s="37">
        <f t="shared" si="0"/>
        <v>0.125</v>
      </c>
      <c r="E58" s="37">
        <f t="shared" si="1"/>
        <v>0.23500065642641454</v>
      </c>
      <c r="F58" s="11" t="str">
        <f t="shared" si="2"/>
        <v>Start group 1 for 50km</v>
      </c>
      <c r="G58" s="4" t="str">
        <f t="shared" si="3"/>
        <v>Start group 2 for 100km</v>
      </c>
    </row>
    <row r="59" spans="1:7">
      <c r="A59" s="107">
        <v>57</v>
      </c>
      <c r="B59" s="106" t="s">
        <v>14637</v>
      </c>
      <c r="C59" s="106" t="s">
        <v>14638</v>
      </c>
      <c r="D59" s="37">
        <f t="shared" si="0"/>
        <v>0.12723214285714285</v>
      </c>
      <c r="E59" s="37">
        <f t="shared" si="1"/>
        <v>0.23598529604831295</v>
      </c>
      <c r="F59" s="11" t="str">
        <f t="shared" si="2"/>
        <v>Start group 1 for 50km</v>
      </c>
      <c r="G59" s="4" t="str">
        <f t="shared" si="3"/>
        <v>Start group 2 for 100km</v>
      </c>
    </row>
    <row r="60" spans="1:7">
      <c r="A60" s="107">
        <v>58</v>
      </c>
      <c r="B60" s="106" t="s">
        <v>3471</v>
      </c>
      <c r="C60" s="106" t="s">
        <v>14639</v>
      </c>
      <c r="D60" s="37">
        <f t="shared" si="0"/>
        <v>0.12946428571428573</v>
      </c>
      <c r="E60" s="37">
        <f t="shared" si="1"/>
        <v>0.23664172246291193</v>
      </c>
      <c r="F60" s="11" t="str">
        <f t="shared" si="2"/>
        <v>Start group 1 for 50km</v>
      </c>
      <c r="G60" s="4" t="str">
        <f t="shared" si="3"/>
        <v>Start group 2 for 100km</v>
      </c>
    </row>
    <row r="61" spans="1:7">
      <c r="A61" s="107">
        <v>59</v>
      </c>
      <c r="B61" s="106" t="s">
        <v>3464</v>
      </c>
      <c r="C61" s="106" t="s">
        <v>14640</v>
      </c>
      <c r="D61" s="37">
        <f t="shared" si="0"/>
        <v>0.13169642857142858</v>
      </c>
      <c r="E61" s="37">
        <f t="shared" si="1"/>
        <v>0.23834843114086915</v>
      </c>
      <c r="F61" s="11" t="str">
        <f t="shared" si="2"/>
        <v>Start group 1 for 50km</v>
      </c>
      <c r="G61" s="4" t="str">
        <f t="shared" si="3"/>
        <v>Start group 2 for 100km</v>
      </c>
    </row>
    <row r="62" spans="1:7">
      <c r="A62" s="107">
        <v>60</v>
      </c>
      <c r="B62" s="106" t="s">
        <v>3500</v>
      </c>
      <c r="C62" s="106" t="s">
        <v>14641</v>
      </c>
      <c r="D62" s="37">
        <f t="shared" si="0"/>
        <v>0.13392857142857142</v>
      </c>
      <c r="E62" s="37">
        <f t="shared" si="1"/>
        <v>0.23847971642378882</v>
      </c>
      <c r="F62" s="11" t="str">
        <f t="shared" si="2"/>
        <v>Start group 1 for 50km</v>
      </c>
      <c r="G62" s="4" t="str">
        <f t="shared" si="3"/>
        <v>Start group 2 for 100km</v>
      </c>
    </row>
    <row r="63" spans="1:7">
      <c r="A63" s="107">
        <v>61</v>
      </c>
      <c r="B63" s="106" t="s">
        <v>3467</v>
      </c>
      <c r="C63" s="106" t="s">
        <v>14642</v>
      </c>
      <c r="D63" s="37">
        <f t="shared" si="0"/>
        <v>0.13616071428571427</v>
      </c>
      <c r="E63" s="37">
        <f t="shared" si="1"/>
        <v>0.2413023500065643</v>
      </c>
      <c r="F63" s="11" t="str">
        <f t="shared" si="2"/>
        <v>Start group 1 for 50km</v>
      </c>
      <c r="G63" s="4" t="str">
        <f t="shared" si="3"/>
        <v>Start group 2 for 100km</v>
      </c>
    </row>
    <row r="64" spans="1:7">
      <c r="A64" s="107">
        <v>62</v>
      </c>
      <c r="B64" s="106" t="s">
        <v>14643</v>
      </c>
      <c r="C64" s="106" t="s">
        <v>14644</v>
      </c>
      <c r="D64" s="37">
        <f t="shared" si="0"/>
        <v>0.13839285714285715</v>
      </c>
      <c r="E64" s="37">
        <f t="shared" si="1"/>
        <v>0.24182749113824342</v>
      </c>
      <c r="F64" s="11" t="str">
        <f t="shared" si="2"/>
        <v>Start group 1 for 50km</v>
      </c>
      <c r="G64" s="4" t="str">
        <f t="shared" si="3"/>
        <v>Start group 2 for 100km</v>
      </c>
    </row>
    <row r="65" spans="1:7">
      <c r="A65" s="107">
        <v>63</v>
      </c>
      <c r="B65" s="106" t="s">
        <v>14645</v>
      </c>
      <c r="C65" s="106" t="s">
        <v>14646</v>
      </c>
      <c r="D65" s="37">
        <f t="shared" si="0"/>
        <v>0.140625</v>
      </c>
      <c r="E65" s="37">
        <f t="shared" si="1"/>
        <v>0.24701325981357489</v>
      </c>
      <c r="F65" s="11" t="str">
        <f t="shared" si="2"/>
        <v>Start group 1 for 50km</v>
      </c>
      <c r="G65" s="4" t="str">
        <f t="shared" si="3"/>
        <v>Start group 2 for 100km</v>
      </c>
    </row>
    <row r="66" spans="1:7">
      <c r="A66" s="107">
        <v>64</v>
      </c>
      <c r="B66" s="106" t="s">
        <v>14647</v>
      </c>
      <c r="C66" s="106" t="s">
        <v>14648</v>
      </c>
      <c r="D66" s="37">
        <f t="shared" si="0"/>
        <v>0.14285714285714285</v>
      </c>
      <c r="E66" s="37">
        <f t="shared" si="1"/>
        <v>0.24753840094525401</v>
      </c>
      <c r="F66" s="11" t="str">
        <f t="shared" si="2"/>
        <v>Start group 1 for 50km</v>
      </c>
      <c r="G66" s="4" t="str">
        <f t="shared" si="3"/>
        <v>Start group 2 for 100km</v>
      </c>
    </row>
    <row r="67" spans="1:7">
      <c r="A67" s="107">
        <v>65</v>
      </c>
      <c r="B67" s="106" t="s">
        <v>3460</v>
      </c>
      <c r="C67" s="106" t="s">
        <v>14649</v>
      </c>
      <c r="D67" s="37">
        <f t="shared" si="0"/>
        <v>0.14508928571428573</v>
      </c>
      <c r="E67" s="37">
        <f t="shared" si="1"/>
        <v>0.24793225679401346</v>
      </c>
      <c r="F67" s="11" t="str">
        <f t="shared" si="2"/>
        <v>Start group 1 for 50km</v>
      </c>
      <c r="G67" s="4" t="str">
        <f t="shared" si="3"/>
        <v>Start group 2 for 100km</v>
      </c>
    </row>
    <row r="68" spans="1:7">
      <c r="A68" s="107">
        <v>66</v>
      </c>
      <c r="B68" s="106" t="s">
        <v>3468</v>
      </c>
      <c r="C68" s="106" t="s">
        <v>14650</v>
      </c>
      <c r="D68" s="37">
        <f t="shared" ref="D68:D131" si="4">A68/448</f>
        <v>0.14732142857142858</v>
      </c>
      <c r="E68" s="37">
        <f t="shared" ref="E68:E131" si="5">((HOUR(C68)*60+MINUTE(C68)+SECOND(C68)/60)-(HOUR($C$3)*60+MINUTE($C$3)+SECOND($C$3)/60))/(HOUR($C$3)*60+MINUTE($C$3)+SECOND($C$3)/60)</f>
        <v>0.24812918471839296</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107">
        <v>67</v>
      </c>
      <c r="B69" s="106" t="s">
        <v>3491</v>
      </c>
      <c r="C69" s="106" t="s">
        <v>14651</v>
      </c>
      <c r="D69" s="37">
        <f t="shared" si="4"/>
        <v>0.14955357142857142</v>
      </c>
      <c r="E69" s="37">
        <f t="shared" si="5"/>
        <v>0.25384009452540374</v>
      </c>
      <c r="F69" s="11" t="str">
        <f t="shared" si="6"/>
        <v>Start group 1 for 50km</v>
      </c>
      <c r="G69" s="4" t="str">
        <f t="shared" si="7"/>
        <v>Start group 2 for 100km</v>
      </c>
    </row>
    <row r="70" spans="1:7">
      <c r="A70" s="107">
        <v>68</v>
      </c>
      <c r="B70" s="106" t="s">
        <v>14652</v>
      </c>
      <c r="C70" s="106" t="s">
        <v>14653</v>
      </c>
      <c r="D70" s="37">
        <f t="shared" si="4"/>
        <v>0.15178571428571427</v>
      </c>
      <c r="E70" s="37">
        <f t="shared" si="5"/>
        <v>0.25633451490087966</v>
      </c>
      <c r="F70" s="11" t="str">
        <f t="shared" si="6"/>
        <v>Start group 1 for 50km</v>
      </c>
      <c r="G70" s="4" t="str">
        <f t="shared" si="7"/>
        <v>Start group 2 for 100km</v>
      </c>
    </row>
    <row r="71" spans="1:7">
      <c r="A71" s="107">
        <v>69</v>
      </c>
      <c r="B71" s="106" t="s">
        <v>5054</v>
      </c>
      <c r="C71" s="106" t="s">
        <v>14654</v>
      </c>
      <c r="D71" s="37">
        <f t="shared" si="4"/>
        <v>0.15401785714285715</v>
      </c>
      <c r="E71" s="37">
        <f t="shared" si="5"/>
        <v>0.25836943678613622</v>
      </c>
      <c r="F71" s="11" t="str">
        <f t="shared" si="6"/>
        <v>Start group 1 for 50km</v>
      </c>
      <c r="G71" s="4" t="str">
        <f t="shared" si="7"/>
        <v>Start group 2 for 100km</v>
      </c>
    </row>
    <row r="72" spans="1:7">
      <c r="A72" s="107">
        <v>70</v>
      </c>
      <c r="B72" s="106" t="s">
        <v>5055</v>
      </c>
      <c r="C72" s="106" t="s">
        <v>14655</v>
      </c>
      <c r="D72" s="37">
        <f t="shared" si="4"/>
        <v>0.15625</v>
      </c>
      <c r="E72" s="37">
        <f t="shared" si="5"/>
        <v>0.2597479322567941</v>
      </c>
      <c r="F72" s="11" t="str">
        <f t="shared" si="6"/>
        <v>Start group 1 for 50km</v>
      </c>
      <c r="G72" s="4" t="str">
        <f t="shared" si="7"/>
        <v>Start group 2 for 100km</v>
      </c>
    </row>
    <row r="73" spans="1:7">
      <c r="A73" s="107">
        <v>71</v>
      </c>
      <c r="B73" s="106" t="s">
        <v>14656</v>
      </c>
      <c r="C73" s="106" t="s">
        <v>14657</v>
      </c>
      <c r="D73" s="37">
        <f t="shared" si="4"/>
        <v>0.15848214285714285</v>
      </c>
      <c r="E73" s="37">
        <f t="shared" si="5"/>
        <v>0.26060128659577259</v>
      </c>
      <c r="F73" s="11" t="str">
        <f t="shared" si="6"/>
        <v>Start group 1 for 50km</v>
      </c>
      <c r="G73" s="4" t="str">
        <f t="shared" si="7"/>
        <v>Start group 2 for 100km</v>
      </c>
    </row>
    <row r="74" spans="1:7">
      <c r="A74" s="107">
        <v>72</v>
      </c>
      <c r="B74" s="106" t="s">
        <v>14658</v>
      </c>
      <c r="C74" s="106" t="s">
        <v>14659</v>
      </c>
      <c r="D74" s="37">
        <f t="shared" si="4"/>
        <v>0.16071428571428573</v>
      </c>
      <c r="E74" s="37">
        <f t="shared" si="5"/>
        <v>0.26106078508599184</v>
      </c>
      <c r="F74" s="11" t="str">
        <f t="shared" si="6"/>
        <v>Start group 1 for 50km</v>
      </c>
      <c r="G74" s="4" t="str">
        <f t="shared" si="7"/>
        <v>Start group 2 for 100km</v>
      </c>
    </row>
    <row r="75" spans="1:7">
      <c r="A75" s="107">
        <v>73</v>
      </c>
      <c r="B75" s="106" t="s">
        <v>5056</v>
      </c>
      <c r="C75" s="106" t="s">
        <v>14660</v>
      </c>
      <c r="D75" s="37">
        <f t="shared" si="4"/>
        <v>0.16294642857142858</v>
      </c>
      <c r="E75" s="37">
        <f t="shared" si="5"/>
        <v>0.26106078508599184</v>
      </c>
      <c r="F75" s="11" t="str">
        <f t="shared" si="6"/>
        <v>Start group 1 for 50km</v>
      </c>
      <c r="G75" s="4" t="str">
        <f t="shared" si="7"/>
        <v>Start group 2 for 100km</v>
      </c>
    </row>
    <row r="76" spans="1:7">
      <c r="A76" s="107">
        <v>74</v>
      </c>
      <c r="B76" s="106" t="s">
        <v>14661</v>
      </c>
      <c r="C76" s="106" t="s">
        <v>14662</v>
      </c>
      <c r="D76" s="37">
        <f t="shared" si="4"/>
        <v>0.16517857142857142</v>
      </c>
      <c r="E76" s="37">
        <f t="shared" si="5"/>
        <v>0.26145464093475129</v>
      </c>
      <c r="F76" s="11" t="str">
        <f t="shared" si="6"/>
        <v>Start group 1 for 50km</v>
      </c>
      <c r="G76" s="4" t="str">
        <f t="shared" si="7"/>
        <v>Start group 2 for 100km</v>
      </c>
    </row>
    <row r="77" spans="1:7">
      <c r="A77" s="107">
        <v>75</v>
      </c>
      <c r="B77" s="106" t="s">
        <v>14663</v>
      </c>
      <c r="C77" s="106" t="s">
        <v>14664</v>
      </c>
      <c r="D77" s="37">
        <f t="shared" si="4"/>
        <v>0.16741071428571427</v>
      </c>
      <c r="E77" s="37">
        <f t="shared" si="5"/>
        <v>0.26184849678351052</v>
      </c>
      <c r="F77" s="11" t="str">
        <f t="shared" si="6"/>
        <v>Start group 1 for 50km</v>
      </c>
      <c r="G77" s="4" t="str">
        <f t="shared" si="7"/>
        <v>Start group 2 for 100km</v>
      </c>
    </row>
    <row r="78" spans="1:7">
      <c r="A78" s="107">
        <v>76</v>
      </c>
      <c r="B78" s="106" t="s">
        <v>3477</v>
      </c>
      <c r="C78" s="106" t="s">
        <v>14665</v>
      </c>
      <c r="D78" s="37">
        <f t="shared" si="4"/>
        <v>0.16964285714285715</v>
      </c>
      <c r="E78" s="37">
        <f t="shared" si="5"/>
        <v>0.26237363791518964</v>
      </c>
      <c r="F78" s="11" t="str">
        <f t="shared" si="6"/>
        <v>Start group 1 for 50km</v>
      </c>
      <c r="G78" s="4" t="str">
        <f t="shared" si="7"/>
        <v>Start group 2 for 100km</v>
      </c>
    </row>
    <row r="79" spans="1:7">
      <c r="A79" s="107">
        <v>77</v>
      </c>
      <c r="B79" s="106" t="s">
        <v>14666</v>
      </c>
      <c r="C79" s="106" t="s">
        <v>14667</v>
      </c>
      <c r="D79" s="37">
        <f t="shared" si="4"/>
        <v>0.171875</v>
      </c>
      <c r="E79" s="37">
        <f t="shared" si="5"/>
        <v>0.26250492319810953</v>
      </c>
      <c r="F79" s="11" t="str">
        <f t="shared" si="6"/>
        <v>Start group 1 for 50km</v>
      </c>
      <c r="G79" s="4" t="str">
        <f t="shared" si="7"/>
        <v>Start group 2 for 100km</v>
      </c>
    </row>
    <row r="80" spans="1:7">
      <c r="A80" s="107">
        <v>78</v>
      </c>
      <c r="B80" s="106" t="s">
        <v>3577</v>
      </c>
      <c r="C80" s="106" t="s">
        <v>14668</v>
      </c>
      <c r="D80" s="37">
        <f t="shared" si="4"/>
        <v>0.17410714285714285</v>
      </c>
      <c r="E80" s="37">
        <f t="shared" si="5"/>
        <v>0.2671655507417619</v>
      </c>
      <c r="F80" s="11" t="str">
        <f t="shared" si="6"/>
        <v>Start group 1 for 50km</v>
      </c>
      <c r="G80" s="4" t="str">
        <f t="shared" si="7"/>
        <v>Start group 2 for 100km</v>
      </c>
    </row>
    <row r="81" spans="1:7">
      <c r="A81" s="107">
        <v>79</v>
      </c>
      <c r="B81" s="106" t="s">
        <v>3504</v>
      </c>
      <c r="C81" s="106" t="s">
        <v>14669</v>
      </c>
      <c r="D81" s="37">
        <f t="shared" si="4"/>
        <v>0.17633928571428573</v>
      </c>
      <c r="E81" s="37">
        <f t="shared" si="5"/>
        <v>0.26795326243928053</v>
      </c>
      <c r="F81" s="11" t="str">
        <f t="shared" si="6"/>
        <v>Start group 1 for 50km</v>
      </c>
      <c r="G81" s="4" t="str">
        <f t="shared" si="7"/>
        <v>Start group 2 for 100km</v>
      </c>
    </row>
    <row r="82" spans="1:7">
      <c r="A82" s="107">
        <v>80</v>
      </c>
      <c r="B82" s="106" t="s">
        <v>14670</v>
      </c>
      <c r="C82" s="106" t="s">
        <v>14671</v>
      </c>
      <c r="D82" s="37">
        <f t="shared" si="4"/>
        <v>0.17857142857142858</v>
      </c>
      <c r="E82" s="37">
        <f t="shared" si="5"/>
        <v>0.26801890508074039</v>
      </c>
      <c r="F82" s="11" t="str">
        <f t="shared" si="6"/>
        <v>Start group 1 for 50km</v>
      </c>
      <c r="G82" s="4" t="str">
        <f t="shared" si="7"/>
        <v>Start group 2 for 100km</v>
      </c>
    </row>
    <row r="83" spans="1:7">
      <c r="A83" s="107">
        <v>81</v>
      </c>
      <c r="B83" s="106" t="s">
        <v>3463</v>
      </c>
      <c r="C83" s="106" t="s">
        <v>14672</v>
      </c>
      <c r="D83" s="37">
        <f t="shared" si="4"/>
        <v>0.18080357142857142</v>
      </c>
      <c r="E83" s="37">
        <f t="shared" si="5"/>
        <v>0.2702507548903767</v>
      </c>
      <c r="F83" s="11" t="str">
        <f t="shared" si="6"/>
        <v>Start group 1 for 50km</v>
      </c>
      <c r="G83" s="4" t="str">
        <f t="shared" si="7"/>
        <v>Start group 2 for 100km</v>
      </c>
    </row>
    <row r="84" spans="1:7">
      <c r="A84" s="107">
        <v>82</v>
      </c>
      <c r="B84" s="106" t="s">
        <v>3449</v>
      </c>
      <c r="C84" s="106" t="s">
        <v>14673</v>
      </c>
      <c r="D84" s="37">
        <f t="shared" si="4"/>
        <v>0.18303571428571427</v>
      </c>
      <c r="E84" s="37">
        <f t="shared" si="5"/>
        <v>0.27202310620979375</v>
      </c>
      <c r="F84" s="11" t="str">
        <f t="shared" si="6"/>
        <v>Start group 1 for 50km</v>
      </c>
      <c r="G84" s="4" t="str">
        <f t="shared" si="7"/>
        <v>Start group 2 for 100km</v>
      </c>
    </row>
    <row r="85" spans="1:7">
      <c r="A85" s="107">
        <v>83</v>
      </c>
      <c r="B85" s="106" t="s">
        <v>3494</v>
      </c>
      <c r="C85" s="106" t="s">
        <v>14674</v>
      </c>
      <c r="D85" s="37">
        <f t="shared" si="4"/>
        <v>0.18526785714285715</v>
      </c>
      <c r="E85" s="37">
        <f t="shared" si="5"/>
        <v>0.27445188394380982</v>
      </c>
      <c r="F85" s="11" t="str">
        <f t="shared" si="6"/>
        <v>Start group 1 for 50km</v>
      </c>
      <c r="G85" s="4" t="str">
        <f t="shared" si="7"/>
        <v>Start group 2 for 100km</v>
      </c>
    </row>
    <row r="86" spans="1:7">
      <c r="A86" s="107">
        <v>84</v>
      </c>
      <c r="B86" s="106" t="s">
        <v>14675</v>
      </c>
      <c r="C86" s="106" t="s">
        <v>14676</v>
      </c>
      <c r="D86" s="37">
        <f t="shared" si="4"/>
        <v>0.1875</v>
      </c>
      <c r="E86" s="37">
        <f t="shared" si="5"/>
        <v>0.27537088092424833</v>
      </c>
      <c r="F86" s="11" t="str">
        <f t="shared" si="6"/>
        <v>Start group 1 for 50km</v>
      </c>
      <c r="G86" s="4" t="str">
        <f t="shared" si="7"/>
        <v>Start group 2 for 100km</v>
      </c>
    </row>
    <row r="87" spans="1:7">
      <c r="A87" s="107">
        <v>85</v>
      </c>
      <c r="B87" s="106" t="s">
        <v>14677</v>
      </c>
      <c r="C87" s="106" t="s">
        <v>14678</v>
      </c>
      <c r="D87" s="37">
        <f t="shared" si="4"/>
        <v>0.18973214285714285</v>
      </c>
      <c r="E87" s="37">
        <f t="shared" si="5"/>
        <v>0.27563345149008789</v>
      </c>
      <c r="F87" s="11" t="str">
        <f t="shared" si="6"/>
        <v>Start group 1 for 50km</v>
      </c>
      <c r="G87" s="4" t="str">
        <f t="shared" si="7"/>
        <v>Start group 2 for 100km</v>
      </c>
    </row>
    <row r="88" spans="1:7">
      <c r="A88" s="107">
        <v>86</v>
      </c>
      <c r="B88" s="106" t="s">
        <v>14679</v>
      </c>
      <c r="C88" s="106" t="s">
        <v>14680</v>
      </c>
      <c r="D88" s="37">
        <f t="shared" si="4"/>
        <v>0.19196428571428573</v>
      </c>
      <c r="E88" s="37">
        <f t="shared" si="5"/>
        <v>0.27569909413154775</v>
      </c>
      <c r="F88" s="11" t="str">
        <f t="shared" si="6"/>
        <v>Start group 1 for 50km</v>
      </c>
      <c r="G88" s="4" t="str">
        <f t="shared" si="7"/>
        <v>Start group 2 for 100km</v>
      </c>
    </row>
    <row r="89" spans="1:7">
      <c r="A89" s="107">
        <v>87</v>
      </c>
      <c r="B89" s="106" t="s">
        <v>3514</v>
      </c>
      <c r="C89" s="106" t="s">
        <v>14681</v>
      </c>
      <c r="D89" s="37">
        <f t="shared" si="4"/>
        <v>0.19419642857142858</v>
      </c>
      <c r="E89" s="37">
        <f t="shared" si="5"/>
        <v>0.28167257450439809</v>
      </c>
      <c r="F89" s="11" t="str">
        <f t="shared" si="6"/>
        <v>Start group 1 for 50km</v>
      </c>
      <c r="G89" s="4" t="str">
        <f t="shared" si="7"/>
        <v>Start group 2 for 100km</v>
      </c>
    </row>
    <row r="90" spans="1:7">
      <c r="A90" s="107">
        <v>88</v>
      </c>
      <c r="B90" s="106" t="s">
        <v>3764</v>
      </c>
      <c r="C90" s="106" t="s">
        <v>14682</v>
      </c>
      <c r="D90" s="37">
        <f t="shared" si="4"/>
        <v>0.19642857142857142</v>
      </c>
      <c r="E90" s="37">
        <f t="shared" si="5"/>
        <v>0.28259157148483643</v>
      </c>
      <c r="F90" s="11" t="str">
        <f t="shared" si="6"/>
        <v>Start group 1 for 50km</v>
      </c>
      <c r="G90" s="4" t="str">
        <f t="shared" si="7"/>
        <v>Start group 2 for 100km</v>
      </c>
    </row>
    <row r="91" spans="1:7">
      <c r="A91" s="107">
        <v>89</v>
      </c>
      <c r="B91" s="106" t="s">
        <v>5057</v>
      </c>
      <c r="C91" s="106" t="s">
        <v>14683</v>
      </c>
      <c r="D91" s="37">
        <f t="shared" si="4"/>
        <v>0.19866071428571427</v>
      </c>
      <c r="E91" s="37">
        <f t="shared" si="5"/>
        <v>0.28429828016279363</v>
      </c>
      <c r="F91" s="11" t="str">
        <f t="shared" si="6"/>
        <v>Start group 1 for 50km</v>
      </c>
      <c r="G91" s="4" t="str">
        <f t="shared" si="7"/>
        <v>Start group 2 for 100km</v>
      </c>
    </row>
    <row r="92" spans="1:7">
      <c r="A92" s="107">
        <v>90</v>
      </c>
      <c r="B92" s="106" t="s">
        <v>5058</v>
      </c>
      <c r="C92" s="106" t="s">
        <v>14684</v>
      </c>
      <c r="D92" s="37">
        <f t="shared" si="4"/>
        <v>0.20089285714285715</v>
      </c>
      <c r="E92" s="37">
        <f t="shared" si="5"/>
        <v>0.29027176053564402</v>
      </c>
      <c r="F92" s="11" t="str">
        <f t="shared" si="6"/>
        <v>Start group 1 for 50km</v>
      </c>
      <c r="G92" s="4" t="str">
        <f t="shared" si="7"/>
        <v>Start group 2 for 100km</v>
      </c>
    </row>
    <row r="93" spans="1:7">
      <c r="A93" s="107">
        <v>91</v>
      </c>
      <c r="B93" s="106" t="s">
        <v>5059</v>
      </c>
      <c r="C93" s="106" t="s">
        <v>14685</v>
      </c>
      <c r="D93" s="37">
        <f t="shared" si="4"/>
        <v>0.203125</v>
      </c>
      <c r="E93" s="37">
        <f t="shared" si="5"/>
        <v>0.29210975449652088</v>
      </c>
      <c r="F93" s="11" t="str">
        <f t="shared" si="6"/>
        <v>Start group 1 for 50km</v>
      </c>
      <c r="G93" s="4" t="str">
        <f t="shared" si="7"/>
        <v>Start group 2 for 100km</v>
      </c>
    </row>
    <row r="94" spans="1:7">
      <c r="A94" s="107">
        <v>92</v>
      </c>
      <c r="B94" s="106" t="s">
        <v>3501</v>
      </c>
      <c r="C94" s="106" t="s">
        <v>14686</v>
      </c>
      <c r="D94" s="37">
        <f t="shared" si="4"/>
        <v>0.20535714285714285</v>
      </c>
      <c r="E94" s="37">
        <f t="shared" si="5"/>
        <v>0.29270053826965986</v>
      </c>
      <c r="F94" s="11" t="str">
        <f t="shared" si="6"/>
        <v>Start group 1 for 50km</v>
      </c>
      <c r="G94" s="4" t="str">
        <f t="shared" si="7"/>
        <v>Start group 2 for 100km</v>
      </c>
    </row>
    <row r="95" spans="1:7">
      <c r="A95" s="107">
        <v>93</v>
      </c>
      <c r="B95" s="106" t="s">
        <v>3518</v>
      </c>
      <c r="C95" s="106" t="s">
        <v>14687</v>
      </c>
      <c r="D95" s="37">
        <f t="shared" si="4"/>
        <v>0.20758928571428573</v>
      </c>
      <c r="E95" s="37">
        <f t="shared" si="5"/>
        <v>0.29361953525009837</v>
      </c>
      <c r="F95" s="11" t="str">
        <f t="shared" si="6"/>
        <v>Start group 1 for 50km</v>
      </c>
      <c r="G95" s="4" t="str">
        <f t="shared" si="7"/>
        <v>Start group 2 for 100km</v>
      </c>
    </row>
    <row r="96" spans="1:7">
      <c r="A96" s="107">
        <v>94</v>
      </c>
      <c r="B96" s="106" t="s">
        <v>5060</v>
      </c>
      <c r="C96" s="106" t="s">
        <v>14688</v>
      </c>
      <c r="D96" s="37">
        <f t="shared" si="4"/>
        <v>0.20982142857142858</v>
      </c>
      <c r="E96" s="37">
        <f t="shared" si="5"/>
        <v>0.29808323486937105</v>
      </c>
      <c r="F96" s="11" t="str">
        <f t="shared" si="6"/>
        <v>Start group 1 for 50km</v>
      </c>
      <c r="G96" s="4" t="str">
        <f t="shared" si="7"/>
        <v>Start group 2 for 100km</v>
      </c>
    </row>
    <row r="97" spans="1:7">
      <c r="A97" s="107">
        <v>95</v>
      </c>
      <c r="B97" s="106" t="s">
        <v>3469</v>
      </c>
      <c r="C97" s="106" t="s">
        <v>14689</v>
      </c>
      <c r="D97" s="37">
        <f t="shared" si="4"/>
        <v>0.21205357142857142</v>
      </c>
      <c r="E97" s="37">
        <f t="shared" si="5"/>
        <v>0.30064329788630695</v>
      </c>
      <c r="F97" s="11" t="str">
        <f t="shared" si="6"/>
        <v>Start group 1 for 50km</v>
      </c>
      <c r="G97" s="4" t="str">
        <f t="shared" si="7"/>
        <v>Start group 2 for 100km</v>
      </c>
    </row>
    <row r="98" spans="1:7">
      <c r="A98" s="107">
        <v>96</v>
      </c>
      <c r="B98" s="106" t="s">
        <v>5061</v>
      </c>
      <c r="C98" s="106" t="s">
        <v>14690</v>
      </c>
      <c r="D98" s="37">
        <f t="shared" si="4"/>
        <v>0.21428571428571427</v>
      </c>
      <c r="E98" s="37">
        <f t="shared" si="5"/>
        <v>0.30189050807404494</v>
      </c>
      <c r="F98" s="11" t="str">
        <f t="shared" si="6"/>
        <v>Start group 1 for 50km</v>
      </c>
      <c r="G98" s="4" t="str">
        <f t="shared" si="7"/>
        <v>Start group 2 for 100km</v>
      </c>
    </row>
    <row r="99" spans="1:7">
      <c r="A99" s="107">
        <v>97</v>
      </c>
      <c r="B99" s="106" t="s">
        <v>3447</v>
      </c>
      <c r="C99" s="106" t="s">
        <v>14691</v>
      </c>
      <c r="D99" s="37">
        <f t="shared" si="4"/>
        <v>0.21651785714285715</v>
      </c>
      <c r="E99" s="37">
        <f t="shared" si="5"/>
        <v>0.302415649205724</v>
      </c>
      <c r="F99" s="11" t="str">
        <f t="shared" si="6"/>
        <v>Start group 1 for 50km</v>
      </c>
      <c r="G99" s="4" t="str">
        <f t="shared" si="7"/>
        <v>Start group 2 for 100km</v>
      </c>
    </row>
    <row r="100" spans="1:7">
      <c r="A100" s="107">
        <v>98</v>
      </c>
      <c r="B100" s="106" t="s">
        <v>3487</v>
      </c>
      <c r="C100" s="106" t="s">
        <v>14692</v>
      </c>
      <c r="D100" s="37">
        <f t="shared" si="4"/>
        <v>0.21875</v>
      </c>
      <c r="E100" s="37">
        <f t="shared" si="5"/>
        <v>0.3074044899566758</v>
      </c>
      <c r="F100" s="11" t="str">
        <f t="shared" si="6"/>
        <v>Start group 1 for 50km</v>
      </c>
      <c r="G100" s="4" t="str">
        <f t="shared" si="7"/>
        <v>Start group 2 for 100km</v>
      </c>
    </row>
    <row r="101" spans="1:7">
      <c r="A101" s="107">
        <v>99</v>
      </c>
      <c r="B101" s="106" t="s">
        <v>3519</v>
      </c>
      <c r="C101" s="106" t="s">
        <v>14693</v>
      </c>
      <c r="D101" s="37">
        <f t="shared" si="4"/>
        <v>0.22098214285714285</v>
      </c>
      <c r="E101" s="37">
        <f t="shared" si="5"/>
        <v>0.30792963108835492</v>
      </c>
      <c r="F101" s="11" t="str">
        <f t="shared" si="6"/>
        <v>Start group 1 for 50km</v>
      </c>
      <c r="G101" s="4" t="str">
        <f t="shared" si="7"/>
        <v>Start group 2 for 100km</v>
      </c>
    </row>
    <row r="102" spans="1:7">
      <c r="A102" s="107">
        <v>100</v>
      </c>
      <c r="B102" s="106" t="s">
        <v>3481</v>
      </c>
      <c r="C102" s="106" t="s">
        <v>14694</v>
      </c>
      <c r="D102" s="37">
        <f t="shared" si="4"/>
        <v>0.22321428571428573</v>
      </c>
      <c r="E102" s="37">
        <f t="shared" si="5"/>
        <v>0.31048969410529081</v>
      </c>
      <c r="F102" s="11" t="str">
        <f t="shared" si="6"/>
        <v>Start group 1 for 50km</v>
      </c>
      <c r="G102" s="4" t="str">
        <f t="shared" si="7"/>
        <v>Start group 2 for 100km</v>
      </c>
    </row>
    <row r="103" spans="1:7">
      <c r="A103" s="107">
        <v>101</v>
      </c>
      <c r="B103" s="106" t="s">
        <v>3506</v>
      </c>
      <c r="C103" s="106" t="s">
        <v>14695</v>
      </c>
      <c r="D103" s="37">
        <f t="shared" si="4"/>
        <v>0.22544642857142858</v>
      </c>
      <c r="E103" s="37">
        <f t="shared" si="5"/>
        <v>0.31055533674675068</v>
      </c>
      <c r="F103" s="11" t="str">
        <f t="shared" si="6"/>
        <v>Start group 1 for 50km</v>
      </c>
      <c r="G103" s="4" t="str">
        <f t="shared" si="7"/>
        <v>Start group 2 for 100km</v>
      </c>
    </row>
    <row r="104" spans="1:7">
      <c r="A104" s="107">
        <v>102</v>
      </c>
      <c r="B104" s="106" t="s">
        <v>5062</v>
      </c>
      <c r="C104" s="106" t="s">
        <v>14696</v>
      </c>
      <c r="D104" s="37">
        <f t="shared" si="4"/>
        <v>0.22767857142857142</v>
      </c>
      <c r="E104" s="37">
        <f t="shared" si="5"/>
        <v>0.31259025863200729</v>
      </c>
      <c r="F104" s="11" t="str">
        <f t="shared" si="6"/>
        <v>Start group 1 for 50km</v>
      </c>
      <c r="G104" s="4" t="str">
        <f t="shared" si="7"/>
        <v>Start group 2 for 100km</v>
      </c>
    </row>
    <row r="105" spans="1:7">
      <c r="A105" s="107">
        <v>103</v>
      </c>
      <c r="B105" s="106" t="s">
        <v>5063</v>
      </c>
      <c r="C105" s="106" t="s">
        <v>14697</v>
      </c>
      <c r="D105" s="37">
        <f t="shared" si="4"/>
        <v>0.22991071428571427</v>
      </c>
      <c r="E105" s="37">
        <f t="shared" si="5"/>
        <v>0.3135092556124458</v>
      </c>
      <c r="F105" s="11" t="str">
        <f t="shared" si="6"/>
        <v>Start group 1 for 50km</v>
      </c>
      <c r="G105" s="4" t="str">
        <f t="shared" si="7"/>
        <v>Start group 2 for 100km</v>
      </c>
    </row>
    <row r="106" spans="1:7">
      <c r="A106" s="107">
        <v>104</v>
      </c>
      <c r="B106" s="106" t="s">
        <v>5064</v>
      </c>
      <c r="C106" s="106" t="s">
        <v>14698</v>
      </c>
      <c r="D106" s="37">
        <f t="shared" si="4"/>
        <v>0.23214285714285715</v>
      </c>
      <c r="E106" s="37">
        <f t="shared" si="5"/>
        <v>0.31757909938295925</v>
      </c>
      <c r="F106" s="11" t="str">
        <f t="shared" si="6"/>
        <v>Start group 1 for 50km</v>
      </c>
      <c r="G106" s="4" t="str">
        <f t="shared" si="7"/>
        <v>Start group 2 for 100km</v>
      </c>
    </row>
    <row r="107" spans="1:7">
      <c r="A107" s="107">
        <v>105</v>
      </c>
      <c r="B107" s="106" t="s">
        <v>5065</v>
      </c>
      <c r="C107" s="106" t="s">
        <v>14699</v>
      </c>
      <c r="D107" s="37">
        <f t="shared" si="4"/>
        <v>0.234375</v>
      </c>
      <c r="E107" s="37">
        <f t="shared" si="5"/>
        <v>0.31810424051463837</v>
      </c>
      <c r="F107" s="11" t="str">
        <f t="shared" si="6"/>
        <v>Start group 1 for 50km</v>
      </c>
      <c r="G107" s="4" t="str">
        <f t="shared" si="7"/>
        <v>Start group 2 for 100km</v>
      </c>
    </row>
    <row r="108" spans="1:7">
      <c r="A108" s="107">
        <v>106</v>
      </c>
      <c r="B108" s="106" t="s">
        <v>5066</v>
      </c>
      <c r="C108" s="106" t="s">
        <v>14700</v>
      </c>
      <c r="D108" s="37">
        <f t="shared" si="4"/>
        <v>0.23660714285714285</v>
      </c>
      <c r="E108" s="37">
        <f t="shared" si="5"/>
        <v>0.32742549560194312</v>
      </c>
      <c r="F108" s="11" t="str">
        <f t="shared" si="6"/>
        <v>Start group 2 for 50km</v>
      </c>
      <c r="G108" s="4" t="str">
        <f t="shared" si="7"/>
        <v>Start group 2 for 100km</v>
      </c>
    </row>
    <row r="109" spans="1:7">
      <c r="A109" s="107">
        <v>107</v>
      </c>
      <c r="B109" s="106" t="s">
        <v>3490</v>
      </c>
      <c r="C109" s="106" t="s">
        <v>14701</v>
      </c>
      <c r="D109" s="37">
        <f t="shared" si="4"/>
        <v>0.23883928571428573</v>
      </c>
      <c r="E109" s="37">
        <f t="shared" si="5"/>
        <v>0.32814756465800171</v>
      </c>
      <c r="F109" s="11" t="str">
        <f t="shared" si="6"/>
        <v>Start group 2 for 50km</v>
      </c>
      <c r="G109" s="4" t="str">
        <f t="shared" si="7"/>
        <v>Start group 2 for 100km</v>
      </c>
    </row>
    <row r="110" spans="1:7">
      <c r="A110" s="107">
        <v>108</v>
      </c>
      <c r="B110" s="106" t="s">
        <v>3508</v>
      </c>
      <c r="C110" s="106" t="s">
        <v>14702</v>
      </c>
      <c r="D110" s="37">
        <f t="shared" si="4"/>
        <v>0.24107142857142858</v>
      </c>
      <c r="E110" s="37">
        <f t="shared" si="5"/>
        <v>0.32821320729946174</v>
      </c>
      <c r="F110" s="11" t="str">
        <f t="shared" si="6"/>
        <v>Start group 2 for 50km</v>
      </c>
      <c r="G110" s="4" t="str">
        <f t="shared" si="7"/>
        <v>Start group 2 for 100km</v>
      </c>
    </row>
    <row r="111" spans="1:7">
      <c r="A111" s="107">
        <v>109</v>
      </c>
      <c r="B111" s="106" t="s">
        <v>3565</v>
      </c>
      <c r="C111" s="106" t="s">
        <v>14703</v>
      </c>
      <c r="D111" s="37">
        <f t="shared" si="4"/>
        <v>0.24330357142857142</v>
      </c>
      <c r="E111" s="37">
        <f t="shared" si="5"/>
        <v>0.33011684390179846</v>
      </c>
      <c r="F111" s="11" t="str">
        <f t="shared" si="6"/>
        <v>Start group 2 for 50km</v>
      </c>
      <c r="G111" s="4" t="str">
        <f t="shared" si="7"/>
        <v>Start group 2 for 100km</v>
      </c>
    </row>
    <row r="112" spans="1:7">
      <c r="A112" s="107">
        <v>110</v>
      </c>
      <c r="B112" s="106" t="s">
        <v>5067</v>
      </c>
      <c r="C112" s="106" t="s">
        <v>14704</v>
      </c>
      <c r="D112" s="37">
        <f t="shared" si="4"/>
        <v>0.24553571428571427</v>
      </c>
      <c r="E112" s="37">
        <f t="shared" si="5"/>
        <v>0.34068530917684114</v>
      </c>
      <c r="F112" s="11" t="str">
        <f t="shared" si="6"/>
        <v>Start group 2 for 50km</v>
      </c>
      <c r="G112" s="4" t="str">
        <f t="shared" si="7"/>
        <v>Start group 2 for 100km</v>
      </c>
    </row>
    <row r="113" spans="1:7">
      <c r="A113" s="107">
        <v>111</v>
      </c>
      <c r="B113" s="106" t="s">
        <v>5068</v>
      </c>
      <c r="C113" s="106" t="s">
        <v>14705</v>
      </c>
      <c r="D113" s="37">
        <f t="shared" si="4"/>
        <v>0.24776785714285715</v>
      </c>
      <c r="E113" s="37">
        <f t="shared" si="5"/>
        <v>0.34278587370355784</v>
      </c>
      <c r="F113" s="11" t="str">
        <f t="shared" si="6"/>
        <v>Start group 2 for 50km</v>
      </c>
      <c r="G113" s="4" t="str">
        <f t="shared" si="7"/>
        <v>Start group 2 for 100km</v>
      </c>
    </row>
    <row r="114" spans="1:7">
      <c r="A114" s="107">
        <v>112</v>
      </c>
      <c r="B114" s="106" t="s">
        <v>3488</v>
      </c>
      <c r="C114" s="106" t="s">
        <v>14706</v>
      </c>
      <c r="D114" s="37">
        <f t="shared" si="4"/>
        <v>0.25</v>
      </c>
      <c r="E114" s="37">
        <f t="shared" si="5"/>
        <v>0.34285151634501765</v>
      </c>
      <c r="F114" s="11" t="str">
        <f t="shared" si="6"/>
        <v>Start group 2 for 50km</v>
      </c>
      <c r="G114" s="4" t="str">
        <f t="shared" si="7"/>
        <v>Start group 2 for 100km</v>
      </c>
    </row>
    <row r="115" spans="1:7">
      <c r="A115" s="107">
        <v>113</v>
      </c>
      <c r="B115" s="106" t="s">
        <v>5069</v>
      </c>
      <c r="C115" s="106" t="s">
        <v>14707</v>
      </c>
      <c r="D115" s="37">
        <f t="shared" si="4"/>
        <v>0.25223214285714285</v>
      </c>
      <c r="E115" s="37">
        <f t="shared" si="5"/>
        <v>0.34311408691085721</v>
      </c>
      <c r="F115" s="11" t="str">
        <f t="shared" si="6"/>
        <v>Start group 2 for 50km</v>
      </c>
      <c r="G115" s="4" t="str">
        <f t="shared" si="7"/>
        <v>Start group 2 for 100km</v>
      </c>
    </row>
    <row r="116" spans="1:7">
      <c r="A116" s="107">
        <v>114</v>
      </c>
      <c r="B116" s="106" t="s">
        <v>5070</v>
      </c>
      <c r="C116" s="106" t="s">
        <v>14708</v>
      </c>
      <c r="D116" s="37">
        <f t="shared" si="4"/>
        <v>0.2544642857142857</v>
      </c>
      <c r="E116" s="37">
        <f t="shared" si="5"/>
        <v>0.34436129709859514</v>
      </c>
      <c r="F116" s="11" t="str">
        <f t="shared" si="6"/>
        <v>Start group 2 for 50km</v>
      </c>
      <c r="G116" s="4" t="str">
        <f t="shared" si="7"/>
        <v>Start group 2 for 100km</v>
      </c>
    </row>
    <row r="117" spans="1:7">
      <c r="A117" s="107">
        <v>115</v>
      </c>
      <c r="B117" s="106" t="s">
        <v>3751</v>
      </c>
      <c r="C117" s="106" t="s">
        <v>14709</v>
      </c>
      <c r="D117" s="37">
        <f t="shared" si="4"/>
        <v>0.25669642857142855</v>
      </c>
      <c r="E117" s="37">
        <f t="shared" si="5"/>
        <v>0.3469870027569909</v>
      </c>
      <c r="F117" s="11" t="str">
        <f t="shared" si="6"/>
        <v>Start group 2 for 50km</v>
      </c>
      <c r="G117" s="4" t="str">
        <f t="shared" si="7"/>
        <v>Start group 2 for 100km</v>
      </c>
    </row>
    <row r="118" spans="1:7">
      <c r="A118" s="107">
        <v>116</v>
      </c>
      <c r="B118" s="106" t="s">
        <v>3503</v>
      </c>
      <c r="C118" s="106" t="s">
        <v>14710</v>
      </c>
      <c r="D118" s="37">
        <f t="shared" si="4"/>
        <v>0.25892857142857145</v>
      </c>
      <c r="E118" s="37">
        <f t="shared" si="5"/>
        <v>0.34718393068137066</v>
      </c>
      <c r="F118" s="11" t="str">
        <f t="shared" si="6"/>
        <v>Start group 2 for 50km</v>
      </c>
      <c r="G118" s="4" t="str">
        <f t="shared" si="7"/>
        <v>Start group 2 for 100km</v>
      </c>
    </row>
    <row r="119" spans="1:7">
      <c r="A119" s="107">
        <v>117</v>
      </c>
      <c r="B119" s="106" t="s">
        <v>5071</v>
      </c>
      <c r="C119" s="106" t="s">
        <v>14711</v>
      </c>
      <c r="D119" s="37">
        <f t="shared" si="4"/>
        <v>0.2611607142857143</v>
      </c>
      <c r="E119" s="37">
        <f t="shared" si="5"/>
        <v>0.34757778653012983</v>
      </c>
      <c r="F119" s="11" t="str">
        <f t="shared" si="6"/>
        <v>Start group 2 for 50km</v>
      </c>
      <c r="G119" s="4" t="str">
        <f t="shared" si="7"/>
        <v>Start group 2 for 100km</v>
      </c>
    </row>
    <row r="120" spans="1:7">
      <c r="A120" s="107">
        <v>118</v>
      </c>
      <c r="B120" s="106" t="s">
        <v>5072</v>
      </c>
      <c r="C120" s="106" t="s">
        <v>14712</v>
      </c>
      <c r="D120" s="37">
        <f t="shared" si="4"/>
        <v>0.26339285714285715</v>
      </c>
      <c r="E120" s="37">
        <f t="shared" si="5"/>
        <v>0.34902192464224752</v>
      </c>
      <c r="F120" s="11" t="str">
        <f t="shared" si="6"/>
        <v>Start group 2 for 50km</v>
      </c>
      <c r="G120" s="4" t="str">
        <f t="shared" si="7"/>
        <v>Start group 2 for 100km</v>
      </c>
    </row>
    <row r="121" spans="1:7">
      <c r="A121" s="107">
        <v>119</v>
      </c>
      <c r="B121" s="106" t="s">
        <v>5073</v>
      </c>
      <c r="C121" s="106" t="s">
        <v>14713</v>
      </c>
      <c r="D121" s="37">
        <f t="shared" si="4"/>
        <v>0.265625</v>
      </c>
      <c r="E121" s="37">
        <f t="shared" si="5"/>
        <v>0.35026913482998545</v>
      </c>
      <c r="F121" s="11" t="str">
        <f t="shared" si="6"/>
        <v>Start group 2 for 50km</v>
      </c>
      <c r="G121" s="4" t="str">
        <f t="shared" si="7"/>
        <v>Start group 2 for 100km</v>
      </c>
    </row>
    <row r="122" spans="1:7">
      <c r="A122" s="107">
        <v>120</v>
      </c>
      <c r="B122" s="106" t="s">
        <v>5074</v>
      </c>
      <c r="C122" s="106" t="s">
        <v>14714</v>
      </c>
      <c r="D122" s="37">
        <f t="shared" si="4"/>
        <v>0.26785714285714285</v>
      </c>
      <c r="E122" s="37">
        <f t="shared" si="5"/>
        <v>0.35059734803728504</v>
      </c>
      <c r="F122" s="11" t="str">
        <f t="shared" si="6"/>
        <v>Start group 2 for 50km</v>
      </c>
      <c r="G122" s="4" t="str">
        <f t="shared" si="7"/>
        <v>Start group 2 for 100km</v>
      </c>
    </row>
    <row r="123" spans="1:7">
      <c r="A123" s="107">
        <v>121</v>
      </c>
      <c r="B123" s="106" t="s">
        <v>14715</v>
      </c>
      <c r="C123" s="106" t="s">
        <v>14716</v>
      </c>
      <c r="D123" s="37">
        <f t="shared" si="4"/>
        <v>0.2700892857142857</v>
      </c>
      <c r="E123" s="37">
        <f t="shared" si="5"/>
        <v>0.35177891558356295</v>
      </c>
      <c r="F123" s="11" t="str">
        <f t="shared" si="6"/>
        <v>Start group 2 for 50km</v>
      </c>
      <c r="G123" s="4" t="str">
        <f t="shared" si="7"/>
        <v>Start group 2 for 100km</v>
      </c>
    </row>
    <row r="124" spans="1:7">
      <c r="A124" s="107">
        <v>122</v>
      </c>
      <c r="B124" s="106" t="s">
        <v>14717</v>
      </c>
      <c r="C124" s="106" t="s">
        <v>14718</v>
      </c>
      <c r="D124" s="37">
        <f t="shared" si="4"/>
        <v>0.27232142857142855</v>
      </c>
      <c r="E124" s="37">
        <f t="shared" si="5"/>
        <v>0.35617697256137576</v>
      </c>
      <c r="F124" s="11" t="str">
        <f t="shared" si="6"/>
        <v>Start group 2 for 50km</v>
      </c>
      <c r="G124" s="4" t="str">
        <f t="shared" si="7"/>
        <v>Start group 2 for 100km</v>
      </c>
    </row>
    <row r="125" spans="1:7">
      <c r="A125" s="107">
        <v>123</v>
      </c>
      <c r="B125" s="106" t="s">
        <v>3630</v>
      </c>
      <c r="C125" s="106" t="s">
        <v>14719</v>
      </c>
      <c r="D125" s="37">
        <f t="shared" si="4"/>
        <v>0.27455357142857145</v>
      </c>
      <c r="E125" s="37">
        <f t="shared" si="5"/>
        <v>0.36064067218064844</v>
      </c>
      <c r="F125" s="11" t="str">
        <f t="shared" si="6"/>
        <v>Start group 2 for 50km</v>
      </c>
      <c r="G125" s="4" t="str">
        <f t="shared" si="7"/>
        <v>Start group 3 for 100km</v>
      </c>
    </row>
    <row r="126" spans="1:7">
      <c r="A126" s="107">
        <v>124</v>
      </c>
      <c r="B126" s="106" t="s">
        <v>14720</v>
      </c>
      <c r="C126" s="106" t="s">
        <v>14721</v>
      </c>
      <c r="D126" s="37">
        <f t="shared" si="4"/>
        <v>0.2767857142857143</v>
      </c>
      <c r="E126" s="37">
        <f t="shared" si="5"/>
        <v>0.36142838387816728</v>
      </c>
      <c r="F126" s="11" t="str">
        <f t="shared" si="6"/>
        <v>Start group 2 for 50km</v>
      </c>
      <c r="G126" s="4" t="str">
        <f t="shared" si="7"/>
        <v>Start group 3 for 100km</v>
      </c>
    </row>
    <row r="127" spans="1:7">
      <c r="A127" s="107">
        <v>125</v>
      </c>
      <c r="B127" s="106" t="s">
        <v>14722</v>
      </c>
      <c r="C127" s="106" t="s">
        <v>14723</v>
      </c>
      <c r="D127" s="37">
        <f t="shared" si="4"/>
        <v>0.27901785714285715</v>
      </c>
      <c r="E127" s="37">
        <f t="shared" si="5"/>
        <v>0.36155966916108695</v>
      </c>
      <c r="F127" s="11" t="str">
        <f t="shared" si="6"/>
        <v>Start group 2 for 50km</v>
      </c>
      <c r="G127" s="4" t="str">
        <f t="shared" si="7"/>
        <v>Start group 3 for 100km</v>
      </c>
    </row>
    <row r="128" spans="1:7">
      <c r="A128" s="107">
        <v>126</v>
      </c>
      <c r="B128" s="106" t="s">
        <v>14724</v>
      </c>
      <c r="C128" s="106" t="s">
        <v>14725</v>
      </c>
      <c r="D128" s="37">
        <f t="shared" si="4"/>
        <v>0.28125</v>
      </c>
      <c r="E128" s="37">
        <f t="shared" si="5"/>
        <v>0.36208481029276607</v>
      </c>
      <c r="F128" s="11" t="str">
        <f t="shared" si="6"/>
        <v>Start group 2 for 50km</v>
      </c>
      <c r="G128" s="4" t="str">
        <f t="shared" si="7"/>
        <v>Start group 3 for 100km</v>
      </c>
    </row>
    <row r="129" spans="1:7">
      <c r="A129" s="107">
        <v>127</v>
      </c>
      <c r="B129" s="106" t="s">
        <v>14726</v>
      </c>
      <c r="C129" s="106" t="s">
        <v>14727</v>
      </c>
      <c r="D129" s="37">
        <f t="shared" si="4"/>
        <v>0.28348214285714285</v>
      </c>
      <c r="E129" s="37">
        <f t="shared" si="5"/>
        <v>0.36247866614152552</v>
      </c>
      <c r="F129" s="11" t="str">
        <f t="shared" si="6"/>
        <v>Start group 2 for 50km</v>
      </c>
      <c r="G129" s="4" t="str">
        <f t="shared" si="7"/>
        <v>Start group 3 for 100km</v>
      </c>
    </row>
    <row r="130" spans="1:7">
      <c r="A130" s="107">
        <v>128</v>
      </c>
      <c r="B130" s="106" t="s">
        <v>5075</v>
      </c>
      <c r="C130" s="106" t="s">
        <v>14728</v>
      </c>
      <c r="D130" s="37">
        <f t="shared" si="4"/>
        <v>0.2857142857142857</v>
      </c>
      <c r="E130" s="37">
        <f t="shared" si="5"/>
        <v>0.36313509255612453</v>
      </c>
      <c r="F130" s="11" t="str">
        <f t="shared" si="6"/>
        <v>Start group 2 for 50km</v>
      </c>
      <c r="G130" s="4" t="str">
        <f t="shared" si="7"/>
        <v>Start group 3 for 100km</v>
      </c>
    </row>
    <row r="131" spans="1:7">
      <c r="A131" s="107">
        <v>129</v>
      </c>
      <c r="B131" s="106" t="s">
        <v>3741</v>
      </c>
      <c r="C131" s="106" t="s">
        <v>14729</v>
      </c>
      <c r="D131" s="37">
        <f t="shared" si="4"/>
        <v>0.28794642857142855</v>
      </c>
      <c r="E131" s="37">
        <f t="shared" si="5"/>
        <v>0.36517001444138114</v>
      </c>
      <c r="F131" s="11" t="str">
        <f t="shared" si="6"/>
        <v>Start group 2 for 50km</v>
      </c>
      <c r="G131" s="4" t="str">
        <f t="shared" si="7"/>
        <v>Start group 3 for 100km</v>
      </c>
    </row>
    <row r="132" spans="1:7">
      <c r="A132" s="107">
        <v>130</v>
      </c>
      <c r="B132" s="106" t="s">
        <v>14730</v>
      </c>
      <c r="C132" s="106" t="s">
        <v>14731</v>
      </c>
      <c r="D132" s="37">
        <f t="shared" ref="D132:D195" si="8">A132/448</f>
        <v>0.29017857142857145</v>
      </c>
      <c r="E132" s="37">
        <f t="shared" ref="E132:E195" si="9">((HOUR(C132)*60+MINUTE(C132)+SECOND(C132)/60)-(HOUR($C$3)*60+MINUTE($C$3)+SECOND($C$3)/60))/(HOUR($C$3)*60+MINUTE($C$3)+SECOND($C$3)/60)</f>
        <v>0.36576079821452007</v>
      </c>
      <c r="F132" s="11" t="str">
        <f t="shared" ref="F132:F195" si="10">"Start group "&amp;IF(E132&lt;=32%,1,IF(E132&lt;=42%,2,IF(E132&lt;=53%,3,IF(E132&lt;=65%,4,IF(E132&lt;=87%,5,6)))))&amp;" for 50km"</f>
        <v>Start group 2 for 50km</v>
      </c>
      <c r="G132" s="4" t="str">
        <f t="shared" ref="G132:G195" si="11">"Start group "&amp;IF(E132&lt;=23%,1,IF(E132&lt;=36%,2,IF(E132&lt;=46%,3,IF(E132&lt;=55%,4,IF(E132&lt;=72%,5,6)))))&amp;" for 100km"</f>
        <v>Start group 3 for 100km</v>
      </c>
    </row>
    <row r="133" spans="1:7">
      <c r="A133" s="107">
        <v>131</v>
      </c>
      <c r="B133" s="106" t="s">
        <v>14732</v>
      </c>
      <c r="C133" s="106" t="s">
        <v>14733</v>
      </c>
      <c r="D133" s="37">
        <f t="shared" si="8"/>
        <v>0.2924107142857143</v>
      </c>
      <c r="E133" s="37">
        <f t="shared" si="9"/>
        <v>0.36589208349743996</v>
      </c>
      <c r="F133" s="11" t="str">
        <f t="shared" si="10"/>
        <v>Start group 2 for 50km</v>
      </c>
      <c r="G133" s="4" t="str">
        <f t="shared" si="11"/>
        <v>Start group 3 for 100km</v>
      </c>
    </row>
    <row r="134" spans="1:7">
      <c r="A134" s="107">
        <v>132</v>
      </c>
      <c r="B134" s="106" t="s">
        <v>14734</v>
      </c>
      <c r="C134" s="106" t="s">
        <v>14735</v>
      </c>
      <c r="D134" s="37">
        <f t="shared" si="8"/>
        <v>0.29464285714285715</v>
      </c>
      <c r="E134" s="37">
        <f t="shared" si="9"/>
        <v>0.36707365104371809</v>
      </c>
      <c r="F134" s="11" t="str">
        <f t="shared" si="10"/>
        <v>Start group 2 for 50km</v>
      </c>
      <c r="G134" s="4" t="str">
        <f t="shared" si="11"/>
        <v>Start group 3 for 100km</v>
      </c>
    </row>
    <row r="135" spans="1:7">
      <c r="A135" s="107">
        <v>133</v>
      </c>
      <c r="B135" s="106" t="s">
        <v>6134</v>
      </c>
      <c r="C135" s="106" t="s">
        <v>14736</v>
      </c>
      <c r="D135" s="37">
        <f t="shared" si="8"/>
        <v>0.296875</v>
      </c>
      <c r="E135" s="37">
        <f t="shared" si="9"/>
        <v>0.36878035972167528</v>
      </c>
      <c r="F135" s="11" t="str">
        <f t="shared" si="10"/>
        <v>Start group 2 for 50km</v>
      </c>
      <c r="G135" s="4" t="str">
        <f t="shared" si="11"/>
        <v>Start group 3 for 100km</v>
      </c>
    </row>
    <row r="136" spans="1:7">
      <c r="A136" s="107">
        <v>134</v>
      </c>
      <c r="B136" s="106" t="s">
        <v>3529</v>
      </c>
      <c r="C136" s="106" t="s">
        <v>14737</v>
      </c>
      <c r="D136" s="37">
        <f t="shared" si="8"/>
        <v>0.29910714285714285</v>
      </c>
      <c r="E136" s="37">
        <f t="shared" si="9"/>
        <v>0.36956807141919396</v>
      </c>
      <c r="F136" s="11" t="str">
        <f t="shared" si="10"/>
        <v>Start group 2 for 50km</v>
      </c>
      <c r="G136" s="4" t="str">
        <f t="shared" si="11"/>
        <v>Start group 3 for 100km</v>
      </c>
    </row>
    <row r="137" spans="1:7">
      <c r="A137" s="107">
        <v>135</v>
      </c>
      <c r="B137" s="106" t="s">
        <v>14738</v>
      </c>
      <c r="C137" s="106" t="s">
        <v>14739</v>
      </c>
      <c r="D137" s="37">
        <f t="shared" si="8"/>
        <v>0.3013392857142857</v>
      </c>
      <c r="E137" s="37">
        <f t="shared" si="9"/>
        <v>0.37160299330445051</v>
      </c>
      <c r="F137" s="11" t="str">
        <f t="shared" si="10"/>
        <v>Start group 2 for 50km</v>
      </c>
      <c r="G137" s="4" t="str">
        <f t="shared" si="11"/>
        <v>Start group 3 for 100km</v>
      </c>
    </row>
    <row r="138" spans="1:7">
      <c r="A138" s="107">
        <v>136</v>
      </c>
      <c r="B138" s="106" t="s">
        <v>14740</v>
      </c>
      <c r="C138" s="106" t="s">
        <v>14741</v>
      </c>
      <c r="D138" s="37">
        <f t="shared" si="8"/>
        <v>0.30357142857142855</v>
      </c>
      <c r="E138" s="37">
        <f t="shared" si="9"/>
        <v>0.37350662990678746</v>
      </c>
      <c r="F138" s="11" t="str">
        <f t="shared" si="10"/>
        <v>Start group 2 for 50km</v>
      </c>
      <c r="G138" s="4" t="str">
        <f t="shared" si="11"/>
        <v>Start group 3 for 100km</v>
      </c>
    </row>
    <row r="139" spans="1:7">
      <c r="A139" s="107">
        <v>137</v>
      </c>
      <c r="B139" s="106" t="s">
        <v>14742</v>
      </c>
      <c r="C139" s="106" t="s">
        <v>14743</v>
      </c>
      <c r="D139" s="37">
        <f t="shared" si="8"/>
        <v>0.30580357142857145</v>
      </c>
      <c r="E139" s="37">
        <f t="shared" si="9"/>
        <v>0.37390048575554669</v>
      </c>
      <c r="F139" s="11" t="str">
        <f t="shared" si="10"/>
        <v>Start group 2 for 50km</v>
      </c>
      <c r="G139" s="4" t="str">
        <f t="shared" si="11"/>
        <v>Start group 3 for 100km</v>
      </c>
    </row>
    <row r="140" spans="1:7">
      <c r="A140" s="107">
        <v>138</v>
      </c>
      <c r="B140" s="106" t="s">
        <v>5076</v>
      </c>
      <c r="C140" s="106" t="s">
        <v>14744</v>
      </c>
      <c r="D140" s="37">
        <f t="shared" si="8"/>
        <v>0.3080357142857143</v>
      </c>
      <c r="E140" s="37">
        <f t="shared" si="9"/>
        <v>0.3769200472627019</v>
      </c>
      <c r="F140" s="11" t="str">
        <f t="shared" si="10"/>
        <v>Start group 2 for 50km</v>
      </c>
      <c r="G140" s="4" t="str">
        <f t="shared" si="11"/>
        <v>Start group 3 for 100km</v>
      </c>
    </row>
    <row r="141" spans="1:7">
      <c r="A141" s="107">
        <v>139</v>
      </c>
      <c r="B141" s="106" t="s">
        <v>5077</v>
      </c>
      <c r="C141" s="106" t="s">
        <v>14745</v>
      </c>
      <c r="D141" s="37">
        <f t="shared" si="8"/>
        <v>0.31026785714285715</v>
      </c>
      <c r="E141" s="37">
        <f t="shared" si="9"/>
        <v>0.3781016148089798</v>
      </c>
      <c r="F141" s="11" t="str">
        <f t="shared" si="10"/>
        <v>Start group 2 for 50km</v>
      </c>
      <c r="G141" s="4" t="str">
        <f t="shared" si="11"/>
        <v>Start group 3 for 100km</v>
      </c>
    </row>
    <row r="142" spans="1:7">
      <c r="A142" s="107">
        <v>140</v>
      </c>
      <c r="B142" s="106" t="s">
        <v>14746</v>
      </c>
      <c r="C142" s="106" t="s">
        <v>14747</v>
      </c>
      <c r="D142" s="37">
        <f t="shared" si="8"/>
        <v>0.3125</v>
      </c>
      <c r="E142" s="37">
        <f t="shared" si="9"/>
        <v>0.37974268084547719</v>
      </c>
      <c r="F142" s="11" t="str">
        <f t="shared" si="10"/>
        <v>Start group 2 for 50km</v>
      </c>
      <c r="G142" s="4" t="str">
        <f t="shared" si="11"/>
        <v>Start group 3 for 100km</v>
      </c>
    </row>
    <row r="143" spans="1:7">
      <c r="A143" s="107">
        <v>141</v>
      </c>
      <c r="B143" s="106" t="s">
        <v>14748</v>
      </c>
      <c r="C143" s="106" t="s">
        <v>14749</v>
      </c>
      <c r="D143" s="37">
        <f t="shared" si="8"/>
        <v>0.31473214285714285</v>
      </c>
      <c r="E143" s="37">
        <f t="shared" si="9"/>
        <v>0.38079296310883537</v>
      </c>
      <c r="F143" s="11" t="str">
        <f t="shared" si="10"/>
        <v>Start group 2 for 50km</v>
      </c>
      <c r="G143" s="4" t="str">
        <f t="shared" si="11"/>
        <v>Start group 3 for 100km</v>
      </c>
    </row>
    <row r="144" spans="1:7">
      <c r="A144" s="107">
        <v>142</v>
      </c>
      <c r="B144" s="106" t="s">
        <v>3520</v>
      </c>
      <c r="C144" s="106" t="s">
        <v>14750</v>
      </c>
      <c r="D144" s="37">
        <f t="shared" si="8"/>
        <v>0.3169642857142857</v>
      </c>
      <c r="E144" s="37">
        <f t="shared" si="9"/>
        <v>0.38092424839175526</v>
      </c>
      <c r="F144" s="11" t="str">
        <f t="shared" si="10"/>
        <v>Start group 2 for 50km</v>
      </c>
      <c r="G144" s="4" t="str">
        <f t="shared" si="11"/>
        <v>Start group 3 for 100km</v>
      </c>
    </row>
    <row r="145" spans="1:7">
      <c r="A145" s="107">
        <v>143</v>
      </c>
      <c r="B145" s="106" t="s">
        <v>3472</v>
      </c>
      <c r="C145" s="106" t="s">
        <v>14751</v>
      </c>
      <c r="D145" s="37">
        <f t="shared" si="8"/>
        <v>0.31919642857142855</v>
      </c>
      <c r="E145" s="37">
        <f t="shared" si="9"/>
        <v>0.38427202310620967</v>
      </c>
      <c r="F145" s="11" t="str">
        <f t="shared" si="10"/>
        <v>Start group 2 for 50km</v>
      </c>
      <c r="G145" s="4" t="str">
        <f t="shared" si="11"/>
        <v>Start group 3 for 100km</v>
      </c>
    </row>
    <row r="146" spans="1:7">
      <c r="A146" s="107">
        <v>144</v>
      </c>
      <c r="B146" s="106" t="s">
        <v>5078</v>
      </c>
      <c r="C146" s="106" t="s">
        <v>14752</v>
      </c>
      <c r="D146" s="37">
        <f t="shared" si="8"/>
        <v>0.32142857142857145</v>
      </c>
      <c r="E146" s="37">
        <f t="shared" si="9"/>
        <v>0.38624130235000642</v>
      </c>
      <c r="F146" s="11" t="str">
        <f t="shared" si="10"/>
        <v>Start group 2 for 50km</v>
      </c>
      <c r="G146" s="4" t="str">
        <f t="shared" si="11"/>
        <v>Start group 3 for 100km</v>
      </c>
    </row>
    <row r="147" spans="1:7">
      <c r="A147" s="107">
        <v>145</v>
      </c>
      <c r="B147" s="106" t="s">
        <v>3595</v>
      </c>
      <c r="C147" s="106" t="s">
        <v>14753</v>
      </c>
      <c r="D147" s="37">
        <f t="shared" si="8"/>
        <v>0.3236607142857143</v>
      </c>
      <c r="E147" s="37">
        <f t="shared" si="9"/>
        <v>0.38742286989628455</v>
      </c>
      <c r="F147" s="11" t="str">
        <f t="shared" si="10"/>
        <v>Start group 2 for 50km</v>
      </c>
      <c r="G147" s="4" t="str">
        <f t="shared" si="11"/>
        <v>Start group 3 for 100km</v>
      </c>
    </row>
    <row r="148" spans="1:7">
      <c r="A148" s="107">
        <v>146</v>
      </c>
      <c r="B148" s="106" t="s">
        <v>3572</v>
      </c>
      <c r="C148" s="106" t="s">
        <v>14754</v>
      </c>
      <c r="D148" s="37">
        <f t="shared" si="8"/>
        <v>0.32589285714285715</v>
      </c>
      <c r="E148" s="37">
        <f t="shared" si="9"/>
        <v>0.39044243140343976</v>
      </c>
      <c r="F148" s="11" t="str">
        <f t="shared" si="10"/>
        <v>Start group 2 for 50km</v>
      </c>
      <c r="G148" s="4" t="str">
        <f t="shared" si="11"/>
        <v>Start group 3 for 100km</v>
      </c>
    </row>
    <row r="149" spans="1:7">
      <c r="A149" s="107">
        <v>147</v>
      </c>
      <c r="B149" s="106" t="s">
        <v>5079</v>
      </c>
      <c r="C149" s="106" t="s">
        <v>14755</v>
      </c>
      <c r="D149" s="37">
        <f t="shared" si="8"/>
        <v>0.328125</v>
      </c>
      <c r="E149" s="37">
        <f t="shared" si="9"/>
        <v>0.39241171064723651</v>
      </c>
      <c r="F149" s="11" t="str">
        <f t="shared" si="10"/>
        <v>Start group 2 for 50km</v>
      </c>
      <c r="G149" s="4" t="str">
        <f t="shared" si="11"/>
        <v>Start group 3 for 100km</v>
      </c>
    </row>
    <row r="150" spans="1:7">
      <c r="A150" s="107">
        <v>148</v>
      </c>
      <c r="B150" s="106" t="s">
        <v>5080</v>
      </c>
      <c r="C150" s="106" t="s">
        <v>14756</v>
      </c>
      <c r="D150" s="37">
        <f t="shared" si="8"/>
        <v>0.33035714285714285</v>
      </c>
      <c r="E150" s="37">
        <f t="shared" si="9"/>
        <v>0.39346199291059475</v>
      </c>
      <c r="F150" s="11" t="str">
        <f t="shared" si="10"/>
        <v>Start group 2 for 50km</v>
      </c>
      <c r="G150" s="4" t="str">
        <f t="shared" si="11"/>
        <v>Start group 3 for 100km</v>
      </c>
    </row>
    <row r="151" spans="1:7">
      <c r="A151" s="107">
        <v>149</v>
      </c>
      <c r="B151" s="106" t="s">
        <v>3531</v>
      </c>
      <c r="C151" s="106" t="s">
        <v>14757</v>
      </c>
      <c r="D151" s="37">
        <f t="shared" si="8"/>
        <v>0.3325892857142857</v>
      </c>
      <c r="E151" s="37">
        <f t="shared" si="9"/>
        <v>0.39464356045687282</v>
      </c>
      <c r="F151" s="11" t="str">
        <f t="shared" si="10"/>
        <v>Start group 2 for 50km</v>
      </c>
      <c r="G151" s="4" t="str">
        <f t="shared" si="11"/>
        <v>Start group 3 for 100km</v>
      </c>
    </row>
    <row r="152" spans="1:7">
      <c r="A152" s="107">
        <v>150</v>
      </c>
      <c r="B152" s="106" t="s">
        <v>5081</v>
      </c>
      <c r="C152" s="106" t="s">
        <v>14758</v>
      </c>
      <c r="D152" s="37">
        <f t="shared" si="8"/>
        <v>0.33482142857142855</v>
      </c>
      <c r="E152" s="37">
        <f t="shared" si="9"/>
        <v>0.39635026913483007</v>
      </c>
      <c r="F152" s="11" t="str">
        <f t="shared" si="10"/>
        <v>Start group 2 for 50km</v>
      </c>
      <c r="G152" s="4" t="str">
        <f t="shared" si="11"/>
        <v>Start group 3 for 100km</v>
      </c>
    </row>
    <row r="153" spans="1:7">
      <c r="A153" s="107">
        <v>151</v>
      </c>
      <c r="B153" s="106" t="s">
        <v>5082</v>
      </c>
      <c r="C153" s="106" t="s">
        <v>14759</v>
      </c>
      <c r="D153" s="37">
        <f t="shared" si="8"/>
        <v>0.33705357142857145</v>
      </c>
      <c r="E153" s="37">
        <f t="shared" si="9"/>
        <v>0.39864776158592624</v>
      </c>
      <c r="F153" s="11" t="str">
        <f t="shared" si="10"/>
        <v>Start group 2 for 50km</v>
      </c>
      <c r="G153" s="4" t="str">
        <f t="shared" si="11"/>
        <v>Start group 3 for 100km</v>
      </c>
    </row>
    <row r="154" spans="1:7">
      <c r="A154" s="107">
        <v>152</v>
      </c>
      <c r="B154" s="106" t="s">
        <v>5083</v>
      </c>
      <c r="C154" s="106" t="s">
        <v>14760</v>
      </c>
      <c r="D154" s="37">
        <f t="shared" si="8"/>
        <v>0.3392857142857143</v>
      </c>
      <c r="E154" s="37">
        <f t="shared" si="9"/>
        <v>0.3993041880005252</v>
      </c>
      <c r="F154" s="11" t="str">
        <f t="shared" si="10"/>
        <v>Start group 2 for 50km</v>
      </c>
      <c r="G154" s="4" t="str">
        <f t="shared" si="11"/>
        <v>Start group 3 for 100km</v>
      </c>
    </row>
    <row r="155" spans="1:7">
      <c r="A155" s="107">
        <v>153</v>
      </c>
      <c r="B155" s="106" t="s">
        <v>3527</v>
      </c>
      <c r="C155" s="106" t="s">
        <v>14761</v>
      </c>
      <c r="D155" s="37">
        <f t="shared" si="8"/>
        <v>0.34151785714285715</v>
      </c>
      <c r="E155" s="37">
        <f t="shared" si="9"/>
        <v>0.39950111592490473</v>
      </c>
      <c r="F155" s="11" t="str">
        <f t="shared" si="10"/>
        <v>Start group 2 for 50km</v>
      </c>
      <c r="G155" s="4" t="str">
        <f t="shared" si="11"/>
        <v>Start group 3 for 100km</v>
      </c>
    </row>
    <row r="156" spans="1:7">
      <c r="A156" s="107">
        <v>154</v>
      </c>
      <c r="B156" s="106" t="s">
        <v>14762</v>
      </c>
      <c r="C156" s="106" t="s">
        <v>14763</v>
      </c>
      <c r="D156" s="37">
        <f t="shared" si="8"/>
        <v>0.34375</v>
      </c>
      <c r="E156" s="37">
        <f t="shared" si="9"/>
        <v>0.40192989365892073</v>
      </c>
      <c r="F156" s="11" t="str">
        <f t="shared" si="10"/>
        <v>Start group 2 for 50km</v>
      </c>
      <c r="G156" s="4" t="str">
        <f t="shared" si="11"/>
        <v>Start group 3 for 100km</v>
      </c>
    </row>
    <row r="157" spans="1:7">
      <c r="A157" s="107">
        <v>155</v>
      </c>
      <c r="B157" s="106" t="s">
        <v>14764</v>
      </c>
      <c r="C157" s="106" t="s">
        <v>14765</v>
      </c>
      <c r="D157" s="37">
        <f t="shared" si="8"/>
        <v>0.34598214285714285</v>
      </c>
      <c r="E157" s="37">
        <f t="shared" si="9"/>
        <v>0.40212682158330049</v>
      </c>
      <c r="F157" s="11" t="str">
        <f t="shared" si="10"/>
        <v>Start group 2 for 50km</v>
      </c>
      <c r="G157" s="4" t="str">
        <f t="shared" si="11"/>
        <v>Start group 3 for 100km</v>
      </c>
    </row>
    <row r="158" spans="1:7">
      <c r="A158" s="107">
        <v>156</v>
      </c>
      <c r="B158" s="106" t="s">
        <v>14766</v>
      </c>
      <c r="C158" s="106" t="s">
        <v>14767</v>
      </c>
      <c r="D158" s="37">
        <f t="shared" si="8"/>
        <v>0.3482142857142857</v>
      </c>
      <c r="E158" s="37">
        <f t="shared" si="9"/>
        <v>0.40298017592227897</v>
      </c>
      <c r="F158" s="11" t="str">
        <f t="shared" si="10"/>
        <v>Start group 2 for 50km</v>
      </c>
      <c r="G158" s="4" t="str">
        <f t="shared" si="11"/>
        <v>Start group 3 for 100km</v>
      </c>
    </row>
    <row r="159" spans="1:7">
      <c r="A159" s="107">
        <v>157</v>
      </c>
      <c r="B159" s="106" t="s">
        <v>14768</v>
      </c>
      <c r="C159" s="106" t="s">
        <v>14769</v>
      </c>
      <c r="D159" s="37">
        <f t="shared" si="8"/>
        <v>0.35044642857142855</v>
      </c>
      <c r="E159" s="37">
        <f t="shared" si="9"/>
        <v>0.40626230799527374</v>
      </c>
      <c r="F159" s="11" t="str">
        <f t="shared" si="10"/>
        <v>Start group 2 for 50km</v>
      </c>
      <c r="G159" s="4" t="str">
        <f t="shared" si="11"/>
        <v>Start group 3 for 100km</v>
      </c>
    </row>
    <row r="160" spans="1:7">
      <c r="A160" s="107">
        <v>158</v>
      </c>
      <c r="B160" s="106" t="s">
        <v>14770</v>
      </c>
      <c r="C160" s="106" t="s">
        <v>14771</v>
      </c>
      <c r="D160" s="37">
        <f t="shared" si="8"/>
        <v>0.35267857142857145</v>
      </c>
      <c r="E160" s="37">
        <f t="shared" si="9"/>
        <v>0.40967572535118818</v>
      </c>
      <c r="F160" s="11" t="str">
        <f t="shared" si="10"/>
        <v>Start group 2 for 50km</v>
      </c>
      <c r="G160" s="4" t="str">
        <f t="shared" si="11"/>
        <v>Start group 3 for 100km</v>
      </c>
    </row>
    <row r="161" spans="1:7">
      <c r="A161" s="107">
        <v>159</v>
      </c>
      <c r="B161" s="106" t="s">
        <v>3601</v>
      </c>
      <c r="C161" s="106" t="s">
        <v>14772</v>
      </c>
      <c r="D161" s="37">
        <f t="shared" si="8"/>
        <v>0.3549107142857143</v>
      </c>
      <c r="E161" s="37">
        <f t="shared" si="9"/>
        <v>0.41367992648024154</v>
      </c>
      <c r="F161" s="11" t="str">
        <f t="shared" si="10"/>
        <v>Start group 2 for 50km</v>
      </c>
      <c r="G161" s="4" t="str">
        <f t="shared" si="11"/>
        <v>Start group 3 for 100km</v>
      </c>
    </row>
    <row r="162" spans="1:7">
      <c r="A162" s="107">
        <v>160</v>
      </c>
      <c r="B162" s="106" t="s">
        <v>3580</v>
      </c>
      <c r="C162" s="106" t="s">
        <v>14773</v>
      </c>
      <c r="D162" s="37">
        <f t="shared" si="8"/>
        <v>0.35714285714285715</v>
      </c>
      <c r="E162" s="37">
        <f t="shared" si="9"/>
        <v>0.41774977025075477</v>
      </c>
      <c r="F162" s="11" t="str">
        <f t="shared" si="10"/>
        <v>Start group 2 for 50km</v>
      </c>
      <c r="G162" s="4" t="str">
        <f t="shared" si="11"/>
        <v>Start group 3 for 100km</v>
      </c>
    </row>
    <row r="163" spans="1:7">
      <c r="A163" s="107">
        <v>161</v>
      </c>
      <c r="B163" s="106" t="s">
        <v>3927</v>
      </c>
      <c r="C163" s="106" t="s">
        <v>14774</v>
      </c>
      <c r="D163" s="37">
        <f t="shared" si="8"/>
        <v>0.359375</v>
      </c>
      <c r="E163" s="37">
        <f t="shared" si="9"/>
        <v>0.4191282657214126</v>
      </c>
      <c r="F163" s="11" t="str">
        <f t="shared" si="10"/>
        <v>Start group 2 for 50km</v>
      </c>
      <c r="G163" s="4" t="str">
        <f t="shared" si="11"/>
        <v>Start group 3 for 100km</v>
      </c>
    </row>
    <row r="164" spans="1:7">
      <c r="A164" s="107">
        <v>162</v>
      </c>
      <c r="B164" s="106" t="s">
        <v>3513</v>
      </c>
      <c r="C164" s="106" t="s">
        <v>14775</v>
      </c>
      <c r="D164" s="37">
        <f t="shared" si="8"/>
        <v>0.36160714285714285</v>
      </c>
      <c r="E164" s="37">
        <f t="shared" si="9"/>
        <v>0.42162268609688847</v>
      </c>
      <c r="F164" s="11" t="str">
        <f t="shared" si="10"/>
        <v>Start group 3 for 50km</v>
      </c>
      <c r="G164" s="4" t="str">
        <f t="shared" si="11"/>
        <v>Start group 3 for 100km</v>
      </c>
    </row>
    <row r="165" spans="1:7">
      <c r="A165" s="107">
        <v>163</v>
      </c>
      <c r="B165" s="106" t="s">
        <v>5084</v>
      </c>
      <c r="C165" s="106" t="s">
        <v>14776</v>
      </c>
      <c r="D165" s="37">
        <f t="shared" si="8"/>
        <v>0.3638392857142857</v>
      </c>
      <c r="E165" s="37">
        <f t="shared" si="9"/>
        <v>0.42175397137980836</v>
      </c>
      <c r="F165" s="11" t="str">
        <f t="shared" si="10"/>
        <v>Start group 3 for 50km</v>
      </c>
      <c r="G165" s="4" t="str">
        <f t="shared" si="11"/>
        <v>Start group 3 for 100km</v>
      </c>
    </row>
    <row r="166" spans="1:7">
      <c r="A166" s="107">
        <v>164</v>
      </c>
      <c r="B166" s="106" t="s">
        <v>3530</v>
      </c>
      <c r="C166" s="106" t="s">
        <v>14777</v>
      </c>
      <c r="D166" s="37">
        <f t="shared" si="8"/>
        <v>0.36607142857142855</v>
      </c>
      <c r="E166" s="37">
        <f t="shared" si="9"/>
        <v>0.42247604043586717</v>
      </c>
      <c r="F166" s="11" t="str">
        <f t="shared" si="10"/>
        <v>Start group 3 for 50km</v>
      </c>
      <c r="G166" s="4" t="str">
        <f t="shared" si="11"/>
        <v>Start group 3 for 100km</v>
      </c>
    </row>
    <row r="167" spans="1:7">
      <c r="A167" s="107">
        <v>165</v>
      </c>
      <c r="B167" s="106" t="s">
        <v>14778</v>
      </c>
      <c r="C167" s="106" t="s">
        <v>14779</v>
      </c>
      <c r="D167" s="37">
        <f t="shared" si="8"/>
        <v>0.36830357142857145</v>
      </c>
      <c r="E167" s="37">
        <f t="shared" si="9"/>
        <v>0.42300118156754629</v>
      </c>
      <c r="F167" s="11" t="str">
        <f t="shared" si="10"/>
        <v>Start group 3 for 50km</v>
      </c>
      <c r="G167" s="4" t="str">
        <f t="shared" si="11"/>
        <v>Start group 3 for 100km</v>
      </c>
    </row>
    <row r="168" spans="1:7">
      <c r="A168" s="107">
        <v>166</v>
      </c>
      <c r="B168" s="106" t="s">
        <v>3868</v>
      </c>
      <c r="C168" s="106" t="s">
        <v>14780</v>
      </c>
      <c r="D168" s="37">
        <f t="shared" si="8"/>
        <v>0.3705357142857143</v>
      </c>
      <c r="E168" s="37">
        <f t="shared" si="9"/>
        <v>0.42319810949192599</v>
      </c>
      <c r="F168" s="11" t="str">
        <f t="shared" si="10"/>
        <v>Start group 3 for 50km</v>
      </c>
      <c r="G168" s="4" t="str">
        <f t="shared" si="11"/>
        <v>Start group 3 for 100km</v>
      </c>
    </row>
    <row r="169" spans="1:7">
      <c r="A169" s="107">
        <v>167</v>
      </c>
      <c r="B169" s="106" t="s">
        <v>14781</v>
      </c>
      <c r="C169" s="106" t="s">
        <v>14782</v>
      </c>
      <c r="D169" s="37">
        <f t="shared" si="8"/>
        <v>0.37276785714285715</v>
      </c>
      <c r="E169" s="37">
        <f t="shared" si="9"/>
        <v>0.42359196534068522</v>
      </c>
      <c r="F169" s="11" t="str">
        <f t="shared" si="10"/>
        <v>Start group 3 for 50km</v>
      </c>
      <c r="G169" s="4" t="str">
        <f t="shared" si="11"/>
        <v>Start group 3 for 100km</v>
      </c>
    </row>
    <row r="170" spans="1:7">
      <c r="A170" s="107">
        <v>168</v>
      </c>
      <c r="B170" s="106" t="s">
        <v>14783</v>
      </c>
      <c r="C170" s="106" t="s">
        <v>14784</v>
      </c>
      <c r="D170" s="37">
        <f t="shared" si="8"/>
        <v>0.375</v>
      </c>
      <c r="E170" s="37">
        <f t="shared" si="9"/>
        <v>0.42766180911119867</v>
      </c>
      <c r="F170" s="11" t="str">
        <f t="shared" si="10"/>
        <v>Start group 3 for 50km</v>
      </c>
      <c r="G170" s="4" t="str">
        <f t="shared" si="11"/>
        <v>Start group 3 for 100km</v>
      </c>
    </row>
    <row r="171" spans="1:7">
      <c r="A171" s="107">
        <v>169</v>
      </c>
      <c r="B171" s="106" t="s">
        <v>3517</v>
      </c>
      <c r="C171" s="106" t="s">
        <v>14785</v>
      </c>
      <c r="D171" s="37">
        <f t="shared" si="8"/>
        <v>0.37723214285714285</v>
      </c>
      <c r="E171" s="37">
        <f t="shared" si="9"/>
        <v>0.42772745175265847</v>
      </c>
      <c r="F171" s="11" t="str">
        <f t="shared" si="10"/>
        <v>Start group 3 for 50km</v>
      </c>
      <c r="G171" s="4" t="str">
        <f t="shared" si="11"/>
        <v>Start group 3 for 100km</v>
      </c>
    </row>
    <row r="172" spans="1:7">
      <c r="A172" s="107">
        <v>170</v>
      </c>
      <c r="B172" s="106" t="s">
        <v>3612</v>
      </c>
      <c r="C172" s="106" t="s">
        <v>14786</v>
      </c>
      <c r="D172" s="37">
        <f t="shared" si="8"/>
        <v>0.3794642857142857</v>
      </c>
      <c r="E172" s="37">
        <f t="shared" si="9"/>
        <v>0.42799002231849803</v>
      </c>
      <c r="F172" s="11" t="str">
        <f t="shared" si="10"/>
        <v>Start group 3 for 50km</v>
      </c>
      <c r="G172" s="4" t="str">
        <f t="shared" si="11"/>
        <v>Start group 3 for 100km</v>
      </c>
    </row>
    <row r="173" spans="1:7">
      <c r="A173" s="107">
        <v>171</v>
      </c>
      <c r="B173" s="106" t="s">
        <v>3567</v>
      </c>
      <c r="C173" s="106" t="s">
        <v>14787</v>
      </c>
      <c r="D173" s="37">
        <f t="shared" si="8"/>
        <v>0.38169642857142855</v>
      </c>
      <c r="E173" s="37">
        <f t="shared" si="9"/>
        <v>0.43009058684521473</v>
      </c>
      <c r="F173" s="11" t="str">
        <f t="shared" si="10"/>
        <v>Start group 3 for 50km</v>
      </c>
      <c r="G173" s="4" t="str">
        <f t="shared" si="11"/>
        <v>Start group 3 for 100km</v>
      </c>
    </row>
    <row r="174" spans="1:7">
      <c r="A174" s="107">
        <v>172</v>
      </c>
      <c r="B174" s="106" t="s">
        <v>5085</v>
      </c>
      <c r="C174" s="106" t="s">
        <v>14788</v>
      </c>
      <c r="D174" s="37">
        <f t="shared" si="8"/>
        <v>0.38392857142857145</v>
      </c>
      <c r="E174" s="37">
        <f t="shared" si="9"/>
        <v>0.43061572797689379</v>
      </c>
      <c r="F174" s="11" t="str">
        <f t="shared" si="10"/>
        <v>Start group 3 for 50km</v>
      </c>
      <c r="G174" s="4" t="str">
        <f t="shared" si="11"/>
        <v>Start group 3 for 100km</v>
      </c>
    </row>
    <row r="175" spans="1:7">
      <c r="A175" s="107">
        <v>173</v>
      </c>
      <c r="B175" s="106" t="s">
        <v>5086</v>
      </c>
      <c r="C175" s="106" t="s">
        <v>14789</v>
      </c>
      <c r="D175" s="37">
        <f t="shared" si="8"/>
        <v>0.3861607142857143</v>
      </c>
      <c r="E175" s="37">
        <f t="shared" si="9"/>
        <v>0.43179729552317192</v>
      </c>
      <c r="F175" s="11" t="str">
        <f t="shared" si="10"/>
        <v>Start group 3 for 50km</v>
      </c>
      <c r="G175" s="4" t="str">
        <f t="shared" si="11"/>
        <v>Start group 3 for 100km</v>
      </c>
    </row>
    <row r="176" spans="1:7">
      <c r="A176" s="107">
        <v>174</v>
      </c>
      <c r="B176" s="106" t="s">
        <v>3753</v>
      </c>
      <c r="C176" s="106" t="s">
        <v>14790</v>
      </c>
      <c r="D176" s="37">
        <f t="shared" si="8"/>
        <v>0.38839285714285715</v>
      </c>
      <c r="E176" s="37">
        <f t="shared" si="9"/>
        <v>0.43803334646186165</v>
      </c>
      <c r="F176" s="11" t="str">
        <f t="shared" si="10"/>
        <v>Start group 3 for 50km</v>
      </c>
      <c r="G176" s="4" t="str">
        <f t="shared" si="11"/>
        <v>Start group 3 for 100km</v>
      </c>
    </row>
    <row r="177" spans="1:7">
      <c r="A177" s="107">
        <v>175</v>
      </c>
      <c r="B177" s="106" t="s">
        <v>14791</v>
      </c>
      <c r="C177" s="106" t="s">
        <v>14792</v>
      </c>
      <c r="D177" s="37">
        <f t="shared" si="8"/>
        <v>0.390625</v>
      </c>
      <c r="E177" s="37">
        <f t="shared" si="9"/>
        <v>0.44111855061047645</v>
      </c>
      <c r="F177" s="11" t="str">
        <f t="shared" si="10"/>
        <v>Start group 3 for 50km</v>
      </c>
      <c r="G177" s="4" t="str">
        <f t="shared" si="11"/>
        <v>Start group 3 for 100km</v>
      </c>
    </row>
    <row r="178" spans="1:7">
      <c r="A178" s="107">
        <v>176</v>
      </c>
      <c r="B178" s="106" t="s">
        <v>3544</v>
      </c>
      <c r="C178" s="106" t="s">
        <v>14793</v>
      </c>
      <c r="D178" s="37">
        <f t="shared" si="8"/>
        <v>0.39285714285714285</v>
      </c>
      <c r="E178" s="37">
        <f t="shared" si="9"/>
        <v>0.44203754759091501</v>
      </c>
      <c r="F178" s="11" t="str">
        <f t="shared" si="10"/>
        <v>Start group 3 for 50km</v>
      </c>
      <c r="G178" s="4" t="str">
        <f t="shared" si="11"/>
        <v>Start group 3 for 100km</v>
      </c>
    </row>
    <row r="179" spans="1:7">
      <c r="A179" s="107">
        <v>177</v>
      </c>
      <c r="B179" s="106" t="s">
        <v>3598</v>
      </c>
      <c r="C179" s="106" t="s">
        <v>14794</v>
      </c>
      <c r="D179" s="37">
        <f t="shared" si="8"/>
        <v>0.3950892857142857</v>
      </c>
      <c r="E179" s="37">
        <f t="shared" si="9"/>
        <v>0.44210319023237482</v>
      </c>
      <c r="F179" s="11" t="str">
        <f t="shared" si="10"/>
        <v>Start group 3 for 50km</v>
      </c>
      <c r="G179" s="4" t="str">
        <f t="shared" si="11"/>
        <v>Start group 3 for 100km</v>
      </c>
    </row>
    <row r="180" spans="1:7">
      <c r="A180" s="107">
        <v>178</v>
      </c>
      <c r="B180" s="106" t="s">
        <v>5087</v>
      </c>
      <c r="C180" s="106" t="s">
        <v>14795</v>
      </c>
      <c r="D180" s="37">
        <f t="shared" si="8"/>
        <v>0.39732142857142855</v>
      </c>
      <c r="E180" s="37">
        <f t="shared" si="9"/>
        <v>0.44702638834186675</v>
      </c>
      <c r="F180" s="11" t="str">
        <f t="shared" si="10"/>
        <v>Start group 3 for 50km</v>
      </c>
      <c r="G180" s="4" t="str">
        <f t="shared" si="11"/>
        <v>Start group 3 for 100km</v>
      </c>
    </row>
    <row r="181" spans="1:7">
      <c r="A181" s="107">
        <v>179</v>
      </c>
      <c r="B181" s="106" t="s">
        <v>3485</v>
      </c>
      <c r="C181" s="106" t="s">
        <v>14796</v>
      </c>
      <c r="D181" s="37">
        <f t="shared" si="8"/>
        <v>0.39955357142857145</v>
      </c>
      <c r="E181" s="37">
        <f t="shared" si="9"/>
        <v>0.44820795588814488</v>
      </c>
      <c r="F181" s="11" t="str">
        <f t="shared" si="10"/>
        <v>Start group 3 for 50km</v>
      </c>
      <c r="G181" s="4" t="str">
        <f t="shared" si="11"/>
        <v>Start group 3 for 100km</v>
      </c>
    </row>
    <row r="182" spans="1:7">
      <c r="A182" s="107">
        <v>180</v>
      </c>
      <c r="B182" s="106" t="s">
        <v>3536</v>
      </c>
      <c r="C182" s="106" t="s">
        <v>14797</v>
      </c>
      <c r="D182" s="37">
        <f t="shared" si="8"/>
        <v>0.4017857142857143</v>
      </c>
      <c r="E182" s="37">
        <f t="shared" si="9"/>
        <v>0.44833924117106477</v>
      </c>
      <c r="F182" s="11" t="str">
        <f t="shared" si="10"/>
        <v>Start group 3 for 50km</v>
      </c>
      <c r="G182" s="4" t="str">
        <f t="shared" si="11"/>
        <v>Start group 3 for 100km</v>
      </c>
    </row>
    <row r="183" spans="1:7">
      <c r="A183" s="107">
        <v>181</v>
      </c>
      <c r="B183" s="106" t="s">
        <v>3990</v>
      </c>
      <c r="C183" s="106" t="s">
        <v>14798</v>
      </c>
      <c r="D183" s="37">
        <f t="shared" si="8"/>
        <v>0.40401785714285715</v>
      </c>
      <c r="E183" s="37">
        <f t="shared" si="9"/>
        <v>0.44853616909544447</v>
      </c>
      <c r="F183" s="11" t="str">
        <f t="shared" si="10"/>
        <v>Start group 3 for 50km</v>
      </c>
      <c r="G183" s="4" t="str">
        <f t="shared" si="11"/>
        <v>Start group 3 for 100km</v>
      </c>
    </row>
    <row r="184" spans="1:7">
      <c r="A184" s="107">
        <v>182</v>
      </c>
      <c r="B184" s="106" t="s">
        <v>14799</v>
      </c>
      <c r="C184" s="106" t="s">
        <v>14800</v>
      </c>
      <c r="D184" s="37">
        <f t="shared" si="8"/>
        <v>0.40625</v>
      </c>
      <c r="E184" s="37">
        <f t="shared" si="9"/>
        <v>0.4489300249442037</v>
      </c>
      <c r="F184" s="11" t="str">
        <f t="shared" si="10"/>
        <v>Start group 3 for 50km</v>
      </c>
      <c r="G184" s="4" t="str">
        <f t="shared" si="11"/>
        <v>Start group 3 for 100km</v>
      </c>
    </row>
    <row r="185" spans="1:7">
      <c r="A185" s="107">
        <v>183</v>
      </c>
      <c r="B185" s="106" t="s">
        <v>14801</v>
      </c>
      <c r="C185" s="106" t="s">
        <v>14802</v>
      </c>
      <c r="D185" s="37">
        <f t="shared" si="8"/>
        <v>0.40848214285714285</v>
      </c>
      <c r="E185" s="37">
        <f t="shared" si="9"/>
        <v>0.44991466456610207</v>
      </c>
      <c r="F185" s="11" t="str">
        <f t="shared" si="10"/>
        <v>Start group 3 for 50km</v>
      </c>
      <c r="G185" s="4" t="str">
        <f t="shared" si="11"/>
        <v>Start group 3 for 100km</v>
      </c>
    </row>
    <row r="186" spans="1:7">
      <c r="A186" s="107">
        <v>184</v>
      </c>
      <c r="B186" s="106" t="s">
        <v>4049</v>
      </c>
      <c r="C186" s="106" t="s">
        <v>14803</v>
      </c>
      <c r="D186" s="37">
        <f t="shared" si="8"/>
        <v>0.4107142857142857</v>
      </c>
      <c r="E186" s="37">
        <f t="shared" si="9"/>
        <v>0.45030852041486152</v>
      </c>
      <c r="F186" s="11" t="str">
        <f t="shared" si="10"/>
        <v>Start group 3 for 50km</v>
      </c>
      <c r="G186" s="4" t="str">
        <f t="shared" si="11"/>
        <v>Start group 3 for 100km</v>
      </c>
    </row>
    <row r="187" spans="1:7">
      <c r="A187" s="107">
        <v>185</v>
      </c>
      <c r="B187" s="106" t="s">
        <v>14804</v>
      </c>
      <c r="C187" s="106" t="s">
        <v>14805</v>
      </c>
      <c r="D187" s="37">
        <f t="shared" si="8"/>
        <v>0.41294642857142855</v>
      </c>
      <c r="E187" s="37">
        <f t="shared" si="9"/>
        <v>0.45201522909281872</v>
      </c>
      <c r="F187" s="11" t="str">
        <f t="shared" si="10"/>
        <v>Start group 3 for 50km</v>
      </c>
      <c r="G187" s="4" t="str">
        <f t="shared" si="11"/>
        <v>Start group 3 for 100km</v>
      </c>
    </row>
    <row r="188" spans="1:7">
      <c r="A188" s="107">
        <v>186</v>
      </c>
      <c r="B188" s="106" t="s">
        <v>14806</v>
      </c>
      <c r="C188" s="106" t="s">
        <v>14807</v>
      </c>
      <c r="D188" s="37">
        <f t="shared" si="8"/>
        <v>0.41517857142857145</v>
      </c>
      <c r="E188" s="37">
        <f t="shared" si="9"/>
        <v>0.45273729814887759</v>
      </c>
      <c r="F188" s="11" t="str">
        <f t="shared" si="10"/>
        <v>Start group 3 for 50km</v>
      </c>
      <c r="G188" s="4" t="str">
        <f t="shared" si="11"/>
        <v>Start group 3 for 100km</v>
      </c>
    </row>
    <row r="189" spans="1:7">
      <c r="A189" s="107">
        <v>187</v>
      </c>
      <c r="B189" s="106" t="s">
        <v>14808</v>
      </c>
      <c r="C189" s="106" t="s">
        <v>14809</v>
      </c>
      <c r="D189" s="37">
        <f t="shared" si="8"/>
        <v>0.4174107142857143</v>
      </c>
      <c r="E189" s="37">
        <f t="shared" si="9"/>
        <v>0.45372193777077596</v>
      </c>
      <c r="F189" s="11" t="str">
        <f t="shared" si="10"/>
        <v>Start group 3 for 50km</v>
      </c>
      <c r="G189" s="4" t="str">
        <f t="shared" si="11"/>
        <v>Start group 3 for 100km</v>
      </c>
    </row>
    <row r="190" spans="1:7">
      <c r="A190" s="107">
        <v>188</v>
      </c>
      <c r="B190" s="106" t="s">
        <v>14810</v>
      </c>
      <c r="C190" s="106" t="s">
        <v>14811</v>
      </c>
      <c r="D190" s="37">
        <f t="shared" si="8"/>
        <v>0.41964285714285715</v>
      </c>
      <c r="E190" s="37">
        <f t="shared" si="9"/>
        <v>0.45431272154391489</v>
      </c>
      <c r="F190" s="11" t="str">
        <f t="shared" si="10"/>
        <v>Start group 3 for 50km</v>
      </c>
      <c r="G190" s="4" t="str">
        <f t="shared" si="11"/>
        <v>Start group 3 for 100km</v>
      </c>
    </row>
    <row r="191" spans="1:7">
      <c r="A191" s="107">
        <v>189</v>
      </c>
      <c r="B191" s="106" t="s">
        <v>5088</v>
      </c>
      <c r="C191" s="106" t="s">
        <v>14812</v>
      </c>
      <c r="D191" s="37">
        <f t="shared" si="8"/>
        <v>0.421875</v>
      </c>
      <c r="E191" s="37">
        <f t="shared" si="9"/>
        <v>0.45588814493895224</v>
      </c>
      <c r="F191" s="11" t="str">
        <f t="shared" si="10"/>
        <v>Start group 3 for 50km</v>
      </c>
      <c r="G191" s="4" t="str">
        <f t="shared" si="11"/>
        <v>Start group 3 for 100km</v>
      </c>
    </row>
    <row r="192" spans="1:7">
      <c r="A192" s="107">
        <v>190</v>
      </c>
      <c r="B192" s="106" t="s">
        <v>5089</v>
      </c>
      <c r="C192" s="106" t="s">
        <v>14813</v>
      </c>
      <c r="D192" s="37">
        <f t="shared" si="8"/>
        <v>0.42410714285714285</v>
      </c>
      <c r="E192" s="37">
        <f t="shared" si="9"/>
        <v>0.45608507286333194</v>
      </c>
      <c r="F192" s="11" t="str">
        <f t="shared" si="10"/>
        <v>Start group 3 for 50km</v>
      </c>
      <c r="G192" s="4" t="str">
        <f t="shared" si="11"/>
        <v>Start group 3 for 100km</v>
      </c>
    </row>
    <row r="193" spans="1:7">
      <c r="A193" s="107">
        <v>191</v>
      </c>
      <c r="B193" s="106" t="s">
        <v>3761</v>
      </c>
      <c r="C193" s="106" t="s">
        <v>14814</v>
      </c>
      <c r="D193" s="37">
        <f t="shared" si="8"/>
        <v>0.4263392857142857</v>
      </c>
      <c r="E193" s="37">
        <f t="shared" si="9"/>
        <v>0.45674149927793095</v>
      </c>
      <c r="F193" s="11" t="str">
        <f t="shared" si="10"/>
        <v>Start group 3 for 50km</v>
      </c>
      <c r="G193" s="4" t="str">
        <f t="shared" si="11"/>
        <v>Start group 3 for 100km</v>
      </c>
    </row>
    <row r="194" spans="1:7">
      <c r="A194" s="107">
        <v>192</v>
      </c>
      <c r="B194" s="106" t="s">
        <v>14815</v>
      </c>
      <c r="C194" s="106" t="s">
        <v>14816</v>
      </c>
      <c r="D194" s="37">
        <f t="shared" si="8"/>
        <v>0.42857142857142855</v>
      </c>
      <c r="E194" s="37">
        <f t="shared" si="9"/>
        <v>0.45680714191939076</v>
      </c>
      <c r="F194" s="11" t="str">
        <f t="shared" si="10"/>
        <v>Start group 3 for 50km</v>
      </c>
      <c r="G194" s="4" t="str">
        <f t="shared" si="11"/>
        <v>Start group 3 for 100km</v>
      </c>
    </row>
    <row r="195" spans="1:7">
      <c r="A195" s="107">
        <v>193</v>
      </c>
      <c r="B195" s="106" t="s">
        <v>5090</v>
      </c>
      <c r="C195" s="106" t="s">
        <v>14817</v>
      </c>
      <c r="D195" s="37">
        <f t="shared" si="8"/>
        <v>0.43080357142857145</v>
      </c>
      <c r="E195" s="37">
        <f t="shared" si="9"/>
        <v>0.458513850597348</v>
      </c>
      <c r="F195" s="11" t="str">
        <f t="shared" si="10"/>
        <v>Start group 3 for 50km</v>
      </c>
      <c r="G195" s="4" t="str">
        <f t="shared" si="11"/>
        <v>Start group 3 for 100km</v>
      </c>
    </row>
    <row r="196" spans="1:7">
      <c r="A196" s="107">
        <v>194</v>
      </c>
      <c r="B196" s="106" t="s">
        <v>14818</v>
      </c>
      <c r="C196" s="106" t="s">
        <v>14819</v>
      </c>
      <c r="D196" s="37">
        <f t="shared" ref="D196:D259" si="12">A196/448</f>
        <v>0.4330357142857143</v>
      </c>
      <c r="E196" s="37">
        <f t="shared" ref="E196:E259" si="13">((HOUR(C196)*60+MINUTE(C196)+SECOND(C196)/60)-(HOUR($C$3)*60+MINUTE($C$3)+SECOND($C$3)/60))/(HOUR($C$3)*60+MINUTE($C$3)+SECOND($C$3)/60)</f>
        <v>0.45884206380464737</v>
      </c>
      <c r="F196" s="11" t="str">
        <f t="shared" ref="F196:F259" si="14">"Start group "&amp;IF(E196&lt;=32%,1,IF(E196&lt;=42%,2,IF(E196&lt;=53%,3,IF(E196&lt;=65%,4,IF(E196&lt;=87%,5,6)))))&amp;" for 50km"</f>
        <v>Start group 3 for 50km</v>
      </c>
      <c r="G196" s="4" t="str">
        <f t="shared" ref="G196:G259" si="15">"Start group "&amp;IF(E196&lt;=23%,1,IF(E196&lt;=36%,2,IF(E196&lt;=46%,3,IF(E196&lt;=55%,4,IF(E196&lt;=72%,5,6)))))&amp;" for 100km"</f>
        <v>Start group 3 for 100km</v>
      </c>
    </row>
    <row r="197" spans="1:7">
      <c r="A197" s="107">
        <v>195</v>
      </c>
      <c r="B197" s="106" t="s">
        <v>5091</v>
      </c>
      <c r="C197" s="106" t="s">
        <v>14820</v>
      </c>
      <c r="D197" s="37">
        <f t="shared" si="12"/>
        <v>0.43526785714285715</v>
      </c>
      <c r="E197" s="37">
        <f t="shared" si="13"/>
        <v>0.45890770644610746</v>
      </c>
      <c r="F197" s="11" t="str">
        <f t="shared" si="14"/>
        <v>Start group 3 for 50km</v>
      </c>
      <c r="G197" s="4" t="str">
        <f t="shared" si="15"/>
        <v>Start group 3 for 100km</v>
      </c>
    </row>
    <row r="198" spans="1:7">
      <c r="A198" s="107">
        <v>196</v>
      </c>
      <c r="B198" s="106" t="s">
        <v>3641</v>
      </c>
      <c r="C198" s="106" t="s">
        <v>14821</v>
      </c>
      <c r="D198" s="37">
        <f t="shared" si="12"/>
        <v>0.4375</v>
      </c>
      <c r="E198" s="37">
        <f t="shared" si="13"/>
        <v>0.45943284757778652</v>
      </c>
      <c r="F198" s="11" t="str">
        <f t="shared" si="14"/>
        <v>Start group 3 for 50km</v>
      </c>
      <c r="G198" s="4" t="str">
        <f t="shared" si="15"/>
        <v>Start group 3 for 100km</v>
      </c>
    </row>
    <row r="199" spans="1:7">
      <c r="A199" s="107">
        <v>197</v>
      </c>
      <c r="B199" s="106" t="s">
        <v>14822</v>
      </c>
      <c r="C199" s="106" t="s">
        <v>14823</v>
      </c>
      <c r="D199" s="37">
        <f t="shared" si="12"/>
        <v>0.43973214285714285</v>
      </c>
      <c r="E199" s="37">
        <f t="shared" si="13"/>
        <v>0.45949849021924638</v>
      </c>
      <c r="F199" s="11" t="str">
        <f t="shared" si="14"/>
        <v>Start group 3 for 50km</v>
      </c>
      <c r="G199" s="4" t="str">
        <f t="shared" si="15"/>
        <v>Start group 3 for 100km</v>
      </c>
    </row>
    <row r="200" spans="1:7">
      <c r="A200" s="107">
        <v>198</v>
      </c>
      <c r="B200" s="106" t="s">
        <v>3541</v>
      </c>
      <c r="C200" s="106" t="s">
        <v>14824</v>
      </c>
      <c r="D200" s="37">
        <f t="shared" si="12"/>
        <v>0.4419642857142857</v>
      </c>
      <c r="E200" s="37">
        <f t="shared" si="13"/>
        <v>0.46540632795063669</v>
      </c>
      <c r="F200" s="11" t="str">
        <f t="shared" si="14"/>
        <v>Start group 3 for 50km</v>
      </c>
      <c r="G200" s="4" t="str">
        <f t="shared" si="15"/>
        <v>Start group 4 for 100km</v>
      </c>
    </row>
    <row r="201" spans="1:7">
      <c r="A201" s="107">
        <v>199</v>
      </c>
      <c r="B201" s="106" t="s">
        <v>14825</v>
      </c>
      <c r="C201" s="106" t="s">
        <v>14826</v>
      </c>
      <c r="D201" s="37">
        <f t="shared" si="12"/>
        <v>0.44419642857142855</v>
      </c>
      <c r="E201" s="37">
        <f t="shared" si="13"/>
        <v>0.46685046606275432</v>
      </c>
      <c r="F201" s="11" t="str">
        <f t="shared" si="14"/>
        <v>Start group 3 for 50km</v>
      </c>
      <c r="G201" s="4" t="str">
        <f t="shared" si="15"/>
        <v>Start group 4 for 100km</v>
      </c>
    </row>
    <row r="202" spans="1:7">
      <c r="A202" s="107">
        <v>200</v>
      </c>
      <c r="B202" s="106" t="s">
        <v>3555</v>
      </c>
      <c r="C202" s="106" t="s">
        <v>14827</v>
      </c>
      <c r="D202" s="37">
        <f t="shared" si="12"/>
        <v>0.44642857142857145</v>
      </c>
      <c r="E202" s="37">
        <f t="shared" si="13"/>
        <v>0.46711303662859388</v>
      </c>
      <c r="F202" s="11" t="str">
        <f t="shared" si="14"/>
        <v>Start group 3 for 50km</v>
      </c>
      <c r="G202" s="4" t="str">
        <f t="shared" si="15"/>
        <v>Start group 4 for 100km</v>
      </c>
    </row>
    <row r="203" spans="1:7">
      <c r="A203" s="107">
        <v>201</v>
      </c>
      <c r="B203" s="106" t="s">
        <v>14828</v>
      </c>
      <c r="C203" s="106" t="s">
        <v>14829</v>
      </c>
      <c r="D203" s="37">
        <f t="shared" si="12"/>
        <v>0.4486607142857143</v>
      </c>
      <c r="E203" s="37">
        <f t="shared" si="13"/>
        <v>0.46875410266509127</v>
      </c>
      <c r="F203" s="11" t="str">
        <f t="shared" si="14"/>
        <v>Start group 3 for 50km</v>
      </c>
      <c r="G203" s="4" t="str">
        <f t="shared" si="15"/>
        <v>Start group 4 for 100km</v>
      </c>
    </row>
    <row r="204" spans="1:7">
      <c r="A204" s="107">
        <v>202</v>
      </c>
      <c r="B204" s="106" t="s">
        <v>14830</v>
      </c>
      <c r="C204" s="106" t="s">
        <v>14831</v>
      </c>
      <c r="D204" s="37">
        <f t="shared" si="12"/>
        <v>0.45089285714285715</v>
      </c>
      <c r="E204" s="37">
        <f t="shared" si="13"/>
        <v>0.46875410266509127</v>
      </c>
      <c r="F204" s="11" t="str">
        <f t="shared" si="14"/>
        <v>Start group 3 for 50km</v>
      </c>
      <c r="G204" s="4" t="str">
        <f t="shared" si="15"/>
        <v>Start group 4 for 100km</v>
      </c>
    </row>
    <row r="205" spans="1:7">
      <c r="A205" s="107">
        <v>203</v>
      </c>
      <c r="B205" s="106" t="s">
        <v>3602</v>
      </c>
      <c r="C205" s="106" t="s">
        <v>14832</v>
      </c>
      <c r="D205" s="37">
        <f t="shared" si="12"/>
        <v>0.453125</v>
      </c>
      <c r="E205" s="37">
        <f t="shared" si="13"/>
        <v>0.47157673624786656</v>
      </c>
      <c r="F205" s="11" t="str">
        <f t="shared" si="14"/>
        <v>Start group 3 for 50km</v>
      </c>
      <c r="G205" s="4" t="str">
        <f t="shared" si="15"/>
        <v>Start group 4 for 100km</v>
      </c>
    </row>
    <row r="206" spans="1:7">
      <c r="A206" s="107">
        <v>204</v>
      </c>
      <c r="B206" s="106" t="s">
        <v>3628</v>
      </c>
      <c r="C206" s="106" t="s">
        <v>14833</v>
      </c>
      <c r="D206" s="37">
        <f t="shared" si="12"/>
        <v>0.45535714285714285</v>
      </c>
      <c r="E206" s="37">
        <f t="shared" si="13"/>
        <v>0.47183930681370612</v>
      </c>
      <c r="F206" s="11" t="str">
        <f t="shared" si="14"/>
        <v>Start group 3 for 50km</v>
      </c>
      <c r="G206" s="4" t="str">
        <f t="shared" si="15"/>
        <v>Start group 4 for 100km</v>
      </c>
    </row>
    <row r="207" spans="1:7">
      <c r="A207" s="107">
        <v>205</v>
      </c>
      <c r="B207" s="106" t="s">
        <v>14834</v>
      </c>
      <c r="C207" s="106" t="s">
        <v>14835</v>
      </c>
      <c r="D207" s="37">
        <f t="shared" si="12"/>
        <v>0.4575892857142857</v>
      </c>
      <c r="E207" s="37">
        <f t="shared" si="13"/>
        <v>0.47249573322830513</v>
      </c>
      <c r="F207" s="11" t="str">
        <f t="shared" si="14"/>
        <v>Start group 3 for 50km</v>
      </c>
      <c r="G207" s="4" t="str">
        <f t="shared" si="15"/>
        <v>Start group 4 for 100km</v>
      </c>
    </row>
    <row r="208" spans="1:7">
      <c r="A208" s="107">
        <v>206</v>
      </c>
      <c r="B208" s="106" t="s">
        <v>14836</v>
      </c>
      <c r="C208" s="106" t="s">
        <v>14837</v>
      </c>
      <c r="D208" s="37">
        <f t="shared" si="12"/>
        <v>0.45982142857142855</v>
      </c>
      <c r="E208" s="37">
        <f t="shared" si="13"/>
        <v>0.47321780228436394</v>
      </c>
      <c r="F208" s="11" t="str">
        <f t="shared" si="14"/>
        <v>Start group 3 for 50km</v>
      </c>
      <c r="G208" s="4" t="str">
        <f t="shared" si="15"/>
        <v>Start group 4 for 100km</v>
      </c>
    </row>
    <row r="209" spans="1:7">
      <c r="A209" s="107">
        <v>207</v>
      </c>
      <c r="B209" s="106" t="s">
        <v>3511</v>
      </c>
      <c r="C209" s="106" t="s">
        <v>14838</v>
      </c>
      <c r="D209" s="37">
        <f t="shared" si="12"/>
        <v>0.46205357142857145</v>
      </c>
      <c r="E209" s="37">
        <f t="shared" si="13"/>
        <v>0.47380858605750287</v>
      </c>
      <c r="F209" s="11" t="str">
        <f t="shared" si="14"/>
        <v>Start group 3 for 50km</v>
      </c>
      <c r="G209" s="4" t="str">
        <f t="shared" si="15"/>
        <v>Start group 4 for 100km</v>
      </c>
    </row>
    <row r="210" spans="1:7">
      <c r="A210" s="107">
        <v>208</v>
      </c>
      <c r="B210" s="106" t="s">
        <v>4145</v>
      </c>
      <c r="C210" s="106" t="s">
        <v>14839</v>
      </c>
      <c r="D210" s="37">
        <f t="shared" si="12"/>
        <v>0.4642857142857143</v>
      </c>
      <c r="E210" s="37">
        <f t="shared" si="13"/>
        <v>0.47400551398188262</v>
      </c>
      <c r="F210" s="11" t="str">
        <f t="shared" si="14"/>
        <v>Start group 3 for 50km</v>
      </c>
      <c r="G210" s="4" t="str">
        <f t="shared" si="15"/>
        <v>Start group 4 for 100km</v>
      </c>
    </row>
    <row r="211" spans="1:7">
      <c r="A211" s="107">
        <v>209</v>
      </c>
      <c r="B211" s="106" t="s">
        <v>14840</v>
      </c>
      <c r="C211" s="106" t="s">
        <v>14841</v>
      </c>
      <c r="D211" s="37">
        <f t="shared" si="12"/>
        <v>0.46651785714285715</v>
      </c>
      <c r="E211" s="37">
        <f t="shared" si="13"/>
        <v>0.47413679926480251</v>
      </c>
      <c r="F211" s="11" t="str">
        <f t="shared" si="14"/>
        <v>Start group 3 for 50km</v>
      </c>
      <c r="G211" s="4" t="str">
        <f t="shared" si="15"/>
        <v>Start group 4 for 100km</v>
      </c>
    </row>
    <row r="212" spans="1:7">
      <c r="A212" s="107">
        <v>210</v>
      </c>
      <c r="B212" s="106" t="s">
        <v>14842</v>
      </c>
      <c r="C212" s="106" t="s">
        <v>14843</v>
      </c>
      <c r="D212" s="37">
        <f t="shared" si="12"/>
        <v>0.46875</v>
      </c>
      <c r="E212" s="37">
        <f t="shared" si="13"/>
        <v>0.47466194039648157</v>
      </c>
      <c r="F212" s="11" t="str">
        <f t="shared" si="14"/>
        <v>Start group 3 for 50km</v>
      </c>
      <c r="G212" s="4" t="str">
        <f t="shared" si="15"/>
        <v>Start group 4 for 100km</v>
      </c>
    </row>
    <row r="213" spans="1:7">
      <c r="A213" s="107">
        <v>211</v>
      </c>
      <c r="B213" s="106" t="s">
        <v>14844</v>
      </c>
      <c r="C213" s="106" t="s">
        <v>14845</v>
      </c>
      <c r="D213" s="37">
        <f t="shared" si="12"/>
        <v>0.47098214285714285</v>
      </c>
      <c r="E213" s="37">
        <f t="shared" si="13"/>
        <v>0.47564658001838001</v>
      </c>
      <c r="F213" s="11" t="str">
        <f t="shared" si="14"/>
        <v>Start group 3 for 50km</v>
      </c>
      <c r="G213" s="4" t="str">
        <f t="shared" si="15"/>
        <v>Start group 4 for 100km</v>
      </c>
    </row>
    <row r="214" spans="1:7">
      <c r="A214" s="107">
        <v>212</v>
      </c>
      <c r="B214" s="106" t="s">
        <v>14846</v>
      </c>
      <c r="C214" s="106" t="s">
        <v>14847</v>
      </c>
      <c r="D214" s="37">
        <f t="shared" si="12"/>
        <v>0.4732142857142857</v>
      </c>
      <c r="E214" s="37">
        <f t="shared" si="13"/>
        <v>0.47676250492319805</v>
      </c>
      <c r="F214" s="11" t="str">
        <f t="shared" si="14"/>
        <v>Start group 3 for 50km</v>
      </c>
      <c r="G214" s="4" t="str">
        <f t="shared" si="15"/>
        <v>Start group 4 for 100km</v>
      </c>
    </row>
    <row r="215" spans="1:7">
      <c r="A215" s="107">
        <v>213</v>
      </c>
      <c r="B215" s="106" t="s">
        <v>14848</v>
      </c>
      <c r="C215" s="106" t="s">
        <v>14849</v>
      </c>
      <c r="D215" s="37">
        <f t="shared" si="12"/>
        <v>0.47544642857142855</v>
      </c>
      <c r="E215" s="37">
        <f t="shared" si="13"/>
        <v>0.47682814756465786</v>
      </c>
      <c r="F215" s="11" t="str">
        <f t="shared" si="14"/>
        <v>Start group 3 for 50km</v>
      </c>
      <c r="G215" s="4" t="str">
        <f t="shared" si="15"/>
        <v>Start group 4 for 100km</v>
      </c>
    </row>
    <row r="216" spans="1:7">
      <c r="A216" s="107">
        <v>214</v>
      </c>
      <c r="B216" s="106" t="s">
        <v>4074</v>
      </c>
      <c r="C216" s="106" t="s">
        <v>14850</v>
      </c>
      <c r="D216" s="37">
        <f t="shared" si="12"/>
        <v>0.47767857142857145</v>
      </c>
      <c r="E216" s="37">
        <f t="shared" si="13"/>
        <v>0.47702507548903761</v>
      </c>
      <c r="F216" s="11" t="str">
        <f t="shared" si="14"/>
        <v>Start group 3 for 50km</v>
      </c>
      <c r="G216" s="4" t="str">
        <f t="shared" si="15"/>
        <v>Start group 4 for 100km</v>
      </c>
    </row>
    <row r="217" spans="1:7">
      <c r="A217" s="107">
        <v>215</v>
      </c>
      <c r="B217" s="106" t="s">
        <v>14851</v>
      </c>
      <c r="C217" s="106" t="s">
        <v>14852</v>
      </c>
      <c r="D217" s="37">
        <f t="shared" si="12"/>
        <v>0.4799107142857143</v>
      </c>
      <c r="E217" s="37">
        <f t="shared" si="13"/>
        <v>0.48063542076933174</v>
      </c>
      <c r="F217" s="11" t="str">
        <f t="shared" si="14"/>
        <v>Start group 3 for 50km</v>
      </c>
      <c r="G217" s="4" t="str">
        <f t="shared" si="15"/>
        <v>Start group 4 for 100km</v>
      </c>
    </row>
    <row r="218" spans="1:7">
      <c r="A218" s="107">
        <v>216</v>
      </c>
      <c r="B218" s="106" t="s">
        <v>3947</v>
      </c>
      <c r="C218" s="106" t="s">
        <v>14853</v>
      </c>
      <c r="D218" s="37">
        <f t="shared" si="12"/>
        <v>0.48214285714285715</v>
      </c>
      <c r="E218" s="37">
        <f t="shared" si="13"/>
        <v>0.48188263095706968</v>
      </c>
      <c r="F218" s="11" t="str">
        <f t="shared" si="14"/>
        <v>Start group 3 for 50km</v>
      </c>
      <c r="G218" s="4" t="str">
        <f t="shared" si="15"/>
        <v>Start group 4 for 100km</v>
      </c>
    </row>
    <row r="219" spans="1:7">
      <c r="A219" s="107">
        <v>217</v>
      </c>
      <c r="B219" s="106" t="s">
        <v>3588</v>
      </c>
      <c r="C219" s="106" t="s">
        <v>14854</v>
      </c>
      <c r="D219" s="37">
        <f t="shared" si="12"/>
        <v>0.484375</v>
      </c>
      <c r="E219" s="37">
        <f t="shared" si="13"/>
        <v>0.48621504529342269</v>
      </c>
      <c r="F219" s="11" t="str">
        <f t="shared" si="14"/>
        <v>Start group 3 for 50km</v>
      </c>
      <c r="G219" s="4" t="str">
        <f t="shared" si="15"/>
        <v>Start group 4 for 100km</v>
      </c>
    </row>
    <row r="220" spans="1:7">
      <c r="A220" s="107">
        <v>218</v>
      </c>
      <c r="B220" s="106" t="s">
        <v>3614</v>
      </c>
      <c r="C220" s="106" t="s">
        <v>14855</v>
      </c>
      <c r="D220" s="37">
        <f t="shared" si="12"/>
        <v>0.48660714285714285</v>
      </c>
      <c r="E220" s="37">
        <f t="shared" si="13"/>
        <v>0.48962846264933685</v>
      </c>
      <c r="F220" s="11" t="str">
        <f t="shared" si="14"/>
        <v>Start group 3 for 50km</v>
      </c>
      <c r="G220" s="4" t="str">
        <f t="shared" si="15"/>
        <v>Start group 4 for 100km</v>
      </c>
    </row>
    <row r="221" spans="1:7">
      <c r="A221" s="107">
        <v>219</v>
      </c>
      <c r="B221" s="106" t="s">
        <v>3543</v>
      </c>
      <c r="C221" s="106" t="s">
        <v>14856</v>
      </c>
      <c r="D221" s="37">
        <f t="shared" si="12"/>
        <v>0.4888392857142857</v>
      </c>
      <c r="E221" s="37">
        <f t="shared" si="13"/>
        <v>0.49277930943941173</v>
      </c>
      <c r="F221" s="11" t="str">
        <f t="shared" si="14"/>
        <v>Start group 3 for 50km</v>
      </c>
      <c r="G221" s="4" t="str">
        <f t="shared" si="15"/>
        <v>Start group 4 for 100km</v>
      </c>
    </row>
    <row r="222" spans="1:7">
      <c r="A222" s="107">
        <v>220</v>
      </c>
      <c r="B222" s="106" t="s">
        <v>3768</v>
      </c>
      <c r="C222" s="106" t="s">
        <v>14857</v>
      </c>
      <c r="D222" s="37">
        <f t="shared" si="12"/>
        <v>0.49107142857142855</v>
      </c>
      <c r="E222" s="37">
        <f t="shared" si="13"/>
        <v>0.49599579887094647</v>
      </c>
      <c r="F222" s="11" t="str">
        <f t="shared" si="14"/>
        <v>Start group 3 for 50km</v>
      </c>
      <c r="G222" s="4" t="str">
        <f t="shared" si="15"/>
        <v>Start group 4 for 100km</v>
      </c>
    </row>
    <row r="223" spans="1:7">
      <c r="A223" s="107">
        <v>221</v>
      </c>
      <c r="B223" s="106" t="s">
        <v>14858</v>
      </c>
      <c r="C223" s="106" t="s">
        <v>14859</v>
      </c>
      <c r="D223" s="37">
        <f t="shared" si="12"/>
        <v>0.49330357142857145</v>
      </c>
      <c r="E223" s="37">
        <f t="shared" si="13"/>
        <v>0.49737429434160429</v>
      </c>
      <c r="F223" s="11" t="str">
        <f t="shared" si="14"/>
        <v>Start group 3 for 50km</v>
      </c>
      <c r="G223" s="4" t="str">
        <f t="shared" si="15"/>
        <v>Start group 4 for 100km</v>
      </c>
    </row>
    <row r="224" spans="1:7">
      <c r="A224" s="107">
        <v>222</v>
      </c>
      <c r="B224" s="106" t="s">
        <v>14860</v>
      </c>
      <c r="C224" s="106" t="s">
        <v>14861</v>
      </c>
      <c r="D224" s="37">
        <f t="shared" si="12"/>
        <v>0.4955357142857143</v>
      </c>
      <c r="E224" s="37">
        <f t="shared" si="13"/>
        <v>0.49849021924642234</v>
      </c>
      <c r="F224" s="11" t="str">
        <f t="shared" si="14"/>
        <v>Start group 3 for 50km</v>
      </c>
      <c r="G224" s="4" t="str">
        <f t="shared" si="15"/>
        <v>Start group 4 for 100km</v>
      </c>
    </row>
    <row r="225" spans="1:7">
      <c r="A225" s="107">
        <v>223</v>
      </c>
      <c r="B225" s="106" t="s">
        <v>14862</v>
      </c>
      <c r="C225" s="106" t="s">
        <v>14863</v>
      </c>
      <c r="D225" s="37">
        <f t="shared" si="12"/>
        <v>0.49776785714285715</v>
      </c>
      <c r="E225" s="37">
        <f t="shared" si="13"/>
        <v>0.50006564264145992</v>
      </c>
      <c r="F225" s="11" t="str">
        <f t="shared" si="14"/>
        <v>Start group 3 for 50km</v>
      </c>
      <c r="G225" s="4" t="str">
        <f t="shared" si="15"/>
        <v>Start group 4 for 100km</v>
      </c>
    </row>
    <row r="226" spans="1:7">
      <c r="A226" s="107">
        <v>224</v>
      </c>
      <c r="B226" s="106" t="s">
        <v>14864</v>
      </c>
      <c r="C226" s="106" t="s">
        <v>14865</v>
      </c>
      <c r="D226" s="37">
        <f t="shared" si="12"/>
        <v>0.5</v>
      </c>
      <c r="E226" s="37">
        <f t="shared" si="13"/>
        <v>0.50019692792437953</v>
      </c>
      <c r="F226" s="11" t="str">
        <f t="shared" si="14"/>
        <v>Start group 3 for 50km</v>
      </c>
      <c r="G226" s="4" t="str">
        <f t="shared" si="15"/>
        <v>Start group 4 for 100km</v>
      </c>
    </row>
    <row r="227" spans="1:7">
      <c r="A227" s="107">
        <v>225</v>
      </c>
      <c r="B227" s="106" t="s">
        <v>5092</v>
      </c>
      <c r="C227" s="106" t="s">
        <v>14866</v>
      </c>
      <c r="D227" s="37">
        <f t="shared" si="12"/>
        <v>0.5022321428571429</v>
      </c>
      <c r="E227" s="37">
        <f t="shared" si="13"/>
        <v>0.50223184980963642</v>
      </c>
      <c r="F227" s="11" t="str">
        <f t="shared" si="14"/>
        <v>Start group 3 for 50km</v>
      </c>
      <c r="G227" s="4" t="str">
        <f t="shared" si="15"/>
        <v>Start group 4 for 100km</v>
      </c>
    </row>
    <row r="228" spans="1:7">
      <c r="A228" s="107">
        <v>226</v>
      </c>
      <c r="B228" s="106" t="s">
        <v>3645</v>
      </c>
      <c r="C228" s="106" t="s">
        <v>14867</v>
      </c>
      <c r="D228" s="37">
        <f t="shared" si="12"/>
        <v>0.5044642857142857</v>
      </c>
      <c r="E228" s="37">
        <f t="shared" si="13"/>
        <v>0.50393855848759361</v>
      </c>
      <c r="F228" s="11" t="str">
        <f t="shared" si="14"/>
        <v>Start group 3 for 50km</v>
      </c>
      <c r="G228" s="4" t="str">
        <f t="shared" si="15"/>
        <v>Start group 4 for 100km</v>
      </c>
    </row>
    <row r="229" spans="1:7">
      <c r="A229" s="107">
        <v>227</v>
      </c>
      <c r="B229" s="106" t="s">
        <v>14868</v>
      </c>
      <c r="C229" s="106" t="s">
        <v>14869</v>
      </c>
      <c r="D229" s="37">
        <f t="shared" si="12"/>
        <v>0.5066964285714286</v>
      </c>
      <c r="E229" s="37">
        <f t="shared" si="13"/>
        <v>0.50426677169489298</v>
      </c>
      <c r="F229" s="11" t="str">
        <f t="shared" si="14"/>
        <v>Start group 3 for 50km</v>
      </c>
      <c r="G229" s="4" t="str">
        <f t="shared" si="15"/>
        <v>Start group 4 for 100km</v>
      </c>
    </row>
    <row r="230" spans="1:7">
      <c r="A230" s="107">
        <v>228</v>
      </c>
      <c r="B230" s="106" t="s">
        <v>14870</v>
      </c>
      <c r="C230" s="106" t="s">
        <v>14871</v>
      </c>
      <c r="D230" s="37">
        <f t="shared" si="12"/>
        <v>0.5089285714285714</v>
      </c>
      <c r="E230" s="37">
        <f t="shared" si="13"/>
        <v>0.5056452671655508</v>
      </c>
      <c r="F230" s="11" t="str">
        <f t="shared" si="14"/>
        <v>Start group 3 for 50km</v>
      </c>
      <c r="G230" s="4" t="str">
        <f t="shared" si="15"/>
        <v>Start group 4 for 100km</v>
      </c>
    </row>
    <row r="231" spans="1:7">
      <c r="A231" s="107">
        <v>229</v>
      </c>
      <c r="B231" s="106" t="s">
        <v>14872</v>
      </c>
      <c r="C231" s="106" t="s">
        <v>14873</v>
      </c>
      <c r="D231" s="37">
        <f t="shared" si="12"/>
        <v>0.5111607142857143</v>
      </c>
      <c r="E231" s="37">
        <f t="shared" si="13"/>
        <v>0.50597348037285017</v>
      </c>
      <c r="F231" s="11" t="str">
        <f t="shared" si="14"/>
        <v>Start group 3 for 50km</v>
      </c>
      <c r="G231" s="4" t="str">
        <f t="shared" si="15"/>
        <v>Start group 4 for 100km</v>
      </c>
    </row>
    <row r="232" spans="1:7">
      <c r="A232" s="107">
        <v>230</v>
      </c>
      <c r="B232" s="106" t="s">
        <v>3547</v>
      </c>
      <c r="C232" s="106" t="s">
        <v>14874</v>
      </c>
      <c r="D232" s="37">
        <f t="shared" si="12"/>
        <v>0.5133928571428571</v>
      </c>
      <c r="E232" s="37">
        <f t="shared" si="13"/>
        <v>0.50840225810686623</v>
      </c>
      <c r="F232" s="11" t="str">
        <f t="shared" si="14"/>
        <v>Start group 3 for 50km</v>
      </c>
      <c r="G232" s="4" t="str">
        <f t="shared" si="15"/>
        <v>Start group 4 for 100km</v>
      </c>
    </row>
    <row r="233" spans="1:7">
      <c r="A233" s="107">
        <v>231</v>
      </c>
      <c r="B233" s="106" t="s">
        <v>5093</v>
      </c>
      <c r="C233" s="106" t="s">
        <v>14875</v>
      </c>
      <c r="D233" s="37">
        <f t="shared" si="12"/>
        <v>0.515625</v>
      </c>
      <c r="E233" s="37">
        <f t="shared" si="13"/>
        <v>0.51076539319942227</v>
      </c>
      <c r="F233" s="11" t="str">
        <f t="shared" si="14"/>
        <v>Start group 3 for 50km</v>
      </c>
      <c r="G233" s="4" t="str">
        <f t="shared" si="15"/>
        <v>Start group 4 for 100km</v>
      </c>
    </row>
    <row r="234" spans="1:7">
      <c r="A234" s="107">
        <v>232</v>
      </c>
      <c r="B234" s="106" t="s">
        <v>14876</v>
      </c>
      <c r="C234" s="106" t="s">
        <v>14877</v>
      </c>
      <c r="D234" s="37">
        <f t="shared" si="12"/>
        <v>0.5178571428571429</v>
      </c>
      <c r="E234" s="37">
        <f t="shared" si="13"/>
        <v>0.5122095313115399</v>
      </c>
      <c r="F234" s="11" t="str">
        <f t="shared" si="14"/>
        <v>Start group 3 for 50km</v>
      </c>
      <c r="G234" s="4" t="str">
        <f t="shared" si="15"/>
        <v>Start group 4 for 100km</v>
      </c>
    </row>
    <row r="235" spans="1:7">
      <c r="A235" s="107">
        <v>233</v>
      </c>
      <c r="B235" s="106" t="s">
        <v>3624</v>
      </c>
      <c r="C235" s="106" t="s">
        <v>14878</v>
      </c>
      <c r="D235" s="37">
        <f t="shared" si="12"/>
        <v>0.5200892857142857</v>
      </c>
      <c r="E235" s="37">
        <f t="shared" si="13"/>
        <v>0.5161480897991334</v>
      </c>
      <c r="F235" s="11" t="str">
        <f t="shared" si="14"/>
        <v>Start group 3 for 50km</v>
      </c>
      <c r="G235" s="4" t="str">
        <f t="shared" si="15"/>
        <v>Start group 4 for 100km</v>
      </c>
    </row>
    <row r="236" spans="1:7">
      <c r="A236" s="107">
        <v>234</v>
      </c>
      <c r="B236" s="106" t="s">
        <v>14879</v>
      </c>
      <c r="C236" s="106" t="s">
        <v>14880</v>
      </c>
      <c r="D236" s="37">
        <f t="shared" si="12"/>
        <v>0.5223214285714286</v>
      </c>
      <c r="E236" s="37">
        <f t="shared" si="13"/>
        <v>0.51943022187212817</v>
      </c>
      <c r="F236" s="11" t="str">
        <f t="shared" si="14"/>
        <v>Start group 3 for 50km</v>
      </c>
      <c r="G236" s="4" t="str">
        <f t="shared" si="15"/>
        <v>Start group 4 for 100km</v>
      </c>
    </row>
    <row r="237" spans="1:7">
      <c r="A237" s="107">
        <v>235</v>
      </c>
      <c r="B237" s="106" t="s">
        <v>14881</v>
      </c>
      <c r="C237" s="106" t="s">
        <v>14882</v>
      </c>
      <c r="D237" s="37">
        <f t="shared" si="12"/>
        <v>0.5245535714285714</v>
      </c>
      <c r="E237" s="37">
        <f t="shared" si="13"/>
        <v>0.52008664828672702</v>
      </c>
      <c r="F237" s="11" t="str">
        <f t="shared" si="14"/>
        <v>Start group 3 for 50km</v>
      </c>
      <c r="G237" s="4" t="str">
        <f t="shared" si="15"/>
        <v>Start group 4 for 100km</v>
      </c>
    </row>
    <row r="238" spans="1:7">
      <c r="A238" s="107">
        <v>236</v>
      </c>
      <c r="B238" s="106" t="s">
        <v>14883</v>
      </c>
      <c r="C238" s="106" t="s">
        <v>14884</v>
      </c>
      <c r="D238" s="37">
        <f t="shared" si="12"/>
        <v>0.5267857142857143</v>
      </c>
      <c r="E238" s="37">
        <f t="shared" si="13"/>
        <v>0.52107128790862534</v>
      </c>
      <c r="F238" s="11" t="str">
        <f t="shared" si="14"/>
        <v>Start group 3 for 50km</v>
      </c>
      <c r="G238" s="4" t="str">
        <f t="shared" si="15"/>
        <v>Start group 4 for 100km</v>
      </c>
    </row>
    <row r="239" spans="1:7">
      <c r="A239" s="107">
        <v>237</v>
      </c>
      <c r="B239" s="106" t="s">
        <v>14885</v>
      </c>
      <c r="C239" s="106" t="s">
        <v>14886</v>
      </c>
      <c r="D239" s="37">
        <f t="shared" si="12"/>
        <v>0.5290178571428571</v>
      </c>
      <c r="E239" s="37">
        <f t="shared" si="13"/>
        <v>0.52212157017198357</v>
      </c>
      <c r="F239" s="11" t="str">
        <f t="shared" si="14"/>
        <v>Start group 3 for 50km</v>
      </c>
      <c r="G239" s="4" t="str">
        <f t="shared" si="15"/>
        <v>Start group 4 for 100km</v>
      </c>
    </row>
    <row r="240" spans="1:7">
      <c r="A240" s="107">
        <v>238</v>
      </c>
      <c r="B240" s="106" t="s">
        <v>3600</v>
      </c>
      <c r="C240" s="106" t="s">
        <v>14887</v>
      </c>
      <c r="D240" s="37">
        <f t="shared" si="12"/>
        <v>0.53125</v>
      </c>
      <c r="E240" s="37">
        <f t="shared" si="13"/>
        <v>0.52290928186950247</v>
      </c>
      <c r="F240" s="11" t="str">
        <f t="shared" si="14"/>
        <v>Start group 3 for 50km</v>
      </c>
      <c r="G240" s="4" t="str">
        <f t="shared" si="15"/>
        <v>Start group 4 for 100km</v>
      </c>
    </row>
    <row r="241" spans="1:7">
      <c r="A241" s="107">
        <v>239</v>
      </c>
      <c r="B241" s="106" t="s">
        <v>5094</v>
      </c>
      <c r="C241" s="106" t="s">
        <v>14888</v>
      </c>
      <c r="D241" s="37">
        <f t="shared" si="12"/>
        <v>0.5334821428571429</v>
      </c>
      <c r="E241" s="37">
        <f t="shared" si="13"/>
        <v>0.52592884337665746</v>
      </c>
      <c r="F241" s="11" t="str">
        <f t="shared" si="14"/>
        <v>Start group 3 for 50km</v>
      </c>
      <c r="G241" s="4" t="str">
        <f t="shared" si="15"/>
        <v>Start group 4 for 100km</v>
      </c>
    </row>
    <row r="242" spans="1:7">
      <c r="A242" s="107">
        <v>240</v>
      </c>
      <c r="B242" s="106" t="s">
        <v>14889</v>
      </c>
      <c r="C242" s="106" t="s">
        <v>14890</v>
      </c>
      <c r="D242" s="37">
        <f t="shared" si="12"/>
        <v>0.5357142857142857</v>
      </c>
      <c r="E242" s="37">
        <f t="shared" si="13"/>
        <v>0.52599448601811727</v>
      </c>
      <c r="F242" s="11" t="str">
        <f t="shared" si="14"/>
        <v>Start group 3 for 50km</v>
      </c>
      <c r="G242" s="4" t="str">
        <f t="shared" si="15"/>
        <v>Start group 4 for 100km</v>
      </c>
    </row>
    <row r="243" spans="1:7">
      <c r="A243" s="107">
        <v>241</v>
      </c>
      <c r="B243" s="106" t="s">
        <v>14891</v>
      </c>
      <c r="C243" s="106" t="s">
        <v>14892</v>
      </c>
      <c r="D243" s="37">
        <f t="shared" si="12"/>
        <v>0.5379464285714286</v>
      </c>
      <c r="E243" s="37">
        <f t="shared" si="13"/>
        <v>0.52796376526191402</v>
      </c>
      <c r="F243" s="11" t="str">
        <f t="shared" si="14"/>
        <v>Start group 3 for 50km</v>
      </c>
      <c r="G243" s="4" t="str">
        <f t="shared" si="15"/>
        <v>Start group 4 for 100km</v>
      </c>
    </row>
    <row r="244" spans="1:7">
      <c r="A244" s="107">
        <v>242</v>
      </c>
      <c r="B244" s="106" t="s">
        <v>14893</v>
      </c>
      <c r="C244" s="106" t="s">
        <v>14894</v>
      </c>
      <c r="D244" s="37">
        <f t="shared" si="12"/>
        <v>0.5401785714285714</v>
      </c>
      <c r="E244" s="37">
        <f t="shared" si="13"/>
        <v>0.52796376526191402</v>
      </c>
      <c r="F244" s="11" t="str">
        <f t="shared" si="14"/>
        <v>Start group 3 for 50km</v>
      </c>
      <c r="G244" s="4" t="str">
        <f t="shared" si="15"/>
        <v>Start group 4 for 100km</v>
      </c>
    </row>
    <row r="245" spans="1:7">
      <c r="A245" s="107">
        <v>243</v>
      </c>
      <c r="B245" s="106" t="s">
        <v>3789</v>
      </c>
      <c r="C245" s="106" t="s">
        <v>14895</v>
      </c>
      <c r="D245" s="37">
        <f t="shared" si="12"/>
        <v>0.5424107142857143</v>
      </c>
      <c r="E245" s="37">
        <f t="shared" si="13"/>
        <v>0.52822633582775358</v>
      </c>
      <c r="F245" s="11" t="str">
        <f t="shared" si="14"/>
        <v>Start group 3 for 50km</v>
      </c>
      <c r="G245" s="4" t="str">
        <f t="shared" si="15"/>
        <v>Start group 4 for 100km</v>
      </c>
    </row>
    <row r="246" spans="1:7">
      <c r="A246" s="107">
        <v>244</v>
      </c>
      <c r="B246" s="106" t="s">
        <v>14896</v>
      </c>
      <c r="C246" s="106" t="s">
        <v>14897</v>
      </c>
      <c r="D246" s="37">
        <f t="shared" si="12"/>
        <v>0.5446428571428571</v>
      </c>
      <c r="E246" s="37">
        <f t="shared" si="13"/>
        <v>0.5296048312984114</v>
      </c>
      <c r="F246" s="11" t="str">
        <f t="shared" si="14"/>
        <v>Start group 3 for 50km</v>
      </c>
      <c r="G246" s="4" t="str">
        <f t="shared" si="15"/>
        <v>Start group 4 for 100km</v>
      </c>
    </row>
    <row r="247" spans="1:7">
      <c r="A247" s="107">
        <v>245</v>
      </c>
      <c r="B247" s="106" t="s">
        <v>14898</v>
      </c>
      <c r="C247" s="106" t="s">
        <v>14899</v>
      </c>
      <c r="D247" s="37">
        <f t="shared" si="12"/>
        <v>0.546875</v>
      </c>
      <c r="E247" s="37">
        <f t="shared" si="13"/>
        <v>0.53341210450308507</v>
      </c>
      <c r="F247" s="11" t="str">
        <f t="shared" si="14"/>
        <v>Start group 4 for 50km</v>
      </c>
      <c r="G247" s="4" t="str">
        <f t="shared" si="15"/>
        <v>Start group 4 for 100km</v>
      </c>
    </row>
    <row r="248" spans="1:7">
      <c r="A248" s="107">
        <v>246</v>
      </c>
      <c r="B248" s="106" t="s">
        <v>3770</v>
      </c>
      <c r="C248" s="106" t="s">
        <v>14900</v>
      </c>
      <c r="D248" s="37">
        <f t="shared" si="12"/>
        <v>0.5491071428571429</v>
      </c>
      <c r="E248" s="37">
        <f t="shared" si="13"/>
        <v>0.53564395431272138</v>
      </c>
      <c r="F248" s="11" t="str">
        <f t="shared" si="14"/>
        <v>Start group 4 for 50km</v>
      </c>
      <c r="G248" s="4" t="str">
        <f t="shared" si="15"/>
        <v>Start group 4 for 100km</v>
      </c>
    </row>
    <row r="249" spans="1:7">
      <c r="A249" s="107">
        <v>247</v>
      </c>
      <c r="B249" s="106" t="s">
        <v>14901</v>
      </c>
      <c r="C249" s="106" t="s">
        <v>14902</v>
      </c>
      <c r="D249" s="37">
        <f t="shared" si="12"/>
        <v>0.5513392857142857</v>
      </c>
      <c r="E249" s="37">
        <f t="shared" si="13"/>
        <v>0.53735066299067868</v>
      </c>
      <c r="F249" s="11" t="str">
        <f t="shared" si="14"/>
        <v>Start group 4 for 50km</v>
      </c>
      <c r="G249" s="4" t="str">
        <f t="shared" si="15"/>
        <v>Start group 4 for 100km</v>
      </c>
    </row>
    <row r="250" spans="1:7">
      <c r="A250" s="107">
        <v>248</v>
      </c>
      <c r="B250" s="106" t="s">
        <v>14903</v>
      </c>
      <c r="C250" s="106" t="s">
        <v>14904</v>
      </c>
      <c r="D250" s="37">
        <f t="shared" si="12"/>
        <v>0.5535714285714286</v>
      </c>
      <c r="E250" s="37">
        <f t="shared" si="13"/>
        <v>0.53794144676381783</v>
      </c>
      <c r="F250" s="11" t="str">
        <f t="shared" si="14"/>
        <v>Start group 4 for 50km</v>
      </c>
      <c r="G250" s="4" t="str">
        <f t="shared" si="15"/>
        <v>Start group 4 for 100km</v>
      </c>
    </row>
    <row r="251" spans="1:7">
      <c r="A251" s="107">
        <v>249</v>
      </c>
      <c r="B251" s="106" t="s">
        <v>14905</v>
      </c>
      <c r="C251" s="106" t="s">
        <v>14906</v>
      </c>
      <c r="D251" s="37">
        <f t="shared" si="12"/>
        <v>0.5558035714285714</v>
      </c>
      <c r="E251" s="37">
        <f t="shared" si="13"/>
        <v>0.53800708940527764</v>
      </c>
      <c r="F251" s="11" t="str">
        <f t="shared" si="14"/>
        <v>Start group 4 for 50km</v>
      </c>
      <c r="G251" s="4" t="str">
        <f t="shared" si="15"/>
        <v>Start group 4 for 100km</v>
      </c>
    </row>
    <row r="252" spans="1:7">
      <c r="A252" s="107">
        <v>250</v>
      </c>
      <c r="B252" s="106" t="s">
        <v>5095</v>
      </c>
      <c r="C252" s="106" t="s">
        <v>14907</v>
      </c>
      <c r="D252" s="37">
        <f t="shared" si="12"/>
        <v>0.5580357142857143</v>
      </c>
      <c r="E252" s="37">
        <f t="shared" si="13"/>
        <v>0.53853223053695676</v>
      </c>
      <c r="F252" s="11" t="str">
        <f t="shared" si="14"/>
        <v>Start group 4 for 50km</v>
      </c>
      <c r="G252" s="4" t="str">
        <f t="shared" si="15"/>
        <v>Start group 4 for 100km</v>
      </c>
    </row>
    <row r="253" spans="1:7">
      <c r="A253" s="107">
        <v>251</v>
      </c>
      <c r="B253" s="106" t="s">
        <v>5096</v>
      </c>
      <c r="C253" s="106" t="s">
        <v>14908</v>
      </c>
      <c r="D253" s="37">
        <f t="shared" si="12"/>
        <v>0.5602678571428571</v>
      </c>
      <c r="E253" s="37">
        <f t="shared" si="13"/>
        <v>0.53984508336615455</v>
      </c>
      <c r="F253" s="11" t="str">
        <f t="shared" si="14"/>
        <v>Start group 4 for 50km</v>
      </c>
      <c r="G253" s="4" t="str">
        <f t="shared" si="15"/>
        <v>Start group 4 for 100km</v>
      </c>
    </row>
    <row r="254" spans="1:7">
      <c r="A254" s="107">
        <v>252</v>
      </c>
      <c r="B254" s="106" t="s">
        <v>5097</v>
      </c>
      <c r="C254" s="106" t="s">
        <v>14909</v>
      </c>
      <c r="D254" s="37">
        <f t="shared" si="12"/>
        <v>0.5625</v>
      </c>
      <c r="E254" s="37">
        <f t="shared" si="13"/>
        <v>0.53997636864907439</v>
      </c>
      <c r="F254" s="11" t="str">
        <f t="shared" si="14"/>
        <v>Start group 4 for 50km</v>
      </c>
      <c r="G254" s="4" t="str">
        <f t="shared" si="15"/>
        <v>Start group 4 for 100km</v>
      </c>
    </row>
    <row r="255" spans="1:7">
      <c r="A255" s="107">
        <v>253</v>
      </c>
      <c r="B255" s="106" t="s">
        <v>3584</v>
      </c>
      <c r="C255" s="106" t="s">
        <v>14910</v>
      </c>
      <c r="D255" s="37">
        <f t="shared" si="12"/>
        <v>0.5647321428571429</v>
      </c>
      <c r="E255" s="37">
        <f t="shared" si="13"/>
        <v>0.54063279506367345</v>
      </c>
      <c r="F255" s="11" t="str">
        <f t="shared" si="14"/>
        <v>Start group 4 for 50km</v>
      </c>
      <c r="G255" s="4" t="str">
        <f t="shared" si="15"/>
        <v>Start group 4 for 100km</v>
      </c>
    </row>
    <row r="256" spans="1:7">
      <c r="A256" s="107">
        <v>254</v>
      </c>
      <c r="B256" s="106" t="s">
        <v>3876</v>
      </c>
      <c r="C256" s="106" t="s">
        <v>14911</v>
      </c>
      <c r="D256" s="37">
        <f t="shared" si="12"/>
        <v>0.5669642857142857</v>
      </c>
      <c r="E256" s="37">
        <f t="shared" si="13"/>
        <v>0.54069843770513326</v>
      </c>
      <c r="F256" s="11" t="str">
        <f t="shared" si="14"/>
        <v>Start group 4 for 50km</v>
      </c>
      <c r="G256" s="4" t="str">
        <f t="shared" si="15"/>
        <v>Start group 4 for 100km</v>
      </c>
    </row>
    <row r="257" spans="1:7">
      <c r="A257" s="107">
        <v>255</v>
      </c>
      <c r="B257" s="106" t="s">
        <v>14912</v>
      </c>
      <c r="C257" s="106" t="s">
        <v>14913</v>
      </c>
      <c r="D257" s="37">
        <f t="shared" si="12"/>
        <v>0.5691964285714286</v>
      </c>
      <c r="E257" s="37">
        <f t="shared" si="13"/>
        <v>0.54096100827097282</v>
      </c>
      <c r="F257" s="11" t="str">
        <f t="shared" si="14"/>
        <v>Start group 4 for 50km</v>
      </c>
      <c r="G257" s="4" t="str">
        <f t="shared" si="15"/>
        <v>Start group 4 for 100km</v>
      </c>
    </row>
    <row r="258" spans="1:7">
      <c r="A258" s="107">
        <v>256</v>
      </c>
      <c r="B258" s="106" t="s">
        <v>14914</v>
      </c>
      <c r="C258" s="106" t="s">
        <v>14915</v>
      </c>
      <c r="D258" s="37">
        <f t="shared" si="12"/>
        <v>0.5714285714285714</v>
      </c>
      <c r="E258" s="37">
        <f t="shared" si="13"/>
        <v>0.54096100827097282</v>
      </c>
      <c r="F258" s="11" t="str">
        <f t="shared" si="14"/>
        <v>Start group 4 for 50km</v>
      </c>
      <c r="G258" s="4" t="str">
        <f t="shared" si="15"/>
        <v>Start group 4 for 100km</v>
      </c>
    </row>
    <row r="259" spans="1:7">
      <c r="A259" s="107">
        <v>257</v>
      </c>
      <c r="B259" s="106" t="s">
        <v>14916</v>
      </c>
      <c r="C259" s="106" t="s">
        <v>14917</v>
      </c>
      <c r="D259" s="37">
        <f t="shared" si="12"/>
        <v>0.5736607142857143</v>
      </c>
      <c r="E259" s="37">
        <f t="shared" si="13"/>
        <v>0.54201129053433106</v>
      </c>
      <c r="F259" s="11" t="str">
        <f t="shared" si="14"/>
        <v>Start group 4 for 50km</v>
      </c>
      <c r="G259" s="4" t="str">
        <f t="shared" si="15"/>
        <v>Start group 4 for 100km</v>
      </c>
    </row>
    <row r="260" spans="1:7">
      <c r="A260" s="107">
        <v>258</v>
      </c>
      <c r="B260" s="106" t="s">
        <v>3656</v>
      </c>
      <c r="C260" s="106" t="s">
        <v>14918</v>
      </c>
      <c r="D260" s="37">
        <f t="shared" ref="D260:D323" si="16">A260/448</f>
        <v>0.5758928571428571</v>
      </c>
      <c r="E260" s="37">
        <f t="shared" ref="E260:E323" si="17">((HOUR(C260)*60+MINUTE(C260)+SECOND(C260)/60)-(HOUR($C$3)*60+MINUTE($C$3)+SECOND($C$3)/60))/(HOUR($C$3)*60+MINUTE($C$3)+SECOND($C$3)/60)</f>
        <v>0.54286464487330977</v>
      </c>
      <c r="F260" s="11" t="str">
        <f t="shared" ref="F260:F323" si="18">"Start group "&amp;IF(E260&lt;=32%,1,IF(E260&lt;=42%,2,IF(E260&lt;=53%,3,IF(E260&lt;=65%,4,IF(E260&lt;=87%,5,6)))))&amp;" for 50km"</f>
        <v>Start group 4 for 50km</v>
      </c>
      <c r="G260" s="4" t="str">
        <f t="shared" ref="G260:G323" si="19">"Start group "&amp;IF(E260&lt;=23%,1,IF(E260&lt;=36%,2,IF(E260&lt;=46%,3,IF(E260&lt;=55%,4,IF(E260&lt;=72%,5,6)))))&amp;" for 100km"</f>
        <v>Start group 4 for 100km</v>
      </c>
    </row>
    <row r="261" spans="1:7">
      <c r="A261" s="107">
        <v>259</v>
      </c>
      <c r="B261" s="106" t="s">
        <v>3715</v>
      </c>
      <c r="C261" s="106" t="s">
        <v>14919</v>
      </c>
      <c r="D261" s="37">
        <f t="shared" si="16"/>
        <v>0.578125</v>
      </c>
      <c r="E261" s="37">
        <f t="shared" si="17"/>
        <v>0.54575292109754481</v>
      </c>
      <c r="F261" s="11" t="str">
        <f t="shared" si="18"/>
        <v>Start group 4 for 50km</v>
      </c>
      <c r="G261" s="4" t="str">
        <f t="shared" si="19"/>
        <v>Start group 4 for 100km</v>
      </c>
    </row>
    <row r="262" spans="1:7">
      <c r="A262" s="107">
        <v>260</v>
      </c>
      <c r="B262" s="106" t="s">
        <v>3569</v>
      </c>
      <c r="C262" s="106" t="s">
        <v>14920</v>
      </c>
      <c r="D262" s="37">
        <f t="shared" si="16"/>
        <v>0.5803571428571429</v>
      </c>
      <c r="E262" s="37">
        <f t="shared" si="17"/>
        <v>0.54923198109491933</v>
      </c>
      <c r="F262" s="11" t="str">
        <f t="shared" si="18"/>
        <v>Start group 4 for 50km</v>
      </c>
      <c r="G262" s="4" t="str">
        <f t="shared" si="19"/>
        <v>Start group 4 for 100km</v>
      </c>
    </row>
    <row r="263" spans="1:7">
      <c r="A263" s="107">
        <v>261</v>
      </c>
      <c r="B263" s="106" t="s">
        <v>14921</v>
      </c>
      <c r="C263" s="106" t="s">
        <v>14922</v>
      </c>
      <c r="D263" s="37">
        <f t="shared" si="16"/>
        <v>0.5825892857142857</v>
      </c>
      <c r="E263" s="37">
        <f t="shared" si="17"/>
        <v>0.54969147958513842</v>
      </c>
      <c r="F263" s="11" t="str">
        <f t="shared" si="18"/>
        <v>Start group 4 for 50km</v>
      </c>
      <c r="G263" s="4" t="str">
        <f t="shared" si="19"/>
        <v>Start group 4 for 100km</v>
      </c>
    </row>
    <row r="264" spans="1:7">
      <c r="A264" s="107">
        <v>262</v>
      </c>
      <c r="B264" s="106" t="s">
        <v>14923</v>
      </c>
      <c r="C264" s="106" t="s">
        <v>14924</v>
      </c>
      <c r="D264" s="37">
        <f t="shared" si="16"/>
        <v>0.5848214285714286</v>
      </c>
      <c r="E264" s="37">
        <f t="shared" si="17"/>
        <v>0.55271104109229363</v>
      </c>
      <c r="F264" s="11" t="str">
        <f t="shared" si="18"/>
        <v>Start group 4 for 50km</v>
      </c>
      <c r="G264" s="4" t="str">
        <f t="shared" si="19"/>
        <v>Start group 5 for 100km</v>
      </c>
    </row>
    <row r="265" spans="1:7">
      <c r="A265" s="107">
        <v>263</v>
      </c>
      <c r="B265" s="106" t="s">
        <v>3609</v>
      </c>
      <c r="C265" s="106" t="s">
        <v>14925</v>
      </c>
      <c r="D265" s="37">
        <f t="shared" si="16"/>
        <v>0.5870535714285714</v>
      </c>
      <c r="E265" s="37">
        <f t="shared" si="17"/>
        <v>0.55382696599711168</v>
      </c>
      <c r="F265" s="11" t="str">
        <f t="shared" si="18"/>
        <v>Start group 4 for 50km</v>
      </c>
      <c r="G265" s="4" t="str">
        <f t="shared" si="19"/>
        <v>Start group 5 for 100km</v>
      </c>
    </row>
    <row r="266" spans="1:7">
      <c r="A266" s="107">
        <v>264</v>
      </c>
      <c r="B266" s="106" t="s">
        <v>5098</v>
      </c>
      <c r="C266" s="106" t="s">
        <v>14926</v>
      </c>
      <c r="D266" s="37">
        <f t="shared" si="16"/>
        <v>0.5892857142857143</v>
      </c>
      <c r="E266" s="37">
        <f t="shared" si="17"/>
        <v>0.55415517920441126</v>
      </c>
      <c r="F266" s="11" t="str">
        <f t="shared" si="18"/>
        <v>Start group 4 for 50km</v>
      </c>
      <c r="G266" s="4" t="str">
        <f t="shared" si="19"/>
        <v>Start group 5 for 100km</v>
      </c>
    </row>
    <row r="267" spans="1:7">
      <c r="A267" s="107">
        <v>265</v>
      </c>
      <c r="B267" s="106" t="s">
        <v>3558</v>
      </c>
      <c r="C267" s="106" t="s">
        <v>14927</v>
      </c>
      <c r="D267" s="37">
        <f t="shared" si="16"/>
        <v>0.5915178571428571</v>
      </c>
      <c r="E267" s="37">
        <f t="shared" si="17"/>
        <v>0.55441774977025082</v>
      </c>
      <c r="F267" s="11" t="str">
        <f t="shared" si="18"/>
        <v>Start group 4 for 50km</v>
      </c>
      <c r="G267" s="4" t="str">
        <f t="shared" si="19"/>
        <v>Start group 5 for 100km</v>
      </c>
    </row>
    <row r="268" spans="1:7">
      <c r="A268" s="107">
        <v>266</v>
      </c>
      <c r="B268" s="106" t="s">
        <v>5099</v>
      </c>
      <c r="C268" s="106" t="s">
        <v>14928</v>
      </c>
      <c r="D268" s="37">
        <f t="shared" si="16"/>
        <v>0.59375</v>
      </c>
      <c r="E268" s="37">
        <f t="shared" si="17"/>
        <v>0.55717474071156625</v>
      </c>
      <c r="F268" s="11" t="str">
        <f t="shared" si="18"/>
        <v>Start group 4 for 50km</v>
      </c>
      <c r="G268" s="4" t="str">
        <f t="shared" si="19"/>
        <v>Start group 5 for 100km</v>
      </c>
    </row>
    <row r="269" spans="1:7">
      <c r="A269" s="107">
        <v>267</v>
      </c>
      <c r="B269" s="106" t="s">
        <v>3648</v>
      </c>
      <c r="C269" s="106" t="s">
        <v>14929</v>
      </c>
      <c r="D269" s="37">
        <f t="shared" si="16"/>
        <v>0.5959821428571429</v>
      </c>
      <c r="E269" s="37">
        <f t="shared" si="17"/>
        <v>0.55769988184324537</v>
      </c>
      <c r="F269" s="11" t="str">
        <f t="shared" si="18"/>
        <v>Start group 4 for 50km</v>
      </c>
      <c r="G269" s="4" t="str">
        <f t="shared" si="19"/>
        <v>Start group 5 for 100km</v>
      </c>
    </row>
    <row r="270" spans="1:7">
      <c r="A270" s="107">
        <v>268</v>
      </c>
      <c r="B270" s="106" t="s">
        <v>14930</v>
      </c>
      <c r="C270" s="106" t="s">
        <v>14931</v>
      </c>
      <c r="D270" s="37">
        <f t="shared" si="16"/>
        <v>0.5982142857142857</v>
      </c>
      <c r="E270" s="37">
        <f t="shared" si="17"/>
        <v>0.5582906656163843</v>
      </c>
      <c r="F270" s="11" t="str">
        <f t="shared" si="18"/>
        <v>Start group 4 for 50km</v>
      </c>
      <c r="G270" s="4" t="str">
        <f t="shared" si="19"/>
        <v>Start group 5 for 100km</v>
      </c>
    </row>
    <row r="271" spans="1:7">
      <c r="A271" s="107">
        <v>269</v>
      </c>
      <c r="B271" s="106" t="s">
        <v>14932</v>
      </c>
      <c r="C271" s="106" t="s">
        <v>14933</v>
      </c>
      <c r="D271" s="37">
        <f t="shared" si="16"/>
        <v>0.6004464285714286</v>
      </c>
      <c r="E271" s="37">
        <f t="shared" si="17"/>
        <v>0.55868452146514369</v>
      </c>
      <c r="F271" s="11" t="str">
        <f t="shared" si="18"/>
        <v>Start group 4 for 50km</v>
      </c>
      <c r="G271" s="4" t="str">
        <f t="shared" si="19"/>
        <v>Start group 5 for 100km</v>
      </c>
    </row>
    <row r="272" spans="1:7">
      <c r="A272" s="107">
        <v>270</v>
      </c>
      <c r="B272" s="106" t="s">
        <v>14934</v>
      </c>
      <c r="C272" s="106" t="s">
        <v>14935</v>
      </c>
      <c r="D272" s="37">
        <f t="shared" si="16"/>
        <v>0.6026785714285714</v>
      </c>
      <c r="E272" s="37">
        <f t="shared" si="17"/>
        <v>0.56025994486018105</v>
      </c>
      <c r="F272" s="11" t="str">
        <f t="shared" si="18"/>
        <v>Start group 4 for 50km</v>
      </c>
      <c r="G272" s="4" t="str">
        <f t="shared" si="19"/>
        <v>Start group 5 for 100km</v>
      </c>
    </row>
    <row r="273" spans="1:7">
      <c r="A273" s="107">
        <v>271</v>
      </c>
      <c r="B273" s="106" t="s">
        <v>3771</v>
      </c>
      <c r="C273" s="106" t="s">
        <v>14936</v>
      </c>
      <c r="D273" s="37">
        <f t="shared" si="16"/>
        <v>0.6049107142857143</v>
      </c>
      <c r="E273" s="37">
        <f t="shared" si="17"/>
        <v>0.56111329919915975</v>
      </c>
      <c r="F273" s="11" t="str">
        <f t="shared" si="18"/>
        <v>Start group 4 for 50km</v>
      </c>
      <c r="G273" s="4" t="str">
        <f t="shared" si="19"/>
        <v>Start group 5 for 100km</v>
      </c>
    </row>
    <row r="274" spans="1:7">
      <c r="A274" s="107">
        <v>272</v>
      </c>
      <c r="B274" s="106" t="s">
        <v>14937</v>
      </c>
      <c r="C274" s="106" t="s">
        <v>14938</v>
      </c>
      <c r="D274" s="37">
        <f t="shared" si="16"/>
        <v>0.6071428571428571</v>
      </c>
      <c r="E274" s="37">
        <f t="shared" si="17"/>
        <v>0.56308257844295651</v>
      </c>
      <c r="F274" s="11" t="str">
        <f t="shared" si="18"/>
        <v>Start group 4 for 50km</v>
      </c>
      <c r="G274" s="4" t="str">
        <f t="shared" si="19"/>
        <v>Start group 5 for 100km</v>
      </c>
    </row>
    <row r="275" spans="1:7">
      <c r="A275" s="107">
        <v>273</v>
      </c>
      <c r="B275" s="106" t="s">
        <v>14939</v>
      </c>
      <c r="C275" s="106" t="s">
        <v>14940</v>
      </c>
      <c r="D275" s="37">
        <f t="shared" si="16"/>
        <v>0.609375</v>
      </c>
      <c r="E275" s="37">
        <f t="shared" si="17"/>
        <v>0.56308257844295651</v>
      </c>
      <c r="F275" s="11" t="str">
        <f t="shared" si="18"/>
        <v>Start group 4 for 50km</v>
      </c>
      <c r="G275" s="4" t="str">
        <f t="shared" si="19"/>
        <v>Start group 5 for 100km</v>
      </c>
    </row>
    <row r="276" spans="1:7">
      <c r="A276" s="107">
        <v>274</v>
      </c>
      <c r="B276" s="106" t="s">
        <v>14941</v>
      </c>
      <c r="C276" s="106" t="s">
        <v>14942</v>
      </c>
      <c r="D276" s="37">
        <f t="shared" si="16"/>
        <v>0.6116071428571429</v>
      </c>
      <c r="E276" s="37">
        <f t="shared" si="17"/>
        <v>0.56308257844295651</v>
      </c>
      <c r="F276" s="11" t="str">
        <f t="shared" si="18"/>
        <v>Start group 4 for 50km</v>
      </c>
      <c r="G276" s="4" t="str">
        <f t="shared" si="19"/>
        <v>Start group 5 for 100km</v>
      </c>
    </row>
    <row r="277" spans="1:7">
      <c r="A277" s="107">
        <v>275</v>
      </c>
      <c r="B277" s="106" t="s">
        <v>14943</v>
      </c>
      <c r="C277" s="106" t="s">
        <v>14944</v>
      </c>
      <c r="D277" s="37">
        <f t="shared" si="16"/>
        <v>0.6138392857142857</v>
      </c>
      <c r="E277" s="37">
        <f t="shared" si="17"/>
        <v>0.56321386372587623</v>
      </c>
      <c r="F277" s="11" t="str">
        <f t="shared" si="18"/>
        <v>Start group 4 for 50km</v>
      </c>
      <c r="G277" s="4" t="str">
        <f t="shared" si="19"/>
        <v>Start group 5 for 100km</v>
      </c>
    </row>
    <row r="278" spans="1:7">
      <c r="A278" s="107">
        <v>276</v>
      </c>
      <c r="B278" s="106" t="s">
        <v>14945</v>
      </c>
      <c r="C278" s="106" t="s">
        <v>14946</v>
      </c>
      <c r="D278" s="37">
        <f t="shared" si="16"/>
        <v>0.6160714285714286</v>
      </c>
      <c r="E278" s="37">
        <f t="shared" si="17"/>
        <v>0.56708677957200992</v>
      </c>
      <c r="F278" s="11" t="str">
        <f t="shared" si="18"/>
        <v>Start group 4 for 50km</v>
      </c>
      <c r="G278" s="4" t="str">
        <f t="shared" si="19"/>
        <v>Start group 5 for 100km</v>
      </c>
    </row>
    <row r="279" spans="1:7">
      <c r="A279" s="107">
        <v>277</v>
      </c>
      <c r="B279" s="106" t="s">
        <v>14947</v>
      </c>
      <c r="C279" s="106" t="s">
        <v>14948</v>
      </c>
      <c r="D279" s="37">
        <f t="shared" si="16"/>
        <v>0.6183035714285714</v>
      </c>
      <c r="E279" s="37">
        <f t="shared" si="17"/>
        <v>0.56990941315478538</v>
      </c>
      <c r="F279" s="11" t="str">
        <f t="shared" si="18"/>
        <v>Start group 4 for 50km</v>
      </c>
      <c r="G279" s="4" t="str">
        <f t="shared" si="19"/>
        <v>Start group 5 for 100km</v>
      </c>
    </row>
    <row r="280" spans="1:7">
      <c r="A280" s="107">
        <v>278</v>
      </c>
      <c r="B280" s="106" t="s">
        <v>14949</v>
      </c>
      <c r="C280" s="106" t="s">
        <v>14950</v>
      </c>
      <c r="D280" s="37">
        <f t="shared" si="16"/>
        <v>0.6205357142857143</v>
      </c>
      <c r="E280" s="37">
        <f t="shared" si="17"/>
        <v>0.57430747013259797</v>
      </c>
      <c r="F280" s="11" t="str">
        <f t="shared" si="18"/>
        <v>Start group 4 for 50km</v>
      </c>
      <c r="G280" s="4" t="str">
        <f t="shared" si="19"/>
        <v>Start group 5 for 100km</v>
      </c>
    </row>
    <row r="281" spans="1:7">
      <c r="A281" s="107">
        <v>279</v>
      </c>
      <c r="B281" s="106" t="s">
        <v>14951</v>
      </c>
      <c r="C281" s="106" t="s">
        <v>14952</v>
      </c>
      <c r="D281" s="37">
        <f t="shared" si="16"/>
        <v>0.6227678571428571</v>
      </c>
      <c r="E281" s="37">
        <f t="shared" si="17"/>
        <v>0.5777865301299725</v>
      </c>
      <c r="F281" s="11" t="str">
        <f t="shared" si="18"/>
        <v>Start group 4 for 50km</v>
      </c>
      <c r="G281" s="4" t="str">
        <f t="shared" si="19"/>
        <v>Start group 5 for 100km</v>
      </c>
    </row>
    <row r="282" spans="1:7">
      <c r="A282" s="107">
        <v>280</v>
      </c>
      <c r="B282" s="106" t="s">
        <v>14953</v>
      </c>
      <c r="C282" s="106" t="s">
        <v>14954</v>
      </c>
      <c r="D282" s="37">
        <f t="shared" si="16"/>
        <v>0.625</v>
      </c>
      <c r="E282" s="37">
        <f t="shared" si="17"/>
        <v>0.58041223578836798</v>
      </c>
      <c r="F282" s="11" t="str">
        <f t="shared" si="18"/>
        <v>Start group 4 for 50km</v>
      </c>
      <c r="G282" s="4" t="str">
        <f t="shared" si="19"/>
        <v>Start group 5 for 100km</v>
      </c>
    </row>
    <row r="283" spans="1:7">
      <c r="A283" s="107">
        <v>281</v>
      </c>
      <c r="B283" s="106" t="s">
        <v>3658</v>
      </c>
      <c r="C283" s="106" t="s">
        <v>14955</v>
      </c>
      <c r="D283" s="37">
        <f t="shared" si="16"/>
        <v>0.6272321428571429</v>
      </c>
      <c r="E283" s="37">
        <f t="shared" si="17"/>
        <v>0.58474465012472099</v>
      </c>
      <c r="F283" s="11" t="str">
        <f t="shared" si="18"/>
        <v>Start group 4 for 50km</v>
      </c>
      <c r="G283" s="4" t="str">
        <f t="shared" si="19"/>
        <v>Start group 5 for 100km</v>
      </c>
    </row>
    <row r="284" spans="1:7">
      <c r="A284" s="107">
        <v>282</v>
      </c>
      <c r="B284" s="106" t="s">
        <v>14956</v>
      </c>
      <c r="C284" s="106" t="s">
        <v>14957</v>
      </c>
      <c r="D284" s="37">
        <f t="shared" si="16"/>
        <v>0.6294642857142857</v>
      </c>
      <c r="E284" s="37">
        <f t="shared" si="17"/>
        <v>0.5852041486149403</v>
      </c>
      <c r="F284" s="11" t="str">
        <f t="shared" si="18"/>
        <v>Start group 4 for 50km</v>
      </c>
      <c r="G284" s="4" t="str">
        <f t="shared" si="19"/>
        <v>Start group 5 for 100km</v>
      </c>
    </row>
    <row r="285" spans="1:7">
      <c r="A285" s="107">
        <v>283</v>
      </c>
      <c r="B285" s="106" t="s">
        <v>4190</v>
      </c>
      <c r="C285" s="106" t="s">
        <v>14958</v>
      </c>
      <c r="D285" s="37">
        <f t="shared" si="16"/>
        <v>0.6316964285714286</v>
      </c>
      <c r="E285" s="37">
        <f t="shared" si="17"/>
        <v>0.58993041880005248</v>
      </c>
      <c r="F285" s="11" t="str">
        <f t="shared" si="18"/>
        <v>Start group 4 for 50km</v>
      </c>
      <c r="G285" s="4" t="str">
        <f t="shared" si="19"/>
        <v>Start group 5 for 100km</v>
      </c>
    </row>
    <row r="286" spans="1:7">
      <c r="A286" s="107">
        <v>284</v>
      </c>
      <c r="B286" s="106" t="s">
        <v>14959</v>
      </c>
      <c r="C286" s="106" t="s">
        <v>14960</v>
      </c>
      <c r="D286" s="37">
        <f t="shared" si="16"/>
        <v>0.6339285714285714</v>
      </c>
      <c r="E286" s="37">
        <f t="shared" si="17"/>
        <v>0.58999606144151229</v>
      </c>
      <c r="F286" s="11" t="str">
        <f t="shared" si="18"/>
        <v>Start group 4 for 50km</v>
      </c>
      <c r="G286" s="4" t="str">
        <f t="shared" si="19"/>
        <v>Start group 5 for 100km</v>
      </c>
    </row>
    <row r="287" spans="1:7">
      <c r="A287" s="107">
        <v>285</v>
      </c>
      <c r="B287" s="106" t="s">
        <v>14961</v>
      </c>
      <c r="C287" s="106" t="s">
        <v>14962</v>
      </c>
      <c r="D287" s="37">
        <f t="shared" si="16"/>
        <v>0.6361607142857143</v>
      </c>
      <c r="E287" s="37">
        <f t="shared" si="17"/>
        <v>0.59229355389260874</v>
      </c>
      <c r="F287" s="11" t="str">
        <f t="shared" si="18"/>
        <v>Start group 4 for 50km</v>
      </c>
      <c r="G287" s="4" t="str">
        <f t="shared" si="19"/>
        <v>Start group 5 for 100km</v>
      </c>
    </row>
    <row r="288" spans="1:7">
      <c r="A288" s="107">
        <v>286</v>
      </c>
      <c r="B288" s="106" t="s">
        <v>5100</v>
      </c>
      <c r="C288" s="106" t="s">
        <v>14963</v>
      </c>
      <c r="D288" s="37">
        <f t="shared" si="16"/>
        <v>0.6383928571428571</v>
      </c>
      <c r="E288" s="37">
        <f t="shared" si="17"/>
        <v>0.59551004332414337</v>
      </c>
      <c r="F288" s="11" t="str">
        <f t="shared" si="18"/>
        <v>Start group 4 for 50km</v>
      </c>
      <c r="G288" s="4" t="str">
        <f t="shared" si="19"/>
        <v>Start group 5 for 100km</v>
      </c>
    </row>
    <row r="289" spans="1:7">
      <c r="A289" s="107">
        <v>287</v>
      </c>
      <c r="B289" s="106" t="s">
        <v>5101</v>
      </c>
      <c r="C289" s="106" t="s">
        <v>14964</v>
      </c>
      <c r="D289" s="37">
        <f t="shared" si="16"/>
        <v>0.640625</v>
      </c>
      <c r="E289" s="37">
        <f t="shared" si="17"/>
        <v>0.59596954181436246</v>
      </c>
      <c r="F289" s="11" t="str">
        <f t="shared" si="18"/>
        <v>Start group 4 for 50km</v>
      </c>
      <c r="G289" s="4" t="str">
        <f t="shared" si="19"/>
        <v>Start group 5 for 100km</v>
      </c>
    </row>
    <row r="290" spans="1:7">
      <c r="A290" s="107">
        <v>288</v>
      </c>
      <c r="B290" s="106" t="s">
        <v>14965</v>
      </c>
      <c r="C290" s="106" t="s">
        <v>14966</v>
      </c>
      <c r="D290" s="37">
        <f t="shared" si="16"/>
        <v>0.6428571428571429</v>
      </c>
      <c r="E290" s="37">
        <f t="shared" si="17"/>
        <v>0.59846396218983855</v>
      </c>
      <c r="F290" s="11" t="str">
        <f t="shared" si="18"/>
        <v>Start group 4 for 50km</v>
      </c>
      <c r="G290" s="4" t="str">
        <f t="shared" si="19"/>
        <v>Start group 5 for 100km</v>
      </c>
    </row>
    <row r="291" spans="1:7">
      <c r="A291" s="107">
        <v>289</v>
      </c>
      <c r="B291" s="106" t="s">
        <v>3780</v>
      </c>
      <c r="C291" s="106" t="s">
        <v>14967</v>
      </c>
      <c r="D291" s="37">
        <f t="shared" si="16"/>
        <v>0.6450892857142857</v>
      </c>
      <c r="E291" s="37">
        <f t="shared" si="17"/>
        <v>0.60036759879217527</v>
      </c>
      <c r="F291" s="11" t="str">
        <f t="shared" si="18"/>
        <v>Start group 4 for 50km</v>
      </c>
      <c r="G291" s="4" t="str">
        <f t="shared" si="19"/>
        <v>Start group 5 for 100km</v>
      </c>
    </row>
    <row r="292" spans="1:7">
      <c r="A292" s="107">
        <v>290</v>
      </c>
      <c r="B292" s="106" t="s">
        <v>14968</v>
      </c>
      <c r="C292" s="106" t="s">
        <v>14969</v>
      </c>
      <c r="D292" s="37">
        <f t="shared" si="16"/>
        <v>0.6473214285714286</v>
      </c>
      <c r="E292" s="37">
        <f t="shared" si="17"/>
        <v>0.60082709728239458</v>
      </c>
      <c r="F292" s="11" t="str">
        <f t="shared" si="18"/>
        <v>Start group 4 for 50km</v>
      </c>
      <c r="G292" s="4" t="str">
        <f t="shared" si="19"/>
        <v>Start group 5 for 100km</v>
      </c>
    </row>
    <row r="293" spans="1:7">
      <c r="A293" s="107">
        <v>291</v>
      </c>
      <c r="B293" s="106" t="s">
        <v>3688</v>
      </c>
      <c r="C293" s="106" t="s">
        <v>14970</v>
      </c>
      <c r="D293" s="37">
        <f t="shared" si="16"/>
        <v>0.6495535714285714</v>
      </c>
      <c r="E293" s="37">
        <f t="shared" si="17"/>
        <v>0.60240252067743216</v>
      </c>
      <c r="F293" s="11" t="str">
        <f t="shared" si="18"/>
        <v>Start group 4 for 50km</v>
      </c>
      <c r="G293" s="4" t="str">
        <f t="shared" si="19"/>
        <v>Start group 5 for 100km</v>
      </c>
    </row>
    <row r="294" spans="1:7">
      <c r="A294" s="107">
        <v>292</v>
      </c>
      <c r="B294" s="106" t="s">
        <v>3603</v>
      </c>
      <c r="C294" s="106" t="s">
        <v>14971</v>
      </c>
      <c r="D294" s="37">
        <f t="shared" si="16"/>
        <v>0.6517857142857143</v>
      </c>
      <c r="E294" s="37">
        <f t="shared" si="17"/>
        <v>0.60286201916765114</v>
      </c>
      <c r="F294" s="11" t="str">
        <f t="shared" si="18"/>
        <v>Start group 4 for 50km</v>
      </c>
      <c r="G294" s="4" t="str">
        <f t="shared" si="19"/>
        <v>Start group 5 for 100km</v>
      </c>
    </row>
    <row r="295" spans="1:7">
      <c r="A295" s="107">
        <v>293</v>
      </c>
      <c r="B295" s="106" t="s">
        <v>14972</v>
      </c>
      <c r="C295" s="106" t="s">
        <v>14973</v>
      </c>
      <c r="D295" s="37">
        <f t="shared" si="16"/>
        <v>0.6540178571428571</v>
      </c>
      <c r="E295" s="37">
        <f t="shared" si="17"/>
        <v>0.60371537350662985</v>
      </c>
      <c r="F295" s="11" t="str">
        <f t="shared" si="18"/>
        <v>Start group 4 for 50km</v>
      </c>
      <c r="G295" s="4" t="str">
        <f t="shared" si="19"/>
        <v>Start group 5 for 100km</v>
      </c>
    </row>
    <row r="296" spans="1:7">
      <c r="A296" s="107">
        <v>294</v>
      </c>
      <c r="B296" s="106" t="s">
        <v>6534</v>
      </c>
      <c r="C296" s="106" t="s">
        <v>14974</v>
      </c>
      <c r="D296" s="37">
        <f t="shared" si="16"/>
        <v>0.65625</v>
      </c>
      <c r="E296" s="37">
        <f t="shared" si="17"/>
        <v>0.6052251542602074</v>
      </c>
      <c r="F296" s="11" t="str">
        <f t="shared" si="18"/>
        <v>Start group 4 for 50km</v>
      </c>
      <c r="G296" s="4" t="str">
        <f t="shared" si="19"/>
        <v>Start group 5 for 100km</v>
      </c>
    </row>
    <row r="297" spans="1:7">
      <c r="A297" s="107">
        <v>295</v>
      </c>
      <c r="B297" s="106" t="s">
        <v>14975</v>
      </c>
      <c r="C297" s="106" t="s">
        <v>14976</v>
      </c>
      <c r="D297" s="37">
        <f t="shared" si="16"/>
        <v>0.6584821428571429</v>
      </c>
      <c r="E297" s="37">
        <f t="shared" si="17"/>
        <v>0.60535643954312723</v>
      </c>
      <c r="F297" s="11" t="str">
        <f t="shared" si="18"/>
        <v>Start group 4 for 50km</v>
      </c>
      <c r="G297" s="4" t="str">
        <f t="shared" si="19"/>
        <v>Start group 5 for 100km</v>
      </c>
    </row>
    <row r="298" spans="1:7">
      <c r="A298" s="107">
        <v>296</v>
      </c>
      <c r="B298" s="106" t="s">
        <v>4304</v>
      </c>
      <c r="C298" s="106" t="s">
        <v>14977</v>
      </c>
      <c r="D298" s="37">
        <f t="shared" si="16"/>
        <v>0.6607142857142857</v>
      </c>
      <c r="E298" s="37">
        <f t="shared" si="17"/>
        <v>0.60634107916502566</v>
      </c>
      <c r="F298" s="11" t="str">
        <f t="shared" si="18"/>
        <v>Start group 4 for 50km</v>
      </c>
      <c r="G298" s="4" t="str">
        <f t="shared" si="19"/>
        <v>Start group 5 for 100km</v>
      </c>
    </row>
    <row r="299" spans="1:7">
      <c r="A299" s="107">
        <v>297</v>
      </c>
      <c r="B299" s="106" t="s">
        <v>14978</v>
      </c>
      <c r="C299" s="106" t="s">
        <v>14979</v>
      </c>
      <c r="D299" s="37">
        <f t="shared" si="16"/>
        <v>0.6629464285714286</v>
      </c>
      <c r="E299" s="37">
        <f t="shared" si="17"/>
        <v>0.60647236444794528</v>
      </c>
      <c r="F299" s="11" t="str">
        <f t="shared" si="18"/>
        <v>Start group 4 for 50km</v>
      </c>
      <c r="G299" s="4" t="str">
        <f t="shared" si="19"/>
        <v>Start group 5 for 100km</v>
      </c>
    </row>
    <row r="300" spans="1:7">
      <c r="A300" s="107">
        <v>298</v>
      </c>
      <c r="B300" s="106" t="s">
        <v>14980</v>
      </c>
      <c r="C300" s="106" t="s">
        <v>14981</v>
      </c>
      <c r="D300" s="37">
        <f t="shared" si="16"/>
        <v>0.6651785714285714</v>
      </c>
      <c r="E300" s="37">
        <f t="shared" si="17"/>
        <v>0.60765393199422346</v>
      </c>
      <c r="F300" s="11" t="str">
        <f t="shared" si="18"/>
        <v>Start group 4 for 50km</v>
      </c>
      <c r="G300" s="4" t="str">
        <f t="shared" si="19"/>
        <v>Start group 5 for 100km</v>
      </c>
    </row>
    <row r="301" spans="1:7">
      <c r="A301" s="107">
        <v>299</v>
      </c>
      <c r="B301" s="106" t="s">
        <v>14982</v>
      </c>
      <c r="C301" s="106" t="s">
        <v>14983</v>
      </c>
      <c r="D301" s="37">
        <f t="shared" si="16"/>
        <v>0.6674107142857143</v>
      </c>
      <c r="E301" s="37">
        <f t="shared" si="17"/>
        <v>0.60936064067218065</v>
      </c>
      <c r="F301" s="11" t="str">
        <f t="shared" si="18"/>
        <v>Start group 4 for 50km</v>
      </c>
      <c r="G301" s="4" t="str">
        <f t="shared" si="19"/>
        <v>Start group 5 for 100km</v>
      </c>
    </row>
    <row r="302" spans="1:7">
      <c r="A302" s="107">
        <v>300</v>
      </c>
      <c r="B302" s="106" t="s">
        <v>14984</v>
      </c>
      <c r="C302" s="106" t="s">
        <v>14985</v>
      </c>
      <c r="D302" s="37">
        <f t="shared" si="16"/>
        <v>0.6696428571428571</v>
      </c>
      <c r="E302" s="37">
        <f t="shared" si="17"/>
        <v>0.61428383878167259</v>
      </c>
      <c r="F302" s="11" t="str">
        <f t="shared" si="18"/>
        <v>Start group 4 for 50km</v>
      </c>
      <c r="G302" s="4" t="str">
        <f t="shared" si="19"/>
        <v>Start group 5 for 100km</v>
      </c>
    </row>
    <row r="303" spans="1:7">
      <c r="A303" s="107">
        <v>301</v>
      </c>
      <c r="B303" s="106" t="s">
        <v>14986</v>
      </c>
      <c r="C303" s="106" t="s">
        <v>14987</v>
      </c>
      <c r="D303" s="37">
        <f t="shared" si="16"/>
        <v>0.671875</v>
      </c>
      <c r="E303" s="37">
        <f t="shared" si="17"/>
        <v>0.61559669161087038</v>
      </c>
      <c r="F303" s="11" t="str">
        <f t="shared" si="18"/>
        <v>Start group 4 for 50km</v>
      </c>
      <c r="G303" s="4" t="str">
        <f t="shared" si="19"/>
        <v>Start group 5 for 100km</v>
      </c>
    </row>
    <row r="304" spans="1:7">
      <c r="A304" s="107">
        <v>302</v>
      </c>
      <c r="B304" s="106" t="s">
        <v>14988</v>
      </c>
      <c r="C304" s="106" t="s">
        <v>14989</v>
      </c>
      <c r="D304" s="37">
        <f t="shared" si="16"/>
        <v>0.6741071428571429</v>
      </c>
      <c r="E304" s="37">
        <f t="shared" si="17"/>
        <v>0.62032296179598256</v>
      </c>
      <c r="F304" s="11" t="str">
        <f t="shared" si="18"/>
        <v>Start group 4 for 50km</v>
      </c>
      <c r="G304" s="4" t="str">
        <f t="shared" si="19"/>
        <v>Start group 5 for 100km</v>
      </c>
    </row>
    <row r="305" spans="1:7">
      <c r="A305" s="107">
        <v>303</v>
      </c>
      <c r="B305" s="106" t="s">
        <v>3629</v>
      </c>
      <c r="C305" s="106" t="s">
        <v>14990</v>
      </c>
      <c r="D305" s="37">
        <f t="shared" si="16"/>
        <v>0.6763392857142857</v>
      </c>
      <c r="E305" s="37">
        <f t="shared" si="17"/>
        <v>0.62065117500328215</v>
      </c>
      <c r="F305" s="11" t="str">
        <f t="shared" si="18"/>
        <v>Start group 4 for 50km</v>
      </c>
      <c r="G305" s="4" t="str">
        <f t="shared" si="19"/>
        <v>Start group 5 for 100km</v>
      </c>
    </row>
    <row r="306" spans="1:7">
      <c r="A306" s="107">
        <v>304</v>
      </c>
      <c r="B306" s="106" t="s">
        <v>3615</v>
      </c>
      <c r="C306" s="106" t="s">
        <v>14991</v>
      </c>
      <c r="D306" s="37">
        <f t="shared" si="16"/>
        <v>0.6785714285714286</v>
      </c>
      <c r="E306" s="37">
        <f t="shared" si="17"/>
        <v>0.62288302481291846</v>
      </c>
      <c r="F306" s="11" t="str">
        <f t="shared" si="18"/>
        <v>Start group 4 for 50km</v>
      </c>
      <c r="G306" s="4" t="str">
        <f t="shared" si="19"/>
        <v>Start group 5 for 100km</v>
      </c>
    </row>
    <row r="307" spans="1:7">
      <c r="A307" s="107">
        <v>305</v>
      </c>
      <c r="B307" s="106" t="s">
        <v>14992</v>
      </c>
      <c r="C307" s="106" t="s">
        <v>14993</v>
      </c>
      <c r="D307" s="37">
        <f t="shared" si="16"/>
        <v>0.6808035714285714</v>
      </c>
      <c r="E307" s="37">
        <f t="shared" si="17"/>
        <v>0.62314559537875802</v>
      </c>
      <c r="F307" s="11" t="str">
        <f t="shared" si="18"/>
        <v>Start group 4 for 50km</v>
      </c>
      <c r="G307" s="4" t="str">
        <f t="shared" si="19"/>
        <v>Start group 5 for 100km</v>
      </c>
    </row>
    <row r="308" spans="1:7">
      <c r="A308" s="107">
        <v>306</v>
      </c>
      <c r="B308" s="106" t="s">
        <v>14994</v>
      </c>
      <c r="C308" s="106" t="s">
        <v>14995</v>
      </c>
      <c r="D308" s="37">
        <f t="shared" si="16"/>
        <v>0.6830357142857143</v>
      </c>
      <c r="E308" s="37">
        <f t="shared" si="17"/>
        <v>0.62655901273467252</v>
      </c>
      <c r="F308" s="11" t="str">
        <f t="shared" si="18"/>
        <v>Start group 4 for 50km</v>
      </c>
      <c r="G308" s="4" t="str">
        <f t="shared" si="19"/>
        <v>Start group 5 for 100km</v>
      </c>
    </row>
    <row r="309" spans="1:7">
      <c r="A309" s="107">
        <v>307</v>
      </c>
      <c r="B309" s="106" t="s">
        <v>3651</v>
      </c>
      <c r="C309" s="106" t="s">
        <v>14996</v>
      </c>
      <c r="D309" s="37">
        <f t="shared" si="16"/>
        <v>0.6852678571428571</v>
      </c>
      <c r="E309" s="37">
        <f t="shared" si="17"/>
        <v>0.62708415386635152</v>
      </c>
      <c r="F309" s="11" t="str">
        <f t="shared" si="18"/>
        <v>Start group 4 for 50km</v>
      </c>
      <c r="G309" s="4" t="str">
        <f t="shared" si="19"/>
        <v>Start group 5 for 100km</v>
      </c>
    </row>
    <row r="310" spans="1:7">
      <c r="A310" s="107">
        <v>308</v>
      </c>
      <c r="B310" s="106" t="s">
        <v>14997</v>
      </c>
      <c r="C310" s="106" t="s">
        <v>14998</v>
      </c>
      <c r="D310" s="37">
        <f t="shared" si="16"/>
        <v>0.6875</v>
      </c>
      <c r="E310" s="37">
        <f t="shared" si="17"/>
        <v>0.62931600367598794</v>
      </c>
      <c r="F310" s="11" t="str">
        <f t="shared" si="18"/>
        <v>Start group 4 for 50km</v>
      </c>
      <c r="G310" s="4" t="str">
        <f t="shared" si="19"/>
        <v>Start group 5 for 100km</v>
      </c>
    </row>
    <row r="311" spans="1:7">
      <c r="A311" s="107">
        <v>309</v>
      </c>
      <c r="B311" s="106" t="s">
        <v>4218</v>
      </c>
      <c r="C311" s="106" t="s">
        <v>14999</v>
      </c>
      <c r="D311" s="37">
        <f t="shared" si="16"/>
        <v>0.6897321428571429</v>
      </c>
      <c r="E311" s="37">
        <f t="shared" si="17"/>
        <v>0.63082578442956538</v>
      </c>
      <c r="F311" s="11" t="str">
        <f t="shared" si="18"/>
        <v>Start group 4 for 50km</v>
      </c>
      <c r="G311" s="4" t="str">
        <f t="shared" si="19"/>
        <v>Start group 5 for 100km</v>
      </c>
    </row>
    <row r="312" spans="1:7">
      <c r="A312" s="107">
        <v>310</v>
      </c>
      <c r="B312" s="106" t="s">
        <v>3665</v>
      </c>
      <c r="C312" s="106" t="s">
        <v>15000</v>
      </c>
      <c r="D312" s="37">
        <f t="shared" si="16"/>
        <v>0.6919642857142857</v>
      </c>
      <c r="E312" s="37">
        <f t="shared" si="17"/>
        <v>0.63272942103190233</v>
      </c>
      <c r="F312" s="11" t="str">
        <f t="shared" si="18"/>
        <v>Start group 4 for 50km</v>
      </c>
      <c r="G312" s="4" t="str">
        <f t="shared" si="19"/>
        <v>Start group 5 for 100km</v>
      </c>
    </row>
    <row r="313" spans="1:7">
      <c r="A313" s="107">
        <v>311</v>
      </c>
      <c r="B313" s="106" t="s">
        <v>4051</v>
      </c>
      <c r="C313" s="106" t="s">
        <v>15001</v>
      </c>
      <c r="D313" s="37">
        <f t="shared" si="16"/>
        <v>0.6941964285714286</v>
      </c>
      <c r="E313" s="37">
        <f t="shared" si="17"/>
        <v>0.63679926480241555</v>
      </c>
      <c r="F313" s="11" t="str">
        <f t="shared" si="18"/>
        <v>Start group 4 for 50km</v>
      </c>
      <c r="G313" s="4" t="str">
        <f t="shared" si="19"/>
        <v>Start group 5 for 100km</v>
      </c>
    </row>
    <row r="314" spans="1:7">
      <c r="A314" s="107">
        <v>312</v>
      </c>
      <c r="B314" s="106" t="s">
        <v>5102</v>
      </c>
      <c r="C314" s="106" t="s">
        <v>15002</v>
      </c>
      <c r="D314" s="37">
        <f t="shared" si="16"/>
        <v>0.6964285714285714</v>
      </c>
      <c r="E314" s="37">
        <f t="shared" si="17"/>
        <v>0.63863725876329269</v>
      </c>
      <c r="F314" s="11" t="str">
        <f t="shared" si="18"/>
        <v>Start group 4 for 50km</v>
      </c>
      <c r="G314" s="4" t="str">
        <f t="shared" si="19"/>
        <v>Start group 5 for 100km</v>
      </c>
    </row>
    <row r="315" spans="1:7">
      <c r="A315" s="107">
        <v>313</v>
      </c>
      <c r="B315" s="106" t="s">
        <v>3686</v>
      </c>
      <c r="C315" s="106" t="s">
        <v>15003</v>
      </c>
      <c r="D315" s="37">
        <f t="shared" si="16"/>
        <v>0.6986607142857143</v>
      </c>
      <c r="E315" s="37">
        <f t="shared" si="17"/>
        <v>0.64218196140212669</v>
      </c>
      <c r="F315" s="11" t="str">
        <f t="shared" si="18"/>
        <v>Start group 4 for 50km</v>
      </c>
      <c r="G315" s="4" t="str">
        <f t="shared" si="19"/>
        <v>Start group 5 for 100km</v>
      </c>
    </row>
    <row r="316" spans="1:7">
      <c r="A316" s="107">
        <v>314</v>
      </c>
      <c r="B316" s="106" t="s">
        <v>15004</v>
      </c>
      <c r="C316" s="106" t="s">
        <v>15005</v>
      </c>
      <c r="D316" s="37">
        <f t="shared" si="16"/>
        <v>0.7008928571428571</v>
      </c>
      <c r="E316" s="37">
        <f t="shared" si="17"/>
        <v>0.64408559800446363</v>
      </c>
      <c r="F316" s="11" t="str">
        <f t="shared" si="18"/>
        <v>Start group 4 for 50km</v>
      </c>
      <c r="G316" s="4" t="str">
        <f t="shared" si="19"/>
        <v>Start group 5 for 100km</v>
      </c>
    </row>
    <row r="317" spans="1:7">
      <c r="A317" s="107">
        <v>315</v>
      </c>
      <c r="B317" s="106" t="s">
        <v>15006</v>
      </c>
      <c r="C317" s="106" t="s">
        <v>15007</v>
      </c>
      <c r="D317" s="37">
        <f t="shared" si="16"/>
        <v>0.703125</v>
      </c>
      <c r="E317" s="37">
        <f t="shared" si="17"/>
        <v>0.64520152290928168</v>
      </c>
      <c r="F317" s="11" t="str">
        <f t="shared" si="18"/>
        <v>Start group 4 for 50km</v>
      </c>
      <c r="G317" s="4" t="str">
        <f t="shared" si="19"/>
        <v>Start group 5 for 100km</v>
      </c>
    </row>
    <row r="318" spans="1:7">
      <c r="A318" s="107">
        <v>316</v>
      </c>
      <c r="B318" s="106" t="s">
        <v>15008</v>
      </c>
      <c r="C318" s="106" t="s">
        <v>15009</v>
      </c>
      <c r="D318" s="37">
        <f t="shared" si="16"/>
        <v>0.7053571428571429</v>
      </c>
      <c r="E318" s="37">
        <f t="shared" si="17"/>
        <v>0.65025600630169356</v>
      </c>
      <c r="F318" s="11" t="str">
        <f t="shared" si="18"/>
        <v>Start group 5 for 50km</v>
      </c>
      <c r="G318" s="4" t="str">
        <f t="shared" si="19"/>
        <v>Start group 5 for 100km</v>
      </c>
    </row>
    <row r="319" spans="1:7">
      <c r="A319" s="107">
        <v>317</v>
      </c>
      <c r="B319" s="106" t="s">
        <v>15010</v>
      </c>
      <c r="C319" s="106" t="s">
        <v>15011</v>
      </c>
      <c r="D319" s="37">
        <f t="shared" si="16"/>
        <v>0.7075892857142857</v>
      </c>
      <c r="E319" s="37">
        <f t="shared" si="17"/>
        <v>0.65189707233819094</v>
      </c>
      <c r="F319" s="11" t="str">
        <f t="shared" si="18"/>
        <v>Start group 5 for 50km</v>
      </c>
      <c r="G319" s="4" t="str">
        <f t="shared" si="19"/>
        <v>Start group 5 for 100km</v>
      </c>
    </row>
    <row r="320" spans="1:7">
      <c r="A320" s="107">
        <v>318</v>
      </c>
      <c r="B320" s="106" t="s">
        <v>15012</v>
      </c>
      <c r="C320" s="106" t="s">
        <v>15013</v>
      </c>
      <c r="D320" s="37">
        <f t="shared" si="16"/>
        <v>0.7098214285714286</v>
      </c>
      <c r="E320" s="37">
        <f t="shared" si="17"/>
        <v>0.65701719837206241</v>
      </c>
      <c r="F320" s="11" t="str">
        <f t="shared" si="18"/>
        <v>Start group 5 for 50km</v>
      </c>
      <c r="G320" s="4" t="str">
        <f t="shared" si="19"/>
        <v>Start group 5 for 100km</v>
      </c>
    </row>
    <row r="321" spans="1:7">
      <c r="A321" s="107">
        <v>319</v>
      </c>
      <c r="B321" s="106" t="s">
        <v>4383</v>
      </c>
      <c r="C321" s="106" t="s">
        <v>15014</v>
      </c>
      <c r="D321" s="37">
        <f t="shared" si="16"/>
        <v>0.7120535714285714</v>
      </c>
      <c r="E321" s="37">
        <f t="shared" si="17"/>
        <v>0.66108704214257574</v>
      </c>
      <c r="F321" s="11" t="str">
        <f t="shared" si="18"/>
        <v>Start group 5 for 50km</v>
      </c>
      <c r="G321" s="4" t="str">
        <f t="shared" si="19"/>
        <v>Start group 5 for 100km</v>
      </c>
    </row>
    <row r="322" spans="1:7">
      <c r="A322" s="107">
        <v>320</v>
      </c>
      <c r="B322" s="106" t="s">
        <v>3669</v>
      </c>
      <c r="C322" s="106" t="s">
        <v>15015</v>
      </c>
      <c r="D322" s="37">
        <f t="shared" si="16"/>
        <v>0.7142857142857143</v>
      </c>
      <c r="E322" s="37">
        <f t="shared" si="17"/>
        <v>0.66272810817907313</v>
      </c>
      <c r="F322" s="11" t="str">
        <f t="shared" si="18"/>
        <v>Start group 5 for 50km</v>
      </c>
      <c r="G322" s="4" t="str">
        <f t="shared" si="19"/>
        <v>Start group 5 for 100km</v>
      </c>
    </row>
    <row r="323" spans="1:7">
      <c r="A323" s="107">
        <v>321</v>
      </c>
      <c r="B323" s="106" t="s">
        <v>15016</v>
      </c>
      <c r="C323" s="106" t="s">
        <v>15017</v>
      </c>
      <c r="D323" s="37">
        <f t="shared" si="16"/>
        <v>0.7165178571428571</v>
      </c>
      <c r="E323" s="37">
        <f t="shared" si="17"/>
        <v>0.66666666666666674</v>
      </c>
      <c r="F323" s="11" t="str">
        <f t="shared" si="18"/>
        <v>Start group 5 for 50km</v>
      </c>
      <c r="G323" s="4" t="str">
        <f t="shared" si="19"/>
        <v>Start group 5 for 100km</v>
      </c>
    </row>
    <row r="324" spans="1:7">
      <c r="A324" s="107">
        <v>322</v>
      </c>
      <c r="B324" s="106" t="s">
        <v>15018</v>
      </c>
      <c r="C324" s="106" t="s">
        <v>15019</v>
      </c>
      <c r="D324" s="37">
        <f t="shared" ref="D324:D387" si="20">A324/448</f>
        <v>0.71875</v>
      </c>
      <c r="E324" s="37">
        <f t="shared" ref="E324:E387" si="21">((HOUR(C324)*60+MINUTE(C324)+SECOND(C324)/60)-(HOUR($C$3)*60+MINUTE($C$3)+SECOND($C$3)/60))/(HOUR($C$3)*60+MINUTE($C$3)+SECOND($C$3)/60)</f>
        <v>0.67014572666404093</v>
      </c>
      <c r="F324" s="11" t="str">
        <f t="shared" ref="F324:F387" si="22">"Start group "&amp;IF(E324&lt;=32%,1,IF(E324&lt;=42%,2,IF(E324&lt;=53%,3,IF(E324&lt;=65%,4,IF(E324&lt;=87%,5,6)))))&amp;" for 50km"</f>
        <v>Start group 5 for 50km</v>
      </c>
      <c r="G324" s="4" t="str">
        <f t="shared" ref="G324:G387" si="23">"Start group "&amp;IF(E324&lt;=23%,1,IF(E324&lt;=36%,2,IF(E324&lt;=46%,3,IF(E324&lt;=55%,4,IF(E324&lt;=72%,5,6)))))&amp;" for 100km"</f>
        <v>Start group 5 for 100km</v>
      </c>
    </row>
    <row r="325" spans="1:7">
      <c r="A325" s="107">
        <v>323</v>
      </c>
      <c r="B325" s="106" t="s">
        <v>3642</v>
      </c>
      <c r="C325" s="106" t="s">
        <v>15020</v>
      </c>
      <c r="D325" s="37">
        <f t="shared" si="20"/>
        <v>0.7209821428571429</v>
      </c>
      <c r="E325" s="37">
        <f t="shared" si="21"/>
        <v>0.67053958251280021</v>
      </c>
      <c r="F325" s="11" t="str">
        <f t="shared" si="22"/>
        <v>Start group 5 for 50km</v>
      </c>
      <c r="G325" s="4" t="str">
        <f t="shared" si="23"/>
        <v>Start group 5 for 100km</v>
      </c>
    </row>
    <row r="326" spans="1:7">
      <c r="A326" s="107">
        <v>324</v>
      </c>
      <c r="B326" s="106" t="s">
        <v>3653</v>
      </c>
      <c r="C326" s="106" t="s">
        <v>15021</v>
      </c>
      <c r="D326" s="37">
        <f t="shared" si="20"/>
        <v>0.7232142857142857</v>
      </c>
      <c r="E326" s="37">
        <f t="shared" si="21"/>
        <v>0.67546278062229215</v>
      </c>
      <c r="F326" s="11" t="str">
        <f t="shared" si="22"/>
        <v>Start group 5 for 50km</v>
      </c>
      <c r="G326" s="4" t="str">
        <f t="shared" si="23"/>
        <v>Start group 5 for 100km</v>
      </c>
    </row>
    <row r="327" spans="1:7">
      <c r="A327" s="107">
        <v>325</v>
      </c>
      <c r="B327" s="106" t="s">
        <v>15022</v>
      </c>
      <c r="C327" s="106" t="s">
        <v>15023</v>
      </c>
      <c r="D327" s="37">
        <f t="shared" si="20"/>
        <v>0.7254464285714286</v>
      </c>
      <c r="E327" s="37">
        <f t="shared" si="21"/>
        <v>0.67592227911251135</v>
      </c>
      <c r="F327" s="11" t="str">
        <f t="shared" si="22"/>
        <v>Start group 5 for 50km</v>
      </c>
      <c r="G327" s="4" t="str">
        <f t="shared" si="23"/>
        <v>Start group 5 for 100km</v>
      </c>
    </row>
    <row r="328" spans="1:7">
      <c r="A328" s="107">
        <v>326</v>
      </c>
      <c r="B328" s="106" t="s">
        <v>5103</v>
      </c>
      <c r="C328" s="106" t="s">
        <v>15024</v>
      </c>
      <c r="D328" s="37">
        <f t="shared" si="20"/>
        <v>0.7276785714285714</v>
      </c>
      <c r="E328" s="37">
        <f t="shared" si="21"/>
        <v>0.67841669948798722</v>
      </c>
      <c r="F328" s="11" t="str">
        <f t="shared" si="22"/>
        <v>Start group 5 for 50km</v>
      </c>
      <c r="G328" s="4" t="str">
        <f t="shared" si="23"/>
        <v>Start group 5 for 100km</v>
      </c>
    </row>
    <row r="329" spans="1:7">
      <c r="A329" s="107">
        <v>327</v>
      </c>
      <c r="B329" s="106" t="s">
        <v>3708</v>
      </c>
      <c r="C329" s="106" t="s">
        <v>15025</v>
      </c>
      <c r="D329" s="37">
        <f t="shared" si="20"/>
        <v>0.7299107142857143</v>
      </c>
      <c r="E329" s="37">
        <f t="shared" si="21"/>
        <v>0.67972955231718524</v>
      </c>
      <c r="F329" s="11" t="str">
        <f t="shared" si="22"/>
        <v>Start group 5 for 50km</v>
      </c>
      <c r="G329" s="4" t="str">
        <f t="shared" si="23"/>
        <v>Start group 5 for 100km</v>
      </c>
    </row>
    <row r="330" spans="1:7">
      <c r="A330" s="107">
        <v>328</v>
      </c>
      <c r="B330" s="106" t="s">
        <v>4420</v>
      </c>
      <c r="C330" s="106" t="s">
        <v>15026</v>
      </c>
      <c r="D330" s="37">
        <f t="shared" si="20"/>
        <v>0.7321428571428571</v>
      </c>
      <c r="E330" s="37">
        <f t="shared" si="21"/>
        <v>0.6813706183536824</v>
      </c>
      <c r="F330" s="11" t="str">
        <f t="shared" si="22"/>
        <v>Start group 5 for 50km</v>
      </c>
      <c r="G330" s="4" t="str">
        <f t="shared" si="23"/>
        <v>Start group 5 for 100km</v>
      </c>
    </row>
    <row r="331" spans="1:7">
      <c r="A331" s="107">
        <v>329</v>
      </c>
      <c r="B331" s="106" t="s">
        <v>3704</v>
      </c>
      <c r="C331" s="106" t="s">
        <v>15027</v>
      </c>
      <c r="D331" s="37">
        <f t="shared" si="20"/>
        <v>0.734375</v>
      </c>
      <c r="E331" s="37">
        <f t="shared" si="21"/>
        <v>0.6870158855192332</v>
      </c>
      <c r="F331" s="11" t="str">
        <f t="shared" si="22"/>
        <v>Start group 5 for 50km</v>
      </c>
      <c r="G331" s="4" t="str">
        <f t="shared" si="23"/>
        <v>Start group 5 for 100km</v>
      </c>
    </row>
    <row r="332" spans="1:7">
      <c r="A332" s="107">
        <v>330</v>
      </c>
      <c r="B332" s="106" t="s">
        <v>15028</v>
      </c>
      <c r="C332" s="106" t="s">
        <v>15029</v>
      </c>
      <c r="D332" s="37">
        <f t="shared" si="20"/>
        <v>0.7366071428571429</v>
      </c>
      <c r="E332" s="37">
        <f t="shared" si="21"/>
        <v>0.69056058815806753</v>
      </c>
      <c r="F332" s="11" t="str">
        <f t="shared" si="22"/>
        <v>Start group 5 for 50km</v>
      </c>
      <c r="G332" s="4" t="str">
        <f t="shared" si="23"/>
        <v>Start group 5 for 100km</v>
      </c>
    </row>
    <row r="333" spans="1:7">
      <c r="A333" s="107">
        <v>331</v>
      </c>
      <c r="B333" s="106" t="s">
        <v>15030</v>
      </c>
      <c r="C333" s="106" t="s">
        <v>15031</v>
      </c>
      <c r="D333" s="37">
        <f t="shared" si="20"/>
        <v>0.7388392857142857</v>
      </c>
      <c r="E333" s="37">
        <f t="shared" si="21"/>
        <v>0.69246422476040426</v>
      </c>
      <c r="F333" s="11" t="str">
        <f t="shared" si="22"/>
        <v>Start group 5 for 50km</v>
      </c>
      <c r="G333" s="4" t="str">
        <f t="shared" si="23"/>
        <v>Start group 5 for 100km</v>
      </c>
    </row>
    <row r="334" spans="1:7">
      <c r="A334" s="107">
        <v>332</v>
      </c>
      <c r="B334" s="106" t="s">
        <v>15032</v>
      </c>
      <c r="C334" s="106" t="s">
        <v>15033</v>
      </c>
      <c r="D334" s="37">
        <f t="shared" si="20"/>
        <v>0.7410714285714286</v>
      </c>
      <c r="E334" s="37">
        <f t="shared" si="21"/>
        <v>0.69364579230668233</v>
      </c>
      <c r="F334" s="11" t="str">
        <f t="shared" si="22"/>
        <v>Start group 5 for 50km</v>
      </c>
      <c r="G334" s="4" t="str">
        <f t="shared" si="23"/>
        <v>Start group 5 for 100km</v>
      </c>
    </row>
    <row r="335" spans="1:7">
      <c r="A335" s="107">
        <v>333</v>
      </c>
      <c r="B335" s="106" t="s">
        <v>15034</v>
      </c>
      <c r="C335" s="106" t="s">
        <v>15035</v>
      </c>
      <c r="D335" s="37">
        <f t="shared" si="20"/>
        <v>0.7433035714285714</v>
      </c>
      <c r="E335" s="37">
        <f t="shared" si="21"/>
        <v>0.69568071419193911</v>
      </c>
      <c r="F335" s="11" t="str">
        <f t="shared" si="22"/>
        <v>Start group 5 for 50km</v>
      </c>
      <c r="G335" s="4" t="str">
        <f t="shared" si="23"/>
        <v>Start group 5 for 100km</v>
      </c>
    </row>
    <row r="336" spans="1:7">
      <c r="A336" s="107">
        <v>334</v>
      </c>
      <c r="B336" s="106" t="s">
        <v>15036</v>
      </c>
      <c r="C336" s="106" t="s">
        <v>15037</v>
      </c>
      <c r="D336" s="37">
        <f t="shared" si="20"/>
        <v>0.7455357142857143</v>
      </c>
      <c r="E336" s="37">
        <f t="shared" si="21"/>
        <v>0.69640278324799776</v>
      </c>
      <c r="F336" s="11" t="str">
        <f t="shared" si="22"/>
        <v>Start group 5 for 50km</v>
      </c>
      <c r="G336" s="4" t="str">
        <f t="shared" si="23"/>
        <v>Start group 5 for 100km</v>
      </c>
    </row>
    <row r="337" spans="1:7">
      <c r="A337" s="107">
        <v>335</v>
      </c>
      <c r="B337" s="106" t="s">
        <v>3678</v>
      </c>
      <c r="C337" s="106" t="s">
        <v>15038</v>
      </c>
      <c r="D337" s="37">
        <f t="shared" si="20"/>
        <v>0.7477678571428571</v>
      </c>
      <c r="E337" s="37">
        <f t="shared" si="21"/>
        <v>0.70316397531836683</v>
      </c>
      <c r="F337" s="11" t="str">
        <f t="shared" si="22"/>
        <v>Start group 5 for 50km</v>
      </c>
      <c r="G337" s="4" t="str">
        <f t="shared" si="23"/>
        <v>Start group 5 for 100km</v>
      </c>
    </row>
    <row r="338" spans="1:7">
      <c r="A338" s="107">
        <v>336</v>
      </c>
      <c r="B338" s="106" t="s">
        <v>15039</v>
      </c>
      <c r="C338" s="106" t="s">
        <v>15040</v>
      </c>
      <c r="D338" s="37">
        <f t="shared" si="20"/>
        <v>0.75</v>
      </c>
      <c r="E338" s="37">
        <f t="shared" si="21"/>
        <v>0.70362347380858603</v>
      </c>
      <c r="F338" s="11" t="str">
        <f t="shared" si="22"/>
        <v>Start group 5 for 50km</v>
      </c>
      <c r="G338" s="4" t="str">
        <f t="shared" si="23"/>
        <v>Start group 5 for 100km</v>
      </c>
    </row>
    <row r="339" spans="1:7">
      <c r="A339" s="107">
        <v>337</v>
      </c>
      <c r="B339" s="106" t="s">
        <v>15041</v>
      </c>
      <c r="C339" s="106" t="s">
        <v>15042</v>
      </c>
      <c r="D339" s="37">
        <f t="shared" si="20"/>
        <v>0.7522321428571429</v>
      </c>
      <c r="E339" s="37">
        <f t="shared" si="21"/>
        <v>0.70808717342785876</v>
      </c>
      <c r="F339" s="11" t="str">
        <f t="shared" si="22"/>
        <v>Start group 5 for 50km</v>
      </c>
      <c r="G339" s="4" t="str">
        <f t="shared" si="23"/>
        <v>Start group 5 for 100km</v>
      </c>
    </row>
    <row r="340" spans="1:7">
      <c r="A340" s="107">
        <v>338</v>
      </c>
      <c r="B340" s="106" t="s">
        <v>15043</v>
      </c>
      <c r="C340" s="106" t="s">
        <v>15044</v>
      </c>
      <c r="D340" s="37">
        <f t="shared" si="20"/>
        <v>0.7544642857142857</v>
      </c>
      <c r="E340" s="37">
        <f t="shared" si="21"/>
        <v>0.71038466587895488</v>
      </c>
      <c r="F340" s="11" t="str">
        <f t="shared" si="22"/>
        <v>Start group 5 for 50km</v>
      </c>
      <c r="G340" s="4" t="str">
        <f t="shared" si="23"/>
        <v>Start group 5 for 100km</v>
      </c>
    </row>
    <row r="341" spans="1:7">
      <c r="A341" s="107">
        <v>339</v>
      </c>
      <c r="B341" s="106" t="s">
        <v>15045</v>
      </c>
      <c r="C341" s="106" t="s">
        <v>15046</v>
      </c>
      <c r="D341" s="37">
        <f t="shared" si="20"/>
        <v>0.7566964285714286</v>
      </c>
      <c r="E341" s="37">
        <f t="shared" si="21"/>
        <v>0.7135355126690297</v>
      </c>
      <c r="F341" s="11" t="str">
        <f t="shared" si="22"/>
        <v>Start group 5 for 50km</v>
      </c>
      <c r="G341" s="4" t="str">
        <f t="shared" si="23"/>
        <v>Start group 5 for 100km</v>
      </c>
    </row>
    <row r="342" spans="1:7">
      <c r="A342" s="107">
        <v>340</v>
      </c>
      <c r="B342" s="106" t="s">
        <v>15047</v>
      </c>
      <c r="C342" s="106" t="s">
        <v>15048</v>
      </c>
      <c r="D342" s="37">
        <f t="shared" si="20"/>
        <v>0.7589285714285714</v>
      </c>
      <c r="E342" s="37">
        <f t="shared" si="21"/>
        <v>0.71360115531048962</v>
      </c>
      <c r="F342" s="11" t="str">
        <f t="shared" si="22"/>
        <v>Start group 5 for 50km</v>
      </c>
      <c r="G342" s="4" t="str">
        <f t="shared" si="23"/>
        <v>Start group 5 for 100km</v>
      </c>
    </row>
    <row r="343" spans="1:7">
      <c r="A343" s="107">
        <v>341</v>
      </c>
      <c r="B343" s="106" t="s">
        <v>15049</v>
      </c>
      <c r="C343" s="106" t="s">
        <v>15050</v>
      </c>
      <c r="D343" s="37">
        <f t="shared" si="20"/>
        <v>0.7611607142857143</v>
      </c>
      <c r="E343" s="37">
        <f t="shared" si="21"/>
        <v>0.71806485492976224</v>
      </c>
      <c r="F343" s="11" t="str">
        <f t="shared" si="22"/>
        <v>Start group 5 for 50km</v>
      </c>
      <c r="G343" s="4" t="str">
        <f t="shared" si="23"/>
        <v>Start group 5 for 100km</v>
      </c>
    </row>
    <row r="344" spans="1:7">
      <c r="A344" s="107">
        <v>342</v>
      </c>
      <c r="B344" s="106" t="s">
        <v>15051</v>
      </c>
      <c r="C344" s="106" t="s">
        <v>15052</v>
      </c>
      <c r="D344" s="37">
        <f t="shared" si="20"/>
        <v>0.7633928571428571</v>
      </c>
      <c r="E344" s="37">
        <f t="shared" si="21"/>
        <v>0.71950899304187987</v>
      </c>
      <c r="F344" s="11" t="str">
        <f t="shared" si="22"/>
        <v>Start group 5 for 50km</v>
      </c>
      <c r="G344" s="4" t="str">
        <f t="shared" si="23"/>
        <v>Start group 5 for 100km</v>
      </c>
    </row>
    <row r="345" spans="1:7">
      <c r="A345" s="107">
        <v>343</v>
      </c>
      <c r="B345" s="106" t="s">
        <v>15053</v>
      </c>
      <c r="C345" s="106" t="s">
        <v>15054</v>
      </c>
      <c r="D345" s="37">
        <f t="shared" si="20"/>
        <v>0.765625</v>
      </c>
      <c r="E345" s="37">
        <f t="shared" si="21"/>
        <v>0.72180648549297632</v>
      </c>
      <c r="F345" s="11" t="str">
        <f t="shared" si="22"/>
        <v>Start group 5 for 50km</v>
      </c>
      <c r="G345" s="4" t="str">
        <f t="shared" si="23"/>
        <v>Start group 6 for 100km</v>
      </c>
    </row>
    <row r="346" spans="1:7">
      <c r="A346" s="107">
        <v>344</v>
      </c>
      <c r="B346" s="106" t="s">
        <v>15055</v>
      </c>
      <c r="C346" s="106" t="s">
        <v>15056</v>
      </c>
      <c r="D346" s="37">
        <f t="shared" si="20"/>
        <v>0.7678571428571429</v>
      </c>
      <c r="E346" s="37">
        <f t="shared" si="21"/>
        <v>0.72187212813443613</v>
      </c>
      <c r="F346" s="11" t="str">
        <f t="shared" si="22"/>
        <v>Start group 5 for 50km</v>
      </c>
      <c r="G346" s="4" t="str">
        <f t="shared" si="23"/>
        <v>Start group 6 for 100km</v>
      </c>
    </row>
    <row r="347" spans="1:7">
      <c r="A347" s="107">
        <v>345</v>
      </c>
      <c r="B347" s="106" t="s">
        <v>15057</v>
      </c>
      <c r="C347" s="106" t="s">
        <v>15058</v>
      </c>
      <c r="D347" s="37">
        <f t="shared" si="20"/>
        <v>0.7700892857142857</v>
      </c>
      <c r="E347" s="37">
        <f t="shared" si="21"/>
        <v>0.72548247341473027</v>
      </c>
      <c r="F347" s="11" t="str">
        <f t="shared" si="22"/>
        <v>Start group 5 for 50km</v>
      </c>
      <c r="G347" s="4" t="str">
        <f t="shared" si="23"/>
        <v>Start group 6 for 100km</v>
      </c>
    </row>
    <row r="348" spans="1:7">
      <c r="A348" s="107">
        <v>346</v>
      </c>
      <c r="B348" s="106" t="s">
        <v>15059</v>
      </c>
      <c r="C348" s="106" t="s">
        <v>15060</v>
      </c>
      <c r="D348" s="37">
        <f t="shared" si="20"/>
        <v>0.7723214285714286</v>
      </c>
      <c r="E348" s="37">
        <f t="shared" si="21"/>
        <v>0.73145595378758044</v>
      </c>
      <c r="F348" s="11" t="str">
        <f t="shared" si="22"/>
        <v>Start group 5 for 50km</v>
      </c>
      <c r="G348" s="4" t="str">
        <f t="shared" si="23"/>
        <v>Start group 6 for 100km</v>
      </c>
    </row>
    <row r="349" spans="1:7">
      <c r="A349" s="107">
        <v>347</v>
      </c>
      <c r="B349" s="106" t="s">
        <v>5104</v>
      </c>
      <c r="C349" s="106" t="s">
        <v>15061</v>
      </c>
      <c r="D349" s="37">
        <f t="shared" si="20"/>
        <v>0.7745535714285714</v>
      </c>
      <c r="E349" s="37">
        <f t="shared" si="21"/>
        <v>0.73171852435342</v>
      </c>
      <c r="F349" s="11" t="str">
        <f t="shared" si="22"/>
        <v>Start group 5 for 50km</v>
      </c>
      <c r="G349" s="4" t="str">
        <f t="shared" si="23"/>
        <v>Start group 6 for 100km</v>
      </c>
    </row>
    <row r="350" spans="1:7">
      <c r="A350" s="107">
        <v>348</v>
      </c>
      <c r="B350" s="106" t="s">
        <v>15062</v>
      </c>
      <c r="C350" s="106" t="s">
        <v>15063</v>
      </c>
      <c r="D350" s="37">
        <f t="shared" si="20"/>
        <v>0.7767857142857143</v>
      </c>
      <c r="E350" s="37">
        <f t="shared" si="21"/>
        <v>0.73184980963633961</v>
      </c>
      <c r="F350" s="11" t="str">
        <f t="shared" si="22"/>
        <v>Start group 5 for 50km</v>
      </c>
      <c r="G350" s="4" t="str">
        <f t="shared" si="23"/>
        <v>Start group 6 for 100km</v>
      </c>
    </row>
    <row r="351" spans="1:7">
      <c r="A351" s="107">
        <v>349</v>
      </c>
      <c r="B351" s="106" t="s">
        <v>3782</v>
      </c>
      <c r="C351" s="106" t="s">
        <v>15064</v>
      </c>
      <c r="D351" s="37">
        <f t="shared" si="20"/>
        <v>0.7790178571428571</v>
      </c>
      <c r="E351" s="37">
        <f t="shared" si="21"/>
        <v>0.73408165944597614</v>
      </c>
      <c r="F351" s="11" t="str">
        <f t="shared" si="22"/>
        <v>Start group 5 for 50km</v>
      </c>
      <c r="G351" s="4" t="str">
        <f t="shared" si="23"/>
        <v>Start group 6 for 100km</v>
      </c>
    </row>
    <row r="352" spans="1:7">
      <c r="A352" s="107">
        <v>350</v>
      </c>
      <c r="B352" s="106" t="s">
        <v>4046</v>
      </c>
      <c r="C352" s="106" t="s">
        <v>15065</v>
      </c>
      <c r="D352" s="37">
        <f t="shared" si="20"/>
        <v>0.78125</v>
      </c>
      <c r="E352" s="37">
        <f t="shared" si="21"/>
        <v>0.73408165944597614</v>
      </c>
      <c r="F352" s="11" t="str">
        <f t="shared" si="22"/>
        <v>Start group 5 for 50km</v>
      </c>
      <c r="G352" s="4" t="str">
        <f t="shared" si="23"/>
        <v>Start group 6 for 100km</v>
      </c>
    </row>
    <row r="353" spans="1:7">
      <c r="A353" s="107">
        <v>351</v>
      </c>
      <c r="B353" s="106" t="s">
        <v>15066</v>
      </c>
      <c r="C353" s="106" t="s">
        <v>15067</v>
      </c>
      <c r="D353" s="37">
        <f t="shared" si="20"/>
        <v>0.7834821428571429</v>
      </c>
      <c r="E353" s="37">
        <f t="shared" si="21"/>
        <v>0.7343442300118157</v>
      </c>
      <c r="F353" s="11" t="str">
        <f t="shared" si="22"/>
        <v>Start group 5 for 50km</v>
      </c>
      <c r="G353" s="4" t="str">
        <f t="shared" si="23"/>
        <v>Start group 6 for 100km</v>
      </c>
    </row>
    <row r="354" spans="1:7">
      <c r="A354" s="107">
        <v>352</v>
      </c>
      <c r="B354" s="106" t="s">
        <v>3701</v>
      </c>
      <c r="C354" s="106" t="s">
        <v>15068</v>
      </c>
      <c r="D354" s="37">
        <f t="shared" si="20"/>
        <v>0.7857142857142857</v>
      </c>
      <c r="E354" s="37">
        <f t="shared" si="21"/>
        <v>0.73486937114349482</v>
      </c>
      <c r="F354" s="11" t="str">
        <f t="shared" si="22"/>
        <v>Start group 5 for 50km</v>
      </c>
      <c r="G354" s="4" t="str">
        <f t="shared" si="23"/>
        <v>Start group 6 for 100km</v>
      </c>
    </row>
    <row r="355" spans="1:7">
      <c r="A355" s="107">
        <v>353</v>
      </c>
      <c r="B355" s="106" t="s">
        <v>15069</v>
      </c>
      <c r="C355" s="106" t="s">
        <v>15070</v>
      </c>
      <c r="D355" s="37">
        <f t="shared" si="20"/>
        <v>0.7879464285714286</v>
      </c>
      <c r="E355" s="37">
        <f t="shared" si="21"/>
        <v>0.74182749113824331</v>
      </c>
      <c r="F355" s="11" t="str">
        <f t="shared" si="22"/>
        <v>Start group 5 for 50km</v>
      </c>
      <c r="G355" s="4" t="str">
        <f t="shared" si="23"/>
        <v>Start group 6 for 100km</v>
      </c>
    </row>
    <row r="356" spans="1:7">
      <c r="A356" s="107">
        <v>354</v>
      </c>
      <c r="B356" s="106" t="s">
        <v>4361</v>
      </c>
      <c r="C356" s="106" t="s">
        <v>15071</v>
      </c>
      <c r="D356" s="37">
        <f t="shared" si="20"/>
        <v>0.7901785714285714</v>
      </c>
      <c r="E356" s="37">
        <f t="shared" si="21"/>
        <v>0.74353419981620061</v>
      </c>
      <c r="F356" s="11" t="str">
        <f t="shared" si="22"/>
        <v>Start group 5 for 50km</v>
      </c>
      <c r="G356" s="4" t="str">
        <f t="shared" si="23"/>
        <v>Start group 6 for 100km</v>
      </c>
    </row>
    <row r="357" spans="1:7">
      <c r="A357" s="107">
        <v>355</v>
      </c>
      <c r="B357" s="106" t="s">
        <v>15072</v>
      </c>
      <c r="C357" s="106" t="s">
        <v>15073</v>
      </c>
      <c r="D357" s="37">
        <f t="shared" si="20"/>
        <v>0.7924107142857143</v>
      </c>
      <c r="E357" s="37">
        <f t="shared" si="21"/>
        <v>0.745175265852698</v>
      </c>
      <c r="F357" s="11" t="str">
        <f t="shared" si="22"/>
        <v>Start group 5 for 50km</v>
      </c>
      <c r="G357" s="4" t="str">
        <f t="shared" si="23"/>
        <v>Start group 6 for 100km</v>
      </c>
    </row>
    <row r="358" spans="1:7">
      <c r="A358" s="107">
        <v>356</v>
      </c>
      <c r="B358" s="106" t="s">
        <v>5105</v>
      </c>
      <c r="C358" s="106" t="s">
        <v>15074</v>
      </c>
      <c r="D358" s="37">
        <f t="shared" si="20"/>
        <v>0.7946428571428571</v>
      </c>
      <c r="E358" s="37">
        <f t="shared" si="21"/>
        <v>0.74576604962583692</v>
      </c>
      <c r="F358" s="11" t="str">
        <f t="shared" si="22"/>
        <v>Start group 5 for 50km</v>
      </c>
      <c r="G358" s="4" t="str">
        <f t="shared" si="23"/>
        <v>Start group 6 for 100km</v>
      </c>
    </row>
    <row r="359" spans="1:7">
      <c r="A359" s="107">
        <v>357</v>
      </c>
      <c r="B359" s="106" t="s">
        <v>5106</v>
      </c>
      <c r="C359" s="106" t="s">
        <v>15075</v>
      </c>
      <c r="D359" s="37">
        <f t="shared" si="20"/>
        <v>0.796875</v>
      </c>
      <c r="E359" s="37">
        <f t="shared" si="21"/>
        <v>0.74885125377445194</v>
      </c>
      <c r="F359" s="11" t="str">
        <f t="shared" si="22"/>
        <v>Start group 5 for 50km</v>
      </c>
      <c r="G359" s="4" t="str">
        <f t="shared" si="23"/>
        <v>Start group 6 for 100km</v>
      </c>
    </row>
    <row r="360" spans="1:7">
      <c r="A360" s="107">
        <v>358</v>
      </c>
      <c r="B360" s="106" t="s">
        <v>5107</v>
      </c>
      <c r="C360" s="106" t="s">
        <v>15076</v>
      </c>
      <c r="D360" s="37">
        <f t="shared" si="20"/>
        <v>0.7991071428571429</v>
      </c>
      <c r="E360" s="37">
        <f t="shared" si="21"/>
        <v>0.7491138243402915</v>
      </c>
      <c r="F360" s="11" t="str">
        <f t="shared" si="22"/>
        <v>Start group 5 for 50km</v>
      </c>
      <c r="G360" s="4" t="str">
        <f t="shared" si="23"/>
        <v>Start group 6 for 100km</v>
      </c>
    </row>
    <row r="361" spans="1:7">
      <c r="A361" s="107">
        <v>359</v>
      </c>
      <c r="B361" s="106" t="s">
        <v>3778</v>
      </c>
      <c r="C361" s="106" t="s">
        <v>15077</v>
      </c>
      <c r="D361" s="37">
        <f t="shared" si="20"/>
        <v>0.8013392857142857</v>
      </c>
      <c r="E361" s="37">
        <f t="shared" si="21"/>
        <v>0.75429959301562299</v>
      </c>
      <c r="F361" s="11" t="str">
        <f t="shared" si="22"/>
        <v>Start group 5 for 50km</v>
      </c>
      <c r="G361" s="4" t="str">
        <f t="shared" si="23"/>
        <v>Start group 6 for 100km</v>
      </c>
    </row>
    <row r="362" spans="1:7">
      <c r="A362" s="107">
        <v>360</v>
      </c>
      <c r="B362" s="106" t="s">
        <v>5108</v>
      </c>
      <c r="C362" s="106" t="s">
        <v>15078</v>
      </c>
      <c r="D362" s="37">
        <f t="shared" si="20"/>
        <v>0.8035714285714286</v>
      </c>
      <c r="E362" s="37">
        <f t="shared" si="21"/>
        <v>0.75449652094000252</v>
      </c>
      <c r="F362" s="11" t="str">
        <f t="shared" si="22"/>
        <v>Start group 5 for 50km</v>
      </c>
      <c r="G362" s="4" t="str">
        <f t="shared" si="23"/>
        <v>Start group 6 for 100km</v>
      </c>
    </row>
    <row r="363" spans="1:7">
      <c r="A363" s="107">
        <v>361</v>
      </c>
      <c r="B363" s="106" t="s">
        <v>4272</v>
      </c>
      <c r="C363" s="106" t="s">
        <v>15079</v>
      </c>
      <c r="D363" s="37">
        <f t="shared" si="20"/>
        <v>0.8058035714285714</v>
      </c>
      <c r="E363" s="37">
        <f t="shared" si="21"/>
        <v>0.7574504398056976</v>
      </c>
      <c r="F363" s="11" t="str">
        <f t="shared" si="22"/>
        <v>Start group 5 for 50km</v>
      </c>
      <c r="G363" s="4" t="str">
        <f t="shared" si="23"/>
        <v>Start group 6 for 100km</v>
      </c>
    </row>
    <row r="364" spans="1:7">
      <c r="A364" s="107">
        <v>362</v>
      </c>
      <c r="B364" s="106" t="s">
        <v>5109</v>
      </c>
      <c r="C364" s="106" t="s">
        <v>15080</v>
      </c>
      <c r="D364" s="37">
        <f t="shared" si="20"/>
        <v>0.8080357142857143</v>
      </c>
      <c r="E364" s="37">
        <f t="shared" si="21"/>
        <v>0.76165156885913099</v>
      </c>
      <c r="F364" s="11" t="str">
        <f t="shared" si="22"/>
        <v>Start group 5 for 50km</v>
      </c>
      <c r="G364" s="4" t="str">
        <f t="shared" si="23"/>
        <v>Start group 6 for 100km</v>
      </c>
    </row>
    <row r="365" spans="1:7">
      <c r="A365" s="107">
        <v>363</v>
      </c>
      <c r="B365" s="106" t="s">
        <v>3684</v>
      </c>
      <c r="C365" s="106" t="s">
        <v>15081</v>
      </c>
      <c r="D365" s="37">
        <f t="shared" si="20"/>
        <v>0.8102678571428571</v>
      </c>
      <c r="E365" s="37">
        <f t="shared" si="21"/>
        <v>0.76952868583431799</v>
      </c>
      <c r="F365" s="11" t="str">
        <f t="shared" si="22"/>
        <v>Start group 5 for 50km</v>
      </c>
      <c r="G365" s="4" t="str">
        <f t="shared" si="23"/>
        <v>Start group 6 for 100km</v>
      </c>
    </row>
    <row r="366" spans="1:7">
      <c r="A366" s="107">
        <v>364</v>
      </c>
      <c r="B366" s="106" t="s">
        <v>3590</v>
      </c>
      <c r="C366" s="106" t="s">
        <v>15082</v>
      </c>
      <c r="D366" s="37">
        <f t="shared" si="20"/>
        <v>0.8125</v>
      </c>
      <c r="E366" s="37">
        <f t="shared" si="21"/>
        <v>0.76979125640015755</v>
      </c>
      <c r="F366" s="11" t="str">
        <f t="shared" si="22"/>
        <v>Start group 5 for 50km</v>
      </c>
      <c r="G366" s="4" t="str">
        <f t="shared" si="23"/>
        <v>Start group 6 for 100km</v>
      </c>
    </row>
    <row r="367" spans="1:7">
      <c r="A367" s="107">
        <v>365</v>
      </c>
      <c r="B367" s="106" t="s">
        <v>5110</v>
      </c>
      <c r="C367" s="106" t="s">
        <v>15083</v>
      </c>
      <c r="D367" s="37">
        <f t="shared" si="20"/>
        <v>0.8147321428571429</v>
      </c>
      <c r="E367" s="37">
        <f t="shared" si="21"/>
        <v>0.77254824734147298</v>
      </c>
      <c r="F367" s="11" t="str">
        <f t="shared" si="22"/>
        <v>Start group 5 for 50km</v>
      </c>
      <c r="G367" s="4" t="str">
        <f t="shared" si="23"/>
        <v>Start group 6 for 100km</v>
      </c>
    </row>
    <row r="368" spans="1:7">
      <c r="A368" s="107">
        <v>366</v>
      </c>
      <c r="B368" s="106" t="s">
        <v>5111</v>
      </c>
      <c r="C368" s="106" t="s">
        <v>15084</v>
      </c>
      <c r="D368" s="37">
        <f t="shared" si="20"/>
        <v>0.8169642857142857</v>
      </c>
      <c r="E368" s="37">
        <f t="shared" si="21"/>
        <v>0.77471445450964949</v>
      </c>
      <c r="F368" s="11" t="str">
        <f t="shared" si="22"/>
        <v>Start group 5 for 50km</v>
      </c>
      <c r="G368" s="4" t="str">
        <f t="shared" si="23"/>
        <v>Start group 6 for 100km</v>
      </c>
    </row>
    <row r="369" spans="1:7">
      <c r="A369" s="107">
        <v>367</v>
      </c>
      <c r="B369" s="106" t="s">
        <v>4315</v>
      </c>
      <c r="C369" s="106" t="s">
        <v>15085</v>
      </c>
      <c r="D369" s="37">
        <f t="shared" si="20"/>
        <v>0.8191964285714286</v>
      </c>
      <c r="E369" s="37">
        <f t="shared" si="21"/>
        <v>0.77484573979256921</v>
      </c>
      <c r="F369" s="11" t="str">
        <f t="shared" si="22"/>
        <v>Start group 5 for 50km</v>
      </c>
      <c r="G369" s="4" t="str">
        <f t="shared" si="23"/>
        <v>Start group 6 for 100km</v>
      </c>
    </row>
    <row r="370" spans="1:7">
      <c r="A370" s="107">
        <v>368</v>
      </c>
      <c r="B370" s="106" t="s">
        <v>5112</v>
      </c>
      <c r="C370" s="106" t="s">
        <v>15086</v>
      </c>
      <c r="D370" s="37">
        <f t="shared" si="20"/>
        <v>0.8214285714285714</v>
      </c>
      <c r="E370" s="37">
        <f t="shared" si="21"/>
        <v>0.77491138243402902</v>
      </c>
      <c r="F370" s="11" t="str">
        <f t="shared" si="22"/>
        <v>Start group 5 for 50km</v>
      </c>
      <c r="G370" s="4" t="str">
        <f t="shared" si="23"/>
        <v>Start group 6 for 100km</v>
      </c>
    </row>
    <row r="371" spans="1:7">
      <c r="A371" s="107">
        <v>369</v>
      </c>
      <c r="B371" s="106" t="s">
        <v>5113</v>
      </c>
      <c r="C371" s="106" t="s">
        <v>15087</v>
      </c>
      <c r="D371" s="37">
        <f t="shared" si="20"/>
        <v>0.8236607142857143</v>
      </c>
      <c r="E371" s="37">
        <f t="shared" si="21"/>
        <v>0.77760273073388464</v>
      </c>
      <c r="F371" s="11" t="str">
        <f t="shared" si="22"/>
        <v>Start group 5 for 50km</v>
      </c>
      <c r="G371" s="4" t="str">
        <f t="shared" si="23"/>
        <v>Start group 6 for 100km</v>
      </c>
    </row>
    <row r="372" spans="1:7">
      <c r="A372" s="107">
        <v>370</v>
      </c>
      <c r="B372" s="106" t="s">
        <v>3687</v>
      </c>
      <c r="C372" s="106" t="s">
        <v>15088</v>
      </c>
      <c r="D372" s="37">
        <f t="shared" si="20"/>
        <v>0.8258928571428571</v>
      </c>
      <c r="E372" s="37">
        <f t="shared" si="21"/>
        <v>0.77839044243140354</v>
      </c>
      <c r="F372" s="11" t="str">
        <f t="shared" si="22"/>
        <v>Start group 5 for 50km</v>
      </c>
      <c r="G372" s="4" t="str">
        <f t="shared" si="23"/>
        <v>Start group 6 for 100km</v>
      </c>
    </row>
    <row r="373" spans="1:7">
      <c r="A373" s="107">
        <v>371</v>
      </c>
      <c r="B373" s="106" t="s">
        <v>3690</v>
      </c>
      <c r="C373" s="106" t="s">
        <v>15089</v>
      </c>
      <c r="D373" s="37">
        <f t="shared" si="20"/>
        <v>0.828125</v>
      </c>
      <c r="E373" s="37">
        <f t="shared" si="21"/>
        <v>0.78508599186031247</v>
      </c>
      <c r="F373" s="11" t="str">
        <f t="shared" si="22"/>
        <v>Start group 5 for 50km</v>
      </c>
      <c r="G373" s="4" t="str">
        <f t="shared" si="23"/>
        <v>Start group 6 for 100km</v>
      </c>
    </row>
    <row r="374" spans="1:7">
      <c r="A374" s="107">
        <v>372</v>
      </c>
      <c r="B374" s="106" t="s">
        <v>5114</v>
      </c>
      <c r="C374" s="106" t="s">
        <v>15090</v>
      </c>
      <c r="D374" s="37">
        <f t="shared" si="20"/>
        <v>0.8303571428571429</v>
      </c>
      <c r="E374" s="37">
        <f t="shared" si="21"/>
        <v>0.78692398582118939</v>
      </c>
      <c r="F374" s="11" t="str">
        <f t="shared" si="22"/>
        <v>Start group 5 for 50km</v>
      </c>
      <c r="G374" s="4" t="str">
        <f t="shared" si="23"/>
        <v>Start group 6 for 100km</v>
      </c>
    </row>
    <row r="375" spans="1:7">
      <c r="A375" s="107">
        <v>373</v>
      </c>
      <c r="B375" s="106" t="s">
        <v>5115</v>
      </c>
      <c r="C375" s="106" t="s">
        <v>15091</v>
      </c>
      <c r="D375" s="37">
        <f t="shared" si="20"/>
        <v>0.8325892857142857</v>
      </c>
      <c r="E375" s="37">
        <f t="shared" si="21"/>
        <v>0.7900091899698044</v>
      </c>
      <c r="F375" s="11" t="str">
        <f t="shared" si="22"/>
        <v>Start group 5 for 50km</v>
      </c>
      <c r="G375" s="4" t="str">
        <f t="shared" si="23"/>
        <v>Start group 6 for 100km</v>
      </c>
    </row>
    <row r="376" spans="1:7">
      <c r="A376" s="107">
        <v>374</v>
      </c>
      <c r="B376" s="106" t="s">
        <v>5116</v>
      </c>
      <c r="C376" s="106" t="s">
        <v>15092</v>
      </c>
      <c r="D376" s="37">
        <f t="shared" si="20"/>
        <v>0.8348214285714286</v>
      </c>
      <c r="E376" s="37">
        <f t="shared" si="21"/>
        <v>0.79270053826966003</v>
      </c>
      <c r="F376" s="11" t="str">
        <f t="shared" si="22"/>
        <v>Start group 5 for 50km</v>
      </c>
      <c r="G376" s="4" t="str">
        <f t="shared" si="23"/>
        <v>Start group 6 for 100km</v>
      </c>
    </row>
    <row r="377" spans="1:7">
      <c r="A377" s="107">
        <v>375</v>
      </c>
      <c r="B377" s="106" t="s">
        <v>3613</v>
      </c>
      <c r="C377" s="106" t="s">
        <v>15093</v>
      </c>
      <c r="D377" s="37">
        <f t="shared" si="20"/>
        <v>0.8370535714285714</v>
      </c>
      <c r="E377" s="37">
        <f t="shared" si="21"/>
        <v>0.79296310883549959</v>
      </c>
      <c r="F377" s="11" t="str">
        <f t="shared" si="22"/>
        <v>Start group 5 for 50km</v>
      </c>
      <c r="G377" s="4" t="str">
        <f t="shared" si="23"/>
        <v>Start group 6 for 100km</v>
      </c>
    </row>
    <row r="378" spans="1:7">
      <c r="A378" s="107">
        <v>376</v>
      </c>
      <c r="B378" s="106" t="s">
        <v>15094</v>
      </c>
      <c r="C378" s="106" t="s">
        <v>15095</v>
      </c>
      <c r="D378" s="37">
        <f t="shared" si="20"/>
        <v>0.8392857142857143</v>
      </c>
      <c r="E378" s="37">
        <f t="shared" si="21"/>
        <v>0.79722988053039245</v>
      </c>
      <c r="F378" s="11" t="str">
        <f t="shared" si="22"/>
        <v>Start group 5 for 50km</v>
      </c>
      <c r="G378" s="4" t="str">
        <f t="shared" si="23"/>
        <v>Start group 6 for 100km</v>
      </c>
    </row>
    <row r="379" spans="1:7">
      <c r="A379" s="107">
        <v>377</v>
      </c>
      <c r="B379" s="106" t="s">
        <v>3681</v>
      </c>
      <c r="C379" s="106" t="s">
        <v>15096</v>
      </c>
      <c r="D379" s="37">
        <f t="shared" si="20"/>
        <v>0.8415178571428571</v>
      </c>
      <c r="E379" s="37">
        <f t="shared" si="21"/>
        <v>0.79841144807667064</v>
      </c>
      <c r="F379" s="11" t="str">
        <f t="shared" si="22"/>
        <v>Start group 5 for 50km</v>
      </c>
      <c r="G379" s="4" t="str">
        <f t="shared" si="23"/>
        <v>Start group 6 for 100km</v>
      </c>
    </row>
    <row r="380" spans="1:7">
      <c r="A380" s="107">
        <v>378</v>
      </c>
      <c r="B380" s="106" t="s">
        <v>5117</v>
      </c>
      <c r="C380" s="106" t="s">
        <v>15097</v>
      </c>
      <c r="D380" s="37">
        <f t="shared" si="20"/>
        <v>0.84375</v>
      </c>
      <c r="E380" s="37">
        <f t="shared" si="21"/>
        <v>0.80359721675200213</v>
      </c>
      <c r="F380" s="11" t="str">
        <f t="shared" si="22"/>
        <v>Start group 5 for 50km</v>
      </c>
      <c r="G380" s="4" t="str">
        <f t="shared" si="23"/>
        <v>Start group 6 for 100km</v>
      </c>
    </row>
    <row r="381" spans="1:7">
      <c r="A381" s="107">
        <v>379</v>
      </c>
      <c r="B381" s="106" t="s">
        <v>5118</v>
      </c>
      <c r="C381" s="106" t="s">
        <v>15098</v>
      </c>
      <c r="D381" s="37">
        <f t="shared" si="20"/>
        <v>0.8459821428571429</v>
      </c>
      <c r="E381" s="37">
        <f t="shared" si="21"/>
        <v>0.80635420769331756</v>
      </c>
      <c r="F381" s="11" t="str">
        <f t="shared" si="22"/>
        <v>Start group 5 for 50km</v>
      </c>
      <c r="G381" s="4" t="str">
        <f t="shared" si="23"/>
        <v>Start group 6 for 100km</v>
      </c>
    </row>
    <row r="382" spans="1:7">
      <c r="A382" s="107">
        <v>380</v>
      </c>
      <c r="B382" s="106" t="s">
        <v>3705</v>
      </c>
      <c r="C382" s="106" t="s">
        <v>15099</v>
      </c>
      <c r="D382" s="37">
        <f t="shared" si="20"/>
        <v>0.8482142857142857</v>
      </c>
      <c r="E382" s="37">
        <f t="shared" si="21"/>
        <v>0.81068662202967046</v>
      </c>
      <c r="F382" s="11" t="str">
        <f t="shared" si="22"/>
        <v>Start group 5 for 50km</v>
      </c>
      <c r="G382" s="4" t="str">
        <f t="shared" si="23"/>
        <v>Start group 6 for 100km</v>
      </c>
    </row>
    <row r="383" spans="1:7">
      <c r="A383" s="107">
        <v>381</v>
      </c>
      <c r="B383" s="106" t="s">
        <v>3675</v>
      </c>
      <c r="C383" s="106" t="s">
        <v>15100</v>
      </c>
      <c r="D383" s="37">
        <f t="shared" si="20"/>
        <v>0.8504464285714286</v>
      </c>
      <c r="E383" s="37">
        <f t="shared" si="21"/>
        <v>0.81587239070500195</v>
      </c>
      <c r="F383" s="11" t="str">
        <f t="shared" si="22"/>
        <v>Start group 5 for 50km</v>
      </c>
      <c r="G383" s="4" t="str">
        <f t="shared" si="23"/>
        <v>Start group 6 for 100km</v>
      </c>
    </row>
    <row r="384" spans="1:7">
      <c r="A384" s="107">
        <v>382</v>
      </c>
      <c r="B384" s="106" t="s">
        <v>5119</v>
      </c>
      <c r="C384" s="106" t="s">
        <v>15101</v>
      </c>
      <c r="D384" s="37">
        <f t="shared" si="20"/>
        <v>0.8526785714285714</v>
      </c>
      <c r="E384" s="37">
        <f t="shared" si="21"/>
        <v>0.81948273598529586</v>
      </c>
      <c r="F384" s="11" t="str">
        <f t="shared" si="22"/>
        <v>Start group 5 for 50km</v>
      </c>
      <c r="G384" s="4" t="str">
        <f t="shared" si="23"/>
        <v>Start group 6 for 100km</v>
      </c>
    </row>
    <row r="385" spans="1:7">
      <c r="A385" s="107">
        <v>383</v>
      </c>
      <c r="B385" s="106" t="s">
        <v>5120</v>
      </c>
      <c r="C385" s="106" t="s">
        <v>15102</v>
      </c>
      <c r="D385" s="37">
        <f t="shared" si="20"/>
        <v>0.8549107142857143</v>
      </c>
      <c r="E385" s="37">
        <f t="shared" si="21"/>
        <v>0.82355257975580931</v>
      </c>
      <c r="F385" s="11" t="str">
        <f t="shared" si="22"/>
        <v>Start group 5 for 50km</v>
      </c>
      <c r="G385" s="4" t="str">
        <f t="shared" si="23"/>
        <v>Start group 6 for 100km</v>
      </c>
    </row>
    <row r="386" spans="1:7">
      <c r="A386" s="107">
        <v>384</v>
      </c>
      <c r="B386" s="106" t="s">
        <v>5121</v>
      </c>
      <c r="C386" s="106" t="s">
        <v>15103</v>
      </c>
      <c r="D386" s="37">
        <f t="shared" si="20"/>
        <v>0.8571428571428571</v>
      </c>
      <c r="E386" s="37">
        <f t="shared" si="21"/>
        <v>0.82585007220690554</v>
      </c>
      <c r="F386" s="11" t="str">
        <f t="shared" si="22"/>
        <v>Start group 5 for 50km</v>
      </c>
      <c r="G386" s="4" t="str">
        <f t="shared" si="23"/>
        <v>Start group 6 for 100km</v>
      </c>
    </row>
    <row r="387" spans="1:7">
      <c r="A387" s="107">
        <v>385</v>
      </c>
      <c r="B387" s="106" t="s">
        <v>4158</v>
      </c>
      <c r="C387" s="106" t="s">
        <v>15104</v>
      </c>
      <c r="D387" s="37">
        <f t="shared" si="20"/>
        <v>0.859375</v>
      </c>
      <c r="E387" s="37">
        <f t="shared" si="21"/>
        <v>0.83556518314296968</v>
      </c>
      <c r="F387" s="11" t="str">
        <f t="shared" si="22"/>
        <v>Start group 5 for 50km</v>
      </c>
      <c r="G387" s="4" t="str">
        <f t="shared" si="23"/>
        <v>Start group 6 for 100km</v>
      </c>
    </row>
    <row r="388" spans="1:7">
      <c r="A388" s="107">
        <v>386</v>
      </c>
      <c r="B388" s="106" t="s">
        <v>3720</v>
      </c>
      <c r="C388" s="106" t="s">
        <v>15105</v>
      </c>
      <c r="D388" s="37">
        <f t="shared" ref="D388:D450" si="24">A388/448</f>
        <v>0.8616071428571429</v>
      </c>
      <c r="E388" s="37">
        <f t="shared" ref="E388:E450" si="25">((HOUR(C388)*60+MINUTE(C388)+SECOND(C388)/60)-(HOUR($C$3)*60+MINUTE($C$3)+SECOND($C$3)/60))/(HOUR($C$3)*60+MINUTE($C$3)+SECOND($C$3)/60)</f>
        <v>0.83602468163318899</v>
      </c>
      <c r="F388" s="11" t="str">
        <f t="shared" ref="F388:F450" si="26">"Start group "&amp;IF(E388&lt;=32%,1,IF(E388&lt;=42%,2,IF(E388&lt;=53%,3,IF(E388&lt;=65%,4,IF(E388&lt;=87%,5,6)))))&amp;" for 50km"</f>
        <v>Start group 5 for 50km</v>
      </c>
      <c r="G388" s="4" t="str">
        <f t="shared" ref="G388:G450" si="27">"Start group "&amp;IF(E388&lt;=23%,1,IF(E388&lt;=36%,2,IF(E388&lt;=46%,3,IF(E388&lt;=55%,4,IF(E388&lt;=72%,5,6)))))&amp;" for 100km"</f>
        <v>Start group 6 for 100km</v>
      </c>
    </row>
    <row r="389" spans="1:7">
      <c r="A389" s="107">
        <v>387</v>
      </c>
      <c r="B389" s="106" t="s">
        <v>5122</v>
      </c>
      <c r="C389" s="106" t="s">
        <v>15106</v>
      </c>
      <c r="D389" s="37">
        <f t="shared" si="24"/>
        <v>0.8638392857142857</v>
      </c>
      <c r="E389" s="37">
        <f t="shared" si="25"/>
        <v>0.83641853748194817</v>
      </c>
      <c r="F389" s="11" t="str">
        <f t="shared" si="26"/>
        <v>Start group 5 for 50km</v>
      </c>
      <c r="G389" s="4" t="str">
        <f t="shared" si="27"/>
        <v>Start group 6 for 100km</v>
      </c>
    </row>
    <row r="390" spans="1:7">
      <c r="A390" s="107">
        <v>388</v>
      </c>
      <c r="B390" s="106" t="s">
        <v>3693</v>
      </c>
      <c r="C390" s="106" t="s">
        <v>15107</v>
      </c>
      <c r="D390" s="37">
        <f t="shared" si="24"/>
        <v>0.8660714285714286</v>
      </c>
      <c r="E390" s="37">
        <f t="shared" si="25"/>
        <v>0.83878167257450442</v>
      </c>
      <c r="F390" s="11" t="str">
        <f t="shared" si="26"/>
        <v>Start group 5 for 50km</v>
      </c>
      <c r="G390" s="4" t="str">
        <f t="shared" si="27"/>
        <v>Start group 6 for 100km</v>
      </c>
    </row>
    <row r="391" spans="1:7">
      <c r="A391" s="107">
        <v>389</v>
      </c>
      <c r="B391" s="106" t="s">
        <v>3712</v>
      </c>
      <c r="C391" s="106" t="s">
        <v>15108</v>
      </c>
      <c r="D391" s="37">
        <f t="shared" si="24"/>
        <v>0.8683035714285714</v>
      </c>
      <c r="E391" s="37">
        <f t="shared" si="25"/>
        <v>0.84029145332808186</v>
      </c>
      <c r="F391" s="11" t="str">
        <f t="shared" si="26"/>
        <v>Start group 5 for 50km</v>
      </c>
      <c r="G391" s="4" t="str">
        <f t="shared" si="27"/>
        <v>Start group 6 for 100km</v>
      </c>
    </row>
    <row r="392" spans="1:7">
      <c r="A392" s="107">
        <v>390</v>
      </c>
      <c r="B392" s="106" t="s">
        <v>15109</v>
      </c>
      <c r="C392" s="106" t="s">
        <v>15110</v>
      </c>
      <c r="D392" s="37">
        <f t="shared" si="24"/>
        <v>0.8705357142857143</v>
      </c>
      <c r="E392" s="37">
        <f t="shared" si="25"/>
        <v>0.84357358540107641</v>
      </c>
      <c r="F392" s="11" t="str">
        <f t="shared" si="26"/>
        <v>Start group 5 for 50km</v>
      </c>
      <c r="G392" s="4" t="str">
        <f t="shared" si="27"/>
        <v>Start group 6 for 100km</v>
      </c>
    </row>
    <row r="393" spans="1:7">
      <c r="A393" s="107">
        <v>391</v>
      </c>
      <c r="B393" s="106" t="s">
        <v>15111</v>
      </c>
      <c r="C393" s="106" t="s">
        <v>15112</v>
      </c>
      <c r="D393" s="37">
        <f t="shared" si="24"/>
        <v>0.8727678571428571</v>
      </c>
      <c r="E393" s="37">
        <f t="shared" si="25"/>
        <v>0.84541157936195355</v>
      </c>
      <c r="F393" s="11" t="str">
        <f t="shared" si="26"/>
        <v>Start group 5 for 50km</v>
      </c>
      <c r="G393" s="4" t="str">
        <f t="shared" si="27"/>
        <v>Start group 6 for 100km</v>
      </c>
    </row>
    <row r="394" spans="1:7">
      <c r="A394" s="107">
        <v>392</v>
      </c>
      <c r="B394" s="106" t="s">
        <v>5123</v>
      </c>
      <c r="C394" s="106" t="s">
        <v>15113</v>
      </c>
      <c r="D394" s="37">
        <f t="shared" si="24"/>
        <v>0.875</v>
      </c>
      <c r="E394" s="37">
        <f t="shared" si="25"/>
        <v>0.8456085072863333</v>
      </c>
      <c r="F394" s="11" t="str">
        <f t="shared" si="26"/>
        <v>Start group 5 for 50km</v>
      </c>
      <c r="G394" s="4" t="str">
        <f t="shared" si="27"/>
        <v>Start group 6 for 100km</v>
      </c>
    </row>
    <row r="395" spans="1:7">
      <c r="A395" s="107">
        <v>393</v>
      </c>
      <c r="B395" s="106" t="s">
        <v>4503</v>
      </c>
      <c r="C395" s="106" t="s">
        <v>15114</v>
      </c>
      <c r="D395" s="37">
        <f t="shared" si="24"/>
        <v>0.8772321428571429</v>
      </c>
      <c r="E395" s="37">
        <f t="shared" si="25"/>
        <v>0.84777471445450947</v>
      </c>
      <c r="F395" s="11" t="str">
        <f t="shared" si="26"/>
        <v>Start group 5 for 50km</v>
      </c>
      <c r="G395" s="4" t="str">
        <f t="shared" si="27"/>
        <v>Start group 6 for 100km</v>
      </c>
    </row>
    <row r="396" spans="1:7">
      <c r="A396" s="107">
        <v>394</v>
      </c>
      <c r="B396" s="106" t="s">
        <v>15115</v>
      </c>
      <c r="C396" s="106" t="s">
        <v>15116</v>
      </c>
      <c r="D396" s="37">
        <f t="shared" si="24"/>
        <v>0.8794642857142857</v>
      </c>
      <c r="E396" s="37">
        <f t="shared" si="25"/>
        <v>0.85624261520283573</v>
      </c>
      <c r="F396" s="11" t="str">
        <f t="shared" si="26"/>
        <v>Start group 5 for 50km</v>
      </c>
      <c r="G396" s="4" t="str">
        <f t="shared" si="27"/>
        <v>Start group 6 for 100km</v>
      </c>
    </row>
    <row r="397" spans="1:7">
      <c r="A397" s="107">
        <v>395</v>
      </c>
      <c r="B397" s="106" t="s">
        <v>15117</v>
      </c>
      <c r="C397" s="106" t="s">
        <v>15118</v>
      </c>
      <c r="D397" s="37">
        <f t="shared" si="24"/>
        <v>0.8816964285714286</v>
      </c>
      <c r="E397" s="37">
        <f t="shared" si="25"/>
        <v>0.85906524878561108</v>
      </c>
      <c r="F397" s="11" t="str">
        <f t="shared" si="26"/>
        <v>Start group 5 for 50km</v>
      </c>
      <c r="G397" s="4" t="str">
        <f t="shared" si="27"/>
        <v>Start group 6 for 100km</v>
      </c>
    </row>
    <row r="398" spans="1:7">
      <c r="A398" s="107">
        <v>396</v>
      </c>
      <c r="B398" s="106" t="s">
        <v>3714</v>
      </c>
      <c r="C398" s="106" t="s">
        <v>15119</v>
      </c>
      <c r="D398" s="37">
        <f t="shared" si="24"/>
        <v>0.8839285714285714</v>
      </c>
      <c r="E398" s="37">
        <f t="shared" si="25"/>
        <v>0.86280687934882483</v>
      </c>
      <c r="F398" s="11" t="str">
        <f t="shared" si="26"/>
        <v>Start group 5 for 50km</v>
      </c>
      <c r="G398" s="4" t="str">
        <f t="shared" si="27"/>
        <v>Start group 6 for 100km</v>
      </c>
    </row>
    <row r="399" spans="1:7">
      <c r="A399" s="107">
        <v>397</v>
      </c>
      <c r="B399" s="106" t="s">
        <v>3657</v>
      </c>
      <c r="C399" s="106" t="s">
        <v>15120</v>
      </c>
      <c r="D399" s="37">
        <f t="shared" si="24"/>
        <v>0.8861607142857143</v>
      </c>
      <c r="E399" s="37">
        <f t="shared" si="25"/>
        <v>0.86300380727320458</v>
      </c>
      <c r="F399" s="11" t="str">
        <f t="shared" si="26"/>
        <v>Start group 5 for 50km</v>
      </c>
      <c r="G399" s="4" t="str">
        <f t="shared" si="27"/>
        <v>Start group 6 for 100km</v>
      </c>
    </row>
    <row r="400" spans="1:7">
      <c r="A400" s="107">
        <v>398</v>
      </c>
      <c r="B400" s="106" t="s">
        <v>15121</v>
      </c>
      <c r="C400" s="106" t="s">
        <v>15122</v>
      </c>
      <c r="D400" s="37">
        <f t="shared" si="24"/>
        <v>0.8883928571428571</v>
      </c>
      <c r="E400" s="37">
        <f t="shared" si="25"/>
        <v>0.86300380727320458</v>
      </c>
      <c r="F400" s="11" t="str">
        <f t="shared" si="26"/>
        <v>Start group 5 for 50km</v>
      </c>
      <c r="G400" s="4" t="str">
        <f t="shared" si="27"/>
        <v>Start group 6 for 100km</v>
      </c>
    </row>
    <row r="401" spans="1:7">
      <c r="A401" s="107">
        <v>399</v>
      </c>
      <c r="B401" s="106" t="s">
        <v>3597</v>
      </c>
      <c r="C401" s="106" t="s">
        <v>15123</v>
      </c>
      <c r="D401" s="37">
        <f t="shared" si="24"/>
        <v>0.890625</v>
      </c>
      <c r="E401" s="37">
        <f t="shared" si="25"/>
        <v>0.8735066299067874</v>
      </c>
      <c r="F401" s="11" t="str">
        <f t="shared" si="26"/>
        <v>Start group 6 for 50km</v>
      </c>
      <c r="G401" s="4" t="str">
        <f t="shared" si="27"/>
        <v>Start group 6 for 100km</v>
      </c>
    </row>
    <row r="402" spans="1:7">
      <c r="A402" s="107">
        <v>400</v>
      </c>
      <c r="B402" s="106" t="s">
        <v>5124</v>
      </c>
      <c r="C402" s="106" t="s">
        <v>15124</v>
      </c>
      <c r="D402" s="37">
        <f t="shared" si="24"/>
        <v>0.8928571428571429</v>
      </c>
      <c r="E402" s="37">
        <f t="shared" si="25"/>
        <v>0.88158067480635427</v>
      </c>
      <c r="F402" s="11" t="str">
        <f t="shared" si="26"/>
        <v>Start group 6 for 50km</v>
      </c>
      <c r="G402" s="4" t="str">
        <f t="shared" si="27"/>
        <v>Start group 6 for 100km</v>
      </c>
    </row>
    <row r="403" spans="1:7">
      <c r="A403" s="107">
        <v>401</v>
      </c>
      <c r="B403" s="106" t="s">
        <v>15125</v>
      </c>
      <c r="C403" s="106" t="s">
        <v>15126</v>
      </c>
      <c r="D403" s="37">
        <f t="shared" si="24"/>
        <v>0.8950892857142857</v>
      </c>
      <c r="E403" s="37">
        <f t="shared" si="25"/>
        <v>0.88466587895496906</v>
      </c>
      <c r="F403" s="11" t="str">
        <f t="shared" si="26"/>
        <v>Start group 6 for 50km</v>
      </c>
      <c r="G403" s="4" t="str">
        <f t="shared" si="27"/>
        <v>Start group 6 for 100km</v>
      </c>
    </row>
    <row r="404" spans="1:7">
      <c r="A404" s="107">
        <v>402</v>
      </c>
      <c r="B404" s="106" t="s">
        <v>15127</v>
      </c>
      <c r="C404" s="106" t="s">
        <v>15128</v>
      </c>
      <c r="D404" s="37">
        <f t="shared" si="24"/>
        <v>0.8973214285714286</v>
      </c>
      <c r="E404" s="37">
        <f t="shared" si="25"/>
        <v>0.88912957857424169</v>
      </c>
      <c r="F404" s="11" t="str">
        <f t="shared" si="26"/>
        <v>Start group 6 for 50km</v>
      </c>
      <c r="G404" s="4" t="str">
        <f t="shared" si="27"/>
        <v>Start group 6 for 100km</v>
      </c>
    </row>
    <row r="405" spans="1:7">
      <c r="A405" s="107">
        <v>403</v>
      </c>
      <c r="B405" s="106" t="s">
        <v>15129</v>
      </c>
      <c r="C405" s="106" t="s">
        <v>15130</v>
      </c>
      <c r="D405" s="37">
        <f t="shared" si="24"/>
        <v>0.8995535714285714</v>
      </c>
      <c r="E405" s="37">
        <f t="shared" si="25"/>
        <v>0.88985164763030056</v>
      </c>
      <c r="F405" s="11" t="str">
        <f t="shared" si="26"/>
        <v>Start group 6 for 50km</v>
      </c>
      <c r="G405" s="4" t="str">
        <f t="shared" si="27"/>
        <v>Start group 6 for 100km</v>
      </c>
    </row>
    <row r="406" spans="1:7">
      <c r="A406" s="107">
        <v>404</v>
      </c>
      <c r="B406" s="106" t="s">
        <v>15131</v>
      </c>
      <c r="C406" s="106" t="s">
        <v>15132</v>
      </c>
      <c r="D406" s="37">
        <f t="shared" si="24"/>
        <v>0.9017857142857143</v>
      </c>
      <c r="E406" s="37">
        <f t="shared" si="25"/>
        <v>0.89168964159117758</v>
      </c>
      <c r="F406" s="11" t="str">
        <f t="shared" si="26"/>
        <v>Start group 6 for 50km</v>
      </c>
      <c r="G406" s="4" t="str">
        <f t="shared" si="27"/>
        <v>Start group 6 for 100km</v>
      </c>
    </row>
    <row r="407" spans="1:7">
      <c r="A407" s="107">
        <v>405</v>
      </c>
      <c r="B407" s="106" t="s">
        <v>15133</v>
      </c>
      <c r="C407" s="106" t="s">
        <v>15134</v>
      </c>
      <c r="D407" s="37">
        <f t="shared" si="24"/>
        <v>0.9040178571428571</v>
      </c>
      <c r="E407" s="37">
        <f t="shared" si="25"/>
        <v>0.89267428121307602</v>
      </c>
      <c r="F407" s="11" t="str">
        <f t="shared" si="26"/>
        <v>Start group 6 for 50km</v>
      </c>
      <c r="G407" s="4" t="str">
        <f t="shared" si="27"/>
        <v>Start group 6 for 100km</v>
      </c>
    </row>
    <row r="408" spans="1:7">
      <c r="A408" s="107">
        <v>406</v>
      </c>
      <c r="B408" s="106" t="s">
        <v>3695</v>
      </c>
      <c r="C408" s="106" t="s">
        <v>15135</v>
      </c>
      <c r="D408" s="37">
        <f t="shared" si="24"/>
        <v>0.90625</v>
      </c>
      <c r="E408" s="37">
        <f t="shared" si="25"/>
        <v>0.90219246422476029</v>
      </c>
      <c r="F408" s="11" t="str">
        <f t="shared" si="26"/>
        <v>Start group 6 for 50km</v>
      </c>
      <c r="G408" s="4" t="str">
        <f t="shared" si="27"/>
        <v>Start group 6 for 100km</v>
      </c>
    </row>
    <row r="409" spans="1:7">
      <c r="A409" s="107">
        <v>407</v>
      </c>
      <c r="B409" s="106" t="s">
        <v>5125</v>
      </c>
      <c r="C409" s="106" t="s">
        <v>15136</v>
      </c>
      <c r="D409" s="37">
        <f t="shared" si="24"/>
        <v>0.9084821428571429</v>
      </c>
      <c r="E409" s="37">
        <f t="shared" si="25"/>
        <v>0.90724694761717206</v>
      </c>
      <c r="F409" s="11" t="str">
        <f t="shared" si="26"/>
        <v>Start group 6 for 50km</v>
      </c>
      <c r="G409" s="4" t="str">
        <f t="shared" si="27"/>
        <v>Start group 6 for 100km</v>
      </c>
    </row>
    <row r="410" spans="1:7">
      <c r="A410" s="107">
        <v>408</v>
      </c>
      <c r="B410" s="106" t="s">
        <v>5126</v>
      </c>
      <c r="C410" s="106" t="s">
        <v>15137</v>
      </c>
      <c r="D410" s="37">
        <f t="shared" si="24"/>
        <v>0.9107142857142857</v>
      </c>
      <c r="E410" s="37">
        <f t="shared" si="25"/>
        <v>0.90737823290009201</v>
      </c>
      <c r="F410" s="11" t="str">
        <f t="shared" si="26"/>
        <v>Start group 6 for 50km</v>
      </c>
      <c r="G410" s="4" t="str">
        <f t="shared" si="27"/>
        <v>Start group 6 for 100km</v>
      </c>
    </row>
    <row r="411" spans="1:7">
      <c r="A411" s="107">
        <v>409</v>
      </c>
      <c r="B411" s="106" t="s">
        <v>5127</v>
      </c>
      <c r="C411" s="106" t="s">
        <v>15138</v>
      </c>
      <c r="D411" s="37">
        <f t="shared" si="24"/>
        <v>0.9129464285714286</v>
      </c>
      <c r="E411" s="37">
        <f t="shared" si="25"/>
        <v>0.92168832873834849</v>
      </c>
      <c r="F411" s="11" t="str">
        <f t="shared" si="26"/>
        <v>Start group 6 for 50km</v>
      </c>
      <c r="G411" s="4" t="str">
        <f t="shared" si="27"/>
        <v>Start group 6 for 100km</v>
      </c>
    </row>
    <row r="412" spans="1:7">
      <c r="A412" s="107">
        <v>410</v>
      </c>
      <c r="B412" s="106" t="s">
        <v>15139</v>
      </c>
      <c r="C412" s="106" t="s">
        <v>15140</v>
      </c>
      <c r="D412" s="37">
        <f t="shared" si="24"/>
        <v>0.9151785714285714</v>
      </c>
      <c r="E412" s="37">
        <f t="shared" si="25"/>
        <v>0.92195089930418805</v>
      </c>
      <c r="F412" s="11" t="str">
        <f t="shared" si="26"/>
        <v>Start group 6 for 50km</v>
      </c>
      <c r="G412" s="4" t="str">
        <f t="shared" si="27"/>
        <v>Start group 6 for 100km</v>
      </c>
    </row>
    <row r="413" spans="1:7">
      <c r="A413" s="107">
        <v>411</v>
      </c>
      <c r="B413" s="106" t="s">
        <v>15141</v>
      </c>
      <c r="C413" s="106" t="s">
        <v>15142</v>
      </c>
      <c r="D413" s="37">
        <f t="shared" si="24"/>
        <v>0.9174107142857143</v>
      </c>
      <c r="E413" s="37">
        <f t="shared" si="25"/>
        <v>0.93356964684258892</v>
      </c>
      <c r="F413" s="11" t="str">
        <f t="shared" si="26"/>
        <v>Start group 6 for 50km</v>
      </c>
      <c r="G413" s="4" t="str">
        <f t="shared" si="27"/>
        <v>Start group 6 for 100km</v>
      </c>
    </row>
    <row r="414" spans="1:7">
      <c r="A414" s="107">
        <v>412</v>
      </c>
      <c r="B414" s="106" t="s">
        <v>15143</v>
      </c>
      <c r="C414" s="106" t="s">
        <v>15144</v>
      </c>
      <c r="D414" s="37">
        <f t="shared" si="24"/>
        <v>0.9196428571428571</v>
      </c>
      <c r="E414" s="37">
        <f t="shared" si="25"/>
        <v>0.93363528948404872</v>
      </c>
      <c r="F414" s="11" t="str">
        <f t="shared" si="26"/>
        <v>Start group 6 for 50km</v>
      </c>
      <c r="G414" s="4" t="str">
        <f t="shared" si="27"/>
        <v>Start group 6 for 100km</v>
      </c>
    </row>
    <row r="415" spans="1:7">
      <c r="A415" s="107">
        <v>413</v>
      </c>
      <c r="B415" s="106" t="s">
        <v>15145</v>
      </c>
      <c r="C415" s="106" t="s">
        <v>15146</v>
      </c>
      <c r="D415" s="37">
        <f t="shared" si="24"/>
        <v>0.921875</v>
      </c>
      <c r="E415" s="37">
        <f t="shared" si="25"/>
        <v>0.94840488381252452</v>
      </c>
      <c r="F415" s="11" t="str">
        <f t="shared" si="26"/>
        <v>Start group 6 for 50km</v>
      </c>
      <c r="G415" s="4" t="str">
        <f t="shared" si="27"/>
        <v>Start group 6 for 100km</v>
      </c>
    </row>
    <row r="416" spans="1:7">
      <c r="A416" s="107">
        <v>414</v>
      </c>
      <c r="B416" s="106" t="s">
        <v>3674</v>
      </c>
      <c r="C416" s="106" t="s">
        <v>15147</v>
      </c>
      <c r="D416" s="37">
        <f t="shared" si="24"/>
        <v>0.9241071428571429</v>
      </c>
      <c r="E416" s="37">
        <f t="shared" si="25"/>
        <v>0.95149008796113954</v>
      </c>
      <c r="F416" s="11" t="str">
        <f t="shared" si="26"/>
        <v>Start group 6 for 50km</v>
      </c>
      <c r="G416" s="4" t="str">
        <f t="shared" si="27"/>
        <v>Start group 6 for 100km</v>
      </c>
    </row>
    <row r="417" spans="1:7">
      <c r="A417" s="107">
        <v>415</v>
      </c>
      <c r="B417" s="106" t="s">
        <v>15148</v>
      </c>
      <c r="C417" s="106" t="s">
        <v>15149</v>
      </c>
      <c r="D417" s="37">
        <f t="shared" si="24"/>
        <v>0.9263392857142857</v>
      </c>
      <c r="E417" s="37">
        <f t="shared" si="25"/>
        <v>0.95260601286595759</v>
      </c>
      <c r="F417" s="11" t="str">
        <f t="shared" si="26"/>
        <v>Start group 6 for 50km</v>
      </c>
      <c r="G417" s="4" t="str">
        <f t="shared" si="27"/>
        <v>Start group 6 for 100km</v>
      </c>
    </row>
    <row r="418" spans="1:7">
      <c r="A418" s="107">
        <v>416</v>
      </c>
      <c r="B418" s="106" t="s">
        <v>15150</v>
      </c>
      <c r="C418" s="106" t="s">
        <v>15151</v>
      </c>
      <c r="D418" s="37">
        <f t="shared" si="24"/>
        <v>0.9285714285714286</v>
      </c>
      <c r="E418" s="37">
        <f t="shared" si="25"/>
        <v>0.95359065248785602</v>
      </c>
      <c r="F418" s="11" t="str">
        <f t="shared" si="26"/>
        <v>Start group 6 for 50km</v>
      </c>
      <c r="G418" s="4" t="str">
        <f t="shared" si="27"/>
        <v>Start group 6 for 100km</v>
      </c>
    </row>
    <row r="419" spans="1:7">
      <c r="A419" s="107">
        <v>417</v>
      </c>
      <c r="B419" s="106" t="s">
        <v>15152</v>
      </c>
      <c r="C419" s="106" t="s">
        <v>15153</v>
      </c>
      <c r="D419" s="37">
        <f t="shared" si="24"/>
        <v>0.9308035714285714</v>
      </c>
      <c r="E419" s="37">
        <f t="shared" si="25"/>
        <v>0.95956413286070641</v>
      </c>
      <c r="F419" s="11" t="str">
        <f t="shared" si="26"/>
        <v>Start group 6 for 50km</v>
      </c>
      <c r="G419" s="4" t="str">
        <f t="shared" si="27"/>
        <v>Start group 6 for 100km</v>
      </c>
    </row>
    <row r="420" spans="1:7">
      <c r="A420" s="107">
        <v>418</v>
      </c>
      <c r="B420" s="106" t="s">
        <v>3621</v>
      </c>
      <c r="C420" s="106" t="s">
        <v>15154</v>
      </c>
      <c r="D420" s="37">
        <f t="shared" si="24"/>
        <v>0.9330357142857143</v>
      </c>
      <c r="E420" s="37">
        <f t="shared" si="25"/>
        <v>0.95969541814362602</v>
      </c>
      <c r="F420" s="11" t="str">
        <f t="shared" si="26"/>
        <v>Start group 6 for 50km</v>
      </c>
      <c r="G420" s="4" t="str">
        <f t="shared" si="27"/>
        <v>Start group 6 for 100km</v>
      </c>
    </row>
    <row r="421" spans="1:7">
      <c r="A421" s="107">
        <v>419</v>
      </c>
      <c r="B421" s="106" t="s">
        <v>15155</v>
      </c>
      <c r="C421" s="106" t="s">
        <v>15156</v>
      </c>
      <c r="D421" s="37">
        <f t="shared" si="24"/>
        <v>0.9352678571428571</v>
      </c>
      <c r="E421" s="37">
        <f t="shared" si="25"/>
        <v>0.96947617172115008</v>
      </c>
      <c r="F421" s="11" t="str">
        <f t="shared" si="26"/>
        <v>Start group 6 for 50km</v>
      </c>
      <c r="G421" s="4" t="str">
        <f t="shared" si="27"/>
        <v>Start group 6 for 100km</v>
      </c>
    </row>
    <row r="422" spans="1:7">
      <c r="A422" s="107">
        <v>420</v>
      </c>
      <c r="B422" s="106" t="s">
        <v>3726</v>
      </c>
      <c r="C422" s="106" t="s">
        <v>15157</v>
      </c>
      <c r="D422" s="37">
        <f t="shared" si="24"/>
        <v>0.9375</v>
      </c>
      <c r="E422" s="37">
        <f t="shared" si="25"/>
        <v>0.97085466719180769</v>
      </c>
      <c r="F422" s="11" t="str">
        <f t="shared" si="26"/>
        <v>Start group 6 for 50km</v>
      </c>
      <c r="G422" s="4" t="str">
        <f t="shared" si="27"/>
        <v>Start group 6 for 100km</v>
      </c>
    </row>
    <row r="423" spans="1:7">
      <c r="A423" s="107">
        <v>421</v>
      </c>
      <c r="B423" s="106" t="s">
        <v>15158</v>
      </c>
      <c r="C423" s="106" t="s">
        <v>15159</v>
      </c>
      <c r="D423" s="37">
        <f t="shared" si="24"/>
        <v>0.9397321428571429</v>
      </c>
      <c r="E423" s="37">
        <f t="shared" si="25"/>
        <v>0.97794407246947612</v>
      </c>
      <c r="F423" s="11" t="str">
        <f t="shared" si="26"/>
        <v>Start group 6 for 50km</v>
      </c>
      <c r="G423" s="4" t="str">
        <f t="shared" si="27"/>
        <v>Start group 6 for 100km</v>
      </c>
    </row>
    <row r="424" spans="1:7">
      <c r="A424" s="107">
        <v>422</v>
      </c>
      <c r="B424" s="106" t="s">
        <v>15160</v>
      </c>
      <c r="C424" s="106" t="s">
        <v>15161</v>
      </c>
      <c r="D424" s="37">
        <f t="shared" si="24"/>
        <v>0.9419642857142857</v>
      </c>
      <c r="E424" s="37">
        <f t="shared" si="25"/>
        <v>0.98634633057634225</v>
      </c>
      <c r="F424" s="11" t="str">
        <f t="shared" si="26"/>
        <v>Start group 6 for 50km</v>
      </c>
      <c r="G424" s="4" t="str">
        <f t="shared" si="27"/>
        <v>Start group 6 for 100km</v>
      </c>
    </row>
    <row r="425" spans="1:7">
      <c r="A425" s="107">
        <v>423</v>
      </c>
      <c r="B425" s="106" t="s">
        <v>15162</v>
      </c>
      <c r="C425" s="106" t="s">
        <v>15163</v>
      </c>
      <c r="D425" s="37">
        <f t="shared" si="24"/>
        <v>0.9441964285714286</v>
      </c>
      <c r="E425" s="37">
        <f t="shared" si="25"/>
        <v>0.98943153472495726</v>
      </c>
      <c r="F425" s="11" t="str">
        <f t="shared" si="26"/>
        <v>Start group 6 for 50km</v>
      </c>
      <c r="G425" s="4" t="str">
        <f t="shared" si="27"/>
        <v>Start group 6 for 100km</v>
      </c>
    </row>
    <row r="426" spans="1:7">
      <c r="A426" s="107">
        <v>424</v>
      </c>
      <c r="B426" s="106" t="s">
        <v>3721</v>
      </c>
      <c r="C426" s="106" t="s">
        <v>15164</v>
      </c>
      <c r="D426" s="37">
        <f t="shared" si="24"/>
        <v>0.9464285714285714</v>
      </c>
      <c r="E426" s="37">
        <f t="shared" si="25"/>
        <v>0.99159774189313377</v>
      </c>
      <c r="F426" s="11" t="str">
        <f t="shared" si="26"/>
        <v>Start group 6 for 50km</v>
      </c>
      <c r="G426" s="4" t="str">
        <f t="shared" si="27"/>
        <v>Start group 6 for 100km</v>
      </c>
    </row>
    <row r="427" spans="1:7">
      <c r="A427" s="107">
        <v>425</v>
      </c>
      <c r="B427" s="106" t="s">
        <v>15165</v>
      </c>
      <c r="C427" s="106" t="s">
        <v>15166</v>
      </c>
      <c r="D427" s="37">
        <f t="shared" si="24"/>
        <v>0.9486607142857143</v>
      </c>
      <c r="E427" s="37">
        <f t="shared" si="25"/>
        <v>0.99356702113693063</v>
      </c>
      <c r="F427" s="11" t="str">
        <f t="shared" si="26"/>
        <v>Start group 6 for 50km</v>
      </c>
      <c r="G427" s="4" t="str">
        <f t="shared" si="27"/>
        <v>Start group 6 for 100km</v>
      </c>
    </row>
    <row r="428" spans="1:7">
      <c r="A428" s="107">
        <v>426</v>
      </c>
      <c r="B428" s="106" t="s">
        <v>15167</v>
      </c>
      <c r="C428" s="106" t="s">
        <v>15168</v>
      </c>
      <c r="D428" s="37">
        <f t="shared" si="24"/>
        <v>0.9508928571428571</v>
      </c>
      <c r="E428" s="37">
        <f t="shared" si="25"/>
        <v>0.99901536037810157</v>
      </c>
      <c r="F428" s="11" t="str">
        <f t="shared" si="26"/>
        <v>Start group 6 for 50km</v>
      </c>
      <c r="G428" s="4" t="str">
        <f t="shared" si="27"/>
        <v>Start group 6 for 100km</v>
      </c>
    </row>
    <row r="429" spans="1:7">
      <c r="A429" s="107">
        <v>427</v>
      </c>
      <c r="B429" s="106" t="s">
        <v>15169</v>
      </c>
      <c r="C429" s="106" t="s">
        <v>15170</v>
      </c>
      <c r="D429" s="37">
        <f t="shared" si="24"/>
        <v>0.953125</v>
      </c>
      <c r="E429" s="37">
        <f t="shared" si="25"/>
        <v>1.001772351319417</v>
      </c>
      <c r="F429" s="11" t="str">
        <f t="shared" si="26"/>
        <v>Start group 6 for 50km</v>
      </c>
      <c r="G429" s="4" t="str">
        <f t="shared" si="27"/>
        <v>Start group 6 for 100km</v>
      </c>
    </row>
    <row r="430" spans="1:7">
      <c r="A430" s="107">
        <v>428</v>
      </c>
      <c r="B430" s="106" t="s">
        <v>15171</v>
      </c>
      <c r="C430" s="106" t="s">
        <v>15172</v>
      </c>
      <c r="D430" s="37">
        <f t="shared" si="24"/>
        <v>0.9553571428571429</v>
      </c>
      <c r="E430" s="37">
        <f t="shared" si="25"/>
        <v>1.0076801890508074</v>
      </c>
      <c r="F430" s="11" t="str">
        <f t="shared" si="26"/>
        <v>Start group 6 for 50km</v>
      </c>
      <c r="G430" s="4" t="str">
        <f t="shared" si="27"/>
        <v>Start group 6 for 100km</v>
      </c>
    </row>
    <row r="431" spans="1:7">
      <c r="A431" s="107">
        <v>429</v>
      </c>
      <c r="B431" s="106" t="s">
        <v>15173</v>
      </c>
      <c r="C431" s="106" t="s">
        <v>15174</v>
      </c>
      <c r="D431" s="37">
        <f t="shared" si="24"/>
        <v>0.9575892857142857</v>
      </c>
      <c r="E431" s="37">
        <f t="shared" si="25"/>
        <v>1.0670211369305505</v>
      </c>
      <c r="F431" s="11" t="str">
        <f t="shared" si="26"/>
        <v>Start group 6 for 50km</v>
      </c>
      <c r="G431" s="4" t="str">
        <f t="shared" si="27"/>
        <v>Start group 6 for 100km</v>
      </c>
    </row>
    <row r="432" spans="1:7">
      <c r="A432" s="107">
        <v>430</v>
      </c>
      <c r="B432" s="106" t="s">
        <v>15175</v>
      </c>
      <c r="C432" s="106" t="s">
        <v>15176</v>
      </c>
      <c r="D432" s="37">
        <f t="shared" si="24"/>
        <v>0.9598214285714286</v>
      </c>
      <c r="E432" s="37">
        <f t="shared" si="25"/>
        <v>1.0710909807010636</v>
      </c>
      <c r="F432" s="11" t="str">
        <f t="shared" si="26"/>
        <v>Start group 6 for 50km</v>
      </c>
      <c r="G432" s="4" t="str">
        <f t="shared" si="27"/>
        <v>Start group 6 for 100km</v>
      </c>
    </row>
    <row r="433" spans="1:7">
      <c r="A433" s="107">
        <v>431</v>
      </c>
      <c r="B433" s="106" t="s">
        <v>15177</v>
      </c>
      <c r="C433" s="106" t="s">
        <v>15178</v>
      </c>
      <c r="D433" s="37">
        <f t="shared" si="24"/>
        <v>0.9620535714285714</v>
      </c>
      <c r="E433" s="37">
        <f t="shared" si="25"/>
        <v>1.0776552448470527</v>
      </c>
      <c r="F433" s="11" t="str">
        <f t="shared" si="26"/>
        <v>Start group 6 for 50km</v>
      </c>
      <c r="G433" s="4" t="str">
        <f t="shared" si="27"/>
        <v>Start group 6 for 100km</v>
      </c>
    </row>
    <row r="434" spans="1:7">
      <c r="A434" s="107">
        <v>432</v>
      </c>
      <c r="B434" s="106" t="s">
        <v>3711</v>
      </c>
      <c r="C434" s="106" t="s">
        <v>15179</v>
      </c>
      <c r="D434" s="37">
        <f t="shared" si="24"/>
        <v>0.9642857142857143</v>
      </c>
      <c r="E434" s="37">
        <f t="shared" si="25"/>
        <v>1.0873703557831169</v>
      </c>
      <c r="F434" s="11" t="str">
        <f t="shared" si="26"/>
        <v>Start group 6 for 50km</v>
      </c>
      <c r="G434" s="4" t="str">
        <f t="shared" si="27"/>
        <v>Start group 6 for 100km</v>
      </c>
    </row>
    <row r="435" spans="1:7">
      <c r="A435" s="107">
        <v>433</v>
      </c>
      <c r="B435" s="106" t="s">
        <v>15180</v>
      </c>
      <c r="C435" s="106" t="s">
        <v>15181</v>
      </c>
      <c r="D435" s="37">
        <f t="shared" si="24"/>
        <v>0.9665178571428571</v>
      </c>
      <c r="E435" s="37">
        <f t="shared" si="25"/>
        <v>1.0978731784166995</v>
      </c>
      <c r="F435" s="11" t="str">
        <f t="shared" si="26"/>
        <v>Start group 6 for 50km</v>
      </c>
      <c r="G435" s="4" t="str">
        <f t="shared" si="27"/>
        <v>Start group 6 for 100km</v>
      </c>
    </row>
    <row r="436" spans="1:7">
      <c r="A436" s="107">
        <v>434</v>
      </c>
      <c r="B436" s="106" t="s">
        <v>3779</v>
      </c>
      <c r="C436" s="106" t="s">
        <v>15182</v>
      </c>
      <c r="D436" s="37">
        <f t="shared" si="24"/>
        <v>0.96875</v>
      </c>
      <c r="E436" s="37">
        <f t="shared" si="25"/>
        <v>1.1100827097282395</v>
      </c>
      <c r="F436" s="11" t="str">
        <f t="shared" si="26"/>
        <v>Start group 6 for 50km</v>
      </c>
      <c r="G436" s="4" t="str">
        <f t="shared" si="27"/>
        <v>Start group 6 for 100km</v>
      </c>
    </row>
    <row r="437" spans="1:7">
      <c r="A437" s="107">
        <v>435</v>
      </c>
      <c r="B437" s="106" t="s">
        <v>15183</v>
      </c>
      <c r="C437" s="106" t="s">
        <v>15184</v>
      </c>
      <c r="D437" s="37">
        <f t="shared" si="24"/>
        <v>0.9709821428571429</v>
      </c>
      <c r="E437" s="37">
        <f t="shared" si="25"/>
        <v>1.1159905474596299</v>
      </c>
      <c r="F437" s="11" t="str">
        <f t="shared" si="26"/>
        <v>Start group 6 for 50km</v>
      </c>
      <c r="G437" s="4" t="str">
        <f t="shared" si="27"/>
        <v>Start group 6 for 100km</v>
      </c>
    </row>
    <row r="438" spans="1:7">
      <c r="A438" s="107">
        <v>436</v>
      </c>
      <c r="B438" s="106" t="s">
        <v>15185</v>
      </c>
      <c r="C438" s="106" t="s">
        <v>15186</v>
      </c>
      <c r="D438" s="37">
        <f t="shared" si="24"/>
        <v>0.9732142857142857</v>
      </c>
      <c r="E438" s="37">
        <f t="shared" si="25"/>
        <v>1.1163187606669294</v>
      </c>
      <c r="F438" s="11" t="str">
        <f t="shared" si="26"/>
        <v>Start group 6 for 50km</v>
      </c>
      <c r="G438" s="4" t="str">
        <f t="shared" si="27"/>
        <v>Start group 6 for 100km</v>
      </c>
    </row>
    <row r="439" spans="1:7">
      <c r="A439" s="107">
        <v>437</v>
      </c>
      <c r="B439" s="106" t="s">
        <v>15187</v>
      </c>
      <c r="C439" s="106" t="s">
        <v>15188</v>
      </c>
      <c r="D439" s="37">
        <f t="shared" si="24"/>
        <v>0.9754464285714286</v>
      </c>
      <c r="E439" s="37">
        <f t="shared" si="25"/>
        <v>1.1283313640540895</v>
      </c>
      <c r="F439" s="11" t="str">
        <f t="shared" si="26"/>
        <v>Start group 6 for 50km</v>
      </c>
      <c r="G439" s="4" t="str">
        <f t="shared" si="27"/>
        <v>Start group 6 for 100km</v>
      </c>
    </row>
    <row r="440" spans="1:7">
      <c r="A440" s="107">
        <v>438</v>
      </c>
      <c r="B440" s="106" t="s">
        <v>15189</v>
      </c>
      <c r="C440" s="106" t="s">
        <v>15190</v>
      </c>
      <c r="D440" s="37">
        <f t="shared" si="24"/>
        <v>0.9776785714285714</v>
      </c>
      <c r="E440" s="37">
        <f t="shared" si="25"/>
        <v>1.1453984508336617</v>
      </c>
      <c r="F440" s="11" t="str">
        <f t="shared" si="26"/>
        <v>Start group 6 for 50km</v>
      </c>
      <c r="G440" s="4" t="str">
        <f t="shared" si="27"/>
        <v>Start group 6 for 100km</v>
      </c>
    </row>
    <row r="441" spans="1:7">
      <c r="A441" s="107">
        <v>439</v>
      </c>
      <c r="B441" s="106" t="s">
        <v>3697</v>
      </c>
      <c r="C441" s="106" t="s">
        <v>15191</v>
      </c>
      <c r="D441" s="37">
        <f t="shared" si="24"/>
        <v>0.9799107142857143</v>
      </c>
      <c r="E441" s="37">
        <f t="shared" si="25"/>
        <v>1.1485492976237364</v>
      </c>
      <c r="F441" s="11" t="str">
        <f t="shared" si="26"/>
        <v>Start group 6 for 50km</v>
      </c>
      <c r="G441" s="4" t="str">
        <f t="shared" si="27"/>
        <v>Start group 6 for 100km</v>
      </c>
    </row>
    <row r="442" spans="1:7">
      <c r="A442" s="107">
        <v>440</v>
      </c>
      <c r="B442" s="106" t="s">
        <v>3685</v>
      </c>
      <c r="C442" s="106" t="s">
        <v>15192</v>
      </c>
      <c r="D442" s="37">
        <f t="shared" si="24"/>
        <v>0.9821428571428571</v>
      </c>
      <c r="E442" s="37">
        <f t="shared" si="25"/>
        <v>1.1815019036366023</v>
      </c>
      <c r="F442" s="11" t="str">
        <f t="shared" si="26"/>
        <v>Start group 6 for 50km</v>
      </c>
      <c r="G442" s="4" t="str">
        <f t="shared" si="27"/>
        <v>Start group 6 for 100km</v>
      </c>
    </row>
    <row r="443" spans="1:7">
      <c r="A443" s="107">
        <v>441</v>
      </c>
      <c r="B443" s="106" t="s">
        <v>3718</v>
      </c>
      <c r="C443" s="106" t="s">
        <v>15193</v>
      </c>
      <c r="D443" s="37">
        <f t="shared" si="24"/>
        <v>0.984375</v>
      </c>
      <c r="E443" s="37">
        <f t="shared" si="25"/>
        <v>1.1815019036366023</v>
      </c>
      <c r="F443" s="11" t="str">
        <f t="shared" si="26"/>
        <v>Start group 6 for 50km</v>
      </c>
      <c r="G443" s="4" t="str">
        <f t="shared" si="27"/>
        <v>Start group 6 for 100km</v>
      </c>
    </row>
    <row r="444" spans="1:7">
      <c r="A444" s="107">
        <v>442</v>
      </c>
      <c r="B444" s="106" t="s">
        <v>15194</v>
      </c>
      <c r="C444" s="106" t="s">
        <v>15195</v>
      </c>
      <c r="D444" s="37">
        <f t="shared" si="24"/>
        <v>0.9866071428571429</v>
      </c>
      <c r="E444" s="37">
        <f t="shared" si="25"/>
        <v>1.2012603387160299</v>
      </c>
      <c r="F444" s="11" t="str">
        <f t="shared" si="26"/>
        <v>Start group 6 for 50km</v>
      </c>
      <c r="G444" s="4" t="str">
        <f t="shared" si="27"/>
        <v>Start group 6 for 100km</v>
      </c>
    </row>
    <row r="445" spans="1:7">
      <c r="A445" s="107">
        <v>443</v>
      </c>
      <c r="B445" s="106" t="s">
        <v>15196</v>
      </c>
      <c r="C445" s="106" t="s">
        <v>15197</v>
      </c>
      <c r="D445" s="37">
        <f t="shared" si="24"/>
        <v>0.9888392857142857</v>
      </c>
      <c r="E445" s="37">
        <f t="shared" si="25"/>
        <v>1.2019824077720889</v>
      </c>
      <c r="F445" s="11" t="str">
        <f t="shared" si="26"/>
        <v>Start group 6 for 50km</v>
      </c>
      <c r="G445" s="4" t="str">
        <f t="shared" si="27"/>
        <v>Start group 6 for 100km</v>
      </c>
    </row>
    <row r="446" spans="1:7">
      <c r="A446" s="107">
        <v>444</v>
      </c>
      <c r="B446" s="106" t="s">
        <v>15198</v>
      </c>
      <c r="C446" s="106" t="s">
        <v>15199</v>
      </c>
      <c r="D446" s="37">
        <f t="shared" si="24"/>
        <v>0.9910714285714286</v>
      </c>
      <c r="E446" s="37">
        <f t="shared" si="25"/>
        <v>1.2083497439936985</v>
      </c>
      <c r="F446" s="11" t="str">
        <f t="shared" si="26"/>
        <v>Start group 6 for 50km</v>
      </c>
      <c r="G446" s="4" t="str">
        <f t="shared" si="27"/>
        <v>Start group 6 for 100km</v>
      </c>
    </row>
    <row r="447" spans="1:7">
      <c r="A447" s="107">
        <v>445</v>
      </c>
      <c r="B447" s="106" t="s">
        <v>15200</v>
      </c>
      <c r="C447" s="106" t="s">
        <v>15201</v>
      </c>
      <c r="D447" s="37">
        <f t="shared" si="24"/>
        <v>0.9933035714285714</v>
      </c>
      <c r="E447" s="37">
        <f t="shared" si="25"/>
        <v>1.250557962452409</v>
      </c>
      <c r="F447" s="11" t="str">
        <f t="shared" si="26"/>
        <v>Start group 6 for 50km</v>
      </c>
      <c r="G447" s="4" t="str">
        <f t="shared" si="27"/>
        <v>Start group 6 for 100km</v>
      </c>
    </row>
    <row r="448" spans="1:7">
      <c r="A448" s="107">
        <v>446</v>
      </c>
      <c r="B448" s="106" t="s">
        <v>15202</v>
      </c>
      <c r="C448" s="106" t="s">
        <v>15203</v>
      </c>
      <c r="D448" s="37">
        <f t="shared" si="24"/>
        <v>0.9955357142857143</v>
      </c>
      <c r="E448" s="37">
        <f t="shared" si="25"/>
        <v>1.2758960220559277</v>
      </c>
      <c r="F448" s="11" t="str">
        <f t="shared" si="26"/>
        <v>Start group 6 for 50km</v>
      </c>
      <c r="G448" s="4" t="str">
        <f t="shared" si="27"/>
        <v>Start group 6 for 100km</v>
      </c>
    </row>
    <row r="449" spans="1:7">
      <c r="A449" s="107">
        <v>447</v>
      </c>
      <c r="B449" s="106" t="s">
        <v>3785</v>
      </c>
      <c r="C449" s="106" t="s">
        <v>15204</v>
      </c>
      <c r="D449" s="37">
        <f t="shared" si="24"/>
        <v>0.9977678571428571</v>
      </c>
      <c r="E449" s="37">
        <f t="shared" si="25"/>
        <v>1.5271104109229356</v>
      </c>
      <c r="F449" s="11" t="str">
        <f t="shared" si="26"/>
        <v>Start group 6 for 50km</v>
      </c>
      <c r="G449" s="4" t="str">
        <f t="shared" si="27"/>
        <v>Start group 6 for 100km</v>
      </c>
    </row>
    <row r="450" spans="1:7">
      <c r="A450" s="107">
        <v>448</v>
      </c>
      <c r="B450" s="106" t="s">
        <v>3776</v>
      </c>
      <c r="C450" s="106" t="s">
        <v>15205</v>
      </c>
      <c r="D450" s="37">
        <f t="shared" si="24"/>
        <v>1</v>
      </c>
      <c r="E450" s="37">
        <f t="shared" si="25"/>
        <v>1.5272416962058553</v>
      </c>
      <c r="F450" s="11" t="str">
        <f t="shared" si="26"/>
        <v>Start group 6 for 50km</v>
      </c>
      <c r="G450" s="4" t="str">
        <f t="shared" si="27"/>
        <v>Start group 6 for 100km</v>
      </c>
    </row>
    <row r="451" spans="1:7">
      <c r="A451" s="107" t="s">
        <v>76</v>
      </c>
      <c r="B451" s="106" t="s">
        <v>15206</v>
      </c>
      <c r="C451" s="106"/>
      <c r="D451" s="5"/>
      <c r="E451" s="5"/>
      <c r="F451" s="5"/>
      <c r="G451" s="5"/>
    </row>
    <row r="452" spans="1:7">
      <c r="A452" s="107" t="s">
        <v>76</v>
      </c>
      <c r="B452" s="106" t="s">
        <v>15207</v>
      </c>
      <c r="C452" s="106"/>
      <c r="D452" s="5"/>
      <c r="E452" s="5"/>
      <c r="F452" s="5"/>
      <c r="G452" s="5"/>
    </row>
    <row r="453" spans="1:7">
      <c r="A453" s="107" t="s">
        <v>76</v>
      </c>
      <c r="B453" s="106" t="s">
        <v>15208</v>
      </c>
      <c r="C453" s="106"/>
      <c r="D453" s="5"/>
      <c r="E453" s="5"/>
      <c r="F453" s="5"/>
      <c r="G453" s="5"/>
    </row>
    <row r="454" spans="1:7">
      <c r="A454" s="107" t="s">
        <v>76</v>
      </c>
      <c r="B454" s="106" t="s">
        <v>15209</v>
      </c>
      <c r="C454" s="106"/>
      <c r="D454" s="5"/>
      <c r="E454" s="5"/>
      <c r="F454" s="5"/>
      <c r="G454" s="5"/>
    </row>
    <row r="455" spans="1:7">
      <c r="A455" s="107" t="s">
        <v>76</v>
      </c>
      <c r="B455" s="106" t="s">
        <v>4198</v>
      </c>
      <c r="C455" s="106"/>
      <c r="D455" s="5"/>
      <c r="E455" s="5"/>
      <c r="F455" s="5"/>
      <c r="G455" s="5"/>
    </row>
    <row r="456" spans="1:7">
      <c r="A456" s="107" t="s">
        <v>76</v>
      </c>
      <c r="B456" s="106" t="s">
        <v>15210</v>
      </c>
      <c r="C456" s="106"/>
      <c r="D456" s="5"/>
      <c r="E456" s="5"/>
      <c r="F456" s="5"/>
      <c r="G456" s="5"/>
    </row>
    <row r="457" spans="1:7">
      <c r="A457" s="107" t="s">
        <v>76</v>
      </c>
      <c r="B457" s="106" t="s">
        <v>15211</v>
      </c>
      <c r="C457" s="106"/>
      <c r="D457" s="5"/>
      <c r="E457" s="5"/>
      <c r="F457" s="5"/>
      <c r="G457" s="5"/>
    </row>
    <row r="458" spans="1:7">
      <c r="A458" s="107" t="s">
        <v>76</v>
      </c>
      <c r="B458" s="106" t="s">
        <v>15212</v>
      </c>
      <c r="C458" s="106"/>
      <c r="D458" s="5"/>
      <c r="E458" s="5"/>
      <c r="F458" s="5"/>
      <c r="G458" s="5"/>
    </row>
    <row r="459" spans="1:7">
      <c r="A459" s="107" t="s">
        <v>76</v>
      </c>
      <c r="B459" s="106" t="s">
        <v>15213</v>
      </c>
      <c r="C459" s="106"/>
      <c r="D459" s="5"/>
      <c r="E459" s="5"/>
      <c r="F459" s="5"/>
      <c r="G459" s="5"/>
    </row>
    <row r="460" spans="1:7">
      <c r="A460" s="107" t="s">
        <v>76</v>
      </c>
      <c r="B460" s="106" t="s">
        <v>15214</v>
      </c>
      <c r="C460" s="106"/>
      <c r="D460" s="5"/>
      <c r="E460" s="5"/>
      <c r="F460" s="5"/>
      <c r="G460" s="5"/>
    </row>
    <row r="461" spans="1:7">
      <c r="A461" s="107" t="s">
        <v>76</v>
      </c>
      <c r="B461" s="106" t="s">
        <v>15215</v>
      </c>
      <c r="C461" s="106"/>
      <c r="D461" s="5"/>
      <c r="E461" s="5"/>
      <c r="F461" s="5"/>
      <c r="G461" s="5"/>
    </row>
    <row r="462" spans="1:7">
      <c r="A462" s="107" t="s">
        <v>76</v>
      </c>
      <c r="B462" s="106" t="s">
        <v>15216</v>
      </c>
      <c r="C462" s="106"/>
      <c r="D462" s="5"/>
      <c r="E462" s="5"/>
      <c r="F462" s="5"/>
      <c r="G462" s="5"/>
    </row>
    <row r="463" spans="1:7">
      <c r="A463" s="107" t="s">
        <v>76</v>
      </c>
      <c r="B463" s="106" t="s">
        <v>15217</v>
      </c>
      <c r="C463" s="106"/>
      <c r="D463" s="5"/>
      <c r="E463" s="5"/>
      <c r="F463" s="5"/>
      <c r="G463" s="5"/>
    </row>
    <row r="464" spans="1:7">
      <c r="A464" s="107" t="s">
        <v>76</v>
      </c>
      <c r="B464" s="106" t="s">
        <v>3434</v>
      </c>
      <c r="C464" s="106"/>
      <c r="D464" s="5"/>
      <c r="E464" s="5"/>
      <c r="F464" s="5"/>
      <c r="G464" s="5"/>
    </row>
    <row r="465" spans="1:7">
      <c r="A465" s="107" t="s">
        <v>76</v>
      </c>
      <c r="B465" s="106" t="s">
        <v>3462</v>
      </c>
      <c r="C465" s="106"/>
      <c r="D465" s="5"/>
      <c r="E465" s="5"/>
      <c r="F465" s="5"/>
      <c r="G465" s="5"/>
    </row>
    <row r="466" spans="1:7">
      <c r="A466" s="107" t="s">
        <v>76</v>
      </c>
      <c r="B466" s="106" t="s">
        <v>15218</v>
      </c>
      <c r="C466" s="106"/>
      <c r="D466" s="5"/>
      <c r="E466" s="5"/>
      <c r="F466" s="5"/>
      <c r="G466" s="5"/>
    </row>
    <row r="467" spans="1:7">
      <c r="A467" s="107" t="s">
        <v>76</v>
      </c>
      <c r="B467" s="106" t="s">
        <v>15219</v>
      </c>
      <c r="C467" s="106"/>
      <c r="D467" s="5"/>
      <c r="E467" s="5"/>
      <c r="F467" s="5"/>
      <c r="G467" s="5"/>
    </row>
    <row r="468" spans="1:7">
      <c r="A468" s="107" t="s">
        <v>76</v>
      </c>
      <c r="B468" s="106" t="s">
        <v>15220</v>
      </c>
      <c r="C468" s="106"/>
      <c r="D468" s="5"/>
      <c r="E468" s="5"/>
      <c r="F468" s="5"/>
      <c r="G468" s="5"/>
    </row>
    <row r="469" spans="1:7">
      <c r="A469" s="107" t="s">
        <v>76</v>
      </c>
      <c r="B469" s="106" t="s">
        <v>15221</v>
      </c>
      <c r="C469" s="106"/>
      <c r="D469" s="5"/>
      <c r="E469" s="5"/>
      <c r="F469" s="5"/>
      <c r="G469" s="5"/>
    </row>
    <row r="470" spans="1:7">
      <c r="A470" s="107" t="s">
        <v>76</v>
      </c>
      <c r="B470" s="106" t="s">
        <v>15222</v>
      </c>
      <c r="C470" s="106"/>
      <c r="D470" s="5"/>
      <c r="E470" s="5"/>
      <c r="F470" s="5"/>
      <c r="G470" s="5"/>
    </row>
    <row r="471" spans="1:7">
      <c r="A471" s="107" t="s">
        <v>76</v>
      </c>
      <c r="B471" s="106" t="s">
        <v>15223</v>
      </c>
      <c r="C471" s="106"/>
      <c r="D471" s="5"/>
      <c r="E471" s="5"/>
      <c r="F471" s="5"/>
      <c r="G471" s="5"/>
    </row>
    <row r="472" spans="1:7">
      <c r="A472" s="107" t="s">
        <v>76</v>
      </c>
      <c r="B472" s="106" t="s">
        <v>15224</v>
      </c>
      <c r="C472" s="106"/>
      <c r="D472" s="5"/>
      <c r="E472" s="5"/>
      <c r="F472" s="5"/>
      <c r="G472" s="5"/>
    </row>
    <row r="473" spans="1:7">
      <c r="A473" s="107" t="s">
        <v>76</v>
      </c>
      <c r="B473" s="106" t="s">
        <v>3473</v>
      </c>
      <c r="C473" s="106"/>
      <c r="D473" s="5"/>
      <c r="E473" s="5"/>
      <c r="F473" s="5"/>
      <c r="G473" s="5"/>
    </row>
    <row r="474" spans="1:7">
      <c r="A474" s="107" t="s">
        <v>76</v>
      </c>
      <c r="B474" s="106" t="s">
        <v>15225</v>
      </c>
      <c r="C474" s="106"/>
      <c r="D474" s="5"/>
      <c r="E474" s="5"/>
      <c r="F474" s="5"/>
      <c r="G474" s="5"/>
    </row>
    <row r="475" spans="1:7">
      <c r="A475" s="107" t="s">
        <v>76</v>
      </c>
      <c r="B475" s="106" t="s">
        <v>3538</v>
      </c>
      <c r="C475" s="106"/>
      <c r="D475" s="5"/>
      <c r="E475" s="5"/>
      <c r="F475" s="5"/>
      <c r="G475" s="5"/>
    </row>
    <row r="476" spans="1:7">
      <c r="A476" s="107" t="s">
        <v>76</v>
      </c>
      <c r="B476" s="106" t="s">
        <v>15226</v>
      </c>
      <c r="C476" s="106"/>
      <c r="D476" s="5"/>
      <c r="E476" s="5"/>
      <c r="F476" s="5"/>
      <c r="G476" s="5"/>
    </row>
    <row r="477" spans="1:7">
      <c r="A477" s="107" t="s">
        <v>76</v>
      </c>
      <c r="B477" s="106" t="s">
        <v>15227</v>
      </c>
      <c r="C477" s="106"/>
      <c r="D477" s="5"/>
      <c r="E477" s="5"/>
      <c r="F477" s="5"/>
      <c r="G477" s="5"/>
    </row>
    <row r="478" spans="1:7">
      <c r="A478" s="107" t="s">
        <v>76</v>
      </c>
      <c r="B478" s="106" t="s">
        <v>15228</v>
      </c>
      <c r="C478" s="106"/>
      <c r="D478" s="5"/>
      <c r="E478" s="5"/>
      <c r="F478" s="5"/>
      <c r="G478" s="5"/>
    </row>
    <row r="479" spans="1:7">
      <c r="A479" s="107" t="s">
        <v>76</v>
      </c>
      <c r="B479" s="106" t="s">
        <v>15229</v>
      </c>
      <c r="C479" s="106"/>
      <c r="D479" s="5"/>
      <c r="E479" s="5"/>
      <c r="F479" s="5"/>
      <c r="G479" s="5"/>
    </row>
    <row r="480" spans="1:7">
      <c r="A480" s="107" t="s">
        <v>76</v>
      </c>
      <c r="B480" s="106" t="s">
        <v>15230</v>
      </c>
      <c r="C480" s="106"/>
      <c r="D480" s="5"/>
      <c r="E480" s="5"/>
      <c r="F480" s="5"/>
      <c r="G480" s="5"/>
    </row>
    <row r="481" spans="1:7">
      <c r="A481" s="107" t="s">
        <v>76</v>
      </c>
      <c r="B481" s="106" t="s">
        <v>3725</v>
      </c>
      <c r="C481" s="106"/>
      <c r="D481" s="5"/>
      <c r="E481" s="5"/>
      <c r="F481" s="5"/>
      <c r="G481" s="5"/>
    </row>
    <row r="482" spans="1:7">
      <c r="A482" s="107" t="s">
        <v>76</v>
      </c>
      <c r="B482" s="106" t="s">
        <v>15231</v>
      </c>
      <c r="C482" s="106"/>
      <c r="D482" s="5"/>
      <c r="E482" s="5"/>
      <c r="F482" s="5"/>
      <c r="G482" s="5"/>
    </row>
    <row r="483" spans="1:7">
      <c r="A483" s="107" t="s">
        <v>76</v>
      </c>
      <c r="B483" s="106" t="s">
        <v>3610</v>
      </c>
      <c r="C483" s="106"/>
      <c r="D483" s="5"/>
      <c r="E483" s="5"/>
      <c r="F483" s="5"/>
      <c r="G483" s="5"/>
    </row>
    <row r="484" spans="1:7">
      <c r="A484" s="107" t="s">
        <v>76</v>
      </c>
      <c r="B484" s="106" t="s">
        <v>4236</v>
      </c>
      <c r="C484" s="106"/>
      <c r="D484" s="5"/>
      <c r="E484" s="5"/>
      <c r="F484" s="5"/>
      <c r="G484" s="5"/>
    </row>
    <row r="485" spans="1:7">
      <c r="A485" s="107" t="s">
        <v>76</v>
      </c>
      <c r="B485" s="106" t="s">
        <v>15232</v>
      </c>
      <c r="C485" s="106"/>
      <c r="D485" s="5"/>
      <c r="E485" s="5"/>
      <c r="F485" s="5"/>
      <c r="G485" s="5"/>
    </row>
    <row r="486" spans="1:7">
      <c r="A486" s="107" t="s">
        <v>76</v>
      </c>
      <c r="B486" s="106" t="s">
        <v>15233</v>
      </c>
      <c r="C486" s="106"/>
      <c r="D486" s="5"/>
      <c r="E486" s="5"/>
      <c r="F486" s="5"/>
      <c r="G486" s="5"/>
    </row>
    <row r="487" spans="1:7">
      <c r="A487" s="107" t="s">
        <v>76</v>
      </c>
      <c r="B487" s="106" t="s">
        <v>15234</v>
      </c>
      <c r="C487" s="106"/>
      <c r="D487" s="5"/>
      <c r="E487" s="5"/>
      <c r="F487" s="5"/>
      <c r="G487" s="5"/>
    </row>
    <row r="488" spans="1:7">
      <c r="A488" s="107" t="s">
        <v>76</v>
      </c>
      <c r="B488" s="106" t="s">
        <v>15235</v>
      </c>
      <c r="C488" s="106"/>
      <c r="D488" s="5"/>
      <c r="E488" s="5"/>
      <c r="F488" s="5"/>
      <c r="G488" s="5"/>
    </row>
    <row r="489" spans="1:7">
      <c r="A489" s="107" t="s">
        <v>76</v>
      </c>
      <c r="B489" s="106" t="s">
        <v>15236</v>
      </c>
      <c r="C489" s="106"/>
      <c r="D489" s="5"/>
      <c r="E489" s="5"/>
      <c r="F489" s="5"/>
      <c r="G489"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4"/>
  <sheetViews>
    <sheetView workbookViewId="0"/>
  </sheetViews>
  <sheetFormatPr baseColWidth="10" defaultColWidth="28.33203125" defaultRowHeight="15" x14ac:dyDescent="0"/>
  <cols>
    <col min="1" max="1" width="9.83203125" style="113" customWidth="1"/>
    <col min="2" max="2" width="22.6640625" style="8" bestFit="1" customWidth="1"/>
    <col min="3" max="3" width="8.33203125" style="49" bestFit="1" customWidth="1"/>
    <col min="4" max="4" width="21" style="8" customWidth="1"/>
    <col min="5" max="5" width="19.6640625" style="8" customWidth="1"/>
    <col min="6" max="6" width="23.33203125" style="8" customWidth="1"/>
    <col min="7" max="7" width="23.5" style="25" customWidth="1"/>
    <col min="8" max="16384" width="28.33203125" style="8"/>
  </cols>
  <sheetData>
    <row r="1" spans="1:7" ht="55" customHeight="1">
      <c r="A1" s="110" t="s">
        <v>6101</v>
      </c>
      <c r="F1" s="136" t="s">
        <v>14561</v>
      </c>
      <c r="G1" s="136"/>
    </row>
    <row r="2" spans="1:7" ht="45">
      <c r="A2" s="22" t="s">
        <v>75</v>
      </c>
      <c r="B2" s="22" t="s">
        <v>3791</v>
      </c>
      <c r="C2" s="22" t="s">
        <v>764</v>
      </c>
      <c r="D2" s="34" t="s">
        <v>1499</v>
      </c>
      <c r="E2" s="38" t="s">
        <v>1500</v>
      </c>
      <c r="F2" s="100" t="s">
        <v>14563</v>
      </c>
      <c r="G2" s="100" t="s">
        <v>14562</v>
      </c>
    </row>
    <row r="3" spans="1:7">
      <c r="A3" s="118">
        <v>1</v>
      </c>
      <c r="B3" s="50" t="s">
        <v>3430</v>
      </c>
      <c r="C3" s="51">
        <v>0.18774305555555557</v>
      </c>
      <c r="D3" s="37">
        <f>A3/307</f>
        <v>3.2573289902280132E-3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119">
        <v>2</v>
      </c>
      <c r="B4" s="52" t="s">
        <v>3431</v>
      </c>
      <c r="C4" s="53">
        <v>0.18805555555555556</v>
      </c>
      <c r="D4" s="37">
        <f t="shared" ref="D4:D67" si="0">A4/307</f>
        <v>6.5146579804560263E-3</v>
      </c>
      <c r="E4" s="37">
        <f t="shared" ref="E4:E67" si="1">((HOUR(C4)*60+MINUTE(C4)+SECOND(C4)/60)-(HOUR($C$3)*60+MINUTE($C$3)+SECOND($C$3)/60))/(HOUR($C$3)*60+MINUTE($C$3)+SECOND($C$3)/60)</f>
        <v>1.664508969853851E-3</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119">
        <v>3</v>
      </c>
      <c r="B5" s="52" t="s">
        <v>3432</v>
      </c>
      <c r="C5" s="53">
        <v>0.19057870370370369</v>
      </c>
      <c r="D5" s="37">
        <f t="shared" si="0"/>
        <v>9.7719869706840382E-3</v>
      </c>
      <c r="E5" s="37">
        <f t="shared" si="1"/>
        <v>1.5103877689414884E-2</v>
      </c>
      <c r="F5" s="11" t="str">
        <f t="shared" si="2"/>
        <v>Start group 1 for 50km</v>
      </c>
      <c r="G5" s="4" t="str">
        <f t="shared" si="3"/>
        <v>Start group 1 for 100km</v>
      </c>
    </row>
    <row r="6" spans="1:7">
      <c r="A6" s="119">
        <v>4</v>
      </c>
      <c r="B6" s="52" t="s">
        <v>3433</v>
      </c>
      <c r="C6" s="53">
        <v>0.19256944444444443</v>
      </c>
      <c r="D6" s="37">
        <f t="shared" si="0"/>
        <v>1.3029315960912053E-2</v>
      </c>
      <c r="E6" s="37">
        <f t="shared" si="1"/>
        <v>2.5707416312187859E-2</v>
      </c>
      <c r="F6" s="11" t="str">
        <f t="shared" si="2"/>
        <v>Start group 1 for 50km</v>
      </c>
      <c r="G6" s="4" t="str">
        <f t="shared" si="3"/>
        <v>Start group 1 for 100km</v>
      </c>
    </row>
    <row r="7" spans="1:7">
      <c r="A7" s="119">
        <v>5</v>
      </c>
      <c r="B7" s="52" t="s">
        <v>3434</v>
      </c>
      <c r="C7" s="53">
        <v>0.19290509259259259</v>
      </c>
      <c r="D7" s="37">
        <f t="shared" si="0"/>
        <v>1.6286644951140065E-2</v>
      </c>
      <c r="E7" s="37">
        <f t="shared" si="1"/>
        <v>2.7495222242771726E-2</v>
      </c>
      <c r="F7" s="11" t="str">
        <f t="shared" si="2"/>
        <v>Start group 1 for 50km</v>
      </c>
      <c r="G7" s="4" t="str">
        <f t="shared" si="3"/>
        <v>Start group 1 for 100km</v>
      </c>
    </row>
    <row r="8" spans="1:7">
      <c r="A8" s="119">
        <v>6</v>
      </c>
      <c r="B8" s="52" t="s">
        <v>3435</v>
      </c>
      <c r="C8" s="53">
        <v>0.19620370370370369</v>
      </c>
      <c r="D8" s="37">
        <f t="shared" si="0"/>
        <v>1.9543973941368076E-2</v>
      </c>
      <c r="E8" s="37">
        <f t="shared" si="1"/>
        <v>4.5065039146785044E-2</v>
      </c>
      <c r="F8" s="11" t="str">
        <f t="shared" si="2"/>
        <v>Start group 1 for 50km</v>
      </c>
      <c r="G8" s="4" t="str">
        <f t="shared" si="3"/>
        <v>Start group 1 for 100km</v>
      </c>
    </row>
    <row r="9" spans="1:7">
      <c r="A9" s="119">
        <v>7</v>
      </c>
      <c r="B9" s="52" t="s">
        <v>3436</v>
      </c>
      <c r="C9" s="53">
        <v>0.20223379629629631</v>
      </c>
      <c r="D9" s="37">
        <f t="shared" si="0"/>
        <v>2.2801302931596091E-2</v>
      </c>
      <c r="E9" s="37">
        <f t="shared" si="1"/>
        <v>7.7183897416928479E-2</v>
      </c>
      <c r="F9" s="11" t="str">
        <f t="shared" si="2"/>
        <v>Start group 1 for 50km</v>
      </c>
      <c r="G9" s="4" t="str">
        <f t="shared" si="3"/>
        <v>Start group 1 for 100km</v>
      </c>
    </row>
    <row r="10" spans="1:7">
      <c r="A10" s="119">
        <v>8</v>
      </c>
      <c r="B10" s="52" t="s">
        <v>3437</v>
      </c>
      <c r="C10" s="53">
        <v>0.2026273148148148</v>
      </c>
      <c r="D10" s="37">
        <f t="shared" si="0"/>
        <v>2.6058631921824105E-2</v>
      </c>
      <c r="E10" s="37">
        <f t="shared" si="1"/>
        <v>7.9279945749337291E-2</v>
      </c>
      <c r="F10" s="11" t="str">
        <f t="shared" si="2"/>
        <v>Start group 1 for 50km</v>
      </c>
      <c r="G10" s="4" t="str">
        <f t="shared" si="3"/>
        <v>Start group 1 for 100km</v>
      </c>
    </row>
    <row r="11" spans="1:7">
      <c r="A11" s="119">
        <v>9</v>
      </c>
      <c r="B11" s="52" t="s">
        <v>3438</v>
      </c>
      <c r="C11" s="53">
        <v>0.2046064814814815</v>
      </c>
      <c r="D11" s="37">
        <f t="shared" si="0"/>
        <v>2.9315960912052116E-2</v>
      </c>
      <c r="E11" s="37">
        <f t="shared" si="1"/>
        <v>8.9821835891745153E-2</v>
      </c>
      <c r="F11" s="11" t="str">
        <f t="shared" si="2"/>
        <v>Start group 1 for 50km</v>
      </c>
      <c r="G11" s="4" t="str">
        <f t="shared" si="3"/>
        <v>Start group 1 for 100km</v>
      </c>
    </row>
    <row r="12" spans="1:7">
      <c r="A12" s="119">
        <v>10</v>
      </c>
      <c r="B12" s="52" t="s">
        <v>3439</v>
      </c>
      <c r="C12" s="53">
        <v>0.2048726851851852</v>
      </c>
      <c r="D12" s="37">
        <f t="shared" si="0"/>
        <v>3.2573289902280131E-2</v>
      </c>
      <c r="E12" s="37">
        <f t="shared" si="1"/>
        <v>9.1239750940139183E-2</v>
      </c>
      <c r="F12" s="11" t="str">
        <f t="shared" si="2"/>
        <v>Start group 1 for 50km</v>
      </c>
      <c r="G12" s="4" t="str">
        <f t="shared" si="3"/>
        <v>Start group 1 for 100km</v>
      </c>
    </row>
    <row r="13" spans="1:7">
      <c r="A13" s="119">
        <v>11</v>
      </c>
      <c r="B13" s="52" t="s">
        <v>3440</v>
      </c>
      <c r="C13" s="53">
        <v>0.20792824074074076</v>
      </c>
      <c r="D13" s="37">
        <f t="shared" si="0"/>
        <v>3.5830618892508145E-2</v>
      </c>
      <c r="E13" s="37">
        <f t="shared" si="1"/>
        <v>0.10751494975648848</v>
      </c>
      <c r="F13" s="11" t="str">
        <f t="shared" si="2"/>
        <v>Start group 1 for 50km</v>
      </c>
      <c r="G13" s="4" t="str">
        <f t="shared" si="3"/>
        <v>Start group 1 for 100km</v>
      </c>
    </row>
    <row r="14" spans="1:7">
      <c r="A14" s="119">
        <v>12</v>
      </c>
      <c r="B14" s="52" t="s">
        <v>3441</v>
      </c>
      <c r="C14" s="53">
        <v>0.21068287037037037</v>
      </c>
      <c r="D14" s="37">
        <f t="shared" si="0"/>
        <v>3.9087947882736153E-2</v>
      </c>
      <c r="E14" s="37">
        <f t="shared" si="1"/>
        <v>0.12218728808334862</v>
      </c>
      <c r="F14" s="11" t="str">
        <f t="shared" si="2"/>
        <v>Start group 1 for 50km</v>
      </c>
      <c r="G14" s="4" t="str">
        <f t="shared" si="3"/>
        <v>Start group 1 for 100km</v>
      </c>
    </row>
    <row r="15" spans="1:7">
      <c r="A15" s="119">
        <v>13</v>
      </c>
      <c r="B15" s="52" t="s">
        <v>3442</v>
      </c>
      <c r="C15" s="53">
        <v>0.21333333333333335</v>
      </c>
      <c r="D15" s="37">
        <f t="shared" si="0"/>
        <v>4.2345276872964167E-2</v>
      </c>
      <c r="E15" s="37">
        <f t="shared" si="1"/>
        <v>0.13630479008692423</v>
      </c>
      <c r="F15" s="11" t="str">
        <f t="shared" si="2"/>
        <v>Start group 1 for 50km</v>
      </c>
      <c r="G15" s="4" t="str">
        <f t="shared" si="3"/>
        <v>Start group 1 for 100km</v>
      </c>
    </row>
    <row r="16" spans="1:7">
      <c r="A16" s="119">
        <v>14</v>
      </c>
      <c r="B16" s="52" t="s">
        <v>3443</v>
      </c>
      <c r="C16" s="53">
        <v>0.21486111111111109</v>
      </c>
      <c r="D16" s="37">
        <f t="shared" si="0"/>
        <v>4.5602605863192182E-2</v>
      </c>
      <c r="E16" s="37">
        <f t="shared" si="1"/>
        <v>0.14444238949509877</v>
      </c>
      <c r="F16" s="11" t="str">
        <f t="shared" si="2"/>
        <v>Start group 1 for 50km</v>
      </c>
      <c r="G16" s="4" t="str">
        <f t="shared" si="3"/>
        <v>Start group 1 for 100km</v>
      </c>
    </row>
    <row r="17" spans="1:7">
      <c r="A17" s="119">
        <v>15</v>
      </c>
      <c r="B17" s="52" t="s">
        <v>3444</v>
      </c>
      <c r="C17" s="53">
        <v>0.21626157407407409</v>
      </c>
      <c r="D17" s="37">
        <f t="shared" si="0"/>
        <v>4.8859934853420196E-2</v>
      </c>
      <c r="E17" s="37">
        <f t="shared" si="1"/>
        <v>0.15190185561925895</v>
      </c>
      <c r="F17" s="11" t="str">
        <f t="shared" si="2"/>
        <v>Start group 1 for 50km</v>
      </c>
      <c r="G17" s="4" t="str">
        <f t="shared" si="3"/>
        <v>Start group 1 for 100km</v>
      </c>
    </row>
    <row r="18" spans="1:7">
      <c r="A18" s="119">
        <v>16</v>
      </c>
      <c r="B18" s="52" t="s">
        <v>3445</v>
      </c>
      <c r="C18" s="53">
        <v>0.21644675925925927</v>
      </c>
      <c r="D18" s="37">
        <f t="shared" si="0"/>
        <v>5.2117263843648211E-2</v>
      </c>
      <c r="E18" s="37">
        <f t="shared" si="1"/>
        <v>0.15288823130509824</v>
      </c>
      <c r="F18" s="11" t="str">
        <f t="shared" si="2"/>
        <v>Start group 1 for 50km</v>
      </c>
      <c r="G18" s="4" t="str">
        <f t="shared" si="3"/>
        <v>Start group 1 for 100km</v>
      </c>
    </row>
    <row r="19" spans="1:7">
      <c r="A19" s="119">
        <v>17</v>
      </c>
      <c r="B19" s="52" t="s">
        <v>3446</v>
      </c>
      <c r="C19" s="53">
        <v>0.2180324074074074</v>
      </c>
      <c r="D19" s="37">
        <f t="shared" si="0"/>
        <v>5.5374592833876218E-2</v>
      </c>
      <c r="E19" s="37">
        <f t="shared" si="1"/>
        <v>0.16133407311509751</v>
      </c>
      <c r="F19" s="11" t="str">
        <f t="shared" si="2"/>
        <v>Start group 1 for 50km</v>
      </c>
      <c r="G19" s="4" t="str">
        <f t="shared" si="3"/>
        <v>Start group 1 for 100km</v>
      </c>
    </row>
    <row r="20" spans="1:7">
      <c r="A20" s="119">
        <v>18</v>
      </c>
      <c r="B20" s="52" t="s">
        <v>3447</v>
      </c>
      <c r="C20" s="53">
        <v>0.22292824074074072</v>
      </c>
      <c r="D20" s="37">
        <f t="shared" si="0"/>
        <v>5.8631921824104233E-2</v>
      </c>
      <c r="E20" s="37">
        <f t="shared" si="1"/>
        <v>0.18741138030947521</v>
      </c>
      <c r="F20" s="11" t="str">
        <f t="shared" si="2"/>
        <v>Start group 1 for 50km</v>
      </c>
      <c r="G20" s="4" t="str">
        <f t="shared" si="3"/>
        <v>Start group 1 for 100km</v>
      </c>
    </row>
    <row r="21" spans="1:7">
      <c r="A21" s="119">
        <v>19</v>
      </c>
      <c r="B21" s="52" t="s">
        <v>3448</v>
      </c>
      <c r="C21" s="53">
        <v>0.22292824074074072</v>
      </c>
      <c r="D21" s="37">
        <f t="shared" si="0"/>
        <v>6.1889250814332247E-2</v>
      </c>
      <c r="E21" s="37">
        <f t="shared" si="1"/>
        <v>0.18741138030947521</v>
      </c>
      <c r="F21" s="11" t="str">
        <f t="shared" si="2"/>
        <v>Start group 1 for 50km</v>
      </c>
      <c r="G21" s="4" t="str">
        <f t="shared" si="3"/>
        <v>Start group 1 for 100km</v>
      </c>
    </row>
    <row r="22" spans="1:7">
      <c r="A22" s="119">
        <v>20</v>
      </c>
      <c r="B22" s="52" t="s">
        <v>3449</v>
      </c>
      <c r="C22" s="53">
        <v>0.22390046296296295</v>
      </c>
      <c r="D22" s="37">
        <f t="shared" si="0"/>
        <v>6.5146579804560262E-2</v>
      </c>
      <c r="E22" s="37">
        <f t="shared" si="1"/>
        <v>0.1925898526601319</v>
      </c>
      <c r="F22" s="11" t="str">
        <f t="shared" si="2"/>
        <v>Start group 1 for 50km</v>
      </c>
      <c r="G22" s="4" t="str">
        <f t="shared" si="3"/>
        <v>Start group 1 for 100km</v>
      </c>
    </row>
    <row r="23" spans="1:7">
      <c r="A23" s="119">
        <v>21</v>
      </c>
      <c r="B23" s="52" t="s">
        <v>3450</v>
      </c>
      <c r="C23" s="53">
        <v>0.2243171296296296</v>
      </c>
      <c r="D23" s="37">
        <f t="shared" si="0"/>
        <v>6.8403908794788276E-2</v>
      </c>
      <c r="E23" s="37">
        <f t="shared" si="1"/>
        <v>0.19480919795327029</v>
      </c>
      <c r="F23" s="11" t="str">
        <f t="shared" si="2"/>
        <v>Start group 1 for 50km</v>
      </c>
      <c r="G23" s="4" t="str">
        <f t="shared" si="3"/>
        <v>Start group 1 for 100km</v>
      </c>
    </row>
    <row r="24" spans="1:7">
      <c r="A24" s="119">
        <v>22</v>
      </c>
      <c r="B24" s="52" t="s">
        <v>3451</v>
      </c>
      <c r="C24" s="53">
        <v>0.22445601851851851</v>
      </c>
      <c r="D24" s="37">
        <f t="shared" si="0"/>
        <v>7.1661237785016291E-2</v>
      </c>
      <c r="E24" s="37">
        <f t="shared" si="1"/>
        <v>0.19554897971764976</v>
      </c>
      <c r="F24" s="11" t="str">
        <f t="shared" si="2"/>
        <v>Start group 1 for 50km</v>
      </c>
      <c r="G24" s="4" t="str">
        <f t="shared" si="3"/>
        <v>Start group 1 for 100km</v>
      </c>
    </row>
    <row r="25" spans="1:7">
      <c r="A25" s="119">
        <v>23</v>
      </c>
      <c r="B25" s="52" t="s">
        <v>3452</v>
      </c>
      <c r="C25" s="53">
        <v>0.22484953703703703</v>
      </c>
      <c r="D25" s="37">
        <f t="shared" si="0"/>
        <v>7.4918566775244305E-2</v>
      </c>
      <c r="E25" s="37">
        <f t="shared" si="1"/>
        <v>0.19764502805005857</v>
      </c>
      <c r="F25" s="11" t="str">
        <f t="shared" si="2"/>
        <v>Start group 1 for 50km</v>
      </c>
      <c r="G25" s="4" t="str">
        <f t="shared" si="3"/>
        <v>Start group 1 for 100km</v>
      </c>
    </row>
    <row r="26" spans="1:7">
      <c r="A26" s="119">
        <v>24</v>
      </c>
      <c r="B26" s="52" t="s">
        <v>3453</v>
      </c>
      <c r="C26" s="53">
        <v>0.22555555555555554</v>
      </c>
      <c r="D26" s="37">
        <f t="shared" si="0"/>
        <v>7.8175895765472306E-2</v>
      </c>
      <c r="E26" s="37">
        <f t="shared" si="1"/>
        <v>0.201405585352321</v>
      </c>
      <c r="F26" s="11" t="str">
        <f t="shared" si="2"/>
        <v>Start group 1 for 50km</v>
      </c>
      <c r="G26" s="4" t="str">
        <f t="shared" si="3"/>
        <v>Start group 1 for 100km</v>
      </c>
    </row>
    <row r="27" spans="1:7">
      <c r="A27" s="119">
        <v>25</v>
      </c>
      <c r="B27" s="52" t="s">
        <v>3454</v>
      </c>
      <c r="C27" s="53">
        <v>0.22659722222222223</v>
      </c>
      <c r="D27" s="37">
        <f t="shared" si="0"/>
        <v>8.143322475570032E-2</v>
      </c>
      <c r="E27" s="37">
        <f t="shared" si="1"/>
        <v>0.20695394858516733</v>
      </c>
      <c r="F27" s="11" t="str">
        <f t="shared" si="2"/>
        <v>Start group 1 for 50km</v>
      </c>
      <c r="G27" s="4" t="str">
        <f t="shared" si="3"/>
        <v>Start group 1 for 100km</v>
      </c>
    </row>
    <row r="28" spans="1:7">
      <c r="A28" s="119">
        <v>26</v>
      </c>
      <c r="B28" s="52" t="s">
        <v>3455</v>
      </c>
      <c r="C28" s="53">
        <v>0.2278125</v>
      </c>
      <c r="D28" s="37">
        <f t="shared" si="0"/>
        <v>8.4690553745928335E-2</v>
      </c>
      <c r="E28" s="37">
        <f t="shared" si="1"/>
        <v>0.213427039023488</v>
      </c>
      <c r="F28" s="11" t="str">
        <f t="shared" si="2"/>
        <v>Start group 1 for 50km</v>
      </c>
      <c r="G28" s="4" t="str">
        <f t="shared" si="3"/>
        <v>Start group 1 for 100km</v>
      </c>
    </row>
    <row r="29" spans="1:7">
      <c r="A29" s="119">
        <v>27</v>
      </c>
      <c r="B29" s="52" t="s">
        <v>3456</v>
      </c>
      <c r="C29" s="53">
        <v>0.22803240740740741</v>
      </c>
      <c r="D29" s="37">
        <f t="shared" si="0"/>
        <v>8.7947882736156349E-2</v>
      </c>
      <c r="E29" s="37">
        <f t="shared" si="1"/>
        <v>0.21459836015042222</v>
      </c>
      <c r="F29" s="11" t="str">
        <f t="shared" si="2"/>
        <v>Start group 1 for 50km</v>
      </c>
      <c r="G29" s="4" t="str">
        <f t="shared" si="3"/>
        <v>Start group 1 for 100km</v>
      </c>
    </row>
    <row r="30" spans="1:7">
      <c r="A30" s="119">
        <v>28</v>
      </c>
      <c r="B30" s="52" t="s">
        <v>3457</v>
      </c>
      <c r="C30" s="53">
        <v>0.22844907407407408</v>
      </c>
      <c r="D30" s="37">
        <f t="shared" si="0"/>
        <v>9.1205211726384364E-2</v>
      </c>
      <c r="E30" s="37">
        <f t="shared" si="1"/>
        <v>0.2168177054435606</v>
      </c>
      <c r="F30" s="11" t="str">
        <f t="shared" si="2"/>
        <v>Start group 1 for 50km</v>
      </c>
      <c r="G30" s="4" t="str">
        <f t="shared" si="3"/>
        <v>Start group 1 for 100km</v>
      </c>
    </row>
    <row r="31" spans="1:7">
      <c r="A31" s="119">
        <v>29</v>
      </c>
      <c r="B31" s="52" t="s">
        <v>3458</v>
      </c>
      <c r="C31" s="53">
        <v>0.22847222222222222</v>
      </c>
      <c r="D31" s="37">
        <f t="shared" si="0"/>
        <v>9.4462540716612378E-2</v>
      </c>
      <c r="E31" s="37">
        <f t="shared" si="1"/>
        <v>0.21694100240429062</v>
      </c>
      <c r="F31" s="11" t="str">
        <f t="shared" si="2"/>
        <v>Start group 1 for 50km</v>
      </c>
      <c r="G31" s="4" t="str">
        <f t="shared" si="3"/>
        <v>Start group 1 for 100km</v>
      </c>
    </row>
    <row r="32" spans="1:7">
      <c r="A32" s="119">
        <v>30</v>
      </c>
      <c r="B32" s="52" t="s">
        <v>3459</v>
      </c>
      <c r="C32" s="53">
        <v>0.22905092592592591</v>
      </c>
      <c r="D32" s="37">
        <f t="shared" si="0"/>
        <v>9.7719869706840393E-2</v>
      </c>
      <c r="E32" s="37">
        <f t="shared" si="1"/>
        <v>0.2200234264225385</v>
      </c>
      <c r="F32" s="11" t="str">
        <f t="shared" si="2"/>
        <v>Start group 1 for 50km</v>
      </c>
      <c r="G32" s="4" t="str">
        <f t="shared" si="3"/>
        <v>Start group 1 for 100km</v>
      </c>
    </row>
    <row r="33" spans="1:7">
      <c r="A33" s="119">
        <v>31</v>
      </c>
      <c r="B33" s="52" t="s">
        <v>3460</v>
      </c>
      <c r="C33" s="53">
        <v>0.23040509259259259</v>
      </c>
      <c r="D33" s="37">
        <f t="shared" si="0"/>
        <v>0.10097719869706841</v>
      </c>
      <c r="E33" s="37">
        <f t="shared" si="1"/>
        <v>0.22723629862523889</v>
      </c>
      <c r="F33" s="11" t="str">
        <f t="shared" si="2"/>
        <v>Start group 1 for 50km</v>
      </c>
      <c r="G33" s="4" t="str">
        <f t="shared" si="3"/>
        <v>Start group 1 for 100km</v>
      </c>
    </row>
    <row r="34" spans="1:7">
      <c r="A34" s="119">
        <v>32</v>
      </c>
      <c r="B34" s="52" t="s">
        <v>3461</v>
      </c>
      <c r="C34" s="53">
        <v>0.23115740740740742</v>
      </c>
      <c r="D34" s="37">
        <f t="shared" si="0"/>
        <v>0.10423452768729642</v>
      </c>
      <c r="E34" s="37">
        <f t="shared" si="1"/>
        <v>0.23124344984896114</v>
      </c>
      <c r="F34" s="11" t="str">
        <f t="shared" si="2"/>
        <v>Start group 1 for 50km</v>
      </c>
      <c r="G34" s="4" t="str">
        <f t="shared" si="3"/>
        <v>Start group 2 for 100km</v>
      </c>
    </row>
    <row r="35" spans="1:7">
      <c r="A35" s="119">
        <v>33</v>
      </c>
      <c r="B35" s="52" t="s">
        <v>3462</v>
      </c>
      <c r="C35" s="53">
        <v>0.23162037037037039</v>
      </c>
      <c r="D35" s="37">
        <f t="shared" si="0"/>
        <v>0.10749185667752444</v>
      </c>
      <c r="E35" s="37">
        <f t="shared" si="1"/>
        <v>0.23370938906355956</v>
      </c>
      <c r="F35" s="11" t="str">
        <f t="shared" si="2"/>
        <v>Start group 1 for 50km</v>
      </c>
      <c r="G35" s="4" t="str">
        <f t="shared" si="3"/>
        <v>Start group 2 for 100km</v>
      </c>
    </row>
    <row r="36" spans="1:7">
      <c r="A36" s="119">
        <v>34</v>
      </c>
      <c r="B36" s="52" t="s">
        <v>3463</v>
      </c>
      <c r="C36" s="53">
        <v>0.23177083333333334</v>
      </c>
      <c r="D36" s="37">
        <f t="shared" si="0"/>
        <v>0.11074918566775244</v>
      </c>
      <c r="E36" s="37">
        <f t="shared" si="1"/>
        <v>0.23451081930830395</v>
      </c>
      <c r="F36" s="11" t="str">
        <f t="shared" si="2"/>
        <v>Start group 1 for 50km</v>
      </c>
      <c r="G36" s="4" t="str">
        <f t="shared" si="3"/>
        <v>Start group 2 for 100km</v>
      </c>
    </row>
    <row r="37" spans="1:7">
      <c r="A37" s="119">
        <v>35</v>
      </c>
      <c r="B37" s="52" t="s">
        <v>3464</v>
      </c>
      <c r="C37" s="53">
        <v>0.23270833333333332</v>
      </c>
      <c r="D37" s="37">
        <f t="shared" si="0"/>
        <v>0.11400651465798045</v>
      </c>
      <c r="E37" s="37">
        <f t="shared" si="1"/>
        <v>0.2395043462178657</v>
      </c>
      <c r="F37" s="11" t="str">
        <f t="shared" si="2"/>
        <v>Start group 1 for 50km</v>
      </c>
      <c r="G37" s="4" t="str">
        <f t="shared" si="3"/>
        <v>Start group 2 for 100km</v>
      </c>
    </row>
    <row r="38" spans="1:7">
      <c r="A38" s="119">
        <v>36</v>
      </c>
      <c r="B38" s="52" t="s">
        <v>3465</v>
      </c>
      <c r="C38" s="53">
        <v>0.23305555555555557</v>
      </c>
      <c r="D38" s="37">
        <f t="shared" si="0"/>
        <v>0.11726384364820847</v>
      </c>
      <c r="E38" s="37">
        <f t="shared" si="1"/>
        <v>0.24135380062881448</v>
      </c>
      <c r="F38" s="11" t="str">
        <f t="shared" si="2"/>
        <v>Start group 1 for 50km</v>
      </c>
      <c r="G38" s="4" t="str">
        <f t="shared" si="3"/>
        <v>Start group 2 for 100km</v>
      </c>
    </row>
    <row r="39" spans="1:7">
      <c r="A39" s="119">
        <v>37</v>
      </c>
      <c r="B39" s="52" t="s">
        <v>3466</v>
      </c>
      <c r="C39" s="53">
        <v>0.23325231481481482</v>
      </c>
      <c r="D39" s="37">
        <f t="shared" si="0"/>
        <v>0.12052117263843648</v>
      </c>
      <c r="E39" s="37">
        <f t="shared" si="1"/>
        <v>0.24240182479501868</v>
      </c>
      <c r="F39" s="11" t="str">
        <f t="shared" si="2"/>
        <v>Start group 1 for 50km</v>
      </c>
      <c r="G39" s="4" t="str">
        <f t="shared" si="3"/>
        <v>Start group 2 for 100km</v>
      </c>
    </row>
    <row r="40" spans="1:7">
      <c r="A40" s="119">
        <v>38</v>
      </c>
      <c r="B40" s="52" t="s">
        <v>3467</v>
      </c>
      <c r="C40" s="53">
        <v>0.23355324074074071</v>
      </c>
      <c r="D40" s="37">
        <f t="shared" si="0"/>
        <v>0.12377850162866449</v>
      </c>
      <c r="E40" s="37">
        <f t="shared" si="1"/>
        <v>0.24400468528450761</v>
      </c>
      <c r="F40" s="11" t="str">
        <f t="shared" si="2"/>
        <v>Start group 1 for 50km</v>
      </c>
      <c r="G40" s="4" t="str">
        <f t="shared" si="3"/>
        <v>Start group 2 for 100km</v>
      </c>
    </row>
    <row r="41" spans="1:7">
      <c r="A41" s="119">
        <v>39</v>
      </c>
      <c r="B41" s="52" t="s">
        <v>3468</v>
      </c>
      <c r="C41" s="53">
        <v>0.23516203703703706</v>
      </c>
      <c r="D41" s="37">
        <f t="shared" si="0"/>
        <v>0.12703583061889251</v>
      </c>
      <c r="E41" s="37">
        <f t="shared" si="1"/>
        <v>0.25257382405523693</v>
      </c>
      <c r="F41" s="11" t="str">
        <f t="shared" si="2"/>
        <v>Start group 1 for 50km</v>
      </c>
      <c r="G41" s="4" t="str">
        <f t="shared" si="3"/>
        <v>Start group 2 for 100km</v>
      </c>
    </row>
    <row r="42" spans="1:7">
      <c r="A42" s="119">
        <v>40</v>
      </c>
      <c r="B42" s="52" t="s">
        <v>3469</v>
      </c>
      <c r="C42" s="53">
        <v>0.23524305555555555</v>
      </c>
      <c r="D42" s="37">
        <f t="shared" si="0"/>
        <v>0.13029315960912052</v>
      </c>
      <c r="E42" s="37">
        <f t="shared" si="1"/>
        <v>0.25300536341779167</v>
      </c>
      <c r="F42" s="11" t="str">
        <f t="shared" si="2"/>
        <v>Start group 1 for 50km</v>
      </c>
      <c r="G42" s="4" t="str">
        <f t="shared" si="3"/>
        <v>Start group 2 for 100km</v>
      </c>
    </row>
    <row r="43" spans="1:7">
      <c r="A43" s="119">
        <v>41</v>
      </c>
      <c r="B43" s="52" t="s">
        <v>3470</v>
      </c>
      <c r="C43" s="53">
        <v>0.23524305555555555</v>
      </c>
      <c r="D43" s="37">
        <f t="shared" si="0"/>
        <v>0.13355048859934854</v>
      </c>
      <c r="E43" s="37">
        <f t="shared" si="1"/>
        <v>0.25300536341779167</v>
      </c>
      <c r="F43" s="11" t="str">
        <f t="shared" si="2"/>
        <v>Start group 1 for 50km</v>
      </c>
      <c r="G43" s="4" t="str">
        <f t="shared" si="3"/>
        <v>Start group 2 for 100km</v>
      </c>
    </row>
    <row r="44" spans="1:7">
      <c r="A44" s="119">
        <v>42</v>
      </c>
      <c r="B44" s="52" t="s">
        <v>3471</v>
      </c>
      <c r="C44" s="53">
        <v>0.23559027777777777</v>
      </c>
      <c r="D44" s="37">
        <f t="shared" si="0"/>
        <v>0.13680781758957655</v>
      </c>
      <c r="E44" s="37">
        <f t="shared" si="1"/>
        <v>0.25485481782874042</v>
      </c>
      <c r="F44" s="11" t="str">
        <f t="shared" si="2"/>
        <v>Start group 1 for 50km</v>
      </c>
      <c r="G44" s="4" t="str">
        <f t="shared" si="3"/>
        <v>Start group 2 for 100km</v>
      </c>
    </row>
    <row r="45" spans="1:7">
      <c r="A45" s="119">
        <v>43</v>
      </c>
      <c r="B45" s="52" t="s">
        <v>3472</v>
      </c>
      <c r="C45" s="53">
        <v>0.2356365740740741</v>
      </c>
      <c r="D45" s="37">
        <f t="shared" si="0"/>
        <v>0.14006514657980457</v>
      </c>
      <c r="E45" s="37">
        <f t="shared" si="1"/>
        <v>0.25510141175020024</v>
      </c>
      <c r="F45" s="11" t="str">
        <f t="shared" si="2"/>
        <v>Start group 1 for 50km</v>
      </c>
      <c r="G45" s="4" t="str">
        <f t="shared" si="3"/>
        <v>Start group 2 for 100km</v>
      </c>
    </row>
    <row r="46" spans="1:7">
      <c r="A46" s="119">
        <v>44</v>
      </c>
      <c r="B46" s="52" t="s">
        <v>3473</v>
      </c>
      <c r="C46" s="53">
        <v>0.23584490740740741</v>
      </c>
      <c r="D46" s="37">
        <f t="shared" si="0"/>
        <v>0.14332247557003258</v>
      </c>
      <c r="E46" s="37">
        <f t="shared" si="1"/>
        <v>0.25621108439676954</v>
      </c>
      <c r="F46" s="11" t="str">
        <f t="shared" si="2"/>
        <v>Start group 1 for 50km</v>
      </c>
      <c r="G46" s="4" t="str">
        <f t="shared" si="3"/>
        <v>Start group 2 for 100km</v>
      </c>
    </row>
    <row r="47" spans="1:7">
      <c r="A47" s="119">
        <v>45</v>
      </c>
      <c r="B47" s="52" t="s">
        <v>3474</v>
      </c>
      <c r="C47" s="53">
        <v>0.23606481481481481</v>
      </c>
      <c r="D47" s="37">
        <f t="shared" si="0"/>
        <v>0.1465798045602606</v>
      </c>
      <c r="E47" s="37">
        <f t="shared" si="1"/>
        <v>0.25738240552370373</v>
      </c>
      <c r="F47" s="11" t="str">
        <f t="shared" si="2"/>
        <v>Start group 1 for 50km</v>
      </c>
      <c r="G47" s="4" t="str">
        <f t="shared" si="3"/>
        <v>Start group 2 for 100km</v>
      </c>
    </row>
    <row r="48" spans="1:7">
      <c r="A48" s="119">
        <v>46</v>
      </c>
      <c r="B48" s="52" t="s">
        <v>3475</v>
      </c>
      <c r="C48" s="53">
        <v>0.23657407407407408</v>
      </c>
      <c r="D48" s="37">
        <f t="shared" si="0"/>
        <v>0.14983713355048861</v>
      </c>
      <c r="E48" s="37">
        <f t="shared" si="1"/>
        <v>0.26009493865976202</v>
      </c>
      <c r="F48" s="11" t="str">
        <f t="shared" si="2"/>
        <v>Start group 1 for 50km</v>
      </c>
      <c r="G48" s="4" t="str">
        <f t="shared" si="3"/>
        <v>Start group 2 for 100km</v>
      </c>
    </row>
    <row r="49" spans="1:7">
      <c r="A49" s="119">
        <v>47</v>
      </c>
      <c r="B49" s="52" t="s">
        <v>3476</v>
      </c>
      <c r="C49" s="53">
        <v>0.23695601851851852</v>
      </c>
      <c r="D49" s="37">
        <f t="shared" si="0"/>
        <v>0.15309446254071662</v>
      </c>
      <c r="E49" s="37">
        <f t="shared" si="1"/>
        <v>0.26212933851180548</v>
      </c>
      <c r="F49" s="11" t="str">
        <f t="shared" si="2"/>
        <v>Start group 1 for 50km</v>
      </c>
      <c r="G49" s="4" t="str">
        <f t="shared" si="3"/>
        <v>Start group 2 for 100km</v>
      </c>
    </row>
    <row r="50" spans="1:7">
      <c r="A50" s="119">
        <v>48</v>
      </c>
      <c r="B50" s="52" t="s">
        <v>3477</v>
      </c>
      <c r="C50" s="53">
        <v>0.23744212962962963</v>
      </c>
      <c r="D50" s="37">
        <f t="shared" si="0"/>
        <v>0.15635179153094461</v>
      </c>
      <c r="E50" s="37">
        <f t="shared" si="1"/>
        <v>0.26471857468713395</v>
      </c>
      <c r="F50" s="11" t="str">
        <f t="shared" si="2"/>
        <v>Start group 1 for 50km</v>
      </c>
      <c r="G50" s="4" t="str">
        <f t="shared" si="3"/>
        <v>Start group 2 for 100km</v>
      </c>
    </row>
    <row r="51" spans="1:7">
      <c r="A51" s="119">
        <v>49</v>
      </c>
      <c r="B51" s="52" t="s">
        <v>3478</v>
      </c>
      <c r="C51" s="53">
        <v>0.23756944444444442</v>
      </c>
      <c r="D51" s="37">
        <f t="shared" si="0"/>
        <v>0.15960912052117263</v>
      </c>
      <c r="E51" s="37">
        <f t="shared" si="1"/>
        <v>0.2653967079711485</v>
      </c>
      <c r="F51" s="11" t="str">
        <f t="shared" si="2"/>
        <v>Start group 1 for 50km</v>
      </c>
      <c r="G51" s="4" t="str">
        <f t="shared" si="3"/>
        <v>Start group 2 for 100km</v>
      </c>
    </row>
    <row r="52" spans="1:7">
      <c r="A52" s="119">
        <v>50</v>
      </c>
      <c r="B52" s="52" t="s">
        <v>3479</v>
      </c>
      <c r="C52" s="53">
        <v>0.23806712962962964</v>
      </c>
      <c r="D52" s="37">
        <f t="shared" si="0"/>
        <v>0.16286644951140064</v>
      </c>
      <c r="E52" s="37">
        <f t="shared" si="1"/>
        <v>0.26804759262684164</v>
      </c>
      <c r="F52" s="11" t="str">
        <f t="shared" si="2"/>
        <v>Start group 1 for 50km</v>
      </c>
      <c r="G52" s="4" t="str">
        <f t="shared" si="3"/>
        <v>Start group 2 for 100km</v>
      </c>
    </row>
    <row r="53" spans="1:7">
      <c r="A53" s="119">
        <v>51</v>
      </c>
      <c r="B53" s="52" t="s">
        <v>3480</v>
      </c>
      <c r="C53" s="53">
        <v>0.23853009259259261</v>
      </c>
      <c r="D53" s="37">
        <f t="shared" si="0"/>
        <v>0.16612377850162866</v>
      </c>
      <c r="E53" s="37">
        <f t="shared" si="1"/>
        <v>0.27051353184144006</v>
      </c>
      <c r="F53" s="11" t="str">
        <f t="shared" si="2"/>
        <v>Start group 1 for 50km</v>
      </c>
      <c r="G53" s="4" t="str">
        <f t="shared" si="3"/>
        <v>Start group 2 for 100km</v>
      </c>
    </row>
    <row r="54" spans="1:7">
      <c r="A54" s="119">
        <v>52</v>
      </c>
      <c r="B54" s="52" t="s">
        <v>3481</v>
      </c>
      <c r="C54" s="53">
        <v>0.2391550925925926</v>
      </c>
      <c r="D54" s="37">
        <f t="shared" si="0"/>
        <v>0.16938110749185667</v>
      </c>
      <c r="E54" s="37">
        <f t="shared" si="1"/>
        <v>0.27384254978114775</v>
      </c>
      <c r="F54" s="11" t="str">
        <f t="shared" si="2"/>
        <v>Start group 1 for 50km</v>
      </c>
      <c r="G54" s="4" t="str">
        <f t="shared" si="3"/>
        <v>Start group 2 for 100km</v>
      </c>
    </row>
    <row r="55" spans="1:7">
      <c r="A55" s="119">
        <v>53</v>
      </c>
      <c r="B55" s="52" t="s">
        <v>3482</v>
      </c>
      <c r="C55" s="53">
        <v>0.24002314814814815</v>
      </c>
      <c r="D55" s="37">
        <f t="shared" si="0"/>
        <v>0.17263843648208468</v>
      </c>
      <c r="E55" s="37">
        <f t="shared" si="1"/>
        <v>0.27846618580851967</v>
      </c>
      <c r="F55" s="11" t="str">
        <f t="shared" si="2"/>
        <v>Start group 1 for 50km</v>
      </c>
      <c r="G55" s="4" t="str">
        <f t="shared" si="3"/>
        <v>Start group 2 for 100km</v>
      </c>
    </row>
    <row r="56" spans="1:7">
      <c r="A56" s="119">
        <v>54</v>
      </c>
      <c r="B56" s="52" t="s">
        <v>3483</v>
      </c>
      <c r="C56" s="53">
        <v>0.24086805555555557</v>
      </c>
      <c r="D56" s="37">
        <f t="shared" si="0"/>
        <v>0.1758957654723127</v>
      </c>
      <c r="E56" s="37">
        <f t="shared" si="1"/>
        <v>0.28296652487516183</v>
      </c>
      <c r="F56" s="11" t="str">
        <f t="shared" si="2"/>
        <v>Start group 1 for 50km</v>
      </c>
      <c r="G56" s="4" t="str">
        <f t="shared" si="3"/>
        <v>Start group 2 for 100km</v>
      </c>
    </row>
    <row r="57" spans="1:7">
      <c r="A57" s="119">
        <v>55</v>
      </c>
      <c r="B57" s="52" t="s">
        <v>3484</v>
      </c>
      <c r="C57" s="53">
        <v>0.2424537037037037</v>
      </c>
      <c r="D57" s="37">
        <f t="shared" si="0"/>
        <v>0.17915309446254071</v>
      </c>
      <c r="E57" s="37">
        <f t="shared" si="1"/>
        <v>0.29141236668516107</v>
      </c>
      <c r="F57" s="11" t="str">
        <f t="shared" si="2"/>
        <v>Start group 1 for 50km</v>
      </c>
      <c r="G57" s="4" t="str">
        <f t="shared" si="3"/>
        <v>Start group 2 for 100km</v>
      </c>
    </row>
    <row r="58" spans="1:7">
      <c r="A58" s="119">
        <v>56</v>
      </c>
      <c r="B58" s="52" t="s">
        <v>3485</v>
      </c>
      <c r="C58" s="53">
        <v>0.24293981481481483</v>
      </c>
      <c r="D58" s="37">
        <f t="shared" si="0"/>
        <v>0.18241042345276873</v>
      </c>
      <c r="E58" s="37">
        <f t="shared" si="1"/>
        <v>0.29400160286048932</v>
      </c>
      <c r="F58" s="11" t="str">
        <f t="shared" si="2"/>
        <v>Start group 1 for 50km</v>
      </c>
      <c r="G58" s="4" t="str">
        <f t="shared" si="3"/>
        <v>Start group 2 for 100km</v>
      </c>
    </row>
    <row r="59" spans="1:7">
      <c r="A59" s="119">
        <v>57</v>
      </c>
      <c r="B59" s="52" t="s">
        <v>3486</v>
      </c>
      <c r="C59" s="53">
        <v>0.24311342592592591</v>
      </c>
      <c r="D59" s="37">
        <f t="shared" si="0"/>
        <v>0.18566775244299674</v>
      </c>
      <c r="E59" s="37">
        <f t="shared" si="1"/>
        <v>0.29492633006596369</v>
      </c>
      <c r="F59" s="11" t="str">
        <f t="shared" si="2"/>
        <v>Start group 1 for 50km</v>
      </c>
      <c r="G59" s="4" t="str">
        <f t="shared" si="3"/>
        <v>Start group 2 for 100km</v>
      </c>
    </row>
    <row r="60" spans="1:7">
      <c r="A60" s="119">
        <v>58</v>
      </c>
      <c r="B60" s="52" t="s">
        <v>3487</v>
      </c>
      <c r="C60" s="53">
        <v>0.24537037037037038</v>
      </c>
      <c r="D60" s="37">
        <f t="shared" si="0"/>
        <v>0.18892508143322476</v>
      </c>
      <c r="E60" s="37">
        <f t="shared" si="1"/>
        <v>0.30694778373713072</v>
      </c>
      <c r="F60" s="11" t="str">
        <f t="shared" si="2"/>
        <v>Start group 1 for 50km</v>
      </c>
      <c r="G60" s="4" t="str">
        <f t="shared" si="3"/>
        <v>Start group 2 for 100km</v>
      </c>
    </row>
    <row r="61" spans="1:7">
      <c r="A61" s="119">
        <v>59</v>
      </c>
      <c r="B61" s="52" t="s">
        <v>3488</v>
      </c>
      <c r="C61" s="53">
        <v>0.24552083333333333</v>
      </c>
      <c r="D61" s="37">
        <f t="shared" si="0"/>
        <v>0.19218241042345277</v>
      </c>
      <c r="E61" s="37">
        <f t="shared" si="1"/>
        <v>0.30774921398187527</v>
      </c>
      <c r="F61" s="11" t="str">
        <f t="shared" si="2"/>
        <v>Start group 1 for 50km</v>
      </c>
      <c r="G61" s="4" t="str">
        <f t="shared" si="3"/>
        <v>Start group 2 for 100km</v>
      </c>
    </row>
    <row r="62" spans="1:7">
      <c r="A62" s="119">
        <v>60</v>
      </c>
      <c r="B62" s="52" t="s">
        <v>3489</v>
      </c>
      <c r="C62" s="53">
        <v>0.2459837962962963</v>
      </c>
      <c r="D62" s="37">
        <f t="shared" si="0"/>
        <v>0.19543973941368079</v>
      </c>
      <c r="E62" s="37">
        <f t="shared" si="1"/>
        <v>0.31021515319647353</v>
      </c>
      <c r="F62" s="11" t="str">
        <f t="shared" si="2"/>
        <v>Start group 1 for 50km</v>
      </c>
      <c r="G62" s="4" t="str">
        <f t="shared" si="3"/>
        <v>Start group 2 for 100km</v>
      </c>
    </row>
    <row r="63" spans="1:7">
      <c r="A63" s="119">
        <v>61</v>
      </c>
      <c r="B63" s="52" t="s">
        <v>3490</v>
      </c>
      <c r="C63" s="53">
        <v>0.24643518518518517</v>
      </c>
      <c r="D63" s="37">
        <f t="shared" si="0"/>
        <v>0.1986970684039088</v>
      </c>
      <c r="E63" s="37">
        <f t="shared" si="1"/>
        <v>0.31261944393070701</v>
      </c>
      <c r="F63" s="11" t="str">
        <f t="shared" si="2"/>
        <v>Start group 1 for 50km</v>
      </c>
      <c r="G63" s="4" t="str">
        <f t="shared" si="3"/>
        <v>Start group 2 for 100km</v>
      </c>
    </row>
    <row r="64" spans="1:7">
      <c r="A64" s="119">
        <v>62</v>
      </c>
      <c r="B64" s="52" t="s">
        <v>3491</v>
      </c>
      <c r="C64" s="53">
        <v>0.24663194444444445</v>
      </c>
      <c r="D64" s="37">
        <f t="shared" si="0"/>
        <v>0.20195439739413681</v>
      </c>
      <c r="E64" s="37">
        <f t="shared" si="1"/>
        <v>0.31366746809691121</v>
      </c>
      <c r="F64" s="11" t="str">
        <f t="shared" si="2"/>
        <v>Start group 1 for 50km</v>
      </c>
      <c r="G64" s="4" t="str">
        <f t="shared" si="3"/>
        <v>Start group 2 for 100km</v>
      </c>
    </row>
    <row r="65" spans="1:7">
      <c r="A65" s="119">
        <v>63</v>
      </c>
      <c r="B65" s="52" t="s">
        <v>3492</v>
      </c>
      <c r="C65" s="53">
        <v>0.24689814814814814</v>
      </c>
      <c r="D65" s="37">
        <f t="shared" si="0"/>
        <v>0.20521172638436483</v>
      </c>
      <c r="E65" s="37">
        <f t="shared" si="1"/>
        <v>0.31508538314530543</v>
      </c>
      <c r="F65" s="11" t="str">
        <f t="shared" si="2"/>
        <v>Start group 1 for 50km</v>
      </c>
      <c r="G65" s="4" t="str">
        <f t="shared" si="3"/>
        <v>Start group 2 for 100km</v>
      </c>
    </row>
    <row r="66" spans="1:7">
      <c r="A66" s="119">
        <v>64</v>
      </c>
      <c r="B66" s="52" t="s">
        <v>3493</v>
      </c>
      <c r="C66" s="53">
        <v>0.24707175925925925</v>
      </c>
      <c r="D66" s="37">
        <f t="shared" si="0"/>
        <v>0.20846905537459284</v>
      </c>
      <c r="E66" s="37">
        <f t="shared" si="1"/>
        <v>0.31601011035077986</v>
      </c>
      <c r="F66" s="11" t="str">
        <f t="shared" si="2"/>
        <v>Start group 1 for 50km</v>
      </c>
      <c r="G66" s="4" t="str">
        <f t="shared" si="3"/>
        <v>Start group 2 for 100km</v>
      </c>
    </row>
    <row r="67" spans="1:7">
      <c r="A67" s="119">
        <v>65</v>
      </c>
      <c r="B67" s="52" t="s">
        <v>3494</v>
      </c>
      <c r="C67" s="53">
        <v>0.24715277777777778</v>
      </c>
      <c r="D67" s="37">
        <f t="shared" si="0"/>
        <v>0.21172638436482086</v>
      </c>
      <c r="E67" s="37">
        <f t="shared" si="1"/>
        <v>0.31644164971333438</v>
      </c>
      <c r="F67" s="11" t="str">
        <f t="shared" si="2"/>
        <v>Start group 1 for 50km</v>
      </c>
      <c r="G67" s="4" t="str">
        <f t="shared" si="3"/>
        <v>Start group 2 for 100km</v>
      </c>
    </row>
    <row r="68" spans="1:7">
      <c r="A68" s="119">
        <v>66</v>
      </c>
      <c r="B68" s="52" t="s">
        <v>3495</v>
      </c>
      <c r="C68" s="53">
        <v>0.24738425925925925</v>
      </c>
      <c r="D68" s="37">
        <f t="shared" ref="D68:D131" si="4">A68/307</f>
        <v>0.21498371335504887</v>
      </c>
      <c r="E68" s="37">
        <f t="shared" ref="E68:E131" si="5">((HOUR(C68)*60+MINUTE(C68)+SECOND(C68)/60)-(HOUR($C$3)*60+MINUTE($C$3)+SECOND($C$3)/60))/(HOUR($C$3)*60+MINUTE($C$3)+SECOND($C$3)/60)</f>
        <v>0.31767461932063368</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119">
        <v>67</v>
      </c>
      <c r="B69" s="52" t="s">
        <v>3496</v>
      </c>
      <c r="C69" s="53">
        <v>0.24739583333333334</v>
      </c>
      <c r="D69" s="37">
        <f t="shared" si="4"/>
        <v>0.21824104234527689</v>
      </c>
      <c r="E69" s="37">
        <f t="shared" si="5"/>
        <v>0.31773626780099862</v>
      </c>
      <c r="F69" s="11" t="str">
        <f t="shared" si="6"/>
        <v>Start group 1 for 50km</v>
      </c>
      <c r="G69" s="4" t="str">
        <f t="shared" si="7"/>
        <v>Start group 2 for 100km</v>
      </c>
    </row>
    <row r="70" spans="1:7">
      <c r="A70" s="119">
        <v>68</v>
      </c>
      <c r="B70" s="52" t="s">
        <v>3497</v>
      </c>
      <c r="C70" s="53">
        <v>0.2482523148148148</v>
      </c>
      <c r="D70" s="37">
        <f t="shared" si="4"/>
        <v>0.22149837133550487</v>
      </c>
      <c r="E70" s="37">
        <f t="shared" si="5"/>
        <v>0.3222982553480056</v>
      </c>
      <c r="F70" s="11" t="str">
        <f t="shared" si="6"/>
        <v>Start group 2 for 50km</v>
      </c>
      <c r="G70" s="4" t="str">
        <f t="shared" si="7"/>
        <v>Start group 2 for 100km</v>
      </c>
    </row>
    <row r="71" spans="1:7">
      <c r="A71" s="119">
        <v>69</v>
      </c>
      <c r="B71" s="52" t="s">
        <v>3498</v>
      </c>
      <c r="C71" s="53">
        <v>0.24898148148148147</v>
      </c>
      <c r="D71" s="37">
        <f t="shared" si="4"/>
        <v>0.22475570032573289</v>
      </c>
      <c r="E71" s="37">
        <f t="shared" si="5"/>
        <v>0.32618210961099808</v>
      </c>
      <c r="F71" s="11" t="str">
        <f t="shared" si="6"/>
        <v>Start group 2 for 50km</v>
      </c>
      <c r="G71" s="4" t="str">
        <f t="shared" si="7"/>
        <v>Start group 2 for 100km</v>
      </c>
    </row>
    <row r="72" spans="1:7">
      <c r="A72" s="119">
        <v>70</v>
      </c>
      <c r="B72" s="52" t="s">
        <v>3499</v>
      </c>
      <c r="C72" s="53">
        <v>0.24899305555555554</v>
      </c>
      <c r="D72" s="37">
        <f t="shared" si="4"/>
        <v>0.2280130293159609</v>
      </c>
      <c r="E72" s="37">
        <f t="shared" si="5"/>
        <v>0.32624375809136297</v>
      </c>
      <c r="F72" s="11" t="str">
        <f t="shared" si="6"/>
        <v>Start group 2 for 50km</v>
      </c>
      <c r="G72" s="4" t="str">
        <f t="shared" si="7"/>
        <v>Start group 2 for 100km</v>
      </c>
    </row>
    <row r="73" spans="1:7">
      <c r="A73" s="119">
        <v>71</v>
      </c>
      <c r="B73" s="52" t="s">
        <v>3500</v>
      </c>
      <c r="C73" s="53">
        <v>0.24924768518518517</v>
      </c>
      <c r="D73" s="37">
        <f t="shared" si="4"/>
        <v>0.23127035830618892</v>
      </c>
      <c r="E73" s="37">
        <f t="shared" si="5"/>
        <v>0.32760002465939209</v>
      </c>
      <c r="F73" s="11" t="str">
        <f t="shared" si="6"/>
        <v>Start group 2 for 50km</v>
      </c>
      <c r="G73" s="4" t="str">
        <f t="shared" si="7"/>
        <v>Start group 2 for 100km</v>
      </c>
    </row>
    <row r="74" spans="1:7">
      <c r="A74" s="119">
        <v>72</v>
      </c>
      <c r="B74" s="52" t="s">
        <v>3501</v>
      </c>
      <c r="C74" s="53">
        <v>0.24925925925925926</v>
      </c>
      <c r="D74" s="37">
        <f t="shared" si="4"/>
        <v>0.23452768729641693</v>
      </c>
      <c r="E74" s="37">
        <f t="shared" si="5"/>
        <v>0.32766167313975703</v>
      </c>
      <c r="F74" s="11" t="str">
        <f t="shared" si="6"/>
        <v>Start group 2 for 50km</v>
      </c>
      <c r="G74" s="4" t="str">
        <f t="shared" si="7"/>
        <v>Start group 2 for 100km</v>
      </c>
    </row>
    <row r="75" spans="1:7">
      <c r="A75" s="119">
        <v>73</v>
      </c>
      <c r="B75" s="52" t="s">
        <v>3502</v>
      </c>
      <c r="C75" s="53">
        <v>0.24931712962962962</v>
      </c>
      <c r="D75" s="37">
        <f t="shared" si="4"/>
        <v>0.23778501628664495</v>
      </c>
      <c r="E75" s="37">
        <f t="shared" si="5"/>
        <v>0.32796991554158172</v>
      </c>
      <c r="F75" s="11" t="str">
        <f t="shared" si="6"/>
        <v>Start group 2 for 50km</v>
      </c>
      <c r="G75" s="4" t="str">
        <f t="shared" si="7"/>
        <v>Start group 2 for 100km</v>
      </c>
    </row>
    <row r="76" spans="1:7">
      <c r="A76" s="119">
        <v>74</v>
      </c>
      <c r="B76" s="52" t="s">
        <v>3503</v>
      </c>
      <c r="C76" s="53">
        <v>0.24940972222222224</v>
      </c>
      <c r="D76" s="37">
        <f t="shared" si="4"/>
        <v>0.24104234527687296</v>
      </c>
      <c r="E76" s="37">
        <f t="shared" si="5"/>
        <v>0.32846310338450135</v>
      </c>
      <c r="F76" s="11" t="str">
        <f t="shared" si="6"/>
        <v>Start group 2 for 50km</v>
      </c>
      <c r="G76" s="4" t="str">
        <f t="shared" si="7"/>
        <v>Start group 2 for 100km</v>
      </c>
    </row>
    <row r="77" spans="1:7">
      <c r="A77" s="119">
        <v>75</v>
      </c>
      <c r="B77" s="52" t="s">
        <v>3504</v>
      </c>
      <c r="C77" s="53">
        <v>0.25059027777777781</v>
      </c>
      <c r="D77" s="37">
        <f t="shared" si="4"/>
        <v>0.24429967426710097</v>
      </c>
      <c r="E77" s="37">
        <f t="shared" si="5"/>
        <v>0.33475124838172737</v>
      </c>
      <c r="F77" s="11" t="str">
        <f t="shared" si="6"/>
        <v>Start group 2 for 50km</v>
      </c>
      <c r="G77" s="4" t="str">
        <f t="shared" si="7"/>
        <v>Start group 2 for 100km</v>
      </c>
    </row>
    <row r="78" spans="1:7">
      <c r="A78" s="119">
        <v>76</v>
      </c>
      <c r="B78" s="52" t="s">
        <v>3505</v>
      </c>
      <c r="C78" s="53">
        <v>0.25072916666666667</v>
      </c>
      <c r="D78" s="37">
        <f t="shared" si="4"/>
        <v>0.24755700325732899</v>
      </c>
      <c r="E78" s="37">
        <f t="shared" si="5"/>
        <v>0.33549103014610682</v>
      </c>
      <c r="F78" s="11" t="str">
        <f t="shared" si="6"/>
        <v>Start group 2 for 50km</v>
      </c>
      <c r="G78" s="4" t="str">
        <f t="shared" si="7"/>
        <v>Start group 2 for 100km</v>
      </c>
    </row>
    <row r="79" spans="1:7">
      <c r="A79" s="119">
        <v>77</v>
      </c>
      <c r="B79" s="52" t="s">
        <v>3506</v>
      </c>
      <c r="C79" s="53">
        <v>0.25101851851851853</v>
      </c>
      <c r="D79" s="37">
        <f t="shared" si="4"/>
        <v>0.250814332247557</v>
      </c>
      <c r="E79" s="37">
        <f t="shared" si="5"/>
        <v>0.33703224215523064</v>
      </c>
      <c r="F79" s="11" t="str">
        <f t="shared" si="6"/>
        <v>Start group 2 for 50km</v>
      </c>
      <c r="G79" s="4" t="str">
        <f t="shared" si="7"/>
        <v>Start group 2 for 100km</v>
      </c>
    </row>
    <row r="80" spans="1:7">
      <c r="A80" s="119">
        <v>78</v>
      </c>
      <c r="B80" s="52" t="s">
        <v>3507</v>
      </c>
      <c r="C80" s="53">
        <v>0.2512962962962963</v>
      </c>
      <c r="D80" s="37">
        <f t="shared" si="4"/>
        <v>0.25407166123778502</v>
      </c>
      <c r="E80" s="37">
        <f t="shared" si="5"/>
        <v>0.33851180568398981</v>
      </c>
      <c r="F80" s="11" t="str">
        <f t="shared" si="6"/>
        <v>Start group 2 for 50km</v>
      </c>
      <c r="G80" s="4" t="str">
        <f t="shared" si="7"/>
        <v>Start group 2 for 100km</v>
      </c>
    </row>
    <row r="81" spans="1:7">
      <c r="A81" s="119">
        <v>79</v>
      </c>
      <c r="B81" s="52" t="s">
        <v>3508</v>
      </c>
      <c r="C81" s="53">
        <v>0.25136574074074075</v>
      </c>
      <c r="D81" s="37">
        <f t="shared" si="4"/>
        <v>0.25732899022801303</v>
      </c>
      <c r="E81" s="37">
        <f t="shared" si="5"/>
        <v>0.33888169656617945</v>
      </c>
      <c r="F81" s="11" t="str">
        <f t="shared" si="6"/>
        <v>Start group 2 for 50km</v>
      </c>
      <c r="G81" s="4" t="str">
        <f t="shared" si="7"/>
        <v>Start group 2 for 100km</v>
      </c>
    </row>
    <row r="82" spans="1:7">
      <c r="A82" s="119">
        <v>80</v>
      </c>
      <c r="B82" s="52" t="s">
        <v>3509</v>
      </c>
      <c r="C82" s="53">
        <v>0.25158564814814816</v>
      </c>
      <c r="D82" s="37">
        <f t="shared" si="4"/>
        <v>0.26058631921824105</v>
      </c>
      <c r="E82" s="37">
        <f t="shared" si="5"/>
        <v>0.34005301769311386</v>
      </c>
      <c r="F82" s="11" t="str">
        <f t="shared" si="6"/>
        <v>Start group 2 for 50km</v>
      </c>
      <c r="G82" s="4" t="str">
        <f t="shared" si="7"/>
        <v>Start group 2 for 100km</v>
      </c>
    </row>
    <row r="83" spans="1:7">
      <c r="A83" s="119">
        <v>81</v>
      </c>
      <c r="B83" s="52" t="s">
        <v>3510</v>
      </c>
      <c r="C83" s="53">
        <v>0.25160879629629629</v>
      </c>
      <c r="D83" s="37">
        <f t="shared" si="4"/>
        <v>0.26384364820846906</v>
      </c>
      <c r="E83" s="37">
        <f t="shared" si="5"/>
        <v>0.34017631465384368</v>
      </c>
      <c r="F83" s="11" t="str">
        <f t="shared" si="6"/>
        <v>Start group 2 for 50km</v>
      </c>
      <c r="G83" s="4" t="str">
        <f t="shared" si="7"/>
        <v>Start group 2 for 100km</v>
      </c>
    </row>
    <row r="84" spans="1:7">
      <c r="A84" s="119">
        <v>82</v>
      </c>
      <c r="B84" s="52" t="s">
        <v>3511</v>
      </c>
      <c r="C84" s="53">
        <v>0.25188657407407405</v>
      </c>
      <c r="D84" s="37">
        <f t="shared" si="4"/>
        <v>0.26710097719869708</v>
      </c>
      <c r="E84" s="37">
        <f t="shared" si="5"/>
        <v>0.34165587818260257</v>
      </c>
      <c r="F84" s="11" t="str">
        <f t="shared" si="6"/>
        <v>Start group 2 for 50km</v>
      </c>
      <c r="G84" s="4" t="str">
        <f t="shared" si="7"/>
        <v>Start group 2 for 100km</v>
      </c>
    </row>
    <row r="85" spans="1:7">
      <c r="A85" s="119">
        <v>83</v>
      </c>
      <c r="B85" s="52" t="s">
        <v>3512</v>
      </c>
      <c r="C85" s="53">
        <v>0.25210648148148146</v>
      </c>
      <c r="D85" s="37">
        <f t="shared" si="4"/>
        <v>0.27035830618892509</v>
      </c>
      <c r="E85" s="37">
        <f t="shared" si="5"/>
        <v>0.34282719930953698</v>
      </c>
      <c r="F85" s="11" t="str">
        <f t="shared" si="6"/>
        <v>Start group 2 for 50km</v>
      </c>
      <c r="G85" s="4" t="str">
        <f t="shared" si="7"/>
        <v>Start group 2 for 100km</v>
      </c>
    </row>
    <row r="86" spans="1:7">
      <c r="A86" s="119">
        <v>84</v>
      </c>
      <c r="B86" s="52" t="s">
        <v>3513</v>
      </c>
      <c r="C86" s="53">
        <v>0.25328703703703703</v>
      </c>
      <c r="D86" s="37">
        <f t="shared" si="4"/>
        <v>0.2736156351791531</v>
      </c>
      <c r="E86" s="37">
        <f t="shared" si="5"/>
        <v>0.34911534430676278</v>
      </c>
      <c r="F86" s="11" t="str">
        <f t="shared" si="6"/>
        <v>Start group 2 for 50km</v>
      </c>
      <c r="G86" s="4" t="str">
        <f t="shared" si="7"/>
        <v>Start group 2 for 100km</v>
      </c>
    </row>
    <row r="87" spans="1:7">
      <c r="A87" s="119">
        <v>85</v>
      </c>
      <c r="B87" s="52" t="s">
        <v>3514</v>
      </c>
      <c r="C87" s="53">
        <v>0.25343749999999998</v>
      </c>
      <c r="D87" s="37">
        <f t="shared" si="4"/>
        <v>0.27687296416938112</v>
      </c>
      <c r="E87" s="37">
        <f t="shared" si="5"/>
        <v>0.34991677455150716</v>
      </c>
      <c r="F87" s="11" t="str">
        <f t="shared" si="6"/>
        <v>Start group 2 for 50km</v>
      </c>
      <c r="G87" s="4" t="str">
        <f t="shared" si="7"/>
        <v>Start group 2 for 100km</v>
      </c>
    </row>
    <row r="88" spans="1:7">
      <c r="A88" s="119">
        <v>86</v>
      </c>
      <c r="B88" s="52" t="s">
        <v>3515</v>
      </c>
      <c r="C88" s="53">
        <v>0.25502314814814814</v>
      </c>
      <c r="D88" s="37">
        <f t="shared" si="4"/>
        <v>0.28013029315960913</v>
      </c>
      <c r="E88" s="37">
        <f t="shared" si="5"/>
        <v>0.35836261636150663</v>
      </c>
      <c r="F88" s="11" t="str">
        <f t="shared" si="6"/>
        <v>Start group 2 for 50km</v>
      </c>
      <c r="G88" s="4" t="str">
        <f t="shared" si="7"/>
        <v>Start group 2 for 100km</v>
      </c>
    </row>
    <row r="89" spans="1:7">
      <c r="A89" s="119">
        <v>87</v>
      </c>
      <c r="B89" s="52" t="s">
        <v>3516</v>
      </c>
      <c r="C89" s="53">
        <v>0.2556134259259259</v>
      </c>
      <c r="D89" s="37">
        <f t="shared" si="4"/>
        <v>0.28338762214983715</v>
      </c>
      <c r="E89" s="37">
        <f t="shared" si="5"/>
        <v>0.36150668886011944</v>
      </c>
      <c r="F89" s="11" t="str">
        <f t="shared" si="6"/>
        <v>Start group 2 for 50km</v>
      </c>
      <c r="G89" s="4" t="str">
        <f t="shared" si="7"/>
        <v>Start group 3 for 100km</v>
      </c>
    </row>
    <row r="90" spans="1:7">
      <c r="A90" s="119">
        <v>88</v>
      </c>
      <c r="B90" s="52" t="s">
        <v>3517</v>
      </c>
      <c r="C90" s="53">
        <v>0.25672453703703707</v>
      </c>
      <c r="D90" s="37">
        <f t="shared" si="4"/>
        <v>0.28664495114006516</v>
      </c>
      <c r="E90" s="37">
        <f t="shared" si="5"/>
        <v>0.36742494297515554</v>
      </c>
      <c r="F90" s="11" t="str">
        <f t="shared" si="6"/>
        <v>Start group 2 for 50km</v>
      </c>
      <c r="G90" s="4" t="str">
        <f t="shared" si="7"/>
        <v>Start group 3 for 100km</v>
      </c>
    </row>
    <row r="91" spans="1:7">
      <c r="A91" s="119">
        <v>89</v>
      </c>
      <c r="B91" s="52" t="s">
        <v>3518</v>
      </c>
      <c r="C91" s="53">
        <v>0.25711805555555556</v>
      </c>
      <c r="D91" s="37">
        <f t="shared" si="4"/>
        <v>0.28990228013029318</v>
      </c>
      <c r="E91" s="37">
        <f t="shared" si="5"/>
        <v>0.36952099130756416</v>
      </c>
      <c r="F91" s="11" t="str">
        <f t="shared" si="6"/>
        <v>Start group 2 for 50km</v>
      </c>
      <c r="G91" s="4" t="str">
        <f t="shared" si="7"/>
        <v>Start group 3 for 100km</v>
      </c>
    </row>
    <row r="92" spans="1:7">
      <c r="A92" s="119">
        <v>90</v>
      </c>
      <c r="B92" s="52" t="s">
        <v>3519</v>
      </c>
      <c r="C92" s="53">
        <v>0.25898148148148148</v>
      </c>
      <c r="D92" s="37">
        <f t="shared" si="4"/>
        <v>0.29315960912052119</v>
      </c>
      <c r="E92" s="37">
        <f t="shared" si="5"/>
        <v>0.37944639664632257</v>
      </c>
      <c r="F92" s="11" t="str">
        <f t="shared" si="6"/>
        <v>Start group 2 for 50km</v>
      </c>
      <c r="G92" s="4" t="str">
        <f t="shared" si="7"/>
        <v>Start group 3 for 100km</v>
      </c>
    </row>
    <row r="93" spans="1:7">
      <c r="A93" s="119">
        <v>91</v>
      </c>
      <c r="B93" s="52" t="s">
        <v>3520</v>
      </c>
      <c r="C93" s="53">
        <v>0.25912037037037033</v>
      </c>
      <c r="D93" s="37">
        <f t="shared" si="4"/>
        <v>0.29641693811074921</v>
      </c>
      <c r="E93" s="37">
        <f t="shared" si="5"/>
        <v>0.38018617841070201</v>
      </c>
      <c r="F93" s="11" t="str">
        <f t="shared" si="6"/>
        <v>Start group 2 for 50km</v>
      </c>
      <c r="G93" s="4" t="str">
        <f t="shared" si="7"/>
        <v>Start group 3 for 100km</v>
      </c>
    </row>
    <row r="94" spans="1:7">
      <c r="A94" s="119">
        <v>92</v>
      </c>
      <c r="B94" s="52" t="s">
        <v>3521</v>
      </c>
      <c r="C94" s="53">
        <v>0.25921296296296298</v>
      </c>
      <c r="D94" s="37">
        <f t="shared" si="4"/>
        <v>0.29967426710097722</v>
      </c>
      <c r="E94" s="37">
        <f t="shared" si="5"/>
        <v>0.3806793662536217</v>
      </c>
      <c r="F94" s="11" t="str">
        <f t="shared" si="6"/>
        <v>Start group 2 for 50km</v>
      </c>
      <c r="G94" s="4" t="str">
        <f t="shared" si="7"/>
        <v>Start group 3 for 100km</v>
      </c>
    </row>
    <row r="95" spans="1:7">
      <c r="A95" s="119">
        <v>93</v>
      </c>
      <c r="B95" s="52" t="s">
        <v>3522</v>
      </c>
      <c r="C95" s="53">
        <v>0.25968750000000002</v>
      </c>
      <c r="D95" s="37">
        <f t="shared" si="4"/>
        <v>0.30293159609120524</v>
      </c>
      <c r="E95" s="37">
        <f t="shared" si="5"/>
        <v>0.38320695394858501</v>
      </c>
      <c r="F95" s="11" t="str">
        <f t="shared" si="6"/>
        <v>Start group 2 for 50km</v>
      </c>
      <c r="G95" s="4" t="str">
        <f t="shared" si="7"/>
        <v>Start group 3 for 100km</v>
      </c>
    </row>
    <row r="96" spans="1:7">
      <c r="A96" s="119">
        <v>94</v>
      </c>
      <c r="B96" s="52" t="s">
        <v>3523</v>
      </c>
      <c r="C96" s="53">
        <v>0.25976851851851851</v>
      </c>
      <c r="D96" s="37">
        <f t="shared" si="4"/>
        <v>0.30618892508143325</v>
      </c>
      <c r="E96" s="37">
        <f t="shared" si="5"/>
        <v>0.38363849331113975</v>
      </c>
      <c r="F96" s="11" t="str">
        <f t="shared" si="6"/>
        <v>Start group 2 for 50km</v>
      </c>
      <c r="G96" s="4" t="str">
        <f t="shared" si="7"/>
        <v>Start group 3 for 100km</v>
      </c>
    </row>
    <row r="97" spans="1:7">
      <c r="A97" s="119">
        <v>95</v>
      </c>
      <c r="B97" s="52" t="s">
        <v>3524</v>
      </c>
      <c r="C97" s="53">
        <v>0.25990740740740742</v>
      </c>
      <c r="D97" s="37">
        <f t="shared" si="4"/>
        <v>0.30944625407166126</v>
      </c>
      <c r="E97" s="37">
        <f t="shared" si="5"/>
        <v>0.38437827507551919</v>
      </c>
      <c r="F97" s="11" t="str">
        <f t="shared" si="6"/>
        <v>Start group 2 for 50km</v>
      </c>
      <c r="G97" s="4" t="str">
        <f t="shared" si="7"/>
        <v>Start group 3 for 100km</v>
      </c>
    </row>
    <row r="98" spans="1:7">
      <c r="A98" s="119">
        <v>96</v>
      </c>
      <c r="B98" s="52" t="s">
        <v>3525</v>
      </c>
      <c r="C98" s="53">
        <v>0.2615972222222222</v>
      </c>
      <c r="D98" s="37">
        <f t="shared" si="4"/>
        <v>0.31270358306188922</v>
      </c>
      <c r="E98" s="37">
        <f t="shared" si="5"/>
        <v>0.39337895320880323</v>
      </c>
      <c r="F98" s="11" t="str">
        <f t="shared" si="6"/>
        <v>Start group 2 for 50km</v>
      </c>
      <c r="G98" s="4" t="str">
        <f t="shared" si="7"/>
        <v>Start group 3 for 100km</v>
      </c>
    </row>
    <row r="99" spans="1:7">
      <c r="A99" s="119">
        <v>97</v>
      </c>
      <c r="B99" s="52" t="s">
        <v>3526</v>
      </c>
      <c r="C99" s="53">
        <v>0.2628125</v>
      </c>
      <c r="D99" s="37">
        <f t="shared" si="4"/>
        <v>0.31596091205211724</v>
      </c>
      <c r="E99" s="37">
        <f t="shared" si="5"/>
        <v>0.39985204364712396</v>
      </c>
      <c r="F99" s="11" t="str">
        <f t="shared" si="6"/>
        <v>Start group 2 for 50km</v>
      </c>
      <c r="G99" s="4" t="str">
        <f t="shared" si="7"/>
        <v>Start group 3 for 100km</v>
      </c>
    </row>
    <row r="100" spans="1:7">
      <c r="A100" s="119">
        <v>98</v>
      </c>
      <c r="B100" s="52" t="s">
        <v>3527</v>
      </c>
      <c r="C100" s="53">
        <v>0.26293981481481482</v>
      </c>
      <c r="D100" s="37">
        <f t="shared" si="4"/>
        <v>0.31921824104234525</v>
      </c>
      <c r="E100" s="37">
        <f t="shared" si="5"/>
        <v>0.40053017693113852</v>
      </c>
      <c r="F100" s="11" t="str">
        <f t="shared" si="6"/>
        <v>Start group 2 for 50km</v>
      </c>
      <c r="G100" s="4" t="str">
        <f t="shared" si="7"/>
        <v>Start group 3 for 100km</v>
      </c>
    </row>
    <row r="101" spans="1:7">
      <c r="A101" s="119">
        <v>99</v>
      </c>
      <c r="B101" s="52" t="s">
        <v>3528</v>
      </c>
      <c r="C101" s="53">
        <v>0.26351851851851854</v>
      </c>
      <c r="D101" s="37">
        <f t="shared" si="4"/>
        <v>0.32247557003257327</v>
      </c>
      <c r="E101" s="37">
        <f t="shared" si="5"/>
        <v>0.40361260094938639</v>
      </c>
      <c r="F101" s="11" t="str">
        <f t="shared" si="6"/>
        <v>Start group 2 for 50km</v>
      </c>
      <c r="G101" s="4" t="str">
        <f t="shared" si="7"/>
        <v>Start group 3 for 100km</v>
      </c>
    </row>
    <row r="102" spans="1:7">
      <c r="A102" s="119">
        <v>100</v>
      </c>
      <c r="B102" s="52" t="s">
        <v>3529</v>
      </c>
      <c r="C102" s="53">
        <v>0.26362268518518517</v>
      </c>
      <c r="D102" s="37">
        <f t="shared" si="4"/>
        <v>0.32573289902280128</v>
      </c>
      <c r="E102" s="37">
        <f t="shared" si="5"/>
        <v>0.40416743727267113</v>
      </c>
      <c r="F102" s="11" t="str">
        <f t="shared" si="6"/>
        <v>Start group 2 for 50km</v>
      </c>
      <c r="G102" s="4" t="str">
        <f t="shared" si="7"/>
        <v>Start group 3 for 100km</v>
      </c>
    </row>
    <row r="103" spans="1:7">
      <c r="A103" s="119">
        <v>101</v>
      </c>
      <c r="B103" s="52" t="s">
        <v>3530</v>
      </c>
      <c r="C103" s="53">
        <v>0.26471064814814815</v>
      </c>
      <c r="D103" s="37">
        <f t="shared" si="4"/>
        <v>0.3289902280130293</v>
      </c>
      <c r="E103" s="37">
        <f t="shared" si="5"/>
        <v>0.40996239442697729</v>
      </c>
      <c r="F103" s="11" t="str">
        <f t="shared" si="6"/>
        <v>Start group 2 for 50km</v>
      </c>
      <c r="G103" s="4" t="str">
        <f t="shared" si="7"/>
        <v>Start group 3 for 100km</v>
      </c>
    </row>
    <row r="104" spans="1:7">
      <c r="A104" s="119">
        <v>102</v>
      </c>
      <c r="B104" s="52" t="s">
        <v>3531</v>
      </c>
      <c r="C104" s="53">
        <v>0.26473379629629629</v>
      </c>
      <c r="D104" s="37">
        <f t="shared" si="4"/>
        <v>0.33224755700325731</v>
      </c>
      <c r="E104" s="37">
        <f t="shared" si="5"/>
        <v>0.41008569138770706</v>
      </c>
      <c r="F104" s="11" t="str">
        <f t="shared" si="6"/>
        <v>Start group 2 for 50km</v>
      </c>
      <c r="G104" s="4" t="str">
        <f t="shared" si="7"/>
        <v>Start group 3 for 100km</v>
      </c>
    </row>
    <row r="105" spans="1:7">
      <c r="A105" s="119">
        <v>103</v>
      </c>
      <c r="B105" s="52" t="s">
        <v>3532</v>
      </c>
      <c r="C105" s="53">
        <v>0.26488425925925924</v>
      </c>
      <c r="D105" s="37">
        <f t="shared" si="4"/>
        <v>0.33550488599348532</v>
      </c>
      <c r="E105" s="37">
        <f t="shared" si="5"/>
        <v>0.41088712163245167</v>
      </c>
      <c r="F105" s="11" t="str">
        <f t="shared" si="6"/>
        <v>Start group 2 for 50km</v>
      </c>
      <c r="G105" s="4" t="str">
        <f t="shared" si="7"/>
        <v>Start group 3 for 100km</v>
      </c>
    </row>
    <row r="106" spans="1:7">
      <c r="A106" s="119">
        <v>104</v>
      </c>
      <c r="B106" s="52" t="s">
        <v>3533</v>
      </c>
      <c r="C106" s="53">
        <v>0.26502314814814815</v>
      </c>
      <c r="D106" s="37">
        <f t="shared" si="4"/>
        <v>0.33876221498371334</v>
      </c>
      <c r="E106" s="37">
        <f t="shared" si="5"/>
        <v>0.41162690339683111</v>
      </c>
      <c r="F106" s="11" t="str">
        <f t="shared" si="6"/>
        <v>Start group 2 for 50km</v>
      </c>
      <c r="G106" s="4" t="str">
        <f t="shared" si="7"/>
        <v>Start group 3 for 100km</v>
      </c>
    </row>
    <row r="107" spans="1:7">
      <c r="A107" s="119">
        <v>105</v>
      </c>
      <c r="B107" s="52" t="s">
        <v>3534</v>
      </c>
      <c r="C107" s="53">
        <v>0.26519675925925928</v>
      </c>
      <c r="D107" s="37">
        <f t="shared" si="4"/>
        <v>0.34201954397394135</v>
      </c>
      <c r="E107" s="37">
        <f t="shared" si="5"/>
        <v>0.41255163060230549</v>
      </c>
      <c r="F107" s="11" t="str">
        <f t="shared" si="6"/>
        <v>Start group 2 for 50km</v>
      </c>
      <c r="G107" s="4" t="str">
        <f t="shared" si="7"/>
        <v>Start group 3 for 100km</v>
      </c>
    </row>
    <row r="108" spans="1:7">
      <c r="A108" s="119">
        <v>106</v>
      </c>
      <c r="B108" s="52" t="s">
        <v>3535</v>
      </c>
      <c r="C108" s="53">
        <v>0.26554398148148145</v>
      </c>
      <c r="D108" s="37">
        <f t="shared" si="4"/>
        <v>0.34527687296416937</v>
      </c>
      <c r="E108" s="37">
        <f t="shared" si="5"/>
        <v>0.41440108501325429</v>
      </c>
      <c r="F108" s="11" t="str">
        <f t="shared" si="6"/>
        <v>Start group 2 for 50km</v>
      </c>
      <c r="G108" s="4" t="str">
        <f t="shared" si="7"/>
        <v>Start group 3 for 100km</v>
      </c>
    </row>
    <row r="109" spans="1:7">
      <c r="A109" s="119">
        <v>107</v>
      </c>
      <c r="B109" s="52" t="s">
        <v>3536</v>
      </c>
      <c r="C109" s="53">
        <v>0.2661574074074074</v>
      </c>
      <c r="D109" s="37">
        <f t="shared" si="4"/>
        <v>0.34853420195439738</v>
      </c>
      <c r="E109" s="37">
        <f t="shared" si="5"/>
        <v>0.41766845447259709</v>
      </c>
      <c r="F109" s="11" t="str">
        <f t="shared" si="6"/>
        <v>Start group 2 for 50km</v>
      </c>
      <c r="G109" s="4" t="str">
        <f t="shared" si="7"/>
        <v>Start group 3 for 100km</v>
      </c>
    </row>
    <row r="110" spans="1:7">
      <c r="A110" s="119">
        <v>108</v>
      </c>
      <c r="B110" s="52" t="s">
        <v>3537</v>
      </c>
      <c r="C110" s="53">
        <v>0.2666087962962963</v>
      </c>
      <c r="D110" s="37">
        <f t="shared" si="4"/>
        <v>0.3517915309446254</v>
      </c>
      <c r="E110" s="37">
        <f t="shared" si="5"/>
        <v>0.42007274520683058</v>
      </c>
      <c r="F110" s="11" t="str">
        <f t="shared" si="6"/>
        <v>Start group 3 for 50km</v>
      </c>
      <c r="G110" s="4" t="str">
        <f t="shared" si="7"/>
        <v>Start group 3 for 100km</v>
      </c>
    </row>
    <row r="111" spans="1:7">
      <c r="A111" s="119">
        <v>109</v>
      </c>
      <c r="B111" s="52" t="s">
        <v>3538</v>
      </c>
      <c r="C111" s="53">
        <v>0.26874999999999999</v>
      </c>
      <c r="D111" s="37">
        <f t="shared" si="4"/>
        <v>0.35504885993485341</v>
      </c>
      <c r="E111" s="37">
        <f t="shared" si="5"/>
        <v>0.43147771407434793</v>
      </c>
      <c r="F111" s="11" t="str">
        <f t="shared" si="6"/>
        <v>Start group 3 for 50km</v>
      </c>
      <c r="G111" s="4" t="str">
        <f t="shared" si="7"/>
        <v>Start group 3 for 100km</v>
      </c>
    </row>
    <row r="112" spans="1:7">
      <c r="A112" s="119">
        <v>110</v>
      </c>
      <c r="B112" s="52" t="s">
        <v>3539</v>
      </c>
      <c r="C112" s="53">
        <v>0.26931712962962961</v>
      </c>
      <c r="D112" s="37">
        <f t="shared" si="4"/>
        <v>0.35830618892508143</v>
      </c>
      <c r="E112" s="37">
        <f t="shared" si="5"/>
        <v>0.43449848961223092</v>
      </c>
      <c r="F112" s="11" t="str">
        <f t="shared" si="6"/>
        <v>Start group 3 for 50km</v>
      </c>
      <c r="G112" s="4" t="str">
        <f t="shared" si="7"/>
        <v>Start group 3 for 100km</v>
      </c>
    </row>
    <row r="113" spans="1:7">
      <c r="A113" s="119">
        <v>111</v>
      </c>
      <c r="B113" s="52" t="s">
        <v>3540</v>
      </c>
      <c r="C113" s="53">
        <v>0.26935185185185184</v>
      </c>
      <c r="D113" s="37">
        <f t="shared" si="4"/>
        <v>0.36156351791530944</v>
      </c>
      <c r="E113" s="37">
        <f t="shared" si="5"/>
        <v>0.43468343505332585</v>
      </c>
      <c r="F113" s="11" t="str">
        <f t="shared" si="6"/>
        <v>Start group 3 for 50km</v>
      </c>
      <c r="G113" s="4" t="str">
        <f t="shared" si="7"/>
        <v>Start group 3 for 100km</v>
      </c>
    </row>
    <row r="114" spans="1:7">
      <c r="A114" s="119">
        <v>112</v>
      </c>
      <c r="B114" s="52" t="s">
        <v>3541</v>
      </c>
      <c r="C114" s="53">
        <v>0.26946759259259262</v>
      </c>
      <c r="D114" s="37">
        <f t="shared" si="4"/>
        <v>0.36482084690553745</v>
      </c>
      <c r="E114" s="37">
        <f t="shared" si="5"/>
        <v>0.43529991985697553</v>
      </c>
      <c r="F114" s="11" t="str">
        <f t="shared" si="6"/>
        <v>Start group 3 for 50km</v>
      </c>
      <c r="G114" s="4" t="str">
        <f t="shared" si="7"/>
        <v>Start group 3 for 100km</v>
      </c>
    </row>
    <row r="115" spans="1:7">
      <c r="A115" s="119">
        <v>113</v>
      </c>
      <c r="B115" s="52" t="s">
        <v>3542</v>
      </c>
      <c r="C115" s="53">
        <v>0.27011574074074074</v>
      </c>
      <c r="D115" s="37">
        <f t="shared" si="4"/>
        <v>0.36807817589576547</v>
      </c>
      <c r="E115" s="37">
        <f t="shared" si="5"/>
        <v>0.43875223475741298</v>
      </c>
      <c r="F115" s="11" t="str">
        <f t="shared" si="6"/>
        <v>Start group 3 for 50km</v>
      </c>
      <c r="G115" s="4" t="str">
        <f t="shared" si="7"/>
        <v>Start group 3 for 100km</v>
      </c>
    </row>
    <row r="116" spans="1:7">
      <c r="A116" s="119">
        <v>114</v>
      </c>
      <c r="B116" s="52" t="s">
        <v>3543</v>
      </c>
      <c r="C116" s="53">
        <v>0.27023148148148152</v>
      </c>
      <c r="D116" s="37">
        <f t="shared" si="4"/>
        <v>0.37133550488599348</v>
      </c>
      <c r="E116" s="37">
        <f t="shared" si="5"/>
        <v>0.43936871956106266</v>
      </c>
      <c r="F116" s="11" t="str">
        <f t="shared" si="6"/>
        <v>Start group 3 for 50km</v>
      </c>
      <c r="G116" s="4" t="str">
        <f t="shared" si="7"/>
        <v>Start group 3 for 100km</v>
      </c>
    </row>
    <row r="117" spans="1:7">
      <c r="A117" s="119">
        <v>115</v>
      </c>
      <c r="B117" s="52" t="s">
        <v>3544</v>
      </c>
      <c r="C117" s="53">
        <v>0.27043981481481483</v>
      </c>
      <c r="D117" s="37">
        <f t="shared" si="4"/>
        <v>0.3745928338762215</v>
      </c>
      <c r="E117" s="37">
        <f t="shared" si="5"/>
        <v>0.44047839220763196</v>
      </c>
      <c r="F117" s="11" t="str">
        <f t="shared" si="6"/>
        <v>Start group 3 for 50km</v>
      </c>
      <c r="G117" s="4" t="str">
        <f t="shared" si="7"/>
        <v>Start group 3 for 100km</v>
      </c>
    </row>
    <row r="118" spans="1:7">
      <c r="A118" s="119">
        <v>116</v>
      </c>
      <c r="B118" s="52" t="s">
        <v>3545</v>
      </c>
      <c r="C118" s="53">
        <v>0.27056712962962964</v>
      </c>
      <c r="D118" s="37">
        <f t="shared" si="4"/>
        <v>0.37785016286644951</v>
      </c>
      <c r="E118" s="37">
        <f t="shared" si="5"/>
        <v>0.44115652549164652</v>
      </c>
      <c r="F118" s="11" t="str">
        <f t="shared" si="6"/>
        <v>Start group 3 for 50km</v>
      </c>
      <c r="G118" s="4" t="str">
        <f t="shared" si="7"/>
        <v>Start group 3 for 100km</v>
      </c>
    </row>
    <row r="119" spans="1:7">
      <c r="A119" s="119">
        <v>117</v>
      </c>
      <c r="B119" s="52" t="s">
        <v>3546</v>
      </c>
      <c r="C119" s="53">
        <v>0.27074074074074073</v>
      </c>
      <c r="D119" s="37">
        <f t="shared" si="4"/>
        <v>0.38110749185667753</v>
      </c>
      <c r="E119" s="37">
        <f t="shared" si="5"/>
        <v>0.4420812526971209</v>
      </c>
      <c r="F119" s="11" t="str">
        <f t="shared" si="6"/>
        <v>Start group 3 for 50km</v>
      </c>
      <c r="G119" s="4" t="str">
        <f t="shared" si="7"/>
        <v>Start group 3 for 100km</v>
      </c>
    </row>
    <row r="120" spans="1:7">
      <c r="A120" s="119">
        <v>118</v>
      </c>
      <c r="B120" s="52" t="s">
        <v>3547</v>
      </c>
      <c r="C120" s="53">
        <v>0.27076388888888886</v>
      </c>
      <c r="D120" s="37">
        <f t="shared" si="4"/>
        <v>0.38436482084690554</v>
      </c>
      <c r="E120" s="37">
        <f t="shared" si="5"/>
        <v>0.44220454965785072</v>
      </c>
      <c r="F120" s="11" t="str">
        <f t="shared" si="6"/>
        <v>Start group 3 for 50km</v>
      </c>
      <c r="G120" s="4" t="str">
        <f t="shared" si="7"/>
        <v>Start group 3 for 100km</v>
      </c>
    </row>
    <row r="121" spans="1:7">
      <c r="A121" s="119">
        <v>119</v>
      </c>
      <c r="B121" s="52" t="s">
        <v>3548</v>
      </c>
      <c r="C121" s="53">
        <v>0.27137731481481481</v>
      </c>
      <c r="D121" s="37">
        <f t="shared" si="4"/>
        <v>0.38762214983713356</v>
      </c>
      <c r="E121" s="37">
        <f t="shared" si="5"/>
        <v>0.44547191911719375</v>
      </c>
      <c r="F121" s="11" t="str">
        <f t="shared" si="6"/>
        <v>Start group 3 for 50km</v>
      </c>
      <c r="G121" s="4" t="str">
        <f t="shared" si="7"/>
        <v>Start group 3 for 100km</v>
      </c>
    </row>
    <row r="122" spans="1:7">
      <c r="A122" s="119">
        <v>120</v>
      </c>
      <c r="B122" s="52" t="s">
        <v>3549</v>
      </c>
      <c r="C122" s="53">
        <v>0.27155092592592595</v>
      </c>
      <c r="D122" s="37">
        <f t="shared" si="4"/>
        <v>0.39087947882736157</v>
      </c>
      <c r="E122" s="37">
        <f t="shared" si="5"/>
        <v>0.44639664632266812</v>
      </c>
      <c r="F122" s="11" t="str">
        <f t="shared" si="6"/>
        <v>Start group 3 for 50km</v>
      </c>
      <c r="G122" s="4" t="str">
        <f t="shared" si="7"/>
        <v>Start group 3 for 100km</v>
      </c>
    </row>
    <row r="123" spans="1:7">
      <c r="A123" s="119">
        <v>121</v>
      </c>
      <c r="B123" s="52" t="s">
        <v>3550</v>
      </c>
      <c r="C123" s="53">
        <v>0.27215277777777774</v>
      </c>
      <c r="D123" s="37">
        <f t="shared" si="4"/>
        <v>0.39413680781758959</v>
      </c>
      <c r="E123" s="37">
        <f t="shared" si="5"/>
        <v>0.44960236730164582</v>
      </c>
      <c r="F123" s="11" t="str">
        <f t="shared" si="6"/>
        <v>Start group 3 for 50km</v>
      </c>
      <c r="G123" s="4" t="str">
        <f t="shared" si="7"/>
        <v>Start group 3 for 100km</v>
      </c>
    </row>
    <row r="124" spans="1:7">
      <c r="A124" s="119">
        <v>122</v>
      </c>
      <c r="B124" s="52" t="s">
        <v>3551</v>
      </c>
      <c r="C124" s="53">
        <v>0.27270833333333333</v>
      </c>
      <c r="D124" s="37">
        <f t="shared" si="4"/>
        <v>0.3973941368078176</v>
      </c>
      <c r="E124" s="37">
        <f t="shared" si="5"/>
        <v>0.45256149435916387</v>
      </c>
      <c r="F124" s="11" t="str">
        <f t="shared" si="6"/>
        <v>Start group 3 for 50km</v>
      </c>
      <c r="G124" s="4" t="str">
        <f t="shared" si="7"/>
        <v>Start group 3 for 100km</v>
      </c>
    </row>
    <row r="125" spans="1:7">
      <c r="A125" s="119">
        <v>123</v>
      </c>
      <c r="B125" s="52" t="s">
        <v>3552</v>
      </c>
      <c r="C125" s="53">
        <v>0.27335648148148145</v>
      </c>
      <c r="D125" s="37">
        <f t="shared" si="4"/>
        <v>0.40065146579804561</v>
      </c>
      <c r="E125" s="37">
        <f t="shared" si="5"/>
        <v>0.45601380925960161</v>
      </c>
      <c r="F125" s="11" t="str">
        <f t="shared" si="6"/>
        <v>Start group 3 for 50km</v>
      </c>
      <c r="G125" s="4" t="str">
        <f t="shared" si="7"/>
        <v>Start group 3 for 100km</v>
      </c>
    </row>
    <row r="126" spans="1:7">
      <c r="A126" s="119">
        <v>124</v>
      </c>
      <c r="B126" s="52" t="s">
        <v>3553</v>
      </c>
      <c r="C126" s="53">
        <v>0.27377314814814818</v>
      </c>
      <c r="D126" s="37">
        <f t="shared" si="4"/>
        <v>0.40390879478827363</v>
      </c>
      <c r="E126" s="37">
        <f t="shared" si="5"/>
        <v>0.45823315455274022</v>
      </c>
      <c r="F126" s="11" t="str">
        <f t="shared" si="6"/>
        <v>Start group 3 for 50km</v>
      </c>
      <c r="G126" s="4" t="str">
        <f t="shared" si="7"/>
        <v>Start group 3 for 100km</v>
      </c>
    </row>
    <row r="127" spans="1:7">
      <c r="A127" s="119">
        <v>125</v>
      </c>
      <c r="B127" s="52" t="s">
        <v>3554</v>
      </c>
      <c r="C127" s="53">
        <v>0.27414351851851854</v>
      </c>
      <c r="D127" s="37">
        <f t="shared" si="4"/>
        <v>0.40716612377850164</v>
      </c>
      <c r="E127" s="37">
        <f t="shared" si="5"/>
        <v>0.46020590592441879</v>
      </c>
      <c r="F127" s="11" t="str">
        <f t="shared" si="6"/>
        <v>Start group 3 for 50km</v>
      </c>
      <c r="G127" s="4" t="str">
        <f t="shared" si="7"/>
        <v>Start group 4 for 100km</v>
      </c>
    </row>
    <row r="128" spans="1:7">
      <c r="A128" s="119">
        <v>126</v>
      </c>
      <c r="B128" s="52" t="s">
        <v>3555</v>
      </c>
      <c r="C128" s="53">
        <v>0.27440972222222221</v>
      </c>
      <c r="D128" s="37">
        <f t="shared" si="4"/>
        <v>0.41042345276872966</v>
      </c>
      <c r="E128" s="37">
        <f t="shared" si="5"/>
        <v>0.46162382097281279</v>
      </c>
      <c r="F128" s="11" t="str">
        <f t="shared" si="6"/>
        <v>Start group 3 for 50km</v>
      </c>
      <c r="G128" s="4" t="str">
        <f t="shared" si="7"/>
        <v>Start group 4 for 100km</v>
      </c>
    </row>
    <row r="129" spans="1:7">
      <c r="A129" s="119">
        <v>127</v>
      </c>
      <c r="B129" s="52" t="s">
        <v>3556</v>
      </c>
      <c r="C129" s="53">
        <v>0.27453703703703702</v>
      </c>
      <c r="D129" s="37">
        <f t="shared" si="4"/>
        <v>0.41368078175895767</v>
      </c>
      <c r="E129" s="37">
        <f t="shared" si="5"/>
        <v>0.46230195425682735</v>
      </c>
      <c r="F129" s="11" t="str">
        <f t="shared" si="6"/>
        <v>Start group 3 for 50km</v>
      </c>
      <c r="G129" s="4" t="str">
        <f t="shared" si="7"/>
        <v>Start group 4 for 100km</v>
      </c>
    </row>
    <row r="130" spans="1:7">
      <c r="A130" s="119">
        <v>128</v>
      </c>
      <c r="B130" s="52" t="s">
        <v>3557</v>
      </c>
      <c r="C130" s="53">
        <v>0.27469907407407407</v>
      </c>
      <c r="D130" s="37">
        <f t="shared" si="4"/>
        <v>0.41693811074918569</v>
      </c>
      <c r="E130" s="37">
        <f t="shared" si="5"/>
        <v>0.46316503298193684</v>
      </c>
      <c r="F130" s="11" t="str">
        <f t="shared" si="6"/>
        <v>Start group 3 for 50km</v>
      </c>
      <c r="G130" s="4" t="str">
        <f t="shared" si="7"/>
        <v>Start group 4 for 100km</v>
      </c>
    </row>
    <row r="131" spans="1:7">
      <c r="A131" s="119">
        <v>129</v>
      </c>
      <c r="B131" s="52" t="s">
        <v>3558</v>
      </c>
      <c r="C131" s="53">
        <v>0.27483796296296298</v>
      </c>
      <c r="D131" s="37">
        <f t="shared" si="4"/>
        <v>0.4201954397394137</v>
      </c>
      <c r="E131" s="37">
        <f t="shared" si="5"/>
        <v>0.46390481474631634</v>
      </c>
      <c r="F131" s="11" t="str">
        <f t="shared" si="6"/>
        <v>Start group 3 for 50km</v>
      </c>
      <c r="G131" s="4" t="str">
        <f t="shared" si="7"/>
        <v>Start group 4 for 100km</v>
      </c>
    </row>
    <row r="132" spans="1:7">
      <c r="A132" s="119">
        <v>130</v>
      </c>
      <c r="B132" s="52" t="s">
        <v>3559</v>
      </c>
      <c r="C132" s="53">
        <v>0.27489583333333334</v>
      </c>
      <c r="D132" s="37">
        <f t="shared" ref="D132:D195" si="8">A132/307</f>
        <v>0.42345276872964172</v>
      </c>
      <c r="E132" s="37">
        <f t="shared" ref="E132:E195" si="9">((HOUR(C132)*60+MINUTE(C132)+SECOND(C132)/60)-(HOUR($C$3)*60+MINUTE($C$3)+SECOND($C$3)/60))/(HOUR($C$3)*60+MINUTE($C$3)+SECOND($C$3)/60)</f>
        <v>0.46421305714814126</v>
      </c>
      <c r="F132" s="11" t="str">
        <f t="shared" ref="F132:F195" si="10">"Start group "&amp;IF(E132&lt;=32%,1,IF(E132&lt;=42%,2,IF(E132&lt;=53%,3,IF(E132&lt;=65%,4,IF(E132&lt;=87%,5,6)))))&amp;" for 50km"</f>
        <v>Start group 3 for 50km</v>
      </c>
      <c r="G132" s="4" t="str">
        <f t="shared" ref="G132:G195" si="11">"Start group "&amp;IF(E132&lt;=23%,1,IF(E132&lt;=36%,2,IF(E132&lt;=46%,3,IF(E132&lt;=55%,4,IF(E132&lt;=72%,5,6)))))&amp;" for 100km"</f>
        <v>Start group 4 for 100km</v>
      </c>
    </row>
    <row r="133" spans="1:7">
      <c r="A133" s="119">
        <v>131</v>
      </c>
      <c r="B133" s="52" t="s">
        <v>3560</v>
      </c>
      <c r="C133" s="53">
        <v>0.27508101851851852</v>
      </c>
      <c r="D133" s="37">
        <f t="shared" si="8"/>
        <v>0.42671009771986973</v>
      </c>
      <c r="E133" s="37">
        <f t="shared" si="9"/>
        <v>0.46519943283398052</v>
      </c>
      <c r="F133" s="11" t="str">
        <f t="shared" si="10"/>
        <v>Start group 3 for 50km</v>
      </c>
      <c r="G133" s="4" t="str">
        <f t="shared" si="11"/>
        <v>Start group 4 for 100km</v>
      </c>
    </row>
    <row r="134" spans="1:7">
      <c r="A134" s="119">
        <v>132</v>
      </c>
      <c r="B134" s="52" t="s">
        <v>3561</v>
      </c>
      <c r="C134" s="53">
        <v>0.2757060185185185</v>
      </c>
      <c r="D134" s="37">
        <f t="shared" si="8"/>
        <v>0.42996742671009774</v>
      </c>
      <c r="E134" s="37">
        <f t="shared" si="9"/>
        <v>0.46852845077368827</v>
      </c>
      <c r="F134" s="11" t="str">
        <f t="shared" si="10"/>
        <v>Start group 3 for 50km</v>
      </c>
      <c r="G134" s="4" t="str">
        <f t="shared" si="11"/>
        <v>Start group 4 for 100km</v>
      </c>
    </row>
    <row r="135" spans="1:7">
      <c r="A135" s="119">
        <v>133</v>
      </c>
      <c r="B135" s="52" t="s">
        <v>3562</v>
      </c>
      <c r="C135" s="53">
        <v>0.27576388888888886</v>
      </c>
      <c r="D135" s="37">
        <f t="shared" si="8"/>
        <v>0.43322475570032576</v>
      </c>
      <c r="E135" s="37">
        <f t="shared" si="9"/>
        <v>0.46883669317551319</v>
      </c>
      <c r="F135" s="11" t="str">
        <f t="shared" si="10"/>
        <v>Start group 3 for 50km</v>
      </c>
      <c r="G135" s="4" t="str">
        <f t="shared" si="11"/>
        <v>Start group 4 for 100km</v>
      </c>
    </row>
    <row r="136" spans="1:7">
      <c r="A136" s="119">
        <v>134</v>
      </c>
      <c r="B136" s="52" t="s">
        <v>3563</v>
      </c>
      <c r="C136" s="53">
        <v>0.27671296296296294</v>
      </c>
      <c r="D136" s="37">
        <f t="shared" si="8"/>
        <v>0.43648208469055377</v>
      </c>
      <c r="E136" s="37">
        <f t="shared" si="9"/>
        <v>0.47389186856543963</v>
      </c>
      <c r="F136" s="11" t="str">
        <f t="shared" si="10"/>
        <v>Start group 3 for 50km</v>
      </c>
      <c r="G136" s="4" t="str">
        <f t="shared" si="11"/>
        <v>Start group 4 for 100km</v>
      </c>
    </row>
    <row r="137" spans="1:7">
      <c r="A137" s="119">
        <v>135</v>
      </c>
      <c r="B137" s="52" t="s">
        <v>3564</v>
      </c>
      <c r="C137" s="53">
        <v>0.27709490740740739</v>
      </c>
      <c r="D137" s="37">
        <f t="shared" si="8"/>
        <v>0.43973941368078173</v>
      </c>
      <c r="E137" s="37">
        <f t="shared" si="9"/>
        <v>0.47592626841748331</v>
      </c>
      <c r="F137" s="11" t="str">
        <f t="shared" si="10"/>
        <v>Start group 3 for 50km</v>
      </c>
      <c r="G137" s="4" t="str">
        <f t="shared" si="11"/>
        <v>Start group 4 for 100km</v>
      </c>
    </row>
    <row r="138" spans="1:7">
      <c r="A138" s="119">
        <v>136</v>
      </c>
      <c r="B138" s="52" t="s">
        <v>3565</v>
      </c>
      <c r="C138" s="53">
        <v>0.27781250000000002</v>
      </c>
      <c r="D138" s="37">
        <f t="shared" si="8"/>
        <v>0.44299674267100975</v>
      </c>
      <c r="E138" s="37">
        <f t="shared" si="9"/>
        <v>0.47974847420011091</v>
      </c>
      <c r="F138" s="11" t="str">
        <f t="shared" si="10"/>
        <v>Start group 3 for 50km</v>
      </c>
      <c r="G138" s="4" t="str">
        <f t="shared" si="11"/>
        <v>Start group 4 for 100km</v>
      </c>
    </row>
    <row r="139" spans="1:7">
      <c r="A139" s="119">
        <v>137</v>
      </c>
      <c r="B139" s="52" t="s">
        <v>3566</v>
      </c>
      <c r="C139" s="53">
        <v>0.27807870370370369</v>
      </c>
      <c r="D139" s="37">
        <f t="shared" si="8"/>
        <v>0.44625407166123776</v>
      </c>
      <c r="E139" s="37">
        <f t="shared" si="9"/>
        <v>0.48116638924850491</v>
      </c>
      <c r="F139" s="11" t="str">
        <f t="shared" si="10"/>
        <v>Start group 3 for 50km</v>
      </c>
      <c r="G139" s="4" t="str">
        <f t="shared" si="11"/>
        <v>Start group 4 for 100km</v>
      </c>
    </row>
    <row r="140" spans="1:7">
      <c r="A140" s="119">
        <v>138</v>
      </c>
      <c r="B140" s="52" t="s">
        <v>3567</v>
      </c>
      <c r="C140" s="53">
        <v>0.27814814814814814</v>
      </c>
      <c r="D140" s="37">
        <f t="shared" si="8"/>
        <v>0.44951140065146578</v>
      </c>
      <c r="E140" s="37">
        <f t="shared" si="9"/>
        <v>0.48153628013069477</v>
      </c>
      <c r="F140" s="11" t="str">
        <f t="shared" si="10"/>
        <v>Start group 3 for 50km</v>
      </c>
      <c r="G140" s="4" t="str">
        <f t="shared" si="11"/>
        <v>Start group 4 for 100km</v>
      </c>
    </row>
    <row r="141" spans="1:7">
      <c r="A141" s="119">
        <v>139</v>
      </c>
      <c r="B141" s="52" t="s">
        <v>3568</v>
      </c>
      <c r="C141" s="53">
        <v>0.27817129629629628</v>
      </c>
      <c r="D141" s="37">
        <f t="shared" si="8"/>
        <v>0.45276872964169379</v>
      </c>
      <c r="E141" s="37">
        <f t="shared" si="9"/>
        <v>0.48165957709142454</v>
      </c>
      <c r="F141" s="11" t="str">
        <f t="shared" si="10"/>
        <v>Start group 3 for 50km</v>
      </c>
      <c r="G141" s="4" t="str">
        <f t="shared" si="11"/>
        <v>Start group 4 for 100km</v>
      </c>
    </row>
    <row r="142" spans="1:7">
      <c r="A142" s="119">
        <v>140</v>
      </c>
      <c r="B142" s="52" t="s">
        <v>3569</v>
      </c>
      <c r="C142" s="53">
        <v>0.27868055555555554</v>
      </c>
      <c r="D142" s="37">
        <f t="shared" si="8"/>
        <v>0.4560260586319218</v>
      </c>
      <c r="E142" s="37">
        <f t="shared" si="9"/>
        <v>0.48437211022748283</v>
      </c>
      <c r="F142" s="11" t="str">
        <f t="shared" si="10"/>
        <v>Start group 3 for 50km</v>
      </c>
      <c r="G142" s="4" t="str">
        <f t="shared" si="11"/>
        <v>Start group 4 for 100km</v>
      </c>
    </row>
    <row r="143" spans="1:7">
      <c r="A143" s="119">
        <v>141</v>
      </c>
      <c r="B143" s="52" t="s">
        <v>3570</v>
      </c>
      <c r="C143" s="53">
        <v>0.27875</v>
      </c>
      <c r="D143" s="37">
        <f t="shared" si="8"/>
        <v>0.45928338762214982</v>
      </c>
      <c r="E143" s="37">
        <f t="shared" si="9"/>
        <v>0.48474200110967242</v>
      </c>
      <c r="F143" s="11" t="str">
        <f t="shared" si="10"/>
        <v>Start group 3 for 50km</v>
      </c>
      <c r="G143" s="4" t="str">
        <f t="shared" si="11"/>
        <v>Start group 4 for 100km</v>
      </c>
    </row>
    <row r="144" spans="1:7">
      <c r="A144" s="119">
        <v>142</v>
      </c>
      <c r="B144" s="52" t="s">
        <v>3571</v>
      </c>
      <c r="C144" s="53">
        <v>0.27922453703703703</v>
      </c>
      <c r="D144" s="37">
        <f t="shared" si="8"/>
        <v>0.46254071661237783</v>
      </c>
      <c r="E144" s="37">
        <f t="shared" si="9"/>
        <v>0.48726958880463578</v>
      </c>
      <c r="F144" s="11" t="str">
        <f t="shared" si="10"/>
        <v>Start group 3 for 50km</v>
      </c>
      <c r="G144" s="4" t="str">
        <f t="shared" si="11"/>
        <v>Start group 4 for 100km</v>
      </c>
    </row>
    <row r="145" spans="1:7">
      <c r="A145" s="119">
        <v>143</v>
      </c>
      <c r="B145" s="52" t="s">
        <v>3572</v>
      </c>
      <c r="C145" s="53">
        <v>0.2792824074074074</v>
      </c>
      <c r="D145" s="37">
        <f t="shared" si="8"/>
        <v>0.46579804560260585</v>
      </c>
      <c r="E145" s="37">
        <f t="shared" si="9"/>
        <v>0.4875778312064607</v>
      </c>
      <c r="F145" s="11" t="str">
        <f t="shared" si="10"/>
        <v>Start group 3 for 50km</v>
      </c>
      <c r="G145" s="4" t="str">
        <f t="shared" si="11"/>
        <v>Start group 4 for 100km</v>
      </c>
    </row>
    <row r="146" spans="1:7">
      <c r="A146" s="119">
        <v>144</v>
      </c>
      <c r="B146" s="52" t="s">
        <v>3573</v>
      </c>
      <c r="C146" s="53">
        <v>0.27931712962962962</v>
      </c>
      <c r="D146" s="37">
        <f t="shared" si="8"/>
        <v>0.46905537459283386</v>
      </c>
      <c r="E146" s="37">
        <f t="shared" si="9"/>
        <v>0.48776277664755541</v>
      </c>
      <c r="F146" s="11" t="str">
        <f t="shared" si="10"/>
        <v>Start group 3 for 50km</v>
      </c>
      <c r="G146" s="4" t="str">
        <f t="shared" si="11"/>
        <v>Start group 4 for 100km</v>
      </c>
    </row>
    <row r="147" spans="1:7">
      <c r="A147" s="119">
        <v>145</v>
      </c>
      <c r="B147" s="52" t="s">
        <v>3574</v>
      </c>
      <c r="C147" s="53">
        <v>0.27997685185185184</v>
      </c>
      <c r="D147" s="37">
        <f t="shared" si="8"/>
        <v>0.47231270358306188</v>
      </c>
      <c r="E147" s="37">
        <f t="shared" si="9"/>
        <v>0.49127674002835825</v>
      </c>
      <c r="F147" s="11" t="str">
        <f t="shared" si="10"/>
        <v>Start group 3 for 50km</v>
      </c>
      <c r="G147" s="4" t="str">
        <f t="shared" si="11"/>
        <v>Start group 4 for 100km</v>
      </c>
    </row>
    <row r="148" spans="1:7">
      <c r="A148" s="119">
        <v>146</v>
      </c>
      <c r="B148" s="52" t="s">
        <v>3575</v>
      </c>
      <c r="C148" s="53">
        <v>0.28020833333333334</v>
      </c>
      <c r="D148" s="37">
        <f t="shared" si="8"/>
        <v>0.47557003257328989</v>
      </c>
      <c r="E148" s="37">
        <f t="shared" si="9"/>
        <v>0.49250970963565738</v>
      </c>
      <c r="F148" s="11" t="str">
        <f t="shared" si="10"/>
        <v>Start group 3 for 50km</v>
      </c>
      <c r="G148" s="4" t="str">
        <f t="shared" si="11"/>
        <v>Start group 4 for 100km</v>
      </c>
    </row>
    <row r="149" spans="1:7">
      <c r="A149" s="119">
        <v>147</v>
      </c>
      <c r="B149" s="52" t="s">
        <v>3576</v>
      </c>
      <c r="C149" s="53">
        <v>0.28032407407407406</v>
      </c>
      <c r="D149" s="37">
        <f t="shared" si="8"/>
        <v>0.47882736156351791</v>
      </c>
      <c r="E149" s="37">
        <f t="shared" si="9"/>
        <v>0.493126194439307</v>
      </c>
      <c r="F149" s="11" t="str">
        <f t="shared" si="10"/>
        <v>Start group 3 for 50km</v>
      </c>
      <c r="G149" s="4" t="str">
        <f t="shared" si="11"/>
        <v>Start group 4 for 100km</v>
      </c>
    </row>
    <row r="150" spans="1:7">
      <c r="A150" s="119">
        <v>148</v>
      </c>
      <c r="B150" s="52" t="s">
        <v>3577</v>
      </c>
      <c r="C150" s="53">
        <v>0.28134259259259259</v>
      </c>
      <c r="D150" s="37">
        <f t="shared" si="8"/>
        <v>0.48208469055374592</v>
      </c>
      <c r="E150" s="37">
        <f t="shared" si="9"/>
        <v>0.49855126071142331</v>
      </c>
      <c r="F150" s="11" t="str">
        <f t="shared" si="10"/>
        <v>Start group 3 for 50km</v>
      </c>
      <c r="G150" s="4" t="str">
        <f t="shared" si="11"/>
        <v>Start group 4 for 100km</v>
      </c>
    </row>
    <row r="151" spans="1:7">
      <c r="A151" s="119">
        <v>149</v>
      </c>
      <c r="B151" s="52" t="s">
        <v>3578</v>
      </c>
      <c r="C151" s="53">
        <v>0.28202546296296299</v>
      </c>
      <c r="D151" s="37">
        <f t="shared" si="8"/>
        <v>0.48534201954397393</v>
      </c>
      <c r="E151" s="37">
        <f t="shared" si="9"/>
        <v>0.50218852105295597</v>
      </c>
      <c r="F151" s="11" t="str">
        <f t="shared" si="10"/>
        <v>Start group 3 for 50km</v>
      </c>
      <c r="G151" s="4" t="str">
        <f t="shared" si="11"/>
        <v>Start group 4 for 100km</v>
      </c>
    </row>
    <row r="152" spans="1:7">
      <c r="A152" s="119">
        <v>150</v>
      </c>
      <c r="B152" s="52" t="s">
        <v>3579</v>
      </c>
      <c r="C152" s="53">
        <v>0.28238425925925925</v>
      </c>
      <c r="D152" s="37">
        <f t="shared" si="8"/>
        <v>0.48859934853420195</v>
      </c>
      <c r="E152" s="37">
        <f t="shared" si="9"/>
        <v>0.50409962394426966</v>
      </c>
      <c r="F152" s="11" t="str">
        <f t="shared" si="10"/>
        <v>Start group 3 for 50km</v>
      </c>
      <c r="G152" s="4" t="str">
        <f t="shared" si="11"/>
        <v>Start group 4 for 100km</v>
      </c>
    </row>
    <row r="153" spans="1:7">
      <c r="A153" s="119">
        <v>151</v>
      </c>
      <c r="B153" s="52" t="s">
        <v>3580</v>
      </c>
      <c r="C153" s="53">
        <v>0.28241898148148148</v>
      </c>
      <c r="D153" s="37">
        <f t="shared" si="8"/>
        <v>0.49185667752442996</v>
      </c>
      <c r="E153" s="37">
        <f t="shared" si="9"/>
        <v>0.50428456938536459</v>
      </c>
      <c r="F153" s="11" t="str">
        <f t="shared" si="10"/>
        <v>Start group 3 for 50km</v>
      </c>
      <c r="G153" s="4" t="str">
        <f t="shared" si="11"/>
        <v>Start group 4 for 100km</v>
      </c>
    </row>
    <row r="154" spans="1:7">
      <c r="A154" s="119">
        <v>152</v>
      </c>
      <c r="B154" s="52" t="s">
        <v>3581</v>
      </c>
      <c r="C154" s="53">
        <v>0.28275462962962966</v>
      </c>
      <c r="D154" s="37">
        <f t="shared" si="8"/>
        <v>0.49511400651465798</v>
      </c>
      <c r="E154" s="37">
        <f t="shared" si="9"/>
        <v>0.5060723753159484</v>
      </c>
      <c r="F154" s="11" t="str">
        <f t="shared" si="10"/>
        <v>Start group 3 for 50km</v>
      </c>
      <c r="G154" s="4" t="str">
        <f t="shared" si="11"/>
        <v>Start group 4 for 100km</v>
      </c>
    </row>
    <row r="155" spans="1:7">
      <c r="A155" s="119">
        <v>153</v>
      </c>
      <c r="B155" s="52" t="s">
        <v>3582</v>
      </c>
      <c r="C155" s="53">
        <v>0.28288194444444442</v>
      </c>
      <c r="D155" s="37">
        <f t="shared" si="8"/>
        <v>0.49837133550488599</v>
      </c>
      <c r="E155" s="37">
        <f t="shared" si="9"/>
        <v>0.50675050859996296</v>
      </c>
      <c r="F155" s="11" t="str">
        <f t="shared" si="10"/>
        <v>Start group 3 for 50km</v>
      </c>
      <c r="G155" s="4" t="str">
        <f t="shared" si="11"/>
        <v>Start group 4 for 100km</v>
      </c>
    </row>
    <row r="156" spans="1:7">
      <c r="A156" s="119">
        <v>154</v>
      </c>
      <c r="B156" s="52" t="s">
        <v>3583</v>
      </c>
      <c r="C156" s="53">
        <v>0.28471064814814812</v>
      </c>
      <c r="D156" s="37">
        <f t="shared" si="8"/>
        <v>0.50162866449511401</v>
      </c>
      <c r="E156" s="37">
        <f t="shared" si="9"/>
        <v>0.51649096849762643</v>
      </c>
      <c r="F156" s="11" t="str">
        <f t="shared" si="10"/>
        <v>Start group 3 for 50km</v>
      </c>
      <c r="G156" s="4" t="str">
        <f t="shared" si="11"/>
        <v>Start group 4 for 100km</v>
      </c>
    </row>
    <row r="157" spans="1:7">
      <c r="A157" s="119">
        <v>155</v>
      </c>
      <c r="B157" s="52" t="s">
        <v>3584</v>
      </c>
      <c r="C157" s="53">
        <v>0.28471064814814812</v>
      </c>
      <c r="D157" s="37">
        <f t="shared" si="8"/>
        <v>0.50488599348534202</v>
      </c>
      <c r="E157" s="37">
        <f t="shared" si="9"/>
        <v>0.51649096849762643</v>
      </c>
      <c r="F157" s="11" t="str">
        <f t="shared" si="10"/>
        <v>Start group 3 for 50km</v>
      </c>
      <c r="G157" s="4" t="str">
        <f t="shared" si="11"/>
        <v>Start group 4 for 100km</v>
      </c>
    </row>
    <row r="158" spans="1:7">
      <c r="A158" s="119">
        <v>156</v>
      </c>
      <c r="B158" s="52" t="s">
        <v>3585</v>
      </c>
      <c r="C158" s="53">
        <v>0.28505787037037039</v>
      </c>
      <c r="D158" s="37">
        <f t="shared" si="8"/>
        <v>0.50814332247557004</v>
      </c>
      <c r="E158" s="37">
        <f t="shared" si="9"/>
        <v>0.51834042290857518</v>
      </c>
      <c r="F158" s="11" t="str">
        <f t="shared" si="10"/>
        <v>Start group 3 for 50km</v>
      </c>
      <c r="G158" s="4" t="str">
        <f t="shared" si="11"/>
        <v>Start group 4 for 100km</v>
      </c>
    </row>
    <row r="159" spans="1:7">
      <c r="A159" s="119">
        <v>157</v>
      </c>
      <c r="B159" s="52" t="s">
        <v>3586</v>
      </c>
      <c r="C159" s="53">
        <v>0.28523148148148147</v>
      </c>
      <c r="D159" s="37">
        <f t="shared" si="8"/>
        <v>0.51140065146579805</v>
      </c>
      <c r="E159" s="37">
        <f t="shared" si="9"/>
        <v>0.51926515011404961</v>
      </c>
      <c r="F159" s="11" t="str">
        <f t="shared" si="10"/>
        <v>Start group 3 for 50km</v>
      </c>
      <c r="G159" s="4" t="str">
        <f t="shared" si="11"/>
        <v>Start group 4 for 100km</v>
      </c>
    </row>
    <row r="160" spans="1:7">
      <c r="A160" s="119">
        <v>158</v>
      </c>
      <c r="B160" s="52" t="s">
        <v>3587</v>
      </c>
      <c r="C160" s="53">
        <v>0.28554398148148147</v>
      </c>
      <c r="D160" s="37">
        <f t="shared" si="8"/>
        <v>0.51465798045602607</v>
      </c>
      <c r="E160" s="37">
        <f t="shared" si="9"/>
        <v>0.52092965908390343</v>
      </c>
      <c r="F160" s="11" t="str">
        <f t="shared" si="10"/>
        <v>Start group 3 for 50km</v>
      </c>
      <c r="G160" s="4" t="str">
        <f t="shared" si="11"/>
        <v>Start group 4 for 100km</v>
      </c>
    </row>
    <row r="161" spans="1:7">
      <c r="A161" s="119">
        <v>159</v>
      </c>
      <c r="B161" s="52" t="s">
        <v>3588</v>
      </c>
      <c r="C161" s="53">
        <v>0.28586805555555556</v>
      </c>
      <c r="D161" s="37">
        <f t="shared" si="8"/>
        <v>0.51791530944625408</v>
      </c>
      <c r="E161" s="37">
        <f t="shared" si="9"/>
        <v>0.52265581653412219</v>
      </c>
      <c r="F161" s="11" t="str">
        <f t="shared" si="10"/>
        <v>Start group 3 for 50km</v>
      </c>
      <c r="G161" s="4" t="str">
        <f t="shared" si="11"/>
        <v>Start group 4 for 100km</v>
      </c>
    </row>
    <row r="162" spans="1:7">
      <c r="A162" s="119">
        <v>160</v>
      </c>
      <c r="B162" s="52" t="s">
        <v>3589</v>
      </c>
      <c r="C162" s="53">
        <v>0.28615740740740742</v>
      </c>
      <c r="D162" s="37">
        <f t="shared" si="8"/>
        <v>0.52117263843648209</v>
      </c>
      <c r="E162" s="37">
        <f t="shared" si="9"/>
        <v>0.52419702854324624</v>
      </c>
      <c r="F162" s="11" t="str">
        <f t="shared" si="10"/>
        <v>Start group 3 for 50km</v>
      </c>
      <c r="G162" s="4" t="str">
        <f t="shared" si="11"/>
        <v>Start group 4 for 100km</v>
      </c>
    </row>
    <row r="163" spans="1:7">
      <c r="A163" s="119">
        <v>161</v>
      </c>
      <c r="B163" s="52" t="s">
        <v>3590</v>
      </c>
      <c r="C163" s="53">
        <v>0.28636574074074073</v>
      </c>
      <c r="D163" s="37">
        <f t="shared" si="8"/>
        <v>0.52442996742671011</v>
      </c>
      <c r="E163" s="37">
        <f t="shared" si="9"/>
        <v>0.52530670118981559</v>
      </c>
      <c r="F163" s="11" t="str">
        <f t="shared" si="10"/>
        <v>Start group 3 for 50km</v>
      </c>
      <c r="G163" s="4" t="str">
        <f t="shared" si="11"/>
        <v>Start group 4 for 100km</v>
      </c>
    </row>
    <row r="164" spans="1:7">
      <c r="A164" s="119">
        <v>162</v>
      </c>
      <c r="B164" s="52" t="s">
        <v>3591</v>
      </c>
      <c r="C164" s="53">
        <v>0.28645833333333331</v>
      </c>
      <c r="D164" s="37">
        <f t="shared" si="8"/>
        <v>0.52768729641693812</v>
      </c>
      <c r="E164" s="37">
        <f t="shared" si="9"/>
        <v>0.52579988903273522</v>
      </c>
      <c r="F164" s="11" t="str">
        <f t="shared" si="10"/>
        <v>Start group 3 for 50km</v>
      </c>
      <c r="G164" s="4" t="str">
        <f t="shared" si="11"/>
        <v>Start group 4 for 100km</v>
      </c>
    </row>
    <row r="165" spans="1:7">
      <c r="A165" s="119">
        <v>163</v>
      </c>
      <c r="B165" s="52" t="s">
        <v>3592</v>
      </c>
      <c r="C165" s="53">
        <v>0.2864814814814815</v>
      </c>
      <c r="D165" s="37">
        <f t="shared" si="8"/>
        <v>0.53094462540716614</v>
      </c>
      <c r="E165" s="37">
        <f t="shared" si="9"/>
        <v>0.52592318599346521</v>
      </c>
      <c r="F165" s="11" t="str">
        <f t="shared" si="10"/>
        <v>Start group 3 for 50km</v>
      </c>
      <c r="G165" s="4" t="str">
        <f t="shared" si="11"/>
        <v>Start group 4 for 100km</v>
      </c>
    </row>
    <row r="166" spans="1:7">
      <c r="A166" s="119">
        <v>164</v>
      </c>
      <c r="B166" s="52" t="s">
        <v>3593</v>
      </c>
      <c r="C166" s="53">
        <v>0.28667824074074072</v>
      </c>
      <c r="D166" s="37">
        <f t="shared" si="8"/>
        <v>0.53420195439739415</v>
      </c>
      <c r="E166" s="37">
        <f t="shared" si="9"/>
        <v>0.52697121015966941</v>
      </c>
      <c r="F166" s="11" t="str">
        <f t="shared" si="10"/>
        <v>Start group 3 for 50km</v>
      </c>
      <c r="G166" s="4" t="str">
        <f t="shared" si="11"/>
        <v>Start group 4 for 100km</v>
      </c>
    </row>
    <row r="167" spans="1:7">
      <c r="A167" s="119">
        <v>165</v>
      </c>
      <c r="B167" s="52" t="s">
        <v>3594</v>
      </c>
      <c r="C167" s="53">
        <v>0.2870138888888889</v>
      </c>
      <c r="D167" s="37">
        <f t="shared" si="8"/>
        <v>0.53745928338762217</v>
      </c>
      <c r="E167" s="37">
        <f t="shared" si="9"/>
        <v>0.52875901609025333</v>
      </c>
      <c r="F167" s="11" t="str">
        <f t="shared" si="10"/>
        <v>Start group 3 for 50km</v>
      </c>
      <c r="G167" s="4" t="str">
        <f t="shared" si="11"/>
        <v>Start group 4 for 100km</v>
      </c>
    </row>
    <row r="168" spans="1:7">
      <c r="A168" s="119">
        <v>166</v>
      </c>
      <c r="B168" s="52" t="s">
        <v>3595</v>
      </c>
      <c r="C168" s="53">
        <v>0.2870949074074074</v>
      </c>
      <c r="D168" s="37">
        <f t="shared" si="8"/>
        <v>0.54071661237785018</v>
      </c>
      <c r="E168" s="37">
        <f t="shared" si="9"/>
        <v>0.52919055545280802</v>
      </c>
      <c r="F168" s="11" t="str">
        <f t="shared" si="10"/>
        <v>Start group 3 for 50km</v>
      </c>
      <c r="G168" s="4" t="str">
        <f t="shared" si="11"/>
        <v>Start group 4 for 100km</v>
      </c>
    </row>
    <row r="169" spans="1:7">
      <c r="A169" s="119">
        <v>167</v>
      </c>
      <c r="B169" s="52" t="s">
        <v>3596</v>
      </c>
      <c r="C169" s="53">
        <v>0.28763888888888889</v>
      </c>
      <c r="D169" s="37">
        <f t="shared" si="8"/>
        <v>0.5439739413680782</v>
      </c>
      <c r="E169" s="37">
        <f t="shared" si="9"/>
        <v>0.53208803402996097</v>
      </c>
      <c r="F169" s="11" t="str">
        <f t="shared" si="10"/>
        <v>Start group 4 for 50km</v>
      </c>
      <c r="G169" s="4" t="str">
        <f t="shared" si="11"/>
        <v>Start group 4 for 100km</v>
      </c>
    </row>
    <row r="170" spans="1:7">
      <c r="A170" s="119">
        <v>168</v>
      </c>
      <c r="B170" s="52" t="s">
        <v>3597</v>
      </c>
      <c r="C170" s="53">
        <v>0.28769675925925925</v>
      </c>
      <c r="D170" s="37">
        <f t="shared" si="8"/>
        <v>0.54723127035830621</v>
      </c>
      <c r="E170" s="37">
        <f t="shared" si="9"/>
        <v>0.53239627643178589</v>
      </c>
      <c r="F170" s="11" t="str">
        <f t="shared" si="10"/>
        <v>Start group 4 for 50km</v>
      </c>
      <c r="G170" s="4" t="str">
        <f t="shared" si="11"/>
        <v>Start group 4 for 100km</v>
      </c>
    </row>
    <row r="171" spans="1:7">
      <c r="A171" s="119">
        <v>169</v>
      </c>
      <c r="B171" s="52" t="s">
        <v>3598</v>
      </c>
      <c r="C171" s="53">
        <v>0.28859953703703706</v>
      </c>
      <c r="D171" s="37">
        <f t="shared" si="8"/>
        <v>0.55048859934853422</v>
      </c>
      <c r="E171" s="37">
        <f t="shared" si="9"/>
        <v>0.53720485790025252</v>
      </c>
      <c r="F171" s="11" t="str">
        <f t="shared" si="10"/>
        <v>Start group 4 for 50km</v>
      </c>
      <c r="G171" s="4" t="str">
        <f t="shared" si="11"/>
        <v>Start group 4 for 100km</v>
      </c>
    </row>
    <row r="172" spans="1:7">
      <c r="A172" s="119">
        <v>170</v>
      </c>
      <c r="B172" s="52" t="s">
        <v>3599</v>
      </c>
      <c r="C172" s="53">
        <v>0.28913194444444446</v>
      </c>
      <c r="D172" s="37">
        <f t="shared" si="8"/>
        <v>0.55374592833876224</v>
      </c>
      <c r="E172" s="37">
        <f t="shared" si="9"/>
        <v>0.54004068799704086</v>
      </c>
      <c r="F172" s="11" t="str">
        <f t="shared" si="10"/>
        <v>Start group 4 for 50km</v>
      </c>
      <c r="G172" s="4" t="str">
        <f t="shared" si="11"/>
        <v>Start group 4 for 100km</v>
      </c>
    </row>
    <row r="173" spans="1:7">
      <c r="A173" s="119">
        <v>171</v>
      </c>
      <c r="B173" s="52" t="s">
        <v>3600</v>
      </c>
      <c r="C173" s="53">
        <v>0.28949074074074072</v>
      </c>
      <c r="D173" s="37">
        <f t="shared" si="8"/>
        <v>0.55700325732899025</v>
      </c>
      <c r="E173" s="37">
        <f t="shared" si="9"/>
        <v>0.54195179088835455</v>
      </c>
      <c r="F173" s="11" t="str">
        <f t="shared" si="10"/>
        <v>Start group 4 for 50km</v>
      </c>
      <c r="G173" s="4" t="str">
        <f t="shared" si="11"/>
        <v>Start group 4 for 100km</v>
      </c>
    </row>
    <row r="174" spans="1:7">
      <c r="A174" s="119">
        <v>172</v>
      </c>
      <c r="B174" s="52" t="s">
        <v>3601</v>
      </c>
      <c r="C174" s="53">
        <v>0.28950231481481481</v>
      </c>
      <c r="D174" s="37">
        <f t="shared" si="8"/>
        <v>0.56026058631921827</v>
      </c>
      <c r="E174" s="37">
        <f t="shared" si="9"/>
        <v>0.54201343936871937</v>
      </c>
      <c r="F174" s="11" t="str">
        <f t="shared" si="10"/>
        <v>Start group 4 for 50km</v>
      </c>
      <c r="G174" s="4" t="str">
        <f t="shared" si="11"/>
        <v>Start group 4 for 100km</v>
      </c>
    </row>
    <row r="175" spans="1:7">
      <c r="A175" s="119">
        <v>173</v>
      </c>
      <c r="B175" s="52" t="s">
        <v>3602</v>
      </c>
      <c r="C175" s="53">
        <v>0.28964120370370372</v>
      </c>
      <c r="D175" s="37">
        <f t="shared" si="8"/>
        <v>0.56351791530944628</v>
      </c>
      <c r="E175" s="37">
        <f t="shared" si="9"/>
        <v>0.54275322113309887</v>
      </c>
      <c r="F175" s="11" t="str">
        <f t="shared" si="10"/>
        <v>Start group 4 for 50km</v>
      </c>
      <c r="G175" s="4" t="str">
        <f t="shared" si="11"/>
        <v>Start group 4 for 100km</v>
      </c>
    </row>
    <row r="176" spans="1:7">
      <c r="A176" s="119">
        <v>174</v>
      </c>
      <c r="B176" s="52" t="s">
        <v>3603</v>
      </c>
      <c r="C176" s="53">
        <v>0.28994212962962962</v>
      </c>
      <c r="D176" s="37">
        <f t="shared" si="8"/>
        <v>0.5667752442996743</v>
      </c>
      <c r="E176" s="37">
        <f t="shared" si="9"/>
        <v>0.54435608162258786</v>
      </c>
      <c r="F176" s="11" t="str">
        <f t="shared" si="10"/>
        <v>Start group 4 for 50km</v>
      </c>
      <c r="G176" s="4" t="str">
        <f t="shared" si="11"/>
        <v>Start group 4 for 100km</v>
      </c>
    </row>
    <row r="177" spans="1:7">
      <c r="A177" s="119">
        <v>175</v>
      </c>
      <c r="B177" s="52" t="s">
        <v>3604</v>
      </c>
      <c r="C177" s="53">
        <v>0.28998842592592594</v>
      </c>
      <c r="D177" s="37">
        <f t="shared" si="8"/>
        <v>0.57003257328990231</v>
      </c>
      <c r="E177" s="37">
        <f t="shared" si="9"/>
        <v>0.54460267554404762</v>
      </c>
      <c r="F177" s="11" t="str">
        <f t="shared" si="10"/>
        <v>Start group 4 for 50km</v>
      </c>
      <c r="G177" s="4" t="str">
        <f t="shared" si="11"/>
        <v>Start group 4 for 100km</v>
      </c>
    </row>
    <row r="178" spans="1:7">
      <c r="A178" s="119">
        <v>176</v>
      </c>
      <c r="B178" s="52" t="s">
        <v>3605</v>
      </c>
      <c r="C178" s="53">
        <v>0.2900578703703704</v>
      </c>
      <c r="D178" s="37">
        <f t="shared" si="8"/>
        <v>0.57328990228013033</v>
      </c>
      <c r="E178" s="37">
        <f t="shared" si="9"/>
        <v>0.54497256642623748</v>
      </c>
      <c r="F178" s="11" t="str">
        <f t="shared" si="10"/>
        <v>Start group 4 for 50km</v>
      </c>
      <c r="G178" s="4" t="str">
        <f t="shared" si="11"/>
        <v>Start group 4 for 100km</v>
      </c>
    </row>
    <row r="179" spans="1:7">
      <c r="A179" s="119">
        <v>177</v>
      </c>
      <c r="B179" s="52" t="s">
        <v>3606</v>
      </c>
      <c r="C179" s="53">
        <v>0.29045138888888888</v>
      </c>
      <c r="D179" s="37">
        <f t="shared" si="8"/>
        <v>0.57654723127035834</v>
      </c>
      <c r="E179" s="37">
        <f t="shared" si="9"/>
        <v>0.5470686147586461</v>
      </c>
      <c r="F179" s="11" t="str">
        <f t="shared" si="10"/>
        <v>Start group 4 for 50km</v>
      </c>
      <c r="G179" s="4" t="str">
        <f t="shared" si="11"/>
        <v>Start group 4 for 100km</v>
      </c>
    </row>
    <row r="180" spans="1:7">
      <c r="A180" s="119">
        <v>178</v>
      </c>
      <c r="B180" s="52" t="s">
        <v>3607</v>
      </c>
      <c r="C180" s="53">
        <v>0.291099537037037</v>
      </c>
      <c r="D180" s="37">
        <f t="shared" si="8"/>
        <v>0.57980456026058635</v>
      </c>
      <c r="E180" s="37">
        <f t="shared" si="9"/>
        <v>0.55052092965908384</v>
      </c>
      <c r="F180" s="11" t="str">
        <f t="shared" si="10"/>
        <v>Start group 4 for 50km</v>
      </c>
      <c r="G180" s="4" t="str">
        <f t="shared" si="11"/>
        <v>Start group 5 for 100km</v>
      </c>
    </row>
    <row r="181" spans="1:7">
      <c r="A181" s="119">
        <v>179</v>
      </c>
      <c r="B181" s="52" t="s">
        <v>3608</v>
      </c>
      <c r="C181" s="53">
        <v>0.29114583333333333</v>
      </c>
      <c r="D181" s="37">
        <f t="shared" si="8"/>
        <v>0.58306188925081437</v>
      </c>
      <c r="E181" s="37">
        <f t="shared" si="9"/>
        <v>0.55076752358054359</v>
      </c>
      <c r="F181" s="11" t="str">
        <f t="shared" si="10"/>
        <v>Start group 4 for 50km</v>
      </c>
      <c r="G181" s="4" t="str">
        <f t="shared" si="11"/>
        <v>Start group 5 for 100km</v>
      </c>
    </row>
    <row r="182" spans="1:7">
      <c r="A182" s="119">
        <v>180</v>
      </c>
      <c r="B182" s="52" t="s">
        <v>3609</v>
      </c>
      <c r="C182" s="53">
        <v>0.2913310185185185</v>
      </c>
      <c r="D182" s="37">
        <f t="shared" si="8"/>
        <v>0.58631921824104238</v>
      </c>
      <c r="E182" s="37">
        <f t="shared" si="9"/>
        <v>0.55175389926638285</v>
      </c>
      <c r="F182" s="11" t="str">
        <f t="shared" si="10"/>
        <v>Start group 4 for 50km</v>
      </c>
      <c r="G182" s="4" t="str">
        <f t="shared" si="11"/>
        <v>Start group 5 for 100km</v>
      </c>
    </row>
    <row r="183" spans="1:7">
      <c r="A183" s="119">
        <v>181</v>
      </c>
      <c r="B183" s="52" t="s">
        <v>3610</v>
      </c>
      <c r="C183" s="53">
        <v>0.2923263888888889</v>
      </c>
      <c r="D183" s="37">
        <f t="shared" si="8"/>
        <v>0.5895765472312704</v>
      </c>
      <c r="E183" s="37">
        <f t="shared" si="9"/>
        <v>0.55705566857776934</v>
      </c>
      <c r="F183" s="11" t="str">
        <f t="shared" si="10"/>
        <v>Start group 4 for 50km</v>
      </c>
      <c r="G183" s="4" t="str">
        <f t="shared" si="11"/>
        <v>Start group 5 for 100km</v>
      </c>
    </row>
    <row r="184" spans="1:7">
      <c r="A184" s="119">
        <v>182</v>
      </c>
      <c r="B184" s="52" t="s">
        <v>3611</v>
      </c>
      <c r="C184" s="53">
        <v>0.29341435185185188</v>
      </c>
      <c r="D184" s="37">
        <f t="shared" si="8"/>
        <v>0.59283387622149841</v>
      </c>
      <c r="E184" s="37">
        <f t="shared" si="9"/>
        <v>0.56285062573207556</v>
      </c>
      <c r="F184" s="11" t="str">
        <f t="shared" si="10"/>
        <v>Start group 4 for 50km</v>
      </c>
      <c r="G184" s="4" t="str">
        <f t="shared" si="11"/>
        <v>Start group 5 for 100km</v>
      </c>
    </row>
    <row r="185" spans="1:7">
      <c r="A185" s="119">
        <v>183</v>
      </c>
      <c r="B185" s="52" t="s">
        <v>3612</v>
      </c>
      <c r="C185" s="53">
        <v>0.29351851851851851</v>
      </c>
      <c r="D185" s="37">
        <f t="shared" si="8"/>
        <v>0.59609120521172643</v>
      </c>
      <c r="E185" s="37">
        <f t="shared" si="9"/>
        <v>0.56340546205536024</v>
      </c>
      <c r="F185" s="11" t="str">
        <f t="shared" si="10"/>
        <v>Start group 4 for 50km</v>
      </c>
      <c r="G185" s="4" t="str">
        <f t="shared" si="11"/>
        <v>Start group 5 for 100km</v>
      </c>
    </row>
    <row r="186" spans="1:7">
      <c r="A186" s="119">
        <v>184</v>
      </c>
      <c r="B186" s="52" t="s">
        <v>3613</v>
      </c>
      <c r="C186" s="53">
        <v>0.29413194444444446</v>
      </c>
      <c r="D186" s="37">
        <f t="shared" si="8"/>
        <v>0.59934853420195444</v>
      </c>
      <c r="E186" s="37">
        <f t="shared" si="9"/>
        <v>0.56667283151470305</v>
      </c>
      <c r="F186" s="11" t="str">
        <f t="shared" si="10"/>
        <v>Start group 4 for 50km</v>
      </c>
      <c r="G186" s="4" t="str">
        <f t="shared" si="11"/>
        <v>Start group 5 for 100km</v>
      </c>
    </row>
    <row r="187" spans="1:7">
      <c r="A187" s="119">
        <v>185</v>
      </c>
      <c r="B187" s="52" t="s">
        <v>3614</v>
      </c>
      <c r="C187" s="53">
        <v>0.29454861111111114</v>
      </c>
      <c r="D187" s="37">
        <f t="shared" si="8"/>
        <v>0.60260586319218246</v>
      </c>
      <c r="E187" s="37">
        <f t="shared" si="9"/>
        <v>0.56889217680784143</v>
      </c>
      <c r="F187" s="11" t="str">
        <f t="shared" si="10"/>
        <v>Start group 4 for 50km</v>
      </c>
      <c r="G187" s="4" t="str">
        <f t="shared" si="11"/>
        <v>Start group 5 for 100km</v>
      </c>
    </row>
    <row r="188" spans="1:7">
      <c r="A188" s="119">
        <v>186</v>
      </c>
      <c r="B188" s="52" t="s">
        <v>3615</v>
      </c>
      <c r="C188" s="53">
        <v>0.294837962962963</v>
      </c>
      <c r="D188" s="37">
        <f t="shared" si="8"/>
        <v>0.60586319218241047</v>
      </c>
      <c r="E188" s="37">
        <f t="shared" si="9"/>
        <v>0.57043338881696548</v>
      </c>
      <c r="F188" s="11" t="str">
        <f t="shared" si="10"/>
        <v>Start group 4 for 50km</v>
      </c>
      <c r="G188" s="4" t="str">
        <f t="shared" si="11"/>
        <v>Start group 5 for 100km</v>
      </c>
    </row>
    <row r="189" spans="1:7">
      <c r="A189" s="119">
        <v>187</v>
      </c>
      <c r="B189" s="52" t="s">
        <v>3616</v>
      </c>
      <c r="C189" s="53">
        <v>0.29524305555555558</v>
      </c>
      <c r="D189" s="37">
        <f t="shared" si="8"/>
        <v>0.60912052117263848</v>
      </c>
      <c r="E189" s="37">
        <f t="shared" si="9"/>
        <v>0.57259108562973904</v>
      </c>
      <c r="F189" s="11" t="str">
        <f t="shared" si="10"/>
        <v>Start group 4 for 50km</v>
      </c>
      <c r="G189" s="4" t="str">
        <f t="shared" si="11"/>
        <v>Start group 5 for 100km</v>
      </c>
    </row>
    <row r="190" spans="1:7">
      <c r="A190" s="119">
        <v>188</v>
      </c>
      <c r="B190" s="52" t="s">
        <v>3617</v>
      </c>
      <c r="C190" s="53">
        <v>0.29599537037037038</v>
      </c>
      <c r="D190" s="37">
        <f t="shared" si="8"/>
        <v>0.6123778501628665</v>
      </c>
      <c r="E190" s="37">
        <f t="shared" si="9"/>
        <v>0.57659823685346145</v>
      </c>
      <c r="F190" s="11" t="str">
        <f t="shared" si="10"/>
        <v>Start group 4 for 50km</v>
      </c>
      <c r="G190" s="4" t="str">
        <f t="shared" si="11"/>
        <v>Start group 5 for 100km</v>
      </c>
    </row>
    <row r="191" spans="1:7">
      <c r="A191" s="119">
        <v>189</v>
      </c>
      <c r="B191" s="52" t="s">
        <v>3618</v>
      </c>
      <c r="C191" s="53">
        <v>0.29658564814814814</v>
      </c>
      <c r="D191" s="37">
        <f t="shared" si="8"/>
        <v>0.61563517915309451</v>
      </c>
      <c r="E191" s="37">
        <f t="shared" si="9"/>
        <v>0.57974230935207427</v>
      </c>
      <c r="F191" s="11" t="str">
        <f t="shared" si="10"/>
        <v>Start group 4 for 50km</v>
      </c>
      <c r="G191" s="4" t="str">
        <f t="shared" si="11"/>
        <v>Start group 5 for 100km</v>
      </c>
    </row>
    <row r="192" spans="1:7">
      <c r="A192" s="119">
        <v>190</v>
      </c>
      <c r="B192" s="52" t="s">
        <v>3619</v>
      </c>
      <c r="C192" s="53">
        <v>0.29667824074074073</v>
      </c>
      <c r="D192" s="37">
        <f t="shared" si="8"/>
        <v>0.61889250814332253</v>
      </c>
      <c r="E192" s="37">
        <f t="shared" si="9"/>
        <v>0.5802354971949939</v>
      </c>
      <c r="F192" s="11" t="str">
        <f t="shared" si="10"/>
        <v>Start group 4 for 50km</v>
      </c>
      <c r="G192" s="4" t="str">
        <f t="shared" si="11"/>
        <v>Start group 5 for 100km</v>
      </c>
    </row>
    <row r="193" spans="1:7">
      <c r="A193" s="119">
        <v>191</v>
      </c>
      <c r="B193" s="52" t="s">
        <v>3620</v>
      </c>
      <c r="C193" s="53">
        <v>0.2973263888888889</v>
      </c>
      <c r="D193" s="37">
        <f t="shared" si="8"/>
        <v>0.62214983713355054</v>
      </c>
      <c r="E193" s="37">
        <f t="shared" si="9"/>
        <v>0.58368781209543164</v>
      </c>
      <c r="F193" s="11" t="str">
        <f t="shared" si="10"/>
        <v>Start group 4 for 50km</v>
      </c>
      <c r="G193" s="4" t="str">
        <f t="shared" si="11"/>
        <v>Start group 5 for 100km</v>
      </c>
    </row>
    <row r="194" spans="1:7">
      <c r="A194" s="119">
        <v>192</v>
      </c>
      <c r="B194" s="52" t="s">
        <v>3621</v>
      </c>
      <c r="C194" s="53">
        <v>0.29936342592592591</v>
      </c>
      <c r="D194" s="37">
        <f t="shared" si="8"/>
        <v>0.62540716612377845</v>
      </c>
      <c r="E194" s="37">
        <f t="shared" si="9"/>
        <v>0.59453794463966447</v>
      </c>
      <c r="F194" s="11" t="str">
        <f t="shared" si="10"/>
        <v>Start group 4 for 50km</v>
      </c>
      <c r="G194" s="4" t="str">
        <f t="shared" si="11"/>
        <v>Start group 5 for 100km</v>
      </c>
    </row>
    <row r="195" spans="1:7">
      <c r="A195" s="119">
        <v>193</v>
      </c>
      <c r="B195" s="52" t="s">
        <v>3622</v>
      </c>
      <c r="C195" s="53">
        <v>0.29960648148148145</v>
      </c>
      <c r="D195" s="37">
        <f t="shared" si="8"/>
        <v>0.62866449511400646</v>
      </c>
      <c r="E195" s="37">
        <f t="shared" si="9"/>
        <v>0.59583256272732865</v>
      </c>
      <c r="F195" s="11" t="str">
        <f t="shared" si="10"/>
        <v>Start group 4 for 50km</v>
      </c>
      <c r="G195" s="4" t="str">
        <f t="shared" si="11"/>
        <v>Start group 5 for 100km</v>
      </c>
    </row>
    <row r="196" spans="1:7">
      <c r="A196" s="119">
        <v>194</v>
      </c>
      <c r="B196" s="52" t="s">
        <v>3623</v>
      </c>
      <c r="C196" s="53">
        <v>0.30076388888888889</v>
      </c>
      <c r="D196" s="37">
        <f t="shared" ref="D196:D259" si="12">A196/307</f>
        <v>0.63192182410423448</v>
      </c>
      <c r="E196" s="37">
        <f t="shared" ref="E196:E259" si="13">((HOUR(C196)*60+MINUTE(C196)+SECOND(C196)/60)-(HOUR($C$3)*60+MINUTE($C$3)+SECOND($C$3)/60))/(HOUR($C$3)*60+MINUTE($C$3)+SECOND($C$3)/60)</f>
        <v>0.60199741076382463</v>
      </c>
      <c r="F196" s="11" t="str">
        <f t="shared" ref="F196:F259" si="14">"Start group "&amp;IF(E196&lt;=32%,1,IF(E196&lt;=42%,2,IF(E196&lt;=53%,3,IF(E196&lt;=65%,4,IF(E196&lt;=87%,5,6)))))&amp;" for 50km"</f>
        <v>Start group 4 for 50km</v>
      </c>
      <c r="G196" s="4" t="str">
        <f t="shared" ref="G196:G259" si="15">"Start group "&amp;IF(E196&lt;=23%,1,IF(E196&lt;=36%,2,IF(E196&lt;=46%,3,IF(E196&lt;=55%,4,IF(E196&lt;=72%,5,6)))))&amp;" for 100km"</f>
        <v>Start group 5 for 100km</v>
      </c>
    </row>
    <row r="197" spans="1:7">
      <c r="A197" s="119">
        <v>195</v>
      </c>
      <c r="B197" s="52" t="s">
        <v>3624</v>
      </c>
      <c r="C197" s="53">
        <v>0.30081018518518515</v>
      </c>
      <c r="D197" s="37">
        <f t="shared" si="12"/>
        <v>0.63517915309446249</v>
      </c>
      <c r="E197" s="37">
        <f t="shared" si="13"/>
        <v>0.6022440046852845</v>
      </c>
      <c r="F197" s="11" t="str">
        <f t="shared" si="14"/>
        <v>Start group 4 for 50km</v>
      </c>
      <c r="G197" s="4" t="str">
        <f t="shared" si="15"/>
        <v>Start group 5 for 100km</v>
      </c>
    </row>
    <row r="198" spans="1:7">
      <c r="A198" s="119">
        <v>196</v>
      </c>
      <c r="B198" s="52" t="s">
        <v>3625</v>
      </c>
      <c r="C198" s="53">
        <v>0.30149305555555556</v>
      </c>
      <c r="D198" s="37">
        <f t="shared" si="12"/>
        <v>0.6384364820846905</v>
      </c>
      <c r="E198" s="37">
        <f t="shared" si="13"/>
        <v>0.60588126502681683</v>
      </c>
      <c r="F198" s="11" t="str">
        <f t="shared" si="14"/>
        <v>Start group 4 for 50km</v>
      </c>
      <c r="G198" s="4" t="str">
        <f t="shared" si="15"/>
        <v>Start group 5 for 100km</v>
      </c>
    </row>
    <row r="199" spans="1:7">
      <c r="A199" s="119">
        <v>197</v>
      </c>
      <c r="B199" s="52" t="s">
        <v>3626</v>
      </c>
      <c r="C199" s="53">
        <v>0.30297453703703703</v>
      </c>
      <c r="D199" s="37">
        <f t="shared" si="12"/>
        <v>0.64169381107491852</v>
      </c>
      <c r="E199" s="37">
        <f t="shared" si="13"/>
        <v>0.61377227051353178</v>
      </c>
      <c r="F199" s="11" t="str">
        <f t="shared" si="14"/>
        <v>Start group 4 for 50km</v>
      </c>
      <c r="G199" s="4" t="str">
        <f t="shared" si="15"/>
        <v>Start group 5 for 100km</v>
      </c>
    </row>
    <row r="200" spans="1:7">
      <c r="A200" s="119">
        <v>198</v>
      </c>
      <c r="B200" s="52" t="s">
        <v>3627</v>
      </c>
      <c r="C200" s="53">
        <v>0.30332175925925925</v>
      </c>
      <c r="D200" s="37">
        <f t="shared" si="12"/>
        <v>0.64495114006514653</v>
      </c>
      <c r="E200" s="37">
        <f t="shared" si="13"/>
        <v>0.61562172492448053</v>
      </c>
      <c r="F200" s="11" t="str">
        <f t="shared" si="14"/>
        <v>Start group 4 for 50km</v>
      </c>
      <c r="G200" s="4" t="str">
        <f t="shared" si="15"/>
        <v>Start group 5 for 100km</v>
      </c>
    </row>
    <row r="201" spans="1:7">
      <c r="A201" s="119">
        <v>199</v>
      </c>
      <c r="B201" s="52" t="s">
        <v>3628</v>
      </c>
      <c r="C201" s="53">
        <v>0.30396990740740742</v>
      </c>
      <c r="D201" s="37">
        <f t="shared" si="12"/>
        <v>0.64820846905537455</v>
      </c>
      <c r="E201" s="37">
        <f t="shared" si="13"/>
        <v>0.61907403982491804</v>
      </c>
      <c r="F201" s="11" t="str">
        <f t="shared" si="14"/>
        <v>Start group 4 for 50km</v>
      </c>
      <c r="G201" s="4" t="str">
        <f t="shared" si="15"/>
        <v>Start group 5 for 100km</v>
      </c>
    </row>
    <row r="202" spans="1:7">
      <c r="A202" s="119">
        <v>200</v>
      </c>
      <c r="B202" s="52" t="s">
        <v>3629</v>
      </c>
      <c r="C202" s="53">
        <v>0.30431712962962965</v>
      </c>
      <c r="D202" s="37">
        <f t="shared" si="12"/>
        <v>0.65146579804560256</v>
      </c>
      <c r="E202" s="37">
        <f t="shared" si="13"/>
        <v>0.6209234942358669</v>
      </c>
      <c r="F202" s="11" t="str">
        <f t="shared" si="14"/>
        <v>Start group 4 for 50km</v>
      </c>
      <c r="G202" s="4" t="str">
        <f t="shared" si="15"/>
        <v>Start group 5 for 100km</v>
      </c>
    </row>
    <row r="203" spans="1:7">
      <c r="A203" s="119">
        <v>201</v>
      </c>
      <c r="B203" s="52" t="s">
        <v>3630</v>
      </c>
      <c r="C203" s="53">
        <v>0.30435185185185182</v>
      </c>
      <c r="D203" s="37">
        <f t="shared" si="12"/>
        <v>0.65472312703583058</v>
      </c>
      <c r="E203" s="37">
        <f t="shared" si="13"/>
        <v>0.62110843967696172</v>
      </c>
      <c r="F203" s="11" t="str">
        <f t="shared" si="14"/>
        <v>Start group 4 for 50km</v>
      </c>
      <c r="G203" s="4" t="str">
        <f t="shared" si="15"/>
        <v>Start group 5 for 100km</v>
      </c>
    </row>
    <row r="204" spans="1:7">
      <c r="A204" s="119">
        <v>202</v>
      </c>
      <c r="B204" s="52" t="s">
        <v>3631</v>
      </c>
      <c r="C204" s="53">
        <v>0.30458333333333332</v>
      </c>
      <c r="D204" s="37">
        <f t="shared" si="12"/>
        <v>0.65798045602605859</v>
      </c>
      <c r="E204" s="37">
        <f t="shared" si="13"/>
        <v>0.62234140928426107</v>
      </c>
      <c r="F204" s="11" t="str">
        <f t="shared" si="14"/>
        <v>Start group 4 for 50km</v>
      </c>
      <c r="G204" s="4" t="str">
        <f t="shared" si="15"/>
        <v>Start group 5 for 100km</v>
      </c>
    </row>
    <row r="205" spans="1:7">
      <c r="A205" s="119">
        <v>203</v>
      </c>
      <c r="B205" s="52" t="s">
        <v>3632</v>
      </c>
      <c r="C205" s="53">
        <v>0.30474537037037036</v>
      </c>
      <c r="D205" s="37">
        <f t="shared" si="12"/>
        <v>0.66123778501628661</v>
      </c>
      <c r="E205" s="37">
        <f t="shared" si="13"/>
        <v>0.62320448800937034</v>
      </c>
      <c r="F205" s="11" t="str">
        <f t="shared" si="14"/>
        <v>Start group 4 for 50km</v>
      </c>
      <c r="G205" s="4" t="str">
        <f t="shared" si="15"/>
        <v>Start group 5 for 100km</v>
      </c>
    </row>
    <row r="206" spans="1:7">
      <c r="A206" s="119">
        <v>204</v>
      </c>
      <c r="B206" s="52" t="s">
        <v>3633</v>
      </c>
      <c r="C206" s="53">
        <v>0.30474537037037036</v>
      </c>
      <c r="D206" s="37">
        <f t="shared" si="12"/>
        <v>0.66449511400651462</v>
      </c>
      <c r="E206" s="37">
        <f t="shared" si="13"/>
        <v>0.62320448800937034</v>
      </c>
      <c r="F206" s="11" t="str">
        <f t="shared" si="14"/>
        <v>Start group 4 for 50km</v>
      </c>
      <c r="G206" s="4" t="str">
        <f t="shared" si="15"/>
        <v>Start group 5 for 100km</v>
      </c>
    </row>
    <row r="207" spans="1:7">
      <c r="A207" s="119">
        <v>205</v>
      </c>
      <c r="B207" s="52" t="s">
        <v>3634</v>
      </c>
      <c r="C207" s="53">
        <v>0.30487268518518518</v>
      </c>
      <c r="D207" s="37">
        <f t="shared" si="12"/>
        <v>0.66775244299674263</v>
      </c>
      <c r="E207" s="37">
        <f t="shared" si="13"/>
        <v>0.6238826212933849</v>
      </c>
      <c r="F207" s="11" t="str">
        <f t="shared" si="14"/>
        <v>Start group 4 for 50km</v>
      </c>
      <c r="G207" s="4" t="str">
        <f t="shared" si="15"/>
        <v>Start group 5 for 100km</v>
      </c>
    </row>
    <row r="208" spans="1:7">
      <c r="A208" s="119">
        <v>206</v>
      </c>
      <c r="B208" s="52" t="s">
        <v>3635</v>
      </c>
      <c r="C208" s="53">
        <v>0.30550925925925926</v>
      </c>
      <c r="D208" s="37">
        <f t="shared" si="12"/>
        <v>0.67100977198697065</v>
      </c>
      <c r="E208" s="37">
        <f t="shared" si="13"/>
        <v>0.62727328771345769</v>
      </c>
      <c r="F208" s="11" t="str">
        <f t="shared" si="14"/>
        <v>Start group 4 for 50km</v>
      </c>
      <c r="G208" s="4" t="str">
        <f t="shared" si="15"/>
        <v>Start group 5 for 100km</v>
      </c>
    </row>
    <row r="209" spans="1:7">
      <c r="A209" s="119">
        <v>207</v>
      </c>
      <c r="B209" s="52" t="s">
        <v>3636</v>
      </c>
      <c r="C209" s="53">
        <v>0.30700231481481483</v>
      </c>
      <c r="D209" s="37">
        <f t="shared" si="12"/>
        <v>0.67426710097719866</v>
      </c>
      <c r="E209" s="37">
        <f t="shared" si="13"/>
        <v>0.63522594168053736</v>
      </c>
      <c r="F209" s="11" t="str">
        <f t="shared" si="14"/>
        <v>Start group 4 for 50km</v>
      </c>
      <c r="G209" s="4" t="str">
        <f t="shared" si="15"/>
        <v>Start group 5 for 100km</v>
      </c>
    </row>
    <row r="210" spans="1:7">
      <c r="A210" s="119">
        <v>208</v>
      </c>
      <c r="B210" s="52" t="s">
        <v>3637</v>
      </c>
      <c r="C210" s="53">
        <v>0.30753472222222222</v>
      </c>
      <c r="D210" s="37">
        <f t="shared" si="12"/>
        <v>0.67752442996742668</v>
      </c>
      <c r="E210" s="37">
        <f t="shared" si="13"/>
        <v>0.63806177177732559</v>
      </c>
      <c r="F210" s="11" t="str">
        <f t="shared" si="14"/>
        <v>Start group 4 for 50km</v>
      </c>
      <c r="G210" s="4" t="str">
        <f t="shared" si="15"/>
        <v>Start group 5 for 100km</v>
      </c>
    </row>
    <row r="211" spans="1:7">
      <c r="A211" s="119">
        <v>209</v>
      </c>
      <c r="B211" s="52" t="s">
        <v>3638</v>
      </c>
      <c r="C211" s="53">
        <v>0.30789351851851848</v>
      </c>
      <c r="D211" s="37">
        <f t="shared" si="12"/>
        <v>0.68078175895765469</v>
      </c>
      <c r="E211" s="37">
        <f t="shared" si="13"/>
        <v>0.63997287466863928</v>
      </c>
      <c r="F211" s="11" t="str">
        <f t="shared" si="14"/>
        <v>Start group 4 for 50km</v>
      </c>
      <c r="G211" s="4" t="str">
        <f t="shared" si="15"/>
        <v>Start group 5 for 100km</v>
      </c>
    </row>
    <row r="212" spans="1:7">
      <c r="A212" s="119">
        <v>210</v>
      </c>
      <c r="B212" s="52" t="s">
        <v>3639</v>
      </c>
      <c r="C212" s="53">
        <v>0.30802083333333335</v>
      </c>
      <c r="D212" s="37">
        <f t="shared" si="12"/>
        <v>0.68403908794788271</v>
      </c>
      <c r="E212" s="37">
        <f t="shared" si="13"/>
        <v>0.64065100795265384</v>
      </c>
      <c r="F212" s="11" t="str">
        <f t="shared" si="14"/>
        <v>Start group 4 for 50km</v>
      </c>
      <c r="G212" s="4" t="str">
        <f t="shared" si="15"/>
        <v>Start group 5 for 100km</v>
      </c>
    </row>
    <row r="213" spans="1:7">
      <c r="A213" s="119">
        <v>211</v>
      </c>
      <c r="B213" s="52" t="s">
        <v>3640</v>
      </c>
      <c r="C213" s="53">
        <v>0.30931712962962959</v>
      </c>
      <c r="D213" s="37">
        <f t="shared" si="12"/>
        <v>0.68729641693811072</v>
      </c>
      <c r="E213" s="37">
        <f t="shared" si="13"/>
        <v>0.64755563775352931</v>
      </c>
      <c r="F213" s="11" t="str">
        <f t="shared" si="14"/>
        <v>Start group 4 for 50km</v>
      </c>
      <c r="G213" s="4" t="str">
        <f t="shared" si="15"/>
        <v>Start group 5 for 100km</v>
      </c>
    </row>
    <row r="214" spans="1:7">
      <c r="A214" s="119">
        <v>212</v>
      </c>
      <c r="B214" s="52" t="s">
        <v>3641</v>
      </c>
      <c r="C214" s="53">
        <v>0.30978009259259259</v>
      </c>
      <c r="D214" s="37">
        <f t="shared" si="12"/>
        <v>0.69055374592833874</v>
      </c>
      <c r="E214" s="37">
        <f t="shared" si="13"/>
        <v>0.65002157696812757</v>
      </c>
      <c r="F214" s="11" t="str">
        <f t="shared" si="14"/>
        <v>Start group 5 for 50km</v>
      </c>
      <c r="G214" s="4" t="str">
        <f t="shared" si="15"/>
        <v>Start group 5 for 100km</v>
      </c>
    </row>
    <row r="215" spans="1:7">
      <c r="A215" s="119">
        <v>213</v>
      </c>
      <c r="B215" s="52" t="s">
        <v>3642</v>
      </c>
      <c r="C215" s="53">
        <v>0.31115740740740744</v>
      </c>
      <c r="D215" s="37">
        <f t="shared" si="12"/>
        <v>0.69381107491856675</v>
      </c>
      <c r="E215" s="37">
        <f t="shared" si="13"/>
        <v>0.65735774613155773</v>
      </c>
      <c r="F215" s="11" t="str">
        <f t="shared" si="14"/>
        <v>Start group 5 for 50km</v>
      </c>
      <c r="G215" s="4" t="str">
        <f t="shared" si="15"/>
        <v>Start group 5 for 100km</v>
      </c>
    </row>
    <row r="216" spans="1:7">
      <c r="A216" s="119">
        <v>214</v>
      </c>
      <c r="B216" s="52" t="s">
        <v>3643</v>
      </c>
      <c r="C216" s="53">
        <v>0.31134259259259262</v>
      </c>
      <c r="D216" s="37">
        <f t="shared" si="12"/>
        <v>0.69706840390879476</v>
      </c>
      <c r="E216" s="37">
        <f t="shared" si="13"/>
        <v>0.65834412181739699</v>
      </c>
      <c r="F216" s="11" t="str">
        <f t="shared" si="14"/>
        <v>Start group 5 for 50km</v>
      </c>
      <c r="G216" s="4" t="str">
        <f t="shared" si="15"/>
        <v>Start group 5 for 100km</v>
      </c>
    </row>
    <row r="217" spans="1:7">
      <c r="A217" s="119">
        <v>215</v>
      </c>
      <c r="B217" s="52" t="s">
        <v>3644</v>
      </c>
      <c r="C217" s="53">
        <v>0.31491898148148151</v>
      </c>
      <c r="D217" s="37">
        <f t="shared" si="12"/>
        <v>0.70032573289902278</v>
      </c>
      <c r="E217" s="37">
        <f t="shared" si="13"/>
        <v>0.67739350225016948</v>
      </c>
      <c r="F217" s="11" t="str">
        <f t="shared" si="14"/>
        <v>Start group 5 for 50km</v>
      </c>
      <c r="G217" s="4" t="str">
        <f t="shared" si="15"/>
        <v>Start group 5 for 100km</v>
      </c>
    </row>
    <row r="218" spans="1:7">
      <c r="A218" s="119">
        <v>216</v>
      </c>
      <c r="B218" s="52" t="s">
        <v>3645</v>
      </c>
      <c r="C218" s="53">
        <v>0.31574074074074071</v>
      </c>
      <c r="D218" s="37">
        <f t="shared" si="12"/>
        <v>0.70358306188925079</v>
      </c>
      <c r="E218" s="37">
        <f t="shared" si="13"/>
        <v>0.68177054435608153</v>
      </c>
      <c r="F218" s="11" t="str">
        <f t="shared" si="14"/>
        <v>Start group 5 for 50km</v>
      </c>
      <c r="G218" s="4" t="str">
        <f t="shared" si="15"/>
        <v>Start group 5 for 100km</v>
      </c>
    </row>
    <row r="219" spans="1:7">
      <c r="A219" s="119">
        <v>217</v>
      </c>
      <c r="B219" s="52" t="s">
        <v>3646</v>
      </c>
      <c r="C219" s="53">
        <v>0.31579861111111113</v>
      </c>
      <c r="D219" s="37">
        <f t="shared" si="12"/>
        <v>0.70684039087947881</v>
      </c>
      <c r="E219" s="37">
        <f t="shared" si="13"/>
        <v>0.68207878675790623</v>
      </c>
      <c r="F219" s="11" t="str">
        <f t="shared" si="14"/>
        <v>Start group 5 for 50km</v>
      </c>
      <c r="G219" s="4" t="str">
        <f t="shared" si="15"/>
        <v>Start group 5 for 100km</v>
      </c>
    </row>
    <row r="220" spans="1:7">
      <c r="A220" s="119">
        <v>218</v>
      </c>
      <c r="B220" s="52" t="s">
        <v>3647</v>
      </c>
      <c r="C220" s="53">
        <v>0.31681712962962966</v>
      </c>
      <c r="D220" s="37">
        <f t="shared" si="12"/>
        <v>0.71009771986970682</v>
      </c>
      <c r="E220" s="37">
        <f t="shared" si="13"/>
        <v>0.68750385303002259</v>
      </c>
      <c r="F220" s="11" t="str">
        <f t="shared" si="14"/>
        <v>Start group 5 for 50km</v>
      </c>
      <c r="G220" s="4" t="str">
        <f t="shared" si="15"/>
        <v>Start group 5 for 100km</v>
      </c>
    </row>
    <row r="221" spans="1:7">
      <c r="A221" s="119">
        <v>219</v>
      </c>
      <c r="B221" s="52" t="s">
        <v>3648</v>
      </c>
      <c r="C221" s="53">
        <v>0.31685185185185188</v>
      </c>
      <c r="D221" s="37">
        <f t="shared" si="12"/>
        <v>0.71335504885993484</v>
      </c>
      <c r="E221" s="37">
        <f t="shared" si="13"/>
        <v>0.68768879847111752</v>
      </c>
      <c r="F221" s="11" t="str">
        <f t="shared" si="14"/>
        <v>Start group 5 for 50km</v>
      </c>
      <c r="G221" s="4" t="str">
        <f t="shared" si="15"/>
        <v>Start group 5 for 100km</v>
      </c>
    </row>
    <row r="222" spans="1:7">
      <c r="A222" s="119">
        <v>220</v>
      </c>
      <c r="B222" s="52" t="s">
        <v>3649</v>
      </c>
      <c r="C222" s="53">
        <v>0.3170486111111111</v>
      </c>
      <c r="D222" s="37">
        <f t="shared" si="12"/>
        <v>0.71661237785016285</v>
      </c>
      <c r="E222" s="37">
        <f t="shared" si="13"/>
        <v>0.68873682263732194</v>
      </c>
      <c r="F222" s="11" t="str">
        <f t="shared" si="14"/>
        <v>Start group 5 for 50km</v>
      </c>
      <c r="G222" s="4" t="str">
        <f t="shared" si="15"/>
        <v>Start group 5 for 100km</v>
      </c>
    </row>
    <row r="223" spans="1:7">
      <c r="A223" s="119">
        <v>221</v>
      </c>
      <c r="B223" s="52" t="s">
        <v>3650</v>
      </c>
      <c r="C223" s="53">
        <v>0.31741898148148145</v>
      </c>
      <c r="D223" s="37">
        <f t="shared" si="12"/>
        <v>0.71986970684039087</v>
      </c>
      <c r="E223" s="37">
        <f t="shared" si="13"/>
        <v>0.69070957400900046</v>
      </c>
      <c r="F223" s="11" t="str">
        <f t="shared" si="14"/>
        <v>Start group 5 for 50km</v>
      </c>
      <c r="G223" s="4" t="str">
        <f t="shared" si="15"/>
        <v>Start group 5 for 100km</v>
      </c>
    </row>
    <row r="224" spans="1:7">
      <c r="A224" s="119">
        <v>222</v>
      </c>
      <c r="B224" s="52" t="s">
        <v>3651</v>
      </c>
      <c r="C224" s="53">
        <v>0.31761574074074073</v>
      </c>
      <c r="D224" s="37">
        <f t="shared" si="12"/>
        <v>0.72312703583061888</v>
      </c>
      <c r="E224" s="37">
        <f t="shared" si="13"/>
        <v>0.69175759817520488</v>
      </c>
      <c r="F224" s="11" t="str">
        <f t="shared" si="14"/>
        <v>Start group 5 for 50km</v>
      </c>
      <c r="G224" s="4" t="str">
        <f t="shared" si="15"/>
        <v>Start group 5 for 100km</v>
      </c>
    </row>
    <row r="225" spans="1:7">
      <c r="A225" s="119">
        <v>223</v>
      </c>
      <c r="B225" s="52" t="s">
        <v>3652</v>
      </c>
      <c r="C225" s="53">
        <v>0.31785879629629626</v>
      </c>
      <c r="D225" s="37">
        <f t="shared" si="12"/>
        <v>0.7263843648208469</v>
      </c>
      <c r="E225" s="37">
        <f t="shared" si="13"/>
        <v>0.69305221626286884</v>
      </c>
      <c r="F225" s="11" t="str">
        <f t="shared" si="14"/>
        <v>Start group 5 for 50km</v>
      </c>
      <c r="G225" s="4" t="str">
        <f t="shared" si="15"/>
        <v>Start group 5 for 100km</v>
      </c>
    </row>
    <row r="226" spans="1:7">
      <c r="A226" s="119">
        <v>224</v>
      </c>
      <c r="B226" s="52" t="s">
        <v>3653</v>
      </c>
      <c r="C226" s="53">
        <v>0.3180324074074074</v>
      </c>
      <c r="D226" s="37">
        <f t="shared" si="12"/>
        <v>0.72964169381107491</v>
      </c>
      <c r="E226" s="37">
        <f t="shared" si="13"/>
        <v>0.69397694346834327</v>
      </c>
      <c r="F226" s="11" t="str">
        <f t="shared" si="14"/>
        <v>Start group 5 for 50km</v>
      </c>
      <c r="G226" s="4" t="str">
        <f t="shared" si="15"/>
        <v>Start group 5 for 100km</v>
      </c>
    </row>
    <row r="227" spans="1:7">
      <c r="A227" s="119">
        <v>225</v>
      </c>
      <c r="B227" s="52" t="s">
        <v>3654</v>
      </c>
      <c r="C227" s="53">
        <v>0.31888888888888889</v>
      </c>
      <c r="D227" s="37">
        <f t="shared" si="12"/>
        <v>0.73289902280130292</v>
      </c>
      <c r="E227" s="37">
        <f t="shared" si="13"/>
        <v>0.69853893101535025</v>
      </c>
      <c r="F227" s="11" t="str">
        <f t="shared" si="14"/>
        <v>Start group 5 for 50km</v>
      </c>
      <c r="G227" s="4" t="str">
        <f t="shared" si="15"/>
        <v>Start group 5 for 100km</v>
      </c>
    </row>
    <row r="228" spans="1:7">
      <c r="A228" s="119">
        <v>226</v>
      </c>
      <c r="B228" s="52" t="s">
        <v>3655</v>
      </c>
      <c r="C228" s="53">
        <v>0.31940972222222225</v>
      </c>
      <c r="D228" s="37">
        <f t="shared" si="12"/>
        <v>0.73615635179153094</v>
      </c>
      <c r="E228" s="37">
        <f t="shared" si="13"/>
        <v>0.70131311263177343</v>
      </c>
      <c r="F228" s="11" t="str">
        <f t="shared" si="14"/>
        <v>Start group 5 for 50km</v>
      </c>
      <c r="G228" s="4" t="str">
        <f t="shared" si="15"/>
        <v>Start group 5 for 100km</v>
      </c>
    </row>
    <row r="229" spans="1:7">
      <c r="A229" s="119">
        <v>227</v>
      </c>
      <c r="B229" s="52" t="s">
        <v>3656</v>
      </c>
      <c r="C229" s="53">
        <v>0.32383101851851853</v>
      </c>
      <c r="D229" s="37">
        <f t="shared" si="12"/>
        <v>0.73941368078175895</v>
      </c>
      <c r="E229" s="37">
        <f t="shared" si="13"/>
        <v>0.72486283213118785</v>
      </c>
      <c r="F229" s="11" t="str">
        <f t="shared" si="14"/>
        <v>Start group 5 for 50km</v>
      </c>
      <c r="G229" s="4" t="str">
        <f t="shared" si="15"/>
        <v>Start group 6 for 100km</v>
      </c>
    </row>
    <row r="230" spans="1:7">
      <c r="A230" s="119">
        <v>228</v>
      </c>
      <c r="B230" s="52" t="s">
        <v>3657</v>
      </c>
      <c r="C230" s="53">
        <v>0.3238773148148148</v>
      </c>
      <c r="D230" s="37">
        <f t="shared" si="12"/>
        <v>0.74267100977198697</v>
      </c>
      <c r="E230" s="37">
        <f t="shared" si="13"/>
        <v>0.72510942605264761</v>
      </c>
      <c r="F230" s="11" t="str">
        <f t="shared" si="14"/>
        <v>Start group 5 for 50km</v>
      </c>
      <c r="G230" s="4" t="str">
        <f t="shared" si="15"/>
        <v>Start group 6 for 100km</v>
      </c>
    </row>
    <row r="231" spans="1:7">
      <c r="A231" s="119">
        <v>229</v>
      </c>
      <c r="B231" s="52" t="s">
        <v>3658</v>
      </c>
      <c r="C231" s="53">
        <v>0.32515046296296296</v>
      </c>
      <c r="D231" s="37">
        <f t="shared" si="12"/>
        <v>0.74592833876221498</v>
      </c>
      <c r="E231" s="37">
        <f t="shared" si="13"/>
        <v>0.73189075889279309</v>
      </c>
      <c r="F231" s="11" t="str">
        <f t="shared" si="14"/>
        <v>Start group 5 for 50km</v>
      </c>
      <c r="G231" s="4" t="str">
        <f t="shared" si="15"/>
        <v>Start group 6 for 100km</v>
      </c>
    </row>
    <row r="232" spans="1:7">
      <c r="A232" s="119">
        <v>230</v>
      </c>
      <c r="B232" s="52" t="s">
        <v>3659</v>
      </c>
      <c r="C232" s="53">
        <v>0.32568287037037036</v>
      </c>
      <c r="D232" s="37">
        <f t="shared" si="12"/>
        <v>0.749185667752443</v>
      </c>
      <c r="E232" s="37">
        <f t="shared" si="13"/>
        <v>0.73472658898958132</v>
      </c>
      <c r="F232" s="11" t="str">
        <f t="shared" si="14"/>
        <v>Start group 5 for 50km</v>
      </c>
      <c r="G232" s="4" t="str">
        <f t="shared" si="15"/>
        <v>Start group 6 for 100km</v>
      </c>
    </row>
    <row r="233" spans="1:7">
      <c r="A233" s="119">
        <v>231</v>
      </c>
      <c r="B233" s="52" t="s">
        <v>3660</v>
      </c>
      <c r="C233" s="53">
        <v>0.32748842592592592</v>
      </c>
      <c r="D233" s="37">
        <f t="shared" si="12"/>
        <v>0.75244299674267101</v>
      </c>
      <c r="E233" s="37">
        <f t="shared" si="13"/>
        <v>0.74434375192651481</v>
      </c>
      <c r="F233" s="11" t="str">
        <f t="shared" si="14"/>
        <v>Start group 5 for 50km</v>
      </c>
      <c r="G233" s="4" t="str">
        <f t="shared" si="15"/>
        <v>Start group 6 for 100km</v>
      </c>
    </row>
    <row r="234" spans="1:7">
      <c r="A234" s="119">
        <v>232</v>
      </c>
      <c r="B234" s="52" t="s">
        <v>3661</v>
      </c>
      <c r="C234" s="53">
        <v>0.32768518518518519</v>
      </c>
      <c r="D234" s="37">
        <f t="shared" si="12"/>
        <v>0.75570032573289903</v>
      </c>
      <c r="E234" s="37">
        <f t="shared" si="13"/>
        <v>0.74539177609271923</v>
      </c>
      <c r="F234" s="11" t="str">
        <f t="shared" si="14"/>
        <v>Start group 5 for 50km</v>
      </c>
      <c r="G234" s="4" t="str">
        <f t="shared" si="15"/>
        <v>Start group 6 for 100km</v>
      </c>
    </row>
    <row r="235" spans="1:7">
      <c r="A235" s="119">
        <v>233</v>
      </c>
      <c r="B235" s="52" t="s">
        <v>3662</v>
      </c>
      <c r="C235" s="53">
        <v>0.32844907407407409</v>
      </c>
      <c r="D235" s="37">
        <f t="shared" si="12"/>
        <v>0.75895765472312704</v>
      </c>
      <c r="E235" s="37">
        <f t="shared" si="13"/>
        <v>0.74946057579680636</v>
      </c>
      <c r="F235" s="11" t="str">
        <f t="shared" si="14"/>
        <v>Start group 5 for 50km</v>
      </c>
      <c r="G235" s="4" t="str">
        <f t="shared" si="15"/>
        <v>Start group 6 for 100km</v>
      </c>
    </row>
    <row r="236" spans="1:7">
      <c r="A236" s="119">
        <v>234</v>
      </c>
      <c r="B236" s="52" t="s">
        <v>3663</v>
      </c>
      <c r="C236" s="53">
        <v>0.33047453703703705</v>
      </c>
      <c r="D236" s="37">
        <f t="shared" si="12"/>
        <v>0.76221498371335505</v>
      </c>
      <c r="E236" s="37">
        <f t="shared" si="13"/>
        <v>0.76024905986067426</v>
      </c>
      <c r="F236" s="11" t="str">
        <f t="shared" si="14"/>
        <v>Start group 5 for 50km</v>
      </c>
      <c r="G236" s="4" t="str">
        <f t="shared" si="15"/>
        <v>Start group 6 for 100km</v>
      </c>
    </row>
    <row r="237" spans="1:7">
      <c r="A237" s="119">
        <v>235</v>
      </c>
      <c r="B237" s="52" t="s">
        <v>3664</v>
      </c>
      <c r="C237" s="53">
        <v>0.3313888888888889</v>
      </c>
      <c r="D237" s="37">
        <f t="shared" si="12"/>
        <v>0.76547231270358307</v>
      </c>
      <c r="E237" s="37">
        <f t="shared" si="13"/>
        <v>0.76511928980950605</v>
      </c>
      <c r="F237" s="11" t="str">
        <f t="shared" si="14"/>
        <v>Start group 5 for 50km</v>
      </c>
      <c r="G237" s="4" t="str">
        <f t="shared" si="15"/>
        <v>Start group 6 for 100km</v>
      </c>
    </row>
    <row r="238" spans="1:7">
      <c r="A238" s="119">
        <v>236</v>
      </c>
      <c r="B238" s="52" t="s">
        <v>3665</v>
      </c>
      <c r="C238" s="53">
        <v>0.33230324074074075</v>
      </c>
      <c r="D238" s="37">
        <f t="shared" si="12"/>
        <v>0.76872964169381108</v>
      </c>
      <c r="E238" s="37">
        <f t="shared" si="13"/>
        <v>0.76998951975833774</v>
      </c>
      <c r="F238" s="11" t="str">
        <f t="shared" si="14"/>
        <v>Start group 5 for 50km</v>
      </c>
      <c r="G238" s="4" t="str">
        <f t="shared" si="15"/>
        <v>Start group 6 for 100km</v>
      </c>
    </row>
    <row r="239" spans="1:7">
      <c r="A239" s="119">
        <v>237</v>
      </c>
      <c r="B239" s="52" t="s">
        <v>3666</v>
      </c>
      <c r="C239" s="53">
        <v>0.33358796296296295</v>
      </c>
      <c r="D239" s="37">
        <f t="shared" si="12"/>
        <v>0.7719869706840391</v>
      </c>
      <c r="E239" s="37">
        <f t="shared" si="13"/>
        <v>0.77683250107884827</v>
      </c>
      <c r="F239" s="11" t="str">
        <f t="shared" si="14"/>
        <v>Start group 5 for 50km</v>
      </c>
      <c r="G239" s="4" t="str">
        <f t="shared" si="15"/>
        <v>Start group 6 for 100km</v>
      </c>
    </row>
    <row r="240" spans="1:7">
      <c r="A240" s="119">
        <v>238</v>
      </c>
      <c r="B240" s="52" t="s">
        <v>3667</v>
      </c>
      <c r="C240" s="53">
        <v>0.33469907407407407</v>
      </c>
      <c r="D240" s="37">
        <f t="shared" si="12"/>
        <v>0.77524429967426711</v>
      </c>
      <c r="E240" s="37">
        <f t="shared" si="13"/>
        <v>0.78275075519388426</v>
      </c>
      <c r="F240" s="11" t="str">
        <f t="shared" si="14"/>
        <v>Start group 5 for 50km</v>
      </c>
      <c r="G240" s="4" t="str">
        <f t="shared" si="15"/>
        <v>Start group 6 for 100km</v>
      </c>
    </row>
    <row r="241" spans="1:7">
      <c r="A241" s="119">
        <v>239</v>
      </c>
      <c r="B241" s="52" t="s">
        <v>3668</v>
      </c>
      <c r="C241" s="53">
        <v>0.33487268518518515</v>
      </c>
      <c r="D241" s="37">
        <f t="shared" si="12"/>
        <v>0.77850162866449513</v>
      </c>
      <c r="E241" s="37">
        <f t="shared" si="13"/>
        <v>0.78367548239935858</v>
      </c>
      <c r="F241" s="11" t="str">
        <f t="shared" si="14"/>
        <v>Start group 5 for 50km</v>
      </c>
      <c r="G241" s="4" t="str">
        <f t="shared" si="15"/>
        <v>Start group 6 for 100km</v>
      </c>
    </row>
    <row r="242" spans="1:7">
      <c r="A242" s="119">
        <v>240</v>
      </c>
      <c r="B242" s="52" t="s">
        <v>3669</v>
      </c>
      <c r="C242" s="53">
        <v>0.33591435185185187</v>
      </c>
      <c r="D242" s="37">
        <f t="shared" si="12"/>
        <v>0.78175895765472314</v>
      </c>
      <c r="E242" s="37">
        <f t="shared" si="13"/>
        <v>0.78922384563220493</v>
      </c>
      <c r="F242" s="11" t="str">
        <f t="shared" si="14"/>
        <v>Start group 5 for 50km</v>
      </c>
      <c r="G242" s="4" t="str">
        <f t="shared" si="15"/>
        <v>Start group 6 for 100km</v>
      </c>
    </row>
    <row r="243" spans="1:7">
      <c r="A243" s="119">
        <v>241</v>
      </c>
      <c r="B243" s="52" t="s">
        <v>3670</v>
      </c>
      <c r="C243" s="53">
        <v>0.33611111111111108</v>
      </c>
      <c r="D243" s="37">
        <f t="shared" si="12"/>
        <v>0.78501628664495116</v>
      </c>
      <c r="E243" s="37">
        <f t="shared" si="13"/>
        <v>0.79027186979840935</v>
      </c>
      <c r="F243" s="11" t="str">
        <f t="shared" si="14"/>
        <v>Start group 5 for 50km</v>
      </c>
      <c r="G243" s="4" t="str">
        <f t="shared" si="15"/>
        <v>Start group 6 for 100km</v>
      </c>
    </row>
    <row r="244" spans="1:7">
      <c r="A244" s="119">
        <v>242</v>
      </c>
      <c r="B244" s="52" t="s">
        <v>3671</v>
      </c>
      <c r="C244" s="53">
        <v>0.33712962962962961</v>
      </c>
      <c r="D244" s="37">
        <f t="shared" si="12"/>
        <v>0.78827361563517917</v>
      </c>
      <c r="E244" s="37">
        <f t="shared" si="13"/>
        <v>0.79569693607052561</v>
      </c>
      <c r="F244" s="11" t="str">
        <f t="shared" si="14"/>
        <v>Start group 5 for 50km</v>
      </c>
      <c r="G244" s="4" t="str">
        <f t="shared" si="15"/>
        <v>Start group 6 for 100km</v>
      </c>
    </row>
    <row r="245" spans="1:7">
      <c r="A245" s="119">
        <v>243</v>
      </c>
      <c r="B245" s="52" t="s">
        <v>3672</v>
      </c>
      <c r="C245" s="53">
        <v>0.33769675925925924</v>
      </c>
      <c r="D245" s="37">
        <f t="shared" si="12"/>
        <v>0.79153094462540718</v>
      </c>
      <c r="E245" s="37">
        <f t="shared" si="13"/>
        <v>0.79871771160840876</v>
      </c>
      <c r="F245" s="11" t="str">
        <f t="shared" si="14"/>
        <v>Start group 5 for 50km</v>
      </c>
      <c r="G245" s="4" t="str">
        <f t="shared" si="15"/>
        <v>Start group 6 for 100km</v>
      </c>
    </row>
    <row r="246" spans="1:7">
      <c r="A246" s="119">
        <v>244</v>
      </c>
      <c r="B246" s="52" t="s">
        <v>3673</v>
      </c>
      <c r="C246" s="53">
        <v>0.33905092592592595</v>
      </c>
      <c r="D246" s="37">
        <f t="shared" si="12"/>
        <v>0.7947882736156352</v>
      </c>
      <c r="E246" s="37">
        <f t="shared" si="13"/>
        <v>0.80593058381110894</v>
      </c>
      <c r="F246" s="11" t="str">
        <f t="shared" si="14"/>
        <v>Start group 5 for 50km</v>
      </c>
      <c r="G246" s="4" t="str">
        <f t="shared" si="15"/>
        <v>Start group 6 for 100km</v>
      </c>
    </row>
    <row r="247" spans="1:7">
      <c r="A247" s="119">
        <v>245</v>
      </c>
      <c r="B247" s="52" t="s">
        <v>3674</v>
      </c>
      <c r="C247" s="53">
        <v>0.33931712962962962</v>
      </c>
      <c r="D247" s="37">
        <f t="shared" si="12"/>
        <v>0.79804560260586321</v>
      </c>
      <c r="E247" s="37">
        <f t="shared" si="13"/>
        <v>0.80734849885950299</v>
      </c>
      <c r="F247" s="11" t="str">
        <f t="shared" si="14"/>
        <v>Start group 5 for 50km</v>
      </c>
      <c r="G247" s="4" t="str">
        <f t="shared" si="15"/>
        <v>Start group 6 for 100km</v>
      </c>
    </row>
    <row r="248" spans="1:7">
      <c r="A248" s="119">
        <v>246</v>
      </c>
      <c r="B248" s="52" t="s">
        <v>3675</v>
      </c>
      <c r="C248" s="53">
        <v>0.33997685185185184</v>
      </c>
      <c r="D248" s="37">
        <f t="shared" si="12"/>
        <v>0.80130293159609123</v>
      </c>
      <c r="E248" s="37">
        <f t="shared" si="13"/>
        <v>0.81086246224030556</v>
      </c>
      <c r="F248" s="11" t="str">
        <f t="shared" si="14"/>
        <v>Start group 5 for 50km</v>
      </c>
      <c r="G248" s="4" t="str">
        <f t="shared" si="15"/>
        <v>Start group 6 for 100km</v>
      </c>
    </row>
    <row r="249" spans="1:7">
      <c r="A249" s="119">
        <v>247</v>
      </c>
      <c r="B249" s="52" t="s">
        <v>3676</v>
      </c>
      <c r="C249" s="53">
        <v>0.34028935185185188</v>
      </c>
      <c r="D249" s="37">
        <f t="shared" si="12"/>
        <v>0.80456026058631924</v>
      </c>
      <c r="E249" s="37">
        <f t="shared" si="13"/>
        <v>0.81252697121015949</v>
      </c>
      <c r="F249" s="11" t="str">
        <f t="shared" si="14"/>
        <v>Start group 5 for 50km</v>
      </c>
      <c r="G249" s="4" t="str">
        <f t="shared" si="15"/>
        <v>Start group 6 for 100km</v>
      </c>
    </row>
    <row r="250" spans="1:7">
      <c r="A250" s="119">
        <v>248</v>
      </c>
      <c r="B250" s="52" t="s">
        <v>3677</v>
      </c>
      <c r="C250" s="53">
        <v>0.34076388888888887</v>
      </c>
      <c r="D250" s="37">
        <f t="shared" si="12"/>
        <v>0.80781758957654726</v>
      </c>
      <c r="E250" s="37">
        <f t="shared" si="13"/>
        <v>0.81505455890512279</v>
      </c>
      <c r="F250" s="11" t="str">
        <f t="shared" si="14"/>
        <v>Start group 5 for 50km</v>
      </c>
      <c r="G250" s="4" t="str">
        <f t="shared" si="15"/>
        <v>Start group 6 for 100km</v>
      </c>
    </row>
    <row r="251" spans="1:7">
      <c r="A251" s="119">
        <v>249</v>
      </c>
      <c r="B251" s="52" t="s">
        <v>3678</v>
      </c>
      <c r="C251" s="53">
        <v>0.3417824074074074</v>
      </c>
      <c r="D251" s="37">
        <f t="shared" si="12"/>
        <v>0.81107491856677527</v>
      </c>
      <c r="E251" s="37">
        <f t="shared" si="13"/>
        <v>0.82047962517723927</v>
      </c>
      <c r="F251" s="11" t="str">
        <f t="shared" si="14"/>
        <v>Start group 5 for 50km</v>
      </c>
      <c r="G251" s="4" t="str">
        <f t="shared" si="15"/>
        <v>Start group 6 for 100km</v>
      </c>
    </row>
    <row r="252" spans="1:7">
      <c r="A252" s="119">
        <v>250</v>
      </c>
      <c r="B252" s="52" t="s">
        <v>3679</v>
      </c>
      <c r="C252" s="53">
        <v>0.34231481481481479</v>
      </c>
      <c r="D252" s="37">
        <f t="shared" si="12"/>
        <v>0.81433224755700329</v>
      </c>
      <c r="E252" s="37">
        <f t="shared" si="13"/>
        <v>0.82331545527402739</v>
      </c>
      <c r="F252" s="11" t="str">
        <f t="shared" si="14"/>
        <v>Start group 5 for 50km</v>
      </c>
      <c r="G252" s="4" t="str">
        <f t="shared" si="15"/>
        <v>Start group 6 for 100km</v>
      </c>
    </row>
    <row r="253" spans="1:7">
      <c r="A253" s="119">
        <v>251</v>
      </c>
      <c r="B253" s="52" t="s">
        <v>3680</v>
      </c>
      <c r="C253" s="53">
        <v>0.34263888888888888</v>
      </c>
      <c r="D253" s="37">
        <f t="shared" si="12"/>
        <v>0.8175895765472313</v>
      </c>
      <c r="E253" s="37">
        <f t="shared" si="13"/>
        <v>0.82504161272424614</v>
      </c>
      <c r="F253" s="11" t="str">
        <f t="shared" si="14"/>
        <v>Start group 5 for 50km</v>
      </c>
      <c r="G253" s="4" t="str">
        <f t="shared" si="15"/>
        <v>Start group 6 for 100km</v>
      </c>
    </row>
    <row r="254" spans="1:7">
      <c r="A254" s="119">
        <v>252</v>
      </c>
      <c r="B254" s="52" t="s">
        <v>3681</v>
      </c>
      <c r="C254" s="53">
        <v>0.34311342592592592</v>
      </c>
      <c r="D254" s="37">
        <f t="shared" si="12"/>
        <v>0.82084690553745931</v>
      </c>
      <c r="E254" s="37">
        <f t="shared" si="13"/>
        <v>0.82756920041920945</v>
      </c>
      <c r="F254" s="11" t="str">
        <f t="shared" si="14"/>
        <v>Start group 5 for 50km</v>
      </c>
      <c r="G254" s="4" t="str">
        <f t="shared" si="15"/>
        <v>Start group 6 for 100km</v>
      </c>
    </row>
    <row r="255" spans="1:7">
      <c r="A255" s="119">
        <v>253</v>
      </c>
      <c r="B255" s="52" t="s">
        <v>3682</v>
      </c>
      <c r="C255" s="53">
        <v>0.34313657407407411</v>
      </c>
      <c r="D255" s="37">
        <f t="shared" si="12"/>
        <v>0.82410423452768733</v>
      </c>
      <c r="E255" s="37">
        <f t="shared" si="13"/>
        <v>0.82769249737993944</v>
      </c>
      <c r="F255" s="11" t="str">
        <f t="shared" si="14"/>
        <v>Start group 5 for 50km</v>
      </c>
      <c r="G255" s="4" t="str">
        <f t="shared" si="15"/>
        <v>Start group 6 for 100km</v>
      </c>
    </row>
    <row r="256" spans="1:7">
      <c r="A256" s="119">
        <v>254</v>
      </c>
      <c r="B256" s="52" t="s">
        <v>3683</v>
      </c>
      <c r="C256" s="53">
        <v>0.34314814814814815</v>
      </c>
      <c r="D256" s="37">
        <f t="shared" si="12"/>
        <v>0.82736156351791534</v>
      </c>
      <c r="E256" s="37">
        <f t="shared" si="13"/>
        <v>0.82775414586030438</v>
      </c>
      <c r="F256" s="11" t="str">
        <f t="shared" si="14"/>
        <v>Start group 5 for 50km</v>
      </c>
      <c r="G256" s="4" t="str">
        <f t="shared" si="15"/>
        <v>Start group 6 for 100km</v>
      </c>
    </row>
    <row r="257" spans="1:7">
      <c r="A257" s="119">
        <v>255</v>
      </c>
      <c r="B257" s="52" t="s">
        <v>3684</v>
      </c>
      <c r="C257" s="53">
        <v>0.3440509259259259</v>
      </c>
      <c r="D257" s="37">
        <f t="shared" si="12"/>
        <v>0.83061889250814336</v>
      </c>
      <c r="E257" s="37">
        <f t="shared" si="13"/>
        <v>0.83256272732877123</v>
      </c>
      <c r="F257" s="11" t="str">
        <f t="shared" si="14"/>
        <v>Start group 5 for 50km</v>
      </c>
      <c r="G257" s="4" t="str">
        <f t="shared" si="15"/>
        <v>Start group 6 for 100km</v>
      </c>
    </row>
    <row r="258" spans="1:7">
      <c r="A258" s="119">
        <v>256</v>
      </c>
      <c r="B258" s="52" t="s">
        <v>3685</v>
      </c>
      <c r="C258" s="53">
        <v>0.34516203703703702</v>
      </c>
      <c r="D258" s="37">
        <f t="shared" si="12"/>
        <v>0.83387622149837137</v>
      </c>
      <c r="E258" s="37">
        <f t="shared" si="13"/>
        <v>0.83848098144380734</v>
      </c>
      <c r="F258" s="11" t="str">
        <f t="shared" si="14"/>
        <v>Start group 5 for 50km</v>
      </c>
      <c r="G258" s="4" t="str">
        <f t="shared" si="15"/>
        <v>Start group 6 for 100km</v>
      </c>
    </row>
    <row r="259" spans="1:7">
      <c r="A259" s="119">
        <v>257</v>
      </c>
      <c r="B259" s="52" t="s">
        <v>3686</v>
      </c>
      <c r="C259" s="53">
        <v>0.34630787037037036</v>
      </c>
      <c r="D259" s="37">
        <f t="shared" si="12"/>
        <v>0.83713355048859939</v>
      </c>
      <c r="E259" s="37">
        <f t="shared" si="13"/>
        <v>0.84458418099993826</v>
      </c>
      <c r="F259" s="11" t="str">
        <f t="shared" si="14"/>
        <v>Start group 5 for 50km</v>
      </c>
      <c r="G259" s="4" t="str">
        <f t="shared" si="15"/>
        <v>Start group 6 for 100km</v>
      </c>
    </row>
    <row r="260" spans="1:7">
      <c r="A260" s="119">
        <v>258</v>
      </c>
      <c r="B260" s="52" t="s">
        <v>3687</v>
      </c>
      <c r="C260" s="53">
        <v>0.34949074074074077</v>
      </c>
      <c r="D260" s="37">
        <f t="shared" ref="D260:D309" si="16">A260/307</f>
        <v>0.8403908794788274</v>
      </c>
      <c r="E260" s="37">
        <f t="shared" ref="E260:E309" si="17">((HOUR(C260)*60+MINUTE(C260)+SECOND(C260)/60)-(HOUR($C$3)*60+MINUTE($C$3)+SECOND($C$3)/60))/(HOUR($C$3)*60+MINUTE($C$3)+SECOND($C$3)/60)</f>
        <v>0.86153751310030191</v>
      </c>
      <c r="F260" s="11" t="str">
        <f t="shared" ref="F260:F309" si="18">"Start group "&amp;IF(E260&lt;=32%,1,IF(E260&lt;=42%,2,IF(E260&lt;=53%,3,IF(E260&lt;=65%,4,IF(E260&lt;=87%,5,6)))))&amp;" for 50km"</f>
        <v>Start group 5 for 50km</v>
      </c>
      <c r="G260" s="4" t="str">
        <f t="shared" ref="G260:G309" si="19">"Start group "&amp;IF(E260&lt;=23%,1,IF(E260&lt;=36%,2,IF(E260&lt;=46%,3,IF(E260&lt;=55%,4,IF(E260&lt;=72%,5,6)))))&amp;" for 100km"</f>
        <v>Start group 6 for 100km</v>
      </c>
    </row>
    <row r="261" spans="1:7">
      <c r="A261" s="119">
        <v>259</v>
      </c>
      <c r="B261" s="52" t="s">
        <v>3688</v>
      </c>
      <c r="C261" s="53">
        <v>0.34952546296296294</v>
      </c>
      <c r="D261" s="37">
        <f t="shared" si="16"/>
        <v>0.84364820846905542</v>
      </c>
      <c r="E261" s="37">
        <f t="shared" si="17"/>
        <v>0.86172245854139673</v>
      </c>
      <c r="F261" s="11" t="str">
        <f t="shared" si="18"/>
        <v>Start group 5 for 50km</v>
      </c>
      <c r="G261" s="4" t="str">
        <f t="shared" si="19"/>
        <v>Start group 6 for 100km</v>
      </c>
    </row>
    <row r="262" spans="1:7">
      <c r="A262" s="119">
        <v>260</v>
      </c>
      <c r="B262" s="52" t="s">
        <v>3689</v>
      </c>
      <c r="C262" s="53">
        <v>0.34989583333333335</v>
      </c>
      <c r="D262" s="37">
        <f t="shared" si="16"/>
        <v>0.84690553745928343</v>
      </c>
      <c r="E262" s="37">
        <f t="shared" si="17"/>
        <v>0.86369520991307558</v>
      </c>
      <c r="F262" s="11" t="str">
        <f t="shared" si="18"/>
        <v>Start group 5 for 50km</v>
      </c>
      <c r="G262" s="4" t="str">
        <f t="shared" si="19"/>
        <v>Start group 6 for 100km</v>
      </c>
    </row>
    <row r="263" spans="1:7">
      <c r="A263" s="119">
        <v>261</v>
      </c>
      <c r="B263" s="52" t="s">
        <v>3690</v>
      </c>
      <c r="C263" s="53">
        <v>0.35159722222222217</v>
      </c>
      <c r="D263" s="37">
        <f t="shared" si="16"/>
        <v>0.85016286644951145</v>
      </c>
      <c r="E263" s="37">
        <f t="shared" si="17"/>
        <v>0.8727575365267245</v>
      </c>
      <c r="F263" s="11" t="str">
        <f t="shared" si="18"/>
        <v>Start group 6 for 50km</v>
      </c>
      <c r="G263" s="4" t="str">
        <f t="shared" si="19"/>
        <v>Start group 6 for 100km</v>
      </c>
    </row>
    <row r="264" spans="1:7">
      <c r="A264" s="119">
        <v>262</v>
      </c>
      <c r="B264" s="52" t="s">
        <v>3691</v>
      </c>
      <c r="C264" s="53">
        <v>0.35251157407407407</v>
      </c>
      <c r="D264" s="37">
        <f t="shared" si="16"/>
        <v>0.85342019543973946</v>
      </c>
      <c r="E264" s="37">
        <f t="shared" si="17"/>
        <v>0.87762776647555629</v>
      </c>
      <c r="F264" s="11" t="str">
        <f t="shared" si="18"/>
        <v>Start group 6 for 50km</v>
      </c>
      <c r="G264" s="4" t="str">
        <f t="shared" si="19"/>
        <v>Start group 6 for 100km</v>
      </c>
    </row>
    <row r="265" spans="1:7">
      <c r="A265" s="119">
        <v>263</v>
      </c>
      <c r="B265" s="52" t="s">
        <v>3692</v>
      </c>
      <c r="C265" s="53">
        <v>0.35317129629629629</v>
      </c>
      <c r="D265" s="37">
        <f t="shared" si="16"/>
        <v>0.85667752442996747</v>
      </c>
      <c r="E265" s="37">
        <f t="shared" si="17"/>
        <v>0.88114172985635886</v>
      </c>
      <c r="F265" s="11" t="str">
        <f t="shared" si="18"/>
        <v>Start group 6 for 50km</v>
      </c>
      <c r="G265" s="4" t="str">
        <f t="shared" si="19"/>
        <v>Start group 6 for 100km</v>
      </c>
    </row>
    <row r="266" spans="1:7">
      <c r="A266" s="119">
        <v>264</v>
      </c>
      <c r="B266" s="52" t="s">
        <v>3693</v>
      </c>
      <c r="C266" s="53">
        <v>0.3532986111111111</v>
      </c>
      <c r="D266" s="37">
        <f t="shared" si="16"/>
        <v>0.85993485342019549</v>
      </c>
      <c r="E266" s="37">
        <f t="shared" si="17"/>
        <v>0.88181986314037342</v>
      </c>
      <c r="F266" s="11" t="str">
        <f t="shared" si="18"/>
        <v>Start group 6 for 50km</v>
      </c>
      <c r="G266" s="4" t="str">
        <f t="shared" si="19"/>
        <v>Start group 6 for 100km</v>
      </c>
    </row>
    <row r="267" spans="1:7">
      <c r="A267" s="119">
        <v>265</v>
      </c>
      <c r="B267" s="52" t="s">
        <v>3694</v>
      </c>
      <c r="C267" s="53">
        <v>0.35407407407407404</v>
      </c>
      <c r="D267" s="37">
        <f t="shared" si="16"/>
        <v>0.8631921824104235</v>
      </c>
      <c r="E267" s="37">
        <f t="shared" si="17"/>
        <v>0.88595031132482571</v>
      </c>
      <c r="F267" s="11" t="str">
        <f t="shared" si="18"/>
        <v>Start group 6 for 50km</v>
      </c>
      <c r="G267" s="4" t="str">
        <f t="shared" si="19"/>
        <v>Start group 6 for 100km</v>
      </c>
    </row>
    <row r="268" spans="1:7">
      <c r="A268" s="119">
        <v>266</v>
      </c>
      <c r="B268" s="52" t="s">
        <v>3695</v>
      </c>
      <c r="C268" s="53">
        <v>0.35494212962962962</v>
      </c>
      <c r="D268" s="37">
        <f t="shared" si="16"/>
        <v>0.86644951140065152</v>
      </c>
      <c r="E268" s="37">
        <f t="shared" si="17"/>
        <v>0.89057394735219764</v>
      </c>
      <c r="F268" s="11" t="str">
        <f t="shared" si="18"/>
        <v>Start group 6 for 50km</v>
      </c>
      <c r="G268" s="4" t="str">
        <f t="shared" si="19"/>
        <v>Start group 6 for 100km</v>
      </c>
    </row>
    <row r="269" spans="1:7">
      <c r="A269" s="119">
        <v>267</v>
      </c>
      <c r="B269" s="52" t="s">
        <v>3696</v>
      </c>
      <c r="C269" s="53">
        <v>0.35539351851851847</v>
      </c>
      <c r="D269" s="37">
        <f t="shared" si="16"/>
        <v>0.86970684039087953</v>
      </c>
      <c r="E269" s="37">
        <f t="shared" si="17"/>
        <v>0.89297823808643095</v>
      </c>
      <c r="F269" s="11" t="str">
        <f t="shared" si="18"/>
        <v>Start group 6 for 50km</v>
      </c>
      <c r="G269" s="4" t="str">
        <f t="shared" si="19"/>
        <v>Start group 6 for 100km</v>
      </c>
    </row>
    <row r="270" spans="1:7">
      <c r="A270" s="119">
        <v>268</v>
      </c>
      <c r="B270" s="52" t="s">
        <v>3697</v>
      </c>
      <c r="C270" s="53">
        <v>0.35567129629629629</v>
      </c>
      <c r="D270" s="37">
        <f t="shared" si="16"/>
        <v>0.87296416938110755</v>
      </c>
      <c r="E270" s="37">
        <f t="shared" si="17"/>
        <v>0.89445780161518984</v>
      </c>
      <c r="F270" s="11" t="str">
        <f t="shared" si="18"/>
        <v>Start group 6 for 50km</v>
      </c>
      <c r="G270" s="4" t="str">
        <f t="shared" si="19"/>
        <v>Start group 6 for 100km</v>
      </c>
    </row>
    <row r="271" spans="1:7">
      <c r="A271" s="119">
        <v>269</v>
      </c>
      <c r="B271" s="52" t="s">
        <v>3698</v>
      </c>
      <c r="C271" s="53">
        <v>0.35572916666666665</v>
      </c>
      <c r="D271" s="37">
        <f t="shared" si="16"/>
        <v>0.87622149837133545</v>
      </c>
      <c r="E271" s="37">
        <f t="shared" si="17"/>
        <v>0.89476604401701487</v>
      </c>
      <c r="F271" s="11" t="str">
        <f t="shared" si="18"/>
        <v>Start group 6 for 50km</v>
      </c>
      <c r="G271" s="4" t="str">
        <f t="shared" si="19"/>
        <v>Start group 6 for 100km</v>
      </c>
    </row>
    <row r="272" spans="1:7">
      <c r="A272" s="119">
        <v>270</v>
      </c>
      <c r="B272" s="52" t="s">
        <v>3699</v>
      </c>
      <c r="C272" s="53">
        <v>0.35873842592592592</v>
      </c>
      <c r="D272" s="37">
        <f t="shared" si="16"/>
        <v>0.87947882736156346</v>
      </c>
      <c r="E272" s="37">
        <f t="shared" si="17"/>
        <v>0.91079464891190431</v>
      </c>
      <c r="F272" s="11" t="str">
        <f t="shared" si="18"/>
        <v>Start group 6 for 50km</v>
      </c>
      <c r="G272" s="4" t="str">
        <f t="shared" si="19"/>
        <v>Start group 6 for 100km</v>
      </c>
    </row>
    <row r="273" spans="1:7">
      <c r="A273" s="119">
        <v>271</v>
      </c>
      <c r="B273" s="52" t="s">
        <v>3700</v>
      </c>
      <c r="C273" s="53">
        <v>0.35874999999999996</v>
      </c>
      <c r="D273" s="37">
        <f t="shared" si="16"/>
        <v>0.88273615635179148</v>
      </c>
      <c r="E273" s="37">
        <f t="shared" si="17"/>
        <v>0.91085629739226925</v>
      </c>
      <c r="F273" s="11" t="str">
        <f t="shared" si="18"/>
        <v>Start group 6 for 50km</v>
      </c>
      <c r="G273" s="4" t="str">
        <f t="shared" si="19"/>
        <v>Start group 6 for 100km</v>
      </c>
    </row>
    <row r="274" spans="1:7">
      <c r="A274" s="119">
        <v>272</v>
      </c>
      <c r="B274" s="52" t="s">
        <v>3701</v>
      </c>
      <c r="C274" s="53">
        <v>0.36060185185185184</v>
      </c>
      <c r="D274" s="37">
        <f t="shared" si="16"/>
        <v>0.88599348534201949</v>
      </c>
      <c r="E274" s="37">
        <f t="shared" si="17"/>
        <v>0.9207200542506625</v>
      </c>
      <c r="F274" s="11" t="str">
        <f t="shared" si="18"/>
        <v>Start group 6 for 50km</v>
      </c>
      <c r="G274" s="4" t="str">
        <f t="shared" si="19"/>
        <v>Start group 6 for 100km</v>
      </c>
    </row>
    <row r="275" spans="1:7">
      <c r="A275" s="119">
        <v>273</v>
      </c>
      <c r="B275" s="52" t="s">
        <v>3702</v>
      </c>
      <c r="C275" s="53">
        <v>0.36087962962962966</v>
      </c>
      <c r="D275" s="37">
        <f t="shared" si="16"/>
        <v>0.88925081433224751</v>
      </c>
      <c r="E275" s="37">
        <f t="shared" si="17"/>
        <v>0.92219961777942139</v>
      </c>
      <c r="F275" s="11" t="str">
        <f t="shared" si="18"/>
        <v>Start group 6 for 50km</v>
      </c>
      <c r="G275" s="4" t="str">
        <f t="shared" si="19"/>
        <v>Start group 6 for 100km</v>
      </c>
    </row>
    <row r="276" spans="1:7">
      <c r="A276" s="119">
        <v>274</v>
      </c>
      <c r="B276" s="52" t="s">
        <v>3703</v>
      </c>
      <c r="C276" s="53">
        <v>0.36171296296296296</v>
      </c>
      <c r="D276" s="37">
        <f t="shared" si="16"/>
        <v>0.89250814332247552</v>
      </c>
      <c r="E276" s="37">
        <f t="shared" si="17"/>
        <v>0.9266383083656986</v>
      </c>
      <c r="F276" s="11" t="str">
        <f t="shared" si="18"/>
        <v>Start group 6 for 50km</v>
      </c>
      <c r="G276" s="4" t="str">
        <f t="shared" si="19"/>
        <v>Start group 6 for 100km</v>
      </c>
    </row>
    <row r="277" spans="1:7">
      <c r="A277" s="119">
        <v>275</v>
      </c>
      <c r="B277" s="52" t="s">
        <v>3704</v>
      </c>
      <c r="C277" s="53">
        <v>0.3622569444444444</v>
      </c>
      <c r="D277" s="37">
        <f t="shared" si="16"/>
        <v>0.89576547231270354</v>
      </c>
      <c r="E277" s="37">
        <f t="shared" si="17"/>
        <v>0.92953578694285166</v>
      </c>
      <c r="F277" s="11" t="str">
        <f t="shared" si="18"/>
        <v>Start group 6 for 50km</v>
      </c>
      <c r="G277" s="4" t="str">
        <f t="shared" si="19"/>
        <v>Start group 6 for 100km</v>
      </c>
    </row>
    <row r="278" spans="1:7">
      <c r="A278" s="119">
        <v>276</v>
      </c>
      <c r="B278" s="52" t="s">
        <v>3705</v>
      </c>
      <c r="C278" s="53">
        <v>0.36230324074074072</v>
      </c>
      <c r="D278" s="37">
        <f t="shared" si="16"/>
        <v>0.89902280130293155</v>
      </c>
      <c r="E278" s="37">
        <f t="shared" si="17"/>
        <v>0.92978238086431164</v>
      </c>
      <c r="F278" s="11" t="str">
        <f t="shared" si="18"/>
        <v>Start group 6 for 50km</v>
      </c>
      <c r="G278" s="4" t="str">
        <f t="shared" si="19"/>
        <v>Start group 6 for 100km</v>
      </c>
    </row>
    <row r="279" spans="1:7">
      <c r="A279" s="119">
        <v>277</v>
      </c>
      <c r="B279" s="52" t="s">
        <v>3706</v>
      </c>
      <c r="C279" s="53">
        <v>0.3624768518518518</v>
      </c>
      <c r="D279" s="37">
        <f t="shared" si="16"/>
        <v>0.90228013029315957</v>
      </c>
      <c r="E279" s="37">
        <f t="shared" si="17"/>
        <v>0.93070710806978607</v>
      </c>
      <c r="F279" s="11" t="str">
        <f t="shared" si="18"/>
        <v>Start group 6 for 50km</v>
      </c>
      <c r="G279" s="4" t="str">
        <f t="shared" si="19"/>
        <v>Start group 6 for 100km</v>
      </c>
    </row>
    <row r="280" spans="1:7">
      <c r="A280" s="119">
        <v>278</v>
      </c>
      <c r="B280" s="52" t="s">
        <v>3707</v>
      </c>
      <c r="C280" s="53">
        <v>0.36344907407407406</v>
      </c>
      <c r="D280" s="37">
        <f t="shared" si="16"/>
        <v>0.90553745928338758</v>
      </c>
      <c r="E280" s="37">
        <f t="shared" si="17"/>
        <v>0.93588558042044245</v>
      </c>
      <c r="F280" s="11" t="str">
        <f t="shared" si="18"/>
        <v>Start group 6 for 50km</v>
      </c>
      <c r="G280" s="4" t="str">
        <f t="shared" si="19"/>
        <v>Start group 6 for 100km</v>
      </c>
    </row>
    <row r="281" spans="1:7">
      <c r="A281" s="119">
        <v>279</v>
      </c>
      <c r="B281" s="52" t="s">
        <v>3708</v>
      </c>
      <c r="C281" s="53">
        <v>0.36552083333333335</v>
      </c>
      <c r="D281" s="37">
        <f t="shared" si="16"/>
        <v>0.90879478827361559</v>
      </c>
      <c r="E281" s="37">
        <f t="shared" si="17"/>
        <v>0.94692065840577022</v>
      </c>
      <c r="F281" s="11" t="str">
        <f t="shared" si="18"/>
        <v>Start group 6 for 50km</v>
      </c>
      <c r="G281" s="4" t="str">
        <f t="shared" si="19"/>
        <v>Start group 6 for 100km</v>
      </c>
    </row>
    <row r="282" spans="1:7">
      <c r="A282" s="119">
        <v>280</v>
      </c>
      <c r="B282" s="52" t="s">
        <v>3709</v>
      </c>
      <c r="C282" s="53">
        <v>0.36557870370370371</v>
      </c>
      <c r="D282" s="37">
        <f t="shared" si="16"/>
        <v>0.91205211726384361</v>
      </c>
      <c r="E282" s="37">
        <f t="shared" si="17"/>
        <v>0.9472289008075947</v>
      </c>
      <c r="F282" s="11" t="str">
        <f t="shared" si="18"/>
        <v>Start group 6 for 50km</v>
      </c>
      <c r="G282" s="4" t="str">
        <f t="shared" si="19"/>
        <v>Start group 6 for 100km</v>
      </c>
    </row>
    <row r="283" spans="1:7">
      <c r="A283" s="119">
        <v>281</v>
      </c>
      <c r="B283" s="52" t="s">
        <v>3710</v>
      </c>
      <c r="C283" s="53">
        <v>0.36668981481481483</v>
      </c>
      <c r="D283" s="37">
        <f t="shared" si="16"/>
        <v>0.91530944625407162</v>
      </c>
      <c r="E283" s="37">
        <f t="shared" si="17"/>
        <v>0.95314715492263091</v>
      </c>
      <c r="F283" s="11" t="str">
        <f t="shared" si="18"/>
        <v>Start group 6 for 50km</v>
      </c>
      <c r="G283" s="4" t="str">
        <f t="shared" si="19"/>
        <v>Start group 6 for 100km</v>
      </c>
    </row>
    <row r="284" spans="1:7">
      <c r="A284" s="119">
        <v>282</v>
      </c>
      <c r="B284" s="52" t="s">
        <v>3711</v>
      </c>
      <c r="C284" s="53">
        <v>0.36739583333333337</v>
      </c>
      <c r="D284" s="37">
        <f t="shared" si="16"/>
        <v>0.91856677524429964</v>
      </c>
      <c r="E284" s="37">
        <f t="shared" si="17"/>
        <v>0.95690771222489335</v>
      </c>
      <c r="F284" s="11" t="str">
        <f t="shared" si="18"/>
        <v>Start group 6 for 50km</v>
      </c>
      <c r="G284" s="4" t="str">
        <f t="shared" si="19"/>
        <v>Start group 6 for 100km</v>
      </c>
    </row>
    <row r="285" spans="1:7">
      <c r="A285" s="119">
        <v>283</v>
      </c>
      <c r="B285" s="52" t="s">
        <v>3712</v>
      </c>
      <c r="C285" s="53">
        <v>0.36961805555555555</v>
      </c>
      <c r="D285" s="37">
        <f t="shared" si="16"/>
        <v>0.92182410423452765</v>
      </c>
      <c r="E285" s="37">
        <f t="shared" si="17"/>
        <v>0.96874422045496567</v>
      </c>
      <c r="F285" s="11" t="str">
        <f t="shared" si="18"/>
        <v>Start group 6 for 50km</v>
      </c>
      <c r="G285" s="4" t="str">
        <f t="shared" si="19"/>
        <v>Start group 6 for 100km</v>
      </c>
    </row>
    <row r="286" spans="1:7">
      <c r="A286" s="119">
        <v>284</v>
      </c>
      <c r="B286" s="52" t="s">
        <v>3713</v>
      </c>
      <c r="C286" s="53">
        <v>0.37204861111111115</v>
      </c>
      <c r="D286" s="37">
        <f t="shared" si="16"/>
        <v>0.92508143322475567</v>
      </c>
      <c r="E286" s="37">
        <f t="shared" si="17"/>
        <v>0.98169040133160701</v>
      </c>
      <c r="F286" s="11" t="str">
        <f t="shared" si="18"/>
        <v>Start group 6 for 50km</v>
      </c>
      <c r="G286" s="4" t="str">
        <f t="shared" si="19"/>
        <v>Start group 6 for 100km</v>
      </c>
    </row>
    <row r="287" spans="1:7">
      <c r="A287" s="119">
        <v>285</v>
      </c>
      <c r="B287" s="52" t="s">
        <v>3714</v>
      </c>
      <c r="C287" s="53">
        <v>0.37278935185185186</v>
      </c>
      <c r="D287" s="37">
        <f t="shared" si="16"/>
        <v>0.92833876221498368</v>
      </c>
      <c r="E287" s="37">
        <f t="shared" si="17"/>
        <v>0.9856359040749646</v>
      </c>
      <c r="F287" s="11" t="str">
        <f t="shared" si="18"/>
        <v>Start group 6 for 50km</v>
      </c>
      <c r="G287" s="4" t="str">
        <f t="shared" si="19"/>
        <v>Start group 6 for 100km</v>
      </c>
    </row>
    <row r="288" spans="1:7">
      <c r="A288" s="119">
        <v>286</v>
      </c>
      <c r="B288" s="52" t="s">
        <v>3715</v>
      </c>
      <c r="C288" s="53">
        <v>0.37298611111111107</v>
      </c>
      <c r="D288" s="37">
        <f t="shared" si="16"/>
        <v>0.9315960912052117</v>
      </c>
      <c r="E288" s="37">
        <f t="shared" si="17"/>
        <v>0.9866839282411688</v>
      </c>
      <c r="F288" s="11" t="str">
        <f t="shared" si="18"/>
        <v>Start group 6 for 50km</v>
      </c>
      <c r="G288" s="4" t="str">
        <f t="shared" si="19"/>
        <v>Start group 6 for 100km</v>
      </c>
    </row>
    <row r="289" spans="1:7">
      <c r="A289" s="119">
        <v>287</v>
      </c>
      <c r="B289" s="52" t="s">
        <v>3716</v>
      </c>
      <c r="C289" s="53">
        <v>0.37471064814814814</v>
      </c>
      <c r="D289" s="37">
        <f t="shared" si="16"/>
        <v>0.93485342019543971</v>
      </c>
      <c r="E289" s="37">
        <f t="shared" si="17"/>
        <v>0.9958695518155477</v>
      </c>
      <c r="F289" s="11" t="str">
        <f t="shared" si="18"/>
        <v>Start group 6 for 50km</v>
      </c>
      <c r="G289" s="4" t="str">
        <f t="shared" si="19"/>
        <v>Start group 6 for 100km</v>
      </c>
    </row>
    <row r="290" spans="1:7">
      <c r="A290" s="119">
        <v>288</v>
      </c>
      <c r="B290" s="52" t="s">
        <v>3792</v>
      </c>
      <c r="C290" s="53">
        <v>0.37525462962962958</v>
      </c>
      <c r="D290" s="37">
        <f t="shared" si="16"/>
        <v>0.93811074918566772</v>
      </c>
      <c r="E290" s="37">
        <f t="shared" si="17"/>
        <v>0.99876703039270065</v>
      </c>
      <c r="F290" s="11" t="str">
        <f t="shared" si="18"/>
        <v>Start group 6 for 50km</v>
      </c>
      <c r="G290" s="4" t="str">
        <f t="shared" si="19"/>
        <v>Start group 6 for 100km</v>
      </c>
    </row>
    <row r="291" spans="1:7">
      <c r="A291" s="119">
        <v>289</v>
      </c>
      <c r="B291" s="52" t="s">
        <v>3717</v>
      </c>
      <c r="C291" s="53">
        <v>0.37532407407407403</v>
      </c>
      <c r="D291" s="37">
        <f t="shared" si="16"/>
        <v>0.94136807817589574</v>
      </c>
      <c r="E291" s="37">
        <f t="shared" si="17"/>
        <v>0.99913692127489051</v>
      </c>
      <c r="F291" s="11" t="str">
        <f t="shared" si="18"/>
        <v>Start group 6 for 50km</v>
      </c>
      <c r="G291" s="4" t="str">
        <f t="shared" si="19"/>
        <v>Start group 6 for 100km</v>
      </c>
    </row>
    <row r="292" spans="1:7">
      <c r="A292" s="119">
        <v>290</v>
      </c>
      <c r="B292" s="52" t="s">
        <v>3718</v>
      </c>
      <c r="C292" s="53">
        <v>0.37547453703703698</v>
      </c>
      <c r="D292" s="37">
        <f t="shared" si="16"/>
        <v>0.94462540716612375</v>
      </c>
      <c r="E292" s="37">
        <f t="shared" si="17"/>
        <v>0.99993835151963473</v>
      </c>
      <c r="F292" s="11" t="str">
        <f t="shared" si="18"/>
        <v>Start group 6 for 50km</v>
      </c>
      <c r="G292" s="4" t="str">
        <f t="shared" si="19"/>
        <v>Start group 6 for 100km</v>
      </c>
    </row>
    <row r="293" spans="1:7">
      <c r="A293" s="119">
        <v>291</v>
      </c>
      <c r="B293" s="52" t="s">
        <v>3719</v>
      </c>
      <c r="C293" s="53">
        <v>0.37874999999999998</v>
      </c>
      <c r="D293" s="37">
        <f t="shared" si="16"/>
        <v>0.94788273615635177</v>
      </c>
      <c r="E293" s="37">
        <f t="shared" si="17"/>
        <v>1.0173848714629181</v>
      </c>
      <c r="F293" s="11" t="str">
        <f t="shared" si="18"/>
        <v>Start group 6 for 50km</v>
      </c>
      <c r="G293" s="4" t="str">
        <f t="shared" si="19"/>
        <v>Start group 6 for 100km</v>
      </c>
    </row>
    <row r="294" spans="1:7">
      <c r="A294" s="119">
        <v>292</v>
      </c>
      <c r="B294" s="52" t="s">
        <v>3720</v>
      </c>
      <c r="C294" s="53">
        <v>0.37876157407407413</v>
      </c>
      <c r="D294" s="37">
        <f t="shared" si="16"/>
        <v>0.95114006514657978</v>
      </c>
      <c r="E294" s="37">
        <f t="shared" si="17"/>
        <v>1.0174465199432832</v>
      </c>
      <c r="F294" s="11" t="str">
        <f t="shared" si="18"/>
        <v>Start group 6 for 50km</v>
      </c>
      <c r="G294" s="4" t="str">
        <f t="shared" si="19"/>
        <v>Start group 6 for 100km</v>
      </c>
    </row>
    <row r="295" spans="1:7">
      <c r="A295" s="119">
        <v>293</v>
      </c>
      <c r="B295" s="52" t="s">
        <v>3721</v>
      </c>
      <c r="C295" s="53">
        <v>0.37884259259259262</v>
      </c>
      <c r="D295" s="37">
        <f t="shared" si="16"/>
        <v>0.9543973941368078</v>
      </c>
      <c r="E295" s="37">
        <f t="shared" si="17"/>
        <v>1.0178780593058379</v>
      </c>
      <c r="F295" s="11" t="str">
        <f t="shared" si="18"/>
        <v>Start group 6 for 50km</v>
      </c>
      <c r="G295" s="4" t="str">
        <f t="shared" si="19"/>
        <v>Start group 6 for 100km</v>
      </c>
    </row>
    <row r="296" spans="1:7">
      <c r="A296" s="119">
        <v>294</v>
      </c>
      <c r="B296" s="52" t="s">
        <v>3722</v>
      </c>
      <c r="C296" s="53">
        <v>0.37893518518518521</v>
      </c>
      <c r="D296" s="37">
        <f t="shared" si="16"/>
        <v>0.95765472312703581</v>
      </c>
      <c r="E296" s="37">
        <f t="shared" si="17"/>
        <v>1.0183712471487574</v>
      </c>
      <c r="F296" s="11" t="str">
        <f t="shared" si="18"/>
        <v>Start group 6 for 50km</v>
      </c>
      <c r="G296" s="4" t="str">
        <f t="shared" si="19"/>
        <v>Start group 6 for 100km</v>
      </c>
    </row>
    <row r="297" spans="1:7">
      <c r="A297" s="119">
        <v>295</v>
      </c>
      <c r="B297" s="52" t="s">
        <v>3723</v>
      </c>
      <c r="C297" s="53">
        <v>0.37929398148148147</v>
      </c>
      <c r="D297" s="37">
        <f t="shared" si="16"/>
        <v>0.96091205211726383</v>
      </c>
      <c r="E297" s="37">
        <f t="shared" si="17"/>
        <v>1.0202823500400711</v>
      </c>
      <c r="F297" s="11" t="str">
        <f t="shared" si="18"/>
        <v>Start group 6 for 50km</v>
      </c>
      <c r="G297" s="4" t="str">
        <f t="shared" si="19"/>
        <v>Start group 6 for 100km</v>
      </c>
    </row>
    <row r="298" spans="1:7">
      <c r="A298" s="119">
        <v>296</v>
      </c>
      <c r="B298" s="52" t="s">
        <v>3724</v>
      </c>
      <c r="C298" s="53">
        <v>0.37944444444444447</v>
      </c>
      <c r="D298" s="37">
        <f t="shared" si="16"/>
        <v>0.96416938110749184</v>
      </c>
      <c r="E298" s="37">
        <f t="shared" si="17"/>
        <v>1.0210837802848158</v>
      </c>
      <c r="F298" s="11" t="str">
        <f t="shared" si="18"/>
        <v>Start group 6 for 50km</v>
      </c>
      <c r="G298" s="4" t="str">
        <f t="shared" si="19"/>
        <v>Start group 6 for 100km</v>
      </c>
    </row>
    <row r="299" spans="1:7">
      <c r="A299" s="119">
        <v>297</v>
      </c>
      <c r="B299" s="52" t="s">
        <v>3725</v>
      </c>
      <c r="C299" s="53">
        <v>0.37964120370370374</v>
      </c>
      <c r="D299" s="37">
        <f t="shared" si="16"/>
        <v>0.96742671009771986</v>
      </c>
      <c r="E299" s="37">
        <f t="shared" si="17"/>
        <v>1.0221318044510199</v>
      </c>
      <c r="F299" s="11" t="str">
        <f t="shared" si="18"/>
        <v>Start group 6 for 50km</v>
      </c>
      <c r="G299" s="4" t="str">
        <f t="shared" si="19"/>
        <v>Start group 6 for 100km</v>
      </c>
    </row>
    <row r="300" spans="1:7">
      <c r="A300" s="119">
        <v>298</v>
      </c>
      <c r="B300" s="52" t="s">
        <v>3726</v>
      </c>
      <c r="C300" s="53">
        <v>0.38168981481481484</v>
      </c>
      <c r="D300" s="37">
        <f t="shared" si="16"/>
        <v>0.97068403908794787</v>
      </c>
      <c r="E300" s="37">
        <f t="shared" si="17"/>
        <v>1.0330435854756179</v>
      </c>
      <c r="F300" s="11" t="str">
        <f t="shared" si="18"/>
        <v>Start group 6 for 50km</v>
      </c>
      <c r="G300" s="4" t="str">
        <f t="shared" si="19"/>
        <v>Start group 6 for 100km</v>
      </c>
    </row>
    <row r="301" spans="1:7">
      <c r="A301" s="119">
        <v>299</v>
      </c>
      <c r="B301" s="52" t="s">
        <v>3727</v>
      </c>
      <c r="C301" s="53">
        <v>0.38344907407407408</v>
      </c>
      <c r="D301" s="37">
        <f t="shared" si="16"/>
        <v>0.97394136807817588</v>
      </c>
      <c r="E301" s="37">
        <f t="shared" si="17"/>
        <v>1.0424141544910914</v>
      </c>
      <c r="F301" s="11" t="str">
        <f t="shared" si="18"/>
        <v>Start group 6 for 50km</v>
      </c>
      <c r="G301" s="4" t="str">
        <f t="shared" si="19"/>
        <v>Start group 6 for 100km</v>
      </c>
    </row>
    <row r="302" spans="1:7">
      <c r="A302" s="119">
        <v>300</v>
      </c>
      <c r="B302" s="52" t="s">
        <v>3728</v>
      </c>
      <c r="C302" s="53">
        <v>0.38391203703703702</v>
      </c>
      <c r="D302" s="37">
        <f t="shared" si="16"/>
        <v>0.9771986970684039</v>
      </c>
      <c r="E302" s="37">
        <f t="shared" si="17"/>
        <v>1.0448800937056901</v>
      </c>
      <c r="F302" s="11" t="str">
        <f t="shared" si="18"/>
        <v>Start group 6 for 50km</v>
      </c>
      <c r="G302" s="4" t="str">
        <f t="shared" si="19"/>
        <v>Start group 6 for 100km</v>
      </c>
    </row>
    <row r="303" spans="1:7">
      <c r="A303" s="119">
        <v>301</v>
      </c>
      <c r="B303" s="52" t="s">
        <v>3729</v>
      </c>
      <c r="C303" s="53">
        <v>0.38578703703703704</v>
      </c>
      <c r="D303" s="37">
        <f t="shared" si="16"/>
        <v>0.98045602605863191</v>
      </c>
      <c r="E303" s="37">
        <f t="shared" si="17"/>
        <v>1.0548671475248133</v>
      </c>
      <c r="F303" s="11" t="str">
        <f t="shared" si="18"/>
        <v>Start group 6 for 50km</v>
      </c>
      <c r="G303" s="4" t="str">
        <f t="shared" si="19"/>
        <v>Start group 6 for 100km</v>
      </c>
    </row>
    <row r="304" spans="1:7">
      <c r="A304" s="119">
        <v>302</v>
      </c>
      <c r="B304" s="52" t="s">
        <v>3730</v>
      </c>
      <c r="C304" s="53">
        <v>0.38900462962962962</v>
      </c>
      <c r="D304" s="37">
        <f t="shared" si="16"/>
        <v>0.98371335504885993</v>
      </c>
      <c r="E304" s="37">
        <f t="shared" si="17"/>
        <v>1.0720054250662718</v>
      </c>
      <c r="F304" s="11" t="str">
        <f t="shared" si="18"/>
        <v>Start group 6 for 50km</v>
      </c>
      <c r="G304" s="4" t="str">
        <f t="shared" si="19"/>
        <v>Start group 6 for 100km</v>
      </c>
    </row>
    <row r="305" spans="1:7">
      <c r="A305" s="119">
        <v>303</v>
      </c>
      <c r="B305" s="52" t="s">
        <v>3731</v>
      </c>
      <c r="C305" s="53">
        <v>0.39138888888888884</v>
      </c>
      <c r="D305" s="37">
        <f t="shared" si="16"/>
        <v>0.98697068403908794</v>
      </c>
      <c r="E305" s="37">
        <f t="shared" si="17"/>
        <v>1.0847050120214536</v>
      </c>
      <c r="F305" s="11" t="str">
        <f t="shared" si="18"/>
        <v>Start group 6 for 50km</v>
      </c>
      <c r="G305" s="4" t="str">
        <f t="shared" si="19"/>
        <v>Start group 6 for 100km</v>
      </c>
    </row>
    <row r="306" spans="1:7">
      <c r="A306" s="119">
        <v>304</v>
      </c>
      <c r="B306" s="52" t="s">
        <v>3732</v>
      </c>
      <c r="C306" s="53">
        <v>0.40719907407407407</v>
      </c>
      <c r="D306" s="37">
        <f t="shared" si="16"/>
        <v>0.99022801302931596</v>
      </c>
      <c r="E306" s="37">
        <f t="shared" si="17"/>
        <v>1.1689168361999875</v>
      </c>
      <c r="F306" s="11" t="str">
        <f t="shared" si="18"/>
        <v>Start group 6 for 50km</v>
      </c>
      <c r="G306" s="4" t="str">
        <f t="shared" si="19"/>
        <v>Start group 6 for 100km</v>
      </c>
    </row>
    <row r="307" spans="1:7">
      <c r="A307" s="119">
        <v>305</v>
      </c>
      <c r="B307" s="52" t="s">
        <v>3733</v>
      </c>
      <c r="C307" s="53">
        <v>0.42211805555555554</v>
      </c>
      <c r="D307" s="37">
        <f t="shared" si="16"/>
        <v>0.99348534201954397</v>
      </c>
      <c r="E307" s="37">
        <f t="shared" si="17"/>
        <v>1.2483817273904196</v>
      </c>
      <c r="F307" s="11" t="str">
        <f t="shared" si="18"/>
        <v>Start group 6 for 50km</v>
      </c>
      <c r="G307" s="4" t="str">
        <f t="shared" si="19"/>
        <v>Start group 6 for 100km</v>
      </c>
    </row>
    <row r="308" spans="1:7">
      <c r="A308" s="119">
        <v>306</v>
      </c>
      <c r="B308" s="52" t="s">
        <v>3734</v>
      </c>
      <c r="C308" s="53">
        <v>0.42755787037037035</v>
      </c>
      <c r="D308" s="37">
        <f t="shared" si="16"/>
        <v>0.99674267100977199</v>
      </c>
      <c r="E308" s="37">
        <f t="shared" si="17"/>
        <v>1.2773565131619502</v>
      </c>
      <c r="F308" s="11" t="str">
        <f t="shared" si="18"/>
        <v>Start group 6 for 50km</v>
      </c>
      <c r="G308" s="4" t="str">
        <f t="shared" si="19"/>
        <v>Start group 6 for 100km</v>
      </c>
    </row>
    <row r="309" spans="1:7">
      <c r="A309" s="119">
        <v>307</v>
      </c>
      <c r="B309" s="52" t="s">
        <v>3735</v>
      </c>
      <c r="C309" s="53">
        <v>0.45533564814814814</v>
      </c>
      <c r="D309" s="37">
        <f t="shared" si="16"/>
        <v>1</v>
      </c>
      <c r="E309" s="37">
        <f t="shared" si="17"/>
        <v>1.4253128660378518</v>
      </c>
      <c r="F309" s="11" t="str">
        <f t="shared" si="18"/>
        <v>Start group 6 for 50km</v>
      </c>
      <c r="G309" s="4" t="str">
        <f t="shared" si="19"/>
        <v>Start group 6 for 100km</v>
      </c>
    </row>
    <row r="310" spans="1:7">
      <c r="A310" s="120" t="s">
        <v>76</v>
      </c>
      <c r="B310" s="52" t="s">
        <v>3736</v>
      </c>
      <c r="C310" s="53" t="s">
        <v>76</v>
      </c>
      <c r="D310" s="37"/>
      <c r="E310" s="37"/>
      <c r="F310" s="4"/>
      <c r="G310" s="11"/>
    </row>
    <row r="311" spans="1:7">
      <c r="A311" s="120" t="s">
        <v>76</v>
      </c>
      <c r="B311" s="52" t="s">
        <v>3737</v>
      </c>
      <c r="C311" s="53" t="s">
        <v>76</v>
      </c>
      <c r="D311" s="37"/>
      <c r="E311" s="37"/>
      <c r="F311" s="4"/>
      <c r="G311" s="11"/>
    </row>
    <row r="312" spans="1:7">
      <c r="A312" s="120" t="s">
        <v>76</v>
      </c>
      <c r="B312" s="52" t="s">
        <v>3738</v>
      </c>
      <c r="C312" s="53" t="s">
        <v>76</v>
      </c>
      <c r="D312" s="37"/>
      <c r="E312" s="37"/>
      <c r="F312" s="4"/>
      <c r="G312" s="11"/>
    </row>
    <row r="313" spans="1:7">
      <c r="A313" s="120" t="s">
        <v>76</v>
      </c>
      <c r="B313" s="52" t="s">
        <v>3739</v>
      </c>
      <c r="C313" s="53" t="s">
        <v>76</v>
      </c>
      <c r="D313" s="37"/>
      <c r="E313" s="37"/>
      <c r="F313" s="4"/>
      <c r="G313" s="11"/>
    </row>
    <row r="314" spans="1:7">
      <c r="A314" s="120" t="s">
        <v>76</v>
      </c>
      <c r="B314" s="52" t="s">
        <v>3740</v>
      </c>
      <c r="C314" s="53" t="s">
        <v>76</v>
      </c>
      <c r="D314" s="37"/>
      <c r="E314" s="37"/>
      <c r="F314" s="4"/>
      <c r="G314" s="11"/>
    </row>
    <row r="315" spans="1:7">
      <c r="A315" s="120" t="s">
        <v>76</v>
      </c>
      <c r="B315" s="52" t="s">
        <v>3741</v>
      </c>
      <c r="C315" s="53" t="s">
        <v>76</v>
      </c>
      <c r="D315" s="37"/>
      <c r="E315" s="37"/>
      <c r="F315" s="4"/>
      <c r="G315" s="11"/>
    </row>
    <row r="316" spans="1:7">
      <c r="A316" s="120" t="s">
        <v>76</v>
      </c>
      <c r="B316" s="52" t="s">
        <v>3742</v>
      </c>
      <c r="C316" s="53" t="s">
        <v>76</v>
      </c>
      <c r="D316" s="37"/>
      <c r="E316" s="37"/>
      <c r="F316" s="4"/>
      <c r="G316" s="11"/>
    </row>
    <row r="317" spans="1:7">
      <c r="A317" s="120" t="s">
        <v>76</v>
      </c>
      <c r="B317" s="52" t="s">
        <v>3743</v>
      </c>
      <c r="C317" s="53" t="s">
        <v>76</v>
      </c>
      <c r="D317" s="37"/>
      <c r="E317" s="37"/>
      <c r="F317" s="4"/>
      <c r="G317" s="11"/>
    </row>
    <row r="318" spans="1:7">
      <c r="A318" s="120" t="s">
        <v>76</v>
      </c>
      <c r="B318" s="52" t="s">
        <v>3744</v>
      </c>
      <c r="C318" s="53" t="s">
        <v>76</v>
      </c>
      <c r="D318" s="37"/>
      <c r="E318" s="37"/>
      <c r="F318" s="4"/>
      <c r="G318" s="11"/>
    </row>
    <row r="319" spans="1:7">
      <c r="A319" s="120" t="s">
        <v>76</v>
      </c>
      <c r="B319" s="52" t="s">
        <v>3745</v>
      </c>
      <c r="C319" s="53" t="s">
        <v>76</v>
      </c>
      <c r="D319" s="37"/>
      <c r="E319" s="37"/>
      <c r="F319" s="4"/>
      <c r="G319" s="11"/>
    </row>
    <row r="320" spans="1:7">
      <c r="A320" s="120" t="s">
        <v>76</v>
      </c>
      <c r="B320" s="52" t="s">
        <v>3746</v>
      </c>
      <c r="C320" s="53" t="s">
        <v>76</v>
      </c>
      <c r="D320" s="37"/>
      <c r="E320" s="37"/>
      <c r="F320" s="4"/>
      <c r="G320" s="11"/>
    </row>
    <row r="321" spans="1:7">
      <c r="A321" s="120" t="s">
        <v>76</v>
      </c>
      <c r="B321" s="52" t="s">
        <v>3747</v>
      </c>
      <c r="C321" s="53" t="s">
        <v>76</v>
      </c>
      <c r="D321" s="37"/>
      <c r="E321" s="37"/>
      <c r="F321" s="4"/>
      <c r="G321" s="11"/>
    </row>
    <row r="322" spans="1:7">
      <c r="A322" s="120" t="s">
        <v>76</v>
      </c>
      <c r="B322" s="52" t="s">
        <v>3748</v>
      </c>
      <c r="C322" s="53" t="s">
        <v>76</v>
      </c>
      <c r="D322" s="37"/>
      <c r="E322" s="37"/>
      <c r="F322" s="4"/>
      <c r="G322" s="11"/>
    </row>
    <row r="323" spans="1:7">
      <c r="A323" s="120" t="s">
        <v>76</v>
      </c>
      <c r="B323" s="52" t="s">
        <v>3749</v>
      </c>
      <c r="C323" s="53" t="s">
        <v>76</v>
      </c>
      <c r="D323" s="37"/>
      <c r="E323" s="37"/>
      <c r="F323" s="4"/>
      <c r="G323" s="11"/>
    </row>
    <row r="324" spans="1:7">
      <c r="A324" s="120" t="s">
        <v>76</v>
      </c>
      <c r="B324" s="52" t="s">
        <v>3750</v>
      </c>
      <c r="C324" s="53" t="s">
        <v>76</v>
      </c>
      <c r="D324" s="37"/>
      <c r="E324" s="37"/>
      <c r="F324" s="4"/>
      <c r="G324" s="11"/>
    </row>
    <row r="325" spans="1:7">
      <c r="A325" s="120" t="s">
        <v>76</v>
      </c>
      <c r="B325" s="52" t="s">
        <v>3751</v>
      </c>
      <c r="C325" s="53" t="s">
        <v>76</v>
      </c>
      <c r="D325" s="37"/>
      <c r="E325" s="37"/>
      <c r="F325" s="4"/>
      <c r="G325" s="11"/>
    </row>
    <row r="326" spans="1:7">
      <c r="A326" s="120" t="s">
        <v>76</v>
      </c>
      <c r="B326" s="52" t="s">
        <v>3752</v>
      </c>
      <c r="C326" s="53" t="s">
        <v>76</v>
      </c>
      <c r="D326" s="37"/>
      <c r="E326" s="37"/>
      <c r="F326" s="4"/>
      <c r="G326" s="11"/>
    </row>
    <row r="327" spans="1:7">
      <c r="A327" s="120" t="s">
        <v>76</v>
      </c>
      <c r="B327" s="52" t="s">
        <v>3753</v>
      </c>
      <c r="C327" s="53" t="s">
        <v>76</v>
      </c>
      <c r="D327" s="37"/>
      <c r="E327" s="37"/>
      <c r="F327" s="4"/>
      <c r="G327" s="11"/>
    </row>
    <row r="328" spans="1:7">
      <c r="A328" s="120" t="s">
        <v>76</v>
      </c>
      <c r="B328" s="52" t="s">
        <v>3754</v>
      </c>
      <c r="C328" s="53" t="s">
        <v>76</v>
      </c>
      <c r="D328" s="37"/>
      <c r="E328" s="37"/>
      <c r="F328" s="4"/>
      <c r="G328" s="11"/>
    </row>
    <row r="329" spans="1:7">
      <c r="A329" s="120" t="s">
        <v>76</v>
      </c>
      <c r="B329" s="52" t="s">
        <v>3755</v>
      </c>
      <c r="C329" s="53" t="s">
        <v>76</v>
      </c>
      <c r="D329" s="37"/>
      <c r="E329" s="37"/>
      <c r="F329" s="4"/>
      <c r="G329" s="11"/>
    </row>
    <row r="330" spans="1:7">
      <c r="A330" s="120" t="s">
        <v>76</v>
      </c>
      <c r="B330" s="52" t="s">
        <v>3756</v>
      </c>
      <c r="C330" s="53" t="s">
        <v>76</v>
      </c>
      <c r="D330" s="37"/>
      <c r="E330" s="37"/>
      <c r="F330" s="4"/>
      <c r="G330" s="11"/>
    </row>
    <row r="331" spans="1:7">
      <c r="A331" s="120" t="s">
        <v>76</v>
      </c>
      <c r="B331" s="52" t="s">
        <v>3757</v>
      </c>
      <c r="C331" s="53" t="s">
        <v>76</v>
      </c>
      <c r="D331" s="37"/>
      <c r="E331" s="37"/>
      <c r="F331" s="4"/>
      <c r="G331" s="11"/>
    </row>
    <row r="332" spans="1:7">
      <c r="A332" s="120" t="s">
        <v>76</v>
      </c>
      <c r="B332" s="52" t="s">
        <v>3758</v>
      </c>
      <c r="C332" s="53" t="s">
        <v>76</v>
      </c>
      <c r="D332" s="37"/>
      <c r="E332" s="37"/>
      <c r="F332" s="4"/>
      <c r="G332" s="11"/>
    </row>
    <row r="333" spans="1:7">
      <c r="A333" s="120" t="s">
        <v>76</v>
      </c>
      <c r="B333" s="52" t="s">
        <v>3759</v>
      </c>
      <c r="C333" s="53" t="s">
        <v>76</v>
      </c>
      <c r="D333" s="37"/>
      <c r="E333" s="37"/>
      <c r="F333" s="4"/>
      <c r="G333" s="11"/>
    </row>
    <row r="334" spans="1:7">
      <c r="A334" s="120" t="s">
        <v>76</v>
      </c>
      <c r="B334" s="52" t="s">
        <v>3760</v>
      </c>
      <c r="C334" s="53" t="s">
        <v>76</v>
      </c>
      <c r="D334" s="37"/>
      <c r="E334" s="37"/>
      <c r="F334" s="4"/>
      <c r="G334" s="11"/>
    </row>
    <row r="335" spans="1:7">
      <c r="A335" s="120" t="s">
        <v>76</v>
      </c>
      <c r="B335" s="52" t="s">
        <v>3761</v>
      </c>
      <c r="C335" s="53" t="s">
        <v>76</v>
      </c>
      <c r="D335" s="37"/>
      <c r="E335" s="37"/>
      <c r="F335" s="4"/>
      <c r="G335" s="11"/>
    </row>
    <row r="336" spans="1:7">
      <c r="A336" s="120" t="s">
        <v>76</v>
      </c>
      <c r="B336" s="52" t="s">
        <v>3762</v>
      </c>
      <c r="C336" s="53" t="s">
        <v>76</v>
      </c>
      <c r="D336" s="37"/>
      <c r="E336" s="37"/>
      <c r="F336" s="4"/>
      <c r="G336" s="11"/>
    </row>
    <row r="337" spans="1:7">
      <c r="A337" s="120" t="s">
        <v>76</v>
      </c>
      <c r="B337" s="52" t="s">
        <v>3763</v>
      </c>
      <c r="C337" s="53" t="s">
        <v>76</v>
      </c>
      <c r="D337" s="37"/>
      <c r="E337" s="37"/>
      <c r="F337" s="4"/>
      <c r="G337" s="11"/>
    </row>
    <row r="338" spans="1:7">
      <c r="A338" s="120" t="s">
        <v>76</v>
      </c>
      <c r="B338" s="52" t="s">
        <v>3764</v>
      </c>
      <c r="C338" s="53" t="s">
        <v>76</v>
      </c>
      <c r="D338" s="37"/>
      <c r="E338" s="37"/>
      <c r="F338" s="4"/>
      <c r="G338" s="11"/>
    </row>
    <row r="339" spans="1:7">
      <c r="A339" s="120" t="s">
        <v>76</v>
      </c>
      <c r="B339" s="52" t="s">
        <v>3765</v>
      </c>
      <c r="C339" s="53" t="s">
        <v>76</v>
      </c>
      <c r="D339" s="37"/>
      <c r="E339" s="37"/>
      <c r="F339" s="4"/>
      <c r="G339" s="11"/>
    </row>
    <row r="340" spans="1:7">
      <c r="A340" s="120" t="s">
        <v>76</v>
      </c>
      <c r="B340" s="52" t="s">
        <v>3766</v>
      </c>
      <c r="C340" s="53" t="s">
        <v>76</v>
      </c>
      <c r="D340" s="37"/>
      <c r="E340" s="37"/>
      <c r="F340" s="4"/>
      <c r="G340" s="11"/>
    </row>
    <row r="341" spans="1:7">
      <c r="A341" s="120" t="s">
        <v>76</v>
      </c>
      <c r="B341" s="52" t="s">
        <v>3767</v>
      </c>
      <c r="C341" s="53" t="s">
        <v>76</v>
      </c>
      <c r="D341" s="37"/>
      <c r="E341" s="37"/>
      <c r="F341" s="4"/>
      <c r="G341" s="11"/>
    </row>
    <row r="342" spans="1:7">
      <c r="A342" s="120" t="s">
        <v>76</v>
      </c>
      <c r="B342" s="52" t="s">
        <v>3768</v>
      </c>
      <c r="C342" s="53" t="s">
        <v>76</v>
      </c>
      <c r="D342" s="37"/>
      <c r="E342" s="37"/>
      <c r="F342" s="4"/>
      <c r="G342" s="11"/>
    </row>
    <row r="343" spans="1:7">
      <c r="A343" s="120" t="s">
        <v>76</v>
      </c>
      <c r="B343" s="52" t="s">
        <v>3769</v>
      </c>
      <c r="C343" s="53" t="s">
        <v>76</v>
      </c>
      <c r="D343" s="37"/>
      <c r="E343" s="37"/>
      <c r="F343" s="4"/>
      <c r="G343" s="11"/>
    </row>
    <row r="344" spans="1:7">
      <c r="A344" s="120" t="s">
        <v>76</v>
      </c>
      <c r="B344" s="52" t="s">
        <v>3770</v>
      </c>
      <c r="C344" s="53" t="s">
        <v>76</v>
      </c>
      <c r="D344" s="37"/>
      <c r="E344" s="37"/>
      <c r="F344" s="4"/>
      <c r="G344" s="11"/>
    </row>
    <row r="345" spans="1:7">
      <c r="A345" s="120" t="s">
        <v>76</v>
      </c>
      <c r="B345" s="52" t="s">
        <v>3771</v>
      </c>
      <c r="C345" s="53" t="s">
        <v>76</v>
      </c>
      <c r="D345" s="37"/>
      <c r="E345" s="37"/>
      <c r="F345" s="4"/>
      <c r="G345" s="11"/>
    </row>
    <row r="346" spans="1:7">
      <c r="A346" s="120" t="s">
        <v>76</v>
      </c>
      <c r="B346" s="52" t="s">
        <v>3772</v>
      </c>
      <c r="C346" s="53" t="s">
        <v>76</v>
      </c>
      <c r="D346" s="37"/>
      <c r="E346" s="37"/>
      <c r="F346" s="4"/>
      <c r="G346" s="11"/>
    </row>
    <row r="347" spans="1:7">
      <c r="A347" s="120" t="s">
        <v>76</v>
      </c>
      <c r="B347" s="52" t="s">
        <v>3773</v>
      </c>
      <c r="C347" s="53" t="s">
        <v>76</v>
      </c>
      <c r="D347" s="37"/>
      <c r="E347" s="37"/>
      <c r="F347" s="4"/>
      <c r="G347" s="11"/>
    </row>
    <row r="348" spans="1:7">
      <c r="A348" s="120" t="s">
        <v>76</v>
      </c>
      <c r="B348" s="52" t="s">
        <v>3774</v>
      </c>
      <c r="C348" s="53" t="s">
        <v>76</v>
      </c>
      <c r="D348" s="37"/>
      <c r="E348" s="37"/>
      <c r="F348" s="4"/>
      <c r="G348" s="11"/>
    </row>
    <row r="349" spans="1:7">
      <c r="A349" s="120" t="s">
        <v>76</v>
      </c>
      <c r="B349" s="52" t="s">
        <v>3775</v>
      </c>
      <c r="C349" s="53" t="s">
        <v>76</v>
      </c>
      <c r="D349" s="37"/>
      <c r="E349" s="37"/>
      <c r="F349" s="4"/>
      <c r="G349" s="11"/>
    </row>
    <row r="350" spans="1:7">
      <c r="A350" s="120" t="s">
        <v>76</v>
      </c>
      <c r="B350" s="52" t="s">
        <v>3776</v>
      </c>
      <c r="C350" s="53" t="s">
        <v>76</v>
      </c>
      <c r="D350" s="37"/>
      <c r="E350" s="37"/>
      <c r="F350" s="4"/>
      <c r="G350" s="11"/>
    </row>
    <row r="351" spans="1:7">
      <c r="A351" s="120" t="s">
        <v>76</v>
      </c>
      <c r="B351" s="52" t="s">
        <v>3777</v>
      </c>
      <c r="C351" s="53" t="s">
        <v>76</v>
      </c>
      <c r="D351" s="37"/>
      <c r="E351" s="37"/>
      <c r="F351" s="4"/>
      <c r="G351" s="11"/>
    </row>
    <row r="352" spans="1:7">
      <c r="A352" s="120" t="s">
        <v>76</v>
      </c>
      <c r="B352" s="52" t="s">
        <v>3778</v>
      </c>
      <c r="C352" s="53" t="s">
        <v>76</v>
      </c>
      <c r="D352" s="37"/>
      <c r="E352" s="37"/>
      <c r="F352" s="4"/>
      <c r="G352" s="11"/>
    </row>
    <row r="353" spans="1:7">
      <c r="A353" s="120" t="s">
        <v>76</v>
      </c>
      <c r="B353" s="52" t="s">
        <v>3779</v>
      </c>
      <c r="C353" s="53" t="s">
        <v>76</v>
      </c>
      <c r="D353" s="37"/>
      <c r="E353" s="37"/>
      <c r="F353" s="4"/>
      <c r="G353" s="11"/>
    </row>
    <row r="354" spans="1:7">
      <c r="A354" s="120" t="s">
        <v>76</v>
      </c>
      <c r="B354" s="52" t="s">
        <v>3780</v>
      </c>
      <c r="C354" s="53" t="s">
        <v>76</v>
      </c>
      <c r="D354" s="37"/>
      <c r="E354" s="37"/>
      <c r="F354" s="4"/>
      <c r="G354" s="11"/>
    </row>
    <row r="355" spans="1:7">
      <c r="A355" s="120" t="s">
        <v>76</v>
      </c>
      <c r="B355" s="52" t="s">
        <v>3781</v>
      </c>
      <c r="C355" s="53" t="s">
        <v>76</v>
      </c>
      <c r="D355" s="37"/>
      <c r="E355" s="37"/>
      <c r="F355" s="4"/>
      <c r="G355" s="11"/>
    </row>
    <row r="356" spans="1:7">
      <c r="A356" s="120" t="s">
        <v>76</v>
      </c>
      <c r="B356" s="52" t="s">
        <v>3782</v>
      </c>
      <c r="C356" s="53" t="s">
        <v>76</v>
      </c>
      <c r="D356" s="37"/>
      <c r="E356" s="37"/>
      <c r="F356" s="4"/>
      <c r="G356" s="11"/>
    </row>
    <row r="357" spans="1:7">
      <c r="A357" s="120" t="s">
        <v>76</v>
      </c>
      <c r="B357" s="52" t="s">
        <v>3783</v>
      </c>
      <c r="C357" s="53" t="s">
        <v>76</v>
      </c>
      <c r="D357" s="37"/>
      <c r="E357" s="37"/>
      <c r="F357" s="4"/>
      <c r="G357" s="11"/>
    </row>
    <row r="358" spans="1:7">
      <c r="A358" s="120" t="s">
        <v>76</v>
      </c>
      <c r="B358" s="52" t="s">
        <v>3784</v>
      </c>
      <c r="C358" s="53" t="s">
        <v>76</v>
      </c>
      <c r="D358" s="37"/>
      <c r="E358" s="37"/>
      <c r="F358" s="4"/>
      <c r="G358" s="11"/>
    </row>
    <row r="359" spans="1:7">
      <c r="A359" s="120" t="s">
        <v>76</v>
      </c>
      <c r="B359" s="52" t="s">
        <v>3785</v>
      </c>
      <c r="C359" s="53" t="s">
        <v>76</v>
      </c>
      <c r="D359" s="37"/>
      <c r="E359" s="37"/>
      <c r="F359" s="4"/>
      <c r="G359" s="11"/>
    </row>
    <row r="360" spans="1:7">
      <c r="A360" s="120" t="s">
        <v>76</v>
      </c>
      <c r="B360" s="52" t="s">
        <v>3786</v>
      </c>
      <c r="C360" s="53" t="s">
        <v>76</v>
      </c>
      <c r="D360" s="37"/>
      <c r="E360" s="37"/>
      <c r="F360" s="4"/>
      <c r="G360" s="11"/>
    </row>
    <row r="361" spans="1:7">
      <c r="A361" s="120" t="s">
        <v>76</v>
      </c>
      <c r="B361" s="52" t="s">
        <v>3787</v>
      </c>
      <c r="C361" s="53" t="s">
        <v>76</v>
      </c>
      <c r="D361" s="37"/>
      <c r="E361" s="37"/>
      <c r="F361" s="4"/>
      <c r="G361" s="11"/>
    </row>
    <row r="362" spans="1:7">
      <c r="A362" s="120" t="s">
        <v>76</v>
      </c>
      <c r="B362" s="52" t="s">
        <v>3788</v>
      </c>
      <c r="C362" s="53" t="s">
        <v>76</v>
      </c>
      <c r="D362" s="37"/>
      <c r="E362" s="37"/>
      <c r="F362" s="4"/>
      <c r="G362" s="11"/>
    </row>
    <row r="363" spans="1:7">
      <c r="A363" s="120" t="s">
        <v>76</v>
      </c>
      <c r="B363" s="52" t="s">
        <v>3789</v>
      </c>
      <c r="C363" s="53" t="s">
        <v>76</v>
      </c>
      <c r="D363" s="37"/>
      <c r="E363" s="37"/>
      <c r="F363" s="4"/>
      <c r="G363" s="11"/>
    </row>
    <row r="364" spans="1:7">
      <c r="A364" s="120" t="s">
        <v>76</v>
      </c>
      <c r="B364" s="52" t="s">
        <v>3790</v>
      </c>
      <c r="C364" s="53" t="s">
        <v>76</v>
      </c>
      <c r="D364" s="37"/>
      <c r="E364" s="37"/>
      <c r="F364" s="4"/>
      <c r="G364" s="11"/>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2"/>
  <sheetViews>
    <sheetView workbookViewId="0"/>
  </sheetViews>
  <sheetFormatPr baseColWidth="10" defaultRowHeight="15" x14ac:dyDescent="0"/>
  <cols>
    <col min="1" max="1" width="10.83203125" style="3" customWidth="1"/>
    <col min="2" max="2" width="22.83203125" bestFit="1" customWidth="1"/>
    <col min="3" max="3" width="7.33203125" bestFit="1" customWidth="1"/>
    <col min="4" max="4" width="15.33203125" customWidth="1"/>
    <col min="5" max="5" width="18.1640625" customWidth="1"/>
    <col min="6" max="6" width="22.5" bestFit="1" customWidth="1"/>
    <col min="7" max="7" width="23.5" bestFit="1" customWidth="1"/>
  </cols>
  <sheetData>
    <row r="1" spans="1:7" ht="47" customHeight="1">
      <c r="A1" s="110" t="s">
        <v>7135</v>
      </c>
      <c r="B1" s="8"/>
      <c r="C1" s="49"/>
      <c r="D1" s="8"/>
      <c r="E1" s="8"/>
      <c r="F1" s="136" t="s">
        <v>14561</v>
      </c>
      <c r="G1" s="136"/>
    </row>
    <row r="2" spans="1:7" ht="45">
      <c r="A2" s="22" t="s">
        <v>75</v>
      </c>
      <c r="B2" s="22" t="s">
        <v>3791</v>
      </c>
      <c r="C2" s="22" t="s">
        <v>764</v>
      </c>
      <c r="D2" s="34" t="s">
        <v>1499</v>
      </c>
      <c r="E2" s="38" t="s">
        <v>1500</v>
      </c>
      <c r="F2" s="100" t="s">
        <v>14559</v>
      </c>
      <c r="G2" s="100" t="s">
        <v>14560</v>
      </c>
    </row>
    <row r="3" spans="1:7">
      <c r="A3" s="4">
        <v>1</v>
      </c>
      <c r="B3" s="5" t="s">
        <v>6603</v>
      </c>
      <c r="C3" s="30">
        <v>0.11362268518518519</v>
      </c>
      <c r="D3" s="54">
        <f>A3/537</f>
        <v>1.8621973929236499E-3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4">
        <v>2</v>
      </c>
      <c r="B4" s="5" t="s">
        <v>6658</v>
      </c>
      <c r="C4" s="30">
        <v>0.11554398148148148</v>
      </c>
      <c r="D4" s="54">
        <f t="shared" ref="D4:D67" si="0">A4/537</f>
        <v>3.7243947858472998E-3</v>
      </c>
      <c r="E4" s="54">
        <f t="shared" ref="E4:E67" si="1">((HOUR(C4)*60+MINUTE(C4)+SECOND(C4)/60)-(HOUR($C$3)*60+MINUTE($C$3)+SECOND($C$3)/60))/(HOUR($C$3)*60+MINUTE($C$3)+SECOND($C$3)/60)</f>
        <v>1.6909442803300305E-2</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4">
        <v>3</v>
      </c>
      <c r="B5" s="5" t="s">
        <v>7001</v>
      </c>
      <c r="C5" s="30">
        <v>0.11577546296296297</v>
      </c>
      <c r="D5" s="54">
        <f t="shared" si="0"/>
        <v>5.5865921787709499E-3</v>
      </c>
      <c r="E5" s="54">
        <f t="shared" si="1"/>
        <v>1.894672506875824E-2</v>
      </c>
      <c r="F5" s="4" t="str">
        <f t="shared" si="2"/>
        <v>Start group 1 for 50km</v>
      </c>
      <c r="G5" s="4" t="str">
        <f t="shared" si="3"/>
        <v>Start group 1 for 100km</v>
      </c>
    </row>
    <row r="6" spans="1:7">
      <c r="A6" s="4">
        <v>4</v>
      </c>
      <c r="B6" s="5" t="s">
        <v>6628</v>
      </c>
      <c r="C6" s="30">
        <v>0.11636574074074074</v>
      </c>
      <c r="D6" s="54">
        <f t="shared" si="0"/>
        <v>7.4487895716945996E-3</v>
      </c>
      <c r="E6" s="54">
        <f t="shared" si="1"/>
        <v>2.4141794845675798E-2</v>
      </c>
      <c r="F6" s="4" t="str">
        <f t="shared" si="2"/>
        <v>Start group 1 for 50km</v>
      </c>
      <c r="G6" s="4" t="str">
        <f t="shared" si="3"/>
        <v>Start group 1 for 100km</v>
      </c>
    </row>
    <row r="7" spans="1:7">
      <c r="A7" s="4">
        <v>5</v>
      </c>
      <c r="B7" s="5" t="s">
        <v>6793</v>
      </c>
      <c r="C7" s="30">
        <v>0.11681712962962963</v>
      </c>
      <c r="D7" s="54">
        <f t="shared" si="0"/>
        <v>9.3109869646182501E-3</v>
      </c>
      <c r="E7" s="54">
        <f t="shared" si="1"/>
        <v>2.8114495263318696E-2</v>
      </c>
      <c r="F7" s="4" t="str">
        <f t="shared" si="2"/>
        <v>Start group 1 for 50km</v>
      </c>
      <c r="G7" s="4" t="str">
        <f t="shared" si="3"/>
        <v>Start group 1 for 100km</v>
      </c>
    </row>
    <row r="8" spans="1:7">
      <c r="A8" s="4">
        <v>6</v>
      </c>
      <c r="B8" s="5" t="s">
        <v>6630</v>
      </c>
      <c r="C8" s="30">
        <v>0.11724537037037037</v>
      </c>
      <c r="D8" s="54">
        <f t="shared" si="0"/>
        <v>1.11731843575419E-2</v>
      </c>
      <c r="E8" s="54">
        <f t="shared" si="1"/>
        <v>3.1883467454415816E-2</v>
      </c>
      <c r="F8" s="4" t="str">
        <f t="shared" si="2"/>
        <v>Start group 1 for 50km</v>
      </c>
      <c r="G8" s="4" t="str">
        <f t="shared" si="3"/>
        <v>Start group 1 for 100km</v>
      </c>
    </row>
    <row r="9" spans="1:7">
      <c r="A9" s="4">
        <v>7</v>
      </c>
      <c r="B9" s="5" t="s">
        <v>6629</v>
      </c>
      <c r="C9" s="30">
        <v>0.11851851851851852</v>
      </c>
      <c r="D9" s="54">
        <f t="shared" si="0"/>
        <v>1.3035381750465549E-2</v>
      </c>
      <c r="E9" s="54">
        <f t="shared" si="1"/>
        <v>4.3088519914434041E-2</v>
      </c>
      <c r="F9" s="4" t="str">
        <f t="shared" si="2"/>
        <v>Start group 1 for 50km</v>
      </c>
      <c r="G9" s="4" t="str">
        <f t="shared" si="3"/>
        <v>Start group 1 for 100km</v>
      </c>
    </row>
    <row r="10" spans="1:7">
      <c r="A10" s="4">
        <v>8</v>
      </c>
      <c r="B10" s="5" t="s">
        <v>6794</v>
      </c>
      <c r="C10" s="30">
        <v>0.11864583333333334</v>
      </c>
      <c r="D10" s="54">
        <f t="shared" si="0"/>
        <v>1.4897579143389199E-2</v>
      </c>
      <c r="E10" s="54">
        <f t="shared" si="1"/>
        <v>4.4209025160435893E-2</v>
      </c>
      <c r="F10" s="4" t="str">
        <f t="shared" si="2"/>
        <v>Start group 1 for 50km</v>
      </c>
      <c r="G10" s="4" t="str">
        <f t="shared" si="3"/>
        <v>Start group 1 for 100km</v>
      </c>
    </row>
    <row r="11" spans="1:7">
      <c r="A11" s="4">
        <v>9</v>
      </c>
      <c r="B11" s="5" t="s">
        <v>6659</v>
      </c>
      <c r="C11" s="30">
        <v>0.11998842592592592</v>
      </c>
      <c r="D11" s="54">
        <f t="shared" si="0"/>
        <v>1.6759776536312849E-2</v>
      </c>
      <c r="E11" s="54">
        <f t="shared" si="1"/>
        <v>5.6025262300091618E-2</v>
      </c>
      <c r="F11" s="4" t="str">
        <f t="shared" si="2"/>
        <v>Start group 1 for 50km</v>
      </c>
      <c r="G11" s="4" t="str">
        <f t="shared" si="3"/>
        <v>Start group 1 for 100km</v>
      </c>
    </row>
    <row r="12" spans="1:7">
      <c r="A12" s="4">
        <v>10</v>
      </c>
      <c r="B12" s="5" t="s">
        <v>6795</v>
      </c>
      <c r="C12" s="30">
        <v>0.12015046296296296</v>
      </c>
      <c r="D12" s="54">
        <f t="shared" si="0"/>
        <v>1.86219739292365E-2</v>
      </c>
      <c r="E12" s="54">
        <f t="shared" si="1"/>
        <v>5.7451359885912226E-2</v>
      </c>
      <c r="F12" s="4" t="str">
        <f t="shared" si="2"/>
        <v>Start group 1 for 50km</v>
      </c>
      <c r="G12" s="4" t="str">
        <f t="shared" si="3"/>
        <v>Start group 1 for 100km</v>
      </c>
    </row>
    <row r="13" spans="1:7">
      <c r="A13" s="4">
        <v>11</v>
      </c>
      <c r="B13" s="5" t="s">
        <v>6604</v>
      </c>
      <c r="C13" s="30">
        <v>0.12097222222222222</v>
      </c>
      <c r="D13" s="54">
        <f t="shared" si="0"/>
        <v>2.0484171322160148E-2</v>
      </c>
      <c r="E13" s="54">
        <f t="shared" si="1"/>
        <v>6.4683711928287549E-2</v>
      </c>
      <c r="F13" s="4" t="str">
        <f t="shared" si="2"/>
        <v>Start group 1 for 50km</v>
      </c>
      <c r="G13" s="4" t="str">
        <f t="shared" si="3"/>
        <v>Start group 1 for 100km</v>
      </c>
    </row>
    <row r="14" spans="1:7">
      <c r="A14" s="4">
        <v>12</v>
      </c>
      <c r="B14" s="5" t="s">
        <v>6605</v>
      </c>
      <c r="C14" s="30">
        <v>0.12155092592592592</v>
      </c>
      <c r="D14" s="54">
        <f t="shared" si="0"/>
        <v>2.23463687150838E-2</v>
      </c>
      <c r="E14" s="54">
        <f t="shared" si="1"/>
        <v>6.9776917591932303E-2</v>
      </c>
      <c r="F14" s="4" t="str">
        <f t="shared" si="2"/>
        <v>Start group 1 for 50km</v>
      </c>
      <c r="G14" s="4" t="str">
        <f t="shared" si="3"/>
        <v>Start group 1 for 100km</v>
      </c>
    </row>
    <row r="15" spans="1:7">
      <c r="A15" s="4">
        <v>13</v>
      </c>
      <c r="B15" s="5" t="s">
        <v>6630</v>
      </c>
      <c r="C15" s="30">
        <v>0.12170138888888889</v>
      </c>
      <c r="D15" s="54">
        <f t="shared" si="0"/>
        <v>2.4208566108007448E-2</v>
      </c>
      <c r="E15" s="54">
        <f t="shared" si="1"/>
        <v>7.1101151064479937E-2</v>
      </c>
      <c r="F15" s="4" t="str">
        <f t="shared" si="2"/>
        <v>Start group 1 for 50km</v>
      </c>
      <c r="G15" s="4" t="str">
        <f t="shared" si="3"/>
        <v>Start group 1 for 100km</v>
      </c>
    </row>
    <row r="16" spans="1:7">
      <c r="A16" s="4">
        <v>14</v>
      </c>
      <c r="B16" s="5" t="s">
        <v>6660</v>
      </c>
      <c r="C16" s="30">
        <v>0.12172453703703705</v>
      </c>
      <c r="D16" s="54">
        <f t="shared" si="0"/>
        <v>2.6070763500931099E-2</v>
      </c>
      <c r="E16" s="54">
        <f t="shared" si="1"/>
        <v>7.1304879291025705E-2</v>
      </c>
      <c r="F16" s="4" t="str">
        <f t="shared" si="2"/>
        <v>Start group 1 for 50km</v>
      </c>
      <c r="G16" s="4" t="str">
        <f t="shared" si="3"/>
        <v>Start group 1 for 100km</v>
      </c>
    </row>
    <row r="17" spans="1:7">
      <c r="A17" s="4">
        <v>15</v>
      </c>
      <c r="B17" s="5" t="s">
        <v>6796</v>
      </c>
      <c r="C17" s="30">
        <v>0.12188657407407406</v>
      </c>
      <c r="D17" s="54">
        <f t="shared" si="0"/>
        <v>2.7932960893854747E-2</v>
      </c>
      <c r="E17" s="54">
        <f t="shared" si="1"/>
        <v>7.2730976876846321E-2</v>
      </c>
      <c r="F17" s="4" t="str">
        <f t="shared" si="2"/>
        <v>Start group 1 for 50km</v>
      </c>
      <c r="G17" s="4" t="str">
        <f t="shared" si="3"/>
        <v>Start group 1 for 100km</v>
      </c>
    </row>
    <row r="18" spans="1:7">
      <c r="A18" s="4">
        <v>16</v>
      </c>
      <c r="B18" s="5" t="s">
        <v>6797</v>
      </c>
      <c r="C18" s="30">
        <v>0.1223611111111111</v>
      </c>
      <c r="D18" s="54">
        <f t="shared" si="0"/>
        <v>2.9795158286778398E-2</v>
      </c>
      <c r="E18" s="54">
        <f t="shared" si="1"/>
        <v>7.6907405521034825E-2</v>
      </c>
      <c r="F18" s="4" t="str">
        <f t="shared" si="2"/>
        <v>Start group 1 for 50km</v>
      </c>
      <c r="G18" s="4" t="str">
        <f t="shared" si="3"/>
        <v>Start group 1 for 100km</v>
      </c>
    </row>
    <row r="19" spans="1:7">
      <c r="A19" s="4">
        <v>17</v>
      </c>
      <c r="B19" s="5" t="s">
        <v>7002</v>
      </c>
      <c r="C19" s="30">
        <v>0.12299768518518518</v>
      </c>
      <c r="D19" s="54">
        <f t="shared" si="0"/>
        <v>3.165735567970205E-2</v>
      </c>
      <c r="E19" s="54">
        <f t="shared" si="1"/>
        <v>8.2509931751044097E-2</v>
      </c>
      <c r="F19" s="4" t="str">
        <f t="shared" si="2"/>
        <v>Start group 1 for 50km</v>
      </c>
      <c r="G19" s="4" t="str">
        <f t="shared" si="3"/>
        <v>Start group 1 for 100km</v>
      </c>
    </row>
    <row r="20" spans="1:7">
      <c r="A20" s="4">
        <v>18</v>
      </c>
      <c r="B20" s="5" t="s">
        <v>6798</v>
      </c>
      <c r="C20" s="30">
        <v>0.12340277777777779</v>
      </c>
      <c r="D20" s="54">
        <f t="shared" si="0"/>
        <v>3.3519553072625698E-2</v>
      </c>
      <c r="E20" s="54">
        <f t="shared" si="1"/>
        <v>8.6075175715595281E-2</v>
      </c>
      <c r="F20" s="4" t="str">
        <f t="shared" si="2"/>
        <v>Start group 1 for 50km</v>
      </c>
      <c r="G20" s="4" t="str">
        <f t="shared" si="3"/>
        <v>Start group 1 for 100km</v>
      </c>
    </row>
    <row r="21" spans="1:7">
      <c r="A21" s="4">
        <v>19</v>
      </c>
      <c r="B21" s="5" t="s">
        <v>6799</v>
      </c>
      <c r="C21" s="30">
        <v>0.12396990740740742</v>
      </c>
      <c r="D21" s="54">
        <f t="shared" si="0"/>
        <v>3.5381750465549346E-2</v>
      </c>
      <c r="E21" s="54">
        <f t="shared" si="1"/>
        <v>9.1066517265967234E-2</v>
      </c>
      <c r="F21" s="4" t="str">
        <f t="shared" si="2"/>
        <v>Start group 1 for 50km</v>
      </c>
      <c r="G21" s="4" t="str">
        <f t="shared" si="3"/>
        <v>Start group 1 for 100km</v>
      </c>
    </row>
    <row r="22" spans="1:7">
      <c r="A22" s="4">
        <v>20</v>
      </c>
      <c r="B22" s="5" t="s">
        <v>6800</v>
      </c>
      <c r="C22" s="30">
        <v>0.1245949074074074</v>
      </c>
      <c r="D22" s="54">
        <f t="shared" si="0"/>
        <v>3.7243947858473E-2</v>
      </c>
      <c r="E22" s="54">
        <f t="shared" si="1"/>
        <v>9.6567179382703358E-2</v>
      </c>
      <c r="F22" s="4" t="str">
        <f t="shared" si="2"/>
        <v>Start group 1 for 50km</v>
      </c>
      <c r="G22" s="4" t="str">
        <f t="shared" si="3"/>
        <v>Start group 1 for 100km</v>
      </c>
    </row>
    <row r="23" spans="1:7">
      <c r="A23" s="4">
        <v>21</v>
      </c>
      <c r="B23" s="5" t="s">
        <v>6982</v>
      </c>
      <c r="C23" s="30">
        <v>0.12547453703703704</v>
      </c>
      <c r="D23" s="54">
        <f t="shared" si="0"/>
        <v>3.9106145251396648E-2</v>
      </c>
      <c r="E23" s="54">
        <f t="shared" si="1"/>
        <v>0.10430885199144338</v>
      </c>
      <c r="F23" s="4" t="str">
        <f t="shared" si="2"/>
        <v>Start group 1 for 50km</v>
      </c>
      <c r="G23" s="4" t="str">
        <f t="shared" si="3"/>
        <v>Start group 1 for 100km</v>
      </c>
    </row>
    <row r="24" spans="1:7">
      <c r="A24" s="4">
        <v>22</v>
      </c>
      <c r="B24" s="5" t="s">
        <v>6801</v>
      </c>
      <c r="C24" s="30">
        <v>0.12687499999999999</v>
      </c>
      <c r="D24" s="54">
        <f t="shared" si="0"/>
        <v>4.0968342644320296E-2</v>
      </c>
      <c r="E24" s="54">
        <f t="shared" si="1"/>
        <v>0.11663440969746346</v>
      </c>
      <c r="F24" s="4" t="str">
        <f t="shared" si="2"/>
        <v>Start group 1 for 50km</v>
      </c>
      <c r="G24" s="4" t="str">
        <f t="shared" si="3"/>
        <v>Start group 1 for 100km</v>
      </c>
    </row>
    <row r="25" spans="1:7">
      <c r="A25" s="4">
        <v>23</v>
      </c>
      <c r="B25" s="5" t="s">
        <v>6661</v>
      </c>
      <c r="C25" s="30">
        <v>0.12697916666666667</v>
      </c>
      <c r="D25" s="54">
        <f t="shared" si="0"/>
        <v>4.2830540037243951E-2</v>
      </c>
      <c r="E25" s="54">
        <f t="shared" si="1"/>
        <v>0.11755118671691954</v>
      </c>
      <c r="F25" s="4" t="str">
        <f t="shared" si="2"/>
        <v>Start group 1 for 50km</v>
      </c>
      <c r="G25" s="4" t="str">
        <f t="shared" si="3"/>
        <v>Start group 1 for 100km</v>
      </c>
    </row>
    <row r="26" spans="1:7">
      <c r="A26" s="4">
        <v>24</v>
      </c>
      <c r="B26" s="5" t="s">
        <v>7003</v>
      </c>
      <c r="C26" s="30">
        <v>0.12893518518518518</v>
      </c>
      <c r="D26" s="54">
        <f t="shared" si="0"/>
        <v>4.4692737430167599E-2</v>
      </c>
      <c r="E26" s="54">
        <f t="shared" si="1"/>
        <v>0.13476622186003859</v>
      </c>
      <c r="F26" s="4" t="str">
        <f t="shared" si="2"/>
        <v>Start group 1 for 50km</v>
      </c>
      <c r="G26" s="4" t="str">
        <f t="shared" si="3"/>
        <v>Start group 1 for 100km</v>
      </c>
    </row>
    <row r="27" spans="1:7">
      <c r="A27" s="4">
        <v>25</v>
      </c>
      <c r="B27" s="5" t="s">
        <v>6802</v>
      </c>
      <c r="C27" s="30">
        <v>0.12975694444444444</v>
      </c>
      <c r="D27" s="54">
        <f t="shared" si="0"/>
        <v>4.6554934823091247E-2</v>
      </c>
      <c r="E27" s="54">
        <f t="shared" si="1"/>
        <v>0.1419985739024141</v>
      </c>
      <c r="F27" s="4" t="str">
        <f t="shared" si="2"/>
        <v>Start group 1 for 50km</v>
      </c>
      <c r="G27" s="4" t="str">
        <f t="shared" si="3"/>
        <v>Start group 1 for 100km</v>
      </c>
    </row>
    <row r="28" spans="1:7">
      <c r="A28" s="4">
        <v>26</v>
      </c>
      <c r="B28" s="5" t="s">
        <v>6662</v>
      </c>
      <c r="C28" s="30">
        <v>0.13020833333333334</v>
      </c>
      <c r="D28" s="54">
        <f t="shared" si="0"/>
        <v>4.8417132216014895E-2</v>
      </c>
      <c r="E28" s="54">
        <f t="shared" si="1"/>
        <v>0.14597127432005699</v>
      </c>
      <c r="F28" s="4" t="str">
        <f t="shared" si="2"/>
        <v>Start group 1 for 50km</v>
      </c>
      <c r="G28" s="4" t="str">
        <f t="shared" si="3"/>
        <v>Start group 1 for 100km</v>
      </c>
    </row>
    <row r="29" spans="1:7">
      <c r="A29" s="4">
        <v>27</v>
      </c>
      <c r="B29" s="5" t="s">
        <v>7077</v>
      </c>
      <c r="C29" s="30">
        <v>0.13040509259259259</v>
      </c>
      <c r="D29" s="54">
        <f t="shared" si="0"/>
        <v>5.027932960893855E-2</v>
      </c>
      <c r="E29" s="54">
        <f t="shared" si="1"/>
        <v>0.14770296424569618</v>
      </c>
      <c r="F29" s="4" t="str">
        <f t="shared" si="2"/>
        <v>Start group 1 for 50km</v>
      </c>
      <c r="G29" s="4" t="str">
        <f t="shared" si="3"/>
        <v>Start group 1 for 100km</v>
      </c>
    </row>
    <row r="30" spans="1:7">
      <c r="A30" s="4">
        <v>28</v>
      </c>
      <c r="B30" s="5" t="s">
        <v>7098</v>
      </c>
      <c r="C30" s="30">
        <v>0.1305324074074074</v>
      </c>
      <c r="D30" s="54">
        <f t="shared" si="0"/>
        <v>5.2141527001862198E-2</v>
      </c>
      <c r="E30" s="54">
        <f t="shared" si="1"/>
        <v>0.14882346949169803</v>
      </c>
      <c r="F30" s="4" t="str">
        <f t="shared" si="2"/>
        <v>Start group 1 for 50km</v>
      </c>
      <c r="G30" s="4" t="str">
        <f t="shared" si="3"/>
        <v>Start group 1 for 100km</v>
      </c>
    </row>
    <row r="31" spans="1:7">
      <c r="A31" s="4">
        <v>29</v>
      </c>
      <c r="B31" s="5" t="s">
        <v>7099</v>
      </c>
      <c r="C31" s="30">
        <v>0.1305324074074074</v>
      </c>
      <c r="D31" s="54">
        <f t="shared" si="0"/>
        <v>5.4003724394785846E-2</v>
      </c>
      <c r="E31" s="54">
        <f t="shared" si="1"/>
        <v>0.14882346949169803</v>
      </c>
      <c r="F31" s="4" t="str">
        <f t="shared" si="2"/>
        <v>Start group 1 for 50km</v>
      </c>
      <c r="G31" s="4" t="str">
        <f t="shared" si="3"/>
        <v>Start group 1 for 100km</v>
      </c>
    </row>
    <row r="32" spans="1:7">
      <c r="A32" s="4">
        <v>30</v>
      </c>
      <c r="B32" s="5" t="s">
        <v>6803</v>
      </c>
      <c r="C32" s="30">
        <v>0.13062499999999999</v>
      </c>
      <c r="D32" s="54">
        <f t="shared" si="0"/>
        <v>5.5865921787709494E-2</v>
      </c>
      <c r="E32" s="54">
        <f t="shared" si="1"/>
        <v>0.14963838239788113</v>
      </c>
      <c r="F32" s="4" t="str">
        <f t="shared" si="2"/>
        <v>Start group 1 for 50km</v>
      </c>
      <c r="G32" s="4" t="str">
        <f t="shared" si="3"/>
        <v>Start group 1 for 100km</v>
      </c>
    </row>
    <row r="33" spans="1:7">
      <c r="A33" s="4">
        <v>31</v>
      </c>
      <c r="B33" s="5" t="s">
        <v>6663</v>
      </c>
      <c r="C33" s="30">
        <v>0.13076388888888887</v>
      </c>
      <c r="D33" s="54">
        <f t="shared" si="0"/>
        <v>5.7728119180633149E-2</v>
      </c>
      <c r="E33" s="54">
        <f t="shared" si="1"/>
        <v>0.15086075175715596</v>
      </c>
      <c r="F33" s="4" t="str">
        <f t="shared" si="2"/>
        <v>Start group 1 for 50km</v>
      </c>
      <c r="G33" s="4" t="str">
        <f t="shared" si="3"/>
        <v>Start group 1 for 100km</v>
      </c>
    </row>
    <row r="34" spans="1:7">
      <c r="A34" s="4">
        <v>32</v>
      </c>
      <c r="B34" s="5" t="s">
        <v>6664</v>
      </c>
      <c r="C34" s="30">
        <v>0.13123842592592591</v>
      </c>
      <c r="D34" s="54">
        <f t="shared" si="0"/>
        <v>5.9590316573556797E-2</v>
      </c>
      <c r="E34" s="54">
        <f t="shared" si="1"/>
        <v>0.15503718040134448</v>
      </c>
      <c r="F34" s="4" t="str">
        <f t="shared" si="2"/>
        <v>Start group 1 for 50km</v>
      </c>
      <c r="G34" s="4" t="str">
        <f t="shared" si="3"/>
        <v>Start group 1 for 100km</v>
      </c>
    </row>
    <row r="35" spans="1:7">
      <c r="A35" s="4">
        <v>33</v>
      </c>
      <c r="B35" s="5" t="s">
        <v>6983</v>
      </c>
      <c r="C35" s="30">
        <v>0.13188657407407409</v>
      </c>
      <c r="D35" s="54">
        <f t="shared" si="0"/>
        <v>6.1452513966480445E-2</v>
      </c>
      <c r="E35" s="54">
        <f t="shared" si="1"/>
        <v>0.16074157074462656</v>
      </c>
      <c r="F35" s="4" t="str">
        <f t="shared" si="2"/>
        <v>Start group 1 for 50km</v>
      </c>
      <c r="G35" s="4" t="str">
        <f t="shared" si="3"/>
        <v>Start group 1 for 100km</v>
      </c>
    </row>
    <row r="36" spans="1:7">
      <c r="A36" s="4">
        <v>34</v>
      </c>
      <c r="B36" s="5" t="s">
        <v>7004</v>
      </c>
      <c r="C36" s="30">
        <v>0.13210648148148149</v>
      </c>
      <c r="D36" s="54">
        <f t="shared" si="0"/>
        <v>6.3314711359404099E-2</v>
      </c>
      <c r="E36" s="54">
        <f t="shared" si="1"/>
        <v>0.16267698889681151</v>
      </c>
      <c r="F36" s="4" t="str">
        <f t="shared" si="2"/>
        <v>Start group 1 for 50km</v>
      </c>
      <c r="G36" s="4" t="str">
        <f t="shared" si="3"/>
        <v>Start group 1 for 100km</v>
      </c>
    </row>
    <row r="37" spans="1:7">
      <c r="A37" s="4">
        <v>35</v>
      </c>
      <c r="B37" s="5" t="s">
        <v>6804</v>
      </c>
      <c r="C37" s="30">
        <v>0.13233796296296296</v>
      </c>
      <c r="D37" s="54">
        <f t="shared" si="0"/>
        <v>6.5176908752327747E-2</v>
      </c>
      <c r="E37" s="54">
        <f t="shared" si="1"/>
        <v>0.16471427116226944</v>
      </c>
      <c r="F37" s="4" t="str">
        <f t="shared" si="2"/>
        <v>Start group 1 for 50km</v>
      </c>
      <c r="G37" s="4" t="str">
        <f t="shared" si="3"/>
        <v>Start group 1 for 100km</v>
      </c>
    </row>
    <row r="38" spans="1:7">
      <c r="A38" s="4">
        <v>36</v>
      </c>
      <c r="B38" s="5" t="s">
        <v>6665</v>
      </c>
      <c r="C38" s="30">
        <v>0.13243055555555555</v>
      </c>
      <c r="D38" s="54">
        <f t="shared" si="0"/>
        <v>6.7039106145251395E-2</v>
      </c>
      <c r="E38" s="54">
        <f t="shared" si="1"/>
        <v>0.16552918406845257</v>
      </c>
      <c r="F38" s="4" t="str">
        <f t="shared" si="2"/>
        <v>Start group 1 for 50km</v>
      </c>
      <c r="G38" s="4" t="str">
        <f t="shared" si="3"/>
        <v>Start group 1 for 100km</v>
      </c>
    </row>
    <row r="39" spans="1:7">
      <c r="A39" s="4">
        <v>37</v>
      </c>
      <c r="B39" s="5" t="s">
        <v>6805</v>
      </c>
      <c r="C39" s="30">
        <v>0.13248842592592594</v>
      </c>
      <c r="D39" s="54">
        <f t="shared" si="0"/>
        <v>6.8901303538175043E-2</v>
      </c>
      <c r="E39" s="54">
        <f t="shared" si="1"/>
        <v>0.16603850463481709</v>
      </c>
      <c r="F39" s="4" t="str">
        <f t="shared" si="2"/>
        <v>Start group 1 for 50km</v>
      </c>
      <c r="G39" s="4" t="str">
        <f t="shared" si="3"/>
        <v>Start group 1 for 100km</v>
      </c>
    </row>
    <row r="40" spans="1:7">
      <c r="A40" s="4">
        <v>38</v>
      </c>
      <c r="B40" s="5" t="s">
        <v>6806</v>
      </c>
      <c r="C40" s="30">
        <v>0.1328125</v>
      </c>
      <c r="D40" s="54">
        <f t="shared" si="0"/>
        <v>7.0763500931098691E-2</v>
      </c>
      <c r="E40" s="54">
        <f t="shared" si="1"/>
        <v>0.16889069980645813</v>
      </c>
      <c r="F40" s="4" t="str">
        <f t="shared" si="2"/>
        <v>Start group 1 for 50km</v>
      </c>
      <c r="G40" s="4" t="str">
        <f t="shared" si="3"/>
        <v>Start group 1 for 100km</v>
      </c>
    </row>
    <row r="41" spans="1:7">
      <c r="A41" s="4">
        <v>39</v>
      </c>
      <c r="B41" s="5" t="s">
        <v>7081</v>
      </c>
      <c r="C41" s="30">
        <v>0.13314814814814815</v>
      </c>
      <c r="D41" s="54">
        <f t="shared" si="0"/>
        <v>7.2625698324022353E-2</v>
      </c>
      <c r="E41" s="54">
        <f t="shared" si="1"/>
        <v>0.17184475909137198</v>
      </c>
      <c r="F41" s="4" t="str">
        <f t="shared" si="2"/>
        <v>Start group 1 for 50km</v>
      </c>
      <c r="G41" s="4" t="str">
        <f t="shared" si="3"/>
        <v>Start group 1 for 100km</v>
      </c>
    </row>
    <row r="42" spans="1:7">
      <c r="A42" s="4">
        <v>40</v>
      </c>
      <c r="B42" s="5" t="s">
        <v>6807</v>
      </c>
      <c r="C42" s="30">
        <v>0.13376157407407407</v>
      </c>
      <c r="D42" s="54">
        <f t="shared" si="0"/>
        <v>7.4487895716946001E-2</v>
      </c>
      <c r="E42" s="54">
        <f t="shared" si="1"/>
        <v>0.17724355709483547</v>
      </c>
      <c r="F42" s="4" t="str">
        <f t="shared" si="2"/>
        <v>Start group 1 for 50km</v>
      </c>
      <c r="G42" s="4" t="str">
        <f t="shared" si="3"/>
        <v>Start group 1 for 100km</v>
      </c>
    </row>
    <row r="43" spans="1:7">
      <c r="A43" s="4">
        <v>41</v>
      </c>
      <c r="B43" s="5" t="s">
        <v>6666</v>
      </c>
      <c r="C43" s="30">
        <v>0.1341087962962963</v>
      </c>
      <c r="D43" s="54">
        <f t="shared" si="0"/>
        <v>7.6350093109869649E-2</v>
      </c>
      <c r="E43" s="54">
        <f t="shared" si="1"/>
        <v>0.1802994804930223</v>
      </c>
      <c r="F43" s="4" t="str">
        <f t="shared" si="2"/>
        <v>Start group 1 for 50km</v>
      </c>
      <c r="G43" s="4" t="str">
        <f t="shared" si="3"/>
        <v>Start group 1 for 100km</v>
      </c>
    </row>
    <row r="44" spans="1:7">
      <c r="A44" s="4">
        <v>42</v>
      </c>
      <c r="B44" s="5" t="s">
        <v>6667</v>
      </c>
      <c r="C44" s="30">
        <v>0.13434027777777777</v>
      </c>
      <c r="D44" s="54">
        <f t="shared" si="0"/>
        <v>7.8212290502793297E-2</v>
      </c>
      <c r="E44" s="54">
        <f t="shared" si="1"/>
        <v>0.18233676275848007</v>
      </c>
      <c r="F44" s="4" t="str">
        <f t="shared" si="2"/>
        <v>Start group 1 for 50km</v>
      </c>
      <c r="G44" s="4" t="str">
        <f t="shared" si="3"/>
        <v>Start group 1 for 100km</v>
      </c>
    </row>
    <row r="45" spans="1:7">
      <c r="A45" s="4">
        <v>43</v>
      </c>
      <c r="B45" s="5" t="s">
        <v>6808</v>
      </c>
      <c r="C45" s="30">
        <v>0.13457175925925927</v>
      </c>
      <c r="D45" s="54">
        <f t="shared" si="0"/>
        <v>8.0074487895716945E-2</v>
      </c>
      <c r="E45" s="54">
        <f t="shared" si="1"/>
        <v>0.184374045023938</v>
      </c>
      <c r="F45" s="4" t="str">
        <f t="shared" si="2"/>
        <v>Start group 1 for 50km</v>
      </c>
      <c r="G45" s="4" t="str">
        <f t="shared" si="3"/>
        <v>Start group 1 for 100km</v>
      </c>
    </row>
    <row r="46" spans="1:7">
      <c r="A46" s="4">
        <v>44</v>
      </c>
      <c r="B46" s="5" t="s">
        <v>6809</v>
      </c>
      <c r="C46" s="30">
        <v>0.13461805555555556</v>
      </c>
      <c r="D46" s="54">
        <f t="shared" si="0"/>
        <v>8.1936685288640593E-2</v>
      </c>
      <c r="E46" s="54">
        <f t="shared" si="1"/>
        <v>0.18478150147702954</v>
      </c>
      <c r="F46" s="4" t="str">
        <f t="shared" si="2"/>
        <v>Start group 1 for 50km</v>
      </c>
      <c r="G46" s="4" t="str">
        <f t="shared" si="3"/>
        <v>Start group 1 for 100km</v>
      </c>
    </row>
    <row r="47" spans="1:7">
      <c r="A47" s="4">
        <v>45</v>
      </c>
      <c r="B47" s="5" t="s">
        <v>6606</v>
      </c>
      <c r="C47" s="30">
        <v>0.13472222222222222</v>
      </c>
      <c r="D47" s="54">
        <f t="shared" si="0"/>
        <v>8.3798882681564241E-2</v>
      </c>
      <c r="E47" s="54">
        <f t="shared" si="1"/>
        <v>0.18569827849648562</v>
      </c>
      <c r="F47" s="4" t="str">
        <f t="shared" si="2"/>
        <v>Start group 1 for 50km</v>
      </c>
      <c r="G47" s="4" t="str">
        <f t="shared" si="3"/>
        <v>Start group 1 for 100km</v>
      </c>
    </row>
    <row r="48" spans="1:7">
      <c r="A48" s="4">
        <v>46</v>
      </c>
      <c r="B48" s="5" t="s">
        <v>6810</v>
      </c>
      <c r="C48" s="30">
        <v>0.13503472222222221</v>
      </c>
      <c r="D48" s="54">
        <f t="shared" si="0"/>
        <v>8.5661080074487903E-2</v>
      </c>
      <c r="E48" s="54">
        <f t="shared" si="1"/>
        <v>0.18844860955485371</v>
      </c>
      <c r="F48" s="4" t="str">
        <f t="shared" si="2"/>
        <v>Start group 1 for 50km</v>
      </c>
      <c r="G48" s="4" t="str">
        <f t="shared" si="3"/>
        <v>Start group 1 for 100km</v>
      </c>
    </row>
    <row r="49" spans="1:7">
      <c r="A49" s="4">
        <v>47</v>
      </c>
      <c r="B49" s="5" t="s">
        <v>7005</v>
      </c>
      <c r="C49" s="30">
        <v>0.13518518518518519</v>
      </c>
      <c r="D49" s="54">
        <f t="shared" si="0"/>
        <v>8.752327746741155E-2</v>
      </c>
      <c r="E49" s="54">
        <f t="shared" si="1"/>
        <v>0.18977284302740133</v>
      </c>
      <c r="F49" s="4" t="str">
        <f t="shared" si="2"/>
        <v>Start group 1 for 50km</v>
      </c>
      <c r="G49" s="4" t="str">
        <f t="shared" si="3"/>
        <v>Start group 1 for 100km</v>
      </c>
    </row>
    <row r="50" spans="1:7">
      <c r="A50" s="4">
        <v>48</v>
      </c>
      <c r="B50" s="5" t="s">
        <v>6668</v>
      </c>
      <c r="C50" s="30">
        <v>0.13521990740740741</v>
      </c>
      <c r="D50" s="54">
        <f t="shared" si="0"/>
        <v>8.9385474860335198E-2</v>
      </c>
      <c r="E50" s="54">
        <f t="shared" si="1"/>
        <v>0.19007843536722008</v>
      </c>
      <c r="F50" s="4" t="str">
        <f t="shared" si="2"/>
        <v>Start group 1 for 50km</v>
      </c>
      <c r="G50" s="4" t="str">
        <f t="shared" si="3"/>
        <v>Start group 1 for 100km</v>
      </c>
    </row>
    <row r="51" spans="1:7">
      <c r="A51" s="4">
        <v>49</v>
      </c>
      <c r="B51" s="5" t="s">
        <v>6984</v>
      </c>
      <c r="C51" s="30">
        <v>0.13603009259259261</v>
      </c>
      <c r="D51" s="54">
        <f t="shared" si="0"/>
        <v>9.1247672253258846E-2</v>
      </c>
      <c r="E51" s="54">
        <f t="shared" si="1"/>
        <v>0.19720892329632261</v>
      </c>
      <c r="F51" s="4" t="str">
        <f t="shared" si="2"/>
        <v>Start group 1 for 50km</v>
      </c>
      <c r="G51" s="4" t="str">
        <f t="shared" si="3"/>
        <v>Start group 1 for 100km</v>
      </c>
    </row>
    <row r="52" spans="1:7">
      <c r="A52" s="4">
        <v>50</v>
      </c>
      <c r="B52" s="5" t="s">
        <v>6811</v>
      </c>
      <c r="C52" s="30">
        <v>0.13627314814814814</v>
      </c>
      <c r="D52" s="54">
        <f t="shared" si="0"/>
        <v>9.3109869646182494E-2</v>
      </c>
      <c r="E52" s="54">
        <f t="shared" si="1"/>
        <v>0.19934806967505334</v>
      </c>
      <c r="F52" s="4" t="str">
        <f t="shared" si="2"/>
        <v>Start group 1 for 50km</v>
      </c>
      <c r="G52" s="4" t="str">
        <f t="shared" si="3"/>
        <v>Start group 1 for 100km</v>
      </c>
    </row>
    <row r="53" spans="1:7">
      <c r="A53" s="4">
        <v>51</v>
      </c>
      <c r="B53" s="5" t="s">
        <v>7100</v>
      </c>
      <c r="C53" s="30">
        <v>0.13700231481481481</v>
      </c>
      <c r="D53" s="54">
        <f t="shared" si="0"/>
        <v>9.4972067039106142E-2</v>
      </c>
      <c r="E53" s="54">
        <f t="shared" si="1"/>
        <v>0.20576550881124572</v>
      </c>
      <c r="F53" s="4" t="str">
        <f t="shared" si="2"/>
        <v>Start group 1 for 50km</v>
      </c>
      <c r="G53" s="4" t="str">
        <f t="shared" si="3"/>
        <v>Start group 2 for 100km</v>
      </c>
    </row>
    <row r="54" spans="1:7">
      <c r="A54" s="4">
        <v>52</v>
      </c>
      <c r="B54" s="5" t="s">
        <v>6812</v>
      </c>
      <c r="C54" s="30">
        <v>0.13701388888888888</v>
      </c>
      <c r="D54" s="54">
        <f t="shared" si="0"/>
        <v>9.683426443202979E-2</v>
      </c>
      <c r="E54" s="54">
        <f t="shared" si="1"/>
        <v>0.2058673729245187</v>
      </c>
      <c r="F54" s="4" t="str">
        <f t="shared" si="2"/>
        <v>Start group 1 for 50km</v>
      </c>
      <c r="G54" s="4" t="str">
        <f t="shared" si="3"/>
        <v>Start group 2 for 100km</v>
      </c>
    </row>
    <row r="55" spans="1:7">
      <c r="A55" s="4">
        <v>53</v>
      </c>
      <c r="B55" s="5" t="s">
        <v>7101</v>
      </c>
      <c r="C55" s="30">
        <v>0.13702546296296295</v>
      </c>
      <c r="D55" s="54">
        <f t="shared" si="0"/>
        <v>9.8696461824953452E-2</v>
      </c>
      <c r="E55" s="54">
        <f t="shared" si="1"/>
        <v>0.20596923703779152</v>
      </c>
      <c r="F55" s="4" t="str">
        <f t="shared" si="2"/>
        <v>Start group 1 for 50km</v>
      </c>
      <c r="G55" s="4" t="str">
        <f t="shared" si="3"/>
        <v>Start group 2 for 100km</v>
      </c>
    </row>
    <row r="56" spans="1:7">
      <c r="A56" s="4">
        <v>54</v>
      </c>
      <c r="B56" s="5" t="s">
        <v>6813</v>
      </c>
      <c r="C56" s="30">
        <v>0.13707175925925927</v>
      </c>
      <c r="D56" s="54">
        <f t="shared" si="0"/>
        <v>0.1005586592178771</v>
      </c>
      <c r="E56" s="54">
        <f t="shared" si="1"/>
        <v>0.20637669349088306</v>
      </c>
      <c r="F56" s="4" t="str">
        <f t="shared" si="2"/>
        <v>Start group 1 for 50km</v>
      </c>
      <c r="G56" s="4" t="str">
        <f t="shared" si="3"/>
        <v>Start group 2 for 100km</v>
      </c>
    </row>
    <row r="57" spans="1:7">
      <c r="A57" s="4">
        <v>55</v>
      </c>
      <c r="B57" s="5" t="s">
        <v>6814</v>
      </c>
      <c r="C57" s="30">
        <v>0.13729166666666667</v>
      </c>
      <c r="D57" s="54">
        <f t="shared" si="0"/>
        <v>0.10242085661080075</v>
      </c>
      <c r="E57" s="54">
        <f t="shared" si="1"/>
        <v>0.20831211164306801</v>
      </c>
      <c r="F57" s="4" t="str">
        <f t="shared" si="2"/>
        <v>Start group 1 for 50km</v>
      </c>
      <c r="G57" s="4" t="str">
        <f t="shared" si="3"/>
        <v>Start group 2 for 100km</v>
      </c>
    </row>
    <row r="58" spans="1:7">
      <c r="A58" s="4">
        <v>56</v>
      </c>
      <c r="B58" s="5" t="s">
        <v>7006</v>
      </c>
      <c r="C58" s="30">
        <v>0.13731481481481481</v>
      </c>
      <c r="D58" s="54">
        <f t="shared" si="0"/>
        <v>0.1042830540037244</v>
      </c>
      <c r="E58" s="54">
        <f t="shared" si="1"/>
        <v>0.20851583986961381</v>
      </c>
      <c r="F58" s="4" t="str">
        <f t="shared" si="2"/>
        <v>Start group 1 for 50km</v>
      </c>
      <c r="G58" s="4" t="str">
        <f t="shared" si="3"/>
        <v>Start group 2 for 100km</v>
      </c>
    </row>
    <row r="59" spans="1:7">
      <c r="A59" s="4">
        <v>57</v>
      </c>
      <c r="B59" s="5" t="s">
        <v>6815</v>
      </c>
      <c r="C59" s="30">
        <v>0.13731481481481481</v>
      </c>
      <c r="D59" s="54">
        <f t="shared" si="0"/>
        <v>0.10614525139664804</v>
      </c>
      <c r="E59" s="54">
        <f t="shared" si="1"/>
        <v>0.20851583986961381</v>
      </c>
      <c r="F59" s="4" t="str">
        <f t="shared" si="2"/>
        <v>Start group 1 for 50km</v>
      </c>
      <c r="G59" s="4" t="str">
        <f t="shared" si="3"/>
        <v>Start group 2 for 100km</v>
      </c>
    </row>
    <row r="60" spans="1:7">
      <c r="A60" s="4">
        <v>58</v>
      </c>
      <c r="B60" s="5" t="s">
        <v>6699</v>
      </c>
      <c r="C60" s="30">
        <v>0.13737268518518519</v>
      </c>
      <c r="D60" s="54">
        <f t="shared" si="0"/>
        <v>0.10800744878957169</v>
      </c>
      <c r="E60" s="54">
        <f t="shared" si="1"/>
        <v>0.20902516043597832</v>
      </c>
      <c r="F60" s="4" t="str">
        <f t="shared" si="2"/>
        <v>Start group 1 for 50km</v>
      </c>
      <c r="G60" s="4" t="str">
        <f t="shared" si="3"/>
        <v>Start group 2 for 100km</v>
      </c>
    </row>
    <row r="61" spans="1:7">
      <c r="A61" s="4">
        <v>59</v>
      </c>
      <c r="B61" s="5" t="s">
        <v>6816</v>
      </c>
      <c r="C61" s="30">
        <v>0.13738425925925926</v>
      </c>
      <c r="D61" s="54">
        <f t="shared" si="0"/>
        <v>0.10986964618249534</v>
      </c>
      <c r="E61" s="54">
        <f t="shared" si="1"/>
        <v>0.20912702454925131</v>
      </c>
      <c r="F61" s="4" t="str">
        <f t="shared" si="2"/>
        <v>Start group 1 for 50km</v>
      </c>
      <c r="G61" s="4" t="str">
        <f t="shared" si="3"/>
        <v>Start group 2 for 100km</v>
      </c>
    </row>
    <row r="62" spans="1:7">
      <c r="A62" s="4">
        <v>60</v>
      </c>
      <c r="B62" s="5" t="s">
        <v>6817</v>
      </c>
      <c r="C62" s="30">
        <v>0.13738425925925926</v>
      </c>
      <c r="D62" s="54">
        <f t="shared" si="0"/>
        <v>0.11173184357541899</v>
      </c>
      <c r="E62" s="54">
        <f t="shared" si="1"/>
        <v>0.20912702454925131</v>
      </c>
      <c r="F62" s="4" t="str">
        <f t="shared" si="2"/>
        <v>Start group 1 for 50km</v>
      </c>
      <c r="G62" s="4" t="str">
        <f t="shared" si="3"/>
        <v>Start group 2 for 100km</v>
      </c>
    </row>
    <row r="63" spans="1:7">
      <c r="A63" s="4">
        <v>61</v>
      </c>
      <c r="B63" s="5" t="s">
        <v>7007</v>
      </c>
      <c r="C63" s="30">
        <v>0.13782407407407407</v>
      </c>
      <c r="D63" s="54">
        <f t="shared" si="0"/>
        <v>0.11359404096834265</v>
      </c>
      <c r="E63" s="54">
        <f t="shared" si="1"/>
        <v>0.21299786085362121</v>
      </c>
      <c r="F63" s="4" t="str">
        <f t="shared" si="2"/>
        <v>Start group 1 for 50km</v>
      </c>
      <c r="G63" s="4" t="str">
        <f t="shared" si="3"/>
        <v>Start group 2 for 100km</v>
      </c>
    </row>
    <row r="64" spans="1:7">
      <c r="A64" s="4">
        <v>62</v>
      </c>
      <c r="B64" s="5" t="s">
        <v>6818</v>
      </c>
      <c r="C64" s="30">
        <v>0.13842592592592592</v>
      </c>
      <c r="D64" s="54">
        <f t="shared" si="0"/>
        <v>0.1154562383612663</v>
      </c>
      <c r="E64" s="54">
        <f t="shared" si="1"/>
        <v>0.21829479474381175</v>
      </c>
      <c r="F64" s="4" t="str">
        <f t="shared" si="2"/>
        <v>Start group 1 for 50km</v>
      </c>
      <c r="G64" s="4" t="str">
        <f t="shared" si="3"/>
        <v>Start group 2 for 100km</v>
      </c>
    </row>
    <row r="65" spans="1:7">
      <c r="A65" s="4">
        <v>63</v>
      </c>
      <c r="B65" s="5" t="s">
        <v>6819</v>
      </c>
      <c r="C65" s="30">
        <v>0.13843749999999999</v>
      </c>
      <c r="D65" s="54">
        <f t="shared" si="0"/>
        <v>0.11731843575418995</v>
      </c>
      <c r="E65" s="54">
        <f t="shared" si="1"/>
        <v>0.21839665885708456</v>
      </c>
      <c r="F65" s="4" t="str">
        <f t="shared" si="2"/>
        <v>Start group 1 for 50km</v>
      </c>
      <c r="G65" s="4" t="str">
        <f t="shared" si="3"/>
        <v>Start group 2 for 100km</v>
      </c>
    </row>
    <row r="66" spans="1:7">
      <c r="A66" s="4">
        <v>64</v>
      </c>
      <c r="B66" s="5" t="s">
        <v>7008</v>
      </c>
      <c r="C66" s="30">
        <v>0.13848379629629629</v>
      </c>
      <c r="D66" s="54">
        <f t="shared" si="0"/>
        <v>0.11918063314711359</v>
      </c>
      <c r="E66" s="54">
        <f t="shared" si="1"/>
        <v>0.2188041153101761</v>
      </c>
      <c r="F66" s="4" t="str">
        <f t="shared" si="2"/>
        <v>Start group 1 for 50km</v>
      </c>
      <c r="G66" s="4" t="str">
        <f t="shared" si="3"/>
        <v>Start group 2 for 100km</v>
      </c>
    </row>
    <row r="67" spans="1:7">
      <c r="A67" s="4">
        <v>65</v>
      </c>
      <c r="B67" s="5" t="s">
        <v>6631</v>
      </c>
      <c r="C67" s="30">
        <v>0.13857638888888887</v>
      </c>
      <c r="D67" s="54">
        <f t="shared" si="0"/>
        <v>0.12104283054003724</v>
      </c>
      <c r="E67" s="54">
        <f t="shared" si="1"/>
        <v>0.2196190282163594</v>
      </c>
      <c r="F67" s="4" t="str">
        <f t="shared" si="2"/>
        <v>Start group 1 for 50km</v>
      </c>
      <c r="G67" s="4" t="str">
        <f t="shared" si="3"/>
        <v>Start group 2 for 100km</v>
      </c>
    </row>
    <row r="68" spans="1:7">
      <c r="A68" s="4">
        <v>66</v>
      </c>
      <c r="B68" s="5" t="s">
        <v>6669</v>
      </c>
      <c r="C68" s="30">
        <v>0.13858796296296297</v>
      </c>
      <c r="D68" s="54">
        <f t="shared" ref="D68:D131" si="4">A68/537</f>
        <v>0.12290502793296089</v>
      </c>
      <c r="E68" s="54">
        <f t="shared" ref="E68:E131" si="5">((HOUR(C68)*60+MINUTE(C68)+SECOND(C68)/60)-(HOUR($C$3)*60+MINUTE($C$3)+SECOND($C$3)/60))/(HOUR($C$3)*60+MINUTE($C$3)+SECOND($C$3)/60)</f>
        <v>0.21972089232963218</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4">
        <v>67</v>
      </c>
      <c r="B69" s="5" t="s">
        <v>6632</v>
      </c>
      <c r="C69" s="30">
        <v>0.13920138888888889</v>
      </c>
      <c r="D69" s="54">
        <f t="shared" si="4"/>
        <v>0.12476722532588454</v>
      </c>
      <c r="E69" s="54">
        <f t="shared" si="5"/>
        <v>0.22511969033309553</v>
      </c>
      <c r="F69" s="4" t="str">
        <f t="shared" si="6"/>
        <v>Start group 1 for 50km</v>
      </c>
      <c r="G69" s="4" t="str">
        <f t="shared" si="7"/>
        <v>Start group 2 for 100km</v>
      </c>
    </row>
    <row r="70" spans="1:7">
      <c r="A70" s="4">
        <v>68</v>
      </c>
      <c r="B70" s="5" t="s">
        <v>6670</v>
      </c>
      <c r="C70" s="30">
        <v>0.13920138888888889</v>
      </c>
      <c r="D70" s="54">
        <f t="shared" si="4"/>
        <v>0.1266294227188082</v>
      </c>
      <c r="E70" s="54">
        <f t="shared" si="5"/>
        <v>0.22511969033309553</v>
      </c>
      <c r="F70" s="4" t="str">
        <f t="shared" si="6"/>
        <v>Start group 1 for 50km</v>
      </c>
      <c r="G70" s="4" t="str">
        <f t="shared" si="7"/>
        <v>Start group 2 for 100km</v>
      </c>
    </row>
    <row r="71" spans="1:7">
      <c r="A71" s="4">
        <v>69</v>
      </c>
      <c r="B71" s="5" t="s">
        <v>6671</v>
      </c>
      <c r="C71" s="30">
        <v>0.13975694444444445</v>
      </c>
      <c r="D71" s="54">
        <f t="shared" si="4"/>
        <v>0.12849162011173185</v>
      </c>
      <c r="E71" s="54">
        <f t="shared" si="5"/>
        <v>0.23000916777019451</v>
      </c>
      <c r="F71" s="4" t="str">
        <f t="shared" si="6"/>
        <v>Start group 1 for 50km</v>
      </c>
      <c r="G71" s="4" t="str">
        <f t="shared" si="7"/>
        <v>Start group 2 for 100km</v>
      </c>
    </row>
    <row r="72" spans="1:7">
      <c r="A72" s="4">
        <v>70</v>
      </c>
      <c r="B72" s="5" t="s">
        <v>6672</v>
      </c>
      <c r="C72" s="30">
        <v>0.1401273148148148</v>
      </c>
      <c r="D72" s="54">
        <f t="shared" si="4"/>
        <v>0.13035381750465549</v>
      </c>
      <c r="E72" s="54">
        <f t="shared" si="5"/>
        <v>0.23326881939492711</v>
      </c>
      <c r="F72" s="4" t="str">
        <f t="shared" si="6"/>
        <v>Start group 1 for 50km</v>
      </c>
      <c r="G72" s="4" t="str">
        <f t="shared" si="7"/>
        <v>Start group 2 for 100km</v>
      </c>
    </row>
    <row r="73" spans="1:7">
      <c r="A73" s="4">
        <v>71</v>
      </c>
      <c r="B73" s="5" t="s">
        <v>6820</v>
      </c>
      <c r="C73" s="30">
        <v>0.14020833333333335</v>
      </c>
      <c r="D73" s="54">
        <f t="shared" si="4"/>
        <v>0.13221601489757914</v>
      </c>
      <c r="E73" s="54">
        <f t="shared" si="5"/>
        <v>0.23398186818783739</v>
      </c>
      <c r="F73" s="4" t="str">
        <f t="shared" si="6"/>
        <v>Start group 1 for 50km</v>
      </c>
      <c r="G73" s="4" t="str">
        <f t="shared" si="7"/>
        <v>Start group 2 for 100km</v>
      </c>
    </row>
    <row r="74" spans="1:7">
      <c r="A74" s="4">
        <v>72</v>
      </c>
      <c r="B74" s="5" t="s">
        <v>6673</v>
      </c>
      <c r="C74" s="30">
        <v>0.14023148148148148</v>
      </c>
      <c r="D74" s="54">
        <f t="shared" si="4"/>
        <v>0.13407821229050279</v>
      </c>
      <c r="E74" s="54">
        <f t="shared" si="5"/>
        <v>0.23418559641438319</v>
      </c>
      <c r="F74" s="4" t="str">
        <f t="shared" si="6"/>
        <v>Start group 1 for 50km</v>
      </c>
      <c r="G74" s="4" t="str">
        <f t="shared" si="7"/>
        <v>Start group 2 for 100km</v>
      </c>
    </row>
    <row r="75" spans="1:7">
      <c r="A75" s="4">
        <v>73</v>
      </c>
      <c r="B75" s="5" t="s">
        <v>6821</v>
      </c>
      <c r="C75" s="30">
        <v>0.14024305555555555</v>
      </c>
      <c r="D75" s="54">
        <f t="shared" si="4"/>
        <v>0.13594040968342644</v>
      </c>
      <c r="E75" s="54">
        <f t="shared" si="5"/>
        <v>0.23428746052765598</v>
      </c>
      <c r="F75" s="4" t="str">
        <f t="shared" si="6"/>
        <v>Start group 1 for 50km</v>
      </c>
      <c r="G75" s="4" t="str">
        <f t="shared" si="7"/>
        <v>Start group 2 for 100km</v>
      </c>
    </row>
    <row r="76" spans="1:7">
      <c r="A76" s="4">
        <v>74</v>
      </c>
      <c r="B76" s="5" t="s">
        <v>7009</v>
      </c>
      <c r="C76" s="30">
        <v>0.14031250000000001</v>
      </c>
      <c r="D76" s="54">
        <f t="shared" si="4"/>
        <v>0.13780260707635009</v>
      </c>
      <c r="E76" s="54">
        <f t="shared" si="5"/>
        <v>0.23489864520729348</v>
      </c>
      <c r="F76" s="4" t="str">
        <f t="shared" si="6"/>
        <v>Start group 1 for 50km</v>
      </c>
      <c r="G76" s="4" t="str">
        <f t="shared" si="7"/>
        <v>Start group 2 for 100km</v>
      </c>
    </row>
    <row r="77" spans="1:7">
      <c r="A77" s="4">
        <v>75</v>
      </c>
      <c r="B77" s="5" t="s">
        <v>6674</v>
      </c>
      <c r="C77" s="30">
        <v>0.14054398148148148</v>
      </c>
      <c r="D77" s="54">
        <f t="shared" si="4"/>
        <v>0.13966480446927373</v>
      </c>
      <c r="E77" s="54">
        <f t="shared" si="5"/>
        <v>0.23693592747275125</v>
      </c>
      <c r="F77" s="4" t="str">
        <f t="shared" si="6"/>
        <v>Start group 1 for 50km</v>
      </c>
      <c r="G77" s="4" t="str">
        <f t="shared" si="7"/>
        <v>Start group 2 for 100km</v>
      </c>
    </row>
    <row r="78" spans="1:7">
      <c r="A78" s="4">
        <v>76</v>
      </c>
      <c r="B78" s="5" t="s">
        <v>6822</v>
      </c>
      <c r="C78" s="30">
        <v>0.14056712962962961</v>
      </c>
      <c r="D78" s="54">
        <f t="shared" si="4"/>
        <v>0.14152700186219738</v>
      </c>
      <c r="E78" s="54">
        <f t="shared" si="5"/>
        <v>0.23713965569929701</v>
      </c>
      <c r="F78" s="4" t="str">
        <f t="shared" si="6"/>
        <v>Start group 1 for 50km</v>
      </c>
      <c r="G78" s="4" t="str">
        <f t="shared" si="7"/>
        <v>Start group 2 for 100km</v>
      </c>
    </row>
    <row r="79" spans="1:7">
      <c r="A79" s="4">
        <v>77</v>
      </c>
      <c r="B79" s="5" t="s">
        <v>6675</v>
      </c>
      <c r="C79" s="30">
        <v>0.14082175925925924</v>
      </c>
      <c r="D79" s="54">
        <f t="shared" si="4"/>
        <v>0.14338919925512103</v>
      </c>
      <c r="E79" s="54">
        <f t="shared" si="5"/>
        <v>0.23938066619130074</v>
      </c>
      <c r="F79" s="4" t="str">
        <f t="shared" si="6"/>
        <v>Start group 1 for 50km</v>
      </c>
      <c r="G79" s="4" t="str">
        <f t="shared" si="7"/>
        <v>Start group 2 for 100km</v>
      </c>
    </row>
    <row r="80" spans="1:7">
      <c r="A80" s="4">
        <v>78</v>
      </c>
      <c r="B80" s="5" t="s">
        <v>6823</v>
      </c>
      <c r="C80" s="30">
        <v>0.14082175925925924</v>
      </c>
      <c r="D80" s="54">
        <f t="shared" si="4"/>
        <v>0.14525139664804471</v>
      </c>
      <c r="E80" s="54">
        <f t="shared" si="5"/>
        <v>0.23938066619130074</v>
      </c>
      <c r="F80" s="4" t="str">
        <f t="shared" si="6"/>
        <v>Start group 1 for 50km</v>
      </c>
      <c r="G80" s="4" t="str">
        <f t="shared" si="7"/>
        <v>Start group 2 for 100km</v>
      </c>
    </row>
    <row r="81" spans="1:7">
      <c r="A81" s="4">
        <v>79</v>
      </c>
      <c r="B81" s="5" t="s">
        <v>6824</v>
      </c>
      <c r="C81" s="30">
        <v>0.1408912037037037</v>
      </c>
      <c r="D81" s="54">
        <f t="shared" si="4"/>
        <v>0.14711359404096835</v>
      </c>
      <c r="E81" s="54">
        <f t="shared" si="5"/>
        <v>0.23999185087093808</v>
      </c>
      <c r="F81" s="4" t="str">
        <f t="shared" si="6"/>
        <v>Start group 1 for 50km</v>
      </c>
      <c r="G81" s="4" t="str">
        <f t="shared" si="7"/>
        <v>Start group 2 for 100km</v>
      </c>
    </row>
    <row r="82" spans="1:7">
      <c r="A82" s="4">
        <v>80</v>
      </c>
      <c r="B82" s="5" t="s">
        <v>6676</v>
      </c>
      <c r="C82" s="30">
        <v>0.14108796296296297</v>
      </c>
      <c r="D82" s="54">
        <f t="shared" si="4"/>
        <v>0.148975791433892</v>
      </c>
      <c r="E82" s="54">
        <f t="shared" si="5"/>
        <v>0.24172354079657726</v>
      </c>
      <c r="F82" s="4" t="str">
        <f t="shared" si="6"/>
        <v>Start group 1 for 50km</v>
      </c>
      <c r="G82" s="4" t="str">
        <f t="shared" si="7"/>
        <v>Start group 2 for 100km</v>
      </c>
    </row>
    <row r="83" spans="1:7">
      <c r="A83" s="4">
        <v>81</v>
      </c>
      <c r="B83" s="5" t="s">
        <v>6825</v>
      </c>
      <c r="C83" s="30">
        <v>0.14136574074074074</v>
      </c>
      <c r="D83" s="54">
        <f t="shared" si="4"/>
        <v>0.15083798882681565</v>
      </c>
      <c r="E83" s="54">
        <f t="shared" si="5"/>
        <v>0.24416827951512673</v>
      </c>
      <c r="F83" s="4" t="str">
        <f t="shared" si="6"/>
        <v>Start group 1 for 50km</v>
      </c>
      <c r="G83" s="4" t="str">
        <f t="shared" si="7"/>
        <v>Start group 2 for 100km</v>
      </c>
    </row>
    <row r="84" spans="1:7">
      <c r="A84" s="4">
        <v>82</v>
      </c>
      <c r="B84" s="5" t="s">
        <v>6826</v>
      </c>
      <c r="C84" s="30">
        <v>0.14159722222222224</v>
      </c>
      <c r="D84" s="54">
        <f t="shared" si="4"/>
        <v>0.1527001862197393</v>
      </c>
      <c r="E84" s="54">
        <f t="shared" si="5"/>
        <v>0.24620556178058467</v>
      </c>
      <c r="F84" s="4" t="str">
        <f t="shared" si="6"/>
        <v>Start group 1 for 50km</v>
      </c>
      <c r="G84" s="4" t="str">
        <f t="shared" si="7"/>
        <v>Start group 2 for 100km</v>
      </c>
    </row>
    <row r="85" spans="1:7">
      <c r="A85" s="4">
        <v>83</v>
      </c>
      <c r="B85" s="5" t="s">
        <v>6607</v>
      </c>
      <c r="C85" s="30">
        <v>0.14211805555555554</v>
      </c>
      <c r="D85" s="54">
        <f t="shared" si="4"/>
        <v>0.15456238361266295</v>
      </c>
      <c r="E85" s="54">
        <f t="shared" si="5"/>
        <v>0.25078944687786492</v>
      </c>
      <c r="F85" s="4" t="str">
        <f t="shared" si="6"/>
        <v>Start group 1 for 50km</v>
      </c>
      <c r="G85" s="4" t="str">
        <f t="shared" si="7"/>
        <v>Start group 2 for 100km</v>
      </c>
    </row>
    <row r="86" spans="1:7">
      <c r="A86" s="4">
        <v>84</v>
      </c>
      <c r="B86" s="5" t="s">
        <v>6985</v>
      </c>
      <c r="C86" s="30">
        <v>0.14231481481481481</v>
      </c>
      <c r="D86" s="54">
        <f t="shared" si="4"/>
        <v>0.15642458100558659</v>
      </c>
      <c r="E86" s="54">
        <f t="shared" si="5"/>
        <v>0.25252113680350408</v>
      </c>
      <c r="F86" s="4" t="str">
        <f t="shared" si="6"/>
        <v>Start group 1 for 50km</v>
      </c>
      <c r="G86" s="4" t="str">
        <f t="shared" si="7"/>
        <v>Start group 2 for 100km</v>
      </c>
    </row>
    <row r="87" spans="1:7">
      <c r="A87" s="4">
        <v>85</v>
      </c>
      <c r="B87" s="5" t="s">
        <v>6608</v>
      </c>
      <c r="C87" s="30">
        <v>0.14232638888888891</v>
      </c>
      <c r="D87" s="54">
        <f t="shared" si="4"/>
        <v>0.15828677839851024</v>
      </c>
      <c r="E87" s="54">
        <f t="shared" si="5"/>
        <v>0.25262300091677692</v>
      </c>
      <c r="F87" s="4" t="str">
        <f t="shared" si="6"/>
        <v>Start group 1 for 50km</v>
      </c>
      <c r="G87" s="4" t="str">
        <f t="shared" si="7"/>
        <v>Start group 2 for 100km</v>
      </c>
    </row>
    <row r="88" spans="1:7">
      <c r="A88" s="4">
        <v>86</v>
      </c>
      <c r="B88" s="5" t="s">
        <v>7010</v>
      </c>
      <c r="C88" s="30">
        <v>0.14269675925925926</v>
      </c>
      <c r="D88" s="54">
        <f t="shared" si="4"/>
        <v>0.16014897579143389</v>
      </c>
      <c r="E88" s="54">
        <f t="shared" si="5"/>
        <v>0.25588265254150949</v>
      </c>
      <c r="F88" s="4" t="str">
        <f t="shared" si="6"/>
        <v>Start group 1 for 50km</v>
      </c>
      <c r="G88" s="4" t="str">
        <f t="shared" si="7"/>
        <v>Start group 2 for 100km</v>
      </c>
    </row>
    <row r="89" spans="1:7">
      <c r="A89" s="4">
        <v>87</v>
      </c>
      <c r="B89" s="5" t="s">
        <v>6677</v>
      </c>
      <c r="C89" s="30">
        <v>0.14302083333333335</v>
      </c>
      <c r="D89" s="54">
        <f t="shared" si="4"/>
        <v>0.16201117318435754</v>
      </c>
      <c r="E89" s="54">
        <f t="shared" si="5"/>
        <v>0.25873484771315053</v>
      </c>
      <c r="F89" s="4" t="str">
        <f t="shared" si="6"/>
        <v>Start group 1 for 50km</v>
      </c>
      <c r="G89" s="4" t="str">
        <f t="shared" si="7"/>
        <v>Start group 2 for 100km</v>
      </c>
    </row>
    <row r="90" spans="1:7">
      <c r="A90" s="4">
        <v>88</v>
      </c>
      <c r="B90" s="5" t="s">
        <v>6633</v>
      </c>
      <c r="C90" s="30">
        <v>0.14304398148148148</v>
      </c>
      <c r="D90" s="54">
        <f t="shared" si="4"/>
        <v>0.16387337057728119</v>
      </c>
      <c r="E90" s="54">
        <f t="shared" si="5"/>
        <v>0.25893857593969632</v>
      </c>
      <c r="F90" s="4" t="str">
        <f t="shared" si="6"/>
        <v>Start group 1 for 50km</v>
      </c>
      <c r="G90" s="4" t="str">
        <f t="shared" si="7"/>
        <v>Start group 2 for 100km</v>
      </c>
    </row>
    <row r="91" spans="1:7">
      <c r="A91" s="4">
        <v>89</v>
      </c>
      <c r="B91" s="5" t="s">
        <v>6827</v>
      </c>
      <c r="C91" s="30">
        <v>0.14357638888888888</v>
      </c>
      <c r="D91" s="54">
        <f t="shared" si="4"/>
        <v>0.16573556797020483</v>
      </c>
      <c r="E91" s="54">
        <f t="shared" si="5"/>
        <v>0.26362432515024953</v>
      </c>
      <c r="F91" s="4" t="str">
        <f t="shared" si="6"/>
        <v>Start group 1 for 50km</v>
      </c>
      <c r="G91" s="4" t="str">
        <f t="shared" si="7"/>
        <v>Start group 2 for 100km</v>
      </c>
    </row>
    <row r="92" spans="1:7">
      <c r="A92" s="4">
        <v>90</v>
      </c>
      <c r="B92" s="5" t="s">
        <v>6678</v>
      </c>
      <c r="C92" s="30">
        <v>0.14386574074074074</v>
      </c>
      <c r="D92" s="54">
        <f t="shared" si="4"/>
        <v>0.16759776536312848</v>
      </c>
      <c r="E92" s="54">
        <f t="shared" si="5"/>
        <v>0.26617092798207181</v>
      </c>
      <c r="F92" s="4" t="str">
        <f t="shared" si="6"/>
        <v>Start group 1 for 50km</v>
      </c>
      <c r="G92" s="4" t="str">
        <f t="shared" si="7"/>
        <v>Start group 2 for 100km</v>
      </c>
    </row>
    <row r="93" spans="1:7">
      <c r="A93" s="4">
        <v>91</v>
      </c>
      <c r="B93" s="5" t="s">
        <v>7011</v>
      </c>
      <c r="C93" s="30">
        <v>0.14388888888888887</v>
      </c>
      <c r="D93" s="54">
        <f t="shared" si="4"/>
        <v>0.16945996275605213</v>
      </c>
      <c r="E93" s="54">
        <f t="shared" si="5"/>
        <v>0.26637465620861756</v>
      </c>
      <c r="F93" s="4" t="str">
        <f t="shared" si="6"/>
        <v>Start group 1 for 50km</v>
      </c>
      <c r="G93" s="4" t="str">
        <f t="shared" si="7"/>
        <v>Start group 2 for 100km</v>
      </c>
    </row>
    <row r="94" spans="1:7">
      <c r="A94" s="4">
        <v>92</v>
      </c>
      <c r="B94" s="5" t="s">
        <v>6679</v>
      </c>
      <c r="C94" s="30">
        <v>0.14399305555555555</v>
      </c>
      <c r="D94" s="54">
        <f t="shared" si="4"/>
        <v>0.17132216014897581</v>
      </c>
      <c r="E94" s="54">
        <f t="shared" si="5"/>
        <v>0.26729143322807364</v>
      </c>
      <c r="F94" s="4" t="str">
        <f t="shared" si="6"/>
        <v>Start group 1 for 50km</v>
      </c>
      <c r="G94" s="4" t="str">
        <f t="shared" si="7"/>
        <v>Start group 2 for 100km</v>
      </c>
    </row>
    <row r="95" spans="1:7">
      <c r="A95" s="4">
        <v>93</v>
      </c>
      <c r="B95" s="5" t="s">
        <v>6609</v>
      </c>
      <c r="C95" s="30">
        <v>0.14406250000000001</v>
      </c>
      <c r="D95" s="54">
        <f t="shared" si="4"/>
        <v>0.17318435754189945</v>
      </c>
      <c r="E95" s="54">
        <f t="shared" si="5"/>
        <v>0.26790261790771097</v>
      </c>
      <c r="F95" s="4" t="str">
        <f t="shared" si="6"/>
        <v>Start group 1 for 50km</v>
      </c>
      <c r="G95" s="4" t="str">
        <f t="shared" si="7"/>
        <v>Start group 2 for 100km</v>
      </c>
    </row>
    <row r="96" spans="1:7">
      <c r="A96" s="4">
        <v>94</v>
      </c>
      <c r="B96" s="5" t="s">
        <v>6680</v>
      </c>
      <c r="C96" s="30">
        <v>0.14410879629629628</v>
      </c>
      <c r="D96" s="54">
        <f t="shared" si="4"/>
        <v>0.1750465549348231</v>
      </c>
      <c r="E96" s="54">
        <f t="shared" si="5"/>
        <v>0.26831007436080273</v>
      </c>
      <c r="F96" s="4" t="str">
        <f t="shared" si="6"/>
        <v>Start group 1 for 50km</v>
      </c>
      <c r="G96" s="4" t="str">
        <f t="shared" si="7"/>
        <v>Start group 2 for 100km</v>
      </c>
    </row>
    <row r="97" spans="1:7">
      <c r="A97" s="4">
        <v>95</v>
      </c>
      <c r="B97" s="5" t="s">
        <v>7102</v>
      </c>
      <c r="C97" s="30">
        <v>0.14434027777777778</v>
      </c>
      <c r="D97" s="54">
        <f t="shared" si="4"/>
        <v>0.17690875232774675</v>
      </c>
      <c r="E97" s="54">
        <f t="shared" si="5"/>
        <v>0.27034735662626047</v>
      </c>
      <c r="F97" s="4" t="str">
        <f t="shared" si="6"/>
        <v>Start group 1 for 50km</v>
      </c>
      <c r="G97" s="4" t="str">
        <f t="shared" si="7"/>
        <v>Start group 2 for 100km</v>
      </c>
    </row>
    <row r="98" spans="1:7">
      <c r="A98" s="4">
        <v>96</v>
      </c>
      <c r="B98" s="5" t="s">
        <v>7103</v>
      </c>
      <c r="C98" s="30">
        <v>0.14435185185185184</v>
      </c>
      <c r="D98" s="54">
        <f t="shared" si="4"/>
        <v>0.1787709497206704</v>
      </c>
      <c r="E98" s="54">
        <f t="shared" si="5"/>
        <v>0.27044922073953342</v>
      </c>
      <c r="F98" s="4" t="str">
        <f t="shared" si="6"/>
        <v>Start group 1 for 50km</v>
      </c>
      <c r="G98" s="4" t="str">
        <f t="shared" si="7"/>
        <v>Start group 2 for 100km</v>
      </c>
    </row>
    <row r="99" spans="1:7">
      <c r="A99" s="4">
        <v>97</v>
      </c>
      <c r="B99" s="5" t="s">
        <v>6828</v>
      </c>
      <c r="C99" s="30">
        <v>0.14462962962962964</v>
      </c>
      <c r="D99" s="54">
        <f t="shared" si="4"/>
        <v>0.18063314711359404</v>
      </c>
      <c r="E99" s="54">
        <f t="shared" si="5"/>
        <v>0.27289395945808292</v>
      </c>
      <c r="F99" s="4" t="str">
        <f t="shared" si="6"/>
        <v>Start group 1 for 50km</v>
      </c>
      <c r="G99" s="4" t="str">
        <f t="shared" si="7"/>
        <v>Start group 2 for 100km</v>
      </c>
    </row>
    <row r="100" spans="1:7">
      <c r="A100" s="4">
        <v>98</v>
      </c>
      <c r="B100" s="5" t="s">
        <v>6681</v>
      </c>
      <c r="C100" s="30">
        <v>0.14478009259259259</v>
      </c>
      <c r="D100" s="54">
        <f t="shared" si="4"/>
        <v>0.18249534450651769</v>
      </c>
      <c r="E100" s="54">
        <f t="shared" si="5"/>
        <v>0.27421819293063038</v>
      </c>
      <c r="F100" s="4" t="str">
        <f t="shared" si="6"/>
        <v>Start group 1 for 50km</v>
      </c>
      <c r="G100" s="4" t="str">
        <f t="shared" si="7"/>
        <v>Start group 2 for 100km</v>
      </c>
    </row>
    <row r="101" spans="1:7">
      <c r="A101" s="4">
        <v>99</v>
      </c>
      <c r="B101" s="5" t="s">
        <v>6829</v>
      </c>
      <c r="C101" s="30">
        <v>0.14483796296296295</v>
      </c>
      <c r="D101" s="54">
        <f t="shared" si="4"/>
        <v>0.18435754189944134</v>
      </c>
      <c r="E101" s="54">
        <f t="shared" si="5"/>
        <v>0.27472751349699492</v>
      </c>
      <c r="F101" s="4" t="str">
        <f t="shared" si="6"/>
        <v>Start group 1 for 50km</v>
      </c>
      <c r="G101" s="4" t="str">
        <f t="shared" si="7"/>
        <v>Start group 2 for 100km</v>
      </c>
    </row>
    <row r="102" spans="1:7">
      <c r="A102" s="4">
        <v>100</v>
      </c>
      <c r="B102" s="5" t="s">
        <v>6780</v>
      </c>
      <c r="C102" s="30">
        <v>0.14486111111111111</v>
      </c>
      <c r="D102" s="54">
        <f t="shared" si="4"/>
        <v>0.18621973929236499</v>
      </c>
      <c r="E102" s="54">
        <f t="shared" si="5"/>
        <v>0.27493124172354072</v>
      </c>
      <c r="F102" s="4" t="str">
        <f t="shared" si="6"/>
        <v>Start group 1 for 50km</v>
      </c>
      <c r="G102" s="4" t="str">
        <f t="shared" si="7"/>
        <v>Start group 2 for 100km</v>
      </c>
    </row>
    <row r="103" spans="1:7">
      <c r="A103" s="4">
        <v>101</v>
      </c>
      <c r="B103" s="5" t="s">
        <v>6610</v>
      </c>
      <c r="C103" s="30">
        <v>0.14511574074074074</v>
      </c>
      <c r="D103" s="54">
        <f t="shared" si="4"/>
        <v>0.18808193668528864</v>
      </c>
      <c r="E103" s="54">
        <f t="shared" si="5"/>
        <v>0.27717225221554442</v>
      </c>
      <c r="F103" s="4" t="str">
        <f t="shared" si="6"/>
        <v>Start group 1 for 50km</v>
      </c>
      <c r="G103" s="4" t="str">
        <f t="shared" si="7"/>
        <v>Start group 2 for 100km</v>
      </c>
    </row>
    <row r="104" spans="1:7">
      <c r="A104" s="4">
        <v>102</v>
      </c>
      <c r="B104" s="5" t="s">
        <v>6682</v>
      </c>
      <c r="C104" s="30">
        <v>0.14531249999999998</v>
      </c>
      <c r="D104" s="54">
        <f t="shared" si="4"/>
        <v>0.18994413407821228</v>
      </c>
      <c r="E104" s="54">
        <f t="shared" si="5"/>
        <v>0.27890394214118358</v>
      </c>
      <c r="F104" s="4" t="str">
        <f t="shared" si="6"/>
        <v>Start group 1 for 50km</v>
      </c>
      <c r="G104" s="4" t="str">
        <f t="shared" si="7"/>
        <v>Start group 2 for 100km</v>
      </c>
    </row>
    <row r="105" spans="1:7">
      <c r="A105" s="4">
        <v>103</v>
      </c>
      <c r="B105" s="5" t="s">
        <v>6830</v>
      </c>
      <c r="C105" s="30">
        <v>0.14604166666666665</v>
      </c>
      <c r="D105" s="54">
        <f t="shared" si="4"/>
        <v>0.19180633147113593</v>
      </c>
      <c r="E105" s="54">
        <f t="shared" si="5"/>
        <v>0.285321381277376</v>
      </c>
      <c r="F105" s="4" t="str">
        <f t="shared" si="6"/>
        <v>Start group 1 for 50km</v>
      </c>
      <c r="G105" s="4" t="str">
        <f t="shared" si="7"/>
        <v>Start group 2 for 100km</v>
      </c>
    </row>
    <row r="106" spans="1:7">
      <c r="A106" s="4">
        <v>104</v>
      </c>
      <c r="B106" s="5" t="s">
        <v>6831</v>
      </c>
      <c r="C106" s="30">
        <v>0.14608796296296298</v>
      </c>
      <c r="D106" s="54">
        <f t="shared" si="4"/>
        <v>0.19366852886405958</v>
      </c>
      <c r="E106" s="54">
        <f t="shared" si="5"/>
        <v>0.28572883773046753</v>
      </c>
      <c r="F106" s="4" t="str">
        <f t="shared" si="6"/>
        <v>Start group 1 for 50km</v>
      </c>
      <c r="G106" s="4" t="str">
        <f t="shared" si="7"/>
        <v>Start group 2 for 100km</v>
      </c>
    </row>
    <row r="107" spans="1:7">
      <c r="A107" s="4">
        <v>105</v>
      </c>
      <c r="B107" s="5" t="s">
        <v>6683</v>
      </c>
      <c r="C107" s="30">
        <v>0.14611111111111111</v>
      </c>
      <c r="D107" s="54">
        <f t="shared" si="4"/>
        <v>0.19553072625698323</v>
      </c>
      <c r="E107" s="54">
        <f t="shared" si="5"/>
        <v>0.28593256595701333</v>
      </c>
      <c r="F107" s="4" t="str">
        <f t="shared" si="6"/>
        <v>Start group 1 for 50km</v>
      </c>
      <c r="G107" s="4" t="str">
        <f t="shared" si="7"/>
        <v>Start group 2 for 100km</v>
      </c>
    </row>
    <row r="108" spans="1:7">
      <c r="A108" s="4">
        <v>106</v>
      </c>
      <c r="B108" s="5" t="s">
        <v>6832</v>
      </c>
      <c r="C108" s="30">
        <v>0.14621527777777779</v>
      </c>
      <c r="D108" s="54">
        <f t="shared" si="4"/>
        <v>0.1973929236499069</v>
      </c>
      <c r="E108" s="54">
        <f t="shared" si="5"/>
        <v>0.28684934297646941</v>
      </c>
      <c r="F108" s="4" t="str">
        <f t="shared" si="6"/>
        <v>Start group 1 for 50km</v>
      </c>
      <c r="G108" s="4" t="str">
        <f t="shared" si="7"/>
        <v>Start group 2 for 100km</v>
      </c>
    </row>
    <row r="109" spans="1:7">
      <c r="A109" s="4">
        <v>107</v>
      </c>
      <c r="B109" s="5" t="s">
        <v>6833</v>
      </c>
      <c r="C109" s="30">
        <v>0.14624999999999999</v>
      </c>
      <c r="D109" s="54">
        <f t="shared" si="4"/>
        <v>0.19925512104283055</v>
      </c>
      <c r="E109" s="54">
        <f t="shared" si="5"/>
        <v>0.287154935316288</v>
      </c>
      <c r="F109" s="4" t="str">
        <f t="shared" si="6"/>
        <v>Start group 1 for 50km</v>
      </c>
      <c r="G109" s="4" t="str">
        <f t="shared" si="7"/>
        <v>Start group 2 for 100km</v>
      </c>
    </row>
    <row r="110" spans="1:7">
      <c r="A110" s="4">
        <v>108</v>
      </c>
      <c r="B110" s="5" t="s">
        <v>7012</v>
      </c>
      <c r="C110" s="30">
        <v>0.14626157407407406</v>
      </c>
      <c r="D110" s="54">
        <f t="shared" si="4"/>
        <v>0.2011173184357542</v>
      </c>
      <c r="E110" s="54">
        <f t="shared" si="5"/>
        <v>0.28725679942956095</v>
      </c>
      <c r="F110" s="4" t="str">
        <f t="shared" si="6"/>
        <v>Start group 1 for 50km</v>
      </c>
      <c r="G110" s="4" t="str">
        <f t="shared" si="7"/>
        <v>Start group 2 for 100km</v>
      </c>
    </row>
    <row r="111" spans="1:7">
      <c r="A111" s="4">
        <v>109</v>
      </c>
      <c r="B111" s="5" t="s">
        <v>6834</v>
      </c>
      <c r="C111" s="30">
        <v>0.14659722222222224</v>
      </c>
      <c r="D111" s="54">
        <f t="shared" si="4"/>
        <v>0.20297951582867785</v>
      </c>
      <c r="E111" s="54">
        <f t="shared" si="5"/>
        <v>0.29021085871447477</v>
      </c>
      <c r="F111" s="4" t="str">
        <f t="shared" si="6"/>
        <v>Start group 2 for 50km</v>
      </c>
      <c r="G111" s="4" t="str">
        <f t="shared" si="7"/>
        <v>Start group 2 for 100km</v>
      </c>
    </row>
    <row r="112" spans="1:7">
      <c r="A112" s="4">
        <v>110</v>
      </c>
      <c r="B112" s="5" t="s">
        <v>6835</v>
      </c>
      <c r="C112" s="30">
        <v>0.14677083333333332</v>
      </c>
      <c r="D112" s="54">
        <f t="shared" si="4"/>
        <v>0.2048417132216015</v>
      </c>
      <c r="E112" s="54">
        <f t="shared" si="5"/>
        <v>0.29173882041356819</v>
      </c>
      <c r="F112" s="4" t="str">
        <f t="shared" si="6"/>
        <v>Start group 2 for 50km</v>
      </c>
      <c r="G112" s="4" t="str">
        <f t="shared" si="7"/>
        <v>Start group 2 for 100km</v>
      </c>
    </row>
    <row r="113" spans="1:7">
      <c r="A113" s="4">
        <v>111</v>
      </c>
      <c r="B113" s="5" t="s">
        <v>7013</v>
      </c>
      <c r="C113" s="30">
        <v>0.14680555555555555</v>
      </c>
      <c r="D113" s="54">
        <f t="shared" si="4"/>
        <v>0.20670391061452514</v>
      </c>
      <c r="E113" s="54">
        <f t="shared" si="5"/>
        <v>0.29204441275338694</v>
      </c>
      <c r="F113" s="4" t="str">
        <f t="shared" si="6"/>
        <v>Start group 2 for 50km</v>
      </c>
      <c r="G113" s="4" t="str">
        <f t="shared" si="7"/>
        <v>Start group 2 for 100km</v>
      </c>
    </row>
    <row r="114" spans="1:7">
      <c r="A114" s="4">
        <v>112</v>
      </c>
      <c r="B114" s="5" t="s">
        <v>6684</v>
      </c>
      <c r="C114" s="30">
        <v>0.14693287037037037</v>
      </c>
      <c r="D114" s="54">
        <f t="shared" si="4"/>
        <v>0.20856610800744879</v>
      </c>
      <c r="E114" s="54">
        <f t="shared" si="5"/>
        <v>0.29316491799938882</v>
      </c>
      <c r="F114" s="4" t="str">
        <f t="shared" si="6"/>
        <v>Start group 2 for 50km</v>
      </c>
      <c r="G114" s="4" t="str">
        <f t="shared" si="7"/>
        <v>Start group 2 for 100km</v>
      </c>
    </row>
    <row r="115" spans="1:7">
      <c r="A115" s="4">
        <v>113</v>
      </c>
      <c r="B115" s="5" t="s">
        <v>6986</v>
      </c>
      <c r="C115" s="30">
        <v>0.14703703703703705</v>
      </c>
      <c r="D115" s="54">
        <f t="shared" si="4"/>
        <v>0.21042830540037244</v>
      </c>
      <c r="E115" s="54">
        <f t="shared" si="5"/>
        <v>0.29408169501884474</v>
      </c>
      <c r="F115" s="4" t="str">
        <f t="shared" si="6"/>
        <v>Start group 2 for 50km</v>
      </c>
      <c r="G115" s="4" t="str">
        <f t="shared" si="7"/>
        <v>Start group 2 for 100km</v>
      </c>
    </row>
    <row r="116" spans="1:7">
      <c r="A116" s="4">
        <v>114</v>
      </c>
      <c r="B116" s="5" t="s">
        <v>7104</v>
      </c>
      <c r="C116" s="30">
        <v>0.14708333333333334</v>
      </c>
      <c r="D116" s="54">
        <f t="shared" si="4"/>
        <v>0.21229050279329609</v>
      </c>
      <c r="E116" s="54">
        <f t="shared" si="5"/>
        <v>0.29448915147193644</v>
      </c>
      <c r="F116" s="4" t="str">
        <f t="shared" si="6"/>
        <v>Start group 2 for 50km</v>
      </c>
      <c r="G116" s="4" t="str">
        <f t="shared" si="7"/>
        <v>Start group 2 for 100km</v>
      </c>
    </row>
    <row r="117" spans="1:7">
      <c r="A117" s="4">
        <v>115</v>
      </c>
      <c r="B117" s="5" t="s">
        <v>6836</v>
      </c>
      <c r="C117" s="30">
        <v>0.14715277777777777</v>
      </c>
      <c r="D117" s="54">
        <f t="shared" si="4"/>
        <v>0.21415270018621974</v>
      </c>
      <c r="E117" s="54">
        <f t="shared" si="5"/>
        <v>0.29510033615157377</v>
      </c>
      <c r="F117" s="4" t="str">
        <f t="shared" si="6"/>
        <v>Start group 2 for 50km</v>
      </c>
      <c r="G117" s="4" t="str">
        <f t="shared" si="7"/>
        <v>Start group 2 for 100km</v>
      </c>
    </row>
    <row r="118" spans="1:7">
      <c r="A118" s="4">
        <v>116</v>
      </c>
      <c r="B118" s="5" t="s">
        <v>6634</v>
      </c>
      <c r="C118" s="30">
        <v>0.14722222222222223</v>
      </c>
      <c r="D118" s="54">
        <f t="shared" si="4"/>
        <v>0.21601489757914338</v>
      </c>
      <c r="E118" s="54">
        <f t="shared" si="5"/>
        <v>0.29571152083121111</v>
      </c>
      <c r="F118" s="4" t="str">
        <f t="shared" si="6"/>
        <v>Start group 2 for 50km</v>
      </c>
      <c r="G118" s="4" t="str">
        <f t="shared" si="7"/>
        <v>Start group 2 for 100km</v>
      </c>
    </row>
    <row r="119" spans="1:7">
      <c r="A119" s="4">
        <v>117</v>
      </c>
      <c r="B119" s="5" t="s">
        <v>6837</v>
      </c>
      <c r="C119" s="30">
        <v>0.14723379629629629</v>
      </c>
      <c r="D119" s="54">
        <f t="shared" si="4"/>
        <v>0.21787709497206703</v>
      </c>
      <c r="E119" s="54">
        <f t="shared" si="5"/>
        <v>0.29581338494448406</v>
      </c>
      <c r="F119" s="4" t="str">
        <f t="shared" si="6"/>
        <v>Start group 2 for 50km</v>
      </c>
      <c r="G119" s="4" t="str">
        <f t="shared" si="7"/>
        <v>Start group 2 for 100km</v>
      </c>
    </row>
    <row r="120" spans="1:7">
      <c r="A120" s="4">
        <v>118</v>
      </c>
      <c r="B120" s="5" t="s">
        <v>7014</v>
      </c>
      <c r="C120" s="30">
        <v>0.1474074074074074</v>
      </c>
      <c r="D120" s="54">
        <f t="shared" si="4"/>
        <v>0.21973929236499068</v>
      </c>
      <c r="E120" s="54">
        <f t="shared" si="5"/>
        <v>0.29734134664357748</v>
      </c>
      <c r="F120" s="4" t="str">
        <f t="shared" si="6"/>
        <v>Start group 2 for 50km</v>
      </c>
      <c r="G120" s="4" t="str">
        <f t="shared" si="7"/>
        <v>Start group 2 for 100km</v>
      </c>
    </row>
    <row r="121" spans="1:7">
      <c r="A121" s="4">
        <v>119</v>
      </c>
      <c r="B121" s="5" t="s">
        <v>6838</v>
      </c>
      <c r="C121" s="30">
        <v>0.14752314814814815</v>
      </c>
      <c r="D121" s="54">
        <f t="shared" si="4"/>
        <v>0.22160148975791433</v>
      </c>
      <c r="E121" s="54">
        <f t="shared" si="5"/>
        <v>0.29835998777630635</v>
      </c>
      <c r="F121" s="4" t="str">
        <f t="shared" si="6"/>
        <v>Start group 2 for 50km</v>
      </c>
      <c r="G121" s="4" t="str">
        <f t="shared" si="7"/>
        <v>Start group 2 for 100km</v>
      </c>
    </row>
    <row r="122" spans="1:7">
      <c r="A122" s="4">
        <v>120</v>
      </c>
      <c r="B122" s="5" t="s">
        <v>7015</v>
      </c>
      <c r="C122" s="30">
        <v>0.14753472222222222</v>
      </c>
      <c r="D122" s="54">
        <f t="shared" si="4"/>
        <v>0.22346368715083798</v>
      </c>
      <c r="E122" s="54">
        <f t="shared" si="5"/>
        <v>0.29846185188957919</v>
      </c>
      <c r="F122" s="4" t="str">
        <f t="shared" si="6"/>
        <v>Start group 2 for 50km</v>
      </c>
      <c r="G122" s="4" t="str">
        <f t="shared" si="7"/>
        <v>Start group 2 for 100km</v>
      </c>
    </row>
    <row r="123" spans="1:7">
      <c r="A123" s="4">
        <v>121</v>
      </c>
      <c r="B123" s="5" t="s">
        <v>6685</v>
      </c>
      <c r="C123" s="30">
        <v>0.1477199074074074</v>
      </c>
      <c r="D123" s="54">
        <f t="shared" si="4"/>
        <v>0.22532588454376165</v>
      </c>
      <c r="E123" s="54">
        <f t="shared" si="5"/>
        <v>0.30009167770194556</v>
      </c>
      <c r="F123" s="4" t="str">
        <f t="shared" si="6"/>
        <v>Start group 2 for 50km</v>
      </c>
      <c r="G123" s="4" t="str">
        <f t="shared" si="7"/>
        <v>Start group 2 for 100km</v>
      </c>
    </row>
    <row r="124" spans="1:7">
      <c r="A124" s="4">
        <v>122</v>
      </c>
      <c r="B124" s="5" t="s">
        <v>6839</v>
      </c>
      <c r="C124" s="30">
        <v>0.14775462962962962</v>
      </c>
      <c r="D124" s="54">
        <f t="shared" si="4"/>
        <v>0.2271880819366853</v>
      </c>
      <c r="E124" s="54">
        <f t="shared" si="5"/>
        <v>0.30039727004176431</v>
      </c>
      <c r="F124" s="4" t="str">
        <f t="shared" si="6"/>
        <v>Start group 2 for 50km</v>
      </c>
      <c r="G124" s="4" t="str">
        <f t="shared" si="7"/>
        <v>Start group 2 for 100km</v>
      </c>
    </row>
    <row r="125" spans="1:7">
      <c r="A125" s="4">
        <v>123</v>
      </c>
      <c r="B125" s="5" t="s">
        <v>6987</v>
      </c>
      <c r="C125" s="30">
        <v>0.14788194444444444</v>
      </c>
      <c r="D125" s="54">
        <f t="shared" si="4"/>
        <v>0.22905027932960895</v>
      </c>
      <c r="E125" s="54">
        <f t="shared" si="5"/>
        <v>0.30151777528776597</v>
      </c>
      <c r="F125" s="4" t="str">
        <f t="shared" si="6"/>
        <v>Start group 2 for 50km</v>
      </c>
      <c r="G125" s="4" t="str">
        <f t="shared" si="7"/>
        <v>Start group 2 for 100km</v>
      </c>
    </row>
    <row r="126" spans="1:7">
      <c r="A126" s="4">
        <v>124</v>
      </c>
      <c r="B126" s="5" t="s">
        <v>6840</v>
      </c>
      <c r="C126" s="30">
        <v>0.14800925925925926</v>
      </c>
      <c r="D126" s="54">
        <f t="shared" si="4"/>
        <v>0.23091247672253259</v>
      </c>
      <c r="E126" s="54">
        <f t="shared" si="5"/>
        <v>0.30263828053376784</v>
      </c>
      <c r="F126" s="4" t="str">
        <f t="shared" si="6"/>
        <v>Start group 2 for 50km</v>
      </c>
      <c r="G126" s="4" t="str">
        <f t="shared" si="7"/>
        <v>Start group 2 for 100km</v>
      </c>
    </row>
    <row r="127" spans="1:7">
      <c r="A127" s="4">
        <v>125</v>
      </c>
      <c r="B127" s="5" t="s">
        <v>6841</v>
      </c>
      <c r="C127" s="30">
        <v>0.14804398148148148</v>
      </c>
      <c r="D127" s="54">
        <f t="shared" si="4"/>
        <v>0.23277467411545624</v>
      </c>
      <c r="E127" s="54">
        <f t="shared" si="5"/>
        <v>0.30294387287358659</v>
      </c>
      <c r="F127" s="4" t="str">
        <f t="shared" si="6"/>
        <v>Start group 2 for 50km</v>
      </c>
      <c r="G127" s="4" t="str">
        <f t="shared" si="7"/>
        <v>Start group 2 for 100km</v>
      </c>
    </row>
    <row r="128" spans="1:7">
      <c r="A128" s="4">
        <v>126</v>
      </c>
      <c r="B128" s="5" t="s">
        <v>6686</v>
      </c>
      <c r="C128" s="30">
        <v>0.14814814814814814</v>
      </c>
      <c r="D128" s="54">
        <f t="shared" si="4"/>
        <v>0.23463687150837989</v>
      </c>
      <c r="E128" s="54">
        <f t="shared" si="5"/>
        <v>0.30386064989304268</v>
      </c>
      <c r="F128" s="4" t="str">
        <f t="shared" si="6"/>
        <v>Start group 2 for 50km</v>
      </c>
      <c r="G128" s="4" t="str">
        <f t="shared" si="7"/>
        <v>Start group 2 for 100km</v>
      </c>
    </row>
    <row r="129" spans="1:7">
      <c r="A129" s="4">
        <v>127</v>
      </c>
      <c r="B129" s="5" t="s">
        <v>6781</v>
      </c>
      <c r="C129" s="30">
        <v>0.14832175925925925</v>
      </c>
      <c r="D129" s="54">
        <f t="shared" si="4"/>
        <v>0.23649906890130354</v>
      </c>
      <c r="E129" s="54">
        <f t="shared" si="5"/>
        <v>0.30538861159213609</v>
      </c>
      <c r="F129" s="4" t="str">
        <f t="shared" si="6"/>
        <v>Start group 2 for 50km</v>
      </c>
      <c r="G129" s="4" t="str">
        <f t="shared" si="7"/>
        <v>Start group 2 for 100km</v>
      </c>
    </row>
    <row r="130" spans="1:7">
      <c r="A130" s="4">
        <v>128</v>
      </c>
      <c r="B130" s="5" t="s">
        <v>6687</v>
      </c>
      <c r="C130" s="30">
        <v>0.14834490740740741</v>
      </c>
      <c r="D130" s="54">
        <f t="shared" si="4"/>
        <v>0.23836126629422719</v>
      </c>
      <c r="E130" s="54">
        <f t="shared" si="5"/>
        <v>0.30559233981868189</v>
      </c>
      <c r="F130" s="4" t="str">
        <f t="shared" si="6"/>
        <v>Start group 2 for 50km</v>
      </c>
      <c r="G130" s="4" t="str">
        <f t="shared" si="7"/>
        <v>Start group 2 for 100km</v>
      </c>
    </row>
    <row r="131" spans="1:7">
      <c r="A131" s="4">
        <v>129</v>
      </c>
      <c r="B131" s="5" t="s">
        <v>6635</v>
      </c>
      <c r="C131" s="30">
        <v>0.14842592592592593</v>
      </c>
      <c r="D131" s="54">
        <f t="shared" si="4"/>
        <v>0.24022346368715083</v>
      </c>
      <c r="E131" s="54">
        <f t="shared" si="5"/>
        <v>0.30630538861159201</v>
      </c>
      <c r="F131" s="4" t="str">
        <f t="shared" si="6"/>
        <v>Start group 2 for 50km</v>
      </c>
      <c r="G131" s="4" t="str">
        <f t="shared" si="7"/>
        <v>Start group 2 for 100km</v>
      </c>
    </row>
    <row r="132" spans="1:7">
      <c r="A132" s="4">
        <v>130</v>
      </c>
      <c r="B132" s="5" t="s">
        <v>6688</v>
      </c>
      <c r="C132" s="30">
        <v>0.14849537037037039</v>
      </c>
      <c r="D132" s="54">
        <f t="shared" ref="D132:D195" si="8">A132/537</f>
        <v>0.24208566108007448</v>
      </c>
      <c r="E132" s="54">
        <f t="shared" ref="E132:E195" si="9">((HOUR(C132)*60+MINUTE(C132)+SECOND(C132)/60)-(HOUR($C$3)*60+MINUTE($C$3)+SECOND($C$3)/60))/(HOUR($C$3)*60+MINUTE($C$3)+SECOND($C$3)/60)</f>
        <v>0.30691657329122951</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2 for 100km</v>
      </c>
    </row>
    <row r="133" spans="1:7">
      <c r="A133" s="4">
        <v>131</v>
      </c>
      <c r="B133" s="5" t="s">
        <v>7016</v>
      </c>
      <c r="C133" s="30">
        <v>0.14888888888888888</v>
      </c>
      <c r="D133" s="54">
        <f t="shared" si="8"/>
        <v>0.24394785847299813</v>
      </c>
      <c r="E133" s="54">
        <f t="shared" si="9"/>
        <v>0.31037995314250788</v>
      </c>
      <c r="F133" s="4" t="str">
        <f t="shared" si="10"/>
        <v>Start group 2 for 50km</v>
      </c>
      <c r="G133" s="4" t="str">
        <f t="shared" si="11"/>
        <v>Start group 2 for 100km</v>
      </c>
    </row>
    <row r="134" spans="1:7">
      <c r="A134" s="4">
        <v>132</v>
      </c>
      <c r="B134" s="5" t="s">
        <v>6842</v>
      </c>
      <c r="C134" s="30">
        <v>0.14888888888888888</v>
      </c>
      <c r="D134" s="54">
        <f t="shared" si="8"/>
        <v>0.24581005586592178</v>
      </c>
      <c r="E134" s="54">
        <f t="shared" si="9"/>
        <v>0.31037995314250788</v>
      </c>
      <c r="F134" s="4" t="str">
        <f t="shared" si="10"/>
        <v>Start group 2 for 50km</v>
      </c>
      <c r="G134" s="4" t="str">
        <f t="shared" si="11"/>
        <v>Start group 2 for 100km</v>
      </c>
    </row>
    <row r="135" spans="1:7">
      <c r="A135" s="4">
        <v>133</v>
      </c>
      <c r="B135" s="5" t="s">
        <v>6689</v>
      </c>
      <c r="C135" s="30">
        <v>0.14902777777777779</v>
      </c>
      <c r="D135" s="54">
        <f t="shared" si="8"/>
        <v>0.24767225325884543</v>
      </c>
      <c r="E135" s="54">
        <f t="shared" si="9"/>
        <v>0.31160232250178255</v>
      </c>
      <c r="F135" s="4" t="str">
        <f t="shared" si="10"/>
        <v>Start group 2 for 50km</v>
      </c>
      <c r="G135" s="4" t="str">
        <f t="shared" si="11"/>
        <v>Start group 2 for 100km</v>
      </c>
    </row>
    <row r="136" spans="1:7">
      <c r="A136" s="4">
        <v>134</v>
      </c>
      <c r="B136" s="5" t="s">
        <v>6843</v>
      </c>
      <c r="C136" s="30">
        <v>0.14921296296296296</v>
      </c>
      <c r="D136" s="54">
        <f t="shared" si="8"/>
        <v>0.24953445065176907</v>
      </c>
      <c r="E136" s="54">
        <f t="shared" si="9"/>
        <v>0.31323214831414892</v>
      </c>
      <c r="F136" s="4" t="str">
        <f t="shared" si="10"/>
        <v>Start group 2 for 50km</v>
      </c>
      <c r="G136" s="4" t="str">
        <f t="shared" si="11"/>
        <v>Start group 2 for 100km</v>
      </c>
    </row>
    <row r="137" spans="1:7">
      <c r="A137" s="4">
        <v>135</v>
      </c>
      <c r="B137" s="5" t="s">
        <v>6844</v>
      </c>
      <c r="C137" s="30">
        <v>0.14931712962962962</v>
      </c>
      <c r="D137" s="54">
        <f t="shared" si="8"/>
        <v>0.25139664804469275</v>
      </c>
      <c r="E137" s="54">
        <f t="shared" si="9"/>
        <v>0.314148925333605</v>
      </c>
      <c r="F137" s="4" t="str">
        <f t="shared" si="10"/>
        <v>Start group 2 for 50km</v>
      </c>
      <c r="G137" s="4" t="str">
        <f t="shared" si="11"/>
        <v>Start group 2 for 100km</v>
      </c>
    </row>
    <row r="138" spans="1:7">
      <c r="A138" s="4">
        <v>136</v>
      </c>
      <c r="B138" s="5" t="s">
        <v>6636</v>
      </c>
      <c r="C138" s="30">
        <v>0.14945601851851853</v>
      </c>
      <c r="D138" s="54">
        <f t="shared" si="8"/>
        <v>0.2532588454376164</v>
      </c>
      <c r="E138" s="54">
        <f t="shared" si="9"/>
        <v>0.31537129469287967</v>
      </c>
      <c r="F138" s="4" t="str">
        <f t="shared" si="10"/>
        <v>Start group 2 for 50km</v>
      </c>
      <c r="G138" s="4" t="str">
        <f t="shared" si="11"/>
        <v>Start group 2 for 100km</v>
      </c>
    </row>
    <row r="139" spans="1:7">
      <c r="A139" s="4">
        <v>137</v>
      </c>
      <c r="B139" s="5" t="s">
        <v>6845</v>
      </c>
      <c r="C139" s="30">
        <v>0.14951388888888889</v>
      </c>
      <c r="D139" s="54">
        <f t="shared" si="8"/>
        <v>0.25512104283054005</v>
      </c>
      <c r="E139" s="54">
        <f t="shared" si="9"/>
        <v>0.31588061525924416</v>
      </c>
      <c r="F139" s="4" t="str">
        <f t="shared" si="10"/>
        <v>Start group 2 for 50km</v>
      </c>
      <c r="G139" s="4" t="str">
        <f t="shared" si="11"/>
        <v>Start group 2 for 100km</v>
      </c>
    </row>
    <row r="140" spans="1:7">
      <c r="A140" s="4">
        <v>138</v>
      </c>
      <c r="B140" s="5" t="s">
        <v>6846</v>
      </c>
      <c r="C140" s="30">
        <v>0.14962962962962964</v>
      </c>
      <c r="D140" s="54">
        <f t="shared" si="8"/>
        <v>0.25698324022346369</v>
      </c>
      <c r="E140" s="54">
        <f t="shared" si="9"/>
        <v>0.31689925639197308</v>
      </c>
      <c r="F140" s="4" t="str">
        <f t="shared" si="10"/>
        <v>Start group 2 for 50km</v>
      </c>
      <c r="G140" s="4" t="str">
        <f t="shared" si="11"/>
        <v>Start group 2 for 100km</v>
      </c>
    </row>
    <row r="141" spans="1:7">
      <c r="A141" s="4">
        <v>139</v>
      </c>
      <c r="B141" s="5" t="s">
        <v>6690</v>
      </c>
      <c r="C141" s="30">
        <v>0.1496875</v>
      </c>
      <c r="D141" s="54">
        <f t="shared" si="8"/>
        <v>0.25884543761638734</v>
      </c>
      <c r="E141" s="54">
        <f t="shared" si="9"/>
        <v>0.31740857695833757</v>
      </c>
      <c r="F141" s="4" t="str">
        <f t="shared" si="10"/>
        <v>Start group 2 for 50km</v>
      </c>
      <c r="G141" s="4" t="str">
        <f t="shared" si="11"/>
        <v>Start group 2 for 100km</v>
      </c>
    </row>
    <row r="142" spans="1:7">
      <c r="A142" s="4">
        <v>140</v>
      </c>
      <c r="B142" s="5" t="s">
        <v>6847</v>
      </c>
      <c r="C142" s="30">
        <v>0.14981481481481482</v>
      </c>
      <c r="D142" s="54">
        <f t="shared" si="8"/>
        <v>0.26070763500931099</v>
      </c>
      <c r="E142" s="54">
        <f t="shared" si="9"/>
        <v>0.31852908220433929</v>
      </c>
      <c r="F142" s="4" t="str">
        <f t="shared" si="10"/>
        <v>Start group 2 for 50km</v>
      </c>
      <c r="G142" s="4" t="str">
        <f t="shared" si="11"/>
        <v>Start group 2 for 100km</v>
      </c>
    </row>
    <row r="143" spans="1:7">
      <c r="A143" s="4">
        <v>141</v>
      </c>
      <c r="B143" s="5" t="s">
        <v>6691</v>
      </c>
      <c r="C143" s="30">
        <v>0.14984953703703704</v>
      </c>
      <c r="D143" s="54">
        <f t="shared" si="8"/>
        <v>0.26256983240223464</v>
      </c>
      <c r="E143" s="54">
        <f t="shared" si="9"/>
        <v>0.31883467454415804</v>
      </c>
      <c r="F143" s="4" t="str">
        <f t="shared" si="10"/>
        <v>Start group 2 for 50km</v>
      </c>
      <c r="G143" s="4" t="str">
        <f t="shared" si="11"/>
        <v>Start group 2 for 100km</v>
      </c>
    </row>
    <row r="144" spans="1:7">
      <c r="A144" s="4">
        <v>142</v>
      </c>
      <c r="B144" s="5" t="s">
        <v>7017</v>
      </c>
      <c r="C144" s="30">
        <v>0.15002314814814813</v>
      </c>
      <c r="D144" s="54">
        <f t="shared" si="8"/>
        <v>0.26443202979515829</v>
      </c>
      <c r="E144" s="54">
        <f t="shared" si="9"/>
        <v>0.32036263624325145</v>
      </c>
      <c r="F144" s="4" t="str">
        <f t="shared" si="10"/>
        <v>Start group 2 for 50km</v>
      </c>
      <c r="G144" s="4" t="str">
        <f t="shared" si="11"/>
        <v>Start group 2 for 100km</v>
      </c>
    </row>
    <row r="145" spans="1:7">
      <c r="A145" s="4">
        <v>143</v>
      </c>
      <c r="B145" s="5" t="s">
        <v>6611</v>
      </c>
      <c r="C145" s="30">
        <v>0.15003472222222222</v>
      </c>
      <c r="D145" s="54">
        <f t="shared" si="8"/>
        <v>0.26629422718808193</v>
      </c>
      <c r="E145" s="54">
        <f t="shared" si="9"/>
        <v>0.32046450035652441</v>
      </c>
      <c r="F145" s="4" t="str">
        <f t="shared" si="10"/>
        <v>Start group 2 for 50km</v>
      </c>
      <c r="G145" s="4" t="str">
        <f t="shared" si="11"/>
        <v>Start group 2 for 100km</v>
      </c>
    </row>
    <row r="146" spans="1:7">
      <c r="A146" s="4">
        <v>144</v>
      </c>
      <c r="B146" s="5" t="s">
        <v>6848</v>
      </c>
      <c r="C146" s="30">
        <v>0.15004629629629629</v>
      </c>
      <c r="D146" s="54">
        <f t="shared" si="8"/>
        <v>0.26815642458100558</v>
      </c>
      <c r="E146" s="54">
        <f t="shared" si="9"/>
        <v>0.32056636446979719</v>
      </c>
      <c r="F146" s="4" t="str">
        <f t="shared" si="10"/>
        <v>Start group 2 for 50km</v>
      </c>
      <c r="G146" s="4" t="str">
        <f t="shared" si="11"/>
        <v>Start group 2 for 100km</v>
      </c>
    </row>
    <row r="147" spans="1:7">
      <c r="A147" s="4">
        <v>145</v>
      </c>
      <c r="B147" s="5" t="s">
        <v>7018</v>
      </c>
      <c r="C147" s="30">
        <v>0.1501736111111111</v>
      </c>
      <c r="D147" s="54">
        <f t="shared" si="8"/>
        <v>0.27001862197392923</v>
      </c>
      <c r="E147" s="54">
        <f t="shared" si="9"/>
        <v>0.32168686971579907</v>
      </c>
      <c r="F147" s="4" t="str">
        <f t="shared" si="10"/>
        <v>Start group 2 for 50km</v>
      </c>
      <c r="G147" s="4" t="str">
        <f t="shared" si="11"/>
        <v>Start group 2 for 100km</v>
      </c>
    </row>
    <row r="148" spans="1:7">
      <c r="A148" s="4">
        <v>146</v>
      </c>
      <c r="B148" s="5" t="s">
        <v>6692</v>
      </c>
      <c r="C148" s="30">
        <v>0.15026620370370369</v>
      </c>
      <c r="D148" s="54">
        <f t="shared" si="8"/>
        <v>0.27188081936685288</v>
      </c>
      <c r="E148" s="54">
        <f t="shared" si="9"/>
        <v>0.32250178262198215</v>
      </c>
      <c r="F148" s="4" t="str">
        <f t="shared" si="10"/>
        <v>Start group 2 for 50km</v>
      </c>
      <c r="G148" s="4" t="str">
        <f t="shared" si="11"/>
        <v>Start group 2 for 100km</v>
      </c>
    </row>
    <row r="149" spans="1:7">
      <c r="A149" s="4">
        <v>147</v>
      </c>
      <c r="B149" s="5" t="s">
        <v>6693</v>
      </c>
      <c r="C149" s="30">
        <v>0.15038194444444444</v>
      </c>
      <c r="D149" s="54">
        <f t="shared" si="8"/>
        <v>0.27374301675977653</v>
      </c>
      <c r="E149" s="54">
        <f t="shared" si="9"/>
        <v>0.32352042375471124</v>
      </c>
      <c r="F149" s="4" t="str">
        <f t="shared" si="10"/>
        <v>Start group 2 for 50km</v>
      </c>
      <c r="G149" s="4" t="str">
        <f t="shared" si="11"/>
        <v>Start group 2 for 100km</v>
      </c>
    </row>
    <row r="150" spans="1:7">
      <c r="A150" s="4">
        <v>148</v>
      </c>
      <c r="B150" s="5" t="s">
        <v>6849</v>
      </c>
      <c r="C150" s="30">
        <v>0.15062500000000001</v>
      </c>
      <c r="D150" s="54">
        <f t="shared" si="8"/>
        <v>0.27560521415270017</v>
      </c>
      <c r="E150" s="54">
        <f t="shared" si="9"/>
        <v>0.32565957013344199</v>
      </c>
      <c r="F150" s="4" t="str">
        <f t="shared" si="10"/>
        <v>Start group 2 for 50km</v>
      </c>
      <c r="G150" s="4" t="str">
        <f t="shared" si="11"/>
        <v>Start group 2 for 100km</v>
      </c>
    </row>
    <row r="151" spans="1:7">
      <c r="A151" s="4">
        <v>149</v>
      </c>
      <c r="B151" s="5" t="s">
        <v>6637</v>
      </c>
      <c r="C151" s="30">
        <v>0.15125</v>
      </c>
      <c r="D151" s="54">
        <f t="shared" si="8"/>
        <v>0.27746741154562382</v>
      </c>
      <c r="E151" s="54">
        <f t="shared" si="9"/>
        <v>0.33116023225017827</v>
      </c>
      <c r="F151" s="4" t="str">
        <f t="shared" si="10"/>
        <v>Start group 2 for 50km</v>
      </c>
      <c r="G151" s="4" t="str">
        <f t="shared" si="11"/>
        <v>Start group 3 for 100km</v>
      </c>
    </row>
    <row r="152" spans="1:7">
      <c r="A152" s="4">
        <v>150</v>
      </c>
      <c r="B152" s="5" t="s">
        <v>7105</v>
      </c>
      <c r="C152" s="30">
        <v>0.15133101851851852</v>
      </c>
      <c r="D152" s="54">
        <f t="shared" si="8"/>
        <v>0.27932960893854747</v>
      </c>
      <c r="E152" s="54">
        <f t="shared" si="9"/>
        <v>0.33187328104308839</v>
      </c>
      <c r="F152" s="4" t="str">
        <f t="shared" si="10"/>
        <v>Start group 2 for 50km</v>
      </c>
      <c r="G152" s="4" t="str">
        <f t="shared" si="11"/>
        <v>Start group 3 for 100km</v>
      </c>
    </row>
    <row r="153" spans="1:7">
      <c r="A153" s="4">
        <v>151</v>
      </c>
      <c r="B153" s="5" t="s">
        <v>7106</v>
      </c>
      <c r="C153" s="30">
        <v>0.15134259259259258</v>
      </c>
      <c r="D153" s="54">
        <f t="shared" si="8"/>
        <v>0.28119180633147112</v>
      </c>
      <c r="E153" s="54">
        <f t="shared" si="9"/>
        <v>0.3319751451563614</v>
      </c>
      <c r="F153" s="4" t="str">
        <f t="shared" si="10"/>
        <v>Start group 2 for 50km</v>
      </c>
      <c r="G153" s="4" t="str">
        <f t="shared" si="11"/>
        <v>Start group 3 for 100km</v>
      </c>
    </row>
    <row r="154" spans="1:7">
      <c r="A154" s="4">
        <v>152</v>
      </c>
      <c r="B154" s="5" t="s">
        <v>6612</v>
      </c>
      <c r="C154" s="30">
        <v>0.15150462962962963</v>
      </c>
      <c r="D154" s="54">
        <f t="shared" si="8"/>
        <v>0.28305400372439476</v>
      </c>
      <c r="E154" s="54">
        <f t="shared" si="9"/>
        <v>0.3334012427421818</v>
      </c>
      <c r="F154" s="4" t="str">
        <f t="shared" si="10"/>
        <v>Start group 2 for 50km</v>
      </c>
      <c r="G154" s="4" t="str">
        <f t="shared" si="11"/>
        <v>Start group 3 for 100km</v>
      </c>
    </row>
    <row r="155" spans="1:7">
      <c r="A155" s="4">
        <v>153</v>
      </c>
      <c r="B155" s="5" t="s">
        <v>6850</v>
      </c>
      <c r="C155" s="30">
        <v>0.15155092592592592</v>
      </c>
      <c r="D155" s="54">
        <f t="shared" si="8"/>
        <v>0.28491620111731841</v>
      </c>
      <c r="E155" s="54">
        <f t="shared" si="9"/>
        <v>0.33380869919527334</v>
      </c>
      <c r="F155" s="4" t="str">
        <f t="shared" si="10"/>
        <v>Start group 2 for 50km</v>
      </c>
      <c r="G155" s="4" t="str">
        <f t="shared" si="11"/>
        <v>Start group 3 for 100km</v>
      </c>
    </row>
    <row r="156" spans="1:7">
      <c r="A156" s="4">
        <v>154</v>
      </c>
      <c r="B156" s="5" t="s">
        <v>7019</v>
      </c>
      <c r="C156" s="30">
        <v>0.15182870370370369</v>
      </c>
      <c r="D156" s="54">
        <f t="shared" si="8"/>
        <v>0.28677839851024206</v>
      </c>
      <c r="E156" s="54">
        <f t="shared" si="9"/>
        <v>0.33625343791382284</v>
      </c>
      <c r="F156" s="4" t="str">
        <f t="shared" si="10"/>
        <v>Start group 2 for 50km</v>
      </c>
      <c r="G156" s="4" t="str">
        <f t="shared" si="11"/>
        <v>Start group 3 for 100km</v>
      </c>
    </row>
    <row r="157" spans="1:7">
      <c r="A157" s="4">
        <v>155</v>
      </c>
      <c r="B157" s="5" t="s">
        <v>7020</v>
      </c>
      <c r="C157" s="30">
        <v>0.1519560185185185</v>
      </c>
      <c r="D157" s="54">
        <f t="shared" si="8"/>
        <v>0.28864059590316571</v>
      </c>
      <c r="E157" s="54">
        <f t="shared" si="9"/>
        <v>0.33737394315982472</v>
      </c>
      <c r="F157" s="4" t="str">
        <f t="shared" si="10"/>
        <v>Start group 2 for 50km</v>
      </c>
      <c r="G157" s="4" t="str">
        <f t="shared" si="11"/>
        <v>Start group 3 for 100km</v>
      </c>
    </row>
    <row r="158" spans="1:7">
      <c r="A158" s="4">
        <v>156</v>
      </c>
      <c r="B158" s="5" t="s">
        <v>6851</v>
      </c>
      <c r="C158" s="30">
        <v>0.15204861111111112</v>
      </c>
      <c r="D158" s="54">
        <f t="shared" si="8"/>
        <v>0.29050279329608941</v>
      </c>
      <c r="E158" s="54">
        <f t="shared" si="9"/>
        <v>0.33818885606600779</v>
      </c>
      <c r="F158" s="4" t="str">
        <f t="shared" si="10"/>
        <v>Start group 2 for 50km</v>
      </c>
      <c r="G158" s="4" t="str">
        <f t="shared" si="11"/>
        <v>Start group 3 for 100km</v>
      </c>
    </row>
    <row r="159" spans="1:7">
      <c r="A159" s="4">
        <v>157</v>
      </c>
      <c r="B159" s="5" t="s">
        <v>7021</v>
      </c>
      <c r="C159" s="30">
        <v>0.15214120370370371</v>
      </c>
      <c r="D159" s="54">
        <f t="shared" si="8"/>
        <v>0.29236499068901306</v>
      </c>
      <c r="E159" s="54">
        <f t="shared" si="9"/>
        <v>0.33900376897219109</v>
      </c>
      <c r="F159" s="4" t="str">
        <f t="shared" si="10"/>
        <v>Start group 2 for 50km</v>
      </c>
      <c r="G159" s="4" t="str">
        <f t="shared" si="11"/>
        <v>Start group 3 for 100km</v>
      </c>
    </row>
    <row r="160" spans="1:7">
      <c r="A160" s="4">
        <v>158</v>
      </c>
      <c r="B160" s="5" t="s">
        <v>7022</v>
      </c>
      <c r="C160" s="30">
        <v>0.1521875</v>
      </c>
      <c r="D160" s="54">
        <f t="shared" si="8"/>
        <v>0.29422718808193671</v>
      </c>
      <c r="E160" s="54">
        <f t="shared" si="9"/>
        <v>0.33941122542528263</v>
      </c>
      <c r="F160" s="4" t="str">
        <f t="shared" si="10"/>
        <v>Start group 2 for 50km</v>
      </c>
      <c r="G160" s="4" t="str">
        <f t="shared" si="11"/>
        <v>Start group 3 for 100km</v>
      </c>
    </row>
    <row r="161" spans="1:7">
      <c r="A161" s="4">
        <v>159</v>
      </c>
      <c r="B161" s="5" t="s">
        <v>6852</v>
      </c>
      <c r="C161" s="30">
        <v>0.1522337962962963</v>
      </c>
      <c r="D161" s="54">
        <f t="shared" si="8"/>
        <v>0.29608938547486036</v>
      </c>
      <c r="E161" s="54">
        <f t="shared" si="9"/>
        <v>0.33981868187837422</v>
      </c>
      <c r="F161" s="4" t="str">
        <f t="shared" si="10"/>
        <v>Start group 2 for 50km</v>
      </c>
      <c r="G161" s="4" t="str">
        <f t="shared" si="11"/>
        <v>Start group 3 for 100km</v>
      </c>
    </row>
    <row r="162" spans="1:7">
      <c r="A162" s="4">
        <v>160</v>
      </c>
      <c r="B162" s="5" t="s">
        <v>6853</v>
      </c>
      <c r="C162" s="30">
        <v>0.15239583333333334</v>
      </c>
      <c r="D162" s="54">
        <f t="shared" si="8"/>
        <v>0.297951582867784</v>
      </c>
      <c r="E162" s="54">
        <f t="shared" si="9"/>
        <v>0.34124477946419463</v>
      </c>
      <c r="F162" s="4" t="str">
        <f t="shared" si="10"/>
        <v>Start group 2 for 50km</v>
      </c>
      <c r="G162" s="4" t="str">
        <f t="shared" si="11"/>
        <v>Start group 3 for 100km</v>
      </c>
    </row>
    <row r="163" spans="1:7">
      <c r="A163" s="4">
        <v>161</v>
      </c>
      <c r="B163" s="5" t="s">
        <v>6854</v>
      </c>
      <c r="C163" s="30">
        <v>0.15261574074074075</v>
      </c>
      <c r="D163" s="54">
        <f t="shared" si="8"/>
        <v>0.29981378026070765</v>
      </c>
      <c r="E163" s="54">
        <f t="shared" si="9"/>
        <v>0.34318019761637975</v>
      </c>
      <c r="F163" s="4" t="str">
        <f t="shared" si="10"/>
        <v>Start group 2 for 50km</v>
      </c>
      <c r="G163" s="4" t="str">
        <f t="shared" si="11"/>
        <v>Start group 3 for 100km</v>
      </c>
    </row>
    <row r="164" spans="1:7">
      <c r="A164" s="4">
        <v>162</v>
      </c>
      <c r="B164" s="5" t="s">
        <v>7023</v>
      </c>
      <c r="C164" s="30">
        <v>0.15265046296296295</v>
      </c>
      <c r="D164" s="54">
        <f t="shared" si="8"/>
        <v>0.3016759776536313</v>
      </c>
      <c r="E164" s="54">
        <f t="shared" si="9"/>
        <v>0.34348578995619833</v>
      </c>
      <c r="F164" s="4" t="str">
        <f t="shared" si="10"/>
        <v>Start group 2 for 50km</v>
      </c>
      <c r="G164" s="4" t="str">
        <f t="shared" si="11"/>
        <v>Start group 3 for 100km</v>
      </c>
    </row>
    <row r="165" spans="1:7">
      <c r="A165" s="4">
        <v>163</v>
      </c>
      <c r="B165" s="5" t="s">
        <v>7024</v>
      </c>
      <c r="C165" s="30">
        <v>0.15280092592592592</v>
      </c>
      <c r="D165" s="54">
        <f t="shared" si="8"/>
        <v>0.30353817504655495</v>
      </c>
      <c r="E165" s="54">
        <f t="shared" si="9"/>
        <v>0.344810023428746</v>
      </c>
      <c r="F165" s="4" t="str">
        <f t="shared" si="10"/>
        <v>Start group 2 for 50km</v>
      </c>
      <c r="G165" s="4" t="str">
        <f t="shared" si="11"/>
        <v>Start group 3 for 100km</v>
      </c>
    </row>
    <row r="166" spans="1:7">
      <c r="A166" s="4">
        <v>164</v>
      </c>
      <c r="B166" s="5" t="s">
        <v>7025</v>
      </c>
      <c r="C166" s="30">
        <v>0.15281249999999999</v>
      </c>
      <c r="D166" s="54">
        <f t="shared" si="8"/>
        <v>0.3054003724394786</v>
      </c>
      <c r="E166" s="54">
        <f t="shared" si="9"/>
        <v>0.34491188754201896</v>
      </c>
      <c r="F166" s="4" t="str">
        <f t="shared" si="10"/>
        <v>Start group 2 for 50km</v>
      </c>
      <c r="G166" s="4" t="str">
        <f t="shared" si="11"/>
        <v>Start group 3 for 100km</v>
      </c>
    </row>
    <row r="167" spans="1:7">
      <c r="A167" s="4">
        <v>165</v>
      </c>
      <c r="B167" s="5" t="s">
        <v>6855</v>
      </c>
      <c r="C167" s="30">
        <v>0.1532523148148148</v>
      </c>
      <c r="D167" s="54">
        <f t="shared" si="8"/>
        <v>0.30726256983240224</v>
      </c>
      <c r="E167" s="54">
        <f t="shared" si="9"/>
        <v>0.34878272384638886</v>
      </c>
      <c r="F167" s="4" t="str">
        <f t="shared" si="10"/>
        <v>Start group 2 for 50km</v>
      </c>
      <c r="G167" s="4" t="str">
        <f t="shared" si="11"/>
        <v>Start group 3 for 100km</v>
      </c>
    </row>
    <row r="168" spans="1:7">
      <c r="A168" s="4">
        <v>166</v>
      </c>
      <c r="B168" s="5" t="s">
        <v>6856</v>
      </c>
      <c r="C168" s="30">
        <v>0.15340277777777778</v>
      </c>
      <c r="D168" s="54">
        <f t="shared" si="8"/>
        <v>0.30912476722532589</v>
      </c>
      <c r="E168" s="54">
        <f t="shared" si="9"/>
        <v>0.35010695731893648</v>
      </c>
      <c r="F168" s="4" t="str">
        <f t="shared" si="10"/>
        <v>Start group 2 for 50km</v>
      </c>
      <c r="G168" s="4" t="str">
        <f t="shared" si="11"/>
        <v>Start group 3 for 100km</v>
      </c>
    </row>
    <row r="169" spans="1:7">
      <c r="A169" s="4">
        <v>167</v>
      </c>
      <c r="B169" s="5" t="s">
        <v>6694</v>
      </c>
      <c r="C169" s="30">
        <v>0.15377314814814816</v>
      </c>
      <c r="D169" s="54">
        <f t="shared" si="8"/>
        <v>0.31098696461824954</v>
      </c>
      <c r="E169" s="54">
        <f t="shared" si="9"/>
        <v>0.35336660894366911</v>
      </c>
      <c r="F169" s="4" t="str">
        <f t="shared" si="10"/>
        <v>Start group 2 for 50km</v>
      </c>
      <c r="G169" s="4" t="str">
        <f t="shared" si="11"/>
        <v>Start group 3 for 100km</v>
      </c>
    </row>
    <row r="170" spans="1:7">
      <c r="A170" s="4">
        <v>168</v>
      </c>
      <c r="B170" s="5" t="s">
        <v>6695</v>
      </c>
      <c r="C170" s="30">
        <v>0.15390046296296298</v>
      </c>
      <c r="D170" s="54">
        <f t="shared" si="8"/>
        <v>0.31284916201117319</v>
      </c>
      <c r="E170" s="54">
        <f t="shared" si="9"/>
        <v>0.35448711418967094</v>
      </c>
      <c r="F170" s="4" t="str">
        <f t="shared" si="10"/>
        <v>Start group 2 for 50km</v>
      </c>
      <c r="G170" s="4" t="str">
        <f t="shared" si="11"/>
        <v>Start group 3 for 100km</v>
      </c>
    </row>
    <row r="171" spans="1:7">
      <c r="A171" s="4">
        <v>169</v>
      </c>
      <c r="B171" s="5" t="s">
        <v>6857</v>
      </c>
      <c r="C171" s="30">
        <v>0.15406249999999999</v>
      </c>
      <c r="D171" s="54">
        <f t="shared" si="8"/>
        <v>0.31471135940409684</v>
      </c>
      <c r="E171" s="54">
        <f t="shared" si="9"/>
        <v>0.3559132117754914</v>
      </c>
      <c r="F171" s="4" t="str">
        <f t="shared" si="10"/>
        <v>Start group 2 for 50km</v>
      </c>
      <c r="G171" s="4" t="str">
        <f t="shared" si="11"/>
        <v>Start group 3 for 100km</v>
      </c>
    </row>
    <row r="172" spans="1:7">
      <c r="A172" s="4">
        <v>170</v>
      </c>
      <c r="B172" s="5" t="s">
        <v>6858</v>
      </c>
      <c r="C172" s="30">
        <v>0.15414351851851851</v>
      </c>
      <c r="D172" s="54">
        <f t="shared" si="8"/>
        <v>0.31657355679702048</v>
      </c>
      <c r="E172" s="54">
        <f t="shared" si="9"/>
        <v>0.35662626056840169</v>
      </c>
      <c r="F172" s="4" t="str">
        <f t="shared" si="10"/>
        <v>Start group 2 for 50km</v>
      </c>
      <c r="G172" s="4" t="str">
        <f t="shared" si="11"/>
        <v>Start group 3 for 100km</v>
      </c>
    </row>
    <row r="173" spans="1:7">
      <c r="A173" s="4">
        <v>171</v>
      </c>
      <c r="B173" s="5" t="s">
        <v>6696</v>
      </c>
      <c r="C173" s="30">
        <v>0.15458333333333332</v>
      </c>
      <c r="D173" s="54">
        <f t="shared" si="8"/>
        <v>0.31843575418994413</v>
      </c>
      <c r="E173" s="54">
        <f t="shared" si="9"/>
        <v>0.36049709687277165</v>
      </c>
      <c r="F173" s="4" t="str">
        <f t="shared" si="10"/>
        <v>Start group 2 for 50km</v>
      </c>
      <c r="G173" s="4" t="str">
        <f t="shared" si="11"/>
        <v>Start group 3 for 100km</v>
      </c>
    </row>
    <row r="174" spans="1:7">
      <c r="A174" s="4">
        <v>172</v>
      </c>
      <c r="B174" s="5" t="s">
        <v>6859</v>
      </c>
      <c r="C174" s="30">
        <v>0.15479166666666666</v>
      </c>
      <c r="D174" s="54">
        <f t="shared" si="8"/>
        <v>0.32029795158286778</v>
      </c>
      <c r="E174" s="54">
        <f t="shared" si="9"/>
        <v>0.36233065091168376</v>
      </c>
      <c r="F174" s="4" t="str">
        <f t="shared" si="10"/>
        <v>Start group 2 for 50km</v>
      </c>
      <c r="G174" s="4" t="str">
        <f t="shared" si="11"/>
        <v>Start group 3 for 100km</v>
      </c>
    </row>
    <row r="175" spans="1:7">
      <c r="A175" s="4">
        <v>173</v>
      </c>
      <c r="B175" s="5" t="s">
        <v>6860</v>
      </c>
      <c r="C175" s="30">
        <v>0.15493055555555554</v>
      </c>
      <c r="D175" s="54">
        <f t="shared" si="8"/>
        <v>0.32216014897579143</v>
      </c>
      <c r="E175" s="54">
        <f t="shared" si="9"/>
        <v>0.36355302027095843</v>
      </c>
      <c r="F175" s="4" t="str">
        <f t="shared" si="10"/>
        <v>Start group 2 for 50km</v>
      </c>
      <c r="G175" s="4" t="str">
        <f t="shared" si="11"/>
        <v>Start group 3 for 100km</v>
      </c>
    </row>
    <row r="176" spans="1:7">
      <c r="A176" s="4">
        <v>174</v>
      </c>
      <c r="B176" s="5" t="s">
        <v>6697</v>
      </c>
      <c r="C176" s="30">
        <v>0.1549537037037037</v>
      </c>
      <c r="D176" s="54">
        <f t="shared" si="8"/>
        <v>0.32402234636871508</v>
      </c>
      <c r="E176" s="54">
        <f t="shared" si="9"/>
        <v>0.36375674849750422</v>
      </c>
      <c r="F176" s="4" t="str">
        <f t="shared" si="10"/>
        <v>Start group 2 for 50km</v>
      </c>
      <c r="G176" s="4" t="str">
        <f t="shared" si="11"/>
        <v>Start group 3 for 100km</v>
      </c>
    </row>
    <row r="177" spans="1:7">
      <c r="A177" s="4">
        <v>175</v>
      </c>
      <c r="B177" s="5" t="s">
        <v>6654</v>
      </c>
      <c r="C177" s="30">
        <v>0.15512731481481482</v>
      </c>
      <c r="D177" s="54">
        <f t="shared" si="8"/>
        <v>0.32588454376163872</v>
      </c>
      <c r="E177" s="54">
        <f t="shared" si="9"/>
        <v>0.36528471019659764</v>
      </c>
      <c r="F177" s="4" t="str">
        <f t="shared" si="10"/>
        <v>Start group 2 for 50km</v>
      </c>
      <c r="G177" s="4" t="str">
        <f t="shared" si="11"/>
        <v>Start group 3 for 100km</v>
      </c>
    </row>
    <row r="178" spans="1:7">
      <c r="A178" s="4">
        <v>176</v>
      </c>
      <c r="B178" s="5" t="s">
        <v>6861</v>
      </c>
      <c r="C178" s="30">
        <v>0.15516203703703704</v>
      </c>
      <c r="D178" s="54">
        <f t="shared" si="8"/>
        <v>0.32774674115456237</v>
      </c>
      <c r="E178" s="54">
        <f t="shared" si="9"/>
        <v>0.36559030253641639</v>
      </c>
      <c r="F178" s="4" t="str">
        <f t="shared" si="10"/>
        <v>Start group 2 for 50km</v>
      </c>
      <c r="G178" s="4" t="str">
        <f t="shared" si="11"/>
        <v>Start group 3 for 100km</v>
      </c>
    </row>
    <row r="179" spans="1:7">
      <c r="A179" s="4">
        <v>177</v>
      </c>
      <c r="B179" s="5" t="s">
        <v>6862</v>
      </c>
      <c r="C179" s="30">
        <v>0.15516203703703704</v>
      </c>
      <c r="D179" s="54">
        <f t="shared" si="8"/>
        <v>0.32960893854748602</v>
      </c>
      <c r="E179" s="54">
        <f t="shared" si="9"/>
        <v>0.36559030253641639</v>
      </c>
      <c r="F179" s="4" t="str">
        <f t="shared" si="10"/>
        <v>Start group 2 for 50km</v>
      </c>
      <c r="G179" s="4" t="str">
        <f t="shared" si="11"/>
        <v>Start group 3 for 100km</v>
      </c>
    </row>
    <row r="180" spans="1:7">
      <c r="A180" s="4">
        <v>178</v>
      </c>
      <c r="B180" s="5" t="s">
        <v>7026</v>
      </c>
      <c r="C180" s="30">
        <v>0.15517361111111111</v>
      </c>
      <c r="D180" s="54">
        <f t="shared" si="8"/>
        <v>0.33147113594040967</v>
      </c>
      <c r="E180" s="54">
        <f t="shared" si="9"/>
        <v>0.36569216664968918</v>
      </c>
      <c r="F180" s="4" t="str">
        <f t="shared" si="10"/>
        <v>Start group 2 for 50km</v>
      </c>
      <c r="G180" s="4" t="str">
        <f t="shared" si="11"/>
        <v>Start group 3 for 100km</v>
      </c>
    </row>
    <row r="181" spans="1:7">
      <c r="A181" s="4">
        <v>179</v>
      </c>
      <c r="B181" s="5" t="s">
        <v>6863</v>
      </c>
      <c r="C181" s="30">
        <v>0.15543981481481481</v>
      </c>
      <c r="D181" s="54">
        <f t="shared" si="8"/>
        <v>0.33333333333333331</v>
      </c>
      <c r="E181" s="54">
        <f t="shared" si="9"/>
        <v>0.36803504125496589</v>
      </c>
      <c r="F181" s="4" t="str">
        <f t="shared" si="10"/>
        <v>Start group 2 for 50km</v>
      </c>
      <c r="G181" s="4" t="str">
        <f t="shared" si="11"/>
        <v>Start group 3 for 100km</v>
      </c>
    </row>
    <row r="182" spans="1:7">
      <c r="A182" s="4">
        <v>180</v>
      </c>
      <c r="B182" s="5" t="s">
        <v>7082</v>
      </c>
      <c r="C182" s="30">
        <v>0.15567129629629631</v>
      </c>
      <c r="D182" s="54">
        <f t="shared" si="8"/>
        <v>0.33519553072625696</v>
      </c>
      <c r="E182" s="54">
        <f t="shared" si="9"/>
        <v>0.37007232352042363</v>
      </c>
      <c r="F182" s="4" t="str">
        <f t="shared" si="10"/>
        <v>Start group 2 for 50km</v>
      </c>
      <c r="G182" s="4" t="str">
        <f t="shared" si="11"/>
        <v>Start group 3 for 100km</v>
      </c>
    </row>
    <row r="183" spans="1:7">
      <c r="A183" s="4">
        <v>181</v>
      </c>
      <c r="B183" s="5" t="s">
        <v>6864</v>
      </c>
      <c r="C183" s="30">
        <v>0.15570601851851854</v>
      </c>
      <c r="D183" s="54">
        <f t="shared" si="8"/>
        <v>0.33705772811918061</v>
      </c>
      <c r="E183" s="54">
        <f t="shared" si="9"/>
        <v>0.37037791586024238</v>
      </c>
      <c r="F183" s="4" t="str">
        <f t="shared" si="10"/>
        <v>Start group 2 for 50km</v>
      </c>
      <c r="G183" s="4" t="str">
        <f t="shared" si="11"/>
        <v>Start group 3 for 100km</v>
      </c>
    </row>
    <row r="184" spans="1:7">
      <c r="A184" s="4">
        <v>182</v>
      </c>
      <c r="B184" s="5" t="s">
        <v>6865</v>
      </c>
      <c r="C184" s="30">
        <v>0.15583333333333335</v>
      </c>
      <c r="D184" s="54">
        <f t="shared" si="8"/>
        <v>0.33891992551210426</v>
      </c>
      <c r="E184" s="54">
        <f t="shared" si="9"/>
        <v>0.37149842110624426</v>
      </c>
      <c r="F184" s="4" t="str">
        <f t="shared" si="10"/>
        <v>Start group 2 for 50km</v>
      </c>
      <c r="G184" s="4" t="str">
        <f t="shared" si="11"/>
        <v>Start group 3 for 100km</v>
      </c>
    </row>
    <row r="185" spans="1:7">
      <c r="A185" s="4">
        <v>183</v>
      </c>
      <c r="B185" s="5" t="s">
        <v>6866</v>
      </c>
      <c r="C185" s="30">
        <v>0.15586805555555555</v>
      </c>
      <c r="D185" s="54">
        <f t="shared" si="8"/>
        <v>0.34078212290502791</v>
      </c>
      <c r="E185" s="54">
        <f t="shared" si="9"/>
        <v>0.37180401344606284</v>
      </c>
      <c r="F185" s="4" t="str">
        <f t="shared" si="10"/>
        <v>Start group 2 for 50km</v>
      </c>
      <c r="G185" s="4" t="str">
        <f t="shared" si="11"/>
        <v>Start group 3 for 100km</v>
      </c>
    </row>
    <row r="186" spans="1:7">
      <c r="A186" s="4">
        <v>184</v>
      </c>
      <c r="B186" s="5" t="s">
        <v>6698</v>
      </c>
      <c r="C186" s="30">
        <v>0.15587962962962962</v>
      </c>
      <c r="D186" s="54">
        <f t="shared" si="8"/>
        <v>0.34264432029795161</v>
      </c>
      <c r="E186" s="54">
        <f t="shared" si="9"/>
        <v>0.3719058775593358</v>
      </c>
      <c r="F186" s="4" t="str">
        <f t="shared" si="10"/>
        <v>Start group 2 for 50km</v>
      </c>
      <c r="G186" s="4" t="str">
        <f t="shared" si="11"/>
        <v>Start group 3 for 100km</v>
      </c>
    </row>
    <row r="187" spans="1:7">
      <c r="A187" s="4">
        <v>185</v>
      </c>
      <c r="B187" s="5" t="s">
        <v>6867</v>
      </c>
      <c r="C187" s="30">
        <v>0.15589120370370371</v>
      </c>
      <c r="D187" s="54">
        <f t="shared" si="8"/>
        <v>0.34450651769087526</v>
      </c>
      <c r="E187" s="54">
        <f t="shared" si="9"/>
        <v>0.37200774167260858</v>
      </c>
      <c r="F187" s="4" t="str">
        <f t="shared" si="10"/>
        <v>Start group 2 for 50km</v>
      </c>
      <c r="G187" s="4" t="str">
        <f t="shared" si="11"/>
        <v>Start group 3 for 100km</v>
      </c>
    </row>
    <row r="188" spans="1:7">
      <c r="A188" s="4">
        <v>186</v>
      </c>
      <c r="B188" s="5" t="s">
        <v>6868</v>
      </c>
      <c r="C188" s="30">
        <v>0.15590277777777778</v>
      </c>
      <c r="D188" s="54">
        <f t="shared" si="8"/>
        <v>0.34636871508379891</v>
      </c>
      <c r="E188" s="54">
        <f t="shared" si="9"/>
        <v>0.37210960578588159</v>
      </c>
      <c r="F188" s="4" t="str">
        <f t="shared" si="10"/>
        <v>Start group 2 for 50km</v>
      </c>
      <c r="G188" s="4" t="str">
        <f t="shared" si="11"/>
        <v>Start group 3 for 100km</v>
      </c>
    </row>
    <row r="189" spans="1:7">
      <c r="A189" s="4">
        <v>187</v>
      </c>
      <c r="B189" s="5" t="s">
        <v>6699</v>
      </c>
      <c r="C189" s="30">
        <v>0.15596064814814814</v>
      </c>
      <c r="D189" s="54">
        <f t="shared" si="8"/>
        <v>0.34823091247672255</v>
      </c>
      <c r="E189" s="54">
        <f t="shared" si="9"/>
        <v>0.37261892635224608</v>
      </c>
      <c r="F189" s="4" t="str">
        <f t="shared" si="10"/>
        <v>Start group 2 for 50km</v>
      </c>
      <c r="G189" s="4" t="str">
        <f t="shared" si="11"/>
        <v>Start group 3 for 100km</v>
      </c>
    </row>
    <row r="190" spans="1:7">
      <c r="A190" s="4">
        <v>188</v>
      </c>
      <c r="B190" s="5" t="s">
        <v>7027</v>
      </c>
      <c r="C190" s="30">
        <v>0.15600694444444443</v>
      </c>
      <c r="D190" s="54">
        <f t="shared" si="8"/>
        <v>0.3500931098696462</v>
      </c>
      <c r="E190" s="54">
        <f t="shared" si="9"/>
        <v>0.37302638280533768</v>
      </c>
      <c r="F190" s="4" t="str">
        <f t="shared" si="10"/>
        <v>Start group 2 for 50km</v>
      </c>
      <c r="G190" s="4" t="str">
        <f t="shared" si="11"/>
        <v>Start group 3 for 100km</v>
      </c>
    </row>
    <row r="191" spans="1:7">
      <c r="A191" s="4">
        <v>189</v>
      </c>
      <c r="B191" s="5" t="s">
        <v>6869</v>
      </c>
      <c r="C191" s="30">
        <v>0.15620370370370371</v>
      </c>
      <c r="D191" s="54">
        <f t="shared" si="8"/>
        <v>0.35195530726256985</v>
      </c>
      <c r="E191" s="54">
        <f t="shared" si="9"/>
        <v>0.37475807273097683</v>
      </c>
      <c r="F191" s="4" t="str">
        <f t="shared" si="10"/>
        <v>Start group 2 for 50km</v>
      </c>
      <c r="G191" s="4" t="str">
        <f t="shared" si="11"/>
        <v>Start group 3 for 100km</v>
      </c>
    </row>
    <row r="192" spans="1:7">
      <c r="A192" s="4">
        <v>190</v>
      </c>
      <c r="B192" s="5" t="s">
        <v>6782</v>
      </c>
      <c r="C192" s="30">
        <v>0.15626157407407407</v>
      </c>
      <c r="D192" s="54">
        <f t="shared" si="8"/>
        <v>0.3538175046554935</v>
      </c>
      <c r="E192" s="54">
        <f t="shared" si="9"/>
        <v>0.37526739329734138</v>
      </c>
      <c r="F192" s="4" t="str">
        <f t="shared" si="10"/>
        <v>Start group 2 for 50km</v>
      </c>
      <c r="G192" s="4" t="str">
        <f t="shared" si="11"/>
        <v>Start group 3 for 100km</v>
      </c>
    </row>
    <row r="193" spans="1:7">
      <c r="A193" s="4">
        <v>191</v>
      </c>
      <c r="B193" s="5" t="s">
        <v>6638</v>
      </c>
      <c r="C193" s="30">
        <v>0.15635416666666666</v>
      </c>
      <c r="D193" s="54">
        <f t="shared" si="8"/>
        <v>0.35567970204841715</v>
      </c>
      <c r="E193" s="54">
        <f t="shared" si="9"/>
        <v>0.37608230620352445</v>
      </c>
      <c r="F193" s="4" t="str">
        <f t="shared" si="10"/>
        <v>Start group 2 for 50km</v>
      </c>
      <c r="G193" s="4" t="str">
        <f t="shared" si="11"/>
        <v>Start group 3 for 100km</v>
      </c>
    </row>
    <row r="194" spans="1:7">
      <c r="A194" s="4">
        <v>192</v>
      </c>
      <c r="B194" s="5" t="s">
        <v>6639</v>
      </c>
      <c r="C194" s="30">
        <v>0.15638888888888888</v>
      </c>
      <c r="D194" s="54">
        <f t="shared" si="8"/>
        <v>0.35754189944134079</v>
      </c>
      <c r="E194" s="54">
        <f t="shared" si="9"/>
        <v>0.37638789854334304</v>
      </c>
      <c r="F194" s="4" t="str">
        <f t="shared" si="10"/>
        <v>Start group 2 for 50km</v>
      </c>
      <c r="G194" s="4" t="str">
        <f t="shared" si="11"/>
        <v>Start group 3 for 100km</v>
      </c>
    </row>
    <row r="195" spans="1:7">
      <c r="A195" s="4">
        <v>193</v>
      </c>
      <c r="B195" s="5" t="s">
        <v>6640</v>
      </c>
      <c r="C195" s="30">
        <v>0.15655092592592593</v>
      </c>
      <c r="D195" s="54">
        <f t="shared" si="8"/>
        <v>0.35940409683426444</v>
      </c>
      <c r="E195" s="54">
        <f t="shared" si="9"/>
        <v>0.37781399612916367</v>
      </c>
      <c r="F195" s="4" t="str">
        <f t="shared" si="10"/>
        <v>Start group 2 for 50km</v>
      </c>
      <c r="G195" s="4" t="str">
        <f t="shared" si="11"/>
        <v>Start group 3 for 100km</v>
      </c>
    </row>
    <row r="196" spans="1:7">
      <c r="A196" s="4">
        <v>194</v>
      </c>
      <c r="B196" s="5" t="s">
        <v>6870</v>
      </c>
      <c r="C196" s="30">
        <v>0.15689814814814815</v>
      </c>
      <c r="D196" s="54">
        <f t="shared" ref="D196:D259" si="12">A196/537</f>
        <v>0.36126629422718809</v>
      </c>
      <c r="E196" s="54">
        <f t="shared" ref="E196:E259" si="13">((HOUR(C196)*60+MINUTE(C196)+SECOND(C196)/60)-(HOUR($C$3)*60+MINUTE($C$3)+SECOND($C$3)/60))/(HOUR($C$3)*60+MINUTE($C$3)+SECOND($C$3)/60)</f>
        <v>0.3808699195273505</v>
      </c>
      <c r="F196" s="4" t="str">
        <f t="shared" ref="F196:F259" si="14">"Start group "&amp;IF(E196&lt;=29%,1,IF(E196&lt;=39%,2,IF(E196&lt;=50%,3,IF(E196&lt;=62%,4,IF(E196&lt;=84%,5,6)))))&amp;" for 50km"</f>
        <v>Start group 2 for 50km</v>
      </c>
      <c r="G196" s="4" t="str">
        <f t="shared" ref="G196:G259" si="15">"Start group "&amp;IF(E196&lt;=20%,1,IF(E196&lt;=33%,2,IF(E196&lt;=43%,3,IF(E196&lt;=52%,4,IF(E196&lt;=69%,5,6)))))&amp;" for 100km"</f>
        <v>Start group 3 for 100km</v>
      </c>
    </row>
    <row r="197" spans="1:7">
      <c r="A197" s="4">
        <v>195</v>
      </c>
      <c r="B197" s="5" t="s">
        <v>6871</v>
      </c>
      <c r="C197" s="30">
        <v>0.15694444444444444</v>
      </c>
      <c r="D197" s="54">
        <f t="shared" si="12"/>
        <v>0.36312849162011174</v>
      </c>
      <c r="E197" s="54">
        <f t="shared" si="13"/>
        <v>0.38127737598044203</v>
      </c>
      <c r="F197" s="4" t="str">
        <f t="shared" si="14"/>
        <v>Start group 2 for 50km</v>
      </c>
      <c r="G197" s="4" t="str">
        <f t="shared" si="15"/>
        <v>Start group 3 for 100km</v>
      </c>
    </row>
    <row r="198" spans="1:7">
      <c r="A198" s="4">
        <v>196</v>
      </c>
      <c r="B198" s="5" t="s">
        <v>6872</v>
      </c>
      <c r="C198" s="30">
        <v>0.15699074074074074</v>
      </c>
      <c r="D198" s="54">
        <f t="shared" si="12"/>
        <v>0.36499068901303539</v>
      </c>
      <c r="E198" s="54">
        <f t="shared" si="13"/>
        <v>0.38168483243353357</v>
      </c>
      <c r="F198" s="4" t="str">
        <f t="shared" si="14"/>
        <v>Start group 2 for 50km</v>
      </c>
      <c r="G198" s="4" t="str">
        <f t="shared" si="15"/>
        <v>Start group 3 for 100km</v>
      </c>
    </row>
    <row r="199" spans="1:7">
      <c r="A199" s="4">
        <v>197</v>
      </c>
      <c r="B199" s="5" t="s">
        <v>7028</v>
      </c>
      <c r="C199" s="30">
        <v>0.15700231481481483</v>
      </c>
      <c r="D199" s="54">
        <f t="shared" si="12"/>
        <v>0.36685288640595903</v>
      </c>
      <c r="E199" s="54">
        <f t="shared" si="13"/>
        <v>0.38178669654680658</v>
      </c>
      <c r="F199" s="4" t="str">
        <f t="shared" si="14"/>
        <v>Start group 2 for 50km</v>
      </c>
      <c r="G199" s="4" t="str">
        <f t="shared" si="15"/>
        <v>Start group 3 for 100km</v>
      </c>
    </row>
    <row r="200" spans="1:7">
      <c r="A200" s="4">
        <v>198</v>
      </c>
      <c r="B200" s="5" t="s">
        <v>6873</v>
      </c>
      <c r="C200" s="30">
        <v>0.1575</v>
      </c>
      <c r="D200" s="54">
        <f t="shared" si="12"/>
        <v>0.36871508379888268</v>
      </c>
      <c r="E200" s="54">
        <f t="shared" si="13"/>
        <v>0.38616685341754098</v>
      </c>
      <c r="F200" s="4" t="str">
        <f t="shared" si="14"/>
        <v>Start group 2 for 50km</v>
      </c>
      <c r="G200" s="4" t="str">
        <f t="shared" si="15"/>
        <v>Start group 3 for 100km</v>
      </c>
    </row>
    <row r="201" spans="1:7">
      <c r="A201" s="4">
        <v>199</v>
      </c>
      <c r="B201" s="5" t="s">
        <v>6874</v>
      </c>
      <c r="C201" s="30">
        <v>0.15753472222222223</v>
      </c>
      <c r="D201" s="54">
        <f t="shared" si="12"/>
        <v>0.37057728119180633</v>
      </c>
      <c r="E201" s="54">
        <f t="shared" si="13"/>
        <v>0.38647244575735956</v>
      </c>
      <c r="F201" s="4" t="str">
        <f t="shared" si="14"/>
        <v>Start group 2 for 50km</v>
      </c>
      <c r="G201" s="4" t="str">
        <f t="shared" si="15"/>
        <v>Start group 3 for 100km</v>
      </c>
    </row>
    <row r="202" spans="1:7">
      <c r="A202" s="4">
        <v>200</v>
      </c>
      <c r="B202" s="5" t="s">
        <v>7029</v>
      </c>
      <c r="C202" s="30">
        <v>0.1575462962962963</v>
      </c>
      <c r="D202" s="54">
        <f t="shared" si="12"/>
        <v>0.37243947858472998</v>
      </c>
      <c r="E202" s="54">
        <f t="shared" si="13"/>
        <v>0.38657430987063257</v>
      </c>
      <c r="F202" s="4" t="str">
        <f t="shared" si="14"/>
        <v>Start group 2 for 50km</v>
      </c>
      <c r="G202" s="4" t="str">
        <f t="shared" si="15"/>
        <v>Start group 3 for 100km</v>
      </c>
    </row>
    <row r="203" spans="1:7">
      <c r="A203" s="4">
        <v>201</v>
      </c>
      <c r="B203" s="5" t="s">
        <v>7030</v>
      </c>
      <c r="C203" s="30">
        <v>0.15756944444444446</v>
      </c>
      <c r="D203" s="54">
        <f t="shared" si="12"/>
        <v>0.37430167597765363</v>
      </c>
      <c r="E203" s="54">
        <f t="shared" si="13"/>
        <v>0.38677803809717831</v>
      </c>
      <c r="F203" s="4" t="str">
        <f t="shared" si="14"/>
        <v>Start group 2 for 50km</v>
      </c>
      <c r="G203" s="4" t="str">
        <f t="shared" si="15"/>
        <v>Start group 3 for 100km</v>
      </c>
    </row>
    <row r="204" spans="1:7">
      <c r="A204" s="4">
        <v>202</v>
      </c>
      <c r="B204" s="5" t="s">
        <v>7031</v>
      </c>
      <c r="C204" s="30">
        <v>0.15869212962962961</v>
      </c>
      <c r="D204" s="54">
        <f t="shared" si="12"/>
        <v>0.37616387337057727</v>
      </c>
      <c r="E204" s="54">
        <f t="shared" si="13"/>
        <v>0.3966588570846491</v>
      </c>
      <c r="F204" s="4" t="str">
        <f t="shared" si="14"/>
        <v>Start group 3 for 50km</v>
      </c>
      <c r="G204" s="4" t="str">
        <f t="shared" si="15"/>
        <v>Start group 3 for 100km</v>
      </c>
    </row>
    <row r="205" spans="1:7">
      <c r="A205" s="4">
        <v>203</v>
      </c>
      <c r="B205" s="5" t="s">
        <v>6700</v>
      </c>
      <c r="C205" s="30">
        <v>0.15896990740740741</v>
      </c>
      <c r="D205" s="54">
        <f t="shared" si="12"/>
        <v>0.37802607076350092</v>
      </c>
      <c r="E205" s="54">
        <f t="shared" si="13"/>
        <v>0.39910359580319843</v>
      </c>
      <c r="F205" s="4" t="str">
        <f t="shared" si="14"/>
        <v>Start group 3 for 50km</v>
      </c>
      <c r="G205" s="4" t="str">
        <f t="shared" si="15"/>
        <v>Start group 3 for 100km</v>
      </c>
    </row>
    <row r="206" spans="1:7">
      <c r="A206" s="4">
        <v>204</v>
      </c>
      <c r="B206" s="5" t="s">
        <v>7078</v>
      </c>
      <c r="C206" s="30">
        <v>0.1590625</v>
      </c>
      <c r="D206" s="54">
        <f t="shared" si="12"/>
        <v>0.37988826815642457</v>
      </c>
      <c r="E206" s="54">
        <f t="shared" si="13"/>
        <v>0.39991850870938167</v>
      </c>
      <c r="F206" s="4" t="str">
        <f t="shared" si="14"/>
        <v>Start group 3 for 50km</v>
      </c>
      <c r="G206" s="4" t="str">
        <f t="shared" si="15"/>
        <v>Start group 3 for 100km</v>
      </c>
    </row>
    <row r="207" spans="1:7">
      <c r="A207" s="4">
        <v>205</v>
      </c>
      <c r="B207" s="5" t="s">
        <v>7032</v>
      </c>
      <c r="C207" s="30">
        <v>0.15984953703703705</v>
      </c>
      <c r="D207" s="54">
        <f t="shared" si="12"/>
        <v>0.38175046554934822</v>
      </c>
      <c r="E207" s="54">
        <f t="shared" si="13"/>
        <v>0.40684526841193841</v>
      </c>
      <c r="F207" s="4" t="str">
        <f t="shared" si="14"/>
        <v>Start group 3 for 50km</v>
      </c>
      <c r="G207" s="4" t="str">
        <f t="shared" si="15"/>
        <v>Start group 3 for 100km</v>
      </c>
    </row>
    <row r="208" spans="1:7">
      <c r="A208" s="4">
        <v>206</v>
      </c>
      <c r="B208" s="5" t="s">
        <v>7033</v>
      </c>
      <c r="C208" s="30">
        <v>0.16005787037037036</v>
      </c>
      <c r="D208" s="54">
        <f t="shared" si="12"/>
        <v>0.38361266294227186</v>
      </c>
      <c r="E208" s="54">
        <f t="shared" si="13"/>
        <v>0.40867882245085041</v>
      </c>
      <c r="F208" s="4" t="str">
        <f t="shared" si="14"/>
        <v>Start group 3 for 50km</v>
      </c>
      <c r="G208" s="4" t="str">
        <f t="shared" si="15"/>
        <v>Start group 3 for 100km</v>
      </c>
    </row>
    <row r="209" spans="1:7">
      <c r="A209" s="4">
        <v>207</v>
      </c>
      <c r="B209" s="5" t="s">
        <v>6875</v>
      </c>
      <c r="C209" s="30">
        <v>0.1603125</v>
      </c>
      <c r="D209" s="54">
        <f t="shared" si="12"/>
        <v>0.38547486033519551</v>
      </c>
      <c r="E209" s="54">
        <f t="shared" si="13"/>
        <v>0.41091983294285411</v>
      </c>
      <c r="F209" s="4" t="str">
        <f t="shared" si="14"/>
        <v>Start group 3 for 50km</v>
      </c>
      <c r="G209" s="4" t="str">
        <f t="shared" si="15"/>
        <v>Start group 3 for 100km</v>
      </c>
    </row>
    <row r="210" spans="1:7">
      <c r="A210" s="4">
        <v>208</v>
      </c>
      <c r="B210" s="5" t="s">
        <v>7107</v>
      </c>
      <c r="C210" s="30">
        <v>0.16037037037037036</v>
      </c>
      <c r="D210" s="54">
        <f t="shared" si="12"/>
        <v>0.38733705772811916</v>
      </c>
      <c r="E210" s="54">
        <f t="shared" si="13"/>
        <v>0.41142915350921866</v>
      </c>
      <c r="F210" s="4" t="str">
        <f t="shared" si="14"/>
        <v>Start group 3 for 50km</v>
      </c>
      <c r="G210" s="4" t="str">
        <f t="shared" si="15"/>
        <v>Start group 3 for 100km</v>
      </c>
    </row>
    <row r="211" spans="1:7">
      <c r="A211" s="4">
        <v>209</v>
      </c>
      <c r="B211" s="5" t="s">
        <v>7108</v>
      </c>
      <c r="C211" s="30">
        <v>0.16040509259259259</v>
      </c>
      <c r="D211" s="54">
        <f t="shared" si="12"/>
        <v>0.38919925512104281</v>
      </c>
      <c r="E211" s="54">
        <f t="shared" si="13"/>
        <v>0.41173474584903724</v>
      </c>
      <c r="F211" s="4" t="str">
        <f t="shared" si="14"/>
        <v>Start group 3 for 50km</v>
      </c>
      <c r="G211" s="4" t="str">
        <f t="shared" si="15"/>
        <v>Start group 3 for 100km</v>
      </c>
    </row>
    <row r="212" spans="1:7">
      <c r="A212" s="4">
        <v>210</v>
      </c>
      <c r="B212" s="5" t="s">
        <v>6876</v>
      </c>
      <c r="C212" s="30">
        <v>0.16082175925925926</v>
      </c>
      <c r="D212" s="54">
        <f t="shared" si="12"/>
        <v>0.39106145251396646</v>
      </c>
      <c r="E212" s="54">
        <f t="shared" si="13"/>
        <v>0.41540185392686158</v>
      </c>
      <c r="F212" s="4" t="str">
        <f t="shared" si="14"/>
        <v>Start group 3 for 50km</v>
      </c>
      <c r="G212" s="4" t="str">
        <f t="shared" si="15"/>
        <v>Start group 3 for 100km</v>
      </c>
    </row>
    <row r="213" spans="1:7">
      <c r="A213" s="4">
        <v>211</v>
      </c>
      <c r="B213" s="5" t="s">
        <v>6701</v>
      </c>
      <c r="C213" s="30">
        <v>0.16087962962962962</v>
      </c>
      <c r="D213" s="54">
        <f t="shared" si="12"/>
        <v>0.3929236499068901</v>
      </c>
      <c r="E213" s="54">
        <f t="shared" si="13"/>
        <v>0.4159111744932259</v>
      </c>
      <c r="F213" s="4" t="str">
        <f t="shared" si="14"/>
        <v>Start group 3 for 50km</v>
      </c>
      <c r="G213" s="4" t="str">
        <f t="shared" si="15"/>
        <v>Start group 3 for 100km</v>
      </c>
    </row>
    <row r="214" spans="1:7">
      <c r="A214" s="4">
        <v>212</v>
      </c>
      <c r="B214" s="5" t="s">
        <v>7034</v>
      </c>
      <c r="C214" s="30">
        <v>0.16136574074074075</v>
      </c>
      <c r="D214" s="54">
        <f t="shared" si="12"/>
        <v>0.39478584729981381</v>
      </c>
      <c r="E214" s="54">
        <f t="shared" si="13"/>
        <v>0.42018946725068756</v>
      </c>
      <c r="F214" s="4" t="str">
        <f t="shared" si="14"/>
        <v>Start group 3 for 50km</v>
      </c>
      <c r="G214" s="4" t="str">
        <f t="shared" si="15"/>
        <v>Start group 3 for 100km</v>
      </c>
    </row>
    <row r="215" spans="1:7">
      <c r="A215" s="4">
        <v>213</v>
      </c>
      <c r="B215" s="5" t="s">
        <v>7083</v>
      </c>
      <c r="C215" s="30">
        <v>0.16144675925925925</v>
      </c>
      <c r="D215" s="54">
        <f t="shared" si="12"/>
        <v>0.39664804469273746</v>
      </c>
      <c r="E215" s="54">
        <f t="shared" si="13"/>
        <v>0.42090251604359769</v>
      </c>
      <c r="F215" s="4" t="str">
        <f t="shared" si="14"/>
        <v>Start group 3 for 50km</v>
      </c>
      <c r="G215" s="4" t="str">
        <f t="shared" si="15"/>
        <v>Start group 3 for 100km</v>
      </c>
    </row>
    <row r="216" spans="1:7">
      <c r="A216" s="4">
        <v>214</v>
      </c>
      <c r="B216" s="5" t="s">
        <v>6877</v>
      </c>
      <c r="C216" s="30">
        <v>0.16160879629629629</v>
      </c>
      <c r="D216" s="54">
        <f t="shared" si="12"/>
        <v>0.3985102420856611</v>
      </c>
      <c r="E216" s="54">
        <f t="shared" si="13"/>
        <v>0.42232861362941831</v>
      </c>
      <c r="F216" s="4" t="str">
        <f t="shared" si="14"/>
        <v>Start group 3 for 50km</v>
      </c>
      <c r="G216" s="4" t="str">
        <f t="shared" si="15"/>
        <v>Start group 3 for 100km</v>
      </c>
    </row>
    <row r="217" spans="1:7">
      <c r="A217" s="4">
        <v>215</v>
      </c>
      <c r="B217" s="5" t="s">
        <v>6878</v>
      </c>
      <c r="C217" s="30">
        <v>0.16184027777777779</v>
      </c>
      <c r="D217" s="54">
        <f t="shared" si="12"/>
        <v>0.40037243947858475</v>
      </c>
      <c r="E217" s="54">
        <f t="shared" si="13"/>
        <v>0.42436589589487622</v>
      </c>
      <c r="F217" s="4" t="str">
        <f t="shared" si="14"/>
        <v>Start group 3 for 50km</v>
      </c>
      <c r="G217" s="4" t="str">
        <f t="shared" si="15"/>
        <v>Start group 3 for 100km</v>
      </c>
    </row>
    <row r="218" spans="1:7">
      <c r="A218" s="4">
        <v>216</v>
      </c>
      <c r="B218" s="5" t="s">
        <v>6613</v>
      </c>
      <c r="C218" s="30">
        <v>0.1620486111111111</v>
      </c>
      <c r="D218" s="54">
        <f t="shared" si="12"/>
        <v>0.4022346368715084</v>
      </c>
      <c r="E218" s="54">
        <f t="shared" si="13"/>
        <v>0.42619944993378822</v>
      </c>
      <c r="F218" s="4" t="str">
        <f t="shared" si="14"/>
        <v>Start group 3 for 50km</v>
      </c>
      <c r="G218" s="4" t="str">
        <f t="shared" si="15"/>
        <v>Start group 3 for 100km</v>
      </c>
    </row>
    <row r="219" spans="1:7">
      <c r="A219" s="4">
        <v>217</v>
      </c>
      <c r="B219" s="5" t="s">
        <v>7084</v>
      </c>
      <c r="C219" s="30">
        <v>0.16211805555555556</v>
      </c>
      <c r="D219" s="54">
        <f t="shared" si="12"/>
        <v>0.40409683426443205</v>
      </c>
      <c r="E219" s="54">
        <f t="shared" si="13"/>
        <v>0.42681063461342555</v>
      </c>
      <c r="F219" s="4" t="str">
        <f t="shared" si="14"/>
        <v>Start group 3 for 50km</v>
      </c>
      <c r="G219" s="4" t="str">
        <f t="shared" si="15"/>
        <v>Start group 3 for 100km</v>
      </c>
    </row>
    <row r="220" spans="1:7">
      <c r="A220" s="4">
        <v>218</v>
      </c>
      <c r="B220" s="5" t="s">
        <v>6702</v>
      </c>
      <c r="C220" s="30">
        <v>0.16222222222222224</v>
      </c>
      <c r="D220" s="54">
        <f t="shared" si="12"/>
        <v>0.4059590316573557</v>
      </c>
      <c r="E220" s="54">
        <f t="shared" si="13"/>
        <v>0.42772741163288164</v>
      </c>
      <c r="F220" s="4" t="str">
        <f t="shared" si="14"/>
        <v>Start group 3 for 50km</v>
      </c>
      <c r="G220" s="4" t="str">
        <f t="shared" si="15"/>
        <v>Start group 3 for 100km</v>
      </c>
    </row>
    <row r="221" spans="1:7">
      <c r="A221" s="4">
        <v>219</v>
      </c>
      <c r="B221" s="5" t="s">
        <v>6703</v>
      </c>
      <c r="C221" s="30">
        <v>0.16230324074074073</v>
      </c>
      <c r="D221" s="54">
        <f t="shared" si="12"/>
        <v>0.40782122905027934</v>
      </c>
      <c r="E221" s="54">
        <f t="shared" si="13"/>
        <v>0.42844046042579192</v>
      </c>
      <c r="F221" s="4" t="str">
        <f t="shared" si="14"/>
        <v>Start group 3 for 50km</v>
      </c>
      <c r="G221" s="4" t="str">
        <f t="shared" si="15"/>
        <v>Start group 3 for 100km</v>
      </c>
    </row>
    <row r="222" spans="1:7">
      <c r="A222" s="4">
        <v>220</v>
      </c>
      <c r="B222" s="5" t="s">
        <v>7035</v>
      </c>
      <c r="C222" s="30">
        <v>0.16260416666666666</v>
      </c>
      <c r="D222" s="54">
        <f t="shared" si="12"/>
        <v>0.40968342644320299</v>
      </c>
      <c r="E222" s="54">
        <f t="shared" si="13"/>
        <v>0.43108892737088722</v>
      </c>
      <c r="F222" s="4" t="str">
        <f t="shared" si="14"/>
        <v>Start group 3 for 50km</v>
      </c>
      <c r="G222" s="4" t="str">
        <f t="shared" si="15"/>
        <v>Start group 4 for 100km</v>
      </c>
    </row>
    <row r="223" spans="1:7">
      <c r="A223" s="4">
        <v>221</v>
      </c>
      <c r="B223" s="5" t="s">
        <v>6879</v>
      </c>
      <c r="C223" s="30">
        <v>0.1628009259259259</v>
      </c>
      <c r="D223" s="54">
        <f t="shared" si="12"/>
        <v>0.41154562383612664</v>
      </c>
      <c r="E223" s="54">
        <f t="shared" si="13"/>
        <v>0.43282061729652638</v>
      </c>
      <c r="F223" s="4" t="str">
        <f t="shared" si="14"/>
        <v>Start group 3 for 50km</v>
      </c>
      <c r="G223" s="4" t="str">
        <f t="shared" si="15"/>
        <v>Start group 4 for 100km</v>
      </c>
    </row>
    <row r="224" spans="1:7">
      <c r="A224" s="4">
        <v>222</v>
      </c>
      <c r="B224" s="5" t="s">
        <v>7036</v>
      </c>
      <c r="C224" s="30">
        <v>0.16292824074074075</v>
      </c>
      <c r="D224" s="54">
        <f t="shared" si="12"/>
        <v>0.41340782122905029</v>
      </c>
      <c r="E224" s="54">
        <f t="shared" si="13"/>
        <v>0.43394112254252826</v>
      </c>
      <c r="F224" s="4" t="str">
        <f t="shared" si="14"/>
        <v>Start group 3 for 50km</v>
      </c>
      <c r="G224" s="4" t="str">
        <f t="shared" si="15"/>
        <v>Start group 4 for 100km</v>
      </c>
    </row>
    <row r="225" spans="1:7">
      <c r="A225" s="4">
        <v>223</v>
      </c>
      <c r="B225" s="5" t="s">
        <v>6783</v>
      </c>
      <c r="C225" s="30">
        <v>0.16314814814814815</v>
      </c>
      <c r="D225" s="54">
        <f t="shared" si="12"/>
        <v>0.41527001862197394</v>
      </c>
      <c r="E225" s="54">
        <f t="shared" si="13"/>
        <v>0.43587654069471321</v>
      </c>
      <c r="F225" s="4" t="str">
        <f t="shared" si="14"/>
        <v>Start group 3 for 50km</v>
      </c>
      <c r="G225" s="4" t="str">
        <f t="shared" si="15"/>
        <v>Start group 4 for 100km</v>
      </c>
    </row>
    <row r="226" spans="1:7">
      <c r="A226" s="4">
        <v>224</v>
      </c>
      <c r="B226" s="5" t="s">
        <v>6704</v>
      </c>
      <c r="C226" s="30">
        <v>0.16319444444444445</v>
      </c>
      <c r="D226" s="54">
        <f t="shared" si="12"/>
        <v>0.41713221601489758</v>
      </c>
      <c r="E226" s="54">
        <f t="shared" si="13"/>
        <v>0.43628399714780475</v>
      </c>
      <c r="F226" s="4" t="str">
        <f t="shared" si="14"/>
        <v>Start group 3 for 50km</v>
      </c>
      <c r="G226" s="4" t="str">
        <f t="shared" si="15"/>
        <v>Start group 4 for 100km</v>
      </c>
    </row>
    <row r="227" spans="1:7">
      <c r="A227" s="4">
        <v>225</v>
      </c>
      <c r="B227" s="5" t="s">
        <v>5126</v>
      </c>
      <c r="C227" s="30">
        <v>0.16351851851851854</v>
      </c>
      <c r="D227" s="54">
        <f t="shared" si="12"/>
        <v>0.41899441340782123</v>
      </c>
      <c r="E227" s="54">
        <f t="shared" si="13"/>
        <v>0.43913619231944578</v>
      </c>
      <c r="F227" s="4" t="str">
        <f t="shared" si="14"/>
        <v>Start group 3 for 50km</v>
      </c>
      <c r="G227" s="4" t="str">
        <f t="shared" si="15"/>
        <v>Start group 4 for 100km</v>
      </c>
    </row>
    <row r="228" spans="1:7">
      <c r="A228" s="4">
        <v>226</v>
      </c>
      <c r="B228" s="5" t="s">
        <v>6880</v>
      </c>
      <c r="C228" s="30">
        <v>0.16362268518518519</v>
      </c>
      <c r="D228" s="54">
        <f t="shared" si="12"/>
        <v>0.42085661080074488</v>
      </c>
      <c r="E228" s="54">
        <f t="shared" si="13"/>
        <v>0.44005296933890187</v>
      </c>
      <c r="F228" s="4" t="str">
        <f t="shared" si="14"/>
        <v>Start group 3 for 50km</v>
      </c>
      <c r="G228" s="4" t="str">
        <f t="shared" si="15"/>
        <v>Start group 4 for 100km</v>
      </c>
    </row>
    <row r="229" spans="1:7">
      <c r="A229" s="4">
        <v>227</v>
      </c>
      <c r="B229" s="5" t="s">
        <v>6881</v>
      </c>
      <c r="C229" s="30">
        <v>0.16371527777777778</v>
      </c>
      <c r="D229" s="54">
        <f t="shared" si="12"/>
        <v>0.42271880819366853</v>
      </c>
      <c r="E229" s="54">
        <f t="shared" si="13"/>
        <v>0.440867882245085</v>
      </c>
      <c r="F229" s="4" t="str">
        <f t="shared" si="14"/>
        <v>Start group 3 for 50km</v>
      </c>
      <c r="G229" s="4" t="str">
        <f t="shared" si="15"/>
        <v>Start group 4 for 100km</v>
      </c>
    </row>
    <row r="230" spans="1:7">
      <c r="A230" s="4">
        <v>228</v>
      </c>
      <c r="B230" s="5" t="s">
        <v>6882</v>
      </c>
      <c r="C230" s="30">
        <v>0.16373842592592594</v>
      </c>
      <c r="D230" s="54">
        <f t="shared" si="12"/>
        <v>0.42458100558659218</v>
      </c>
      <c r="E230" s="54">
        <f t="shared" si="13"/>
        <v>0.44107161047163079</v>
      </c>
      <c r="F230" s="4" t="str">
        <f t="shared" si="14"/>
        <v>Start group 3 for 50km</v>
      </c>
      <c r="G230" s="4" t="str">
        <f t="shared" si="15"/>
        <v>Start group 4 for 100km</v>
      </c>
    </row>
    <row r="231" spans="1:7">
      <c r="A231" s="4">
        <v>229</v>
      </c>
      <c r="B231" s="5" t="s">
        <v>6883</v>
      </c>
      <c r="C231" s="30">
        <v>0.16381944444444443</v>
      </c>
      <c r="D231" s="54">
        <f t="shared" si="12"/>
        <v>0.42644320297951582</v>
      </c>
      <c r="E231" s="54">
        <f t="shared" si="13"/>
        <v>0.44178465926454108</v>
      </c>
      <c r="F231" s="4" t="str">
        <f t="shared" si="14"/>
        <v>Start group 3 for 50km</v>
      </c>
      <c r="G231" s="4" t="str">
        <f t="shared" si="15"/>
        <v>Start group 4 for 100km</v>
      </c>
    </row>
    <row r="232" spans="1:7">
      <c r="A232" s="4">
        <v>230</v>
      </c>
      <c r="B232" s="5" t="s">
        <v>6705</v>
      </c>
      <c r="C232" s="30">
        <v>0.16394675925925925</v>
      </c>
      <c r="D232" s="54">
        <f t="shared" si="12"/>
        <v>0.42830540037243947</v>
      </c>
      <c r="E232" s="54">
        <f t="shared" si="13"/>
        <v>0.4429051645105429</v>
      </c>
      <c r="F232" s="4" t="str">
        <f t="shared" si="14"/>
        <v>Start group 3 for 50km</v>
      </c>
      <c r="G232" s="4" t="str">
        <f t="shared" si="15"/>
        <v>Start group 4 for 100km</v>
      </c>
    </row>
    <row r="233" spans="1:7">
      <c r="A233" s="4">
        <v>231</v>
      </c>
      <c r="B233" s="5" t="s">
        <v>7037</v>
      </c>
      <c r="C233" s="30">
        <v>0.16405092592592593</v>
      </c>
      <c r="D233" s="54">
        <f t="shared" si="12"/>
        <v>0.43016759776536312</v>
      </c>
      <c r="E233" s="54">
        <f t="shared" si="13"/>
        <v>0.44382194152999882</v>
      </c>
      <c r="F233" s="4" t="str">
        <f t="shared" si="14"/>
        <v>Start group 3 for 50km</v>
      </c>
      <c r="G233" s="4" t="str">
        <f t="shared" si="15"/>
        <v>Start group 4 for 100km</v>
      </c>
    </row>
    <row r="234" spans="1:7">
      <c r="A234" s="4">
        <v>232</v>
      </c>
      <c r="B234" s="5" t="s">
        <v>6884</v>
      </c>
      <c r="C234" s="30">
        <v>0.16405092592592593</v>
      </c>
      <c r="D234" s="54">
        <f t="shared" si="12"/>
        <v>0.43202979515828677</v>
      </c>
      <c r="E234" s="54">
        <f t="shared" si="13"/>
        <v>0.44382194152999882</v>
      </c>
      <c r="F234" s="4" t="str">
        <f t="shared" si="14"/>
        <v>Start group 3 for 50km</v>
      </c>
      <c r="G234" s="4" t="str">
        <f t="shared" si="15"/>
        <v>Start group 4 for 100km</v>
      </c>
    </row>
    <row r="235" spans="1:7">
      <c r="A235" s="4">
        <v>233</v>
      </c>
      <c r="B235" s="5" t="s">
        <v>6885</v>
      </c>
      <c r="C235" s="30">
        <v>0.16412037037037039</v>
      </c>
      <c r="D235" s="54">
        <f t="shared" si="12"/>
        <v>0.43389199255121041</v>
      </c>
      <c r="E235" s="54">
        <f t="shared" si="13"/>
        <v>0.44443312620963632</v>
      </c>
      <c r="F235" s="4" t="str">
        <f t="shared" si="14"/>
        <v>Start group 3 for 50km</v>
      </c>
      <c r="G235" s="4" t="str">
        <f t="shared" si="15"/>
        <v>Start group 4 for 100km</v>
      </c>
    </row>
    <row r="236" spans="1:7">
      <c r="A236" s="4">
        <v>234</v>
      </c>
      <c r="B236" s="5" t="s">
        <v>7109</v>
      </c>
      <c r="C236" s="30">
        <v>0.16414351851851852</v>
      </c>
      <c r="D236" s="54">
        <f t="shared" si="12"/>
        <v>0.43575418994413406</v>
      </c>
      <c r="E236" s="54">
        <f t="shared" si="13"/>
        <v>0.44463685443618212</v>
      </c>
      <c r="F236" s="4" t="str">
        <f t="shared" si="14"/>
        <v>Start group 3 for 50km</v>
      </c>
      <c r="G236" s="4" t="str">
        <f t="shared" si="15"/>
        <v>Start group 4 for 100km</v>
      </c>
    </row>
    <row r="237" spans="1:7">
      <c r="A237" s="4">
        <v>235</v>
      </c>
      <c r="B237" s="5" t="s">
        <v>7110</v>
      </c>
      <c r="C237" s="30">
        <v>0.16416666666666666</v>
      </c>
      <c r="D237" s="54">
        <f t="shared" si="12"/>
        <v>0.43761638733705771</v>
      </c>
      <c r="E237" s="54">
        <f t="shared" si="13"/>
        <v>0.44484058266272791</v>
      </c>
      <c r="F237" s="4" t="str">
        <f t="shared" si="14"/>
        <v>Start group 3 for 50km</v>
      </c>
      <c r="G237" s="4" t="str">
        <f t="shared" si="15"/>
        <v>Start group 4 for 100km</v>
      </c>
    </row>
    <row r="238" spans="1:7">
      <c r="A238" s="4">
        <v>236</v>
      </c>
      <c r="B238" s="5" t="s">
        <v>6886</v>
      </c>
      <c r="C238" s="30">
        <v>0.16422453703703704</v>
      </c>
      <c r="D238" s="54">
        <f t="shared" si="12"/>
        <v>0.43947858472998136</v>
      </c>
      <c r="E238" s="54">
        <f t="shared" si="13"/>
        <v>0.44534990322909224</v>
      </c>
      <c r="F238" s="4" t="str">
        <f t="shared" si="14"/>
        <v>Start group 3 for 50km</v>
      </c>
      <c r="G238" s="4" t="str">
        <f t="shared" si="15"/>
        <v>Start group 4 for 100km</v>
      </c>
    </row>
    <row r="239" spans="1:7">
      <c r="A239" s="4">
        <v>237</v>
      </c>
      <c r="B239" s="5" t="s">
        <v>6706</v>
      </c>
      <c r="C239" s="30">
        <v>0.16427083333333334</v>
      </c>
      <c r="D239" s="54">
        <f t="shared" si="12"/>
        <v>0.44134078212290501</v>
      </c>
      <c r="E239" s="54">
        <f t="shared" si="13"/>
        <v>0.445757359682184</v>
      </c>
      <c r="F239" s="4" t="str">
        <f t="shared" si="14"/>
        <v>Start group 3 for 50km</v>
      </c>
      <c r="G239" s="4" t="str">
        <f t="shared" si="15"/>
        <v>Start group 4 for 100km</v>
      </c>
    </row>
    <row r="240" spans="1:7">
      <c r="A240" s="4">
        <v>238</v>
      </c>
      <c r="B240" s="5" t="s">
        <v>6641</v>
      </c>
      <c r="C240" s="30">
        <v>0.16430555555555557</v>
      </c>
      <c r="D240" s="54">
        <f t="shared" si="12"/>
        <v>0.44320297951582865</v>
      </c>
      <c r="E240" s="54">
        <f t="shared" si="13"/>
        <v>0.44606295202200252</v>
      </c>
      <c r="F240" s="4" t="str">
        <f t="shared" si="14"/>
        <v>Start group 3 for 50km</v>
      </c>
      <c r="G240" s="4" t="str">
        <f t="shared" si="15"/>
        <v>Start group 4 for 100km</v>
      </c>
    </row>
    <row r="241" spans="1:7">
      <c r="A241" s="4">
        <v>239</v>
      </c>
      <c r="B241" s="5" t="s">
        <v>6707</v>
      </c>
      <c r="C241" s="30">
        <v>0.16436342592592593</v>
      </c>
      <c r="D241" s="54">
        <f t="shared" si="12"/>
        <v>0.4450651769087523</v>
      </c>
      <c r="E241" s="54">
        <f t="shared" si="13"/>
        <v>0.44657227258836707</v>
      </c>
      <c r="F241" s="4" t="str">
        <f t="shared" si="14"/>
        <v>Start group 3 for 50km</v>
      </c>
      <c r="G241" s="4" t="str">
        <f t="shared" si="15"/>
        <v>Start group 4 for 100km</v>
      </c>
    </row>
    <row r="242" spans="1:7">
      <c r="A242" s="4">
        <v>240</v>
      </c>
      <c r="B242" s="5" t="s">
        <v>6708</v>
      </c>
      <c r="C242" s="30">
        <v>0.16447916666666665</v>
      </c>
      <c r="D242" s="54">
        <f t="shared" si="12"/>
        <v>0.44692737430167595</v>
      </c>
      <c r="E242" s="54">
        <f t="shared" si="13"/>
        <v>0.44759091372109594</v>
      </c>
      <c r="F242" s="4" t="str">
        <f t="shared" si="14"/>
        <v>Start group 3 for 50km</v>
      </c>
      <c r="G242" s="4" t="str">
        <f t="shared" si="15"/>
        <v>Start group 4 for 100km</v>
      </c>
    </row>
    <row r="243" spans="1:7">
      <c r="A243" s="4">
        <v>241</v>
      </c>
      <c r="B243" s="5" t="s">
        <v>6887</v>
      </c>
      <c r="C243" s="30">
        <v>0.16452546296296297</v>
      </c>
      <c r="D243" s="54">
        <f t="shared" si="12"/>
        <v>0.44878957169459965</v>
      </c>
      <c r="E243" s="54">
        <f t="shared" si="13"/>
        <v>0.44799837017418753</v>
      </c>
      <c r="F243" s="4" t="str">
        <f t="shared" si="14"/>
        <v>Start group 3 for 50km</v>
      </c>
      <c r="G243" s="4" t="str">
        <f t="shared" si="15"/>
        <v>Start group 4 for 100km</v>
      </c>
    </row>
    <row r="244" spans="1:7">
      <c r="A244" s="4">
        <v>242</v>
      </c>
      <c r="B244" s="5" t="s">
        <v>6888</v>
      </c>
      <c r="C244" s="30">
        <v>0.16468750000000001</v>
      </c>
      <c r="D244" s="54">
        <f t="shared" si="12"/>
        <v>0.4506517690875233</v>
      </c>
      <c r="E244" s="54">
        <f t="shared" si="13"/>
        <v>0.44942446776000811</v>
      </c>
      <c r="F244" s="4" t="str">
        <f t="shared" si="14"/>
        <v>Start group 3 for 50km</v>
      </c>
      <c r="G244" s="4" t="str">
        <f t="shared" si="15"/>
        <v>Start group 4 for 100km</v>
      </c>
    </row>
    <row r="245" spans="1:7">
      <c r="A245" s="4">
        <v>243</v>
      </c>
      <c r="B245" s="5" t="s">
        <v>6709</v>
      </c>
      <c r="C245" s="30">
        <v>0.16488425925925926</v>
      </c>
      <c r="D245" s="54">
        <f t="shared" si="12"/>
        <v>0.45251396648044695</v>
      </c>
      <c r="E245" s="54">
        <f t="shared" si="13"/>
        <v>0.45115615768564732</v>
      </c>
      <c r="F245" s="4" t="str">
        <f t="shared" si="14"/>
        <v>Start group 3 for 50km</v>
      </c>
      <c r="G245" s="4" t="str">
        <f t="shared" si="15"/>
        <v>Start group 4 for 100km</v>
      </c>
    </row>
    <row r="246" spans="1:7">
      <c r="A246" s="4">
        <v>244</v>
      </c>
      <c r="B246" s="5" t="s">
        <v>6988</v>
      </c>
      <c r="C246" s="30">
        <v>0.16498842592592591</v>
      </c>
      <c r="D246" s="54">
        <f t="shared" si="12"/>
        <v>0.4543761638733706</v>
      </c>
      <c r="E246" s="54">
        <f t="shared" si="13"/>
        <v>0.4520729347051034</v>
      </c>
      <c r="F246" s="4" t="str">
        <f t="shared" si="14"/>
        <v>Start group 3 for 50km</v>
      </c>
      <c r="G246" s="4" t="str">
        <f t="shared" si="15"/>
        <v>Start group 4 for 100km</v>
      </c>
    </row>
    <row r="247" spans="1:7">
      <c r="A247" s="4">
        <v>245</v>
      </c>
      <c r="B247" s="5" t="s">
        <v>7038</v>
      </c>
      <c r="C247" s="30">
        <v>0.16500000000000001</v>
      </c>
      <c r="D247" s="54">
        <f t="shared" si="12"/>
        <v>0.45623836126629425</v>
      </c>
      <c r="E247" s="54">
        <f t="shared" si="13"/>
        <v>0.45217479881837619</v>
      </c>
      <c r="F247" s="4" t="str">
        <f t="shared" si="14"/>
        <v>Start group 3 for 50km</v>
      </c>
      <c r="G247" s="4" t="str">
        <f t="shared" si="15"/>
        <v>Start group 4 for 100km</v>
      </c>
    </row>
    <row r="248" spans="1:7">
      <c r="A248" s="4">
        <v>246</v>
      </c>
      <c r="B248" s="5" t="s">
        <v>6710</v>
      </c>
      <c r="C248" s="30">
        <v>0.16501157407407407</v>
      </c>
      <c r="D248" s="54">
        <f t="shared" si="12"/>
        <v>0.45810055865921789</v>
      </c>
      <c r="E248" s="54">
        <f t="shared" si="13"/>
        <v>0.45227666293164914</v>
      </c>
      <c r="F248" s="4" t="str">
        <f t="shared" si="14"/>
        <v>Start group 3 for 50km</v>
      </c>
      <c r="G248" s="4" t="str">
        <f t="shared" si="15"/>
        <v>Start group 4 for 100km</v>
      </c>
    </row>
    <row r="249" spans="1:7">
      <c r="A249" s="4">
        <v>247</v>
      </c>
      <c r="B249" s="5" t="s">
        <v>6889</v>
      </c>
      <c r="C249" s="30">
        <v>0.16540509259259259</v>
      </c>
      <c r="D249" s="54">
        <f t="shared" si="12"/>
        <v>0.45996275605214154</v>
      </c>
      <c r="E249" s="54">
        <f t="shared" si="13"/>
        <v>0.45574004278292751</v>
      </c>
      <c r="F249" s="4" t="str">
        <f t="shared" si="14"/>
        <v>Start group 3 for 50km</v>
      </c>
      <c r="G249" s="4" t="str">
        <f t="shared" si="15"/>
        <v>Start group 4 for 100km</v>
      </c>
    </row>
    <row r="250" spans="1:7">
      <c r="A250" s="4">
        <v>248</v>
      </c>
      <c r="B250" s="5" t="s">
        <v>6614</v>
      </c>
      <c r="C250" s="30">
        <v>0.16543981481481482</v>
      </c>
      <c r="D250" s="54">
        <f t="shared" si="12"/>
        <v>0.46182495344506519</v>
      </c>
      <c r="E250" s="54">
        <f t="shared" si="13"/>
        <v>0.4560456351227461</v>
      </c>
      <c r="F250" s="4" t="str">
        <f t="shared" si="14"/>
        <v>Start group 3 for 50km</v>
      </c>
      <c r="G250" s="4" t="str">
        <f t="shared" si="15"/>
        <v>Start group 4 for 100km</v>
      </c>
    </row>
    <row r="251" spans="1:7">
      <c r="A251" s="4">
        <v>249</v>
      </c>
      <c r="B251" s="5" t="s">
        <v>6890</v>
      </c>
      <c r="C251" s="30">
        <v>0.16545138888888888</v>
      </c>
      <c r="D251" s="54">
        <f t="shared" si="12"/>
        <v>0.46368715083798884</v>
      </c>
      <c r="E251" s="54">
        <f t="shared" si="13"/>
        <v>0.4561474992360191</v>
      </c>
      <c r="F251" s="4" t="str">
        <f t="shared" si="14"/>
        <v>Start group 3 for 50km</v>
      </c>
      <c r="G251" s="4" t="str">
        <f t="shared" si="15"/>
        <v>Start group 4 for 100km</v>
      </c>
    </row>
    <row r="252" spans="1:7">
      <c r="A252" s="4">
        <v>250</v>
      </c>
      <c r="B252" s="5" t="s">
        <v>6891</v>
      </c>
      <c r="C252" s="30">
        <v>0.16547453703703704</v>
      </c>
      <c r="D252" s="54">
        <f t="shared" si="12"/>
        <v>0.46554934823091249</v>
      </c>
      <c r="E252" s="54">
        <f t="shared" si="13"/>
        <v>0.45635122746256485</v>
      </c>
      <c r="F252" s="4" t="str">
        <f t="shared" si="14"/>
        <v>Start group 3 for 50km</v>
      </c>
      <c r="G252" s="4" t="str">
        <f t="shared" si="15"/>
        <v>Start group 4 for 100km</v>
      </c>
    </row>
    <row r="253" spans="1:7">
      <c r="A253" s="4">
        <v>251</v>
      </c>
      <c r="B253" s="5" t="s">
        <v>6892</v>
      </c>
      <c r="C253" s="30">
        <v>0.16572916666666668</v>
      </c>
      <c r="D253" s="54">
        <f t="shared" si="12"/>
        <v>0.46741154562383613</v>
      </c>
      <c r="E253" s="54">
        <f t="shared" si="13"/>
        <v>0.45859223795456855</v>
      </c>
      <c r="F253" s="4" t="str">
        <f t="shared" si="14"/>
        <v>Start group 3 for 50km</v>
      </c>
      <c r="G253" s="4" t="str">
        <f t="shared" si="15"/>
        <v>Start group 4 for 100km</v>
      </c>
    </row>
    <row r="254" spans="1:7">
      <c r="A254" s="4">
        <v>252</v>
      </c>
      <c r="B254" s="5" t="s">
        <v>6784</v>
      </c>
      <c r="C254" s="30">
        <v>0.1657986111111111</v>
      </c>
      <c r="D254" s="54">
        <f t="shared" si="12"/>
        <v>0.46927374301675978</v>
      </c>
      <c r="E254" s="54">
        <f t="shared" si="13"/>
        <v>0.45920342263420588</v>
      </c>
      <c r="F254" s="4" t="str">
        <f t="shared" si="14"/>
        <v>Start group 3 for 50km</v>
      </c>
      <c r="G254" s="4" t="str">
        <f t="shared" si="15"/>
        <v>Start group 4 for 100km</v>
      </c>
    </row>
    <row r="255" spans="1:7">
      <c r="A255" s="4">
        <v>253</v>
      </c>
      <c r="B255" s="5" t="s">
        <v>6711</v>
      </c>
      <c r="C255" s="30">
        <v>0.16586805555555556</v>
      </c>
      <c r="D255" s="54">
        <f t="shared" si="12"/>
        <v>0.47113594040968343</v>
      </c>
      <c r="E255" s="54">
        <f t="shared" si="13"/>
        <v>0.45981460731384322</v>
      </c>
      <c r="F255" s="4" t="str">
        <f t="shared" si="14"/>
        <v>Start group 3 for 50km</v>
      </c>
      <c r="G255" s="4" t="str">
        <f t="shared" si="15"/>
        <v>Start group 4 for 100km</v>
      </c>
    </row>
    <row r="256" spans="1:7">
      <c r="A256" s="4">
        <v>254</v>
      </c>
      <c r="B256" s="5" t="s">
        <v>6712</v>
      </c>
      <c r="C256" s="30">
        <v>0.16591435185185185</v>
      </c>
      <c r="D256" s="54">
        <f t="shared" si="12"/>
        <v>0.47299813780260708</v>
      </c>
      <c r="E256" s="54">
        <f t="shared" si="13"/>
        <v>0.46022206376693481</v>
      </c>
      <c r="F256" s="4" t="str">
        <f t="shared" si="14"/>
        <v>Start group 3 for 50km</v>
      </c>
      <c r="G256" s="4" t="str">
        <f t="shared" si="15"/>
        <v>Start group 4 for 100km</v>
      </c>
    </row>
    <row r="257" spans="1:7">
      <c r="A257" s="4">
        <v>255</v>
      </c>
      <c r="B257" s="5" t="s">
        <v>6893</v>
      </c>
      <c r="C257" s="30">
        <v>0.16620370370370371</v>
      </c>
      <c r="D257" s="54">
        <f t="shared" si="12"/>
        <v>0.47486033519553073</v>
      </c>
      <c r="E257" s="54">
        <f t="shared" si="13"/>
        <v>0.46276866659875726</v>
      </c>
      <c r="F257" s="4" t="str">
        <f t="shared" si="14"/>
        <v>Start group 3 for 50km</v>
      </c>
      <c r="G257" s="4" t="str">
        <f t="shared" si="15"/>
        <v>Start group 4 for 100km</v>
      </c>
    </row>
    <row r="258" spans="1:7">
      <c r="A258" s="4">
        <v>256</v>
      </c>
      <c r="B258" s="5" t="s">
        <v>6894</v>
      </c>
      <c r="C258" s="30">
        <v>0.16621527777777778</v>
      </c>
      <c r="D258" s="54">
        <f t="shared" si="12"/>
        <v>0.47672253258845437</v>
      </c>
      <c r="E258" s="54">
        <f t="shared" si="13"/>
        <v>0.46287053071203005</v>
      </c>
      <c r="F258" s="4" t="str">
        <f t="shared" si="14"/>
        <v>Start group 3 for 50km</v>
      </c>
      <c r="G258" s="4" t="str">
        <f t="shared" si="15"/>
        <v>Start group 4 for 100km</v>
      </c>
    </row>
    <row r="259" spans="1:7">
      <c r="A259" s="4">
        <v>257</v>
      </c>
      <c r="B259" s="5" t="s">
        <v>7039</v>
      </c>
      <c r="C259" s="30">
        <v>0.16648148148148148</v>
      </c>
      <c r="D259" s="54">
        <f t="shared" si="12"/>
        <v>0.47858472998137802</v>
      </c>
      <c r="E259" s="54">
        <f t="shared" si="13"/>
        <v>0.46521340531730654</v>
      </c>
      <c r="F259" s="4" t="str">
        <f t="shared" si="14"/>
        <v>Start group 3 for 50km</v>
      </c>
      <c r="G259" s="4" t="str">
        <f t="shared" si="15"/>
        <v>Start group 4 for 100km</v>
      </c>
    </row>
    <row r="260" spans="1:7">
      <c r="A260" s="4">
        <v>258</v>
      </c>
      <c r="B260" s="5" t="s">
        <v>7040</v>
      </c>
      <c r="C260" s="30">
        <v>0.16657407407407407</v>
      </c>
      <c r="D260" s="54">
        <f t="shared" ref="D260:D323" si="16">A260/537</f>
        <v>0.48044692737430167</v>
      </c>
      <c r="E260" s="54">
        <f t="shared" ref="E260:E323" si="17">((HOUR(C260)*60+MINUTE(C260)+SECOND(C260)/60)-(HOUR($C$3)*60+MINUTE($C$3)+SECOND($C$3)/60))/(HOUR($C$3)*60+MINUTE($C$3)+SECOND($C$3)/60)</f>
        <v>0.46602831822348983</v>
      </c>
      <c r="F260" s="4" t="str">
        <f t="shared" ref="F260:F323" si="18">"Start group "&amp;IF(E260&lt;=29%,1,IF(E260&lt;=39%,2,IF(E260&lt;=50%,3,IF(E260&lt;=62%,4,IF(E260&lt;=84%,5,6)))))&amp;" for 50km"</f>
        <v>Start group 3 for 50km</v>
      </c>
      <c r="G260" s="4" t="str">
        <f t="shared" ref="G260:G323" si="19">"Start group "&amp;IF(E260&lt;=20%,1,IF(E260&lt;=33%,2,IF(E260&lt;=43%,3,IF(E260&lt;=52%,4,IF(E260&lt;=69%,5,6)))))&amp;" for 100km"</f>
        <v>Start group 4 for 100km</v>
      </c>
    </row>
    <row r="261" spans="1:7">
      <c r="A261" s="4">
        <v>259</v>
      </c>
      <c r="B261" s="5" t="s">
        <v>6713</v>
      </c>
      <c r="C261" s="30">
        <v>0.16675925925925927</v>
      </c>
      <c r="D261" s="54">
        <f t="shared" si="16"/>
        <v>0.48230912476722532</v>
      </c>
      <c r="E261" s="54">
        <f t="shared" si="17"/>
        <v>0.46765814403585604</v>
      </c>
      <c r="F261" s="4" t="str">
        <f t="shared" si="18"/>
        <v>Start group 3 for 50km</v>
      </c>
      <c r="G261" s="4" t="str">
        <f t="shared" si="19"/>
        <v>Start group 4 for 100km</v>
      </c>
    </row>
    <row r="262" spans="1:7">
      <c r="A262" s="4">
        <v>260</v>
      </c>
      <c r="B262" s="5" t="s">
        <v>7085</v>
      </c>
      <c r="C262" s="30">
        <v>0.16684027777777777</v>
      </c>
      <c r="D262" s="54">
        <f t="shared" si="16"/>
        <v>0.48417132216014896</v>
      </c>
      <c r="E262" s="54">
        <f t="shared" si="17"/>
        <v>0.46837119282876638</v>
      </c>
      <c r="F262" s="4" t="str">
        <f t="shared" si="18"/>
        <v>Start group 3 for 50km</v>
      </c>
      <c r="G262" s="4" t="str">
        <f t="shared" si="19"/>
        <v>Start group 4 for 100km</v>
      </c>
    </row>
    <row r="263" spans="1:7">
      <c r="A263" s="4">
        <v>261</v>
      </c>
      <c r="B263" s="5" t="s">
        <v>6895</v>
      </c>
      <c r="C263" s="30">
        <v>0.16686342592592593</v>
      </c>
      <c r="D263" s="54">
        <f t="shared" si="16"/>
        <v>0.48603351955307261</v>
      </c>
      <c r="E263" s="54">
        <f t="shared" si="17"/>
        <v>0.46857492105531212</v>
      </c>
      <c r="F263" s="4" t="str">
        <f t="shared" si="18"/>
        <v>Start group 3 for 50km</v>
      </c>
      <c r="G263" s="4" t="str">
        <f t="shared" si="19"/>
        <v>Start group 4 for 100km</v>
      </c>
    </row>
    <row r="264" spans="1:7">
      <c r="A264" s="4">
        <v>262</v>
      </c>
      <c r="B264" s="5" t="s">
        <v>6714</v>
      </c>
      <c r="C264" s="30">
        <v>0.16693287037037038</v>
      </c>
      <c r="D264" s="54">
        <f t="shared" si="16"/>
        <v>0.48789571694599626</v>
      </c>
      <c r="E264" s="54">
        <f t="shared" si="17"/>
        <v>0.46918610573494945</v>
      </c>
      <c r="F264" s="4" t="str">
        <f t="shared" si="18"/>
        <v>Start group 3 for 50km</v>
      </c>
      <c r="G264" s="4" t="str">
        <f t="shared" si="19"/>
        <v>Start group 4 for 100km</v>
      </c>
    </row>
    <row r="265" spans="1:7">
      <c r="A265" s="4">
        <v>263</v>
      </c>
      <c r="B265" s="5" t="s">
        <v>6715</v>
      </c>
      <c r="C265" s="30">
        <v>0.16697916666666668</v>
      </c>
      <c r="D265" s="54">
        <f t="shared" si="16"/>
        <v>0.48975791433891991</v>
      </c>
      <c r="E265" s="54">
        <f t="shared" si="17"/>
        <v>0.46959356218804099</v>
      </c>
      <c r="F265" s="4" t="str">
        <f t="shared" si="18"/>
        <v>Start group 3 for 50km</v>
      </c>
      <c r="G265" s="4" t="str">
        <f t="shared" si="19"/>
        <v>Start group 4 for 100km</v>
      </c>
    </row>
    <row r="266" spans="1:7">
      <c r="A266" s="4">
        <v>264</v>
      </c>
      <c r="B266" s="5" t="s">
        <v>6896</v>
      </c>
      <c r="C266" s="30">
        <v>0.16717592592592592</v>
      </c>
      <c r="D266" s="54">
        <f t="shared" si="16"/>
        <v>0.49162011173184356</v>
      </c>
      <c r="E266" s="54">
        <f t="shared" si="17"/>
        <v>0.4713252521136802</v>
      </c>
      <c r="F266" s="4" t="str">
        <f t="shared" si="18"/>
        <v>Start group 3 for 50km</v>
      </c>
      <c r="G266" s="4" t="str">
        <f t="shared" si="19"/>
        <v>Start group 4 for 100km</v>
      </c>
    </row>
    <row r="267" spans="1:7">
      <c r="A267" s="4">
        <v>265</v>
      </c>
      <c r="B267" s="5" t="s">
        <v>6716</v>
      </c>
      <c r="C267" s="30">
        <v>0.16737268518518519</v>
      </c>
      <c r="D267" s="54">
        <f t="shared" si="16"/>
        <v>0.4934823091247672</v>
      </c>
      <c r="E267" s="54">
        <f t="shared" si="17"/>
        <v>0.47305694203931958</v>
      </c>
      <c r="F267" s="4" t="str">
        <f t="shared" si="18"/>
        <v>Start group 3 for 50km</v>
      </c>
      <c r="G267" s="4" t="str">
        <f t="shared" si="19"/>
        <v>Start group 4 for 100km</v>
      </c>
    </row>
    <row r="268" spans="1:7">
      <c r="A268" s="4">
        <v>266</v>
      </c>
      <c r="B268" s="5" t="s">
        <v>6989</v>
      </c>
      <c r="C268" s="30">
        <v>0.16747685185185188</v>
      </c>
      <c r="D268" s="54">
        <f t="shared" si="16"/>
        <v>0.49534450651769085</v>
      </c>
      <c r="E268" s="54">
        <f t="shared" si="17"/>
        <v>0.47397371905877544</v>
      </c>
      <c r="F268" s="4" t="str">
        <f t="shared" si="18"/>
        <v>Start group 3 for 50km</v>
      </c>
      <c r="G268" s="4" t="str">
        <f t="shared" si="19"/>
        <v>Start group 4 for 100km</v>
      </c>
    </row>
    <row r="269" spans="1:7">
      <c r="A269" s="4">
        <v>267</v>
      </c>
      <c r="B269" s="5" t="s">
        <v>6785</v>
      </c>
      <c r="C269" s="30">
        <v>0.16751157407407405</v>
      </c>
      <c r="D269" s="54">
        <f t="shared" si="16"/>
        <v>0.4972067039106145</v>
      </c>
      <c r="E269" s="54">
        <f t="shared" si="17"/>
        <v>0.47427931139859419</v>
      </c>
      <c r="F269" s="4" t="str">
        <f t="shared" si="18"/>
        <v>Start group 3 for 50km</v>
      </c>
      <c r="G269" s="4" t="str">
        <f t="shared" si="19"/>
        <v>Start group 4 for 100km</v>
      </c>
    </row>
    <row r="270" spans="1:7">
      <c r="A270" s="4">
        <v>268</v>
      </c>
      <c r="B270" s="5" t="s">
        <v>6897</v>
      </c>
      <c r="C270" s="30">
        <v>0.16790509259259259</v>
      </c>
      <c r="D270" s="54">
        <f t="shared" si="16"/>
        <v>0.49906890130353815</v>
      </c>
      <c r="E270" s="54">
        <f t="shared" si="17"/>
        <v>0.47774269124987256</v>
      </c>
      <c r="F270" s="4" t="str">
        <f t="shared" si="18"/>
        <v>Start group 3 for 50km</v>
      </c>
      <c r="G270" s="4" t="str">
        <f t="shared" si="19"/>
        <v>Start group 4 for 100km</v>
      </c>
    </row>
    <row r="271" spans="1:7">
      <c r="A271" s="4">
        <v>269</v>
      </c>
      <c r="B271" s="5" t="s">
        <v>6898</v>
      </c>
      <c r="C271" s="30">
        <v>0.16790509259259259</v>
      </c>
      <c r="D271" s="54">
        <f t="shared" si="16"/>
        <v>0.5009310986964618</v>
      </c>
      <c r="E271" s="54">
        <f t="shared" si="17"/>
        <v>0.47774269124987256</v>
      </c>
      <c r="F271" s="4" t="str">
        <f t="shared" si="18"/>
        <v>Start group 3 for 50km</v>
      </c>
      <c r="G271" s="4" t="str">
        <f t="shared" si="19"/>
        <v>Start group 4 for 100km</v>
      </c>
    </row>
    <row r="272" spans="1:7">
      <c r="A272" s="4">
        <v>270</v>
      </c>
      <c r="B272" s="5" t="s">
        <v>6899</v>
      </c>
      <c r="C272" s="30">
        <v>0.16800925925925925</v>
      </c>
      <c r="D272" s="54">
        <f t="shared" si="16"/>
        <v>0.5027932960893855</v>
      </c>
      <c r="E272" s="54">
        <f t="shared" si="17"/>
        <v>0.47865946826932865</v>
      </c>
      <c r="F272" s="4" t="str">
        <f t="shared" si="18"/>
        <v>Start group 3 for 50km</v>
      </c>
      <c r="G272" s="4" t="str">
        <f t="shared" si="19"/>
        <v>Start group 4 for 100km</v>
      </c>
    </row>
    <row r="273" spans="1:7">
      <c r="A273" s="4">
        <v>271</v>
      </c>
      <c r="B273" s="5" t="s">
        <v>6900</v>
      </c>
      <c r="C273" s="30">
        <v>0.16802083333333331</v>
      </c>
      <c r="D273" s="54">
        <f t="shared" si="16"/>
        <v>0.50465549348230909</v>
      </c>
      <c r="E273" s="54">
        <f t="shared" si="17"/>
        <v>0.47876133238260149</v>
      </c>
      <c r="F273" s="4" t="str">
        <f t="shared" si="18"/>
        <v>Start group 3 for 50km</v>
      </c>
      <c r="G273" s="4" t="str">
        <f t="shared" si="19"/>
        <v>Start group 4 for 100km</v>
      </c>
    </row>
    <row r="274" spans="1:7">
      <c r="A274" s="4">
        <v>272</v>
      </c>
      <c r="B274" s="5" t="s">
        <v>7041</v>
      </c>
      <c r="C274" s="30">
        <v>0.1680787037037037</v>
      </c>
      <c r="D274" s="54">
        <f t="shared" si="16"/>
        <v>0.5065176908752328</v>
      </c>
      <c r="E274" s="54">
        <f t="shared" si="17"/>
        <v>0.47927065294896598</v>
      </c>
      <c r="F274" s="4" t="str">
        <f t="shared" si="18"/>
        <v>Start group 3 for 50km</v>
      </c>
      <c r="G274" s="4" t="str">
        <f t="shared" si="19"/>
        <v>Start group 4 for 100km</v>
      </c>
    </row>
    <row r="275" spans="1:7">
      <c r="A275" s="4">
        <v>273</v>
      </c>
      <c r="B275" s="5" t="s">
        <v>6901</v>
      </c>
      <c r="C275" s="30">
        <v>0.1683449074074074</v>
      </c>
      <c r="D275" s="54">
        <f t="shared" si="16"/>
        <v>0.50837988826815639</v>
      </c>
      <c r="E275" s="54">
        <f t="shared" si="17"/>
        <v>0.48161352755424253</v>
      </c>
      <c r="F275" s="4" t="str">
        <f t="shared" si="18"/>
        <v>Start group 3 for 50km</v>
      </c>
      <c r="G275" s="4" t="str">
        <f t="shared" si="19"/>
        <v>Start group 4 for 100km</v>
      </c>
    </row>
    <row r="276" spans="1:7">
      <c r="A276" s="4">
        <v>274</v>
      </c>
      <c r="B276" s="5" t="s">
        <v>7079</v>
      </c>
      <c r="C276" s="30">
        <v>0.16837962962962963</v>
      </c>
      <c r="D276" s="54">
        <f t="shared" si="16"/>
        <v>0.51024208566108009</v>
      </c>
      <c r="E276" s="54">
        <f t="shared" si="17"/>
        <v>0.48191911989406128</v>
      </c>
      <c r="F276" s="4" t="str">
        <f t="shared" si="18"/>
        <v>Start group 3 for 50km</v>
      </c>
      <c r="G276" s="4" t="str">
        <f t="shared" si="19"/>
        <v>Start group 4 for 100km</v>
      </c>
    </row>
    <row r="277" spans="1:7">
      <c r="A277" s="4">
        <v>275</v>
      </c>
      <c r="B277" s="5" t="s">
        <v>6642</v>
      </c>
      <c r="C277" s="30">
        <v>0.16840277777777779</v>
      </c>
      <c r="D277" s="54">
        <f t="shared" si="16"/>
        <v>0.51210428305400368</v>
      </c>
      <c r="E277" s="54">
        <f t="shared" si="17"/>
        <v>0.48212284812060702</v>
      </c>
      <c r="F277" s="4" t="str">
        <f t="shared" si="18"/>
        <v>Start group 3 for 50km</v>
      </c>
      <c r="G277" s="4" t="str">
        <f t="shared" si="19"/>
        <v>Start group 4 for 100km</v>
      </c>
    </row>
    <row r="278" spans="1:7">
      <c r="A278" s="4">
        <v>276</v>
      </c>
      <c r="B278" s="5" t="s">
        <v>6902</v>
      </c>
      <c r="C278" s="30">
        <v>0.16841435185185186</v>
      </c>
      <c r="D278" s="54">
        <f t="shared" si="16"/>
        <v>0.51396648044692739</v>
      </c>
      <c r="E278" s="54">
        <f t="shared" si="17"/>
        <v>0.48222471223388003</v>
      </c>
      <c r="F278" s="4" t="str">
        <f t="shared" si="18"/>
        <v>Start group 3 for 50km</v>
      </c>
      <c r="G278" s="4" t="str">
        <f t="shared" si="19"/>
        <v>Start group 4 for 100km</v>
      </c>
    </row>
    <row r="279" spans="1:7">
      <c r="A279" s="4">
        <v>277</v>
      </c>
      <c r="B279" s="5" t="s">
        <v>6655</v>
      </c>
      <c r="C279" s="30">
        <v>0.16848379629629628</v>
      </c>
      <c r="D279" s="54">
        <f t="shared" si="16"/>
        <v>0.51582867783985098</v>
      </c>
      <c r="E279" s="54">
        <f t="shared" si="17"/>
        <v>0.48283589691351736</v>
      </c>
      <c r="F279" s="4" t="str">
        <f t="shared" si="18"/>
        <v>Start group 3 for 50km</v>
      </c>
      <c r="G279" s="4" t="str">
        <f t="shared" si="19"/>
        <v>Start group 4 for 100km</v>
      </c>
    </row>
    <row r="280" spans="1:7">
      <c r="A280" s="4">
        <v>278</v>
      </c>
      <c r="B280" s="5" t="s">
        <v>6903</v>
      </c>
      <c r="C280" s="30">
        <v>0.1685763888888889</v>
      </c>
      <c r="D280" s="54">
        <f t="shared" si="16"/>
        <v>0.51769087523277468</v>
      </c>
      <c r="E280" s="54">
        <f t="shared" si="17"/>
        <v>0.48365080981970043</v>
      </c>
      <c r="F280" s="4" t="str">
        <f t="shared" si="18"/>
        <v>Start group 3 for 50km</v>
      </c>
      <c r="G280" s="4" t="str">
        <f t="shared" si="19"/>
        <v>Start group 4 for 100km</v>
      </c>
    </row>
    <row r="281" spans="1:7">
      <c r="A281" s="4">
        <v>279</v>
      </c>
      <c r="B281" s="5" t="s">
        <v>7086</v>
      </c>
      <c r="C281" s="30">
        <v>0.16861111111111113</v>
      </c>
      <c r="D281" s="54">
        <f t="shared" si="16"/>
        <v>0.51955307262569828</v>
      </c>
      <c r="E281" s="54">
        <f t="shared" si="17"/>
        <v>0.48395640215951918</v>
      </c>
      <c r="F281" s="4" t="str">
        <f t="shared" si="18"/>
        <v>Start group 3 for 50km</v>
      </c>
      <c r="G281" s="4" t="str">
        <f t="shared" si="19"/>
        <v>Start group 4 for 100km</v>
      </c>
    </row>
    <row r="282" spans="1:7">
      <c r="A282" s="4">
        <v>280</v>
      </c>
      <c r="B282" s="5" t="s">
        <v>6904</v>
      </c>
      <c r="C282" s="30">
        <v>0.16873842592592592</v>
      </c>
      <c r="D282" s="54">
        <f t="shared" si="16"/>
        <v>0.52141527001862198</v>
      </c>
      <c r="E282" s="54">
        <f t="shared" si="17"/>
        <v>0.4850769074055209</v>
      </c>
      <c r="F282" s="4" t="str">
        <f t="shared" si="18"/>
        <v>Start group 3 for 50km</v>
      </c>
      <c r="G282" s="4" t="str">
        <f t="shared" si="19"/>
        <v>Start group 4 for 100km</v>
      </c>
    </row>
    <row r="283" spans="1:7">
      <c r="A283" s="4">
        <v>281</v>
      </c>
      <c r="B283" s="5" t="s">
        <v>6905</v>
      </c>
      <c r="C283" s="30">
        <v>0.16912037037037039</v>
      </c>
      <c r="D283" s="54">
        <f t="shared" si="16"/>
        <v>0.52327746741154557</v>
      </c>
      <c r="E283" s="54">
        <f t="shared" si="17"/>
        <v>0.48843842314352648</v>
      </c>
      <c r="F283" s="4" t="str">
        <f t="shared" si="18"/>
        <v>Start group 3 for 50km</v>
      </c>
      <c r="G283" s="4" t="str">
        <f t="shared" si="19"/>
        <v>Start group 4 for 100km</v>
      </c>
    </row>
    <row r="284" spans="1:7">
      <c r="A284" s="4">
        <v>282</v>
      </c>
      <c r="B284" s="5" t="s">
        <v>7111</v>
      </c>
      <c r="C284" s="30">
        <v>0.16915509259259257</v>
      </c>
      <c r="D284" s="54">
        <f t="shared" si="16"/>
        <v>0.52513966480446927</v>
      </c>
      <c r="E284" s="54">
        <f t="shared" si="17"/>
        <v>0.48874401548334523</v>
      </c>
      <c r="F284" s="4" t="str">
        <f t="shared" si="18"/>
        <v>Start group 3 for 50km</v>
      </c>
      <c r="G284" s="4" t="str">
        <f t="shared" si="19"/>
        <v>Start group 4 for 100km</v>
      </c>
    </row>
    <row r="285" spans="1:7">
      <c r="A285" s="4">
        <v>283</v>
      </c>
      <c r="B285" s="5" t="s">
        <v>7131</v>
      </c>
      <c r="C285" s="30">
        <v>0.16938657407407409</v>
      </c>
      <c r="D285" s="54">
        <f t="shared" si="16"/>
        <v>0.52700186219739298</v>
      </c>
      <c r="E285" s="54">
        <f t="shared" si="17"/>
        <v>0.49078129774880297</v>
      </c>
      <c r="F285" s="4" t="str">
        <f t="shared" si="18"/>
        <v>Start group 3 for 50km</v>
      </c>
      <c r="G285" s="4" t="str">
        <f t="shared" si="19"/>
        <v>Start group 4 for 100km</v>
      </c>
    </row>
    <row r="286" spans="1:7">
      <c r="A286" s="4">
        <v>284</v>
      </c>
      <c r="B286" s="5" t="s">
        <v>6717</v>
      </c>
      <c r="C286" s="30">
        <v>0.1696064814814815</v>
      </c>
      <c r="D286" s="54">
        <f t="shared" si="16"/>
        <v>0.52886405959031657</v>
      </c>
      <c r="E286" s="54">
        <f t="shared" si="17"/>
        <v>0.49271671590098792</v>
      </c>
      <c r="F286" s="4" t="str">
        <f t="shared" si="18"/>
        <v>Start group 3 for 50km</v>
      </c>
      <c r="G286" s="4" t="str">
        <f t="shared" si="19"/>
        <v>Start group 4 for 100km</v>
      </c>
    </row>
    <row r="287" spans="1:7">
      <c r="A287" s="4">
        <v>285</v>
      </c>
      <c r="B287" s="5" t="s">
        <v>6906</v>
      </c>
      <c r="C287" s="30">
        <v>0.1696412037037037</v>
      </c>
      <c r="D287" s="54">
        <f t="shared" si="16"/>
        <v>0.53072625698324027</v>
      </c>
      <c r="E287" s="54">
        <f t="shared" si="17"/>
        <v>0.49302230824080667</v>
      </c>
      <c r="F287" s="4" t="str">
        <f t="shared" si="18"/>
        <v>Start group 3 for 50km</v>
      </c>
      <c r="G287" s="4" t="str">
        <f t="shared" si="19"/>
        <v>Start group 4 for 100km</v>
      </c>
    </row>
    <row r="288" spans="1:7">
      <c r="A288" s="4">
        <v>286</v>
      </c>
      <c r="B288" s="5" t="s">
        <v>7112</v>
      </c>
      <c r="C288" s="30">
        <v>0.16989583333333333</v>
      </c>
      <c r="D288" s="54">
        <f t="shared" si="16"/>
        <v>0.53258845437616387</v>
      </c>
      <c r="E288" s="54">
        <f t="shared" si="17"/>
        <v>0.49526331873281038</v>
      </c>
      <c r="F288" s="4" t="str">
        <f t="shared" si="18"/>
        <v>Start group 3 for 50km</v>
      </c>
      <c r="G288" s="4" t="str">
        <f t="shared" si="19"/>
        <v>Start group 4 for 100km</v>
      </c>
    </row>
    <row r="289" spans="1:7">
      <c r="A289" s="4">
        <v>287</v>
      </c>
      <c r="B289" s="5" t="s">
        <v>7113</v>
      </c>
      <c r="C289" s="30">
        <v>0.16991898148148146</v>
      </c>
      <c r="D289" s="54">
        <f t="shared" si="16"/>
        <v>0.53445065176908757</v>
      </c>
      <c r="E289" s="54">
        <f t="shared" si="17"/>
        <v>0.49546704695935617</v>
      </c>
      <c r="F289" s="4" t="str">
        <f t="shared" si="18"/>
        <v>Start group 3 for 50km</v>
      </c>
      <c r="G289" s="4" t="str">
        <f t="shared" si="19"/>
        <v>Start group 4 for 100km</v>
      </c>
    </row>
    <row r="290" spans="1:7">
      <c r="A290" s="4">
        <v>288</v>
      </c>
      <c r="B290" s="5" t="s">
        <v>6718</v>
      </c>
      <c r="C290" s="30">
        <v>0.16995370370370369</v>
      </c>
      <c r="D290" s="54">
        <f t="shared" si="16"/>
        <v>0.53631284916201116</v>
      </c>
      <c r="E290" s="54">
        <f t="shared" si="17"/>
        <v>0.49577263929917476</v>
      </c>
      <c r="F290" s="4" t="str">
        <f t="shared" si="18"/>
        <v>Start group 3 for 50km</v>
      </c>
      <c r="G290" s="4" t="str">
        <f t="shared" si="19"/>
        <v>Start group 4 for 100km</v>
      </c>
    </row>
    <row r="291" spans="1:7">
      <c r="A291" s="4">
        <v>289</v>
      </c>
      <c r="B291" s="5" t="s">
        <v>7087</v>
      </c>
      <c r="C291" s="30">
        <v>0.16997685185185185</v>
      </c>
      <c r="D291" s="54">
        <f t="shared" si="16"/>
        <v>0.53817504655493487</v>
      </c>
      <c r="E291" s="54">
        <f t="shared" si="17"/>
        <v>0.49597636752572072</v>
      </c>
      <c r="F291" s="4" t="str">
        <f t="shared" si="18"/>
        <v>Start group 3 for 50km</v>
      </c>
      <c r="G291" s="4" t="str">
        <f t="shared" si="19"/>
        <v>Start group 4 for 100km</v>
      </c>
    </row>
    <row r="292" spans="1:7">
      <c r="A292" s="4">
        <v>290</v>
      </c>
      <c r="B292" s="5" t="s">
        <v>6719</v>
      </c>
      <c r="C292" s="30">
        <v>0.17006944444444447</v>
      </c>
      <c r="D292" s="54">
        <f t="shared" si="16"/>
        <v>0.54003724394785846</v>
      </c>
      <c r="E292" s="54">
        <f t="shared" si="17"/>
        <v>0.49679128043190379</v>
      </c>
      <c r="F292" s="4" t="str">
        <f t="shared" si="18"/>
        <v>Start group 3 for 50km</v>
      </c>
      <c r="G292" s="4" t="str">
        <f t="shared" si="19"/>
        <v>Start group 4 for 100km</v>
      </c>
    </row>
    <row r="293" spans="1:7">
      <c r="A293" s="4">
        <v>291</v>
      </c>
      <c r="B293" s="5" t="s">
        <v>7088</v>
      </c>
      <c r="C293" s="30">
        <v>0.17018518518518519</v>
      </c>
      <c r="D293" s="54">
        <f t="shared" si="16"/>
        <v>0.54189944134078216</v>
      </c>
      <c r="E293" s="54">
        <f t="shared" si="17"/>
        <v>0.49780992156463266</v>
      </c>
      <c r="F293" s="4" t="str">
        <f t="shared" si="18"/>
        <v>Start group 3 for 50km</v>
      </c>
      <c r="G293" s="4" t="str">
        <f t="shared" si="19"/>
        <v>Start group 4 for 100km</v>
      </c>
    </row>
    <row r="294" spans="1:7">
      <c r="A294" s="4">
        <v>292</v>
      </c>
      <c r="B294" s="5" t="s">
        <v>7042</v>
      </c>
      <c r="C294" s="30">
        <v>0.1703240740740741</v>
      </c>
      <c r="D294" s="54">
        <f t="shared" si="16"/>
        <v>0.54376163873370575</v>
      </c>
      <c r="E294" s="54">
        <f t="shared" si="17"/>
        <v>0.4990322909239075</v>
      </c>
      <c r="F294" s="4" t="str">
        <f t="shared" si="18"/>
        <v>Start group 3 for 50km</v>
      </c>
      <c r="G294" s="4" t="str">
        <f t="shared" si="19"/>
        <v>Start group 4 for 100km</v>
      </c>
    </row>
    <row r="295" spans="1:7">
      <c r="A295" s="4">
        <v>293</v>
      </c>
      <c r="B295" s="5" t="s">
        <v>7126</v>
      </c>
      <c r="C295" s="30">
        <v>0.17033564814814817</v>
      </c>
      <c r="D295" s="54">
        <f t="shared" si="16"/>
        <v>0.54562383612662946</v>
      </c>
      <c r="E295" s="54">
        <f t="shared" si="17"/>
        <v>0.49913415503718034</v>
      </c>
      <c r="F295" s="4" t="str">
        <f t="shared" si="18"/>
        <v>Start group 3 for 50km</v>
      </c>
      <c r="G295" s="4" t="str">
        <f t="shared" si="19"/>
        <v>Start group 4 for 100km</v>
      </c>
    </row>
    <row r="296" spans="1:7">
      <c r="A296" s="4">
        <v>294</v>
      </c>
      <c r="B296" s="5" t="s">
        <v>7127</v>
      </c>
      <c r="C296" s="30">
        <v>0.17033564814814817</v>
      </c>
      <c r="D296" s="54">
        <f t="shared" si="16"/>
        <v>0.54748603351955305</v>
      </c>
      <c r="E296" s="54">
        <f t="shared" si="17"/>
        <v>0.49913415503718034</v>
      </c>
      <c r="F296" s="4" t="str">
        <f t="shared" si="18"/>
        <v>Start group 3 for 50km</v>
      </c>
      <c r="G296" s="4" t="str">
        <f t="shared" si="19"/>
        <v>Start group 4 for 100km</v>
      </c>
    </row>
    <row r="297" spans="1:7">
      <c r="A297" s="4">
        <v>295</v>
      </c>
      <c r="B297" s="5" t="s">
        <v>6907</v>
      </c>
      <c r="C297" s="30">
        <v>0.17070601851851852</v>
      </c>
      <c r="D297" s="54">
        <f t="shared" si="16"/>
        <v>0.54934823091247675</v>
      </c>
      <c r="E297" s="54">
        <f t="shared" si="17"/>
        <v>0.50239380666191291</v>
      </c>
      <c r="F297" s="4" t="str">
        <f t="shared" si="18"/>
        <v>Start group 4 for 50km</v>
      </c>
      <c r="G297" s="4" t="str">
        <f t="shared" si="19"/>
        <v>Start group 4 for 100km</v>
      </c>
    </row>
    <row r="298" spans="1:7">
      <c r="A298" s="4">
        <v>296</v>
      </c>
      <c r="B298" s="5" t="s">
        <v>6908</v>
      </c>
      <c r="C298" s="30">
        <v>0.17075231481481482</v>
      </c>
      <c r="D298" s="54">
        <f t="shared" si="16"/>
        <v>0.55121042830540035</v>
      </c>
      <c r="E298" s="54">
        <f t="shared" si="17"/>
        <v>0.5028012631150045</v>
      </c>
      <c r="F298" s="4" t="str">
        <f t="shared" si="18"/>
        <v>Start group 4 for 50km</v>
      </c>
      <c r="G298" s="4" t="str">
        <f t="shared" si="19"/>
        <v>Start group 4 for 100km</v>
      </c>
    </row>
    <row r="299" spans="1:7">
      <c r="A299" s="4">
        <v>297</v>
      </c>
      <c r="B299" s="5" t="s">
        <v>6643</v>
      </c>
      <c r="C299" s="30">
        <v>0.17113425925925926</v>
      </c>
      <c r="D299" s="54">
        <f t="shared" si="16"/>
        <v>0.55307262569832405</v>
      </c>
      <c r="E299" s="54">
        <f t="shared" si="17"/>
        <v>0.50616277885301009</v>
      </c>
      <c r="F299" s="4" t="str">
        <f t="shared" si="18"/>
        <v>Start group 4 for 50km</v>
      </c>
      <c r="G299" s="4" t="str">
        <f t="shared" si="19"/>
        <v>Start group 4 for 100km</v>
      </c>
    </row>
    <row r="300" spans="1:7">
      <c r="A300" s="4">
        <v>298</v>
      </c>
      <c r="B300" s="5" t="s">
        <v>6909</v>
      </c>
      <c r="C300" s="30">
        <v>0.17121527777777779</v>
      </c>
      <c r="D300" s="54">
        <f t="shared" si="16"/>
        <v>0.55493482309124764</v>
      </c>
      <c r="E300" s="54">
        <f t="shared" si="17"/>
        <v>0.50687582764592032</v>
      </c>
      <c r="F300" s="4" t="str">
        <f t="shared" si="18"/>
        <v>Start group 4 for 50km</v>
      </c>
      <c r="G300" s="4" t="str">
        <f t="shared" si="19"/>
        <v>Start group 4 for 100km</v>
      </c>
    </row>
    <row r="301" spans="1:7">
      <c r="A301" s="4">
        <v>299</v>
      </c>
      <c r="B301" s="5" t="s">
        <v>6910</v>
      </c>
      <c r="C301" s="30">
        <v>0.17125000000000001</v>
      </c>
      <c r="D301" s="54">
        <f t="shared" si="16"/>
        <v>0.55679702048417135</v>
      </c>
      <c r="E301" s="54">
        <f t="shared" si="17"/>
        <v>0.50718141998573896</v>
      </c>
      <c r="F301" s="4" t="str">
        <f t="shared" si="18"/>
        <v>Start group 4 for 50km</v>
      </c>
      <c r="G301" s="4" t="str">
        <f t="shared" si="19"/>
        <v>Start group 4 for 100km</v>
      </c>
    </row>
    <row r="302" spans="1:7">
      <c r="A302" s="4">
        <v>300</v>
      </c>
      <c r="B302" s="5" t="s">
        <v>6720</v>
      </c>
      <c r="C302" s="30">
        <v>0.17128472222222224</v>
      </c>
      <c r="D302" s="54">
        <f t="shared" si="16"/>
        <v>0.55865921787709494</v>
      </c>
      <c r="E302" s="54">
        <f t="shared" si="17"/>
        <v>0.50748701232555771</v>
      </c>
      <c r="F302" s="4" t="str">
        <f t="shared" si="18"/>
        <v>Start group 4 for 50km</v>
      </c>
      <c r="G302" s="4" t="str">
        <f t="shared" si="19"/>
        <v>Start group 4 for 100km</v>
      </c>
    </row>
    <row r="303" spans="1:7">
      <c r="A303" s="4">
        <v>301</v>
      </c>
      <c r="B303" s="5" t="s">
        <v>7114</v>
      </c>
      <c r="C303" s="30">
        <v>0.17158564814814814</v>
      </c>
      <c r="D303" s="54">
        <f t="shared" si="16"/>
        <v>0.56052141527001864</v>
      </c>
      <c r="E303" s="54">
        <f t="shared" si="17"/>
        <v>0.51013547927065295</v>
      </c>
      <c r="F303" s="4" t="str">
        <f t="shared" si="18"/>
        <v>Start group 4 for 50km</v>
      </c>
      <c r="G303" s="4" t="str">
        <f t="shared" si="19"/>
        <v>Start group 4 for 100km</v>
      </c>
    </row>
    <row r="304" spans="1:7">
      <c r="A304" s="4">
        <v>302</v>
      </c>
      <c r="B304" s="5" t="s">
        <v>7115</v>
      </c>
      <c r="C304" s="30">
        <v>0.17159722222222221</v>
      </c>
      <c r="D304" s="54">
        <f t="shared" si="16"/>
        <v>0.56238361266294223</v>
      </c>
      <c r="E304" s="54">
        <f t="shared" si="17"/>
        <v>0.51023734338392579</v>
      </c>
      <c r="F304" s="4" t="str">
        <f t="shared" si="18"/>
        <v>Start group 4 for 50km</v>
      </c>
      <c r="G304" s="4" t="str">
        <f t="shared" si="19"/>
        <v>Start group 4 for 100km</v>
      </c>
    </row>
    <row r="305" spans="1:7">
      <c r="A305" s="4">
        <v>303</v>
      </c>
      <c r="B305" s="5" t="s">
        <v>6656</v>
      </c>
      <c r="C305" s="30">
        <v>0.17171296296296298</v>
      </c>
      <c r="D305" s="54">
        <f t="shared" si="16"/>
        <v>0.56424581005586594</v>
      </c>
      <c r="E305" s="54">
        <f t="shared" si="17"/>
        <v>0.51125598451665477</v>
      </c>
      <c r="F305" s="4" t="str">
        <f t="shared" si="18"/>
        <v>Start group 4 for 50km</v>
      </c>
      <c r="G305" s="4" t="str">
        <f t="shared" si="19"/>
        <v>Start group 4 for 100km</v>
      </c>
    </row>
    <row r="306" spans="1:7">
      <c r="A306" s="4">
        <v>304</v>
      </c>
      <c r="B306" s="5" t="s">
        <v>6721</v>
      </c>
      <c r="C306" s="30">
        <v>0.17184027777777777</v>
      </c>
      <c r="D306" s="54">
        <f t="shared" si="16"/>
        <v>0.56610800744878953</v>
      </c>
      <c r="E306" s="54">
        <f t="shared" si="17"/>
        <v>0.51237648976265648</v>
      </c>
      <c r="F306" s="4" t="str">
        <f t="shared" si="18"/>
        <v>Start group 4 for 50km</v>
      </c>
      <c r="G306" s="4" t="str">
        <f t="shared" si="19"/>
        <v>Start group 4 for 100km</v>
      </c>
    </row>
    <row r="307" spans="1:7">
      <c r="A307" s="4">
        <v>305</v>
      </c>
      <c r="B307" s="5" t="s">
        <v>6911</v>
      </c>
      <c r="C307" s="30">
        <v>0.171875</v>
      </c>
      <c r="D307" s="54">
        <f t="shared" si="16"/>
        <v>0.56797020484171323</v>
      </c>
      <c r="E307" s="54">
        <f t="shared" si="17"/>
        <v>0.51268208210247523</v>
      </c>
      <c r="F307" s="4" t="str">
        <f t="shared" si="18"/>
        <v>Start group 4 for 50km</v>
      </c>
      <c r="G307" s="4" t="str">
        <f t="shared" si="19"/>
        <v>Start group 4 for 100km</v>
      </c>
    </row>
    <row r="308" spans="1:7">
      <c r="A308" s="4">
        <v>306</v>
      </c>
      <c r="B308" s="5" t="s">
        <v>6644</v>
      </c>
      <c r="C308" s="30">
        <v>0.17204861111111111</v>
      </c>
      <c r="D308" s="54">
        <f t="shared" si="16"/>
        <v>0.56983240223463683</v>
      </c>
      <c r="E308" s="54">
        <f t="shared" si="17"/>
        <v>0.51421004380156865</v>
      </c>
      <c r="F308" s="4" t="str">
        <f t="shared" si="18"/>
        <v>Start group 4 for 50km</v>
      </c>
      <c r="G308" s="4" t="str">
        <f t="shared" si="19"/>
        <v>Start group 4 for 100km</v>
      </c>
    </row>
    <row r="309" spans="1:7">
      <c r="A309" s="4">
        <v>307</v>
      </c>
      <c r="B309" s="5" t="s">
        <v>6722</v>
      </c>
      <c r="C309" s="30">
        <v>0.17210648148148147</v>
      </c>
      <c r="D309" s="54">
        <f t="shared" si="16"/>
        <v>0.57169459962756053</v>
      </c>
      <c r="E309" s="54">
        <f t="shared" si="17"/>
        <v>0.5147193643679332</v>
      </c>
      <c r="F309" s="4" t="str">
        <f t="shared" si="18"/>
        <v>Start group 4 for 50km</v>
      </c>
      <c r="G309" s="4" t="str">
        <f t="shared" si="19"/>
        <v>Start group 4 for 100km</v>
      </c>
    </row>
    <row r="310" spans="1:7">
      <c r="A310" s="4">
        <v>308</v>
      </c>
      <c r="B310" s="5" t="s">
        <v>6990</v>
      </c>
      <c r="C310" s="30">
        <v>0.17212962962962963</v>
      </c>
      <c r="D310" s="54">
        <f t="shared" si="16"/>
        <v>0.57355679702048412</v>
      </c>
      <c r="E310" s="54">
        <f t="shared" si="17"/>
        <v>0.51492309259447899</v>
      </c>
      <c r="F310" s="4" t="str">
        <f t="shared" si="18"/>
        <v>Start group 4 for 50km</v>
      </c>
      <c r="G310" s="4" t="str">
        <f t="shared" si="19"/>
        <v>Start group 4 for 100km</v>
      </c>
    </row>
    <row r="311" spans="1:7">
      <c r="A311" s="4">
        <v>309</v>
      </c>
      <c r="B311" s="5" t="s">
        <v>6723</v>
      </c>
      <c r="C311" s="30">
        <v>0.17238425925925926</v>
      </c>
      <c r="D311" s="54">
        <f t="shared" si="16"/>
        <v>0.57541899441340782</v>
      </c>
      <c r="E311" s="54">
        <f t="shared" si="17"/>
        <v>0.51716410308648253</v>
      </c>
      <c r="F311" s="4" t="str">
        <f t="shared" si="18"/>
        <v>Start group 4 for 50km</v>
      </c>
      <c r="G311" s="4" t="str">
        <f t="shared" si="19"/>
        <v>Start group 4 for 100km</v>
      </c>
    </row>
    <row r="312" spans="1:7">
      <c r="A312" s="4">
        <v>310</v>
      </c>
      <c r="B312" s="5" t="s">
        <v>6912</v>
      </c>
      <c r="C312" s="30">
        <v>0.1726388888888889</v>
      </c>
      <c r="D312" s="54">
        <f t="shared" si="16"/>
        <v>0.57728119180633142</v>
      </c>
      <c r="E312" s="54">
        <f t="shared" si="17"/>
        <v>0.51940511357848618</v>
      </c>
      <c r="F312" s="4" t="str">
        <f t="shared" si="18"/>
        <v>Start group 4 for 50km</v>
      </c>
      <c r="G312" s="4" t="str">
        <f t="shared" si="19"/>
        <v>Start group 4 for 100km</v>
      </c>
    </row>
    <row r="313" spans="1:7">
      <c r="A313" s="4">
        <v>311</v>
      </c>
      <c r="B313" s="5" t="s">
        <v>6991</v>
      </c>
      <c r="C313" s="30">
        <v>0.1732060185185185</v>
      </c>
      <c r="D313" s="54">
        <f t="shared" si="16"/>
        <v>0.57914338919925512</v>
      </c>
      <c r="E313" s="54">
        <f t="shared" si="17"/>
        <v>0.52439645512885802</v>
      </c>
      <c r="F313" s="4" t="str">
        <f t="shared" si="18"/>
        <v>Start group 4 for 50km</v>
      </c>
      <c r="G313" s="4" t="str">
        <f t="shared" si="19"/>
        <v>Start group 5 for 100km</v>
      </c>
    </row>
    <row r="314" spans="1:7">
      <c r="A314" s="4">
        <v>312</v>
      </c>
      <c r="B314" s="5" t="s">
        <v>6615</v>
      </c>
      <c r="C314" s="30">
        <v>0.17321759259259259</v>
      </c>
      <c r="D314" s="54">
        <f t="shared" si="16"/>
        <v>0.58100558659217882</v>
      </c>
      <c r="E314" s="54">
        <f t="shared" si="17"/>
        <v>0.52449831924213097</v>
      </c>
      <c r="F314" s="4" t="str">
        <f t="shared" si="18"/>
        <v>Start group 4 for 50km</v>
      </c>
      <c r="G314" s="4" t="str">
        <f t="shared" si="19"/>
        <v>Start group 5 for 100km</v>
      </c>
    </row>
    <row r="315" spans="1:7">
      <c r="A315" s="4">
        <v>313</v>
      </c>
      <c r="B315" s="5" t="s">
        <v>6724</v>
      </c>
      <c r="C315" s="30">
        <v>0.17326388888888888</v>
      </c>
      <c r="D315" s="54">
        <f t="shared" si="16"/>
        <v>0.58286778398510242</v>
      </c>
      <c r="E315" s="54">
        <f t="shared" si="17"/>
        <v>0.52490577569522245</v>
      </c>
      <c r="F315" s="4" t="str">
        <f t="shared" si="18"/>
        <v>Start group 4 for 50km</v>
      </c>
      <c r="G315" s="4" t="str">
        <f t="shared" si="19"/>
        <v>Start group 5 for 100km</v>
      </c>
    </row>
    <row r="316" spans="1:7">
      <c r="A316" s="4">
        <v>314</v>
      </c>
      <c r="B316" s="5" t="s">
        <v>7043</v>
      </c>
      <c r="C316" s="30">
        <v>0.17353009259259258</v>
      </c>
      <c r="D316" s="54">
        <f t="shared" si="16"/>
        <v>0.58472998137802612</v>
      </c>
      <c r="E316" s="54">
        <f t="shared" si="17"/>
        <v>0.52724865030049906</v>
      </c>
      <c r="F316" s="4" t="str">
        <f t="shared" si="18"/>
        <v>Start group 4 for 50km</v>
      </c>
      <c r="G316" s="4" t="str">
        <f t="shared" si="19"/>
        <v>Start group 5 for 100km</v>
      </c>
    </row>
    <row r="317" spans="1:7">
      <c r="A317" s="4">
        <v>315</v>
      </c>
      <c r="B317" s="5" t="s">
        <v>6616</v>
      </c>
      <c r="C317" s="30">
        <v>0.17358796296296297</v>
      </c>
      <c r="D317" s="54">
        <f t="shared" si="16"/>
        <v>0.58659217877094971</v>
      </c>
      <c r="E317" s="54">
        <f t="shared" si="17"/>
        <v>0.52775797086686349</v>
      </c>
      <c r="F317" s="4" t="str">
        <f t="shared" si="18"/>
        <v>Start group 4 for 50km</v>
      </c>
      <c r="G317" s="4" t="str">
        <f t="shared" si="19"/>
        <v>Start group 5 for 100km</v>
      </c>
    </row>
    <row r="318" spans="1:7">
      <c r="A318" s="4">
        <v>316</v>
      </c>
      <c r="B318" s="5" t="s">
        <v>7044</v>
      </c>
      <c r="C318" s="30">
        <v>0.17415509259259257</v>
      </c>
      <c r="D318" s="54">
        <f t="shared" si="16"/>
        <v>0.58845437616387342</v>
      </c>
      <c r="E318" s="54">
        <f t="shared" si="17"/>
        <v>0.53274931241723533</v>
      </c>
      <c r="F318" s="4" t="str">
        <f t="shared" si="18"/>
        <v>Start group 4 for 50km</v>
      </c>
      <c r="G318" s="4" t="str">
        <f t="shared" si="19"/>
        <v>Start group 5 for 100km</v>
      </c>
    </row>
    <row r="319" spans="1:7">
      <c r="A319" s="4">
        <v>317</v>
      </c>
      <c r="B319" s="5" t="s">
        <v>6617</v>
      </c>
      <c r="C319" s="30">
        <v>0.17437499999999997</v>
      </c>
      <c r="D319" s="54">
        <f t="shared" si="16"/>
        <v>0.59031657355679701</v>
      </c>
      <c r="E319" s="54">
        <f t="shared" si="17"/>
        <v>0.53468473056942034</v>
      </c>
      <c r="F319" s="4" t="str">
        <f t="shared" si="18"/>
        <v>Start group 4 for 50km</v>
      </c>
      <c r="G319" s="4" t="str">
        <f t="shared" si="19"/>
        <v>Start group 5 for 100km</v>
      </c>
    </row>
    <row r="320" spans="1:7">
      <c r="A320" s="4">
        <v>318</v>
      </c>
      <c r="B320" s="5" t="s">
        <v>6786</v>
      </c>
      <c r="C320" s="30">
        <v>0.1744097222222222</v>
      </c>
      <c r="D320" s="54">
        <f t="shared" si="16"/>
        <v>0.59217877094972071</v>
      </c>
      <c r="E320" s="54">
        <f t="shared" si="17"/>
        <v>0.53499032290923909</v>
      </c>
      <c r="F320" s="4" t="str">
        <f t="shared" si="18"/>
        <v>Start group 4 for 50km</v>
      </c>
      <c r="G320" s="4" t="str">
        <f t="shared" si="19"/>
        <v>Start group 5 for 100km</v>
      </c>
    </row>
    <row r="321" spans="1:7">
      <c r="A321" s="4">
        <v>319</v>
      </c>
      <c r="B321" s="5" t="s">
        <v>7045</v>
      </c>
      <c r="C321" s="30">
        <v>0.17457175925925927</v>
      </c>
      <c r="D321" s="54">
        <f t="shared" si="16"/>
        <v>0.5940409683426443</v>
      </c>
      <c r="E321" s="54">
        <f t="shared" si="17"/>
        <v>0.53641642049505944</v>
      </c>
      <c r="F321" s="4" t="str">
        <f t="shared" si="18"/>
        <v>Start group 4 for 50km</v>
      </c>
      <c r="G321" s="4" t="str">
        <f t="shared" si="19"/>
        <v>Start group 5 for 100km</v>
      </c>
    </row>
    <row r="322" spans="1:7">
      <c r="A322" s="4">
        <v>320</v>
      </c>
      <c r="B322" s="5" t="s">
        <v>6725</v>
      </c>
      <c r="C322" s="30">
        <v>0.17465277777777777</v>
      </c>
      <c r="D322" s="54">
        <f t="shared" si="16"/>
        <v>0.59590316573556801</v>
      </c>
      <c r="E322" s="54">
        <f t="shared" si="17"/>
        <v>0.53712946928796979</v>
      </c>
      <c r="F322" s="4" t="str">
        <f t="shared" si="18"/>
        <v>Start group 4 for 50km</v>
      </c>
      <c r="G322" s="4" t="str">
        <f t="shared" si="19"/>
        <v>Start group 5 for 100km</v>
      </c>
    </row>
    <row r="323" spans="1:7">
      <c r="A323" s="4">
        <v>321</v>
      </c>
      <c r="B323" s="5" t="s">
        <v>6726</v>
      </c>
      <c r="C323" s="30">
        <v>0.1749074074074074</v>
      </c>
      <c r="D323" s="54">
        <f t="shared" si="16"/>
        <v>0.5977653631284916</v>
      </c>
      <c r="E323" s="54">
        <f t="shared" si="17"/>
        <v>0.53937047977997354</v>
      </c>
      <c r="F323" s="4" t="str">
        <f t="shared" si="18"/>
        <v>Start group 4 for 50km</v>
      </c>
      <c r="G323" s="4" t="str">
        <f t="shared" si="19"/>
        <v>Start group 5 for 100km</v>
      </c>
    </row>
    <row r="324" spans="1:7">
      <c r="A324" s="4">
        <v>322</v>
      </c>
      <c r="B324" s="5" t="s">
        <v>7116</v>
      </c>
      <c r="C324" s="30">
        <v>0.17501157407407408</v>
      </c>
      <c r="D324" s="54">
        <f t="shared" ref="D324:D387" si="20">A324/537</f>
        <v>0.5996275605214153</v>
      </c>
      <c r="E324" s="54">
        <f t="shared" ref="E324:E387" si="21">((HOUR(C324)*60+MINUTE(C324)+SECOND(C324)/60)-(HOUR($C$3)*60+MINUTE($C$3)+SECOND($C$3)/60))/(HOUR($C$3)*60+MINUTE($C$3)+SECOND($C$3)/60)</f>
        <v>0.54028725679942957</v>
      </c>
      <c r="F324" s="4" t="str">
        <f t="shared" ref="F324:F387" si="22">"Start group "&amp;IF(E324&lt;=29%,1,IF(E324&lt;=39%,2,IF(E324&lt;=50%,3,IF(E324&lt;=62%,4,IF(E324&lt;=84%,5,6)))))&amp;" for 50km"</f>
        <v>Start group 4 for 50km</v>
      </c>
      <c r="G324" s="4" t="str">
        <f t="shared" ref="G324:G387" si="23">"Start group "&amp;IF(E324&lt;=20%,1,IF(E324&lt;=33%,2,IF(E324&lt;=43%,3,IF(E324&lt;=52%,4,IF(E324&lt;=69%,5,6)))))&amp;" for 100km"</f>
        <v>Start group 5 for 100km</v>
      </c>
    </row>
    <row r="325" spans="1:7">
      <c r="A325" s="4">
        <v>323</v>
      </c>
      <c r="B325" s="5" t="s">
        <v>7046</v>
      </c>
      <c r="C325" s="30">
        <v>0.17506944444444442</v>
      </c>
      <c r="D325" s="54">
        <f t="shared" si="20"/>
        <v>0.6014897579143389</v>
      </c>
      <c r="E325" s="54">
        <f t="shared" si="21"/>
        <v>0.5407965773657939</v>
      </c>
      <c r="F325" s="4" t="str">
        <f t="shared" si="22"/>
        <v>Start group 4 for 50km</v>
      </c>
      <c r="G325" s="4" t="str">
        <f t="shared" si="23"/>
        <v>Start group 5 for 100km</v>
      </c>
    </row>
    <row r="326" spans="1:7">
      <c r="A326" s="4">
        <v>324</v>
      </c>
      <c r="B326" s="5" t="s">
        <v>6913</v>
      </c>
      <c r="C326" s="30">
        <v>0.17524305555555555</v>
      </c>
      <c r="D326" s="54">
        <f t="shared" si="20"/>
        <v>0.6033519553072626</v>
      </c>
      <c r="E326" s="54">
        <f t="shared" si="21"/>
        <v>0.54232453906488731</v>
      </c>
      <c r="F326" s="4" t="str">
        <f t="shared" si="22"/>
        <v>Start group 4 for 50km</v>
      </c>
      <c r="G326" s="4" t="str">
        <f t="shared" si="23"/>
        <v>Start group 5 for 100km</v>
      </c>
    </row>
    <row r="327" spans="1:7">
      <c r="A327" s="4">
        <v>325</v>
      </c>
      <c r="B327" s="5" t="s">
        <v>6645</v>
      </c>
      <c r="C327" s="30">
        <v>0.17526620370370372</v>
      </c>
      <c r="D327" s="54">
        <f t="shared" si="20"/>
        <v>0.60521415270018619</v>
      </c>
      <c r="E327" s="54">
        <f t="shared" si="21"/>
        <v>0.54252826729143311</v>
      </c>
      <c r="F327" s="4" t="str">
        <f t="shared" si="22"/>
        <v>Start group 4 for 50km</v>
      </c>
      <c r="G327" s="4" t="str">
        <f t="shared" si="23"/>
        <v>Start group 5 for 100km</v>
      </c>
    </row>
    <row r="328" spans="1:7">
      <c r="A328" s="4">
        <v>326</v>
      </c>
      <c r="B328" s="5" t="s">
        <v>6727</v>
      </c>
      <c r="C328" s="30">
        <v>0.17541666666666667</v>
      </c>
      <c r="D328" s="54">
        <f t="shared" si="20"/>
        <v>0.6070763500931099</v>
      </c>
      <c r="E328" s="54">
        <f t="shared" si="21"/>
        <v>0.54385250076398073</v>
      </c>
      <c r="F328" s="4" t="str">
        <f t="shared" si="22"/>
        <v>Start group 4 for 50km</v>
      </c>
      <c r="G328" s="4" t="str">
        <f t="shared" si="23"/>
        <v>Start group 5 for 100km</v>
      </c>
    </row>
    <row r="329" spans="1:7">
      <c r="A329" s="4">
        <v>327</v>
      </c>
      <c r="B329" s="5" t="s">
        <v>6914</v>
      </c>
      <c r="C329" s="30">
        <v>0.1756712962962963</v>
      </c>
      <c r="D329" s="54">
        <f t="shared" si="20"/>
        <v>0.60893854748603349</v>
      </c>
      <c r="E329" s="54">
        <f t="shared" si="21"/>
        <v>0.54609351125598449</v>
      </c>
      <c r="F329" s="4" t="str">
        <f t="shared" si="22"/>
        <v>Start group 4 for 50km</v>
      </c>
      <c r="G329" s="4" t="str">
        <f t="shared" si="23"/>
        <v>Start group 5 for 100km</v>
      </c>
    </row>
    <row r="330" spans="1:7">
      <c r="A330" s="4">
        <v>328</v>
      </c>
      <c r="B330" s="5" t="s">
        <v>6915</v>
      </c>
      <c r="C330" s="30">
        <v>0.17568287037037036</v>
      </c>
      <c r="D330" s="54">
        <f t="shared" si="20"/>
        <v>0.61080074487895719</v>
      </c>
      <c r="E330" s="54">
        <f t="shared" si="21"/>
        <v>0.54619537536925722</v>
      </c>
      <c r="F330" s="4" t="str">
        <f t="shared" si="22"/>
        <v>Start group 4 for 50km</v>
      </c>
      <c r="G330" s="4" t="str">
        <f t="shared" si="23"/>
        <v>Start group 5 for 100km</v>
      </c>
    </row>
    <row r="331" spans="1:7">
      <c r="A331" s="4">
        <v>329</v>
      </c>
      <c r="B331" s="5" t="s">
        <v>7089</v>
      </c>
      <c r="C331" s="30">
        <v>0.17586805555555554</v>
      </c>
      <c r="D331" s="54">
        <f t="shared" si="20"/>
        <v>0.61266294227188078</v>
      </c>
      <c r="E331" s="54">
        <f t="shared" si="21"/>
        <v>0.54782520118162359</v>
      </c>
      <c r="F331" s="4" t="str">
        <f t="shared" si="22"/>
        <v>Start group 4 for 50km</v>
      </c>
      <c r="G331" s="4" t="str">
        <f t="shared" si="23"/>
        <v>Start group 5 for 100km</v>
      </c>
    </row>
    <row r="332" spans="1:7">
      <c r="A332" s="4">
        <v>330</v>
      </c>
      <c r="B332" s="5" t="s">
        <v>7047</v>
      </c>
      <c r="C332" s="30">
        <v>0.17622685185185186</v>
      </c>
      <c r="D332" s="54">
        <f t="shared" si="20"/>
        <v>0.61452513966480449</v>
      </c>
      <c r="E332" s="54">
        <f t="shared" si="21"/>
        <v>0.55098298869308349</v>
      </c>
      <c r="F332" s="4" t="str">
        <f t="shared" si="22"/>
        <v>Start group 4 for 50km</v>
      </c>
      <c r="G332" s="4" t="str">
        <f t="shared" si="23"/>
        <v>Start group 5 for 100km</v>
      </c>
    </row>
    <row r="333" spans="1:7">
      <c r="A333" s="4">
        <v>331</v>
      </c>
      <c r="B333" s="5" t="s">
        <v>6916</v>
      </c>
      <c r="C333" s="30">
        <v>0.17631944444444445</v>
      </c>
      <c r="D333" s="54">
        <f t="shared" si="20"/>
        <v>0.61638733705772808</v>
      </c>
      <c r="E333" s="54">
        <f t="shared" si="21"/>
        <v>0.55179790159926656</v>
      </c>
      <c r="F333" s="4" t="str">
        <f t="shared" si="22"/>
        <v>Start group 4 for 50km</v>
      </c>
      <c r="G333" s="4" t="str">
        <f t="shared" si="23"/>
        <v>Start group 5 for 100km</v>
      </c>
    </row>
    <row r="334" spans="1:7">
      <c r="A334" s="4">
        <v>332</v>
      </c>
      <c r="B334" s="5" t="s">
        <v>7128</v>
      </c>
      <c r="C334" s="30">
        <v>0.17668981481481483</v>
      </c>
      <c r="D334" s="54">
        <f t="shared" si="20"/>
        <v>0.61824953445065178</v>
      </c>
      <c r="E334" s="54">
        <f t="shared" si="21"/>
        <v>0.55505755322399919</v>
      </c>
      <c r="F334" s="4" t="str">
        <f t="shared" si="22"/>
        <v>Start group 4 for 50km</v>
      </c>
      <c r="G334" s="4" t="str">
        <f t="shared" si="23"/>
        <v>Start group 5 for 100km</v>
      </c>
    </row>
    <row r="335" spans="1:7">
      <c r="A335" s="4">
        <v>333</v>
      </c>
      <c r="B335" s="5" t="s">
        <v>7132</v>
      </c>
      <c r="C335" s="30">
        <v>0.17668981481481483</v>
      </c>
      <c r="D335" s="54">
        <f t="shared" si="20"/>
        <v>0.62011173184357538</v>
      </c>
      <c r="E335" s="54">
        <f t="shared" si="21"/>
        <v>0.55505755322399919</v>
      </c>
      <c r="F335" s="4" t="str">
        <f t="shared" si="22"/>
        <v>Start group 4 for 50km</v>
      </c>
      <c r="G335" s="4" t="str">
        <f t="shared" si="23"/>
        <v>Start group 5 for 100km</v>
      </c>
    </row>
    <row r="336" spans="1:7">
      <c r="A336" s="4">
        <v>334</v>
      </c>
      <c r="B336" s="5" t="s">
        <v>7048</v>
      </c>
      <c r="C336" s="30">
        <v>0.17708333333333334</v>
      </c>
      <c r="D336" s="54">
        <f t="shared" si="20"/>
        <v>0.62197392923649908</v>
      </c>
      <c r="E336" s="54">
        <f t="shared" si="21"/>
        <v>0.5585209330752775</v>
      </c>
      <c r="F336" s="4" t="str">
        <f t="shared" si="22"/>
        <v>Start group 4 for 50km</v>
      </c>
      <c r="G336" s="4" t="str">
        <f t="shared" si="23"/>
        <v>Start group 5 for 100km</v>
      </c>
    </row>
    <row r="337" spans="1:7">
      <c r="A337" s="4">
        <v>335</v>
      </c>
      <c r="B337" s="5" t="s">
        <v>6728</v>
      </c>
      <c r="C337" s="30">
        <v>0.17708333333333334</v>
      </c>
      <c r="D337" s="54">
        <f t="shared" si="20"/>
        <v>0.62383612662942267</v>
      </c>
      <c r="E337" s="54">
        <f t="shared" si="21"/>
        <v>0.5585209330752775</v>
      </c>
      <c r="F337" s="4" t="str">
        <f t="shared" si="22"/>
        <v>Start group 4 for 50km</v>
      </c>
      <c r="G337" s="4" t="str">
        <f t="shared" si="23"/>
        <v>Start group 5 for 100km</v>
      </c>
    </row>
    <row r="338" spans="1:7">
      <c r="A338" s="4">
        <v>336</v>
      </c>
      <c r="B338" s="5" t="s">
        <v>7117</v>
      </c>
      <c r="C338" s="30">
        <v>0.17709490740740741</v>
      </c>
      <c r="D338" s="54">
        <f t="shared" si="20"/>
        <v>0.62569832402234637</v>
      </c>
      <c r="E338" s="54">
        <f t="shared" si="21"/>
        <v>0.55862279718855046</v>
      </c>
      <c r="F338" s="4" t="str">
        <f t="shared" si="22"/>
        <v>Start group 4 for 50km</v>
      </c>
      <c r="G338" s="4" t="str">
        <f t="shared" si="23"/>
        <v>Start group 5 for 100km</v>
      </c>
    </row>
    <row r="339" spans="1:7">
      <c r="A339" s="4">
        <v>337</v>
      </c>
      <c r="B339" s="5" t="s">
        <v>7118</v>
      </c>
      <c r="C339" s="30">
        <v>0.17710648148148148</v>
      </c>
      <c r="D339" s="54">
        <f t="shared" si="20"/>
        <v>0.62756052141526997</v>
      </c>
      <c r="E339" s="54">
        <f t="shared" si="21"/>
        <v>0.5587246613018233</v>
      </c>
      <c r="F339" s="4" t="str">
        <f t="shared" si="22"/>
        <v>Start group 4 for 50km</v>
      </c>
      <c r="G339" s="4" t="str">
        <f t="shared" si="23"/>
        <v>Start group 5 for 100km</v>
      </c>
    </row>
    <row r="340" spans="1:7">
      <c r="A340" s="4">
        <v>338</v>
      </c>
      <c r="B340" s="5" t="s">
        <v>6618</v>
      </c>
      <c r="C340" s="30">
        <v>0.17718750000000003</v>
      </c>
      <c r="D340" s="54">
        <f t="shared" si="20"/>
        <v>0.62942271880819367</v>
      </c>
      <c r="E340" s="54">
        <f t="shared" si="21"/>
        <v>0.55943771009473364</v>
      </c>
      <c r="F340" s="4" t="str">
        <f t="shared" si="22"/>
        <v>Start group 4 for 50km</v>
      </c>
      <c r="G340" s="4" t="str">
        <f t="shared" si="23"/>
        <v>Start group 5 for 100km</v>
      </c>
    </row>
    <row r="341" spans="1:7">
      <c r="A341" s="4">
        <v>339</v>
      </c>
      <c r="B341" s="5" t="s">
        <v>6787</v>
      </c>
      <c r="C341" s="30">
        <v>0.1772222222222222</v>
      </c>
      <c r="D341" s="54">
        <f t="shared" si="20"/>
        <v>0.63128491620111726</v>
      </c>
      <c r="E341" s="54">
        <f t="shared" si="21"/>
        <v>0.55974330243455217</v>
      </c>
      <c r="F341" s="4" t="str">
        <f t="shared" si="22"/>
        <v>Start group 4 for 50km</v>
      </c>
      <c r="G341" s="4" t="str">
        <f t="shared" si="23"/>
        <v>Start group 5 for 100km</v>
      </c>
    </row>
    <row r="342" spans="1:7">
      <c r="A342" s="4">
        <v>340</v>
      </c>
      <c r="B342" s="5" t="s">
        <v>6729</v>
      </c>
      <c r="C342" s="30">
        <v>0.17731481481481481</v>
      </c>
      <c r="D342" s="54">
        <f t="shared" si="20"/>
        <v>0.63314711359404097</v>
      </c>
      <c r="E342" s="54">
        <f t="shared" si="21"/>
        <v>0.56055821534073547</v>
      </c>
      <c r="F342" s="4" t="str">
        <f t="shared" si="22"/>
        <v>Start group 4 for 50km</v>
      </c>
      <c r="G342" s="4" t="str">
        <f t="shared" si="23"/>
        <v>Start group 5 for 100km</v>
      </c>
    </row>
    <row r="343" spans="1:7">
      <c r="A343" s="4">
        <v>341</v>
      </c>
      <c r="B343" s="5" t="s">
        <v>6730</v>
      </c>
      <c r="C343" s="30">
        <v>0.17738425925925927</v>
      </c>
      <c r="D343" s="54">
        <f t="shared" si="20"/>
        <v>0.63500931098696467</v>
      </c>
      <c r="E343" s="54">
        <f t="shared" si="21"/>
        <v>0.56116940002037274</v>
      </c>
      <c r="F343" s="4" t="str">
        <f t="shared" si="22"/>
        <v>Start group 4 for 50km</v>
      </c>
      <c r="G343" s="4" t="str">
        <f t="shared" si="23"/>
        <v>Start group 5 for 100km</v>
      </c>
    </row>
    <row r="344" spans="1:7">
      <c r="A344" s="4">
        <v>342</v>
      </c>
      <c r="B344" s="5" t="s">
        <v>7049</v>
      </c>
      <c r="C344" s="30">
        <v>0.17759259259259261</v>
      </c>
      <c r="D344" s="54">
        <f t="shared" si="20"/>
        <v>0.63687150837988826</v>
      </c>
      <c r="E344" s="54">
        <f t="shared" si="21"/>
        <v>0.5630029540592848</v>
      </c>
      <c r="F344" s="4" t="str">
        <f t="shared" si="22"/>
        <v>Start group 4 for 50km</v>
      </c>
      <c r="G344" s="4" t="str">
        <f t="shared" si="23"/>
        <v>Start group 5 for 100km</v>
      </c>
    </row>
    <row r="345" spans="1:7">
      <c r="A345" s="4">
        <v>343</v>
      </c>
      <c r="B345" s="5" t="s">
        <v>6917</v>
      </c>
      <c r="C345" s="30">
        <v>0.1776388888888889</v>
      </c>
      <c r="D345" s="54">
        <f t="shared" si="20"/>
        <v>0.63873370577281197</v>
      </c>
      <c r="E345" s="54">
        <f t="shared" si="21"/>
        <v>0.5634104105123765</v>
      </c>
      <c r="F345" s="4" t="str">
        <f t="shared" si="22"/>
        <v>Start group 4 for 50km</v>
      </c>
      <c r="G345" s="4" t="str">
        <f t="shared" si="23"/>
        <v>Start group 5 for 100km</v>
      </c>
    </row>
    <row r="346" spans="1:7">
      <c r="A346" s="4">
        <v>344</v>
      </c>
      <c r="B346" s="5" t="s">
        <v>6992</v>
      </c>
      <c r="C346" s="30">
        <v>0.1777199074074074</v>
      </c>
      <c r="D346" s="54">
        <f t="shared" si="20"/>
        <v>0.64059590316573556</v>
      </c>
      <c r="E346" s="54">
        <f t="shared" si="21"/>
        <v>0.56412345930528662</v>
      </c>
      <c r="F346" s="4" t="str">
        <f t="shared" si="22"/>
        <v>Start group 4 for 50km</v>
      </c>
      <c r="G346" s="4" t="str">
        <f t="shared" si="23"/>
        <v>Start group 5 for 100km</v>
      </c>
    </row>
    <row r="347" spans="1:7">
      <c r="A347" s="4">
        <v>345</v>
      </c>
      <c r="B347" s="5" t="s">
        <v>7050</v>
      </c>
      <c r="C347" s="30">
        <v>0.17804398148148148</v>
      </c>
      <c r="D347" s="54">
        <f t="shared" si="20"/>
        <v>0.64245810055865926</v>
      </c>
      <c r="E347" s="54">
        <f t="shared" si="21"/>
        <v>0.56697565447692766</v>
      </c>
      <c r="F347" s="4" t="str">
        <f t="shared" si="22"/>
        <v>Start group 4 for 50km</v>
      </c>
      <c r="G347" s="4" t="str">
        <f t="shared" si="23"/>
        <v>Start group 5 for 100km</v>
      </c>
    </row>
    <row r="348" spans="1:7">
      <c r="A348" s="4">
        <v>346</v>
      </c>
      <c r="B348" s="5" t="s">
        <v>6918</v>
      </c>
      <c r="C348" s="30">
        <v>0.17807870370370371</v>
      </c>
      <c r="D348" s="54">
        <f t="shared" si="20"/>
        <v>0.64432029795158285</v>
      </c>
      <c r="E348" s="54">
        <f t="shared" si="21"/>
        <v>0.56728124681674641</v>
      </c>
      <c r="F348" s="4" t="str">
        <f t="shared" si="22"/>
        <v>Start group 4 for 50km</v>
      </c>
      <c r="G348" s="4" t="str">
        <f t="shared" si="23"/>
        <v>Start group 5 for 100km</v>
      </c>
    </row>
    <row r="349" spans="1:7">
      <c r="A349" s="4">
        <v>347</v>
      </c>
      <c r="B349" s="5" t="s">
        <v>7051</v>
      </c>
      <c r="C349" s="30">
        <v>0.17811342592592594</v>
      </c>
      <c r="D349" s="54">
        <f t="shared" si="20"/>
        <v>0.64618249534450656</v>
      </c>
      <c r="E349" s="54">
        <f t="shared" si="21"/>
        <v>0.56758683915656516</v>
      </c>
      <c r="F349" s="4" t="str">
        <f t="shared" si="22"/>
        <v>Start group 4 for 50km</v>
      </c>
      <c r="G349" s="4" t="str">
        <f t="shared" si="23"/>
        <v>Start group 5 for 100km</v>
      </c>
    </row>
    <row r="350" spans="1:7">
      <c r="A350" s="4">
        <v>348</v>
      </c>
      <c r="B350" s="5" t="s">
        <v>7052</v>
      </c>
      <c r="C350" s="30">
        <v>0.17854166666666668</v>
      </c>
      <c r="D350" s="54">
        <f t="shared" si="20"/>
        <v>0.64804469273743015</v>
      </c>
      <c r="E350" s="54">
        <f t="shared" si="21"/>
        <v>0.57135581134766233</v>
      </c>
      <c r="F350" s="4" t="str">
        <f t="shared" si="22"/>
        <v>Start group 4 for 50km</v>
      </c>
      <c r="G350" s="4" t="str">
        <f t="shared" si="23"/>
        <v>Start group 5 for 100km</v>
      </c>
    </row>
    <row r="351" spans="1:7">
      <c r="A351" s="4">
        <v>349</v>
      </c>
      <c r="B351" s="5" t="s">
        <v>7053</v>
      </c>
      <c r="C351" s="30">
        <v>0.17862268518518518</v>
      </c>
      <c r="D351" s="54">
        <f t="shared" si="20"/>
        <v>0.64990689013035385</v>
      </c>
      <c r="E351" s="54">
        <f t="shared" si="21"/>
        <v>0.57206886014057223</v>
      </c>
      <c r="F351" s="4" t="str">
        <f t="shared" si="22"/>
        <v>Start group 4 for 50km</v>
      </c>
      <c r="G351" s="4" t="str">
        <f t="shared" si="23"/>
        <v>Start group 5 for 100km</v>
      </c>
    </row>
    <row r="352" spans="1:7">
      <c r="A352" s="4">
        <v>350</v>
      </c>
      <c r="B352" s="5" t="s">
        <v>7054</v>
      </c>
      <c r="C352" s="30">
        <v>0.17862268518518518</v>
      </c>
      <c r="D352" s="54">
        <f t="shared" si="20"/>
        <v>0.65176908752327745</v>
      </c>
      <c r="E352" s="54">
        <f t="shared" si="21"/>
        <v>0.57206886014057223</v>
      </c>
      <c r="F352" s="4" t="str">
        <f t="shared" si="22"/>
        <v>Start group 4 for 50km</v>
      </c>
      <c r="G352" s="4" t="str">
        <f t="shared" si="23"/>
        <v>Start group 5 for 100km</v>
      </c>
    </row>
    <row r="353" spans="1:7">
      <c r="A353" s="4">
        <v>351</v>
      </c>
      <c r="B353" s="5" t="s">
        <v>6993</v>
      </c>
      <c r="C353" s="30">
        <v>0.17880787037037038</v>
      </c>
      <c r="D353" s="54">
        <f t="shared" si="20"/>
        <v>0.65363128491620115</v>
      </c>
      <c r="E353" s="54">
        <f t="shared" si="21"/>
        <v>0.57369868595293882</v>
      </c>
      <c r="F353" s="4" t="str">
        <f t="shared" si="22"/>
        <v>Start group 4 for 50km</v>
      </c>
      <c r="G353" s="4" t="str">
        <f t="shared" si="23"/>
        <v>Start group 5 for 100km</v>
      </c>
    </row>
    <row r="354" spans="1:7">
      <c r="A354" s="4">
        <v>352</v>
      </c>
      <c r="B354" s="5" t="s">
        <v>6619</v>
      </c>
      <c r="C354" s="30">
        <v>0.17952546296296298</v>
      </c>
      <c r="D354" s="54">
        <f t="shared" si="20"/>
        <v>0.65549348230912474</v>
      </c>
      <c r="E354" s="54">
        <f t="shared" si="21"/>
        <v>0.58001426097585806</v>
      </c>
      <c r="F354" s="4" t="str">
        <f t="shared" si="22"/>
        <v>Start group 4 for 50km</v>
      </c>
      <c r="G354" s="4" t="str">
        <f t="shared" si="23"/>
        <v>Start group 5 for 100km</v>
      </c>
    </row>
    <row r="355" spans="1:7">
      <c r="A355" s="4">
        <v>353</v>
      </c>
      <c r="B355" s="5" t="s">
        <v>7119</v>
      </c>
      <c r="C355" s="30">
        <v>0.17953703703703705</v>
      </c>
      <c r="D355" s="54">
        <f t="shared" si="20"/>
        <v>0.65735567970204845</v>
      </c>
      <c r="E355" s="54">
        <f t="shared" si="21"/>
        <v>0.58011612508913124</v>
      </c>
      <c r="F355" s="4" t="str">
        <f t="shared" si="22"/>
        <v>Start group 4 for 50km</v>
      </c>
      <c r="G355" s="4" t="str">
        <f t="shared" si="23"/>
        <v>Start group 5 for 100km</v>
      </c>
    </row>
    <row r="356" spans="1:7">
      <c r="A356" s="4">
        <v>354</v>
      </c>
      <c r="B356" s="5" t="s">
        <v>7120</v>
      </c>
      <c r="C356" s="30">
        <v>0.17954861111111112</v>
      </c>
      <c r="D356" s="54">
        <f t="shared" si="20"/>
        <v>0.65921787709497204</v>
      </c>
      <c r="E356" s="54">
        <f t="shared" si="21"/>
        <v>0.58021798920240397</v>
      </c>
      <c r="F356" s="4" t="str">
        <f t="shared" si="22"/>
        <v>Start group 4 for 50km</v>
      </c>
      <c r="G356" s="4" t="str">
        <f t="shared" si="23"/>
        <v>Start group 5 for 100km</v>
      </c>
    </row>
    <row r="357" spans="1:7">
      <c r="A357" s="4">
        <v>355</v>
      </c>
      <c r="B357" s="5" t="s">
        <v>7133</v>
      </c>
      <c r="C357" s="30">
        <v>0.17974537037037039</v>
      </c>
      <c r="D357" s="54">
        <f t="shared" si="20"/>
        <v>0.66108007448789574</v>
      </c>
      <c r="E357" s="54">
        <f t="shared" si="21"/>
        <v>0.58194967912804296</v>
      </c>
      <c r="F357" s="4" t="str">
        <f t="shared" si="22"/>
        <v>Start group 4 for 50km</v>
      </c>
      <c r="G357" s="4" t="str">
        <f t="shared" si="23"/>
        <v>Start group 5 for 100km</v>
      </c>
    </row>
    <row r="358" spans="1:7">
      <c r="A358" s="4">
        <v>356</v>
      </c>
      <c r="B358" s="5" t="s">
        <v>7129</v>
      </c>
      <c r="C358" s="30">
        <v>0.17978009259259262</v>
      </c>
      <c r="D358" s="54">
        <f t="shared" si="20"/>
        <v>0.66294227188081933</v>
      </c>
      <c r="E358" s="54">
        <f t="shared" si="21"/>
        <v>0.58225527146786171</v>
      </c>
      <c r="F358" s="4" t="str">
        <f t="shared" si="22"/>
        <v>Start group 4 for 50km</v>
      </c>
      <c r="G358" s="4" t="str">
        <f t="shared" si="23"/>
        <v>Start group 5 for 100km</v>
      </c>
    </row>
    <row r="359" spans="1:7">
      <c r="A359" s="4">
        <v>357</v>
      </c>
      <c r="B359" s="5" t="s">
        <v>6731</v>
      </c>
      <c r="C359" s="30">
        <v>0.17980324074074075</v>
      </c>
      <c r="D359" s="54">
        <f t="shared" si="20"/>
        <v>0.66480446927374304</v>
      </c>
      <c r="E359" s="54">
        <f t="shared" si="21"/>
        <v>0.58245899969440773</v>
      </c>
      <c r="F359" s="4" t="str">
        <f t="shared" si="22"/>
        <v>Start group 4 for 50km</v>
      </c>
      <c r="G359" s="4" t="str">
        <f t="shared" si="23"/>
        <v>Start group 5 for 100km</v>
      </c>
    </row>
    <row r="360" spans="1:7">
      <c r="A360" s="4">
        <v>358</v>
      </c>
      <c r="B360" s="5" t="s">
        <v>7055</v>
      </c>
      <c r="C360" s="30">
        <v>0.18001157407407409</v>
      </c>
      <c r="D360" s="54">
        <f t="shared" si="20"/>
        <v>0.66666666666666663</v>
      </c>
      <c r="E360" s="54">
        <f t="shared" si="21"/>
        <v>0.58429255373331956</v>
      </c>
      <c r="F360" s="4" t="str">
        <f t="shared" si="22"/>
        <v>Start group 4 for 50km</v>
      </c>
      <c r="G360" s="4" t="str">
        <f t="shared" si="23"/>
        <v>Start group 5 for 100km</v>
      </c>
    </row>
    <row r="361" spans="1:7">
      <c r="A361" s="4">
        <v>359</v>
      </c>
      <c r="B361" s="5" t="s">
        <v>6732</v>
      </c>
      <c r="C361" s="30">
        <v>0.18025462962962965</v>
      </c>
      <c r="D361" s="54">
        <f t="shared" si="20"/>
        <v>0.66852886405959033</v>
      </c>
      <c r="E361" s="54">
        <f t="shared" si="21"/>
        <v>0.58643170011205048</v>
      </c>
      <c r="F361" s="4" t="str">
        <f t="shared" si="22"/>
        <v>Start group 4 for 50km</v>
      </c>
      <c r="G361" s="4" t="str">
        <f t="shared" si="23"/>
        <v>Start group 5 for 100km</v>
      </c>
    </row>
    <row r="362" spans="1:7">
      <c r="A362" s="4">
        <v>360</v>
      </c>
      <c r="B362" s="5" t="s">
        <v>6919</v>
      </c>
      <c r="C362" s="30">
        <v>0.18028935185185183</v>
      </c>
      <c r="D362" s="54">
        <f t="shared" si="20"/>
        <v>0.67039106145251393</v>
      </c>
      <c r="E362" s="54">
        <f t="shared" si="21"/>
        <v>0.58673729245186923</v>
      </c>
      <c r="F362" s="4" t="str">
        <f t="shared" si="22"/>
        <v>Start group 4 for 50km</v>
      </c>
      <c r="G362" s="4" t="str">
        <f t="shared" si="23"/>
        <v>Start group 5 for 100km</v>
      </c>
    </row>
    <row r="363" spans="1:7">
      <c r="A363" s="4">
        <v>361</v>
      </c>
      <c r="B363" s="5" t="s">
        <v>6920</v>
      </c>
      <c r="C363" s="30">
        <v>0.18055555555555555</v>
      </c>
      <c r="D363" s="54">
        <f t="shared" si="20"/>
        <v>0.67225325884543763</v>
      </c>
      <c r="E363" s="54">
        <f t="shared" si="21"/>
        <v>0.58908016705714572</v>
      </c>
      <c r="F363" s="4" t="str">
        <f t="shared" si="22"/>
        <v>Start group 4 for 50km</v>
      </c>
      <c r="G363" s="4" t="str">
        <f t="shared" si="23"/>
        <v>Start group 5 for 100km</v>
      </c>
    </row>
    <row r="364" spans="1:7">
      <c r="A364" s="4">
        <v>362</v>
      </c>
      <c r="B364" s="5" t="s">
        <v>7056</v>
      </c>
      <c r="C364" s="30">
        <v>0.18079861111111109</v>
      </c>
      <c r="D364" s="54">
        <f t="shared" si="20"/>
        <v>0.67411545623836122</v>
      </c>
      <c r="E364" s="54">
        <f t="shared" si="21"/>
        <v>0.59121931343587664</v>
      </c>
      <c r="F364" s="4" t="str">
        <f t="shared" si="22"/>
        <v>Start group 4 for 50km</v>
      </c>
      <c r="G364" s="4" t="str">
        <f t="shared" si="23"/>
        <v>Start group 5 for 100km</v>
      </c>
    </row>
    <row r="365" spans="1:7">
      <c r="A365" s="4">
        <v>363</v>
      </c>
      <c r="B365" s="5" t="s">
        <v>6921</v>
      </c>
      <c r="C365" s="30">
        <v>0.18107638888888888</v>
      </c>
      <c r="D365" s="54">
        <f t="shared" si="20"/>
        <v>0.67597765363128492</v>
      </c>
      <c r="E365" s="54">
        <f t="shared" si="21"/>
        <v>0.59366405215442597</v>
      </c>
      <c r="F365" s="4" t="str">
        <f t="shared" si="22"/>
        <v>Start group 4 for 50km</v>
      </c>
      <c r="G365" s="4" t="str">
        <f t="shared" si="23"/>
        <v>Start group 5 for 100km</v>
      </c>
    </row>
    <row r="366" spans="1:7">
      <c r="A366" s="4">
        <v>364</v>
      </c>
      <c r="B366" s="5" t="s">
        <v>6922</v>
      </c>
      <c r="C366" s="30">
        <v>0.18107638888888888</v>
      </c>
      <c r="D366" s="54">
        <f t="shared" si="20"/>
        <v>0.67783985102420852</v>
      </c>
      <c r="E366" s="54">
        <f t="shared" si="21"/>
        <v>0.59366405215442597</v>
      </c>
      <c r="F366" s="4" t="str">
        <f t="shared" si="22"/>
        <v>Start group 4 for 50km</v>
      </c>
      <c r="G366" s="4" t="str">
        <f t="shared" si="23"/>
        <v>Start group 5 for 100km</v>
      </c>
    </row>
    <row r="367" spans="1:7">
      <c r="A367" s="4">
        <v>365</v>
      </c>
      <c r="B367" s="5" t="s">
        <v>6733</v>
      </c>
      <c r="C367" s="30">
        <v>0.18122685185185183</v>
      </c>
      <c r="D367" s="54">
        <f t="shared" si="20"/>
        <v>0.67970204841713222</v>
      </c>
      <c r="E367" s="54">
        <f t="shared" si="21"/>
        <v>0.59498828562697337</v>
      </c>
      <c r="F367" s="4" t="str">
        <f t="shared" si="22"/>
        <v>Start group 4 for 50km</v>
      </c>
      <c r="G367" s="4" t="str">
        <f t="shared" si="23"/>
        <v>Start group 5 for 100km</v>
      </c>
    </row>
    <row r="368" spans="1:7">
      <c r="A368" s="4">
        <v>366</v>
      </c>
      <c r="B368" s="5" t="s">
        <v>5024</v>
      </c>
      <c r="C368" s="30">
        <v>0.18174768518518516</v>
      </c>
      <c r="D368" s="54">
        <f t="shared" si="20"/>
        <v>0.68156424581005581</v>
      </c>
      <c r="E368" s="54">
        <f t="shared" si="21"/>
        <v>0.59957217072425362</v>
      </c>
      <c r="F368" s="4" t="str">
        <f t="shared" si="22"/>
        <v>Start group 4 for 50km</v>
      </c>
      <c r="G368" s="4" t="str">
        <f t="shared" si="23"/>
        <v>Start group 5 for 100km</v>
      </c>
    </row>
    <row r="369" spans="1:7">
      <c r="A369" s="4">
        <v>367</v>
      </c>
      <c r="B369" s="5" t="s">
        <v>6734</v>
      </c>
      <c r="C369" s="30">
        <v>0.1820023148148148</v>
      </c>
      <c r="D369" s="54">
        <f t="shared" si="20"/>
        <v>0.68342644320297952</v>
      </c>
      <c r="E369" s="54">
        <f t="shared" si="21"/>
        <v>0.60181318121625738</v>
      </c>
      <c r="F369" s="4" t="str">
        <f t="shared" si="22"/>
        <v>Start group 4 for 50km</v>
      </c>
      <c r="G369" s="4" t="str">
        <f t="shared" si="23"/>
        <v>Start group 5 for 100km</v>
      </c>
    </row>
    <row r="370" spans="1:7">
      <c r="A370" s="4">
        <v>368</v>
      </c>
      <c r="B370" s="5" t="s">
        <v>6923</v>
      </c>
      <c r="C370" s="30">
        <v>0.18214120370370371</v>
      </c>
      <c r="D370" s="54">
        <f t="shared" si="20"/>
        <v>0.68528864059590322</v>
      </c>
      <c r="E370" s="54">
        <f t="shared" si="21"/>
        <v>0.60303555057553238</v>
      </c>
      <c r="F370" s="4" t="str">
        <f t="shared" si="22"/>
        <v>Start group 4 for 50km</v>
      </c>
      <c r="G370" s="4" t="str">
        <f t="shared" si="23"/>
        <v>Start group 5 for 100km</v>
      </c>
    </row>
    <row r="371" spans="1:7">
      <c r="A371" s="4">
        <v>369</v>
      </c>
      <c r="B371" s="5" t="s">
        <v>6735</v>
      </c>
      <c r="C371" s="30">
        <v>0.18244212962962961</v>
      </c>
      <c r="D371" s="54">
        <f t="shared" si="20"/>
        <v>0.68715083798882681</v>
      </c>
      <c r="E371" s="54">
        <f t="shared" si="21"/>
        <v>0.60568401752062728</v>
      </c>
      <c r="F371" s="4" t="str">
        <f t="shared" si="22"/>
        <v>Start group 4 for 50km</v>
      </c>
      <c r="G371" s="4" t="str">
        <f t="shared" si="23"/>
        <v>Start group 5 for 100km</v>
      </c>
    </row>
    <row r="372" spans="1:7">
      <c r="A372" s="4">
        <v>370</v>
      </c>
      <c r="B372" s="5" t="s">
        <v>6736</v>
      </c>
      <c r="C372" s="30">
        <v>0.18248842592592593</v>
      </c>
      <c r="D372" s="54">
        <f t="shared" si="20"/>
        <v>0.68901303538175052</v>
      </c>
      <c r="E372" s="54">
        <f t="shared" si="21"/>
        <v>0.6060914739737191</v>
      </c>
      <c r="F372" s="4" t="str">
        <f t="shared" si="22"/>
        <v>Start group 4 for 50km</v>
      </c>
      <c r="G372" s="4" t="str">
        <f t="shared" si="23"/>
        <v>Start group 5 for 100km</v>
      </c>
    </row>
    <row r="373" spans="1:7">
      <c r="A373" s="4">
        <v>371</v>
      </c>
      <c r="B373" s="5" t="s">
        <v>7057</v>
      </c>
      <c r="C373" s="30">
        <v>0.18277777777777779</v>
      </c>
      <c r="D373" s="54">
        <f t="shared" si="20"/>
        <v>0.69087523277467411</v>
      </c>
      <c r="E373" s="54">
        <f t="shared" si="21"/>
        <v>0.60863807680554127</v>
      </c>
      <c r="F373" s="4" t="str">
        <f t="shared" si="22"/>
        <v>Start group 4 for 50km</v>
      </c>
      <c r="G373" s="4" t="str">
        <f t="shared" si="23"/>
        <v>Start group 5 for 100km</v>
      </c>
    </row>
    <row r="374" spans="1:7">
      <c r="A374" s="4">
        <v>372</v>
      </c>
      <c r="B374" s="5" t="s">
        <v>6646</v>
      </c>
      <c r="C374" s="30">
        <v>0.18304398148148149</v>
      </c>
      <c r="D374" s="54">
        <f t="shared" si="20"/>
        <v>0.69273743016759781</v>
      </c>
      <c r="E374" s="54">
        <f t="shared" si="21"/>
        <v>0.61098095141081776</v>
      </c>
      <c r="F374" s="4" t="str">
        <f t="shared" si="22"/>
        <v>Start group 4 for 50km</v>
      </c>
      <c r="G374" s="4" t="str">
        <f t="shared" si="23"/>
        <v>Start group 5 for 100km</v>
      </c>
    </row>
    <row r="375" spans="1:7">
      <c r="A375" s="4">
        <v>373</v>
      </c>
      <c r="B375" s="5" t="s">
        <v>6647</v>
      </c>
      <c r="C375" s="30">
        <v>0.18307870370370372</v>
      </c>
      <c r="D375" s="54">
        <f t="shared" si="20"/>
        <v>0.6945996275605214</v>
      </c>
      <c r="E375" s="54">
        <f t="shared" si="21"/>
        <v>0.61128654375063651</v>
      </c>
      <c r="F375" s="4" t="str">
        <f t="shared" si="22"/>
        <v>Start group 4 for 50km</v>
      </c>
      <c r="G375" s="4" t="str">
        <f t="shared" si="23"/>
        <v>Start group 5 for 100km</v>
      </c>
    </row>
    <row r="376" spans="1:7">
      <c r="A376" s="4">
        <v>374</v>
      </c>
      <c r="B376" s="5" t="s">
        <v>7090</v>
      </c>
      <c r="C376" s="30">
        <v>0.18309027777777778</v>
      </c>
      <c r="D376" s="54">
        <f t="shared" si="20"/>
        <v>0.69646182495344511</v>
      </c>
      <c r="E376" s="54">
        <f t="shared" si="21"/>
        <v>0.61138840786390936</v>
      </c>
      <c r="F376" s="4" t="str">
        <f t="shared" si="22"/>
        <v>Start group 4 for 50km</v>
      </c>
      <c r="G376" s="4" t="str">
        <f t="shared" si="23"/>
        <v>Start group 5 for 100km</v>
      </c>
    </row>
    <row r="377" spans="1:7">
      <c r="A377" s="4">
        <v>375</v>
      </c>
      <c r="B377" s="5" t="s">
        <v>6737</v>
      </c>
      <c r="C377" s="30">
        <v>0.18311342592592594</v>
      </c>
      <c r="D377" s="54">
        <f t="shared" si="20"/>
        <v>0.6983240223463687</v>
      </c>
      <c r="E377" s="54">
        <f t="shared" si="21"/>
        <v>0.61159213609045526</v>
      </c>
      <c r="F377" s="4" t="str">
        <f t="shared" si="22"/>
        <v>Start group 4 for 50km</v>
      </c>
      <c r="G377" s="4" t="str">
        <f t="shared" si="23"/>
        <v>Start group 5 for 100km</v>
      </c>
    </row>
    <row r="378" spans="1:7">
      <c r="A378" s="4">
        <v>376</v>
      </c>
      <c r="B378" s="5" t="s">
        <v>6738</v>
      </c>
      <c r="C378" s="30">
        <v>0.1832060185185185</v>
      </c>
      <c r="D378" s="54">
        <f t="shared" si="20"/>
        <v>0.7001862197392924</v>
      </c>
      <c r="E378" s="54">
        <f t="shared" si="21"/>
        <v>0.61240704899663834</v>
      </c>
      <c r="F378" s="4" t="str">
        <f t="shared" si="22"/>
        <v>Start group 4 for 50km</v>
      </c>
      <c r="G378" s="4" t="str">
        <f t="shared" si="23"/>
        <v>Start group 5 for 100km</v>
      </c>
    </row>
    <row r="379" spans="1:7">
      <c r="A379" s="4">
        <v>377</v>
      </c>
      <c r="B379" s="5" t="s">
        <v>6739</v>
      </c>
      <c r="C379" s="30">
        <v>0.18324074074074073</v>
      </c>
      <c r="D379" s="54">
        <f t="shared" si="20"/>
        <v>0.702048417132216</v>
      </c>
      <c r="E379" s="54">
        <f t="shared" si="21"/>
        <v>0.61271264133645709</v>
      </c>
      <c r="F379" s="4" t="str">
        <f t="shared" si="22"/>
        <v>Start group 4 for 50km</v>
      </c>
      <c r="G379" s="4" t="str">
        <f t="shared" si="23"/>
        <v>Start group 5 for 100km</v>
      </c>
    </row>
    <row r="380" spans="1:7">
      <c r="A380" s="4">
        <v>378</v>
      </c>
      <c r="B380" s="5" t="s">
        <v>6740</v>
      </c>
      <c r="C380" s="30">
        <v>0.18325231481481483</v>
      </c>
      <c r="D380" s="54">
        <f t="shared" si="20"/>
        <v>0.7039106145251397</v>
      </c>
      <c r="E380" s="54">
        <f t="shared" si="21"/>
        <v>0.61281450544972993</v>
      </c>
      <c r="F380" s="4" t="str">
        <f t="shared" si="22"/>
        <v>Start group 4 for 50km</v>
      </c>
      <c r="G380" s="4" t="str">
        <f t="shared" si="23"/>
        <v>Start group 5 for 100km</v>
      </c>
    </row>
    <row r="381" spans="1:7">
      <c r="A381" s="4">
        <v>379</v>
      </c>
      <c r="B381" s="5" t="s">
        <v>7096</v>
      </c>
      <c r="C381" s="30">
        <v>0.18346064814814814</v>
      </c>
      <c r="D381" s="54">
        <f t="shared" si="20"/>
        <v>0.70577281191806329</v>
      </c>
      <c r="E381" s="54">
        <f t="shared" si="21"/>
        <v>0.6146480594886421</v>
      </c>
      <c r="F381" s="4" t="str">
        <f t="shared" si="22"/>
        <v>Start group 4 for 50km</v>
      </c>
      <c r="G381" s="4" t="str">
        <f t="shared" si="23"/>
        <v>Start group 5 for 100km</v>
      </c>
    </row>
    <row r="382" spans="1:7">
      <c r="A382" s="4">
        <v>380</v>
      </c>
      <c r="B382" s="5" t="s">
        <v>6924</v>
      </c>
      <c r="C382" s="30">
        <v>0.18357638888888891</v>
      </c>
      <c r="D382" s="54">
        <f t="shared" si="20"/>
        <v>0.707635009310987</v>
      </c>
      <c r="E382" s="54">
        <f t="shared" si="21"/>
        <v>0.61566670062137119</v>
      </c>
      <c r="F382" s="4" t="str">
        <f t="shared" si="22"/>
        <v>Start group 4 for 50km</v>
      </c>
      <c r="G382" s="4" t="str">
        <f t="shared" si="23"/>
        <v>Start group 5 for 100km</v>
      </c>
    </row>
    <row r="383" spans="1:7">
      <c r="A383" s="4">
        <v>381</v>
      </c>
      <c r="B383" s="5" t="s">
        <v>6741</v>
      </c>
      <c r="C383" s="30">
        <v>0.18364583333333331</v>
      </c>
      <c r="D383" s="54">
        <f t="shared" si="20"/>
        <v>0.70949720670391059</v>
      </c>
      <c r="E383" s="54">
        <f t="shared" si="21"/>
        <v>0.61627788530100835</v>
      </c>
      <c r="F383" s="4" t="str">
        <f t="shared" si="22"/>
        <v>Start group 4 for 50km</v>
      </c>
      <c r="G383" s="4" t="str">
        <f t="shared" si="23"/>
        <v>Start group 5 for 100km</v>
      </c>
    </row>
    <row r="384" spans="1:7">
      <c r="A384" s="4">
        <v>382</v>
      </c>
      <c r="B384" s="5" t="s">
        <v>7058</v>
      </c>
      <c r="C384" s="30">
        <v>0.18368055555555554</v>
      </c>
      <c r="D384" s="54">
        <f t="shared" si="20"/>
        <v>0.71135940409683429</v>
      </c>
      <c r="E384" s="54">
        <f t="shared" si="21"/>
        <v>0.6165834776408271</v>
      </c>
      <c r="F384" s="4" t="str">
        <f t="shared" si="22"/>
        <v>Start group 4 for 50km</v>
      </c>
      <c r="G384" s="4" t="str">
        <f t="shared" si="23"/>
        <v>Start group 5 for 100km</v>
      </c>
    </row>
    <row r="385" spans="1:7">
      <c r="A385" s="4">
        <v>383</v>
      </c>
      <c r="B385" s="5" t="s">
        <v>6925</v>
      </c>
      <c r="C385" s="30">
        <v>0.18390046296296295</v>
      </c>
      <c r="D385" s="54">
        <f t="shared" si="20"/>
        <v>0.71322160148975788</v>
      </c>
      <c r="E385" s="54">
        <f t="shared" si="21"/>
        <v>0.618518895793012</v>
      </c>
      <c r="F385" s="4" t="str">
        <f t="shared" si="22"/>
        <v>Start group 4 for 50km</v>
      </c>
      <c r="G385" s="4" t="str">
        <f t="shared" si="23"/>
        <v>Start group 5 for 100km</v>
      </c>
    </row>
    <row r="386" spans="1:7">
      <c r="A386" s="4">
        <v>384</v>
      </c>
      <c r="B386" s="5" t="s">
        <v>6926</v>
      </c>
      <c r="C386" s="30">
        <v>0.18392361111111111</v>
      </c>
      <c r="D386" s="54">
        <f t="shared" si="20"/>
        <v>0.71508379888268159</v>
      </c>
      <c r="E386" s="54">
        <f t="shared" si="21"/>
        <v>0.61872262401955802</v>
      </c>
      <c r="F386" s="4" t="str">
        <f t="shared" si="22"/>
        <v>Start group 4 for 50km</v>
      </c>
      <c r="G386" s="4" t="str">
        <f t="shared" si="23"/>
        <v>Start group 5 for 100km</v>
      </c>
    </row>
    <row r="387" spans="1:7">
      <c r="A387" s="4">
        <v>385</v>
      </c>
      <c r="B387" s="5" t="s">
        <v>7091</v>
      </c>
      <c r="C387" s="30">
        <v>0.18393518518518517</v>
      </c>
      <c r="D387" s="54">
        <f t="shared" si="20"/>
        <v>0.71694599627560518</v>
      </c>
      <c r="E387" s="54">
        <f t="shared" si="21"/>
        <v>0.61882448813283075</v>
      </c>
      <c r="F387" s="4" t="str">
        <f t="shared" si="22"/>
        <v>Start group 4 for 50km</v>
      </c>
      <c r="G387" s="4" t="str">
        <f t="shared" si="23"/>
        <v>Start group 5 for 100km</v>
      </c>
    </row>
    <row r="388" spans="1:7">
      <c r="A388" s="4">
        <v>386</v>
      </c>
      <c r="B388" s="5" t="s">
        <v>6994</v>
      </c>
      <c r="C388" s="30">
        <v>0.1839699074074074</v>
      </c>
      <c r="D388" s="54">
        <f t="shared" ref="D388:D451" si="24">A388/537</f>
        <v>0.71880819366852888</v>
      </c>
      <c r="E388" s="54">
        <f t="shared" ref="E388:E451" si="25">((HOUR(C388)*60+MINUTE(C388)+SECOND(C388)/60)-(HOUR($C$3)*60+MINUTE($C$3)+SECOND($C$3)/60))/(HOUR($C$3)*60+MINUTE($C$3)+SECOND($C$3)/60)</f>
        <v>0.6191300804726495</v>
      </c>
      <c r="F388" s="4" t="str">
        <f t="shared" ref="F388:F451" si="26">"Start group "&amp;IF(E388&lt;=29%,1,IF(E388&lt;=39%,2,IF(E388&lt;=50%,3,IF(E388&lt;=62%,4,IF(E388&lt;=84%,5,6)))))&amp;" for 50km"</f>
        <v>Start group 4 for 50km</v>
      </c>
      <c r="G388" s="4" t="str">
        <f t="shared" ref="G388:G451" si="27">"Start group "&amp;IF(E388&lt;=20%,1,IF(E388&lt;=33%,2,IF(E388&lt;=43%,3,IF(E388&lt;=52%,4,IF(E388&lt;=69%,5,6)))))&amp;" for 100km"</f>
        <v>Start group 5 for 100km</v>
      </c>
    </row>
    <row r="389" spans="1:7">
      <c r="A389" s="4">
        <v>387</v>
      </c>
      <c r="B389" s="5" t="s">
        <v>6742</v>
      </c>
      <c r="C389" s="30">
        <v>0.18415509259259258</v>
      </c>
      <c r="D389" s="54">
        <f t="shared" si="24"/>
        <v>0.72067039106145248</v>
      </c>
      <c r="E389" s="54">
        <f t="shared" si="25"/>
        <v>0.62075990628501576</v>
      </c>
      <c r="F389" s="4" t="str">
        <f t="shared" si="26"/>
        <v>Start group 5 for 50km</v>
      </c>
      <c r="G389" s="4" t="str">
        <f t="shared" si="27"/>
        <v>Start group 5 for 100km</v>
      </c>
    </row>
    <row r="390" spans="1:7">
      <c r="A390" s="4">
        <v>388</v>
      </c>
      <c r="B390" s="5" t="s">
        <v>6927</v>
      </c>
      <c r="C390" s="30">
        <v>0.18436342592592592</v>
      </c>
      <c r="D390" s="54">
        <f t="shared" si="24"/>
        <v>0.72253258845437618</v>
      </c>
      <c r="E390" s="54">
        <f t="shared" si="25"/>
        <v>0.62259346032392793</v>
      </c>
      <c r="F390" s="4" t="str">
        <f t="shared" si="26"/>
        <v>Start group 5 for 50km</v>
      </c>
      <c r="G390" s="4" t="str">
        <f t="shared" si="27"/>
        <v>Start group 5 for 100km</v>
      </c>
    </row>
    <row r="391" spans="1:7">
      <c r="A391" s="4">
        <v>389</v>
      </c>
      <c r="B391" s="5" t="s">
        <v>6928</v>
      </c>
      <c r="C391" s="30">
        <v>0.18488425925925925</v>
      </c>
      <c r="D391" s="54">
        <f t="shared" si="24"/>
        <v>0.72439478584729977</v>
      </c>
      <c r="E391" s="54">
        <f t="shared" si="25"/>
        <v>0.62717734542120818</v>
      </c>
      <c r="F391" s="4" t="str">
        <f t="shared" si="26"/>
        <v>Start group 5 for 50km</v>
      </c>
      <c r="G391" s="4" t="str">
        <f t="shared" si="27"/>
        <v>Start group 5 for 100km</v>
      </c>
    </row>
    <row r="392" spans="1:7">
      <c r="A392" s="4">
        <v>390</v>
      </c>
      <c r="B392" s="5" t="s">
        <v>6743</v>
      </c>
      <c r="C392" s="30">
        <v>0.18494212962962964</v>
      </c>
      <c r="D392" s="54">
        <f t="shared" si="24"/>
        <v>0.72625698324022347</v>
      </c>
      <c r="E392" s="54">
        <f t="shared" si="25"/>
        <v>0.6276866659875725</v>
      </c>
      <c r="F392" s="4" t="str">
        <f t="shared" si="26"/>
        <v>Start group 5 for 50km</v>
      </c>
      <c r="G392" s="4" t="str">
        <f t="shared" si="27"/>
        <v>Start group 5 for 100km</v>
      </c>
    </row>
    <row r="393" spans="1:7">
      <c r="A393" s="4">
        <v>391</v>
      </c>
      <c r="B393" s="5" t="s">
        <v>6929</v>
      </c>
      <c r="C393" s="30">
        <v>0.1852314814814815</v>
      </c>
      <c r="D393" s="54">
        <f t="shared" si="24"/>
        <v>0.72811918063314707</v>
      </c>
      <c r="E393" s="54">
        <f t="shared" si="25"/>
        <v>0.6302332688193949</v>
      </c>
      <c r="F393" s="4" t="str">
        <f t="shared" si="26"/>
        <v>Start group 5 for 50km</v>
      </c>
      <c r="G393" s="4" t="str">
        <f t="shared" si="27"/>
        <v>Start group 5 for 100km</v>
      </c>
    </row>
    <row r="394" spans="1:7">
      <c r="A394" s="4">
        <v>392</v>
      </c>
      <c r="B394" s="5" t="s">
        <v>6930</v>
      </c>
      <c r="C394" s="30">
        <v>0.1852546296296296</v>
      </c>
      <c r="D394" s="54">
        <f t="shared" si="24"/>
        <v>0.72998137802607077</v>
      </c>
      <c r="E394" s="54">
        <f t="shared" si="25"/>
        <v>0.63043699704594058</v>
      </c>
      <c r="F394" s="4" t="str">
        <f t="shared" si="26"/>
        <v>Start group 5 for 50km</v>
      </c>
      <c r="G394" s="4" t="str">
        <f t="shared" si="27"/>
        <v>Start group 5 for 100km</v>
      </c>
    </row>
    <row r="395" spans="1:7">
      <c r="A395" s="4">
        <v>393</v>
      </c>
      <c r="B395" s="5" t="s">
        <v>6931</v>
      </c>
      <c r="C395" s="30">
        <v>0.18539351851851851</v>
      </c>
      <c r="D395" s="54">
        <f t="shared" si="24"/>
        <v>0.73184357541899436</v>
      </c>
      <c r="E395" s="54">
        <f t="shared" si="25"/>
        <v>0.63165936640521525</v>
      </c>
      <c r="F395" s="4" t="str">
        <f t="shared" si="26"/>
        <v>Start group 5 for 50km</v>
      </c>
      <c r="G395" s="4" t="str">
        <f t="shared" si="27"/>
        <v>Start group 5 for 100km</v>
      </c>
    </row>
    <row r="396" spans="1:7">
      <c r="A396" s="4">
        <v>394</v>
      </c>
      <c r="B396" s="5" t="s">
        <v>6932</v>
      </c>
      <c r="C396" s="30">
        <v>0.18584490740740742</v>
      </c>
      <c r="D396" s="54">
        <f t="shared" si="24"/>
        <v>0.73370577281191807</v>
      </c>
      <c r="E396" s="54">
        <f t="shared" si="25"/>
        <v>0.63563206682285833</v>
      </c>
      <c r="F396" s="4" t="str">
        <f t="shared" si="26"/>
        <v>Start group 5 for 50km</v>
      </c>
      <c r="G396" s="4" t="str">
        <f t="shared" si="27"/>
        <v>Start group 5 for 100km</v>
      </c>
    </row>
    <row r="397" spans="1:7">
      <c r="A397" s="4">
        <v>395</v>
      </c>
      <c r="B397" s="5" t="s">
        <v>7059</v>
      </c>
      <c r="C397" s="30">
        <v>0.18605324074074073</v>
      </c>
      <c r="D397" s="54">
        <f t="shared" si="24"/>
        <v>0.73556797020484166</v>
      </c>
      <c r="E397" s="54">
        <f t="shared" si="25"/>
        <v>0.63746562086177039</v>
      </c>
      <c r="F397" s="4" t="str">
        <f t="shared" si="26"/>
        <v>Start group 5 for 50km</v>
      </c>
      <c r="G397" s="4" t="str">
        <f t="shared" si="27"/>
        <v>Start group 5 for 100km</v>
      </c>
    </row>
    <row r="398" spans="1:7">
      <c r="A398" s="4">
        <v>396</v>
      </c>
      <c r="B398" s="5" t="s">
        <v>6744</v>
      </c>
      <c r="C398" s="30">
        <v>0.18615740740740741</v>
      </c>
      <c r="D398" s="54">
        <f t="shared" si="24"/>
        <v>0.73743016759776536</v>
      </c>
      <c r="E398" s="54">
        <f t="shared" si="25"/>
        <v>0.6383823978812263</v>
      </c>
      <c r="F398" s="4" t="str">
        <f t="shared" si="26"/>
        <v>Start group 5 for 50km</v>
      </c>
      <c r="G398" s="4" t="str">
        <f t="shared" si="27"/>
        <v>Start group 5 for 100km</v>
      </c>
    </row>
    <row r="399" spans="1:7">
      <c r="A399" s="4">
        <v>397</v>
      </c>
      <c r="B399" s="5" t="s">
        <v>6745</v>
      </c>
      <c r="C399" s="30">
        <v>0.18738425925925925</v>
      </c>
      <c r="D399" s="54">
        <f t="shared" si="24"/>
        <v>0.73929236499068907</v>
      </c>
      <c r="E399" s="54">
        <f t="shared" si="25"/>
        <v>0.64917999388815306</v>
      </c>
      <c r="F399" s="4" t="str">
        <f t="shared" si="26"/>
        <v>Start group 5 for 50km</v>
      </c>
      <c r="G399" s="4" t="str">
        <f t="shared" si="27"/>
        <v>Start group 5 for 100km</v>
      </c>
    </row>
    <row r="400" spans="1:7">
      <c r="A400" s="4">
        <v>398</v>
      </c>
      <c r="B400" s="5" t="s">
        <v>6995</v>
      </c>
      <c r="C400" s="30">
        <v>0.18739583333333332</v>
      </c>
      <c r="D400" s="54">
        <f t="shared" si="24"/>
        <v>0.74115456238361266</v>
      </c>
      <c r="E400" s="54">
        <f t="shared" si="25"/>
        <v>0.64928185800142613</v>
      </c>
      <c r="F400" s="4" t="str">
        <f t="shared" si="26"/>
        <v>Start group 5 for 50km</v>
      </c>
      <c r="G400" s="4" t="str">
        <f t="shared" si="27"/>
        <v>Start group 5 for 100km</v>
      </c>
    </row>
    <row r="401" spans="1:7">
      <c r="A401" s="4">
        <v>399</v>
      </c>
      <c r="B401" s="5" t="s">
        <v>6746</v>
      </c>
      <c r="C401" s="30">
        <v>0.18748842592592593</v>
      </c>
      <c r="D401" s="54">
        <f t="shared" si="24"/>
        <v>0.74301675977653636</v>
      </c>
      <c r="E401" s="54">
        <f t="shared" si="25"/>
        <v>0.65009677090760931</v>
      </c>
      <c r="F401" s="4" t="str">
        <f t="shared" si="26"/>
        <v>Start group 5 for 50km</v>
      </c>
      <c r="G401" s="4" t="str">
        <f t="shared" si="27"/>
        <v>Start group 5 for 100km</v>
      </c>
    </row>
    <row r="402" spans="1:7">
      <c r="A402" s="4">
        <v>400</v>
      </c>
      <c r="B402" s="5" t="s">
        <v>7092</v>
      </c>
      <c r="C402" s="30">
        <v>0.18777777777777779</v>
      </c>
      <c r="D402" s="54">
        <f t="shared" si="24"/>
        <v>0.74487895716945995</v>
      </c>
      <c r="E402" s="54">
        <f t="shared" si="25"/>
        <v>0.65264337373943138</v>
      </c>
      <c r="F402" s="4" t="str">
        <f t="shared" si="26"/>
        <v>Start group 5 for 50km</v>
      </c>
      <c r="G402" s="4" t="str">
        <f t="shared" si="27"/>
        <v>Start group 5 for 100km</v>
      </c>
    </row>
    <row r="403" spans="1:7">
      <c r="A403" s="4">
        <v>401</v>
      </c>
      <c r="B403" s="5" t="s">
        <v>7097</v>
      </c>
      <c r="C403" s="30">
        <v>0.18781250000000002</v>
      </c>
      <c r="D403" s="54">
        <f t="shared" si="24"/>
        <v>0.74674115456238366</v>
      </c>
      <c r="E403" s="54">
        <f t="shared" si="25"/>
        <v>0.65294896607925013</v>
      </c>
      <c r="F403" s="4" t="str">
        <f t="shared" si="26"/>
        <v>Start group 5 for 50km</v>
      </c>
      <c r="G403" s="4" t="str">
        <f t="shared" si="27"/>
        <v>Start group 5 for 100km</v>
      </c>
    </row>
    <row r="404" spans="1:7">
      <c r="A404" s="4">
        <v>402</v>
      </c>
      <c r="B404" s="5" t="s">
        <v>6657</v>
      </c>
      <c r="C404" s="30">
        <v>0.18805555555555556</v>
      </c>
      <c r="D404" s="54">
        <f t="shared" si="24"/>
        <v>0.74860335195530725</v>
      </c>
      <c r="E404" s="54">
        <f t="shared" si="25"/>
        <v>0.65508811245798104</v>
      </c>
      <c r="F404" s="4" t="str">
        <f t="shared" si="26"/>
        <v>Start group 5 for 50km</v>
      </c>
      <c r="G404" s="4" t="str">
        <f t="shared" si="27"/>
        <v>Start group 5 for 100km</v>
      </c>
    </row>
    <row r="405" spans="1:7">
      <c r="A405" s="4">
        <v>403</v>
      </c>
      <c r="B405" s="5" t="s">
        <v>6747</v>
      </c>
      <c r="C405" s="30">
        <v>0.1882175925925926</v>
      </c>
      <c r="D405" s="54">
        <f t="shared" si="24"/>
        <v>0.75046554934823095</v>
      </c>
      <c r="E405" s="54">
        <f t="shared" si="25"/>
        <v>0.65651421004380162</v>
      </c>
      <c r="F405" s="4" t="str">
        <f t="shared" si="26"/>
        <v>Start group 5 for 50km</v>
      </c>
      <c r="G405" s="4" t="str">
        <f t="shared" si="27"/>
        <v>Start group 5 for 100km</v>
      </c>
    </row>
    <row r="406" spans="1:7">
      <c r="A406" s="4">
        <v>404</v>
      </c>
      <c r="B406" s="5" t="s">
        <v>6748</v>
      </c>
      <c r="C406" s="30">
        <v>0.18829861111111112</v>
      </c>
      <c r="D406" s="54">
        <f t="shared" si="24"/>
        <v>0.75232774674115455</v>
      </c>
      <c r="E406" s="54">
        <f t="shared" si="25"/>
        <v>0.65722725883671163</v>
      </c>
      <c r="F406" s="4" t="str">
        <f t="shared" si="26"/>
        <v>Start group 5 for 50km</v>
      </c>
      <c r="G406" s="4" t="str">
        <f t="shared" si="27"/>
        <v>Start group 5 for 100km</v>
      </c>
    </row>
    <row r="407" spans="1:7">
      <c r="A407" s="4">
        <v>405</v>
      </c>
      <c r="B407" s="5" t="s">
        <v>6933</v>
      </c>
      <c r="C407" s="30">
        <v>0.18869212962962964</v>
      </c>
      <c r="D407" s="54">
        <f t="shared" si="24"/>
        <v>0.75418994413407825</v>
      </c>
      <c r="E407" s="54">
        <f t="shared" si="25"/>
        <v>0.66069063868798994</v>
      </c>
      <c r="F407" s="4" t="str">
        <f t="shared" si="26"/>
        <v>Start group 5 for 50km</v>
      </c>
      <c r="G407" s="4" t="str">
        <f t="shared" si="27"/>
        <v>Start group 5 for 100km</v>
      </c>
    </row>
    <row r="408" spans="1:7">
      <c r="A408" s="4">
        <v>406</v>
      </c>
      <c r="B408" s="5" t="s">
        <v>6749</v>
      </c>
      <c r="C408" s="30">
        <v>0.18899305555555557</v>
      </c>
      <c r="D408" s="54">
        <f t="shared" si="24"/>
        <v>0.75605214152700184</v>
      </c>
      <c r="E408" s="54">
        <f t="shared" si="25"/>
        <v>0.66333910563308529</v>
      </c>
      <c r="F408" s="4" t="str">
        <f t="shared" si="26"/>
        <v>Start group 5 for 50km</v>
      </c>
      <c r="G408" s="4" t="str">
        <f t="shared" si="27"/>
        <v>Start group 5 for 100km</v>
      </c>
    </row>
    <row r="409" spans="1:7">
      <c r="A409" s="4">
        <v>407</v>
      </c>
      <c r="B409" s="5" t="s">
        <v>6996</v>
      </c>
      <c r="C409" s="30">
        <v>0.18905092592592596</v>
      </c>
      <c r="D409" s="54">
        <f t="shared" si="24"/>
        <v>0.75791433891992555</v>
      </c>
      <c r="E409" s="54">
        <f t="shared" si="25"/>
        <v>0.66384842619944995</v>
      </c>
      <c r="F409" s="4" t="str">
        <f t="shared" si="26"/>
        <v>Start group 5 for 50km</v>
      </c>
      <c r="G409" s="4" t="str">
        <f t="shared" si="27"/>
        <v>Start group 5 for 100km</v>
      </c>
    </row>
    <row r="410" spans="1:7">
      <c r="A410" s="4">
        <v>408</v>
      </c>
      <c r="B410" s="5" t="s">
        <v>6788</v>
      </c>
      <c r="C410" s="30">
        <v>0.18961805555555555</v>
      </c>
      <c r="D410" s="54">
        <f t="shared" si="24"/>
        <v>0.75977653631284914</v>
      </c>
      <c r="E410" s="54">
        <f t="shared" si="25"/>
        <v>0.66883976774982168</v>
      </c>
      <c r="F410" s="4" t="str">
        <f t="shared" si="26"/>
        <v>Start group 5 for 50km</v>
      </c>
      <c r="G410" s="4" t="str">
        <f t="shared" si="27"/>
        <v>Start group 5 for 100km</v>
      </c>
    </row>
    <row r="411" spans="1:7">
      <c r="A411" s="4">
        <v>409</v>
      </c>
      <c r="B411" s="5" t="s">
        <v>6648</v>
      </c>
      <c r="C411" s="30">
        <v>0.18962962962962962</v>
      </c>
      <c r="D411" s="54">
        <f t="shared" si="24"/>
        <v>0.76163873370577284</v>
      </c>
      <c r="E411" s="54">
        <f t="shared" si="25"/>
        <v>0.66894163186309452</v>
      </c>
      <c r="F411" s="4" t="str">
        <f t="shared" si="26"/>
        <v>Start group 5 for 50km</v>
      </c>
      <c r="G411" s="4" t="str">
        <f t="shared" si="27"/>
        <v>Start group 5 for 100km</v>
      </c>
    </row>
    <row r="412" spans="1:7">
      <c r="A412" s="4">
        <v>410</v>
      </c>
      <c r="B412" s="5" t="s">
        <v>6934</v>
      </c>
      <c r="C412" s="30">
        <v>0.18967592592592594</v>
      </c>
      <c r="D412" s="54">
        <f t="shared" si="24"/>
        <v>0.76350093109869643</v>
      </c>
      <c r="E412" s="54">
        <f t="shared" si="25"/>
        <v>0.66934908831618611</v>
      </c>
      <c r="F412" s="4" t="str">
        <f t="shared" si="26"/>
        <v>Start group 5 for 50km</v>
      </c>
      <c r="G412" s="4" t="str">
        <f t="shared" si="27"/>
        <v>Start group 5 for 100km</v>
      </c>
    </row>
    <row r="413" spans="1:7">
      <c r="A413" s="4">
        <v>411</v>
      </c>
      <c r="B413" s="5" t="s">
        <v>6750</v>
      </c>
      <c r="C413" s="30">
        <v>0.18969907407407408</v>
      </c>
      <c r="D413" s="54">
        <f t="shared" si="24"/>
        <v>0.76536312849162014</v>
      </c>
      <c r="E413" s="54">
        <f t="shared" si="25"/>
        <v>0.66955281654273202</v>
      </c>
      <c r="F413" s="4" t="str">
        <f t="shared" si="26"/>
        <v>Start group 5 for 50km</v>
      </c>
      <c r="G413" s="4" t="str">
        <f t="shared" si="27"/>
        <v>Start group 5 for 100km</v>
      </c>
    </row>
    <row r="414" spans="1:7">
      <c r="A414" s="4">
        <v>412</v>
      </c>
      <c r="B414" s="5" t="s">
        <v>6751</v>
      </c>
      <c r="C414" s="30">
        <v>0.1898148148148148</v>
      </c>
      <c r="D414" s="54">
        <f t="shared" si="24"/>
        <v>0.76722532588454373</v>
      </c>
      <c r="E414" s="54">
        <f t="shared" si="25"/>
        <v>0.67057145767546078</v>
      </c>
      <c r="F414" s="4" t="str">
        <f t="shared" si="26"/>
        <v>Start group 5 for 50km</v>
      </c>
      <c r="G414" s="4" t="str">
        <f t="shared" si="27"/>
        <v>Start group 5 for 100km</v>
      </c>
    </row>
    <row r="415" spans="1:7">
      <c r="A415" s="4">
        <v>413</v>
      </c>
      <c r="B415" s="5" t="s">
        <v>6935</v>
      </c>
      <c r="C415" s="30">
        <v>0.18991898148148148</v>
      </c>
      <c r="D415" s="54">
        <f t="shared" si="24"/>
        <v>0.76908752327746743</v>
      </c>
      <c r="E415" s="54">
        <f t="shared" si="25"/>
        <v>0.67148823469491703</v>
      </c>
      <c r="F415" s="4" t="str">
        <f t="shared" si="26"/>
        <v>Start group 5 for 50km</v>
      </c>
      <c r="G415" s="4" t="str">
        <f t="shared" si="27"/>
        <v>Start group 5 for 100km</v>
      </c>
    </row>
    <row r="416" spans="1:7">
      <c r="A416" s="4">
        <v>414</v>
      </c>
      <c r="B416" s="5" t="s">
        <v>6752</v>
      </c>
      <c r="C416" s="30">
        <v>0.18996527777777775</v>
      </c>
      <c r="D416" s="54">
        <f t="shared" si="24"/>
        <v>0.77094972067039103</v>
      </c>
      <c r="E416" s="54">
        <f t="shared" si="25"/>
        <v>0.67189569114800851</v>
      </c>
      <c r="F416" s="4" t="str">
        <f t="shared" si="26"/>
        <v>Start group 5 for 50km</v>
      </c>
      <c r="G416" s="4" t="str">
        <f t="shared" si="27"/>
        <v>Start group 5 for 100km</v>
      </c>
    </row>
    <row r="417" spans="1:7">
      <c r="A417" s="4">
        <v>415</v>
      </c>
      <c r="B417" s="5" t="s">
        <v>6936</v>
      </c>
      <c r="C417" s="30">
        <v>0.19010416666666666</v>
      </c>
      <c r="D417" s="54">
        <f t="shared" si="24"/>
        <v>0.77281191806331473</v>
      </c>
      <c r="E417" s="54">
        <f t="shared" si="25"/>
        <v>0.67311806050728318</v>
      </c>
      <c r="F417" s="4" t="str">
        <f t="shared" si="26"/>
        <v>Start group 5 for 50km</v>
      </c>
      <c r="G417" s="4" t="str">
        <f t="shared" si="27"/>
        <v>Start group 5 for 100km</v>
      </c>
    </row>
    <row r="418" spans="1:7">
      <c r="A418" s="4">
        <v>416</v>
      </c>
      <c r="B418" s="5" t="s">
        <v>6937</v>
      </c>
      <c r="C418" s="30">
        <v>0.19021990740740743</v>
      </c>
      <c r="D418" s="54">
        <f t="shared" si="24"/>
        <v>0.77467411545623832</v>
      </c>
      <c r="E418" s="54">
        <f t="shared" si="25"/>
        <v>0.67413670164001227</v>
      </c>
      <c r="F418" s="4" t="str">
        <f t="shared" si="26"/>
        <v>Start group 5 for 50km</v>
      </c>
      <c r="G418" s="4" t="str">
        <f t="shared" si="27"/>
        <v>Start group 5 for 100km</v>
      </c>
    </row>
    <row r="419" spans="1:7">
      <c r="A419" s="4">
        <v>417</v>
      </c>
      <c r="B419" s="5" t="s">
        <v>6938</v>
      </c>
      <c r="C419" s="30">
        <v>0.19024305555555557</v>
      </c>
      <c r="D419" s="54">
        <f t="shared" si="24"/>
        <v>0.77653631284916202</v>
      </c>
      <c r="E419" s="54">
        <f t="shared" si="25"/>
        <v>0.67434042986655784</v>
      </c>
      <c r="F419" s="4" t="str">
        <f t="shared" si="26"/>
        <v>Start group 5 for 50km</v>
      </c>
      <c r="G419" s="4" t="str">
        <f t="shared" si="27"/>
        <v>Start group 5 for 100km</v>
      </c>
    </row>
    <row r="420" spans="1:7">
      <c r="A420" s="4">
        <v>418</v>
      </c>
      <c r="B420" s="5" t="s">
        <v>6753</v>
      </c>
      <c r="C420" s="30">
        <v>0.19027777777777777</v>
      </c>
      <c r="D420" s="54">
        <f t="shared" si="24"/>
        <v>0.77839851024208562</v>
      </c>
      <c r="E420" s="54">
        <f t="shared" si="25"/>
        <v>0.67464602220637659</v>
      </c>
      <c r="F420" s="4" t="str">
        <f t="shared" si="26"/>
        <v>Start group 5 for 50km</v>
      </c>
      <c r="G420" s="4" t="str">
        <f t="shared" si="27"/>
        <v>Start group 5 for 100km</v>
      </c>
    </row>
    <row r="421" spans="1:7">
      <c r="A421" s="4">
        <v>419</v>
      </c>
      <c r="B421" s="5" t="s">
        <v>6754</v>
      </c>
      <c r="C421" s="30">
        <v>0.19027777777777777</v>
      </c>
      <c r="D421" s="54">
        <f t="shared" si="24"/>
        <v>0.78026070763500932</v>
      </c>
      <c r="E421" s="54">
        <f t="shared" si="25"/>
        <v>0.67464602220637659</v>
      </c>
      <c r="F421" s="4" t="str">
        <f t="shared" si="26"/>
        <v>Start group 5 for 50km</v>
      </c>
      <c r="G421" s="4" t="str">
        <f t="shared" si="27"/>
        <v>Start group 5 for 100km</v>
      </c>
    </row>
    <row r="422" spans="1:7">
      <c r="A422" s="4">
        <v>420</v>
      </c>
      <c r="B422" s="5" t="s">
        <v>6755</v>
      </c>
      <c r="C422" s="30">
        <v>0.19030092592592593</v>
      </c>
      <c r="D422" s="54">
        <f t="shared" si="24"/>
        <v>0.78212290502793291</v>
      </c>
      <c r="E422" s="54">
        <f t="shared" si="25"/>
        <v>0.67484975043292261</v>
      </c>
      <c r="F422" s="4" t="str">
        <f t="shared" si="26"/>
        <v>Start group 5 for 50km</v>
      </c>
      <c r="G422" s="4" t="str">
        <f t="shared" si="27"/>
        <v>Start group 5 for 100km</v>
      </c>
    </row>
    <row r="423" spans="1:7">
      <c r="A423" s="4">
        <v>421</v>
      </c>
      <c r="B423" s="5" t="s">
        <v>6939</v>
      </c>
      <c r="C423" s="30">
        <v>0.19030092592592593</v>
      </c>
      <c r="D423" s="54">
        <f t="shared" si="24"/>
        <v>0.78398510242085662</v>
      </c>
      <c r="E423" s="54">
        <f t="shared" si="25"/>
        <v>0.67484975043292261</v>
      </c>
      <c r="F423" s="4" t="str">
        <f t="shared" si="26"/>
        <v>Start group 5 for 50km</v>
      </c>
      <c r="G423" s="4" t="str">
        <f t="shared" si="27"/>
        <v>Start group 5 for 100km</v>
      </c>
    </row>
    <row r="424" spans="1:7">
      <c r="A424" s="4">
        <v>422</v>
      </c>
      <c r="B424" s="5" t="s">
        <v>439</v>
      </c>
      <c r="C424" s="30">
        <v>0.19090277777777778</v>
      </c>
      <c r="D424" s="54">
        <f t="shared" si="24"/>
        <v>0.78584729981378021</v>
      </c>
      <c r="E424" s="54">
        <f t="shared" si="25"/>
        <v>0.68014668432311276</v>
      </c>
      <c r="F424" s="4" t="str">
        <f t="shared" si="26"/>
        <v>Start group 5 for 50km</v>
      </c>
      <c r="G424" s="4" t="str">
        <f t="shared" si="27"/>
        <v>Start group 5 for 100km</v>
      </c>
    </row>
    <row r="425" spans="1:7">
      <c r="A425" s="4">
        <v>423</v>
      </c>
      <c r="B425" s="5" t="s">
        <v>7121</v>
      </c>
      <c r="C425" s="30">
        <v>0.19119212962962964</v>
      </c>
      <c r="D425" s="54">
        <f t="shared" si="24"/>
        <v>0.78770949720670391</v>
      </c>
      <c r="E425" s="54">
        <f t="shared" si="25"/>
        <v>0.68269328715493527</v>
      </c>
      <c r="F425" s="4" t="str">
        <f t="shared" si="26"/>
        <v>Start group 5 for 50km</v>
      </c>
      <c r="G425" s="4" t="str">
        <f t="shared" si="27"/>
        <v>Start group 5 for 100km</v>
      </c>
    </row>
    <row r="426" spans="1:7">
      <c r="A426" s="4">
        <v>424</v>
      </c>
      <c r="B426" s="5" t="s">
        <v>7060</v>
      </c>
      <c r="C426" s="30">
        <v>0.19127314814814814</v>
      </c>
      <c r="D426" s="54">
        <f t="shared" si="24"/>
        <v>0.78957169459962762</v>
      </c>
      <c r="E426" s="54">
        <f t="shared" si="25"/>
        <v>0.6834063359478455</v>
      </c>
      <c r="F426" s="4" t="str">
        <f t="shared" si="26"/>
        <v>Start group 5 for 50km</v>
      </c>
      <c r="G426" s="4" t="str">
        <f t="shared" si="27"/>
        <v>Start group 5 for 100km</v>
      </c>
    </row>
    <row r="427" spans="1:7">
      <c r="A427" s="4">
        <v>425</v>
      </c>
      <c r="B427" s="5" t="s">
        <v>7061</v>
      </c>
      <c r="C427" s="30">
        <v>0.19128472222222223</v>
      </c>
      <c r="D427" s="54">
        <f t="shared" si="24"/>
        <v>0.79143389199255121</v>
      </c>
      <c r="E427" s="54">
        <f t="shared" si="25"/>
        <v>0.68350820006111834</v>
      </c>
      <c r="F427" s="4" t="str">
        <f t="shared" si="26"/>
        <v>Start group 5 for 50km</v>
      </c>
      <c r="G427" s="4" t="str">
        <f t="shared" si="27"/>
        <v>Start group 5 for 100km</v>
      </c>
    </row>
    <row r="428" spans="1:7">
      <c r="A428" s="4">
        <v>426</v>
      </c>
      <c r="B428" s="5" t="s">
        <v>6997</v>
      </c>
      <c r="C428" s="30">
        <v>0.19136574074074075</v>
      </c>
      <c r="D428" s="54">
        <f t="shared" si="24"/>
        <v>0.79329608938547491</v>
      </c>
      <c r="E428" s="54">
        <f t="shared" si="25"/>
        <v>0.68422124885402857</v>
      </c>
      <c r="F428" s="4" t="str">
        <f t="shared" si="26"/>
        <v>Start group 5 for 50km</v>
      </c>
      <c r="G428" s="4" t="str">
        <f t="shared" si="27"/>
        <v>Start group 5 for 100km</v>
      </c>
    </row>
    <row r="429" spans="1:7">
      <c r="A429" s="4">
        <v>427</v>
      </c>
      <c r="B429" s="5" t="s">
        <v>6756</v>
      </c>
      <c r="C429" s="30">
        <v>0.19193287037037035</v>
      </c>
      <c r="D429" s="54">
        <f t="shared" si="24"/>
        <v>0.7951582867783985</v>
      </c>
      <c r="E429" s="54">
        <f t="shared" si="25"/>
        <v>0.68921259040440042</v>
      </c>
      <c r="F429" s="4" t="str">
        <f t="shared" si="26"/>
        <v>Start group 5 for 50km</v>
      </c>
      <c r="G429" s="4" t="str">
        <f t="shared" si="27"/>
        <v>Start group 5 for 100km</v>
      </c>
    </row>
    <row r="430" spans="1:7">
      <c r="A430" s="4">
        <v>428</v>
      </c>
      <c r="B430" s="5" t="s">
        <v>6789</v>
      </c>
      <c r="C430" s="30">
        <v>0.19195601851851851</v>
      </c>
      <c r="D430" s="54">
        <f t="shared" si="24"/>
        <v>0.79702048417132221</v>
      </c>
      <c r="E430" s="54">
        <f t="shared" si="25"/>
        <v>0.68941631863094632</v>
      </c>
      <c r="F430" s="4" t="str">
        <f t="shared" si="26"/>
        <v>Start group 5 for 50km</v>
      </c>
      <c r="G430" s="4" t="str">
        <f t="shared" si="27"/>
        <v>Start group 5 for 100km</v>
      </c>
    </row>
    <row r="431" spans="1:7">
      <c r="A431" s="4">
        <v>429</v>
      </c>
      <c r="B431" s="5" t="s">
        <v>7080</v>
      </c>
      <c r="C431" s="30">
        <v>0.19237268518518516</v>
      </c>
      <c r="D431" s="54">
        <f t="shared" si="24"/>
        <v>0.7988826815642458</v>
      </c>
      <c r="E431" s="54">
        <f t="shared" si="25"/>
        <v>0.69308342670877032</v>
      </c>
      <c r="F431" s="4" t="str">
        <f t="shared" si="26"/>
        <v>Start group 5 for 50km</v>
      </c>
      <c r="G431" s="4" t="str">
        <f t="shared" si="27"/>
        <v>Start group 6 for 100km</v>
      </c>
    </row>
    <row r="432" spans="1:7">
      <c r="A432" s="4">
        <v>430</v>
      </c>
      <c r="B432" s="5" t="s">
        <v>7062</v>
      </c>
      <c r="C432" s="30">
        <v>0.19237268518518516</v>
      </c>
      <c r="D432" s="54">
        <f t="shared" si="24"/>
        <v>0.8007448789571695</v>
      </c>
      <c r="E432" s="54">
        <f t="shared" si="25"/>
        <v>0.69308342670877032</v>
      </c>
      <c r="F432" s="4" t="str">
        <f t="shared" si="26"/>
        <v>Start group 5 for 50km</v>
      </c>
      <c r="G432" s="4" t="str">
        <f t="shared" si="27"/>
        <v>Start group 6 for 100km</v>
      </c>
    </row>
    <row r="433" spans="1:7">
      <c r="A433" s="4">
        <v>431</v>
      </c>
      <c r="B433" s="5" t="s">
        <v>6940</v>
      </c>
      <c r="C433" s="30">
        <v>0.19260416666666669</v>
      </c>
      <c r="D433" s="54">
        <f t="shared" si="24"/>
        <v>0.8026070763500931</v>
      </c>
      <c r="E433" s="54">
        <f t="shared" si="25"/>
        <v>0.6951207089742284</v>
      </c>
      <c r="F433" s="4" t="str">
        <f t="shared" si="26"/>
        <v>Start group 5 for 50km</v>
      </c>
      <c r="G433" s="4" t="str">
        <f t="shared" si="27"/>
        <v>Start group 6 for 100km</v>
      </c>
    </row>
    <row r="434" spans="1:7">
      <c r="A434" s="4">
        <v>432</v>
      </c>
      <c r="B434" s="5" t="s">
        <v>6757</v>
      </c>
      <c r="C434" s="30">
        <v>0.19281249999999997</v>
      </c>
      <c r="D434" s="54">
        <f t="shared" si="24"/>
        <v>0.8044692737430168</v>
      </c>
      <c r="E434" s="54">
        <f t="shared" si="25"/>
        <v>0.69695426301314023</v>
      </c>
      <c r="F434" s="4" t="str">
        <f t="shared" si="26"/>
        <v>Start group 5 for 50km</v>
      </c>
      <c r="G434" s="4" t="str">
        <f t="shared" si="27"/>
        <v>Start group 6 for 100km</v>
      </c>
    </row>
    <row r="435" spans="1:7">
      <c r="A435" s="4">
        <v>433</v>
      </c>
      <c r="B435" s="5" t="s">
        <v>6941</v>
      </c>
      <c r="C435" s="30">
        <v>0.19284722222222225</v>
      </c>
      <c r="D435" s="54">
        <f t="shared" si="24"/>
        <v>0.80633147113594039</v>
      </c>
      <c r="E435" s="54">
        <f t="shared" si="25"/>
        <v>0.69725985535295898</v>
      </c>
      <c r="F435" s="4" t="str">
        <f t="shared" si="26"/>
        <v>Start group 5 for 50km</v>
      </c>
      <c r="G435" s="4" t="str">
        <f t="shared" si="27"/>
        <v>Start group 6 for 100km</v>
      </c>
    </row>
    <row r="436" spans="1:7">
      <c r="A436" s="4">
        <v>434</v>
      </c>
      <c r="B436" s="5" t="s">
        <v>6942</v>
      </c>
      <c r="C436" s="30">
        <v>0.19392361111111112</v>
      </c>
      <c r="D436" s="54">
        <f t="shared" si="24"/>
        <v>0.8081936685288641</v>
      </c>
      <c r="E436" s="54">
        <f t="shared" si="25"/>
        <v>0.70673321788733823</v>
      </c>
      <c r="F436" s="4" t="str">
        <f t="shared" si="26"/>
        <v>Start group 5 for 50km</v>
      </c>
      <c r="G436" s="4" t="str">
        <f t="shared" si="27"/>
        <v>Start group 6 for 100km</v>
      </c>
    </row>
    <row r="437" spans="1:7">
      <c r="A437" s="4">
        <v>435</v>
      </c>
      <c r="B437" s="5" t="s">
        <v>6758</v>
      </c>
      <c r="C437" s="30">
        <v>0.19394675925925928</v>
      </c>
      <c r="D437" s="54">
        <f t="shared" si="24"/>
        <v>0.81005586592178769</v>
      </c>
      <c r="E437" s="54">
        <f t="shared" si="25"/>
        <v>0.70693694611388413</v>
      </c>
      <c r="F437" s="4" t="str">
        <f t="shared" si="26"/>
        <v>Start group 5 for 50km</v>
      </c>
      <c r="G437" s="4" t="str">
        <f t="shared" si="27"/>
        <v>Start group 6 for 100km</v>
      </c>
    </row>
    <row r="438" spans="1:7">
      <c r="A438" s="4">
        <v>436</v>
      </c>
      <c r="B438" s="5" t="s">
        <v>6759</v>
      </c>
      <c r="C438" s="30">
        <v>0.1939814814814815</v>
      </c>
      <c r="D438" s="54">
        <f t="shared" si="24"/>
        <v>0.81191806331471139</v>
      </c>
      <c r="E438" s="54">
        <f t="shared" si="25"/>
        <v>0.70724253845370255</v>
      </c>
      <c r="F438" s="4" t="str">
        <f t="shared" si="26"/>
        <v>Start group 5 for 50km</v>
      </c>
      <c r="G438" s="4" t="str">
        <f t="shared" si="27"/>
        <v>Start group 6 for 100km</v>
      </c>
    </row>
    <row r="439" spans="1:7">
      <c r="A439" s="4">
        <v>437</v>
      </c>
      <c r="B439" s="5" t="s">
        <v>6943</v>
      </c>
      <c r="C439" s="30">
        <v>0.19407407407407407</v>
      </c>
      <c r="D439" s="54">
        <f t="shared" si="24"/>
        <v>0.81378026070763498</v>
      </c>
      <c r="E439" s="54">
        <f t="shared" si="25"/>
        <v>0.70805745135988563</v>
      </c>
      <c r="F439" s="4" t="str">
        <f t="shared" si="26"/>
        <v>Start group 5 for 50km</v>
      </c>
      <c r="G439" s="4" t="str">
        <f t="shared" si="27"/>
        <v>Start group 6 for 100km</v>
      </c>
    </row>
    <row r="440" spans="1:7">
      <c r="A440" s="4">
        <v>438</v>
      </c>
      <c r="B440" s="5" t="s">
        <v>6944</v>
      </c>
      <c r="C440" s="30">
        <v>0.1943287037037037</v>
      </c>
      <c r="D440" s="54">
        <f t="shared" si="24"/>
        <v>0.81564245810055869</v>
      </c>
      <c r="E440" s="54">
        <f t="shared" si="25"/>
        <v>0.71029846185188938</v>
      </c>
      <c r="F440" s="4" t="str">
        <f t="shared" si="26"/>
        <v>Start group 5 for 50km</v>
      </c>
      <c r="G440" s="4" t="str">
        <f t="shared" si="27"/>
        <v>Start group 6 for 100km</v>
      </c>
    </row>
    <row r="441" spans="1:7">
      <c r="A441" s="4">
        <v>439</v>
      </c>
      <c r="B441" s="5" t="s">
        <v>6760</v>
      </c>
      <c r="C441" s="30">
        <v>0.19436342592592593</v>
      </c>
      <c r="D441" s="54">
        <f t="shared" si="24"/>
        <v>0.81750465549348228</v>
      </c>
      <c r="E441" s="54">
        <f t="shared" si="25"/>
        <v>0.71060405419170813</v>
      </c>
      <c r="F441" s="4" t="str">
        <f t="shared" si="26"/>
        <v>Start group 5 for 50km</v>
      </c>
      <c r="G441" s="4" t="str">
        <f t="shared" si="27"/>
        <v>Start group 6 for 100km</v>
      </c>
    </row>
    <row r="442" spans="1:7">
      <c r="A442" s="4">
        <v>440</v>
      </c>
      <c r="B442" s="5" t="s">
        <v>6945</v>
      </c>
      <c r="C442" s="30">
        <v>0.19456018518518517</v>
      </c>
      <c r="D442" s="54">
        <f t="shared" si="24"/>
        <v>0.81936685288640598</v>
      </c>
      <c r="E442" s="54">
        <f t="shared" si="25"/>
        <v>0.71233574411734746</v>
      </c>
      <c r="F442" s="4" t="str">
        <f t="shared" si="26"/>
        <v>Start group 5 for 50km</v>
      </c>
      <c r="G442" s="4" t="str">
        <f t="shared" si="27"/>
        <v>Start group 6 for 100km</v>
      </c>
    </row>
    <row r="443" spans="1:7">
      <c r="A443" s="4">
        <v>441</v>
      </c>
      <c r="B443" s="5" t="s">
        <v>6998</v>
      </c>
      <c r="C443" s="30">
        <v>0.19457175925925926</v>
      </c>
      <c r="D443" s="54">
        <f t="shared" si="24"/>
        <v>0.82122905027932958</v>
      </c>
      <c r="E443" s="54">
        <f t="shared" si="25"/>
        <v>0.7124376082306203</v>
      </c>
      <c r="F443" s="4" t="str">
        <f t="shared" si="26"/>
        <v>Start group 5 for 50km</v>
      </c>
      <c r="G443" s="4" t="str">
        <f t="shared" si="27"/>
        <v>Start group 6 for 100km</v>
      </c>
    </row>
    <row r="444" spans="1:7">
      <c r="A444" s="4">
        <v>442</v>
      </c>
      <c r="B444" s="5" t="s">
        <v>7063</v>
      </c>
      <c r="C444" s="30">
        <v>0.19458333333333333</v>
      </c>
      <c r="D444" s="54">
        <f t="shared" si="24"/>
        <v>0.82309124767225328</v>
      </c>
      <c r="E444" s="54">
        <f t="shared" si="25"/>
        <v>0.71253947234389314</v>
      </c>
      <c r="F444" s="4" t="str">
        <f t="shared" si="26"/>
        <v>Start group 5 for 50km</v>
      </c>
      <c r="G444" s="4" t="str">
        <f t="shared" si="27"/>
        <v>Start group 6 for 100km</v>
      </c>
    </row>
    <row r="445" spans="1:7">
      <c r="A445" s="4">
        <v>443</v>
      </c>
      <c r="B445" s="5" t="s">
        <v>6790</v>
      </c>
      <c r="C445" s="30">
        <v>0.19590277777777776</v>
      </c>
      <c r="D445" s="54">
        <f t="shared" si="24"/>
        <v>0.82495344506517687</v>
      </c>
      <c r="E445" s="54">
        <f t="shared" si="25"/>
        <v>0.7241519812570032</v>
      </c>
      <c r="F445" s="4" t="str">
        <f t="shared" si="26"/>
        <v>Start group 5 for 50km</v>
      </c>
      <c r="G445" s="4" t="str">
        <f t="shared" si="27"/>
        <v>Start group 6 for 100km</v>
      </c>
    </row>
    <row r="446" spans="1:7">
      <c r="A446" s="4">
        <v>444</v>
      </c>
      <c r="B446" s="5" t="s">
        <v>6620</v>
      </c>
      <c r="C446" s="30">
        <v>0.19604166666666667</v>
      </c>
      <c r="D446" s="54">
        <f t="shared" si="24"/>
        <v>0.82681564245810057</v>
      </c>
      <c r="E446" s="54">
        <f t="shared" si="25"/>
        <v>0.72537435061627786</v>
      </c>
      <c r="F446" s="4" t="str">
        <f t="shared" si="26"/>
        <v>Start group 5 for 50km</v>
      </c>
      <c r="G446" s="4" t="str">
        <f t="shared" si="27"/>
        <v>Start group 6 for 100km</v>
      </c>
    </row>
    <row r="447" spans="1:7">
      <c r="A447" s="4">
        <v>445</v>
      </c>
      <c r="B447" s="5" t="s">
        <v>6621</v>
      </c>
      <c r="C447" s="30">
        <v>0.19630787037037037</v>
      </c>
      <c r="D447" s="54">
        <f t="shared" si="24"/>
        <v>0.82867783985102417</v>
      </c>
      <c r="E447" s="54">
        <f t="shared" si="25"/>
        <v>0.72771722522155435</v>
      </c>
      <c r="F447" s="4" t="str">
        <f t="shared" si="26"/>
        <v>Start group 5 for 50km</v>
      </c>
      <c r="G447" s="4" t="str">
        <f t="shared" si="27"/>
        <v>Start group 6 for 100km</v>
      </c>
    </row>
    <row r="448" spans="1:7">
      <c r="A448" s="4">
        <v>446</v>
      </c>
      <c r="B448" s="5" t="s">
        <v>7064</v>
      </c>
      <c r="C448" s="30">
        <v>0.19631944444444446</v>
      </c>
      <c r="D448" s="54">
        <f t="shared" si="24"/>
        <v>0.83054003724394787</v>
      </c>
      <c r="E448" s="54">
        <f t="shared" si="25"/>
        <v>0.7278190893348272</v>
      </c>
      <c r="F448" s="4" t="str">
        <f t="shared" si="26"/>
        <v>Start group 5 for 50km</v>
      </c>
      <c r="G448" s="4" t="str">
        <f t="shared" si="27"/>
        <v>Start group 6 for 100km</v>
      </c>
    </row>
    <row r="449" spans="1:7">
      <c r="A449" s="4">
        <v>447</v>
      </c>
      <c r="B449" s="5" t="s">
        <v>6622</v>
      </c>
      <c r="C449" s="30">
        <v>0.19670138888888888</v>
      </c>
      <c r="D449" s="54">
        <f t="shared" si="24"/>
        <v>0.83240223463687146</v>
      </c>
      <c r="E449" s="54">
        <f t="shared" si="25"/>
        <v>0.73118060507283278</v>
      </c>
      <c r="F449" s="4" t="str">
        <f t="shared" si="26"/>
        <v>Start group 5 for 50km</v>
      </c>
      <c r="G449" s="4" t="str">
        <f t="shared" si="27"/>
        <v>Start group 6 for 100km</v>
      </c>
    </row>
    <row r="450" spans="1:7">
      <c r="A450" s="4">
        <v>448</v>
      </c>
      <c r="B450" s="5" t="s">
        <v>6761</v>
      </c>
      <c r="C450" s="30">
        <v>0.19701388888888891</v>
      </c>
      <c r="D450" s="54">
        <f t="shared" si="24"/>
        <v>0.83426443202979517</v>
      </c>
      <c r="E450" s="54">
        <f t="shared" si="25"/>
        <v>0.73393093613120086</v>
      </c>
      <c r="F450" s="4" t="str">
        <f t="shared" si="26"/>
        <v>Start group 5 for 50km</v>
      </c>
      <c r="G450" s="4" t="str">
        <f t="shared" si="27"/>
        <v>Start group 6 for 100km</v>
      </c>
    </row>
    <row r="451" spans="1:7">
      <c r="A451" s="4">
        <v>449</v>
      </c>
      <c r="B451" s="5" t="s">
        <v>6946</v>
      </c>
      <c r="C451" s="30">
        <v>0.19748842592592594</v>
      </c>
      <c r="D451" s="54">
        <f t="shared" si="24"/>
        <v>0.83612662942271876</v>
      </c>
      <c r="E451" s="54">
        <f t="shared" si="25"/>
        <v>0.73810736477538952</v>
      </c>
      <c r="F451" s="4" t="str">
        <f t="shared" si="26"/>
        <v>Start group 5 for 50km</v>
      </c>
      <c r="G451" s="4" t="str">
        <f t="shared" si="27"/>
        <v>Start group 6 for 100km</v>
      </c>
    </row>
    <row r="452" spans="1:7">
      <c r="A452" s="4">
        <v>450</v>
      </c>
      <c r="B452" s="5" t="s">
        <v>6623</v>
      </c>
      <c r="C452" s="30">
        <v>0.19760416666666666</v>
      </c>
      <c r="D452" s="54">
        <f t="shared" ref="D452:D515" si="28">A452/537</f>
        <v>0.83798882681564246</v>
      </c>
      <c r="E452" s="54">
        <f t="shared" ref="E452:E515" si="29">((HOUR(C452)*60+MINUTE(C452)+SECOND(C452)/60)-(HOUR($C$3)*60+MINUTE($C$3)+SECOND($C$3)/60))/(HOUR($C$3)*60+MINUTE($C$3)+SECOND($C$3)/60)</f>
        <v>0.73912600590811861</v>
      </c>
      <c r="F452" s="4" t="str">
        <f t="shared" ref="F452:F515" si="30">"Start group "&amp;IF(E452&lt;=29%,1,IF(E452&lt;=39%,2,IF(E452&lt;=50%,3,IF(E452&lt;=62%,4,IF(E452&lt;=84%,5,6)))))&amp;" for 50km"</f>
        <v>Start group 5 for 50km</v>
      </c>
      <c r="G452" s="4" t="str">
        <f t="shared" ref="G452:G515" si="31">"Start group "&amp;IF(E452&lt;=20%,1,IF(E452&lt;=33%,2,IF(E452&lt;=43%,3,IF(E452&lt;=52%,4,IF(E452&lt;=69%,5,6)))))&amp;" for 100km"</f>
        <v>Start group 6 for 100km</v>
      </c>
    </row>
    <row r="453" spans="1:7">
      <c r="A453" s="4">
        <v>451</v>
      </c>
      <c r="B453" s="5" t="s">
        <v>6762</v>
      </c>
      <c r="C453" s="30">
        <v>0.19777777777777775</v>
      </c>
      <c r="D453" s="54">
        <f t="shared" si="28"/>
        <v>0.83985102420856605</v>
      </c>
      <c r="E453" s="54">
        <f t="shared" si="29"/>
        <v>0.74065396760721192</v>
      </c>
      <c r="F453" s="4" t="str">
        <f t="shared" si="30"/>
        <v>Start group 5 for 50km</v>
      </c>
      <c r="G453" s="4" t="str">
        <f t="shared" si="31"/>
        <v>Start group 6 for 100km</v>
      </c>
    </row>
    <row r="454" spans="1:7">
      <c r="A454" s="4">
        <v>452</v>
      </c>
      <c r="B454" s="5" t="s">
        <v>6649</v>
      </c>
      <c r="C454" s="30">
        <v>0.19825231481481484</v>
      </c>
      <c r="D454" s="54">
        <f t="shared" si="28"/>
        <v>0.84171322160148976</v>
      </c>
      <c r="E454" s="54">
        <f t="shared" si="29"/>
        <v>0.74483039625140068</v>
      </c>
      <c r="F454" s="4" t="str">
        <f t="shared" si="30"/>
        <v>Start group 5 for 50km</v>
      </c>
      <c r="G454" s="4" t="str">
        <f t="shared" si="31"/>
        <v>Start group 6 for 100km</v>
      </c>
    </row>
    <row r="455" spans="1:7">
      <c r="A455" s="4">
        <v>453</v>
      </c>
      <c r="B455" s="5" t="s">
        <v>6763</v>
      </c>
      <c r="C455" s="30">
        <v>0.19831018518518517</v>
      </c>
      <c r="D455" s="54">
        <f t="shared" si="28"/>
        <v>0.84357541899441346</v>
      </c>
      <c r="E455" s="54">
        <f t="shared" si="29"/>
        <v>0.74533971681776501</v>
      </c>
      <c r="F455" s="4" t="str">
        <f t="shared" si="30"/>
        <v>Start group 5 for 50km</v>
      </c>
      <c r="G455" s="4" t="str">
        <f t="shared" si="31"/>
        <v>Start group 6 for 100km</v>
      </c>
    </row>
    <row r="456" spans="1:7">
      <c r="A456" s="4">
        <v>454</v>
      </c>
      <c r="B456" s="5" t="s">
        <v>7065</v>
      </c>
      <c r="C456" s="30">
        <v>0.1988425925925926</v>
      </c>
      <c r="D456" s="54">
        <f t="shared" si="28"/>
        <v>0.84543761638733705</v>
      </c>
      <c r="E456" s="54">
        <f t="shared" si="29"/>
        <v>0.75002546602831799</v>
      </c>
      <c r="F456" s="4" t="str">
        <f t="shared" si="30"/>
        <v>Start group 5 for 50km</v>
      </c>
      <c r="G456" s="4" t="str">
        <f t="shared" si="31"/>
        <v>Start group 6 for 100km</v>
      </c>
    </row>
    <row r="457" spans="1:7">
      <c r="A457" s="4">
        <v>455</v>
      </c>
      <c r="B457" s="5" t="s">
        <v>7093</v>
      </c>
      <c r="C457" s="30">
        <v>0.19899305555555555</v>
      </c>
      <c r="D457" s="54">
        <f t="shared" si="28"/>
        <v>0.84729981378026076</v>
      </c>
      <c r="E457" s="54">
        <f t="shared" si="29"/>
        <v>0.75134969950086583</v>
      </c>
      <c r="F457" s="4" t="str">
        <f t="shared" si="30"/>
        <v>Start group 5 for 50km</v>
      </c>
      <c r="G457" s="4" t="str">
        <f t="shared" si="31"/>
        <v>Start group 6 for 100km</v>
      </c>
    </row>
    <row r="458" spans="1:7">
      <c r="A458" s="4">
        <v>456</v>
      </c>
      <c r="B458" s="5" t="s">
        <v>6947</v>
      </c>
      <c r="C458" s="30">
        <v>0.19915509259259259</v>
      </c>
      <c r="D458" s="54">
        <f t="shared" si="28"/>
        <v>0.84916201117318435</v>
      </c>
      <c r="E458" s="54">
        <f t="shared" si="29"/>
        <v>0.7527757970866864</v>
      </c>
      <c r="F458" s="4" t="str">
        <f t="shared" si="30"/>
        <v>Start group 5 for 50km</v>
      </c>
      <c r="G458" s="4" t="str">
        <f t="shared" si="31"/>
        <v>Start group 6 for 100km</v>
      </c>
    </row>
    <row r="459" spans="1:7">
      <c r="A459" s="4">
        <v>457</v>
      </c>
      <c r="B459" s="5" t="s">
        <v>7066</v>
      </c>
      <c r="C459" s="30">
        <v>0.20010416666666667</v>
      </c>
      <c r="D459" s="54">
        <f t="shared" si="28"/>
        <v>0.85102420856610805</v>
      </c>
      <c r="E459" s="54">
        <f t="shared" si="29"/>
        <v>0.7611286543750635</v>
      </c>
      <c r="F459" s="4" t="str">
        <f t="shared" si="30"/>
        <v>Start group 5 for 50km</v>
      </c>
      <c r="G459" s="4" t="str">
        <f t="shared" si="31"/>
        <v>Start group 6 for 100km</v>
      </c>
    </row>
    <row r="460" spans="1:7">
      <c r="A460" s="4">
        <v>458</v>
      </c>
      <c r="B460" s="5" t="s">
        <v>6791</v>
      </c>
      <c r="C460" s="30">
        <v>0.20030092592592594</v>
      </c>
      <c r="D460" s="54">
        <f t="shared" si="28"/>
        <v>0.85288640595903165</v>
      </c>
      <c r="E460" s="54">
        <f t="shared" si="29"/>
        <v>0.76286034430070282</v>
      </c>
      <c r="F460" s="4" t="str">
        <f t="shared" si="30"/>
        <v>Start group 5 for 50km</v>
      </c>
      <c r="G460" s="4" t="str">
        <f t="shared" si="31"/>
        <v>Start group 6 for 100km</v>
      </c>
    </row>
    <row r="461" spans="1:7">
      <c r="A461" s="4">
        <v>459</v>
      </c>
      <c r="B461" s="5" t="s">
        <v>7067</v>
      </c>
      <c r="C461" s="30">
        <v>0.20030092592592594</v>
      </c>
      <c r="D461" s="54">
        <f t="shared" si="28"/>
        <v>0.85474860335195535</v>
      </c>
      <c r="E461" s="54">
        <f t="shared" si="29"/>
        <v>0.76286034430070282</v>
      </c>
      <c r="F461" s="4" t="str">
        <f t="shared" si="30"/>
        <v>Start group 5 for 50km</v>
      </c>
      <c r="G461" s="4" t="str">
        <f t="shared" si="31"/>
        <v>Start group 6 for 100km</v>
      </c>
    </row>
    <row r="462" spans="1:7">
      <c r="A462" s="4">
        <v>460</v>
      </c>
      <c r="B462" s="5" t="s">
        <v>7068</v>
      </c>
      <c r="C462" s="30">
        <v>0.20054398148148148</v>
      </c>
      <c r="D462" s="54">
        <f t="shared" si="28"/>
        <v>0.85661080074487894</v>
      </c>
      <c r="E462" s="54">
        <f t="shared" si="29"/>
        <v>0.76499949067943374</v>
      </c>
      <c r="F462" s="4" t="str">
        <f t="shared" si="30"/>
        <v>Start group 5 for 50km</v>
      </c>
      <c r="G462" s="4" t="str">
        <f t="shared" si="31"/>
        <v>Start group 6 for 100km</v>
      </c>
    </row>
    <row r="463" spans="1:7">
      <c r="A463" s="4">
        <v>461</v>
      </c>
      <c r="B463" s="5" t="s">
        <v>6948</v>
      </c>
      <c r="C463" s="30">
        <v>0.20060185185185186</v>
      </c>
      <c r="D463" s="54">
        <f t="shared" si="28"/>
        <v>0.85847299813780265</v>
      </c>
      <c r="E463" s="54">
        <f t="shared" si="29"/>
        <v>0.76550881124579806</v>
      </c>
      <c r="F463" s="4" t="str">
        <f t="shared" si="30"/>
        <v>Start group 5 for 50km</v>
      </c>
      <c r="G463" s="4" t="str">
        <f t="shared" si="31"/>
        <v>Start group 6 for 100km</v>
      </c>
    </row>
    <row r="464" spans="1:7">
      <c r="A464" s="4">
        <v>462</v>
      </c>
      <c r="B464" s="5" t="s">
        <v>6764</v>
      </c>
      <c r="C464" s="30">
        <v>0.20099537037037038</v>
      </c>
      <c r="D464" s="54">
        <f t="shared" si="28"/>
        <v>0.86033519553072624</v>
      </c>
      <c r="E464" s="54">
        <f t="shared" si="29"/>
        <v>0.76897219109707649</v>
      </c>
      <c r="F464" s="4" t="str">
        <f t="shared" si="30"/>
        <v>Start group 5 for 50km</v>
      </c>
      <c r="G464" s="4" t="str">
        <f t="shared" si="31"/>
        <v>Start group 6 for 100km</v>
      </c>
    </row>
    <row r="465" spans="1:7">
      <c r="A465" s="4">
        <v>463</v>
      </c>
      <c r="B465" s="5" t="s">
        <v>6949</v>
      </c>
      <c r="C465" s="30">
        <v>0.20159722222222221</v>
      </c>
      <c r="D465" s="54">
        <f t="shared" si="28"/>
        <v>0.86219739292364994</v>
      </c>
      <c r="E465" s="54">
        <f t="shared" si="29"/>
        <v>0.77426912498726697</v>
      </c>
      <c r="F465" s="4" t="str">
        <f t="shared" si="30"/>
        <v>Start group 5 for 50km</v>
      </c>
      <c r="G465" s="4" t="str">
        <f t="shared" si="31"/>
        <v>Start group 6 for 100km</v>
      </c>
    </row>
    <row r="466" spans="1:7">
      <c r="A466" s="4">
        <v>464</v>
      </c>
      <c r="B466" s="5" t="s">
        <v>6950</v>
      </c>
      <c r="C466" s="30">
        <v>0.20305555555555554</v>
      </c>
      <c r="D466" s="54">
        <f t="shared" si="28"/>
        <v>0.86405959031657353</v>
      </c>
      <c r="E466" s="54">
        <f t="shared" si="29"/>
        <v>0.78710400325965135</v>
      </c>
      <c r="F466" s="4" t="str">
        <f t="shared" si="30"/>
        <v>Start group 5 for 50km</v>
      </c>
      <c r="G466" s="4" t="str">
        <f t="shared" si="31"/>
        <v>Start group 6 for 100km</v>
      </c>
    </row>
    <row r="467" spans="1:7">
      <c r="A467" s="4">
        <v>465</v>
      </c>
      <c r="B467" s="5" t="s">
        <v>6624</v>
      </c>
      <c r="C467" s="30">
        <v>0.20322916666666666</v>
      </c>
      <c r="D467" s="54">
        <f t="shared" si="28"/>
        <v>0.86592178770949724</v>
      </c>
      <c r="E467" s="54">
        <f t="shared" si="29"/>
        <v>0.78863196495874477</v>
      </c>
      <c r="F467" s="4" t="str">
        <f t="shared" si="30"/>
        <v>Start group 5 for 50km</v>
      </c>
      <c r="G467" s="4" t="str">
        <f t="shared" si="31"/>
        <v>Start group 6 for 100km</v>
      </c>
    </row>
    <row r="468" spans="1:7">
      <c r="A468" s="4">
        <v>466</v>
      </c>
      <c r="B468" s="5" t="s">
        <v>7069</v>
      </c>
      <c r="C468" s="30">
        <v>0.20356481481481481</v>
      </c>
      <c r="D468" s="54">
        <f t="shared" si="28"/>
        <v>0.86778398510242083</v>
      </c>
      <c r="E468" s="54">
        <f t="shared" si="29"/>
        <v>0.79158602424365887</v>
      </c>
      <c r="F468" s="4" t="str">
        <f t="shared" si="30"/>
        <v>Start group 5 for 50km</v>
      </c>
      <c r="G468" s="4" t="str">
        <f t="shared" si="31"/>
        <v>Start group 6 for 100km</v>
      </c>
    </row>
    <row r="469" spans="1:7">
      <c r="A469" s="4">
        <v>467</v>
      </c>
      <c r="B469" s="5" t="s">
        <v>6765</v>
      </c>
      <c r="C469" s="30">
        <v>0.20366898148148149</v>
      </c>
      <c r="D469" s="54">
        <f t="shared" si="28"/>
        <v>0.86964618249534453</v>
      </c>
      <c r="E469" s="54">
        <f t="shared" si="29"/>
        <v>0.79250280126311512</v>
      </c>
      <c r="F469" s="4" t="str">
        <f t="shared" si="30"/>
        <v>Start group 5 for 50km</v>
      </c>
      <c r="G469" s="4" t="str">
        <f t="shared" si="31"/>
        <v>Start group 6 for 100km</v>
      </c>
    </row>
    <row r="470" spans="1:7">
      <c r="A470" s="4">
        <v>468</v>
      </c>
      <c r="B470" s="5" t="s">
        <v>6625</v>
      </c>
      <c r="C470" s="30">
        <v>0.20396990740740742</v>
      </c>
      <c r="D470" s="54">
        <f t="shared" si="28"/>
        <v>0.87150837988826813</v>
      </c>
      <c r="E470" s="54">
        <f t="shared" si="29"/>
        <v>0.79515126820821003</v>
      </c>
      <c r="F470" s="4" t="str">
        <f t="shared" si="30"/>
        <v>Start group 5 for 50km</v>
      </c>
      <c r="G470" s="4" t="str">
        <f t="shared" si="31"/>
        <v>Start group 6 for 100km</v>
      </c>
    </row>
    <row r="471" spans="1:7">
      <c r="A471" s="4">
        <v>469</v>
      </c>
      <c r="B471" s="5" t="s">
        <v>6951</v>
      </c>
      <c r="C471" s="30">
        <v>0.20449074074074072</v>
      </c>
      <c r="D471" s="54">
        <f t="shared" si="28"/>
        <v>0.87337057728119183</v>
      </c>
      <c r="E471" s="54">
        <f t="shared" si="29"/>
        <v>0.79973515330549028</v>
      </c>
      <c r="F471" s="4" t="str">
        <f t="shared" si="30"/>
        <v>Start group 5 for 50km</v>
      </c>
      <c r="G471" s="4" t="str">
        <f t="shared" si="31"/>
        <v>Start group 6 for 100km</v>
      </c>
    </row>
    <row r="472" spans="1:7">
      <c r="A472" s="4">
        <v>470</v>
      </c>
      <c r="B472" s="5" t="s">
        <v>6952</v>
      </c>
      <c r="C472" s="30">
        <v>0.20451388888888888</v>
      </c>
      <c r="D472" s="54">
        <f t="shared" si="28"/>
        <v>0.87523277467411542</v>
      </c>
      <c r="E472" s="54">
        <f t="shared" si="29"/>
        <v>0.79993888153203618</v>
      </c>
      <c r="F472" s="4" t="str">
        <f t="shared" si="30"/>
        <v>Start group 5 for 50km</v>
      </c>
      <c r="G472" s="4" t="str">
        <f t="shared" si="31"/>
        <v>Start group 6 for 100km</v>
      </c>
    </row>
    <row r="473" spans="1:7">
      <c r="A473" s="4">
        <v>471</v>
      </c>
      <c r="B473" s="5" t="s">
        <v>6953</v>
      </c>
      <c r="C473" s="30">
        <v>0.2046064814814815</v>
      </c>
      <c r="D473" s="54">
        <f t="shared" si="28"/>
        <v>0.87709497206703912</v>
      </c>
      <c r="E473" s="54">
        <f t="shared" si="29"/>
        <v>0.80075379443821926</v>
      </c>
      <c r="F473" s="4" t="str">
        <f t="shared" si="30"/>
        <v>Start group 5 for 50km</v>
      </c>
      <c r="G473" s="4" t="str">
        <f t="shared" si="31"/>
        <v>Start group 6 for 100km</v>
      </c>
    </row>
    <row r="474" spans="1:7">
      <c r="A474" s="4">
        <v>472</v>
      </c>
      <c r="B474" s="5" t="s">
        <v>6954</v>
      </c>
      <c r="C474" s="30">
        <v>0.20570601851851852</v>
      </c>
      <c r="D474" s="54">
        <f t="shared" si="28"/>
        <v>0.87895716945996272</v>
      </c>
      <c r="E474" s="54">
        <f t="shared" si="29"/>
        <v>0.81043088519914408</v>
      </c>
      <c r="F474" s="4" t="str">
        <f t="shared" si="30"/>
        <v>Start group 5 for 50km</v>
      </c>
      <c r="G474" s="4" t="str">
        <f t="shared" si="31"/>
        <v>Start group 6 for 100km</v>
      </c>
    </row>
    <row r="475" spans="1:7">
      <c r="A475" s="4">
        <v>473</v>
      </c>
      <c r="B475" s="5" t="s">
        <v>6955</v>
      </c>
      <c r="C475" s="30">
        <v>0.20607638888888888</v>
      </c>
      <c r="D475" s="54">
        <f t="shared" si="28"/>
        <v>0.88081936685288642</v>
      </c>
      <c r="E475" s="54">
        <f t="shared" si="29"/>
        <v>0.81369053682387682</v>
      </c>
      <c r="F475" s="4" t="str">
        <f t="shared" si="30"/>
        <v>Start group 5 for 50km</v>
      </c>
      <c r="G475" s="4" t="str">
        <f t="shared" si="31"/>
        <v>Start group 6 for 100km</v>
      </c>
    </row>
    <row r="476" spans="1:7">
      <c r="A476" s="4">
        <v>474</v>
      </c>
      <c r="B476" s="5" t="s">
        <v>6766</v>
      </c>
      <c r="C476" s="30">
        <v>0.20618055555555556</v>
      </c>
      <c r="D476" s="54">
        <f t="shared" si="28"/>
        <v>0.88268156424581001</v>
      </c>
      <c r="E476" s="54">
        <f t="shared" si="29"/>
        <v>0.81460731384333274</v>
      </c>
      <c r="F476" s="4" t="str">
        <f t="shared" si="30"/>
        <v>Start group 5 for 50km</v>
      </c>
      <c r="G476" s="4" t="str">
        <f t="shared" si="31"/>
        <v>Start group 6 for 100km</v>
      </c>
    </row>
    <row r="477" spans="1:7">
      <c r="A477" s="4">
        <v>475</v>
      </c>
      <c r="B477" s="5" t="s">
        <v>6956</v>
      </c>
      <c r="C477" s="30">
        <v>0.20622685185185186</v>
      </c>
      <c r="D477" s="54">
        <f t="shared" si="28"/>
        <v>0.88454376163873372</v>
      </c>
      <c r="E477" s="54">
        <f t="shared" si="29"/>
        <v>0.81501477029642433</v>
      </c>
      <c r="F477" s="4" t="str">
        <f t="shared" si="30"/>
        <v>Start group 5 for 50km</v>
      </c>
      <c r="G477" s="4" t="str">
        <f t="shared" si="31"/>
        <v>Start group 6 for 100km</v>
      </c>
    </row>
    <row r="478" spans="1:7">
      <c r="A478" s="4">
        <v>476</v>
      </c>
      <c r="B478" s="5" t="s">
        <v>6767</v>
      </c>
      <c r="C478" s="30">
        <v>0.20651620370370372</v>
      </c>
      <c r="D478" s="54">
        <f t="shared" si="28"/>
        <v>0.88640595903165731</v>
      </c>
      <c r="E478" s="54">
        <f t="shared" si="29"/>
        <v>0.81756137312824684</v>
      </c>
      <c r="F478" s="4" t="str">
        <f t="shared" si="30"/>
        <v>Start group 5 for 50km</v>
      </c>
      <c r="G478" s="4" t="str">
        <f t="shared" si="31"/>
        <v>Start group 6 for 100km</v>
      </c>
    </row>
    <row r="479" spans="1:7">
      <c r="A479" s="4">
        <v>477</v>
      </c>
      <c r="B479" s="5" t="s">
        <v>7070</v>
      </c>
      <c r="C479" s="30">
        <v>0.20673611111111112</v>
      </c>
      <c r="D479" s="54">
        <f t="shared" si="28"/>
        <v>0.88826815642458101</v>
      </c>
      <c r="E479" s="54">
        <f t="shared" si="29"/>
        <v>0.81949679128043174</v>
      </c>
      <c r="F479" s="4" t="str">
        <f t="shared" si="30"/>
        <v>Start group 5 for 50km</v>
      </c>
      <c r="G479" s="4" t="str">
        <f t="shared" si="31"/>
        <v>Start group 6 for 100km</v>
      </c>
    </row>
    <row r="480" spans="1:7">
      <c r="A480" s="4">
        <v>478</v>
      </c>
      <c r="B480" s="5" t="s">
        <v>6957</v>
      </c>
      <c r="C480" s="30">
        <v>0.20694444444444446</v>
      </c>
      <c r="D480" s="54">
        <f t="shared" si="28"/>
        <v>0.8901303538175046</v>
      </c>
      <c r="E480" s="54">
        <f t="shared" si="29"/>
        <v>0.8213303453193439</v>
      </c>
      <c r="F480" s="4" t="str">
        <f t="shared" si="30"/>
        <v>Start group 5 for 50km</v>
      </c>
      <c r="G480" s="4" t="str">
        <f t="shared" si="31"/>
        <v>Start group 6 for 100km</v>
      </c>
    </row>
    <row r="481" spans="1:7">
      <c r="A481" s="4">
        <v>479</v>
      </c>
      <c r="B481" s="5" t="s">
        <v>6958</v>
      </c>
      <c r="C481" s="30">
        <v>0.20731481481481481</v>
      </c>
      <c r="D481" s="54">
        <f t="shared" si="28"/>
        <v>0.89199255121042831</v>
      </c>
      <c r="E481" s="54">
        <f t="shared" si="29"/>
        <v>0.82458999694407664</v>
      </c>
      <c r="F481" s="4" t="str">
        <f t="shared" si="30"/>
        <v>Start group 5 for 50km</v>
      </c>
      <c r="G481" s="4" t="str">
        <f t="shared" si="31"/>
        <v>Start group 6 for 100km</v>
      </c>
    </row>
    <row r="482" spans="1:7">
      <c r="A482" s="4">
        <v>480</v>
      </c>
      <c r="B482" s="5" t="s">
        <v>6959</v>
      </c>
      <c r="C482" s="30">
        <v>0.20775462962962962</v>
      </c>
      <c r="D482" s="54">
        <f t="shared" si="28"/>
        <v>0.8938547486033519</v>
      </c>
      <c r="E482" s="54">
        <f t="shared" si="29"/>
        <v>0.82846083324844655</v>
      </c>
      <c r="F482" s="4" t="str">
        <f t="shared" si="30"/>
        <v>Start group 5 for 50km</v>
      </c>
      <c r="G482" s="4" t="str">
        <f t="shared" si="31"/>
        <v>Start group 6 for 100km</v>
      </c>
    </row>
    <row r="483" spans="1:7">
      <c r="A483" s="4">
        <v>481</v>
      </c>
      <c r="B483" s="5" t="s">
        <v>6960</v>
      </c>
      <c r="C483" s="30">
        <v>0.20795138888888889</v>
      </c>
      <c r="D483" s="54">
        <f t="shared" si="28"/>
        <v>0.8957169459962756</v>
      </c>
      <c r="E483" s="54">
        <f t="shared" si="29"/>
        <v>0.83019252317408565</v>
      </c>
      <c r="F483" s="4" t="str">
        <f t="shared" si="30"/>
        <v>Start group 5 for 50km</v>
      </c>
      <c r="G483" s="4" t="str">
        <f t="shared" si="31"/>
        <v>Start group 6 for 100km</v>
      </c>
    </row>
    <row r="484" spans="1:7">
      <c r="A484" s="4">
        <v>482</v>
      </c>
      <c r="B484" s="5" t="s">
        <v>6961</v>
      </c>
      <c r="C484" s="30">
        <v>0.208125</v>
      </c>
      <c r="D484" s="54">
        <f t="shared" si="28"/>
        <v>0.89757914338919931</v>
      </c>
      <c r="E484" s="54">
        <f t="shared" si="29"/>
        <v>0.83172048487317907</v>
      </c>
      <c r="F484" s="4" t="str">
        <f t="shared" si="30"/>
        <v>Start group 5 for 50km</v>
      </c>
      <c r="G484" s="4" t="str">
        <f t="shared" si="31"/>
        <v>Start group 6 for 100km</v>
      </c>
    </row>
    <row r="485" spans="1:7">
      <c r="A485" s="4">
        <v>483</v>
      </c>
      <c r="B485" s="5" t="s">
        <v>6962</v>
      </c>
      <c r="C485" s="30">
        <v>0.20813657407407407</v>
      </c>
      <c r="D485" s="54">
        <f t="shared" si="28"/>
        <v>0.8994413407821229</v>
      </c>
      <c r="E485" s="54">
        <f t="shared" si="29"/>
        <v>0.8318223489864518</v>
      </c>
      <c r="F485" s="4" t="str">
        <f t="shared" si="30"/>
        <v>Start group 5 for 50km</v>
      </c>
      <c r="G485" s="4" t="str">
        <f t="shared" si="31"/>
        <v>Start group 6 for 100km</v>
      </c>
    </row>
    <row r="486" spans="1:7">
      <c r="A486" s="4">
        <v>484</v>
      </c>
      <c r="B486" s="5" t="s">
        <v>6768</v>
      </c>
      <c r="C486" s="30">
        <v>0.20877314814814815</v>
      </c>
      <c r="D486" s="54">
        <f t="shared" si="28"/>
        <v>0.9013035381750466</v>
      </c>
      <c r="E486" s="54">
        <f t="shared" si="29"/>
        <v>0.83742487521646114</v>
      </c>
      <c r="F486" s="4" t="str">
        <f t="shared" si="30"/>
        <v>Start group 5 for 50km</v>
      </c>
      <c r="G486" s="4" t="str">
        <f t="shared" si="31"/>
        <v>Start group 6 for 100km</v>
      </c>
    </row>
    <row r="487" spans="1:7">
      <c r="A487" s="4">
        <v>485</v>
      </c>
      <c r="B487" s="5" t="s">
        <v>6963</v>
      </c>
      <c r="C487" s="30">
        <v>0.21173611111111112</v>
      </c>
      <c r="D487" s="54">
        <f t="shared" si="28"/>
        <v>0.9031657355679702</v>
      </c>
      <c r="E487" s="54">
        <f t="shared" si="29"/>
        <v>0.86350208821432184</v>
      </c>
      <c r="F487" s="4" t="str">
        <f t="shared" si="30"/>
        <v>Start group 6 for 50km</v>
      </c>
      <c r="G487" s="4" t="str">
        <f t="shared" si="31"/>
        <v>Start group 6 for 100km</v>
      </c>
    </row>
    <row r="488" spans="1:7">
      <c r="A488" s="4">
        <v>486</v>
      </c>
      <c r="B488" s="5" t="s">
        <v>7071</v>
      </c>
      <c r="C488" s="30">
        <v>0.21261574074074074</v>
      </c>
      <c r="D488" s="54">
        <f t="shared" si="28"/>
        <v>0.9050279329608939</v>
      </c>
      <c r="E488" s="54">
        <f t="shared" si="29"/>
        <v>0.8712437608230621</v>
      </c>
      <c r="F488" s="4" t="str">
        <f t="shared" si="30"/>
        <v>Start group 6 for 50km</v>
      </c>
      <c r="G488" s="4" t="str">
        <f t="shared" si="31"/>
        <v>Start group 6 for 100km</v>
      </c>
    </row>
    <row r="489" spans="1:7">
      <c r="A489" s="4">
        <v>487</v>
      </c>
      <c r="B489" s="5" t="s">
        <v>6964</v>
      </c>
      <c r="C489" s="30">
        <v>0.21291666666666667</v>
      </c>
      <c r="D489" s="54">
        <f t="shared" si="28"/>
        <v>0.90689013035381749</v>
      </c>
      <c r="E489" s="54">
        <f t="shared" si="29"/>
        <v>0.87389222776815734</v>
      </c>
      <c r="F489" s="4" t="str">
        <f t="shared" si="30"/>
        <v>Start group 6 for 50km</v>
      </c>
      <c r="G489" s="4" t="str">
        <f t="shared" si="31"/>
        <v>Start group 6 for 100km</v>
      </c>
    </row>
    <row r="490" spans="1:7">
      <c r="A490" s="4">
        <v>488</v>
      </c>
      <c r="B490" s="5" t="s">
        <v>6965</v>
      </c>
      <c r="C490" s="30">
        <v>0.21344907407407407</v>
      </c>
      <c r="D490" s="54">
        <f t="shared" si="28"/>
        <v>0.9087523277467412</v>
      </c>
      <c r="E490" s="54">
        <f t="shared" si="29"/>
        <v>0.87857797697871032</v>
      </c>
      <c r="F490" s="4" t="str">
        <f t="shared" si="30"/>
        <v>Start group 6 for 50km</v>
      </c>
      <c r="G490" s="4" t="str">
        <f t="shared" si="31"/>
        <v>Start group 6 for 100km</v>
      </c>
    </row>
    <row r="491" spans="1:7">
      <c r="A491" s="4">
        <v>489</v>
      </c>
      <c r="B491" s="5" t="s">
        <v>6966</v>
      </c>
      <c r="C491" s="30">
        <v>0.21351851851851852</v>
      </c>
      <c r="D491" s="54">
        <f t="shared" si="28"/>
        <v>0.91061452513966479</v>
      </c>
      <c r="E491" s="54">
        <f t="shared" si="29"/>
        <v>0.87918916165834748</v>
      </c>
      <c r="F491" s="4" t="str">
        <f t="shared" si="30"/>
        <v>Start group 6 for 50km</v>
      </c>
      <c r="G491" s="4" t="str">
        <f t="shared" si="31"/>
        <v>Start group 6 for 100km</v>
      </c>
    </row>
    <row r="492" spans="1:7">
      <c r="A492" s="4">
        <v>490</v>
      </c>
      <c r="B492" s="5" t="s">
        <v>6967</v>
      </c>
      <c r="C492" s="30">
        <v>0.21354166666666666</v>
      </c>
      <c r="D492" s="54">
        <f t="shared" si="28"/>
        <v>0.91247672253258849</v>
      </c>
      <c r="E492" s="54">
        <f t="shared" si="29"/>
        <v>0.8793928898848935</v>
      </c>
      <c r="F492" s="4" t="str">
        <f t="shared" si="30"/>
        <v>Start group 6 for 50km</v>
      </c>
      <c r="G492" s="4" t="str">
        <f t="shared" si="31"/>
        <v>Start group 6 for 100km</v>
      </c>
    </row>
    <row r="493" spans="1:7">
      <c r="A493" s="4">
        <v>491</v>
      </c>
      <c r="B493" s="5" t="s">
        <v>6968</v>
      </c>
      <c r="C493" s="30">
        <v>0.21460648148148151</v>
      </c>
      <c r="D493" s="54">
        <f t="shared" si="28"/>
        <v>0.91433891992551208</v>
      </c>
      <c r="E493" s="54">
        <f t="shared" si="29"/>
        <v>0.88876438830599991</v>
      </c>
      <c r="F493" s="4" t="str">
        <f t="shared" si="30"/>
        <v>Start group 6 for 50km</v>
      </c>
      <c r="G493" s="4" t="str">
        <f t="shared" si="31"/>
        <v>Start group 6 for 100km</v>
      </c>
    </row>
    <row r="494" spans="1:7">
      <c r="A494" s="4">
        <v>492</v>
      </c>
      <c r="B494" s="5" t="s">
        <v>6769</v>
      </c>
      <c r="C494" s="30">
        <v>0.21464120370370368</v>
      </c>
      <c r="D494" s="54">
        <f t="shared" si="28"/>
        <v>0.91620111731843579</v>
      </c>
      <c r="E494" s="54">
        <f t="shared" si="29"/>
        <v>0.88906998064581833</v>
      </c>
      <c r="F494" s="4" t="str">
        <f t="shared" si="30"/>
        <v>Start group 6 for 50km</v>
      </c>
      <c r="G494" s="4" t="str">
        <f t="shared" si="31"/>
        <v>Start group 6 for 100km</v>
      </c>
    </row>
    <row r="495" spans="1:7">
      <c r="A495" s="4">
        <v>493</v>
      </c>
      <c r="B495" s="5" t="s">
        <v>6969</v>
      </c>
      <c r="C495" s="30">
        <v>0.21611111111111111</v>
      </c>
      <c r="D495" s="54">
        <f t="shared" si="28"/>
        <v>0.91806331471135938</v>
      </c>
      <c r="E495" s="54">
        <f t="shared" si="29"/>
        <v>0.90200672303147589</v>
      </c>
      <c r="F495" s="4" t="str">
        <f t="shared" si="30"/>
        <v>Start group 6 for 50km</v>
      </c>
      <c r="G495" s="4" t="str">
        <f t="shared" si="31"/>
        <v>Start group 6 for 100km</v>
      </c>
    </row>
    <row r="496" spans="1:7">
      <c r="A496" s="4">
        <v>494</v>
      </c>
      <c r="B496" s="5" t="s">
        <v>6770</v>
      </c>
      <c r="C496" s="30">
        <v>0.21708333333333332</v>
      </c>
      <c r="D496" s="54">
        <f t="shared" si="28"/>
        <v>0.91992551210428308</v>
      </c>
      <c r="E496" s="54">
        <f t="shared" si="29"/>
        <v>0.91056330854639911</v>
      </c>
      <c r="F496" s="4" t="str">
        <f t="shared" si="30"/>
        <v>Start group 6 for 50km</v>
      </c>
      <c r="G496" s="4" t="str">
        <f t="shared" si="31"/>
        <v>Start group 6 for 100km</v>
      </c>
    </row>
    <row r="497" spans="1:7">
      <c r="A497" s="4">
        <v>495</v>
      </c>
      <c r="B497" s="5" t="s">
        <v>6970</v>
      </c>
      <c r="C497" s="30">
        <v>0.21724537037037037</v>
      </c>
      <c r="D497" s="54">
        <f t="shared" si="28"/>
        <v>0.92178770949720668</v>
      </c>
      <c r="E497" s="54">
        <f t="shared" si="29"/>
        <v>0.91198940613221946</v>
      </c>
      <c r="F497" s="4" t="str">
        <f t="shared" si="30"/>
        <v>Start group 6 for 50km</v>
      </c>
      <c r="G497" s="4" t="str">
        <f t="shared" si="31"/>
        <v>Start group 6 for 100km</v>
      </c>
    </row>
    <row r="498" spans="1:7">
      <c r="A498" s="4">
        <v>496</v>
      </c>
      <c r="B498" s="5" t="s">
        <v>6771</v>
      </c>
      <c r="C498" s="30">
        <v>0.21758101851851852</v>
      </c>
      <c r="D498" s="54">
        <f t="shared" si="28"/>
        <v>0.92364990689013038</v>
      </c>
      <c r="E498" s="54">
        <f t="shared" si="29"/>
        <v>0.91494346541713345</v>
      </c>
      <c r="F498" s="4" t="str">
        <f t="shared" si="30"/>
        <v>Start group 6 for 50km</v>
      </c>
      <c r="G498" s="4" t="str">
        <f t="shared" si="31"/>
        <v>Start group 6 for 100km</v>
      </c>
    </row>
    <row r="499" spans="1:7">
      <c r="A499" s="4">
        <v>497</v>
      </c>
      <c r="B499" s="5" t="s">
        <v>6772</v>
      </c>
      <c r="C499" s="30">
        <v>0.22134259259259259</v>
      </c>
      <c r="D499" s="54">
        <f t="shared" si="28"/>
        <v>0.92551210428305397</v>
      </c>
      <c r="E499" s="54">
        <f t="shared" si="29"/>
        <v>0.94804930223082406</v>
      </c>
      <c r="F499" s="4" t="str">
        <f t="shared" si="30"/>
        <v>Start group 6 for 50km</v>
      </c>
      <c r="G499" s="4" t="str">
        <f t="shared" si="31"/>
        <v>Start group 6 for 100km</v>
      </c>
    </row>
    <row r="500" spans="1:7">
      <c r="A500" s="4">
        <v>498</v>
      </c>
      <c r="B500" s="5" t="s">
        <v>6971</v>
      </c>
      <c r="C500" s="30">
        <v>0.22171296296296295</v>
      </c>
      <c r="D500" s="54">
        <f t="shared" si="28"/>
        <v>0.92737430167597767</v>
      </c>
      <c r="E500" s="54">
        <f t="shared" si="29"/>
        <v>0.95130895385555647</v>
      </c>
      <c r="F500" s="4" t="str">
        <f t="shared" si="30"/>
        <v>Start group 6 for 50km</v>
      </c>
      <c r="G500" s="4" t="str">
        <f t="shared" si="31"/>
        <v>Start group 6 for 100km</v>
      </c>
    </row>
    <row r="501" spans="1:7">
      <c r="A501" s="4">
        <v>499</v>
      </c>
      <c r="B501" s="5" t="s">
        <v>6972</v>
      </c>
      <c r="C501" s="30">
        <v>0.22247685185185184</v>
      </c>
      <c r="D501" s="54">
        <f t="shared" si="28"/>
        <v>0.92923649906890127</v>
      </c>
      <c r="E501" s="54">
        <f t="shared" si="29"/>
        <v>0.95803198533156764</v>
      </c>
      <c r="F501" s="4" t="str">
        <f t="shared" si="30"/>
        <v>Start group 6 for 50km</v>
      </c>
      <c r="G501" s="4" t="str">
        <f t="shared" si="31"/>
        <v>Start group 6 for 100km</v>
      </c>
    </row>
    <row r="502" spans="1:7">
      <c r="A502" s="4">
        <v>500</v>
      </c>
      <c r="B502" s="5" t="s">
        <v>6773</v>
      </c>
      <c r="C502" s="30">
        <v>0.22248842592592591</v>
      </c>
      <c r="D502" s="54">
        <f t="shared" si="28"/>
        <v>0.93109869646182497</v>
      </c>
      <c r="E502" s="54">
        <f t="shared" si="29"/>
        <v>0.95813384944484048</v>
      </c>
      <c r="F502" s="4" t="str">
        <f t="shared" si="30"/>
        <v>Start group 6 for 50km</v>
      </c>
      <c r="G502" s="4" t="str">
        <f t="shared" si="31"/>
        <v>Start group 6 for 100km</v>
      </c>
    </row>
    <row r="503" spans="1:7">
      <c r="A503" s="4">
        <v>501</v>
      </c>
      <c r="B503" s="5" t="s">
        <v>6973</v>
      </c>
      <c r="C503" s="30">
        <v>0.22270833333333331</v>
      </c>
      <c r="D503" s="54">
        <f t="shared" si="28"/>
        <v>0.93296089385474856</v>
      </c>
      <c r="E503" s="54">
        <f t="shared" si="29"/>
        <v>0.96006926759702538</v>
      </c>
      <c r="F503" s="4" t="str">
        <f t="shared" si="30"/>
        <v>Start group 6 for 50km</v>
      </c>
      <c r="G503" s="4" t="str">
        <f t="shared" si="31"/>
        <v>Start group 6 for 100km</v>
      </c>
    </row>
    <row r="504" spans="1:7">
      <c r="A504" s="4">
        <v>502</v>
      </c>
      <c r="B504" s="5" t="s">
        <v>6626</v>
      </c>
      <c r="C504" s="30">
        <v>0.22371527777777778</v>
      </c>
      <c r="D504" s="54">
        <f t="shared" si="28"/>
        <v>0.93482309124767227</v>
      </c>
      <c r="E504" s="54">
        <f t="shared" si="29"/>
        <v>0.96893144545176713</v>
      </c>
      <c r="F504" s="4" t="str">
        <f t="shared" si="30"/>
        <v>Start group 6 for 50km</v>
      </c>
      <c r="G504" s="4" t="str">
        <f t="shared" si="31"/>
        <v>Start group 6 for 100km</v>
      </c>
    </row>
    <row r="505" spans="1:7">
      <c r="A505" s="4">
        <v>503</v>
      </c>
      <c r="B505" s="5" t="s">
        <v>6774</v>
      </c>
      <c r="C505" s="30">
        <v>0.22398148148148148</v>
      </c>
      <c r="D505" s="54">
        <f t="shared" si="28"/>
        <v>0.93668528864059586</v>
      </c>
      <c r="E505" s="54">
        <f t="shared" si="29"/>
        <v>0.97127432005704395</v>
      </c>
      <c r="F505" s="4" t="str">
        <f t="shared" si="30"/>
        <v>Start group 6 for 50km</v>
      </c>
      <c r="G505" s="4" t="str">
        <f t="shared" si="31"/>
        <v>Start group 6 for 100km</v>
      </c>
    </row>
    <row r="506" spans="1:7">
      <c r="A506" s="4">
        <v>504</v>
      </c>
      <c r="B506" s="5" t="s">
        <v>7072</v>
      </c>
      <c r="C506" s="30">
        <v>0.22518518518518518</v>
      </c>
      <c r="D506" s="54">
        <f t="shared" si="28"/>
        <v>0.93854748603351956</v>
      </c>
      <c r="E506" s="54">
        <f t="shared" si="29"/>
        <v>0.98186818783742469</v>
      </c>
      <c r="F506" s="4" t="str">
        <f t="shared" si="30"/>
        <v>Start group 6 for 50km</v>
      </c>
      <c r="G506" s="4" t="str">
        <f t="shared" si="31"/>
        <v>Start group 6 for 100km</v>
      </c>
    </row>
    <row r="507" spans="1:7">
      <c r="A507" s="4">
        <v>505</v>
      </c>
      <c r="B507" s="5" t="s">
        <v>6650</v>
      </c>
      <c r="C507" s="30">
        <v>0.22594907407407408</v>
      </c>
      <c r="D507" s="54">
        <f t="shared" si="28"/>
        <v>0.94040968342644315</v>
      </c>
      <c r="E507" s="54">
        <f t="shared" si="29"/>
        <v>0.98859121931343585</v>
      </c>
      <c r="F507" s="4" t="str">
        <f t="shared" si="30"/>
        <v>Start group 6 for 50km</v>
      </c>
      <c r="G507" s="4" t="str">
        <f t="shared" si="31"/>
        <v>Start group 6 for 100km</v>
      </c>
    </row>
    <row r="508" spans="1:7">
      <c r="A508" s="4">
        <v>506</v>
      </c>
      <c r="B508" s="5" t="s">
        <v>6775</v>
      </c>
      <c r="C508" s="30">
        <v>0.22723379629629628</v>
      </c>
      <c r="D508" s="54">
        <f t="shared" si="28"/>
        <v>0.94227188081936686</v>
      </c>
      <c r="E508" s="54">
        <f t="shared" si="29"/>
        <v>0.99989813588672682</v>
      </c>
      <c r="F508" s="4" t="str">
        <f t="shared" si="30"/>
        <v>Start group 6 for 50km</v>
      </c>
      <c r="G508" s="4" t="str">
        <f t="shared" si="31"/>
        <v>Start group 6 for 100km</v>
      </c>
    </row>
    <row r="509" spans="1:7">
      <c r="A509" s="4">
        <v>507</v>
      </c>
      <c r="B509" s="5" t="s">
        <v>6974</v>
      </c>
      <c r="C509" s="30">
        <v>0.22723379629629628</v>
      </c>
      <c r="D509" s="54">
        <f t="shared" si="28"/>
        <v>0.94413407821229045</v>
      </c>
      <c r="E509" s="54">
        <f t="shared" si="29"/>
        <v>0.99989813588672682</v>
      </c>
      <c r="F509" s="4" t="str">
        <f t="shared" si="30"/>
        <v>Start group 6 for 50km</v>
      </c>
      <c r="G509" s="4" t="str">
        <f t="shared" si="31"/>
        <v>Start group 6 for 100km</v>
      </c>
    </row>
    <row r="510" spans="1:7">
      <c r="A510" s="4">
        <v>508</v>
      </c>
      <c r="B510" s="5" t="s">
        <v>6627</v>
      </c>
      <c r="C510" s="30">
        <v>0.22726851851851851</v>
      </c>
      <c r="D510" s="54">
        <f t="shared" si="28"/>
        <v>0.94599627560521415</v>
      </c>
      <c r="E510" s="54">
        <f t="shared" si="29"/>
        <v>1.0002037282265457</v>
      </c>
      <c r="F510" s="4" t="str">
        <f t="shared" si="30"/>
        <v>Start group 6 for 50km</v>
      </c>
      <c r="G510" s="4" t="str">
        <f t="shared" si="31"/>
        <v>Start group 6 for 100km</v>
      </c>
    </row>
    <row r="511" spans="1:7">
      <c r="A511" s="4">
        <v>509</v>
      </c>
      <c r="B511" s="5" t="s">
        <v>6975</v>
      </c>
      <c r="C511" s="30">
        <v>0.22940972222222222</v>
      </c>
      <c r="D511" s="54">
        <f t="shared" si="28"/>
        <v>0.94785847299813786</v>
      </c>
      <c r="E511" s="54">
        <f t="shared" si="29"/>
        <v>1.0190485891820311</v>
      </c>
      <c r="F511" s="4" t="str">
        <f t="shared" si="30"/>
        <v>Start group 6 for 50km</v>
      </c>
      <c r="G511" s="4" t="str">
        <f t="shared" si="31"/>
        <v>Start group 6 for 100km</v>
      </c>
    </row>
    <row r="512" spans="1:7">
      <c r="A512" s="4">
        <v>510</v>
      </c>
      <c r="B512" s="5" t="s">
        <v>6776</v>
      </c>
      <c r="C512" s="30">
        <v>0.23010416666666667</v>
      </c>
      <c r="D512" s="54">
        <f t="shared" si="28"/>
        <v>0.94972067039106145</v>
      </c>
      <c r="E512" s="54">
        <f t="shared" si="29"/>
        <v>1.0251604359784048</v>
      </c>
      <c r="F512" s="4" t="str">
        <f t="shared" si="30"/>
        <v>Start group 6 for 50km</v>
      </c>
      <c r="G512" s="4" t="str">
        <f t="shared" si="31"/>
        <v>Start group 6 for 100km</v>
      </c>
    </row>
    <row r="513" spans="1:7">
      <c r="A513" s="4">
        <v>511</v>
      </c>
      <c r="B513" s="5" t="s">
        <v>6976</v>
      </c>
      <c r="C513" s="30">
        <v>0.23025462962962961</v>
      </c>
      <c r="D513" s="54">
        <f t="shared" si="28"/>
        <v>0.95158286778398515</v>
      </c>
      <c r="E513" s="54">
        <f t="shared" si="29"/>
        <v>1.0264846694509524</v>
      </c>
      <c r="F513" s="4" t="str">
        <f t="shared" si="30"/>
        <v>Start group 6 for 50km</v>
      </c>
      <c r="G513" s="4" t="str">
        <f t="shared" si="31"/>
        <v>Start group 6 for 100km</v>
      </c>
    </row>
    <row r="514" spans="1:7">
      <c r="A514" s="4">
        <v>512</v>
      </c>
      <c r="B514" s="5" t="s">
        <v>7094</v>
      </c>
      <c r="C514" s="30">
        <v>0.23274305555555555</v>
      </c>
      <c r="D514" s="54">
        <f t="shared" si="28"/>
        <v>0.95344506517690875</v>
      </c>
      <c r="E514" s="54">
        <f t="shared" si="29"/>
        <v>1.0483854538046244</v>
      </c>
      <c r="F514" s="4" t="str">
        <f t="shared" si="30"/>
        <v>Start group 6 for 50km</v>
      </c>
      <c r="G514" s="4" t="str">
        <f t="shared" si="31"/>
        <v>Start group 6 for 100km</v>
      </c>
    </row>
    <row r="515" spans="1:7">
      <c r="A515" s="4">
        <v>513</v>
      </c>
      <c r="B515" s="5" t="s">
        <v>7134</v>
      </c>
      <c r="C515" s="30">
        <v>0.23516203703703706</v>
      </c>
      <c r="D515" s="54">
        <f t="shared" si="28"/>
        <v>0.95530726256983245</v>
      </c>
      <c r="E515" s="54">
        <f t="shared" si="29"/>
        <v>1.0696750534786594</v>
      </c>
      <c r="F515" s="4" t="str">
        <f t="shared" si="30"/>
        <v>Start group 6 for 50km</v>
      </c>
      <c r="G515" s="4" t="str">
        <f t="shared" si="31"/>
        <v>Start group 6 for 100km</v>
      </c>
    </row>
    <row r="516" spans="1:7">
      <c r="A516" s="4">
        <v>514</v>
      </c>
      <c r="B516" s="5" t="s">
        <v>7130</v>
      </c>
      <c r="C516" s="30">
        <v>0.23517361111111112</v>
      </c>
      <c r="D516" s="54">
        <f t="shared" ref="D516:D539" si="32">A516/537</f>
        <v>0.95716945996275604</v>
      </c>
      <c r="E516" s="54">
        <f t="shared" ref="E516:E539" si="33">((HOUR(C516)*60+MINUTE(C516)+SECOND(C516)/60)-(HOUR($C$3)*60+MINUTE($C$3)+SECOND($C$3)/60))/(HOUR($C$3)*60+MINUTE($C$3)+SECOND($C$3)/60)</f>
        <v>1.0697769175919321</v>
      </c>
      <c r="F516" s="4" t="str">
        <f t="shared" ref="F516:F539" si="34">"Start group "&amp;IF(E516&lt;=29%,1,IF(E516&lt;=39%,2,IF(E516&lt;=50%,3,IF(E516&lt;=62%,4,IF(E516&lt;=84%,5,6)))))&amp;" for 50km"</f>
        <v>Start group 6 for 50km</v>
      </c>
      <c r="G516" s="4" t="str">
        <f t="shared" ref="G516:G539" si="35">"Start group "&amp;IF(E516&lt;=20%,1,IF(E516&lt;=33%,2,IF(E516&lt;=43%,3,IF(E516&lt;=52%,4,IF(E516&lt;=69%,5,6)))))&amp;" for 100km"</f>
        <v>Start group 6 for 100km</v>
      </c>
    </row>
    <row r="517" spans="1:7">
      <c r="A517" s="4">
        <v>515</v>
      </c>
      <c r="B517" s="5" t="s">
        <v>6977</v>
      </c>
      <c r="C517" s="30">
        <v>0.23670138888888889</v>
      </c>
      <c r="D517" s="54">
        <f t="shared" si="32"/>
        <v>0.95903165735567975</v>
      </c>
      <c r="E517" s="54">
        <f t="shared" si="33"/>
        <v>1.0832229805439544</v>
      </c>
      <c r="F517" s="4" t="str">
        <f t="shared" si="34"/>
        <v>Start group 6 for 50km</v>
      </c>
      <c r="G517" s="4" t="str">
        <f t="shared" si="35"/>
        <v>Start group 6 for 100km</v>
      </c>
    </row>
    <row r="518" spans="1:7">
      <c r="A518" s="4">
        <v>516</v>
      </c>
      <c r="B518" s="5" t="s">
        <v>6651</v>
      </c>
      <c r="C518" s="30">
        <v>0.23835648148148147</v>
      </c>
      <c r="D518" s="54">
        <f t="shared" si="32"/>
        <v>0.96089385474860334</v>
      </c>
      <c r="E518" s="54">
        <f t="shared" si="33"/>
        <v>1.0977895487419782</v>
      </c>
      <c r="F518" s="4" t="str">
        <f t="shared" si="34"/>
        <v>Start group 6 for 50km</v>
      </c>
      <c r="G518" s="4" t="str">
        <f t="shared" si="35"/>
        <v>Start group 6 for 100km</v>
      </c>
    </row>
    <row r="519" spans="1:7">
      <c r="A519" s="4">
        <v>517</v>
      </c>
      <c r="B519" s="5" t="s">
        <v>6777</v>
      </c>
      <c r="C519" s="30">
        <v>0.23837962962962964</v>
      </c>
      <c r="D519" s="54">
        <f t="shared" si="32"/>
        <v>0.96275605214152704</v>
      </c>
      <c r="E519" s="54">
        <f t="shared" si="33"/>
        <v>1.0979932769685239</v>
      </c>
      <c r="F519" s="4" t="str">
        <f t="shared" si="34"/>
        <v>Start group 6 for 50km</v>
      </c>
      <c r="G519" s="4" t="str">
        <f t="shared" si="35"/>
        <v>Start group 6 for 100km</v>
      </c>
    </row>
    <row r="520" spans="1:7">
      <c r="A520" s="4">
        <v>518</v>
      </c>
      <c r="B520" s="5" t="s">
        <v>7073</v>
      </c>
      <c r="C520" s="30">
        <v>0.24184027777777781</v>
      </c>
      <c r="D520" s="54">
        <f t="shared" si="32"/>
        <v>0.96461824953445063</v>
      </c>
      <c r="E520" s="54">
        <f t="shared" si="33"/>
        <v>1.1284506468371192</v>
      </c>
      <c r="F520" s="4" t="str">
        <f t="shared" si="34"/>
        <v>Start group 6 for 50km</v>
      </c>
      <c r="G520" s="4" t="str">
        <f t="shared" si="35"/>
        <v>Start group 6 for 100km</v>
      </c>
    </row>
    <row r="521" spans="1:7">
      <c r="A521" s="4">
        <v>519</v>
      </c>
      <c r="B521" s="5" t="s">
        <v>7074</v>
      </c>
      <c r="C521" s="30">
        <v>0.24702546296296299</v>
      </c>
      <c r="D521" s="54">
        <f t="shared" si="32"/>
        <v>0.96648044692737434</v>
      </c>
      <c r="E521" s="54">
        <f t="shared" si="33"/>
        <v>1.1740857695833755</v>
      </c>
      <c r="F521" s="4" t="str">
        <f t="shared" si="34"/>
        <v>Start group 6 for 50km</v>
      </c>
      <c r="G521" s="4" t="str">
        <f t="shared" si="35"/>
        <v>Start group 6 for 100km</v>
      </c>
    </row>
    <row r="522" spans="1:7">
      <c r="A522" s="4">
        <v>520</v>
      </c>
      <c r="B522" s="5" t="s">
        <v>7095</v>
      </c>
      <c r="C522" s="30">
        <v>0.24703703703703703</v>
      </c>
      <c r="D522" s="54">
        <f t="shared" si="32"/>
        <v>0.96834264432029793</v>
      </c>
      <c r="E522" s="54">
        <f t="shared" si="33"/>
        <v>1.1741876336966486</v>
      </c>
      <c r="F522" s="4" t="str">
        <f t="shared" si="34"/>
        <v>Start group 6 for 50km</v>
      </c>
      <c r="G522" s="4" t="str">
        <f t="shared" si="35"/>
        <v>Start group 6 for 100km</v>
      </c>
    </row>
    <row r="523" spans="1:7">
      <c r="A523" s="4">
        <v>521</v>
      </c>
      <c r="B523" s="5" t="s">
        <v>7075</v>
      </c>
      <c r="C523" s="30">
        <v>0.24706018518518516</v>
      </c>
      <c r="D523" s="54">
        <f t="shared" si="32"/>
        <v>0.97020484171322163</v>
      </c>
      <c r="E523" s="54">
        <f t="shared" si="33"/>
        <v>1.1743913619231943</v>
      </c>
      <c r="F523" s="4" t="str">
        <f t="shared" si="34"/>
        <v>Start group 6 for 50km</v>
      </c>
      <c r="G523" s="4" t="str">
        <f t="shared" si="35"/>
        <v>Start group 6 for 100km</v>
      </c>
    </row>
    <row r="524" spans="1:7">
      <c r="A524" s="4">
        <v>522</v>
      </c>
      <c r="B524" s="5" t="s">
        <v>6978</v>
      </c>
      <c r="C524" s="30">
        <v>0.24824074074074076</v>
      </c>
      <c r="D524" s="54">
        <f t="shared" si="32"/>
        <v>0.97206703910614523</v>
      </c>
      <c r="E524" s="54">
        <f t="shared" si="33"/>
        <v>1.1847815014770293</v>
      </c>
      <c r="F524" s="4" t="str">
        <f t="shared" si="34"/>
        <v>Start group 6 for 50km</v>
      </c>
      <c r="G524" s="4" t="str">
        <f t="shared" si="35"/>
        <v>Start group 6 for 100km</v>
      </c>
    </row>
    <row r="525" spans="1:7">
      <c r="A525" s="4">
        <v>523</v>
      </c>
      <c r="B525" s="5" t="s">
        <v>6652</v>
      </c>
      <c r="C525" s="30">
        <v>0.24906249999999999</v>
      </c>
      <c r="D525" s="54">
        <f t="shared" si="32"/>
        <v>0.97392923649906893</v>
      </c>
      <c r="E525" s="54">
        <f t="shared" si="33"/>
        <v>1.1920138535194049</v>
      </c>
      <c r="F525" s="4" t="str">
        <f t="shared" si="34"/>
        <v>Start group 6 for 50km</v>
      </c>
      <c r="G525" s="4" t="str">
        <f t="shared" si="35"/>
        <v>Start group 6 for 100km</v>
      </c>
    </row>
    <row r="526" spans="1:7">
      <c r="A526" s="4">
        <v>524</v>
      </c>
      <c r="B526" s="5" t="s">
        <v>6778</v>
      </c>
      <c r="C526" s="30">
        <v>0.24906249999999999</v>
      </c>
      <c r="D526" s="54">
        <f t="shared" si="32"/>
        <v>0.97579143389199252</v>
      </c>
      <c r="E526" s="54">
        <f t="shared" si="33"/>
        <v>1.1920138535194049</v>
      </c>
      <c r="F526" s="4" t="str">
        <f t="shared" si="34"/>
        <v>Start group 6 for 50km</v>
      </c>
      <c r="G526" s="4" t="str">
        <f t="shared" si="35"/>
        <v>Start group 6 for 100km</v>
      </c>
    </row>
    <row r="527" spans="1:7">
      <c r="A527" s="4">
        <v>525</v>
      </c>
      <c r="B527" s="5" t="s">
        <v>7122</v>
      </c>
      <c r="C527" s="30">
        <v>0.25324074074074071</v>
      </c>
      <c r="D527" s="54">
        <f t="shared" si="32"/>
        <v>0.97765363128491622</v>
      </c>
      <c r="E527" s="54">
        <f t="shared" si="33"/>
        <v>1.2287867984109198</v>
      </c>
      <c r="F527" s="4" t="str">
        <f t="shared" si="34"/>
        <v>Start group 6 for 50km</v>
      </c>
      <c r="G527" s="4" t="str">
        <f t="shared" si="35"/>
        <v>Start group 6 for 100km</v>
      </c>
    </row>
    <row r="528" spans="1:7">
      <c r="A528" s="4">
        <v>526</v>
      </c>
      <c r="B528" s="5" t="s">
        <v>7123</v>
      </c>
      <c r="C528" s="30">
        <v>0.25327546296296294</v>
      </c>
      <c r="D528" s="54">
        <f t="shared" si="32"/>
        <v>0.97951582867783982</v>
      </c>
      <c r="E528" s="54">
        <f t="shared" si="33"/>
        <v>1.2290923907507383</v>
      </c>
      <c r="F528" s="4" t="str">
        <f t="shared" si="34"/>
        <v>Start group 6 for 50km</v>
      </c>
      <c r="G528" s="4" t="str">
        <f t="shared" si="35"/>
        <v>Start group 6 for 100km</v>
      </c>
    </row>
    <row r="529" spans="1:7">
      <c r="A529" s="4">
        <v>527</v>
      </c>
      <c r="B529" s="5" t="s">
        <v>6979</v>
      </c>
      <c r="C529" s="30">
        <v>0.25489583333333332</v>
      </c>
      <c r="D529" s="54">
        <f t="shared" si="32"/>
        <v>0.98137802607076352</v>
      </c>
      <c r="E529" s="54">
        <f t="shared" si="33"/>
        <v>1.2433533666089436</v>
      </c>
      <c r="F529" s="4" t="str">
        <f t="shared" si="34"/>
        <v>Start group 6 for 50km</v>
      </c>
      <c r="G529" s="4" t="str">
        <f t="shared" si="35"/>
        <v>Start group 6 for 100km</v>
      </c>
    </row>
    <row r="530" spans="1:7">
      <c r="A530" s="4">
        <v>528</v>
      </c>
      <c r="B530" s="5" t="s">
        <v>7076</v>
      </c>
      <c r="C530" s="30">
        <v>0.25675925925925924</v>
      </c>
      <c r="D530" s="54">
        <f t="shared" si="32"/>
        <v>0.98324022346368711</v>
      </c>
      <c r="E530" s="54">
        <f t="shared" si="33"/>
        <v>1.2597534888458797</v>
      </c>
      <c r="F530" s="4" t="str">
        <f t="shared" si="34"/>
        <v>Start group 6 for 50km</v>
      </c>
      <c r="G530" s="4" t="str">
        <f t="shared" si="35"/>
        <v>Start group 6 for 100km</v>
      </c>
    </row>
    <row r="531" spans="1:7">
      <c r="A531" s="4">
        <v>529</v>
      </c>
      <c r="B531" s="5" t="s">
        <v>7124</v>
      </c>
      <c r="C531" s="30">
        <v>0.26807870370370374</v>
      </c>
      <c r="D531" s="54">
        <f t="shared" si="32"/>
        <v>0.98510242085661082</v>
      </c>
      <c r="E531" s="54">
        <f t="shared" si="33"/>
        <v>1.3593765916267699</v>
      </c>
      <c r="F531" s="4" t="str">
        <f t="shared" si="34"/>
        <v>Start group 6 for 50km</v>
      </c>
      <c r="G531" s="4" t="str">
        <f t="shared" si="35"/>
        <v>Start group 6 for 100km</v>
      </c>
    </row>
    <row r="532" spans="1:7">
      <c r="A532" s="4">
        <v>530</v>
      </c>
      <c r="B532" s="5" t="s">
        <v>7125</v>
      </c>
      <c r="C532" s="30">
        <v>0.26814814814814814</v>
      </c>
      <c r="D532" s="54">
        <f t="shared" si="32"/>
        <v>0.98696461824953441</v>
      </c>
      <c r="E532" s="54">
        <f t="shared" si="33"/>
        <v>1.359987776306407</v>
      </c>
      <c r="F532" s="4" t="str">
        <f t="shared" si="34"/>
        <v>Start group 6 for 50km</v>
      </c>
      <c r="G532" s="4" t="str">
        <f t="shared" si="35"/>
        <v>Start group 6 for 100km</v>
      </c>
    </row>
    <row r="533" spans="1:7">
      <c r="A533" s="4">
        <v>531</v>
      </c>
      <c r="B533" s="5" t="s">
        <v>6792</v>
      </c>
      <c r="C533" s="30">
        <v>0.28046296296296297</v>
      </c>
      <c r="D533" s="54">
        <f t="shared" si="32"/>
        <v>0.98882681564245811</v>
      </c>
      <c r="E533" s="54">
        <f t="shared" si="33"/>
        <v>1.4683711928287664</v>
      </c>
      <c r="F533" s="4" t="str">
        <f t="shared" si="34"/>
        <v>Start group 6 for 50km</v>
      </c>
      <c r="G533" s="4" t="str">
        <f t="shared" si="35"/>
        <v>Start group 6 for 100km</v>
      </c>
    </row>
    <row r="534" spans="1:7">
      <c r="A534" s="4">
        <v>532</v>
      </c>
      <c r="B534" s="5" t="s">
        <v>6999</v>
      </c>
      <c r="C534" s="30">
        <v>0.28056712962962965</v>
      </c>
      <c r="D534" s="54">
        <f t="shared" si="32"/>
        <v>0.9906890130353817</v>
      </c>
      <c r="E534" s="54">
        <f t="shared" si="33"/>
        <v>1.4692879698482222</v>
      </c>
      <c r="F534" s="4" t="str">
        <f t="shared" si="34"/>
        <v>Start group 6 for 50km</v>
      </c>
      <c r="G534" s="4" t="str">
        <f t="shared" si="35"/>
        <v>Start group 6 for 100km</v>
      </c>
    </row>
    <row r="535" spans="1:7">
      <c r="A535" s="4">
        <v>533</v>
      </c>
      <c r="B535" s="5" t="s">
        <v>6653</v>
      </c>
      <c r="C535" s="30">
        <v>0.28056712962962965</v>
      </c>
      <c r="D535" s="54">
        <f t="shared" si="32"/>
        <v>0.99255121042830541</v>
      </c>
      <c r="E535" s="54">
        <f t="shared" si="33"/>
        <v>1.4692879698482222</v>
      </c>
      <c r="F535" s="4" t="str">
        <f t="shared" si="34"/>
        <v>Start group 6 for 50km</v>
      </c>
      <c r="G535" s="4" t="str">
        <f t="shared" si="35"/>
        <v>Start group 6 for 100km</v>
      </c>
    </row>
    <row r="536" spans="1:7">
      <c r="A536" s="4">
        <v>534</v>
      </c>
      <c r="B536" s="5" t="s">
        <v>7000</v>
      </c>
      <c r="C536" s="30">
        <v>0.32864583333333336</v>
      </c>
      <c r="D536" s="54">
        <f t="shared" si="32"/>
        <v>0.994413407821229</v>
      </c>
      <c r="E536" s="54">
        <f t="shared" si="33"/>
        <v>1.8924314963838238</v>
      </c>
      <c r="F536" s="4" t="str">
        <f t="shared" si="34"/>
        <v>Start group 6 for 50km</v>
      </c>
      <c r="G536" s="4" t="str">
        <f t="shared" si="35"/>
        <v>Start group 6 for 100km</v>
      </c>
    </row>
    <row r="537" spans="1:7">
      <c r="A537" s="4">
        <v>535</v>
      </c>
      <c r="B537" s="5" t="s">
        <v>6980</v>
      </c>
      <c r="C537" s="30">
        <v>0.32864583333333336</v>
      </c>
      <c r="D537" s="54">
        <f t="shared" si="32"/>
        <v>0.9962756052141527</v>
      </c>
      <c r="E537" s="54">
        <f t="shared" si="33"/>
        <v>1.8924314963838238</v>
      </c>
      <c r="F537" s="4" t="str">
        <f t="shared" si="34"/>
        <v>Start group 6 for 50km</v>
      </c>
      <c r="G537" s="4" t="str">
        <f t="shared" si="35"/>
        <v>Start group 6 for 100km</v>
      </c>
    </row>
    <row r="538" spans="1:7">
      <c r="A538" s="4">
        <v>536</v>
      </c>
      <c r="B538" s="5" t="s">
        <v>6779</v>
      </c>
      <c r="C538" s="30">
        <v>0.32866898148148149</v>
      </c>
      <c r="D538" s="54">
        <f t="shared" si="32"/>
        <v>0.9981378026070763</v>
      </c>
      <c r="E538" s="54">
        <f t="shared" si="33"/>
        <v>1.8926352246103697</v>
      </c>
      <c r="F538" s="4" t="str">
        <f t="shared" si="34"/>
        <v>Start group 6 for 50km</v>
      </c>
      <c r="G538" s="4" t="str">
        <f t="shared" si="35"/>
        <v>Start group 6 for 100km</v>
      </c>
    </row>
    <row r="539" spans="1:7">
      <c r="A539" s="4">
        <v>537</v>
      </c>
      <c r="B539" s="5" t="s">
        <v>6981</v>
      </c>
      <c r="C539" s="30">
        <v>0.32866898148148149</v>
      </c>
      <c r="D539" s="54">
        <f t="shared" si="32"/>
        <v>1</v>
      </c>
      <c r="E539" s="54">
        <f t="shared" si="33"/>
        <v>1.8926352246103697</v>
      </c>
      <c r="F539" s="4" t="str">
        <f t="shared" si="34"/>
        <v>Start group 6 for 50km</v>
      </c>
      <c r="G539" s="4" t="str">
        <f t="shared" si="35"/>
        <v>Start group 6 for 100km</v>
      </c>
    </row>
    <row r="582" spans="1:3">
      <c r="A582" s="121"/>
      <c r="B582" s="58"/>
      <c r="C582" s="58"/>
    </row>
  </sheetData>
  <sortState ref="A1:J600">
    <sortCondition ref="C1:C600"/>
  </sortState>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7"/>
  <sheetViews>
    <sheetView workbookViewId="0"/>
  </sheetViews>
  <sheetFormatPr baseColWidth="10" defaultRowHeight="15" x14ac:dyDescent="0"/>
  <cols>
    <col min="1" max="1" width="10.83203125" style="3"/>
    <col min="2" max="2" width="20" bestFit="1" customWidth="1"/>
    <col min="3" max="3" width="9.33203125" bestFit="1" customWidth="1"/>
    <col min="4" max="4" width="13.83203125" customWidth="1"/>
    <col min="5" max="5" width="16.33203125" customWidth="1"/>
    <col min="6" max="6" width="24.33203125" customWidth="1"/>
    <col min="7" max="7" width="26" style="1" customWidth="1"/>
  </cols>
  <sheetData>
    <row r="1" spans="1:7" ht="44" customHeight="1">
      <c r="A1" s="110" t="s">
        <v>6602</v>
      </c>
      <c r="F1" s="136" t="s">
        <v>14561</v>
      </c>
      <c r="G1" s="136"/>
    </row>
    <row r="2" spans="1:7" s="8" customFormat="1" ht="45">
      <c r="A2" s="22" t="s">
        <v>75</v>
      </c>
      <c r="B2" s="22" t="s">
        <v>3791</v>
      </c>
      <c r="C2" s="22" t="s">
        <v>764</v>
      </c>
      <c r="D2" s="34" t="s">
        <v>1499</v>
      </c>
      <c r="E2" s="38" t="s">
        <v>1500</v>
      </c>
      <c r="F2" s="100" t="s">
        <v>14563</v>
      </c>
      <c r="G2" s="100" t="s">
        <v>14562</v>
      </c>
    </row>
    <row r="3" spans="1:7" ht="16" customHeight="1">
      <c r="A3" s="122">
        <v>1</v>
      </c>
      <c r="B3" s="62" t="s">
        <v>5133</v>
      </c>
      <c r="C3" s="63">
        <v>0.16403935185185184</v>
      </c>
      <c r="D3" s="37">
        <f>A3/413</f>
        <v>2.4213075060532689E-3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ht="15" customHeight="1">
      <c r="A4" s="123">
        <v>2</v>
      </c>
      <c r="B4" s="64" t="s">
        <v>5134</v>
      </c>
      <c r="C4" s="65">
        <v>0.1673611111111111</v>
      </c>
      <c r="D4" s="37">
        <f t="shared" ref="D4:D67" si="0">A4/413</f>
        <v>4.8426150121065378E-3</v>
      </c>
      <c r="E4" s="37">
        <f t="shared" ref="E4:E67" si="1">((HOUR(C4)*60+MINUTE(C4)+SECOND(C4)/60)-(HOUR($C$3)*60+MINUTE($C$3)+SECOND($C$3)/60))/(HOUR($C$3)*60+MINUTE($C$3)+SECOND($C$3)/60)</f>
        <v>2.024977069075001E-2</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ht="15" customHeight="1">
      <c r="A5" s="123">
        <v>3</v>
      </c>
      <c r="B5" s="64" t="s">
        <v>5135</v>
      </c>
      <c r="C5" s="65">
        <v>0.1701273148148148</v>
      </c>
      <c r="D5" s="37">
        <f t="shared" si="0"/>
        <v>7.2639225181598066E-3</v>
      </c>
      <c r="E5" s="37">
        <f t="shared" si="1"/>
        <v>3.7112820150991259E-2</v>
      </c>
      <c r="F5" s="11" t="str">
        <f t="shared" si="2"/>
        <v>Start group 1 for 50km</v>
      </c>
      <c r="G5" s="4" t="str">
        <f t="shared" si="3"/>
        <v>Start group 1 for 100km</v>
      </c>
    </row>
    <row r="6" spans="1:7" ht="15" customHeight="1">
      <c r="A6" s="122">
        <v>4</v>
      </c>
      <c r="B6" s="64" t="s">
        <v>5136</v>
      </c>
      <c r="C6" s="65">
        <v>0.1716087962962963</v>
      </c>
      <c r="D6" s="37">
        <f t="shared" si="0"/>
        <v>9.6852300242130755E-3</v>
      </c>
      <c r="E6" s="37">
        <f t="shared" si="1"/>
        <v>4.6144076765681247E-2</v>
      </c>
      <c r="F6" s="11" t="str">
        <f t="shared" si="2"/>
        <v>Start group 1 for 50km</v>
      </c>
      <c r="G6" s="4" t="str">
        <f t="shared" si="3"/>
        <v>Start group 1 for 100km</v>
      </c>
    </row>
    <row r="7" spans="1:7" ht="15" customHeight="1">
      <c r="A7" s="123">
        <v>5</v>
      </c>
      <c r="B7" s="64" t="s">
        <v>5137</v>
      </c>
      <c r="C7" s="65">
        <v>0.17307870370370371</v>
      </c>
      <c r="D7" s="37">
        <f t="shared" si="0"/>
        <v>1.2106537530266344E-2</v>
      </c>
      <c r="E7" s="37">
        <f t="shared" si="1"/>
        <v>5.5104776688068798E-2</v>
      </c>
      <c r="F7" s="11" t="str">
        <f t="shared" si="2"/>
        <v>Start group 1 for 50km</v>
      </c>
      <c r="G7" s="4" t="str">
        <f t="shared" si="3"/>
        <v>Start group 1 for 100km</v>
      </c>
    </row>
    <row r="8" spans="1:7" ht="15" customHeight="1">
      <c r="A8" s="123">
        <v>6</v>
      </c>
      <c r="B8" s="64" t="s">
        <v>5138</v>
      </c>
      <c r="C8" s="65">
        <v>0.175625</v>
      </c>
      <c r="D8" s="37">
        <f t="shared" si="0"/>
        <v>1.4527845036319613E-2</v>
      </c>
      <c r="E8" s="37">
        <f t="shared" si="1"/>
        <v>7.0627248994567154E-2</v>
      </c>
      <c r="F8" s="11" t="str">
        <f t="shared" si="2"/>
        <v>Start group 1 for 50km</v>
      </c>
      <c r="G8" s="4" t="str">
        <f t="shared" si="3"/>
        <v>Start group 1 for 100km</v>
      </c>
    </row>
    <row r="9" spans="1:7" ht="15" customHeight="1">
      <c r="A9" s="122">
        <v>7</v>
      </c>
      <c r="B9" s="64" t="s">
        <v>5139</v>
      </c>
      <c r="C9" s="65">
        <v>0.18180555555555555</v>
      </c>
      <c r="D9" s="37">
        <f t="shared" si="0"/>
        <v>1.6949152542372881E-2</v>
      </c>
      <c r="E9" s="37">
        <f t="shared" si="1"/>
        <v>0.10830452268397661</v>
      </c>
      <c r="F9" s="11" t="str">
        <f t="shared" si="2"/>
        <v>Start group 1 for 50km</v>
      </c>
      <c r="G9" s="4" t="str">
        <f t="shared" si="3"/>
        <v>Start group 1 for 100km</v>
      </c>
    </row>
    <row r="10" spans="1:7" ht="15" customHeight="1">
      <c r="A10" s="123">
        <v>8</v>
      </c>
      <c r="B10" s="64" t="s">
        <v>5140</v>
      </c>
      <c r="C10" s="65">
        <v>0.18181712962962962</v>
      </c>
      <c r="D10" s="37">
        <f t="shared" si="0"/>
        <v>1.9370460048426151E-2</v>
      </c>
      <c r="E10" s="37">
        <f t="shared" si="1"/>
        <v>0.10837507937627881</v>
      </c>
      <c r="F10" s="11" t="str">
        <f t="shared" si="2"/>
        <v>Start group 1 for 50km</v>
      </c>
      <c r="G10" s="4" t="str">
        <f t="shared" si="3"/>
        <v>Start group 1 for 100km</v>
      </c>
    </row>
    <row r="11" spans="1:7" ht="15" customHeight="1">
      <c r="A11" s="123">
        <v>9</v>
      </c>
      <c r="B11" s="64" t="s">
        <v>5141</v>
      </c>
      <c r="C11" s="65">
        <v>0.18295138888888887</v>
      </c>
      <c r="D11" s="37">
        <f t="shared" si="0"/>
        <v>2.1791767554479417E-2</v>
      </c>
      <c r="E11" s="37">
        <f t="shared" si="1"/>
        <v>0.11528963522190074</v>
      </c>
      <c r="F11" s="11" t="str">
        <f t="shared" si="2"/>
        <v>Start group 1 for 50km</v>
      </c>
      <c r="G11" s="4" t="str">
        <f t="shared" si="3"/>
        <v>Start group 1 for 100km</v>
      </c>
    </row>
    <row r="12" spans="1:7" ht="15" customHeight="1">
      <c r="A12" s="122">
        <v>10</v>
      </c>
      <c r="B12" s="64" t="s">
        <v>5142</v>
      </c>
      <c r="C12" s="65">
        <v>0.1839699074074074</v>
      </c>
      <c r="D12" s="37">
        <f t="shared" si="0"/>
        <v>2.4213075060532687E-2</v>
      </c>
      <c r="E12" s="37">
        <f t="shared" si="1"/>
        <v>0.12149862414450018</v>
      </c>
      <c r="F12" s="11" t="str">
        <f t="shared" si="2"/>
        <v>Start group 1 for 50km</v>
      </c>
      <c r="G12" s="4" t="str">
        <f t="shared" si="3"/>
        <v>Start group 1 for 100km</v>
      </c>
    </row>
    <row r="13" spans="1:7" ht="15" customHeight="1">
      <c r="A13" s="123">
        <v>11</v>
      </c>
      <c r="B13" s="64" t="s">
        <v>5143</v>
      </c>
      <c r="C13" s="65">
        <v>0.18648148148148147</v>
      </c>
      <c r="D13" s="37">
        <f t="shared" si="0"/>
        <v>2.6634382566585957E-2</v>
      </c>
      <c r="E13" s="37">
        <f t="shared" si="1"/>
        <v>0.13680942637409169</v>
      </c>
      <c r="F13" s="11" t="str">
        <f t="shared" si="2"/>
        <v>Start group 1 for 50km</v>
      </c>
      <c r="G13" s="4" t="str">
        <f t="shared" si="3"/>
        <v>Start group 1 for 100km</v>
      </c>
    </row>
    <row r="14" spans="1:7" ht="15" customHeight="1">
      <c r="A14" s="123">
        <v>12</v>
      </c>
      <c r="B14" s="64" t="s">
        <v>5144</v>
      </c>
      <c r="C14" s="65">
        <v>0.18762731481481479</v>
      </c>
      <c r="D14" s="37">
        <f t="shared" si="0"/>
        <v>2.9055690072639227E-2</v>
      </c>
      <c r="E14" s="37">
        <f t="shared" si="1"/>
        <v>0.14379453891201582</v>
      </c>
      <c r="F14" s="11" t="str">
        <f t="shared" si="2"/>
        <v>Start group 1 for 50km</v>
      </c>
      <c r="G14" s="4" t="str">
        <f t="shared" si="3"/>
        <v>Start group 1 for 100km</v>
      </c>
    </row>
    <row r="15" spans="1:7" ht="15" customHeight="1">
      <c r="A15" s="122">
        <v>13</v>
      </c>
      <c r="B15" s="64" t="s">
        <v>5145</v>
      </c>
      <c r="C15" s="65">
        <v>0.18865740740740741</v>
      </c>
      <c r="D15" s="37">
        <f t="shared" si="0"/>
        <v>3.1476997578692496E-2</v>
      </c>
      <c r="E15" s="37">
        <f t="shared" si="1"/>
        <v>0.15007408452691745</v>
      </c>
      <c r="F15" s="11" t="str">
        <f t="shared" si="2"/>
        <v>Start group 1 for 50km</v>
      </c>
      <c r="G15" s="4" t="str">
        <f t="shared" si="3"/>
        <v>Start group 1 for 100km</v>
      </c>
    </row>
    <row r="16" spans="1:7" ht="15" customHeight="1">
      <c r="A16" s="123">
        <v>14</v>
      </c>
      <c r="B16" s="64" t="s">
        <v>5146</v>
      </c>
      <c r="C16" s="65">
        <v>0.18945601851851854</v>
      </c>
      <c r="D16" s="37">
        <f t="shared" si="0"/>
        <v>3.3898305084745763E-2</v>
      </c>
      <c r="E16" s="37">
        <f t="shared" si="1"/>
        <v>0.15494249629577364</v>
      </c>
      <c r="F16" s="11" t="str">
        <f t="shared" si="2"/>
        <v>Start group 1 for 50km</v>
      </c>
      <c r="G16" s="4" t="str">
        <f t="shared" si="3"/>
        <v>Start group 1 for 100km</v>
      </c>
    </row>
    <row r="17" spans="1:7" ht="15" customHeight="1">
      <c r="A17" s="123">
        <v>15</v>
      </c>
      <c r="B17" s="64" t="s">
        <v>5147</v>
      </c>
      <c r="C17" s="65">
        <v>0.19193287037037035</v>
      </c>
      <c r="D17" s="37">
        <f t="shared" si="0"/>
        <v>3.6319612590799029E-2</v>
      </c>
      <c r="E17" s="37">
        <f t="shared" si="1"/>
        <v>0.1700416284484583</v>
      </c>
      <c r="F17" s="11" t="str">
        <f t="shared" si="2"/>
        <v>Start group 1 for 50km</v>
      </c>
      <c r="G17" s="4" t="str">
        <f t="shared" si="3"/>
        <v>Start group 1 for 100km</v>
      </c>
    </row>
    <row r="18" spans="1:7" ht="15" customHeight="1">
      <c r="A18" s="122">
        <v>16</v>
      </c>
      <c r="B18" s="64" t="s">
        <v>5148</v>
      </c>
      <c r="C18" s="65">
        <v>0.1920138888888889</v>
      </c>
      <c r="D18" s="37">
        <f t="shared" si="0"/>
        <v>3.8740920096852302E-2</v>
      </c>
      <c r="E18" s="37">
        <f t="shared" si="1"/>
        <v>0.17053552529457419</v>
      </c>
      <c r="F18" s="11" t="str">
        <f t="shared" si="2"/>
        <v>Start group 1 for 50km</v>
      </c>
      <c r="G18" s="4" t="str">
        <f t="shared" si="3"/>
        <v>Start group 1 for 100km</v>
      </c>
    </row>
    <row r="19" spans="1:7" ht="15" customHeight="1">
      <c r="A19" s="123">
        <v>17</v>
      </c>
      <c r="B19" s="64" t="s">
        <v>5149</v>
      </c>
      <c r="C19" s="65">
        <v>0.19223379629629631</v>
      </c>
      <c r="D19" s="37">
        <f t="shared" si="0"/>
        <v>4.1162227602905568E-2</v>
      </c>
      <c r="E19" s="37">
        <f t="shared" si="1"/>
        <v>0.17187610244831719</v>
      </c>
      <c r="F19" s="11" t="str">
        <f t="shared" si="2"/>
        <v>Start group 1 for 50km</v>
      </c>
      <c r="G19" s="4" t="str">
        <f t="shared" si="3"/>
        <v>Start group 1 for 100km</v>
      </c>
    </row>
    <row r="20" spans="1:7" ht="15" customHeight="1">
      <c r="A20" s="123">
        <v>18</v>
      </c>
      <c r="B20" s="64" t="s">
        <v>5150</v>
      </c>
      <c r="C20" s="65">
        <v>0.19318287037037038</v>
      </c>
      <c r="D20" s="37">
        <f t="shared" si="0"/>
        <v>4.3583535108958835E-2</v>
      </c>
      <c r="E20" s="37">
        <f t="shared" si="1"/>
        <v>0.17766175121710295</v>
      </c>
      <c r="F20" s="11" t="str">
        <f t="shared" si="2"/>
        <v>Start group 1 for 50km</v>
      </c>
      <c r="G20" s="4" t="str">
        <f t="shared" si="3"/>
        <v>Start group 1 for 100km</v>
      </c>
    </row>
    <row r="21" spans="1:7" ht="15" customHeight="1">
      <c r="A21" s="122">
        <v>19</v>
      </c>
      <c r="B21" s="64" t="s">
        <v>5151</v>
      </c>
      <c r="C21" s="65">
        <v>0.19400462962962961</v>
      </c>
      <c r="D21" s="37">
        <f t="shared" si="0"/>
        <v>4.6004842615012108E-2</v>
      </c>
      <c r="E21" s="37">
        <f t="shared" si="1"/>
        <v>0.18267127637056377</v>
      </c>
      <c r="F21" s="11" t="str">
        <f t="shared" si="2"/>
        <v>Start group 1 for 50km</v>
      </c>
      <c r="G21" s="4" t="str">
        <f t="shared" si="3"/>
        <v>Start group 1 for 100km</v>
      </c>
    </row>
    <row r="22" spans="1:7" ht="15" customHeight="1">
      <c r="A22" s="123">
        <v>20</v>
      </c>
      <c r="B22" s="64" t="s">
        <v>5152</v>
      </c>
      <c r="C22" s="65">
        <v>0.19439814814814815</v>
      </c>
      <c r="D22" s="37">
        <f t="shared" si="0"/>
        <v>4.8426150121065374E-2</v>
      </c>
      <c r="E22" s="37">
        <f t="shared" si="1"/>
        <v>0.18507020390884077</v>
      </c>
      <c r="F22" s="11" t="str">
        <f t="shared" si="2"/>
        <v>Start group 1 for 50km</v>
      </c>
      <c r="G22" s="4" t="str">
        <f t="shared" si="3"/>
        <v>Start group 1 for 100km</v>
      </c>
    </row>
    <row r="23" spans="1:7" ht="15" customHeight="1">
      <c r="A23" s="123">
        <v>21</v>
      </c>
      <c r="B23" s="64" t="s">
        <v>5153</v>
      </c>
      <c r="C23" s="65">
        <v>0.1945486111111111</v>
      </c>
      <c r="D23" s="37">
        <f t="shared" si="0"/>
        <v>5.0847457627118647E-2</v>
      </c>
      <c r="E23" s="37">
        <f t="shared" si="1"/>
        <v>0.18598744090877009</v>
      </c>
      <c r="F23" s="11" t="str">
        <f t="shared" si="2"/>
        <v>Start group 1 for 50km</v>
      </c>
      <c r="G23" s="4" t="str">
        <f t="shared" si="3"/>
        <v>Start group 1 for 100km</v>
      </c>
    </row>
    <row r="24" spans="1:7" ht="15" customHeight="1">
      <c r="A24" s="122">
        <v>22</v>
      </c>
      <c r="B24" s="64" t="s">
        <v>5154</v>
      </c>
      <c r="C24" s="65">
        <v>0.19675925925925927</v>
      </c>
      <c r="D24" s="37">
        <f t="shared" si="0"/>
        <v>5.3268765133171914E-2</v>
      </c>
      <c r="E24" s="37">
        <f t="shared" si="1"/>
        <v>0.19946376913850269</v>
      </c>
      <c r="F24" s="11" t="str">
        <f t="shared" si="2"/>
        <v>Start group 1 for 50km</v>
      </c>
      <c r="G24" s="4" t="str">
        <f t="shared" si="3"/>
        <v>Start group 1 for 100km</v>
      </c>
    </row>
    <row r="25" spans="1:7" ht="15" customHeight="1">
      <c r="A25" s="123">
        <v>23</v>
      </c>
      <c r="B25" s="64" t="s">
        <v>5155</v>
      </c>
      <c r="C25" s="65">
        <v>0.19765046296296296</v>
      </c>
      <c r="D25" s="37">
        <f t="shared" si="0"/>
        <v>5.569007263922518E-2</v>
      </c>
      <c r="E25" s="37">
        <f t="shared" si="1"/>
        <v>0.20489663444577721</v>
      </c>
      <c r="F25" s="11" t="str">
        <f t="shared" si="2"/>
        <v>Start group 1 for 50km</v>
      </c>
      <c r="G25" s="4" t="str">
        <f t="shared" si="3"/>
        <v>Start group 1 for 100km</v>
      </c>
    </row>
    <row r="26" spans="1:7" ht="15" customHeight="1">
      <c r="A26" s="123">
        <v>24</v>
      </c>
      <c r="B26" s="64" t="s">
        <v>5156</v>
      </c>
      <c r="C26" s="65">
        <v>0.19802083333333331</v>
      </c>
      <c r="D26" s="37">
        <f t="shared" si="0"/>
        <v>5.8111380145278453E-2</v>
      </c>
      <c r="E26" s="37">
        <f t="shared" si="1"/>
        <v>0.20715444859944956</v>
      </c>
      <c r="F26" s="11" t="str">
        <f t="shared" si="2"/>
        <v>Start group 1 for 50km</v>
      </c>
      <c r="G26" s="4" t="str">
        <f t="shared" si="3"/>
        <v>Start group 1 for 100km</v>
      </c>
    </row>
    <row r="27" spans="1:7" ht="15" customHeight="1">
      <c r="A27" s="122">
        <v>25</v>
      </c>
      <c r="B27" s="64" t="s">
        <v>5157</v>
      </c>
      <c r="C27" s="65">
        <v>0.19846064814814815</v>
      </c>
      <c r="D27" s="37">
        <f t="shared" si="0"/>
        <v>6.0532687651331719E-2</v>
      </c>
      <c r="E27" s="37">
        <f t="shared" si="1"/>
        <v>0.20983560290693581</v>
      </c>
      <c r="F27" s="11" t="str">
        <f t="shared" si="2"/>
        <v>Start group 1 for 50km</v>
      </c>
      <c r="G27" s="4" t="str">
        <f t="shared" si="3"/>
        <v>Start group 1 for 100km</v>
      </c>
    </row>
    <row r="28" spans="1:7" ht="15" customHeight="1">
      <c r="A28" s="123">
        <v>26</v>
      </c>
      <c r="B28" s="64" t="s">
        <v>5158</v>
      </c>
      <c r="C28" s="65">
        <v>0.19912037037037036</v>
      </c>
      <c r="D28" s="37">
        <f t="shared" si="0"/>
        <v>6.2953995157384993E-2</v>
      </c>
      <c r="E28" s="37">
        <f t="shared" si="1"/>
        <v>0.21385733436816487</v>
      </c>
      <c r="F28" s="11" t="str">
        <f t="shared" si="2"/>
        <v>Start group 1 for 50km</v>
      </c>
      <c r="G28" s="4" t="str">
        <f t="shared" si="3"/>
        <v>Start group 1 for 100km</v>
      </c>
    </row>
    <row r="29" spans="1:7" ht="15" customHeight="1">
      <c r="A29" s="123">
        <v>27</v>
      </c>
      <c r="B29" s="64" t="s">
        <v>5159</v>
      </c>
      <c r="C29" s="65">
        <v>0.1996759259259259</v>
      </c>
      <c r="D29" s="37">
        <f t="shared" si="0"/>
        <v>6.5375302663438259E-2</v>
      </c>
      <c r="E29" s="37">
        <f t="shared" si="1"/>
        <v>0.21724405559867363</v>
      </c>
      <c r="F29" s="11" t="str">
        <f t="shared" si="2"/>
        <v>Start group 1 for 50km</v>
      </c>
      <c r="G29" s="4" t="str">
        <f t="shared" si="3"/>
        <v>Start group 1 for 100km</v>
      </c>
    </row>
    <row r="30" spans="1:7" ht="15" customHeight="1">
      <c r="A30" s="122">
        <v>28</v>
      </c>
      <c r="B30" s="64" t="s">
        <v>5160</v>
      </c>
      <c r="C30" s="65">
        <v>0.19968750000000002</v>
      </c>
      <c r="D30" s="37">
        <f t="shared" si="0"/>
        <v>6.7796610169491525E-2</v>
      </c>
      <c r="E30" s="37">
        <f t="shared" si="1"/>
        <v>0.21731461229097584</v>
      </c>
      <c r="F30" s="11" t="str">
        <f t="shared" si="2"/>
        <v>Start group 1 for 50km</v>
      </c>
      <c r="G30" s="4" t="str">
        <f t="shared" si="3"/>
        <v>Start group 1 for 100km</v>
      </c>
    </row>
    <row r="31" spans="1:7" ht="15" customHeight="1">
      <c r="A31" s="123">
        <v>29</v>
      </c>
      <c r="B31" s="64" t="s">
        <v>5161</v>
      </c>
      <c r="C31" s="65">
        <v>0.20040509259259257</v>
      </c>
      <c r="D31" s="37">
        <f t="shared" si="0"/>
        <v>7.0217917675544791E-2</v>
      </c>
      <c r="E31" s="37">
        <f t="shared" si="1"/>
        <v>0.22168912721371614</v>
      </c>
      <c r="F31" s="11" t="str">
        <f t="shared" si="2"/>
        <v>Start group 1 for 50km</v>
      </c>
      <c r="G31" s="4" t="str">
        <f t="shared" si="3"/>
        <v>Start group 1 for 100km</v>
      </c>
    </row>
    <row r="32" spans="1:7" ht="15" customHeight="1">
      <c r="A32" s="123">
        <v>30</v>
      </c>
      <c r="B32" s="64" t="s">
        <v>5162</v>
      </c>
      <c r="C32" s="65">
        <v>0.20182870370370373</v>
      </c>
      <c r="D32" s="37">
        <f t="shared" si="0"/>
        <v>7.2639225181598058E-2</v>
      </c>
      <c r="E32" s="37">
        <f t="shared" si="1"/>
        <v>0.23036760036689477</v>
      </c>
      <c r="F32" s="11" t="str">
        <f t="shared" si="2"/>
        <v>Start group 1 for 50km</v>
      </c>
      <c r="G32" s="4" t="str">
        <f t="shared" si="3"/>
        <v>Start group 2 for 100km</v>
      </c>
    </row>
    <row r="33" spans="1:7" ht="15" customHeight="1">
      <c r="A33" s="122">
        <v>31</v>
      </c>
      <c r="B33" s="64" t="s">
        <v>5163</v>
      </c>
      <c r="C33" s="65">
        <v>0.201875</v>
      </c>
      <c r="D33" s="37">
        <f t="shared" si="0"/>
        <v>7.5060532687651338E-2</v>
      </c>
      <c r="E33" s="37">
        <f t="shared" si="1"/>
        <v>0.2306498271361038</v>
      </c>
      <c r="F33" s="11" t="str">
        <f t="shared" si="2"/>
        <v>Start group 1 for 50km</v>
      </c>
      <c r="G33" s="4" t="str">
        <f t="shared" si="3"/>
        <v>Start group 2 for 100km</v>
      </c>
    </row>
    <row r="34" spans="1:7" ht="15" customHeight="1">
      <c r="A34" s="123">
        <v>32</v>
      </c>
      <c r="B34" s="64" t="s">
        <v>5164</v>
      </c>
      <c r="C34" s="65">
        <v>0.20188657407407407</v>
      </c>
      <c r="D34" s="37">
        <f t="shared" si="0"/>
        <v>7.7481840193704604E-2</v>
      </c>
      <c r="E34" s="37">
        <f t="shared" si="1"/>
        <v>0.23072038382840601</v>
      </c>
      <c r="F34" s="11" t="str">
        <f t="shared" si="2"/>
        <v>Start group 1 for 50km</v>
      </c>
      <c r="G34" s="4" t="str">
        <f t="shared" si="3"/>
        <v>Start group 2 for 100km</v>
      </c>
    </row>
    <row r="35" spans="1:7" ht="15" customHeight="1">
      <c r="A35" s="123">
        <v>33</v>
      </c>
      <c r="B35" s="64" t="s">
        <v>5165</v>
      </c>
      <c r="C35" s="65">
        <v>0.20221064814814815</v>
      </c>
      <c r="D35" s="37">
        <f t="shared" si="0"/>
        <v>7.990314769975787E-2</v>
      </c>
      <c r="E35" s="37">
        <f t="shared" si="1"/>
        <v>0.23269597121286956</v>
      </c>
      <c r="F35" s="11" t="str">
        <f t="shared" si="2"/>
        <v>Start group 1 for 50km</v>
      </c>
      <c r="G35" s="4" t="str">
        <f t="shared" si="3"/>
        <v>Start group 2 for 100km</v>
      </c>
    </row>
    <row r="36" spans="1:7" ht="15" customHeight="1">
      <c r="A36" s="122">
        <v>34</v>
      </c>
      <c r="B36" s="64" t="s">
        <v>5166</v>
      </c>
      <c r="C36" s="65">
        <v>0.20347222222222219</v>
      </c>
      <c r="D36" s="37">
        <f t="shared" si="0"/>
        <v>8.2324455205811137E-2</v>
      </c>
      <c r="E36" s="37">
        <f t="shared" si="1"/>
        <v>0.2403866506738164</v>
      </c>
      <c r="F36" s="11" t="str">
        <f t="shared" si="2"/>
        <v>Start group 1 for 50km</v>
      </c>
      <c r="G36" s="4" t="str">
        <f t="shared" si="3"/>
        <v>Start group 2 for 100km</v>
      </c>
    </row>
    <row r="37" spans="1:7" ht="15" customHeight="1">
      <c r="A37" s="123">
        <v>35</v>
      </c>
      <c r="B37" s="64" t="s">
        <v>5167</v>
      </c>
      <c r="C37" s="65">
        <v>0.20394675925925929</v>
      </c>
      <c r="D37" s="37">
        <f t="shared" si="0"/>
        <v>8.4745762711864403E-2</v>
      </c>
      <c r="E37" s="37">
        <f t="shared" si="1"/>
        <v>0.24327947505820927</v>
      </c>
      <c r="F37" s="11" t="str">
        <f t="shared" si="2"/>
        <v>Start group 1 for 50km</v>
      </c>
      <c r="G37" s="4" t="str">
        <f t="shared" si="3"/>
        <v>Start group 2 for 100km</v>
      </c>
    </row>
    <row r="38" spans="1:7" ht="15" customHeight="1">
      <c r="A38" s="123">
        <v>36</v>
      </c>
      <c r="B38" s="64" t="s">
        <v>5168</v>
      </c>
      <c r="C38" s="65">
        <v>0.20409722222222224</v>
      </c>
      <c r="D38" s="37">
        <f t="shared" si="0"/>
        <v>8.7167070217917669E-2</v>
      </c>
      <c r="E38" s="37">
        <f t="shared" si="1"/>
        <v>0.24419671205813862</v>
      </c>
      <c r="F38" s="11" t="str">
        <f t="shared" si="2"/>
        <v>Start group 1 for 50km</v>
      </c>
      <c r="G38" s="4" t="str">
        <f t="shared" si="3"/>
        <v>Start group 2 for 100km</v>
      </c>
    </row>
    <row r="39" spans="1:7" ht="15" customHeight="1">
      <c r="A39" s="122">
        <v>37</v>
      </c>
      <c r="B39" s="64" t="s">
        <v>5169</v>
      </c>
      <c r="C39" s="65">
        <v>0.20414351851851853</v>
      </c>
      <c r="D39" s="37">
        <f t="shared" si="0"/>
        <v>8.9588377723970949E-2</v>
      </c>
      <c r="E39" s="37">
        <f t="shared" si="1"/>
        <v>0.24447893882734764</v>
      </c>
      <c r="F39" s="11" t="str">
        <f t="shared" si="2"/>
        <v>Start group 1 for 50km</v>
      </c>
      <c r="G39" s="4" t="str">
        <f t="shared" si="3"/>
        <v>Start group 2 for 100km</v>
      </c>
    </row>
    <row r="40" spans="1:7" ht="15" customHeight="1">
      <c r="A40" s="123">
        <v>38</v>
      </c>
      <c r="B40" s="64" t="s">
        <v>5170</v>
      </c>
      <c r="C40" s="65">
        <v>0.20560185185185187</v>
      </c>
      <c r="D40" s="37">
        <f t="shared" si="0"/>
        <v>9.2009685230024216E-2</v>
      </c>
      <c r="E40" s="37">
        <f t="shared" si="1"/>
        <v>0.25336908205743314</v>
      </c>
      <c r="F40" s="11" t="str">
        <f t="shared" si="2"/>
        <v>Start group 1 for 50km</v>
      </c>
      <c r="G40" s="4" t="str">
        <f t="shared" si="3"/>
        <v>Start group 2 for 100km</v>
      </c>
    </row>
    <row r="41" spans="1:7" ht="15" customHeight="1">
      <c r="A41" s="123">
        <v>39</v>
      </c>
      <c r="B41" s="64" t="s">
        <v>5171</v>
      </c>
      <c r="C41" s="65">
        <v>0.20576388888888889</v>
      </c>
      <c r="D41" s="37">
        <f t="shared" si="0"/>
        <v>9.4430992736077482E-2</v>
      </c>
      <c r="E41" s="37">
        <f t="shared" si="1"/>
        <v>0.25435687574966487</v>
      </c>
      <c r="F41" s="11" t="str">
        <f t="shared" si="2"/>
        <v>Start group 1 for 50km</v>
      </c>
      <c r="G41" s="4" t="str">
        <f t="shared" si="3"/>
        <v>Start group 2 for 100km</v>
      </c>
    </row>
    <row r="42" spans="1:7" ht="15" customHeight="1">
      <c r="A42" s="122">
        <v>40</v>
      </c>
      <c r="B42" s="64" t="s">
        <v>5172</v>
      </c>
      <c r="C42" s="65">
        <v>0.20600694444444445</v>
      </c>
      <c r="D42" s="37">
        <f t="shared" si="0"/>
        <v>9.6852300242130748E-2</v>
      </c>
      <c r="E42" s="37">
        <f t="shared" si="1"/>
        <v>0.25583856628801233</v>
      </c>
      <c r="F42" s="11" t="str">
        <f t="shared" si="2"/>
        <v>Start group 1 for 50km</v>
      </c>
      <c r="G42" s="4" t="str">
        <f t="shared" si="3"/>
        <v>Start group 2 for 100km</v>
      </c>
    </row>
    <row r="43" spans="1:7" ht="15" customHeight="1">
      <c r="A43" s="123">
        <v>41</v>
      </c>
      <c r="B43" s="64" t="s">
        <v>5173</v>
      </c>
      <c r="C43" s="65">
        <v>0.20649305555555555</v>
      </c>
      <c r="D43" s="37">
        <f t="shared" si="0"/>
        <v>9.9273607748184015E-2</v>
      </c>
      <c r="E43" s="37">
        <f t="shared" si="1"/>
        <v>0.25880194736470763</v>
      </c>
      <c r="F43" s="11" t="str">
        <f t="shared" si="2"/>
        <v>Start group 1 for 50km</v>
      </c>
      <c r="G43" s="4" t="str">
        <f t="shared" si="3"/>
        <v>Start group 2 for 100km</v>
      </c>
    </row>
    <row r="44" spans="1:7" ht="15" customHeight="1">
      <c r="A44" s="123">
        <v>42</v>
      </c>
      <c r="B44" s="64" t="s">
        <v>5174</v>
      </c>
      <c r="C44" s="65">
        <v>0.20653935185185182</v>
      </c>
      <c r="D44" s="37">
        <f t="shared" si="0"/>
        <v>0.10169491525423729</v>
      </c>
      <c r="E44" s="37">
        <f t="shared" si="1"/>
        <v>0.25908417413391666</v>
      </c>
      <c r="F44" s="11" t="str">
        <f t="shared" si="2"/>
        <v>Start group 1 for 50km</v>
      </c>
      <c r="G44" s="4" t="str">
        <f t="shared" si="3"/>
        <v>Start group 2 for 100km</v>
      </c>
    </row>
    <row r="45" spans="1:7" ht="15" customHeight="1">
      <c r="A45" s="122">
        <v>43</v>
      </c>
      <c r="B45" s="64" t="s">
        <v>5175</v>
      </c>
      <c r="C45" s="65">
        <v>0.20686342592592591</v>
      </c>
      <c r="D45" s="37">
        <f t="shared" si="0"/>
        <v>0.10411622276029056</v>
      </c>
      <c r="E45" s="37">
        <f t="shared" si="1"/>
        <v>0.26105976151837995</v>
      </c>
      <c r="F45" s="11" t="str">
        <f t="shared" si="2"/>
        <v>Start group 1 for 50km</v>
      </c>
      <c r="G45" s="4" t="str">
        <f t="shared" si="3"/>
        <v>Start group 2 for 100km</v>
      </c>
    </row>
    <row r="46" spans="1:7" ht="15" customHeight="1">
      <c r="A46" s="123">
        <v>44</v>
      </c>
      <c r="B46" s="64" t="s">
        <v>5176</v>
      </c>
      <c r="C46" s="65">
        <v>0.20704861111111109</v>
      </c>
      <c r="D46" s="37">
        <f t="shared" si="0"/>
        <v>0.10653753026634383</v>
      </c>
      <c r="E46" s="37">
        <f t="shared" si="1"/>
        <v>0.26218866859521617</v>
      </c>
      <c r="F46" s="11" t="str">
        <f t="shared" si="2"/>
        <v>Start group 1 for 50km</v>
      </c>
      <c r="G46" s="4" t="str">
        <f t="shared" si="3"/>
        <v>Start group 2 for 100km</v>
      </c>
    </row>
    <row r="47" spans="1:7" ht="16" customHeight="1">
      <c r="A47" s="123">
        <v>45</v>
      </c>
      <c r="B47" s="64" t="s">
        <v>5177</v>
      </c>
      <c r="C47" s="65">
        <v>0.20719907407407409</v>
      </c>
      <c r="D47" s="37">
        <f t="shared" si="0"/>
        <v>0.10895883777239709</v>
      </c>
      <c r="E47" s="37">
        <f t="shared" si="1"/>
        <v>0.26310590559514574</v>
      </c>
      <c r="F47" s="11" t="str">
        <f t="shared" si="2"/>
        <v>Start group 1 for 50km</v>
      </c>
      <c r="G47" s="4" t="str">
        <f t="shared" si="3"/>
        <v>Start group 2 for 100km</v>
      </c>
    </row>
    <row r="48" spans="1:7" ht="15" customHeight="1">
      <c r="A48" s="122">
        <v>46</v>
      </c>
      <c r="B48" s="64" t="s">
        <v>5178</v>
      </c>
      <c r="C48" s="65">
        <v>0.2074074074074074</v>
      </c>
      <c r="D48" s="37">
        <f t="shared" si="0"/>
        <v>0.11138014527845036</v>
      </c>
      <c r="E48" s="37">
        <f t="shared" si="1"/>
        <v>0.26437592605658655</v>
      </c>
      <c r="F48" s="11" t="str">
        <f t="shared" si="2"/>
        <v>Start group 1 for 50km</v>
      </c>
      <c r="G48" s="4" t="str">
        <f t="shared" si="3"/>
        <v>Start group 2 for 100km</v>
      </c>
    </row>
    <row r="49" spans="1:7" ht="15" customHeight="1">
      <c r="A49" s="123">
        <v>47</v>
      </c>
      <c r="B49" s="64" t="s">
        <v>5179</v>
      </c>
      <c r="C49" s="65">
        <v>0.20752314814814818</v>
      </c>
      <c r="D49" s="37">
        <f t="shared" si="0"/>
        <v>0.11380145278450363</v>
      </c>
      <c r="E49" s="37">
        <f t="shared" si="1"/>
        <v>0.26508149297960903</v>
      </c>
      <c r="F49" s="11" t="str">
        <f t="shared" si="2"/>
        <v>Start group 1 for 50km</v>
      </c>
      <c r="G49" s="4" t="str">
        <f t="shared" si="3"/>
        <v>Start group 2 for 100km</v>
      </c>
    </row>
    <row r="50" spans="1:7" ht="15" customHeight="1">
      <c r="A50" s="123">
        <v>48</v>
      </c>
      <c r="B50" s="64" t="s">
        <v>5180</v>
      </c>
      <c r="C50" s="65">
        <v>0.20793981481481483</v>
      </c>
      <c r="D50" s="37">
        <f t="shared" si="0"/>
        <v>0.11622276029055691</v>
      </c>
      <c r="E50" s="37">
        <f t="shared" si="1"/>
        <v>0.26762153390249066</v>
      </c>
      <c r="F50" s="11" t="str">
        <f t="shared" si="2"/>
        <v>Start group 1 for 50km</v>
      </c>
      <c r="G50" s="4" t="str">
        <f t="shared" si="3"/>
        <v>Start group 2 for 100km</v>
      </c>
    </row>
    <row r="51" spans="1:7" ht="15" customHeight="1">
      <c r="A51" s="122">
        <v>49</v>
      </c>
      <c r="B51" s="64" t="s">
        <v>5181</v>
      </c>
      <c r="C51" s="65">
        <v>0.20806712962962962</v>
      </c>
      <c r="D51" s="37">
        <f t="shared" si="0"/>
        <v>0.11864406779661017</v>
      </c>
      <c r="E51" s="37">
        <f t="shared" si="1"/>
        <v>0.26839765751781558</v>
      </c>
      <c r="F51" s="11" t="str">
        <f t="shared" si="2"/>
        <v>Start group 1 for 50km</v>
      </c>
      <c r="G51" s="4" t="str">
        <f t="shared" si="3"/>
        <v>Start group 2 for 100km</v>
      </c>
    </row>
    <row r="52" spans="1:7" ht="15" customHeight="1">
      <c r="A52" s="123">
        <v>50</v>
      </c>
      <c r="B52" s="64" t="s">
        <v>5182</v>
      </c>
      <c r="C52" s="65">
        <v>0.20841435185185186</v>
      </c>
      <c r="D52" s="37">
        <f t="shared" si="0"/>
        <v>0.12106537530266344</v>
      </c>
      <c r="E52" s="37">
        <f t="shared" si="1"/>
        <v>0.27051435828688353</v>
      </c>
      <c r="F52" s="11" t="str">
        <f t="shared" si="2"/>
        <v>Start group 1 for 50km</v>
      </c>
      <c r="G52" s="4" t="str">
        <f t="shared" si="3"/>
        <v>Start group 2 for 100km</v>
      </c>
    </row>
    <row r="53" spans="1:7" ht="15" customHeight="1">
      <c r="A53" s="123">
        <v>51</v>
      </c>
      <c r="B53" s="64" t="s">
        <v>5183</v>
      </c>
      <c r="C53" s="65">
        <v>0.20848379629629629</v>
      </c>
      <c r="D53" s="37">
        <f t="shared" si="0"/>
        <v>0.12348668280871671</v>
      </c>
      <c r="E53" s="37">
        <f t="shared" si="1"/>
        <v>0.27093769844069698</v>
      </c>
      <c r="F53" s="11" t="str">
        <f t="shared" si="2"/>
        <v>Start group 1 for 50km</v>
      </c>
      <c r="G53" s="4" t="str">
        <f t="shared" si="3"/>
        <v>Start group 2 for 100km</v>
      </c>
    </row>
    <row r="54" spans="1:7" ht="15" customHeight="1">
      <c r="A54" s="122">
        <v>52</v>
      </c>
      <c r="B54" s="64" t="s">
        <v>5184</v>
      </c>
      <c r="C54" s="65">
        <v>0.2086689814814815</v>
      </c>
      <c r="D54" s="37">
        <f t="shared" si="0"/>
        <v>0.12590799031476999</v>
      </c>
      <c r="E54" s="37">
        <f t="shared" si="1"/>
        <v>0.27206660551753337</v>
      </c>
      <c r="F54" s="11" t="str">
        <f t="shared" si="2"/>
        <v>Start group 1 for 50km</v>
      </c>
      <c r="G54" s="4" t="str">
        <f t="shared" si="3"/>
        <v>Start group 2 for 100km</v>
      </c>
    </row>
    <row r="55" spans="1:7" ht="15" customHeight="1">
      <c r="A55" s="123">
        <v>53</v>
      </c>
      <c r="B55" s="64" t="s">
        <v>5185</v>
      </c>
      <c r="C55" s="65">
        <v>0.20872685185185183</v>
      </c>
      <c r="D55" s="37">
        <f t="shared" si="0"/>
        <v>0.12832929782082325</v>
      </c>
      <c r="E55" s="37">
        <f t="shared" si="1"/>
        <v>0.27241938897904466</v>
      </c>
      <c r="F55" s="11" t="str">
        <f t="shared" si="2"/>
        <v>Start group 1 for 50km</v>
      </c>
      <c r="G55" s="4" t="str">
        <f t="shared" si="3"/>
        <v>Start group 2 for 100km</v>
      </c>
    </row>
    <row r="56" spans="1:7" ht="15" customHeight="1">
      <c r="A56" s="123">
        <v>54</v>
      </c>
      <c r="B56" s="64" t="s">
        <v>5186</v>
      </c>
      <c r="C56" s="65">
        <v>0.20879629629629629</v>
      </c>
      <c r="D56" s="37">
        <f t="shared" si="0"/>
        <v>0.13075060532687652</v>
      </c>
      <c r="E56" s="37">
        <f t="shared" si="1"/>
        <v>0.27284272913285834</v>
      </c>
      <c r="F56" s="11" t="str">
        <f t="shared" si="2"/>
        <v>Start group 1 for 50km</v>
      </c>
      <c r="G56" s="4" t="str">
        <f t="shared" si="3"/>
        <v>Start group 2 for 100km</v>
      </c>
    </row>
    <row r="57" spans="1:7" ht="15" customHeight="1">
      <c r="A57" s="122">
        <v>55</v>
      </c>
      <c r="B57" s="64" t="s">
        <v>5187</v>
      </c>
      <c r="C57" s="65">
        <v>0.21</v>
      </c>
      <c r="D57" s="37">
        <f t="shared" si="0"/>
        <v>0.13317191283292978</v>
      </c>
      <c r="E57" s="37">
        <f t="shared" si="1"/>
        <v>0.28018062513229369</v>
      </c>
      <c r="F57" s="11" t="str">
        <f t="shared" si="2"/>
        <v>Start group 1 for 50km</v>
      </c>
      <c r="G57" s="4" t="str">
        <f t="shared" si="3"/>
        <v>Start group 2 for 100km</v>
      </c>
    </row>
    <row r="58" spans="1:7" ht="15" customHeight="1">
      <c r="A58" s="123">
        <v>56</v>
      </c>
      <c r="B58" s="64" t="s">
        <v>5188</v>
      </c>
      <c r="C58" s="65">
        <v>0.21077546296296298</v>
      </c>
      <c r="D58" s="37">
        <f t="shared" si="0"/>
        <v>0.13559322033898305</v>
      </c>
      <c r="E58" s="37">
        <f t="shared" si="1"/>
        <v>0.28490792351654548</v>
      </c>
      <c r="F58" s="11" t="str">
        <f t="shared" si="2"/>
        <v>Start group 1 for 50km</v>
      </c>
      <c r="G58" s="4" t="str">
        <f t="shared" si="3"/>
        <v>Start group 2 for 100km</v>
      </c>
    </row>
    <row r="59" spans="1:7" ht="15" customHeight="1">
      <c r="A59" s="123">
        <v>57</v>
      </c>
      <c r="B59" s="64" t="s">
        <v>5189</v>
      </c>
      <c r="C59" s="65">
        <v>0.21078703703703705</v>
      </c>
      <c r="D59" s="37">
        <f t="shared" si="0"/>
        <v>0.13801452784503632</v>
      </c>
      <c r="E59" s="37">
        <f t="shared" si="1"/>
        <v>0.28497848020884792</v>
      </c>
      <c r="F59" s="11" t="str">
        <f t="shared" si="2"/>
        <v>Start group 1 for 50km</v>
      </c>
      <c r="G59" s="4" t="str">
        <f t="shared" si="3"/>
        <v>Start group 2 for 100km</v>
      </c>
    </row>
    <row r="60" spans="1:7" ht="15" customHeight="1">
      <c r="A60" s="122">
        <v>58</v>
      </c>
      <c r="B60" s="64" t="s">
        <v>5190</v>
      </c>
      <c r="C60" s="65">
        <v>0.2109375</v>
      </c>
      <c r="D60" s="37">
        <f t="shared" si="0"/>
        <v>0.14043583535108958</v>
      </c>
      <c r="E60" s="37">
        <f t="shared" si="1"/>
        <v>0.28589571720877727</v>
      </c>
      <c r="F60" s="11" t="str">
        <f t="shared" si="2"/>
        <v>Start group 1 for 50km</v>
      </c>
      <c r="G60" s="4" t="str">
        <f t="shared" si="3"/>
        <v>Start group 2 for 100km</v>
      </c>
    </row>
    <row r="61" spans="1:7" ht="15" customHeight="1">
      <c r="A61" s="123">
        <v>59</v>
      </c>
      <c r="B61" s="64" t="s">
        <v>5191</v>
      </c>
      <c r="C61" s="65">
        <v>0.21140046296296297</v>
      </c>
      <c r="D61" s="37">
        <f t="shared" si="0"/>
        <v>0.14285714285714285</v>
      </c>
      <c r="E61" s="37">
        <f t="shared" si="1"/>
        <v>0.28871798490086792</v>
      </c>
      <c r="F61" s="11" t="str">
        <f t="shared" si="2"/>
        <v>Start group 1 for 50km</v>
      </c>
      <c r="G61" s="4" t="str">
        <f t="shared" si="3"/>
        <v>Start group 2 for 100km</v>
      </c>
    </row>
    <row r="62" spans="1:7" ht="15" customHeight="1">
      <c r="A62" s="123">
        <v>60</v>
      </c>
      <c r="B62" s="64" t="s">
        <v>5192</v>
      </c>
      <c r="C62" s="65">
        <v>0.21156249999999999</v>
      </c>
      <c r="D62" s="37">
        <f t="shared" si="0"/>
        <v>0.14527845036319612</v>
      </c>
      <c r="E62" s="37">
        <f t="shared" si="1"/>
        <v>0.28970577859309943</v>
      </c>
      <c r="F62" s="11" t="str">
        <f t="shared" si="2"/>
        <v>Start group 1 for 50km</v>
      </c>
      <c r="G62" s="4" t="str">
        <f t="shared" si="3"/>
        <v>Start group 2 for 100km</v>
      </c>
    </row>
    <row r="63" spans="1:7" ht="15" customHeight="1">
      <c r="A63" s="122">
        <v>61</v>
      </c>
      <c r="B63" s="64" t="s">
        <v>5193</v>
      </c>
      <c r="C63" s="65">
        <v>0.21207175925925925</v>
      </c>
      <c r="D63" s="37">
        <f t="shared" si="0"/>
        <v>0.14769975786924938</v>
      </c>
      <c r="E63" s="37">
        <f t="shared" si="1"/>
        <v>0.29281027305439916</v>
      </c>
      <c r="F63" s="11" t="str">
        <f t="shared" si="2"/>
        <v>Start group 1 for 50km</v>
      </c>
      <c r="G63" s="4" t="str">
        <f t="shared" si="3"/>
        <v>Start group 2 for 100km</v>
      </c>
    </row>
    <row r="64" spans="1:7" ht="15" customHeight="1">
      <c r="A64" s="123">
        <v>62</v>
      </c>
      <c r="B64" s="64" t="s">
        <v>5194</v>
      </c>
      <c r="C64" s="65">
        <v>0.21230324074074072</v>
      </c>
      <c r="D64" s="37">
        <f t="shared" si="0"/>
        <v>0.15012106537530268</v>
      </c>
      <c r="E64" s="37">
        <f t="shared" si="1"/>
        <v>0.2942214069004444</v>
      </c>
      <c r="F64" s="11" t="str">
        <f t="shared" si="2"/>
        <v>Start group 1 for 50km</v>
      </c>
      <c r="G64" s="4" t="str">
        <f t="shared" si="3"/>
        <v>Start group 2 for 100km</v>
      </c>
    </row>
    <row r="65" spans="1:7" ht="15" customHeight="1">
      <c r="A65" s="123">
        <v>63</v>
      </c>
      <c r="B65" s="64" t="s">
        <v>5195</v>
      </c>
      <c r="C65" s="65">
        <v>0.21289351851851854</v>
      </c>
      <c r="D65" s="37">
        <f t="shared" si="0"/>
        <v>0.15254237288135594</v>
      </c>
      <c r="E65" s="37">
        <f t="shared" si="1"/>
        <v>0.29781979820785998</v>
      </c>
      <c r="F65" s="11" t="str">
        <f t="shared" si="2"/>
        <v>Start group 1 for 50km</v>
      </c>
      <c r="G65" s="4" t="str">
        <f t="shared" si="3"/>
        <v>Start group 2 for 100km</v>
      </c>
    </row>
    <row r="66" spans="1:7" ht="15" customHeight="1">
      <c r="A66" s="122">
        <v>64</v>
      </c>
      <c r="B66" s="64" t="s">
        <v>5196</v>
      </c>
      <c r="C66" s="65">
        <v>0.21302083333333333</v>
      </c>
      <c r="D66" s="37">
        <f t="shared" si="0"/>
        <v>0.15496368038740921</v>
      </c>
      <c r="E66" s="37">
        <f t="shared" si="1"/>
        <v>0.2985959218231849</v>
      </c>
      <c r="F66" s="11" t="str">
        <f t="shared" si="2"/>
        <v>Start group 1 for 50km</v>
      </c>
      <c r="G66" s="4" t="str">
        <f t="shared" si="3"/>
        <v>Start group 2 for 100km</v>
      </c>
    </row>
    <row r="67" spans="1:7" ht="15" customHeight="1">
      <c r="A67" s="123">
        <v>65</v>
      </c>
      <c r="B67" s="64" t="s">
        <v>5197</v>
      </c>
      <c r="C67" s="65">
        <v>0.21354166666666666</v>
      </c>
      <c r="D67" s="37">
        <f t="shared" si="0"/>
        <v>0.15738498789346247</v>
      </c>
      <c r="E67" s="37">
        <f t="shared" si="1"/>
        <v>0.30177097297678684</v>
      </c>
      <c r="F67" s="11" t="str">
        <f t="shared" si="2"/>
        <v>Start group 1 for 50km</v>
      </c>
      <c r="G67" s="4" t="str">
        <f t="shared" si="3"/>
        <v>Start group 2 for 100km</v>
      </c>
    </row>
    <row r="68" spans="1:7" ht="15" customHeight="1">
      <c r="A68" s="123">
        <v>66</v>
      </c>
      <c r="B68" s="64" t="s">
        <v>5198</v>
      </c>
      <c r="C68" s="65">
        <v>0.2142361111111111</v>
      </c>
      <c r="D68" s="37">
        <f t="shared" ref="D68:D131" si="4">A68/413</f>
        <v>0.15980629539951574</v>
      </c>
      <c r="E68" s="37">
        <f t="shared" ref="E68:E131" si="5">((HOUR(C68)*60+MINUTE(C68)+SECOND(C68)/60)-(HOUR($C$3)*60+MINUTE($C$3)+SECOND($C$3)/60))/(HOUR($C$3)*60+MINUTE($C$3)+SECOND($C$3)/60)</f>
        <v>0.30600437451492274</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ht="15" customHeight="1">
      <c r="A69" s="122">
        <v>67</v>
      </c>
      <c r="B69" s="64" t="s">
        <v>5199</v>
      </c>
      <c r="C69" s="65">
        <v>0.21475694444444446</v>
      </c>
      <c r="D69" s="37">
        <f t="shared" si="4"/>
        <v>0.16222760290556901</v>
      </c>
      <c r="E69" s="37">
        <f t="shared" si="5"/>
        <v>0.30917942566852463</v>
      </c>
      <c r="F69" s="11" t="str">
        <f t="shared" si="6"/>
        <v>Start group 1 for 50km</v>
      </c>
      <c r="G69" s="4" t="str">
        <f t="shared" si="7"/>
        <v>Start group 2 for 100km</v>
      </c>
    </row>
    <row r="70" spans="1:7" ht="15" customHeight="1">
      <c r="A70" s="123">
        <v>68</v>
      </c>
      <c r="B70" s="64" t="s">
        <v>5200</v>
      </c>
      <c r="C70" s="65">
        <v>0.21505787037037039</v>
      </c>
      <c r="D70" s="37">
        <f t="shared" si="4"/>
        <v>0.16464891041162227</v>
      </c>
      <c r="E70" s="37">
        <f t="shared" si="5"/>
        <v>0.31101389966838355</v>
      </c>
      <c r="F70" s="11" t="str">
        <f t="shared" si="6"/>
        <v>Start group 1 for 50km</v>
      </c>
      <c r="G70" s="4" t="str">
        <f t="shared" si="7"/>
        <v>Start group 2 for 100km</v>
      </c>
    </row>
    <row r="71" spans="1:7" ht="15" customHeight="1">
      <c r="A71" s="123">
        <v>69</v>
      </c>
      <c r="B71" s="64" t="s">
        <v>5201</v>
      </c>
      <c r="C71" s="65">
        <v>0.21528935185185186</v>
      </c>
      <c r="D71" s="37">
        <f t="shared" si="4"/>
        <v>0.16707021791767554</v>
      </c>
      <c r="E71" s="37">
        <f t="shared" si="5"/>
        <v>0.3124250335144288</v>
      </c>
      <c r="F71" s="11" t="str">
        <f t="shared" si="6"/>
        <v>Start group 1 for 50km</v>
      </c>
      <c r="G71" s="4" t="str">
        <f t="shared" si="7"/>
        <v>Start group 2 for 100km</v>
      </c>
    </row>
    <row r="72" spans="1:7" ht="15" customHeight="1">
      <c r="A72" s="122">
        <v>70</v>
      </c>
      <c r="B72" s="64" t="s">
        <v>5202</v>
      </c>
      <c r="C72" s="65">
        <v>0.21565972222222221</v>
      </c>
      <c r="D72" s="37">
        <f t="shared" si="4"/>
        <v>0.16949152542372881</v>
      </c>
      <c r="E72" s="37">
        <f t="shared" si="5"/>
        <v>0.31468284766810134</v>
      </c>
      <c r="F72" s="11" t="str">
        <f t="shared" si="6"/>
        <v>Start group 1 for 50km</v>
      </c>
      <c r="G72" s="4" t="str">
        <f t="shared" si="7"/>
        <v>Start group 2 for 100km</v>
      </c>
    </row>
    <row r="73" spans="1:7" ht="15" customHeight="1">
      <c r="A73" s="123">
        <v>71</v>
      </c>
      <c r="B73" s="64" t="s">
        <v>5203</v>
      </c>
      <c r="C73" s="65">
        <v>0.21653935185185183</v>
      </c>
      <c r="D73" s="37">
        <f t="shared" si="4"/>
        <v>0.17191283292978207</v>
      </c>
      <c r="E73" s="37">
        <f t="shared" si="5"/>
        <v>0.3200451562830734</v>
      </c>
      <c r="F73" s="11" t="str">
        <f t="shared" si="6"/>
        <v>Start group 2 for 50km</v>
      </c>
      <c r="G73" s="4" t="str">
        <f t="shared" si="7"/>
        <v>Start group 2 for 100km</v>
      </c>
    </row>
    <row r="74" spans="1:7" ht="15" customHeight="1">
      <c r="A74" s="123">
        <v>72</v>
      </c>
      <c r="B74" s="64" t="s">
        <v>5204</v>
      </c>
      <c r="C74" s="65">
        <v>0.21702546296296296</v>
      </c>
      <c r="D74" s="37">
        <f t="shared" si="4"/>
        <v>0.17433414043583534</v>
      </c>
      <c r="E74" s="37">
        <f t="shared" si="5"/>
        <v>0.32300853735976848</v>
      </c>
      <c r="F74" s="11" t="str">
        <f t="shared" si="6"/>
        <v>Start group 2 for 50km</v>
      </c>
      <c r="G74" s="4" t="str">
        <f t="shared" si="7"/>
        <v>Start group 2 for 100km</v>
      </c>
    </row>
    <row r="75" spans="1:7" ht="15" customHeight="1">
      <c r="A75" s="122">
        <v>73</v>
      </c>
      <c r="B75" s="64" t="s">
        <v>5205</v>
      </c>
      <c r="C75" s="65">
        <v>0.2175</v>
      </c>
      <c r="D75" s="37">
        <f t="shared" si="4"/>
        <v>0.17675544794188863</v>
      </c>
      <c r="E75" s="37">
        <f t="shared" si="5"/>
        <v>0.3259013617441614</v>
      </c>
      <c r="F75" s="11" t="str">
        <f t="shared" si="6"/>
        <v>Start group 2 for 50km</v>
      </c>
      <c r="G75" s="4" t="str">
        <f t="shared" si="7"/>
        <v>Start group 2 for 100km</v>
      </c>
    </row>
    <row r="76" spans="1:7">
      <c r="A76" s="123">
        <v>74</v>
      </c>
      <c r="B76" s="64" t="s">
        <v>6601</v>
      </c>
      <c r="C76" s="65">
        <v>0.21891203703703702</v>
      </c>
      <c r="D76" s="37">
        <f t="shared" si="4"/>
        <v>0.1791767554479419</v>
      </c>
      <c r="E76" s="37">
        <f t="shared" si="5"/>
        <v>0.33450927820503779</v>
      </c>
      <c r="F76" s="11" t="str">
        <f t="shared" si="6"/>
        <v>Start group 2 for 50km</v>
      </c>
      <c r="G76" s="4" t="str">
        <f t="shared" si="7"/>
        <v>Start group 2 for 100km</v>
      </c>
    </row>
    <row r="77" spans="1:7" ht="15" customHeight="1">
      <c r="A77" s="123">
        <v>75</v>
      </c>
      <c r="B77" s="64" t="s">
        <v>5206</v>
      </c>
      <c r="C77" s="65">
        <v>0.21916666666666665</v>
      </c>
      <c r="D77" s="37">
        <f t="shared" si="4"/>
        <v>0.18159806295399517</v>
      </c>
      <c r="E77" s="37">
        <f t="shared" si="5"/>
        <v>0.33606152543568768</v>
      </c>
      <c r="F77" s="11" t="str">
        <f t="shared" si="6"/>
        <v>Start group 2 for 50km</v>
      </c>
      <c r="G77" s="4" t="str">
        <f t="shared" si="7"/>
        <v>Start group 2 for 100km</v>
      </c>
    </row>
    <row r="78" spans="1:7" ht="15" customHeight="1">
      <c r="A78" s="122">
        <v>76</v>
      </c>
      <c r="B78" s="64" t="s">
        <v>5207</v>
      </c>
      <c r="C78" s="65">
        <v>0.2194675925925926</v>
      </c>
      <c r="D78" s="37">
        <f t="shared" si="4"/>
        <v>0.18401937046004843</v>
      </c>
      <c r="E78" s="37">
        <f t="shared" si="5"/>
        <v>0.33789599943554655</v>
      </c>
      <c r="F78" s="11" t="str">
        <f t="shared" si="6"/>
        <v>Start group 2 for 50km</v>
      </c>
      <c r="G78" s="4" t="str">
        <f t="shared" si="7"/>
        <v>Start group 2 for 100km</v>
      </c>
    </row>
    <row r="79" spans="1:7" ht="15" customHeight="1">
      <c r="A79" s="123">
        <v>77</v>
      </c>
      <c r="B79" s="64" t="s">
        <v>5208</v>
      </c>
      <c r="C79" s="65">
        <v>0.2195138888888889</v>
      </c>
      <c r="D79" s="37">
        <f t="shared" si="4"/>
        <v>0.1864406779661017</v>
      </c>
      <c r="E79" s="37">
        <f t="shared" si="5"/>
        <v>0.33817822620475563</v>
      </c>
      <c r="F79" s="11" t="str">
        <f t="shared" si="6"/>
        <v>Start group 2 for 50km</v>
      </c>
      <c r="G79" s="4" t="str">
        <f t="shared" si="7"/>
        <v>Start group 2 for 100km</v>
      </c>
    </row>
    <row r="80" spans="1:7" ht="15" customHeight="1">
      <c r="A80" s="123">
        <v>78</v>
      </c>
      <c r="B80" s="64" t="s">
        <v>5209</v>
      </c>
      <c r="C80" s="65">
        <v>0.22002314814814816</v>
      </c>
      <c r="D80" s="37">
        <f t="shared" si="4"/>
        <v>0.18886198547215496</v>
      </c>
      <c r="E80" s="37">
        <f t="shared" si="5"/>
        <v>0.34128272066605508</v>
      </c>
      <c r="F80" s="11" t="str">
        <f t="shared" si="6"/>
        <v>Start group 2 for 50km</v>
      </c>
      <c r="G80" s="4" t="str">
        <f t="shared" si="7"/>
        <v>Start group 2 for 100km</v>
      </c>
    </row>
    <row r="81" spans="1:7" ht="15" customHeight="1">
      <c r="A81" s="122">
        <v>79</v>
      </c>
      <c r="B81" s="64" t="s">
        <v>5210</v>
      </c>
      <c r="C81" s="65">
        <v>0.22020833333333334</v>
      </c>
      <c r="D81" s="37">
        <f t="shared" si="4"/>
        <v>0.19128329297820823</v>
      </c>
      <c r="E81" s="37">
        <f t="shared" si="5"/>
        <v>0.34241162774289152</v>
      </c>
      <c r="F81" s="11" t="str">
        <f t="shared" si="6"/>
        <v>Start group 2 for 50km</v>
      </c>
      <c r="G81" s="4" t="str">
        <f t="shared" si="7"/>
        <v>Start group 2 for 100km</v>
      </c>
    </row>
    <row r="82" spans="1:7" ht="15" customHeight="1">
      <c r="A82" s="123">
        <v>80</v>
      </c>
      <c r="B82" s="64" t="s">
        <v>5211</v>
      </c>
      <c r="C82" s="65">
        <v>0.22033564814814813</v>
      </c>
      <c r="D82" s="37">
        <f t="shared" si="4"/>
        <v>0.1937046004842615</v>
      </c>
      <c r="E82" s="37">
        <f t="shared" si="5"/>
        <v>0.34318775135821644</v>
      </c>
      <c r="F82" s="11" t="str">
        <f t="shared" si="6"/>
        <v>Start group 2 for 50km</v>
      </c>
      <c r="G82" s="4" t="str">
        <f t="shared" si="7"/>
        <v>Start group 2 for 100km</v>
      </c>
    </row>
    <row r="83" spans="1:7" ht="15" customHeight="1">
      <c r="A83" s="123">
        <v>81</v>
      </c>
      <c r="B83" s="64" t="s">
        <v>5212</v>
      </c>
      <c r="C83" s="65">
        <v>0.22038194444444445</v>
      </c>
      <c r="D83" s="37">
        <f t="shared" si="4"/>
        <v>0.19612590799031476</v>
      </c>
      <c r="E83" s="37">
        <f t="shared" si="5"/>
        <v>0.34346997812742547</v>
      </c>
      <c r="F83" s="11" t="str">
        <f t="shared" si="6"/>
        <v>Start group 2 for 50km</v>
      </c>
      <c r="G83" s="4" t="str">
        <f t="shared" si="7"/>
        <v>Start group 2 for 100km</v>
      </c>
    </row>
    <row r="84" spans="1:7" ht="15" customHeight="1">
      <c r="A84" s="122">
        <v>82</v>
      </c>
      <c r="B84" s="64" t="s">
        <v>5213</v>
      </c>
      <c r="C84" s="65">
        <v>0.22046296296296297</v>
      </c>
      <c r="D84" s="37">
        <f t="shared" si="4"/>
        <v>0.19854721549636803</v>
      </c>
      <c r="E84" s="37">
        <f t="shared" si="5"/>
        <v>0.34396387497354114</v>
      </c>
      <c r="F84" s="11" t="str">
        <f t="shared" si="6"/>
        <v>Start group 2 for 50km</v>
      </c>
      <c r="G84" s="4" t="str">
        <f t="shared" si="7"/>
        <v>Start group 2 for 100km</v>
      </c>
    </row>
    <row r="85" spans="1:7" ht="15" customHeight="1">
      <c r="A85" s="123">
        <v>83</v>
      </c>
      <c r="B85" s="64" t="s">
        <v>5214</v>
      </c>
      <c r="C85" s="65">
        <v>0.22078703703703703</v>
      </c>
      <c r="D85" s="37">
        <f t="shared" si="4"/>
        <v>0.2009685230024213</v>
      </c>
      <c r="E85" s="37">
        <f t="shared" si="5"/>
        <v>0.34593946235800466</v>
      </c>
      <c r="F85" s="11" t="str">
        <f t="shared" si="6"/>
        <v>Start group 2 for 50km</v>
      </c>
      <c r="G85" s="4" t="str">
        <f t="shared" si="7"/>
        <v>Start group 2 for 100km</v>
      </c>
    </row>
    <row r="86" spans="1:7" ht="15" customHeight="1">
      <c r="A86" s="123">
        <v>84</v>
      </c>
      <c r="B86" s="64" t="s">
        <v>5215</v>
      </c>
      <c r="C86" s="65">
        <v>0.22166666666666668</v>
      </c>
      <c r="D86" s="37">
        <f t="shared" si="4"/>
        <v>0.20338983050847459</v>
      </c>
      <c r="E86" s="37">
        <f t="shared" si="5"/>
        <v>0.35130177097297671</v>
      </c>
      <c r="F86" s="11" t="str">
        <f t="shared" si="6"/>
        <v>Start group 2 for 50km</v>
      </c>
      <c r="G86" s="4" t="str">
        <f t="shared" si="7"/>
        <v>Start group 2 for 100km</v>
      </c>
    </row>
    <row r="87" spans="1:7" ht="15" customHeight="1">
      <c r="A87" s="122">
        <v>85</v>
      </c>
      <c r="B87" s="64" t="s">
        <v>5216</v>
      </c>
      <c r="C87" s="65">
        <v>0.22238425925925928</v>
      </c>
      <c r="D87" s="37">
        <f t="shared" si="4"/>
        <v>0.20581113801452786</v>
      </c>
      <c r="E87" s="37">
        <f t="shared" si="5"/>
        <v>0.35567628589571726</v>
      </c>
      <c r="F87" s="11" t="str">
        <f t="shared" si="6"/>
        <v>Start group 2 for 50km</v>
      </c>
      <c r="G87" s="4" t="str">
        <f t="shared" si="7"/>
        <v>Start group 2 for 100km</v>
      </c>
    </row>
    <row r="88" spans="1:7" ht="15" customHeight="1">
      <c r="A88" s="123">
        <v>86</v>
      </c>
      <c r="B88" s="64" t="s">
        <v>5217</v>
      </c>
      <c r="C88" s="65">
        <v>0.22287037037037039</v>
      </c>
      <c r="D88" s="37">
        <f t="shared" si="4"/>
        <v>0.20823244552058112</v>
      </c>
      <c r="E88" s="37">
        <f t="shared" si="5"/>
        <v>0.35863966697241234</v>
      </c>
      <c r="F88" s="11" t="str">
        <f t="shared" si="6"/>
        <v>Start group 2 for 50km</v>
      </c>
      <c r="G88" s="4" t="str">
        <f t="shared" si="7"/>
        <v>Start group 2 for 100km</v>
      </c>
    </row>
    <row r="89" spans="1:7" ht="15" customHeight="1">
      <c r="A89" s="123">
        <v>87</v>
      </c>
      <c r="B89" s="64" t="s">
        <v>5218</v>
      </c>
      <c r="C89" s="65">
        <v>0.22289351851851849</v>
      </c>
      <c r="D89" s="37">
        <f t="shared" si="4"/>
        <v>0.21065375302663439</v>
      </c>
      <c r="E89" s="37">
        <f t="shared" si="5"/>
        <v>0.35878078035701672</v>
      </c>
      <c r="F89" s="11" t="str">
        <f t="shared" si="6"/>
        <v>Start group 2 for 50km</v>
      </c>
      <c r="G89" s="4" t="str">
        <f t="shared" si="7"/>
        <v>Start group 2 for 100km</v>
      </c>
    </row>
    <row r="90" spans="1:7" ht="15" customHeight="1">
      <c r="A90" s="122">
        <v>88</v>
      </c>
      <c r="B90" s="64" t="s">
        <v>5219</v>
      </c>
      <c r="C90" s="65">
        <v>0.22307870370370372</v>
      </c>
      <c r="D90" s="37">
        <f t="shared" si="4"/>
        <v>0.21307506053268765</v>
      </c>
      <c r="E90" s="37">
        <f t="shared" si="5"/>
        <v>0.35990968743385315</v>
      </c>
      <c r="F90" s="11" t="str">
        <f t="shared" si="6"/>
        <v>Start group 2 for 50km</v>
      </c>
      <c r="G90" s="4" t="str">
        <f t="shared" si="7"/>
        <v>Start group 2 for 100km</v>
      </c>
    </row>
    <row r="91" spans="1:7" ht="16" customHeight="1">
      <c r="A91" s="123">
        <v>89</v>
      </c>
      <c r="B91" s="64" t="s">
        <v>5220</v>
      </c>
      <c r="C91" s="65">
        <v>0.22312500000000002</v>
      </c>
      <c r="D91" s="37">
        <f t="shared" si="4"/>
        <v>0.21549636803874092</v>
      </c>
      <c r="E91" s="37">
        <f t="shared" si="5"/>
        <v>0.36019191420306218</v>
      </c>
      <c r="F91" s="11" t="str">
        <f t="shared" si="6"/>
        <v>Start group 2 for 50km</v>
      </c>
      <c r="G91" s="4" t="str">
        <f t="shared" si="7"/>
        <v>Start group 3 for 100km</v>
      </c>
    </row>
    <row r="92" spans="1:7" ht="15" customHeight="1">
      <c r="A92" s="123">
        <v>90</v>
      </c>
      <c r="B92" s="64" t="s">
        <v>5221</v>
      </c>
      <c r="C92" s="65">
        <v>0.22332175925925926</v>
      </c>
      <c r="D92" s="37">
        <f t="shared" si="4"/>
        <v>0.21791767554479419</v>
      </c>
      <c r="E92" s="37">
        <f t="shared" si="5"/>
        <v>0.36139137797220056</v>
      </c>
      <c r="F92" s="11" t="str">
        <f t="shared" si="6"/>
        <v>Start group 2 for 50km</v>
      </c>
      <c r="G92" s="4" t="str">
        <f t="shared" si="7"/>
        <v>Start group 3 for 100km</v>
      </c>
    </row>
    <row r="93" spans="1:7" ht="15" customHeight="1">
      <c r="A93" s="122">
        <v>91</v>
      </c>
      <c r="B93" s="64" t="s">
        <v>5222</v>
      </c>
      <c r="C93" s="65">
        <v>0.22336805555555553</v>
      </c>
      <c r="D93" s="37">
        <f t="shared" si="4"/>
        <v>0.22033898305084745</v>
      </c>
      <c r="E93" s="37">
        <f t="shared" si="5"/>
        <v>0.36167360474140964</v>
      </c>
      <c r="F93" s="11" t="str">
        <f t="shared" si="6"/>
        <v>Start group 2 for 50km</v>
      </c>
      <c r="G93" s="4" t="str">
        <f t="shared" si="7"/>
        <v>Start group 3 for 100km</v>
      </c>
    </row>
    <row r="94" spans="1:7" ht="15" customHeight="1">
      <c r="A94" s="123">
        <v>92</v>
      </c>
      <c r="B94" s="64" t="s">
        <v>5223</v>
      </c>
      <c r="C94" s="65">
        <v>0.22377314814814817</v>
      </c>
      <c r="D94" s="37">
        <f t="shared" si="4"/>
        <v>0.22276029055690072</v>
      </c>
      <c r="E94" s="37">
        <f t="shared" si="5"/>
        <v>0.36414308897198905</v>
      </c>
      <c r="F94" s="11" t="str">
        <f t="shared" si="6"/>
        <v>Start group 2 for 50km</v>
      </c>
      <c r="G94" s="4" t="str">
        <f t="shared" si="7"/>
        <v>Start group 3 for 100km</v>
      </c>
    </row>
    <row r="95" spans="1:7" ht="15" customHeight="1">
      <c r="A95" s="123">
        <v>93</v>
      </c>
      <c r="B95" s="64" t="s">
        <v>5224</v>
      </c>
      <c r="C95" s="65">
        <v>0.22381944444444446</v>
      </c>
      <c r="D95" s="37">
        <f t="shared" si="4"/>
        <v>0.22518159806295399</v>
      </c>
      <c r="E95" s="37">
        <f t="shared" si="5"/>
        <v>0.36442531574119807</v>
      </c>
      <c r="F95" s="11" t="str">
        <f t="shared" si="6"/>
        <v>Start group 2 for 50km</v>
      </c>
      <c r="G95" s="4" t="str">
        <f t="shared" si="7"/>
        <v>Start group 3 for 100km</v>
      </c>
    </row>
    <row r="96" spans="1:7" ht="15" customHeight="1">
      <c r="A96" s="122">
        <v>94</v>
      </c>
      <c r="B96" s="64" t="s">
        <v>5225</v>
      </c>
      <c r="C96" s="65">
        <v>0.2240162037037037</v>
      </c>
      <c r="D96" s="37">
        <f t="shared" si="4"/>
        <v>0.22760290556900725</v>
      </c>
      <c r="E96" s="37">
        <f t="shared" si="5"/>
        <v>0.36562477951033645</v>
      </c>
      <c r="F96" s="11" t="str">
        <f t="shared" si="6"/>
        <v>Start group 2 for 50km</v>
      </c>
      <c r="G96" s="4" t="str">
        <f t="shared" si="7"/>
        <v>Start group 3 for 100km</v>
      </c>
    </row>
    <row r="97" spans="1:7" ht="15" customHeight="1">
      <c r="A97" s="123">
        <v>95</v>
      </c>
      <c r="B97" s="64" t="s">
        <v>5226</v>
      </c>
      <c r="C97" s="65">
        <v>0.22457175925925923</v>
      </c>
      <c r="D97" s="37">
        <f t="shared" si="4"/>
        <v>0.23002421307506055</v>
      </c>
      <c r="E97" s="37">
        <f t="shared" si="5"/>
        <v>0.36901150074084521</v>
      </c>
      <c r="F97" s="11" t="str">
        <f t="shared" si="6"/>
        <v>Start group 2 for 50km</v>
      </c>
      <c r="G97" s="4" t="str">
        <f t="shared" si="7"/>
        <v>Start group 3 for 100km</v>
      </c>
    </row>
    <row r="98" spans="1:7" ht="15" customHeight="1">
      <c r="A98" s="123">
        <v>96</v>
      </c>
      <c r="B98" s="64" t="s">
        <v>5227</v>
      </c>
      <c r="C98" s="65">
        <v>0.22505787037037037</v>
      </c>
      <c r="D98" s="37">
        <f t="shared" si="4"/>
        <v>0.23244552058111381</v>
      </c>
      <c r="E98" s="37">
        <f t="shared" si="5"/>
        <v>0.37197488181754029</v>
      </c>
      <c r="F98" s="11" t="str">
        <f t="shared" si="6"/>
        <v>Start group 2 for 50km</v>
      </c>
      <c r="G98" s="4" t="str">
        <f t="shared" si="7"/>
        <v>Start group 3 for 100km</v>
      </c>
    </row>
    <row r="99" spans="1:7" ht="15" customHeight="1">
      <c r="A99" s="122">
        <v>97</v>
      </c>
      <c r="B99" s="64" t="s">
        <v>5228</v>
      </c>
      <c r="C99" s="65">
        <v>0.22524305555555557</v>
      </c>
      <c r="D99" s="37">
        <f t="shared" si="4"/>
        <v>0.23486682808716708</v>
      </c>
      <c r="E99" s="37">
        <f t="shared" si="5"/>
        <v>0.37310378889437673</v>
      </c>
      <c r="F99" s="11" t="str">
        <f t="shared" si="6"/>
        <v>Start group 2 for 50km</v>
      </c>
      <c r="G99" s="4" t="str">
        <f t="shared" si="7"/>
        <v>Start group 3 for 100km</v>
      </c>
    </row>
    <row r="100" spans="1:7" ht="15" customHeight="1">
      <c r="A100" s="123">
        <v>98</v>
      </c>
      <c r="B100" s="64" t="s">
        <v>5229</v>
      </c>
      <c r="C100" s="65">
        <v>0.22541666666666668</v>
      </c>
      <c r="D100" s="37">
        <f t="shared" si="4"/>
        <v>0.23728813559322035</v>
      </c>
      <c r="E100" s="37">
        <f t="shared" si="5"/>
        <v>0.37416213927891068</v>
      </c>
      <c r="F100" s="11" t="str">
        <f t="shared" si="6"/>
        <v>Start group 2 for 50km</v>
      </c>
      <c r="G100" s="4" t="str">
        <f t="shared" si="7"/>
        <v>Start group 3 for 100km</v>
      </c>
    </row>
    <row r="101" spans="1:7" ht="15" customHeight="1">
      <c r="A101" s="123">
        <v>99</v>
      </c>
      <c r="B101" s="64" t="s">
        <v>5230</v>
      </c>
      <c r="C101" s="65">
        <v>0.22560185185185186</v>
      </c>
      <c r="D101" s="37">
        <f t="shared" si="4"/>
        <v>0.23970944309927361</v>
      </c>
      <c r="E101" s="37">
        <f t="shared" si="5"/>
        <v>0.37529104635574684</v>
      </c>
      <c r="F101" s="11" t="str">
        <f t="shared" si="6"/>
        <v>Start group 2 for 50km</v>
      </c>
      <c r="G101" s="4" t="str">
        <f t="shared" si="7"/>
        <v>Start group 3 for 100km</v>
      </c>
    </row>
    <row r="102" spans="1:7" ht="15" customHeight="1">
      <c r="A102" s="122">
        <v>100</v>
      </c>
      <c r="B102" s="64" t="s">
        <v>5231</v>
      </c>
      <c r="C102" s="65">
        <v>0.22609953703703703</v>
      </c>
      <c r="D102" s="37">
        <f t="shared" si="4"/>
        <v>0.24213075060532688</v>
      </c>
      <c r="E102" s="37">
        <f t="shared" si="5"/>
        <v>0.37832498412474413</v>
      </c>
      <c r="F102" s="11" t="str">
        <f t="shared" si="6"/>
        <v>Start group 2 for 50km</v>
      </c>
      <c r="G102" s="4" t="str">
        <f t="shared" si="7"/>
        <v>Start group 3 for 100km</v>
      </c>
    </row>
    <row r="103" spans="1:7" ht="15" customHeight="1">
      <c r="A103" s="123">
        <v>101</v>
      </c>
      <c r="B103" s="64" t="s">
        <v>5232</v>
      </c>
      <c r="C103" s="65">
        <v>0.22646990740740738</v>
      </c>
      <c r="D103" s="37">
        <f t="shared" si="4"/>
        <v>0.24455205811138014</v>
      </c>
      <c r="E103" s="37">
        <f t="shared" si="5"/>
        <v>0.38058279827841673</v>
      </c>
      <c r="F103" s="11" t="str">
        <f t="shared" si="6"/>
        <v>Start group 2 for 50km</v>
      </c>
      <c r="G103" s="4" t="str">
        <f t="shared" si="7"/>
        <v>Start group 3 for 100km</v>
      </c>
    </row>
    <row r="104" spans="1:7" ht="15" customHeight="1">
      <c r="A104" s="123">
        <v>102</v>
      </c>
      <c r="B104" s="64" t="s">
        <v>5233</v>
      </c>
      <c r="C104" s="65">
        <v>0.22677083333333334</v>
      </c>
      <c r="D104" s="37">
        <f t="shared" si="4"/>
        <v>0.24697336561743341</v>
      </c>
      <c r="E104" s="37">
        <f t="shared" si="5"/>
        <v>0.38241727227827566</v>
      </c>
      <c r="F104" s="11" t="str">
        <f t="shared" si="6"/>
        <v>Start group 2 for 50km</v>
      </c>
      <c r="G104" s="4" t="str">
        <f t="shared" si="7"/>
        <v>Start group 3 for 100km</v>
      </c>
    </row>
    <row r="105" spans="1:7" ht="15" customHeight="1">
      <c r="A105" s="122">
        <v>103</v>
      </c>
      <c r="B105" s="64" t="s">
        <v>5234</v>
      </c>
      <c r="C105" s="65">
        <v>0.2267824074074074</v>
      </c>
      <c r="D105" s="37">
        <f t="shared" si="4"/>
        <v>0.24939467312348668</v>
      </c>
      <c r="E105" s="37">
        <f t="shared" si="5"/>
        <v>0.38248782897057781</v>
      </c>
      <c r="F105" s="11" t="str">
        <f t="shared" si="6"/>
        <v>Start group 2 for 50km</v>
      </c>
      <c r="G105" s="4" t="str">
        <f t="shared" si="7"/>
        <v>Start group 3 for 100km</v>
      </c>
    </row>
    <row r="106" spans="1:7" ht="15" customHeight="1">
      <c r="A106" s="123">
        <v>104</v>
      </c>
      <c r="B106" s="64" t="s">
        <v>5235</v>
      </c>
      <c r="C106" s="65">
        <v>0.22688657407407409</v>
      </c>
      <c r="D106" s="37">
        <f t="shared" si="4"/>
        <v>0.25181598062953997</v>
      </c>
      <c r="E106" s="37">
        <f t="shared" si="5"/>
        <v>0.38312283920129814</v>
      </c>
      <c r="F106" s="11" t="str">
        <f t="shared" si="6"/>
        <v>Start group 2 for 50km</v>
      </c>
      <c r="G106" s="4" t="str">
        <f t="shared" si="7"/>
        <v>Start group 3 for 100km</v>
      </c>
    </row>
    <row r="107" spans="1:7" ht="15" customHeight="1">
      <c r="A107" s="123">
        <v>105</v>
      </c>
      <c r="B107" s="64" t="s">
        <v>5236</v>
      </c>
      <c r="C107" s="65">
        <v>0.22712962962962965</v>
      </c>
      <c r="D107" s="37">
        <f t="shared" si="4"/>
        <v>0.25423728813559321</v>
      </c>
      <c r="E107" s="37">
        <f t="shared" si="5"/>
        <v>0.38460452973964576</v>
      </c>
      <c r="F107" s="11" t="str">
        <f t="shared" si="6"/>
        <v>Start group 2 for 50km</v>
      </c>
      <c r="G107" s="4" t="str">
        <f t="shared" si="7"/>
        <v>Start group 3 for 100km</v>
      </c>
    </row>
    <row r="108" spans="1:7" ht="15" customHeight="1">
      <c r="A108" s="122">
        <v>106</v>
      </c>
      <c r="B108" s="64" t="s">
        <v>5237</v>
      </c>
      <c r="C108" s="65">
        <v>0.22807870370370373</v>
      </c>
      <c r="D108" s="37">
        <f t="shared" si="4"/>
        <v>0.2566585956416465</v>
      </c>
      <c r="E108" s="37">
        <f t="shared" si="5"/>
        <v>0.39039017850843155</v>
      </c>
      <c r="F108" s="11" t="str">
        <f t="shared" si="6"/>
        <v>Start group 2 for 50km</v>
      </c>
      <c r="G108" s="4" t="str">
        <f t="shared" si="7"/>
        <v>Start group 3 for 100km</v>
      </c>
    </row>
    <row r="109" spans="1:7" ht="15" customHeight="1">
      <c r="A109" s="123">
        <v>107</v>
      </c>
      <c r="B109" s="64" t="s">
        <v>5238</v>
      </c>
      <c r="C109" s="65">
        <v>0.22839120370370369</v>
      </c>
      <c r="D109" s="37">
        <f t="shared" si="4"/>
        <v>0.25907990314769974</v>
      </c>
      <c r="E109" s="37">
        <f t="shared" si="5"/>
        <v>0.39229520920059263</v>
      </c>
      <c r="F109" s="11" t="str">
        <f t="shared" si="6"/>
        <v>Start group 2 for 50km</v>
      </c>
      <c r="G109" s="4" t="str">
        <f t="shared" si="7"/>
        <v>Start group 3 for 100km</v>
      </c>
    </row>
    <row r="110" spans="1:7" ht="15" customHeight="1">
      <c r="A110" s="123">
        <v>108</v>
      </c>
      <c r="B110" s="64" t="s">
        <v>5239</v>
      </c>
      <c r="C110" s="65">
        <v>0.22844907407407408</v>
      </c>
      <c r="D110" s="37">
        <f t="shared" si="4"/>
        <v>0.26150121065375304</v>
      </c>
      <c r="E110" s="37">
        <f t="shared" si="5"/>
        <v>0.39264799266210387</v>
      </c>
      <c r="F110" s="11" t="str">
        <f t="shared" si="6"/>
        <v>Start group 2 for 50km</v>
      </c>
      <c r="G110" s="4" t="str">
        <f t="shared" si="7"/>
        <v>Start group 3 for 100km</v>
      </c>
    </row>
    <row r="111" spans="1:7" ht="15" customHeight="1">
      <c r="A111" s="122">
        <v>109</v>
      </c>
      <c r="B111" s="64" t="s">
        <v>5240</v>
      </c>
      <c r="C111" s="65">
        <v>0.22854166666666667</v>
      </c>
      <c r="D111" s="37">
        <f t="shared" si="4"/>
        <v>0.26392251815980627</v>
      </c>
      <c r="E111" s="37">
        <f t="shared" si="5"/>
        <v>0.3932124462005222</v>
      </c>
      <c r="F111" s="11" t="str">
        <f t="shared" si="6"/>
        <v>Start group 2 for 50km</v>
      </c>
      <c r="G111" s="4" t="str">
        <f t="shared" si="7"/>
        <v>Start group 3 for 100km</v>
      </c>
    </row>
    <row r="112" spans="1:7" ht="15" customHeight="1">
      <c r="A112" s="123">
        <v>110</v>
      </c>
      <c r="B112" s="64" t="s">
        <v>5241</v>
      </c>
      <c r="C112" s="65">
        <v>0.22864583333333333</v>
      </c>
      <c r="D112" s="37">
        <f t="shared" si="4"/>
        <v>0.26634382566585957</v>
      </c>
      <c r="E112" s="37">
        <f t="shared" si="5"/>
        <v>0.39384745643124247</v>
      </c>
      <c r="F112" s="11" t="str">
        <f t="shared" si="6"/>
        <v>Start group 2 for 50km</v>
      </c>
      <c r="G112" s="4" t="str">
        <f t="shared" si="7"/>
        <v>Start group 3 for 100km</v>
      </c>
    </row>
    <row r="113" spans="1:7" ht="15" customHeight="1">
      <c r="A113" s="123">
        <v>111</v>
      </c>
      <c r="B113" s="64" t="s">
        <v>5242</v>
      </c>
      <c r="C113" s="65">
        <v>0.22870370370370371</v>
      </c>
      <c r="D113" s="37">
        <f t="shared" si="4"/>
        <v>0.26876513317191281</v>
      </c>
      <c r="E113" s="37">
        <f t="shared" si="5"/>
        <v>0.39420023989275371</v>
      </c>
      <c r="F113" s="11" t="str">
        <f t="shared" si="6"/>
        <v>Start group 2 for 50km</v>
      </c>
      <c r="G113" s="4" t="str">
        <f t="shared" si="7"/>
        <v>Start group 3 for 100km</v>
      </c>
    </row>
    <row r="114" spans="1:7" ht="15" customHeight="1">
      <c r="A114" s="122">
        <v>112</v>
      </c>
      <c r="B114" s="64" t="s">
        <v>5243</v>
      </c>
      <c r="C114" s="65">
        <v>0.22972222222222224</v>
      </c>
      <c r="D114" s="37">
        <f t="shared" si="4"/>
        <v>0.2711864406779661</v>
      </c>
      <c r="E114" s="37">
        <f t="shared" si="5"/>
        <v>0.40040922881535318</v>
      </c>
      <c r="F114" s="11" t="str">
        <f t="shared" si="6"/>
        <v>Start group 2 for 50km</v>
      </c>
      <c r="G114" s="4" t="str">
        <f t="shared" si="7"/>
        <v>Start group 3 for 100km</v>
      </c>
    </row>
    <row r="115" spans="1:7" ht="15" customHeight="1">
      <c r="A115" s="123">
        <v>113</v>
      </c>
      <c r="B115" s="64" t="s">
        <v>5244</v>
      </c>
      <c r="C115" s="65">
        <v>0.22976851851851854</v>
      </c>
      <c r="D115" s="37">
        <f t="shared" si="4"/>
        <v>0.27360774818401939</v>
      </c>
      <c r="E115" s="37">
        <f t="shared" si="5"/>
        <v>0.40069145558456221</v>
      </c>
      <c r="F115" s="11" t="str">
        <f t="shared" si="6"/>
        <v>Start group 2 for 50km</v>
      </c>
      <c r="G115" s="4" t="str">
        <f t="shared" si="7"/>
        <v>Start group 3 for 100km</v>
      </c>
    </row>
    <row r="116" spans="1:7" ht="15" customHeight="1">
      <c r="A116" s="123">
        <v>114</v>
      </c>
      <c r="B116" s="64" t="s">
        <v>5245</v>
      </c>
      <c r="C116" s="65">
        <v>0.23033564814814814</v>
      </c>
      <c r="D116" s="37">
        <f t="shared" si="4"/>
        <v>0.27602905569007263</v>
      </c>
      <c r="E116" s="37">
        <f t="shared" si="5"/>
        <v>0.40414873350737318</v>
      </c>
      <c r="F116" s="11" t="str">
        <f t="shared" si="6"/>
        <v>Start group 2 for 50km</v>
      </c>
      <c r="G116" s="4" t="str">
        <f t="shared" si="7"/>
        <v>Start group 3 for 100km</v>
      </c>
    </row>
    <row r="117" spans="1:7" ht="15" customHeight="1">
      <c r="A117" s="122">
        <v>115</v>
      </c>
      <c r="B117" s="64" t="s">
        <v>5246</v>
      </c>
      <c r="C117" s="65">
        <v>0.23061342592592593</v>
      </c>
      <c r="D117" s="37">
        <f t="shared" si="4"/>
        <v>0.27845036319612593</v>
      </c>
      <c r="E117" s="37">
        <f t="shared" si="5"/>
        <v>0.40584209412262745</v>
      </c>
      <c r="F117" s="11" t="str">
        <f t="shared" si="6"/>
        <v>Start group 2 for 50km</v>
      </c>
      <c r="G117" s="4" t="str">
        <f t="shared" si="7"/>
        <v>Start group 3 for 100km</v>
      </c>
    </row>
    <row r="118" spans="1:7" ht="15" customHeight="1">
      <c r="A118" s="123">
        <v>116</v>
      </c>
      <c r="B118" s="64" t="s">
        <v>5247</v>
      </c>
      <c r="C118" s="65">
        <v>0.23063657407407409</v>
      </c>
      <c r="D118" s="37">
        <f t="shared" si="4"/>
        <v>0.28087167070217917</v>
      </c>
      <c r="E118" s="37">
        <f t="shared" si="5"/>
        <v>0.4059832075072321</v>
      </c>
      <c r="F118" s="11" t="str">
        <f t="shared" si="6"/>
        <v>Start group 2 for 50km</v>
      </c>
      <c r="G118" s="4" t="str">
        <f t="shared" si="7"/>
        <v>Start group 3 for 100km</v>
      </c>
    </row>
    <row r="119" spans="1:7" ht="15" customHeight="1">
      <c r="A119" s="123">
        <v>117</v>
      </c>
      <c r="B119" s="64" t="s">
        <v>5248</v>
      </c>
      <c r="C119" s="65">
        <v>0.23071759259259261</v>
      </c>
      <c r="D119" s="37">
        <f t="shared" si="4"/>
        <v>0.28329297820823246</v>
      </c>
      <c r="E119" s="37">
        <f t="shared" si="5"/>
        <v>0.406477104353348</v>
      </c>
      <c r="F119" s="11" t="str">
        <f t="shared" si="6"/>
        <v>Start group 2 for 50km</v>
      </c>
      <c r="G119" s="4" t="str">
        <f t="shared" si="7"/>
        <v>Start group 3 for 100km</v>
      </c>
    </row>
    <row r="120" spans="1:7" ht="15" customHeight="1">
      <c r="A120" s="122">
        <v>118</v>
      </c>
      <c r="B120" s="64" t="s">
        <v>5249</v>
      </c>
      <c r="C120" s="65">
        <v>0.23077546296296295</v>
      </c>
      <c r="D120" s="37">
        <f t="shared" si="4"/>
        <v>0.2857142857142857</v>
      </c>
      <c r="E120" s="37">
        <f t="shared" si="5"/>
        <v>0.40682988781485924</v>
      </c>
      <c r="F120" s="11" t="str">
        <f t="shared" si="6"/>
        <v>Start group 2 for 50km</v>
      </c>
      <c r="G120" s="4" t="str">
        <f t="shared" si="7"/>
        <v>Start group 3 for 100km</v>
      </c>
    </row>
    <row r="121" spans="1:7" ht="15" customHeight="1">
      <c r="A121" s="123">
        <v>119</v>
      </c>
      <c r="B121" s="64" t="s">
        <v>5250</v>
      </c>
      <c r="C121" s="65">
        <v>0.23124999999999998</v>
      </c>
      <c r="D121" s="37">
        <f t="shared" si="4"/>
        <v>0.28813559322033899</v>
      </c>
      <c r="E121" s="37">
        <f t="shared" si="5"/>
        <v>0.4097227121992521</v>
      </c>
      <c r="F121" s="11" t="str">
        <f t="shared" si="6"/>
        <v>Start group 2 for 50km</v>
      </c>
      <c r="G121" s="4" t="str">
        <f t="shared" si="7"/>
        <v>Start group 3 for 100km</v>
      </c>
    </row>
    <row r="122" spans="1:7" ht="15" customHeight="1">
      <c r="A122" s="123">
        <v>120</v>
      </c>
      <c r="B122" s="64" t="s">
        <v>5251</v>
      </c>
      <c r="C122" s="65">
        <v>0.2316087962962963</v>
      </c>
      <c r="D122" s="37">
        <f t="shared" si="4"/>
        <v>0.29055690072639223</v>
      </c>
      <c r="E122" s="37">
        <f t="shared" si="5"/>
        <v>0.41190996966062221</v>
      </c>
      <c r="F122" s="11" t="str">
        <f t="shared" si="6"/>
        <v>Start group 2 for 50km</v>
      </c>
      <c r="G122" s="4" t="str">
        <f t="shared" si="7"/>
        <v>Start group 3 for 100km</v>
      </c>
    </row>
    <row r="123" spans="1:7" ht="15" customHeight="1">
      <c r="A123" s="122">
        <v>121</v>
      </c>
      <c r="B123" s="64" t="s">
        <v>5252</v>
      </c>
      <c r="C123" s="65">
        <v>0.23164351851851853</v>
      </c>
      <c r="D123" s="37">
        <f t="shared" si="4"/>
        <v>0.29297820823244553</v>
      </c>
      <c r="E123" s="37">
        <f t="shared" si="5"/>
        <v>0.41212163973752908</v>
      </c>
      <c r="F123" s="11" t="str">
        <f t="shared" si="6"/>
        <v>Start group 2 for 50km</v>
      </c>
      <c r="G123" s="4" t="str">
        <f t="shared" si="7"/>
        <v>Start group 3 for 100km</v>
      </c>
    </row>
    <row r="124" spans="1:7" ht="15" customHeight="1">
      <c r="A124" s="123">
        <v>122</v>
      </c>
      <c r="B124" s="64" t="s">
        <v>5253</v>
      </c>
      <c r="C124" s="65">
        <v>0.23250000000000001</v>
      </c>
      <c r="D124" s="37">
        <f t="shared" si="4"/>
        <v>0.29539951573849876</v>
      </c>
      <c r="E124" s="37">
        <f t="shared" si="5"/>
        <v>0.41734283496789676</v>
      </c>
      <c r="F124" s="11" t="str">
        <f t="shared" si="6"/>
        <v>Start group 2 for 50km</v>
      </c>
      <c r="G124" s="4" t="str">
        <f t="shared" si="7"/>
        <v>Start group 3 for 100km</v>
      </c>
    </row>
    <row r="125" spans="1:7" ht="15" customHeight="1">
      <c r="A125" s="123">
        <v>123</v>
      </c>
      <c r="B125" s="64" t="s">
        <v>5254</v>
      </c>
      <c r="C125" s="65">
        <v>0.23268518518518519</v>
      </c>
      <c r="D125" s="37">
        <f t="shared" si="4"/>
        <v>0.29782082324455206</v>
      </c>
      <c r="E125" s="37">
        <f t="shared" si="5"/>
        <v>0.41847174204473292</v>
      </c>
      <c r="F125" s="11" t="str">
        <f t="shared" si="6"/>
        <v>Start group 2 for 50km</v>
      </c>
      <c r="G125" s="4" t="str">
        <f t="shared" si="7"/>
        <v>Start group 3 for 100km</v>
      </c>
    </row>
    <row r="126" spans="1:7" ht="15" customHeight="1">
      <c r="A126" s="122">
        <v>124</v>
      </c>
      <c r="B126" s="64" t="s">
        <v>5255</v>
      </c>
      <c r="C126" s="65">
        <v>0.23285879629629633</v>
      </c>
      <c r="D126" s="37">
        <f t="shared" si="4"/>
        <v>0.30024213075060535</v>
      </c>
      <c r="E126" s="37">
        <f t="shared" si="5"/>
        <v>0.41953009242926687</v>
      </c>
      <c r="F126" s="11" t="str">
        <f t="shared" si="6"/>
        <v>Start group 2 for 50km</v>
      </c>
      <c r="G126" s="4" t="str">
        <f t="shared" si="7"/>
        <v>Start group 3 for 100km</v>
      </c>
    </row>
    <row r="127" spans="1:7" ht="15" customHeight="1">
      <c r="A127" s="123">
        <v>125</v>
      </c>
      <c r="B127" s="64" t="s">
        <v>5256</v>
      </c>
      <c r="C127" s="65">
        <v>0.23371527777777779</v>
      </c>
      <c r="D127" s="37">
        <f t="shared" si="4"/>
        <v>0.30266343825665859</v>
      </c>
      <c r="E127" s="37">
        <f t="shared" si="5"/>
        <v>0.42475128765963455</v>
      </c>
      <c r="F127" s="11" t="str">
        <f t="shared" si="6"/>
        <v>Start group 3 for 50km</v>
      </c>
      <c r="G127" s="4" t="str">
        <f t="shared" si="7"/>
        <v>Start group 3 for 100km</v>
      </c>
    </row>
    <row r="128" spans="1:7" ht="15" customHeight="1">
      <c r="A128" s="123">
        <v>126</v>
      </c>
      <c r="B128" s="64" t="s">
        <v>5257</v>
      </c>
      <c r="C128" s="65">
        <v>0.23420138888888889</v>
      </c>
      <c r="D128" s="37">
        <f t="shared" si="4"/>
        <v>0.30508474576271188</v>
      </c>
      <c r="E128" s="37">
        <f t="shared" si="5"/>
        <v>0.42771466873632963</v>
      </c>
      <c r="F128" s="11" t="str">
        <f t="shared" si="6"/>
        <v>Start group 3 for 50km</v>
      </c>
      <c r="G128" s="4" t="str">
        <f t="shared" si="7"/>
        <v>Start group 3 for 100km</v>
      </c>
    </row>
    <row r="129" spans="1:7" ht="15" customHeight="1">
      <c r="A129" s="122">
        <v>127</v>
      </c>
      <c r="B129" s="64" t="s">
        <v>5258</v>
      </c>
      <c r="C129" s="65">
        <v>0.23431712962962961</v>
      </c>
      <c r="D129" s="37">
        <f t="shared" si="4"/>
        <v>0.30750605326876512</v>
      </c>
      <c r="E129" s="37">
        <f t="shared" si="5"/>
        <v>0.42842023565935233</v>
      </c>
      <c r="F129" s="11" t="str">
        <f t="shared" si="6"/>
        <v>Start group 3 for 50km</v>
      </c>
      <c r="G129" s="4" t="str">
        <f t="shared" si="7"/>
        <v>Start group 3 for 100km</v>
      </c>
    </row>
    <row r="130" spans="1:7" ht="15" customHeight="1">
      <c r="A130" s="123">
        <v>128</v>
      </c>
      <c r="B130" s="64" t="s">
        <v>5259</v>
      </c>
      <c r="C130" s="65">
        <v>0.23440972222222223</v>
      </c>
      <c r="D130" s="37">
        <f t="shared" si="4"/>
        <v>0.30992736077481842</v>
      </c>
      <c r="E130" s="37">
        <f t="shared" si="5"/>
        <v>0.42898468919777044</v>
      </c>
      <c r="F130" s="11" t="str">
        <f t="shared" si="6"/>
        <v>Start group 3 for 50km</v>
      </c>
      <c r="G130" s="4" t="str">
        <f t="shared" si="7"/>
        <v>Start group 3 for 100km</v>
      </c>
    </row>
    <row r="131" spans="1:7" ht="15" customHeight="1">
      <c r="A131" s="123">
        <v>129</v>
      </c>
      <c r="B131" s="64" t="s">
        <v>5260</v>
      </c>
      <c r="C131" s="65">
        <v>0.23462962962962963</v>
      </c>
      <c r="D131" s="37">
        <f t="shared" si="4"/>
        <v>0.31234866828087166</v>
      </c>
      <c r="E131" s="37">
        <f t="shared" si="5"/>
        <v>0.43032526635151347</v>
      </c>
      <c r="F131" s="11" t="str">
        <f t="shared" si="6"/>
        <v>Start group 3 for 50km</v>
      </c>
      <c r="G131" s="4" t="str">
        <f t="shared" si="7"/>
        <v>Start group 3 for 100km</v>
      </c>
    </row>
    <row r="132" spans="1:7" ht="15" customHeight="1">
      <c r="A132" s="122">
        <v>130</v>
      </c>
      <c r="B132" s="64" t="s">
        <v>5261</v>
      </c>
      <c r="C132" s="65">
        <v>0.23466435185185186</v>
      </c>
      <c r="D132" s="37">
        <f t="shared" ref="D132:D195" si="8">A132/413</f>
        <v>0.31476997578692495</v>
      </c>
      <c r="E132" s="37">
        <f t="shared" ref="E132:E195" si="9">((HOUR(C132)*60+MINUTE(C132)+SECOND(C132)/60)-(HOUR($C$3)*60+MINUTE($C$3)+SECOND($C$3)/60))/(HOUR($C$3)*60+MINUTE($C$3)+SECOND($C$3)/60)</f>
        <v>0.43053693642842028</v>
      </c>
      <c r="F132" s="11" t="str">
        <f t="shared" ref="F132:F195" si="10">"Start group "&amp;IF(E132&lt;=32%,1,IF(E132&lt;=42%,2,IF(E132&lt;=53%,3,IF(E132&lt;=65%,4,IF(E132&lt;=87%,5,6)))))&amp;" for 50km"</f>
        <v>Start group 3 for 50km</v>
      </c>
      <c r="G132" s="4" t="str">
        <f t="shared" ref="G132:G195" si="11">"Start group "&amp;IF(E132&lt;=23%,1,IF(E132&lt;=36%,2,IF(E132&lt;=46%,3,IF(E132&lt;=55%,4,IF(E132&lt;=72%,5,6)))))&amp;" for 100km"</f>
        <v>Start group 3 for 100km</v>
      </c>
    </row>
    <row r="133" spans="1:7" ht="15" customHeight="1">
      <c r="A133" s="123">
        <v>131</v>
      </c>
      <c r="B133" s="64" t="s">
        <v>5262</v>
      </c>
      <c r="C133" s="65">
        <v>0.23475694444444442</v>
      </c>
      <c r="D133" s="37">
        <f t="shared" si="8"/>
        <v>0.31719128329297819</v>
      </c>
      <c r="E133" s="37">
        <f t="shared" si="9"/>
        <v>0.43110138996683839</v>
      </c>
      <c r="F133" s="11" t="str">
        <f t="shared" si="10"/>
        <v>Start group 3 for 50km</v>
      </c>
      <c r="G133" s="4" t="str">
        <f t="shared" si="11"/>
        <v>Start group 3 for 100km</v>
      </c>
    </row>
    <row r="134" spans="1:7" ht="15" customHeight="1">
      <c r="A134" s="123">
        <v>132</v>
      </c>
      <c r="B134" s="64" t="s">
        <v>5263</v>
      </c>
      <c r="C134" s="65">
        <v>0.23484953703703704</v>
      </c>
      <c r="D134" s="37">
        <f t="shared" si="8"/>
        <v>0.31961259079903148</v>
      </c>
      <c r="E134" s="37">
        <f t="shared" si="9"/>
        <v>0.4316658435052565</v>
      </c>
      <c r="F134" s="11" t="str">
        <f t="shared" si="10"/>
        <v>Start group 3 for 50km</v>
      </c>
      <c r="G134" s="4" t="str">
        <f t="shared" si="11"/>
        <v>Start group 3 for 100km</v>
      </c>
    </row>
    <row r="135" spans="1:7" ht="16" customHeight="1">
      <c r="A135" s="122">
        <v>133</v>
      </c>
      <c r="B135" s="64" t="s">
        <v>5264</v>
      </c>
      <c r="C135" s="65">
        <v>0.2350925925925926</v>
      </c>
      <c r="D135" s="37">
        <f t="shared" si="8"/>
        <v>0.32203389830508472</v>
      </c>
      <c r="E135" s="37">
        <f t="shared" si="9"/>
        <v>0.43314753404360412</v>
      </c>
      <c r="F135" s="11" t="str">
        <f t="shared" si="10"/>
        <v>Start group 3 for 50km</v>
      </c>
      <c r="G135" s="4" t="str">
        <f t="shared" si="11"/>
        <v>Start group 3 for 100km</v>
      </c>
    </row>
    <row r="136" spans="1:7" ht="15" customHeight="1">
      <c r="A136" s="123">
        <v>134</v>
      </c>
      <c r="B136" s="64" t="s">
        <v>5265</v>
      </c>
      <c r="C136" s="65">
        <v>0.23549768518518518</v>
      </c>
      <c r="D136" s="37">
        <f t="shared" si="8"/>
        <v>0.32445520581113801</v>
      </c>
      <c r="E136" s="37">
        <f t="shared" si="9"/>
        <v>0.43561701827418331</v>
      </c>
      <c r="F136" s="11" t="str">
        <f t="shared" si="10"/>
        <v>Start group 3 for 50km</v>
      </c>
      <c r="G136" s="4" t="str">
        <f t="shared" si="11"/>
        <v>Start group 3 for 100km</v>
      </c>
    </row>
    <row r="137" spans="1:7" ht="15" customHeight="1">
      <c r="A137" s="123">
        <v>135</v>
      </c>
      <c r="B137" s="64" t="s">
        <v>5266</v>
      </c>
      <c r="C137" s="65">
        <v>0.2357060185185185</v>
      </c>
      <c r="D137" s="37">
        <f t="shared" si="8"/>
        <v>0.32687651331719131</v>
      </c>
      <c r="E137" s="37">
        <f t="shared" si="9"/>
        <v>0.43688703873562412</v>
      </c>
      <c r="F137" s="11" t="str">
        <f t="shared" si="10"/>
        <v>Start group 3 for 50km</v>
      </c>
      <c r="G137" s="4" t="str">
        <f t="shared" si="11"/>
        <v>Start group 3 for 100km</v>
      </c>
    </row>
    <row r="138" spans="1:7" ht="15" customHeight="1">
      <c r="A138" s="122">
        <v>136</v>
      </c>
      <c r="B138" s="64" t="s">
        <v>5267</v>
      </c>
      <c r="C138" s="65">
        <v>0.23589120370370367</v>
      </c>
      <c r="D138" s="37">
        <f t="shared" si="8"/>
        <v>0.32929782082324455</v>
      </c>
      <c r="E138" s="37">
        <f t="shared" si="9"/>
        <v>0.43801594581246034</v>
      </c>
      <c r="F138" s="11" t="str">
        <f t="shared" si="10"/>
        <v>Start group 3 for 50km</v>
      </c>
      <c r="G138" s="4" t="str">
        <f t="shared" si="11"/>
        <v>Start group 3 for 100km</v>
      </c>
    </row>
    <row r="139" spans="1:7" ht="15" customHeight="1">
      <c r="A139" s="123">
        <v>137</v>
      </c>
      <c r="B139" s="64" t="s">
        <v>5268</v>
      </c>
      <c r="C139" s="65">
        <v>0.23662037037037034</v>
      </c>
      <c r="D139" s="37">
        <f t="shared" si="8"/>
        <v>0.33171912832929784</v>
      </c>
      <c r="E139" s="37">
        <f t="shared" si="9"/>
        <v>0.44246101742750304</v>
      </c>
      <c r="F139" s="11" t="str">
        <f t="shared" si="10"/>
        <v>Start group 3 for 50km</v>
      </c>
      <c r="G139" s="4" t="str">
        <f t="shared" si="11"/>
        <v>Start group 3 for 100km</v>
      </c>
    </row>
    <row r="140" spans="1:7" ht="15" customHeight="1">
      <c r="A140" s="123">
        <v>138</v>
      </c>
      <c r="B140" s="64" t="s">
        <v>5269</v>
      </c>
      <c r="C140" s="65">
        <v>0.23684027777777775</v>
      </c>
      <c r="D140" s="37">
        <f t="shared" si="8"/>
        <v>0.33414043583535108</v>
      </c>
      <c r="E140" s="37">
        <f t="shared" si="9"/>
        <v>0.44380159458124607</v>
      </c>
      <c r="F140" s="11" t="str">
        <f t="shared" si="10"/>
        <v>Start group 3 for 50km</v>
      </c>
      <c r="G140" s="4" t="str">
        <f t="shared" si="11"/>
        <v>Start group 3 for 100km</v>
      </c>
    </row>
    <row r="141" spans="1:7" ht="15" customHeight="1">
      <c r="A141" s="122">
        <v>139</v>
      </c>
      <c r="B141" s="64" t="s">
        <v>5270</v>
      </c>
      <c r="C141" s="65">
        <v>0.23697916666666666</v>
      </c>
      <c r="D141" s="37">
        <f t="shared" si="8"/>
        <v>0.33656174334140437</v>
      </c>
      <c r="E141" s="37">
        <f t="shared" si="9"/>
        <v>0.44464827488887321</v>
      </c>
      <c r="F141" s="11" t="str">
        <f t="shared" si="10"/>
        <v>Start group 3 for 50km</v>
      </c>
      <c r="G141" s="4" t="str">
        <f t="shared" si="11"/>
        <v>Start group 3 for 100km</v>
      </c>
    </row>
    <row r="142" spans="1:7" ht="15" customHeight="1">
      <c r="A142" s="123">
        <v>140</v>
      </c>
      <c r="B142" s="64" t="s">
        <v>5271</v>
      </c>
      <c r="C142" s="65">
        <v>0.23706018518518521</v>
      </c>
      <c r="D142" s="37">
        <f t="shared" si="8"/>
        <v>0.33898305084745761</v>
      </c>
      <c r="E142" s="37">
        <f t="shared" si="9"/>
        <v>0.4451421717349891</v>
      </c>
      <c r="F142" s="11" t="str">
        <f t="shared" si="10"/>
        <v>Start group 3 for 50km</v>
      </c>
      <c r="G142" s="4" t="str">
        <f t="shared" si="11"/>
        <v>Start group 3 for 100km</v>
      </c>
    </row>
    <row r="143" spans="1:7" ht="15" customHeight="1">
      <c r="A143" s="123">
        <v>141</v>
      </c>
      <c r="B143" s="64" t="s">
        <v>5272</v>
      </c>
      <c r="C143" s="65">
        <v>0.2371875</v>
      </c>
      <c r="D143" s="37">
        <f t="shared" si="8"/>
        <v>0.34140435835351091</v>
      </c>
      <c r="E143" s="37">
        <f t="shared" si="9"/>
        <v>0.44591829535031402</v>
      </c>
      <c r="F143" s="11" t="str">
        <f t="shared" si="10"/>
        <v>Start group 3 for 50km</v>
      </c>
      <c r="G143" s="4" t="str">
        <f t="shared" si="11"/>
        <v>Start group 3 for 100km</v>
      </c>
    </row>
    <row r="144" spans="1:7" ht="15" customHeight="1">
      <c r="A144" s="122">
        <v>142</v>
      </c>
      <c r="B144" s="64" t="s">
        <v>5273</v>
      </c>
      <c r="C144" s="65">
        <v>0.23872685185185186</v>
      </c>
      <c r="D144" s="37">
        <f t="shared" si="8"/>
        <v>0.34382566585956414</v>
      </c>
      <c r="E144" s="37">
        <f t="shared" si="9"/>
        <v>0.4553023354265151</v>
      </c>
      <c r="F144" s="11" t="str">
        <f t="shared" si="10"/>
        <v>Start group 3 for 50km</v>
      </c>
      <c r="G144" s="4" t="str">
        <f t="shared" si="11"/>
        <v>Start group 3 for 100km</v>
      </c>
    </row>
    <row r="145" spans="1:7" ht="15" customHeight="1">
      <c r="A145" s="123">
        <v>143</v>
      </c>
      <c r="B145" s="64" t="s">
        <v>5274</v>
      </c>
      <c r="C145" s="65">
        <v>0.239375</v>
      </c>
      <c r="D145" s="37">
        <f t="shared" si="8"/>
        <v>0.34624697336561744</v>
      </c>
      <c r="E145" s="37">
        <f t="shared" si="9"/>
        <v>0.45925351019544197</v>
      </c>
      <c r="F145" s="11" t="str">
        <f t="shared" si="10"/>
        <v>Start group 3 for 50km</v>
      </c>
      <c r="G145" s="4" t="str">
        <f t="shared" si="11"/>
        <v>Start group 3 for 100km</v>
      </c>
    </row>
    <row r="146" spans="1:7" ht="15" customHeight="1">
      <c r="A146" s="123">
        <v>144</v>
      </c>
      <c r="B146" s="64" t="s">
        <v>5275</v>
      </c>
      <c r="C146" s="65">
        <v>0.23946759259259257</v>
      </c>
      <c r="D146" s="37">
        <f t="shared" si="8"/>
        <v>0.34866828087167068</v>
      </c>
      <c r="E146" s="37">
        <f t="shared" si="9"/>
        <v>0.45981796373386008</v>
      </c>
      <c r="F146" s="11" t="str">
        <f t="shared" si="10"/>
        <v>Start group 3 for 50km</v>
      </c>
      <c r="G146" s="4" t="str">
        <f t="shared" si="11"/>
        <v>Start group 3 for 100km</v>
      </c>
    </row>
    <row r="147" spans="1:7" ht="15" customHeight="1">
      <c r="A147" s="122">
        <v>145</v>
      </c>
      <c r="B147" s="64" t="s">
        <v>5276</v>
      </c>
      <c r="C147" s="65">
        <v>0.23988425925925927</v>
      </c>
      <c r="D147" s="37">
        <f t="shared" si="8"/>
        <v>0.35108958837772397</v>
      </c>
      <c r="E147" s="37">
        <f t="shared" si="9"/>
        <v>0.46235800465674171</v>
      </c>
      <c r="F147" s="11" t="str">
        <f t="shared" si="10"/>
        <v>Start group 3 for 50km</v>
      </c>
      <c r="G147" s="4" t="str">
        <f t="shared" si="11"/>
        <v>Start group 4 for 100km</v>
      </c>
    </row>
    <row r="148" spans="1:7" ht="15" customHeight="1">
      <c r="A148" s="123">
        <v>146</v>
      </c>
      <c r="B148" s="64" t="s">
        <v>5277</v>
      </c>
      <c r="C148" s="65">
        <v>0.23998842592592592</v>
      </c>
      <c r="D148" s="37">
        <f t="shared" si="8"/>
        <v>0.35351089588377727</v>
      </c>
      <c r="E148" s="37">
        <f t="shared" si="9"/>
        <v>0.46299301488746197</v>
      </c>
      <c r="F148" s="11" t="str">
        <f t="shared" si="10"/>
        <v>Start group 3 for 50km</v>
      </c>
      <c r="G148" s="4" t="str">
        <f t="shared" si="11"/>
        <v>Start group 4 for 100km</v>
      </c>
    </row>
    <row r="149" spans="1:7" ht="15" customHeight="1">
      <c r="A149" s="123">
        <v>147</v>
      </c>
      <c r="B149" s="64" t="s">
        <v>5278</v>
      </c>
      <c r="C149" s="65">
        <v>0.24010416666666667</v>
      </c>
      <c r="D149" s="37">
        <f t="shared" si="8"/>
        <v>0.3559322033898305</v>
      </c>
      <c r="E149" s="37">
        <f t="shared" si="9"/>
        <v>0.46369858181048473</v>
      </c>
      <c r="F149" s="11" t="str">
        <f t="shared" si="10"/>
        <v>Start group 3 for 50km</v>
      </c>
      <c r="G149" s="4" t="str">
        <f t="shared" si="11"/>
        <v>Start group 4 for 100km</v>
      </c>
    </row>
    <row r="150" spans="1:7" ht="15" customHeight="1">
      <c r="A150" s="122">
        <v>148</v>
      </c>
      <c r="B150" s="64" t="s">
        <v>5279</v>
      </c>
      <c r="C150" s="65">
        <v>0.24012731481481484</v>
      </c>
      <c r="D150" s="37">
        <f t="shared" si="8"/>
        <v>0.3583535108958838</v>
      </c>
      <c r="E150" s="37">
        <f t="shared" si="9"/>
        <v>0.46383969519508933</v>
      </c>
      <c r="F150" s="11" t="str">
        <f t="shared" si="10"/>
        <v>Start group 3 for 50km</v>
      </c>
      <c r="G150" s="4" t="str">
        <f t="shared" si="11"/>
        <v>Start group 4 for 100km</v>
      </c>
    </row>
    <row r="151" spans="1:7" ht="15" customHeight="1">
      <c r="A151" s="123">
        <v>149</v>
      </c>
      <c r="B151" s="64" t="s">
        <v>5280</v>
      </c>
      <c r="C151" s="65">
        <v>0.24026620370370369</v>
      </c>
      <c r="D151" s="37">
        <f t="shared" si="8"/>
        <v>0.36077481840193704</v>
      </c>
      <c r="E151" s="37">
        <f t="shared" si="9"/>
        <v>0.46468637550271646</v>
      </c>
      <c r="F151" s="11" t="str">
        <f t="shared" si="10"/>
        <v>Start group 3 for 50km</v>
      </c>
      <c r="G151" s="4" t="str">
        <f t="shared" si="11"/>
        <v>Start group 4 for 100km</v>
      </c>
    </row>
    <row r="152" spans="1:7" ht="15" customHeight="1">
      <c r="A152" s="123">
        <v>150</v>
      </c>
      <c r="B152" s="64" t="s">
        <v>5281</v>
      </c>
      <c r="C152" s="65">
        <v>0.24034722222222224</v>
      </c>
      <c r="D152" s="37">
        <f t="shared" si="8"/>
        <v>0.36319612590799033</v>
      </c>
      <c r="E152" s="37">
        <f t="shared" si="9"/>
        <v>0.46518027234883236</v>
      </c>
      <c r="F152" s="11" t="str">
        <f t="shared" si="10"/>
        <v>Start group 3 for 50km</v>
      </c>
      <c r="G152" s="4" t="str">
        <f t="shared" si="11"/>
        <v>Start group 4 for 100km</v>
      </c>
    </row>
    <row r="153" spans="1:7" ht="15" customHeight="1">
      <c r="A153" s="122">
        <v>151</v>
      </c>
      <c r="B153" s="64" t="s">
        <v>5282</v>
      </c>
      <c r="C153" s="65">
        <v>0.24069444444444443</v>
      </c>
      <c r="D153" s="37">
        <f t="shared" si="8"/>
        <v>0.36561743341404357</v>
      </c>
      <c r="E153" s="37">
        <f t="shared" si="9"/>
        <v>0.46729697311790031</v>
      </c>
      <c r="F153" s="11" t="str">
        <f t="shared" si="10"/>
        <v>Start group 3 for 50km</v>
      </c>
      <c r="G153" s="4" t="str">
        <f t="shared" si="11"/>
        <v>Start group 4 for 100km</v>
      </c>
    </row>
    <row r="154" spans="1:7" ht="15" customHeight="1">
      <c r="A154" s="123">
        <v>152</v>
      </c>
      <c r="B154" s="64" t="s">
        <v>5283</v>
      </c>
      <c r="C154" s="65">
        <v>0.24089120370370373</v>
      </c>
      <c r="D154" s="37">
        <f t="shared" si="8"/>
        <v>0.36803874092009686</v>
      </c>
      <c r="E154" s="37">
        <f t="shared" si="9"/>
        <v>0.46849643688703868</v>
      </c>
      <c r="F154" s="11" t="str">
        <f t="shared" si="10"/>
        <v>Start group 3 for 50km</v>
      </c>
      <c r="G154" s="4" t="str">
        <f t="shared" si="11"/>
        <v>Start group 4 for 100km</v>
      </c>
    </row>
    <row r="155" spans="1:7" ht="15" customHeight="1">
      <c r="A155" s="123">
        <v>153</v>
      </c>
      <c r="B155" s="64" t="s">
        <v>5284</v>
      </c>
      <c r="C155" s="65">
        <v>0.2414699074074074</v>
      </c>
      <c r="D155" s="37">
        <f t="shared" si="8"/>
        <v>0.3704600484261501</v>
      </c>
      <c r="E155" s="37">
        <f t="shared" si="9"/>
        <v>0.47202427150215187</v>
      </c>
      <c r="F155" s="11" t="str">
        <f t="shared" si="10"/>
        <v>Start group 3 for 50km</v>
      </c>
      <c r="G155" s="4" t="str">
        <f t="shared" si="11"/>
        <v>Start group 4 for 100km</v>
      </c>
    </row>
    <row r="156" spans="1:7" ht="15" customHeight="1">
      <c r="A156" s="122">
        <v>154</v>
      </c>
      <c r="B156" s="64" t="s">
        <v>5285</v>
      </c>
      <c r="C156" s="65">
        <v>0.24164351851851851</v>
      </c>
      <c r="D156" s="37">
        <f t="shared" si="8"/>
        <v>0.3728813559322034</v>
      </c>
      <c r="E156" s="37">
        <f t="shared" si="9"/>
        <v>0.47308262188668582</v>
      </c>
      <c r="F156" s="11" t="str">
        <f t="shared" si="10"/>
        <v>Start group 3 for 50km</v>
      </c>
      <c r="G156" s="4" t="str">
        <f t="shared" si="11"/>
        <v>Start group 4 for 100km</v>
      </c>
    </row>
    <row r="157" spans="1:7" ht="15" customHeight="1">
      <c r="A157" s="123">
        <v>155</v>
      </c>
      <c r="B157" s="64" t="s">
        <v>5286</v>
      </c>
      <c r="C157" s="65">
        <v>0.2417013888888889</v>
      </c>
      <c r="D157" s="37">
        <f t="shared" si="8"/>
        <v>0.37530266343825663</v>
      </c>
      <c r="E157" s="37">
        <f t="shared" si="9"/>
        <v>0.47343540534819734</v>
      </c>
      <c r="F157" s="11" t="str">
        <f t="shared" si="10"/>
        <v>Start group 3 for 50km</v>
      </c>
      <c r="G157" s="4" t="str">
        <f t="shared" si="11"/>
        <v>Start group 4 for 100km</v>
      </c>
    </row>
    <row r="158" spans="1:7" ht="15" customHeight="1">
      <c r="A158" s="123">
        <v>156</v>
      </c>
      <c r="B158" s="64" t="s">
        <v>5287</v>
      </c>
      <c r="C158" s="65">
        <v>0.24179398148148148</v>
      </c>
      <c r="D158" s="37">
        <f t="shared" si="8"/>
        <v>0.37772397094430993</v>
      </c>
      <c r="E158" s="37">
        <f t="shared" si="9"/>
        <v>0.47399985888661539</v>
      </c>
      <c r="F158" s="11" t="str">
        <f t="shared" si="10"/>
        <v>Start group 3 for 50km</v>
      </c>
      <c r="G158" s="4" t="str">
        <f t="shared" si="11"/>
        <v>Start group 4 for 100km</v>
      </c>
    </row>
    <row r="159" spans="1:7" ht="15" customHeight="1">
      <c r="A159" s="122">
        <v>157</v>
      </c>
      <c r="B159" s="64" t="s">
        <v>5288</v>
      </c>
      <c r="C159" s="65">
        <v>0.24188657407407407</v>
      </c>
      <c r="D159" s="37">
        <f t="shared" si="8"/>
        <v>0.38014527845036322</v>
      </c>
      <c r="E159" s="37">
        <f t="shared" si="9"/>
        <v>0.4745643124250335</v>
      </c>
      <c r="F159" s="11" t="str">
        <f t="shared" si="10"/>
        <v>Start group 3 for 50km</v>
      </c>
      <c r="G159" s="4" t="str">
        <f t="shared" si="11"/>
        <v>Start group 4 for 100km</v>
      </c>
    </row>
    <row r="160" spans="1:7" ht="15" customHeight="1">
      <c r="A160" s="123">
        <v>158</v>
      </c>
      <c r="B160" s="64" t="s">
        <v>5289</v>
      </c>
      <c r="C160" s="65">
        <v>0.24219907407407407</v>
      </c>
      <c r="D160" s="37">
        <f t="shared" si="8"/>
        <v>0.38256658595641646</v>
      </c>
      <c r="E160" s="37">
        <f t="shared" si="9"/>
        <v>0.47646934311719458</v>
      </c>
      <c r="F160" s="11" t="str">
        <f t="shared" si="10"/>
        <v>Start group 3 for 50km</v>
      </c>
      <c r="G160" s="4" t="str">
        <f t="shared" si="11"/>
        <v>Start group 4 for 100km</v>
      </c>
    </row>
    <row r="161" spans="1:7" ht="15" customHeight="1">
      <c r="A161" s="123">
        <v>159</v>
      </c>
      <c r="B161" s="64" t="s">
        <v>5290</v>
      </c>
      <c r="C161" s="65">
        <v>0.24265046296296297</v>
      </c>
      <c r="D161" s="37">
        <f t="shared" si="8"/>
        <v>0.38498789346246975</v>
      </c>
      <c r="E161" s="37">
        <f t="shared" si="9"/>
        <v>0.47922105411698307</v>
      </c>
      <c r="F161" s="11" t="str">
        <f t="shared" si="10"/>
        <v>Start group 3 for 50km</v>
      </c>
      <c r="G161" s="4" t="str">
        <f t="shared" si="11"/>
        <v>Start group 4 for 100km</v>
      </c>
    </row>
    <row r="162" spans="1:7" ht="15" customHeight="1">
      <c r="A162" s="122">
        <v>160</v>
      </c>
      <c r="B162" s="64" t="s">
        <v>5291</v>
      </c>
      <c r="C162" s="65">
        <v>0.2426851851851852</v>
      </c>
      <c r="D162" s="37">
        <f t="shared" si="8"/>
        <v>0.38740920096852299</v>
      </c>
      <c r="E162" s="37">
        <f t="shared" si="9"/>
        <v>0.47943272419388966</v>
      </c>
      <c r="F162" s="11" t="str">
        <f t="shared" si="10"/>
        <v>Start group 3 for 50km</v>
      </c>
      <c r="G162" s="4" t="str">
        <f t="shared" si="11"/>
        <v>Start group 4 for 100km</v>
      </c>
    </row>
    <row r="163" spans="1:7" ht="15" customHeight="1">
      <c r="A163" s="123">
        <v>161</v>
      </c>
      <c r="B163" s="64" t="s">
        <v>5292</v>
      </c>
      <c r="C163" s="65">
        <v>0.24270833333333333</v>
      </c>
      <c r="D163" s="37">
        <f t="shared" si="8"/>
        <v>0.38983050847457629</v>
      </c>
      <c r="E163" s="37">
        <f t="shared" si="9"/>
        <v>0.47957383757849431</v>
      </c>
      <c r="F163" s="11" t="str">
        <f t="shared" si="10"/>
        <v>Start group 3 for 50km</v>
      </c>
      <c r="G163" s="4" t="str">
        <f t="shared" si="11"/>
        <v>Start group 4 for 100km</v>
      </c>
    </row>
    <row r="164" spans="1:7" ht="15" customHeight="1">
      <c r="A164" s="123">
        <v>162</v>
      </c>
      <c r="B164" s="64" t="s">
        <v>5293</v>
      </c>
      <c r="C164" s="65">
        <v>0.24287037037037038</v>
      </c>
      <c r="D164" s="37">
        <f t="shared" si="8"/>
        <v>0.39225181598062953</v>
      </c>
      <c r="E164" s="37">
        <f t="shared" si="9"/>
        <v>0.4805616312707261</v>
      </c>
      <c r="F164" s="11" t="str">
        <f t="shared" si="10"/>
        <v>Start group 3 for 50km</v>
      </c>
      <c r="G164" s="4" t="str">
        <f t="shared" si="11"/>
        <v>Start group 4 for 100km</v>
      </c>
    </row>
    <row r="165" spans="1:7" ht="15" customHeight="1">
      <c r="A165" s="122">
        <v>163</v>
      </c>
      <c r="B165" s="64" t="s">
        <v>5294</v>
      </c>
      <c r="C165" s="65">
        <v>0.2429050925925926</v>
      </c>
      <c r="D165" s="37">
        <f t="shared" si="8"/>
        <v>0.39467312348668282</v>
      </c>
      <c r="E165" s="37">
        <f t="shared" si="9"/>
        <v>0.48077330134763291</v>
      </c>
      <c r="F165" s="11" t="str">
        <f t="shared" si="10"/>
        <v>Start group 3 for 50km</v>
      </c>
      <c r="G165" s="4" t="str">
        <f t="shared" si="11"/>
        <v>Start group 4 for 100km</v>
      </c>
    </row>
    <row r="166" spans="1:7" ht="15" customHeight="1">
      <c r="A166" s="123">
        <v>164</v>
      </c>
      <c r="B166" s="64" t="s">
        <v>5295</v>
      </c>
      <c r="C166" s="65">
        <v>0.24353009259259259</v>
      </c>
      <c r="D166" s="37">
        <f t="shared" si="8"/>
        <v>0.39709443099273606</v>
      </c>
      <c r="E166" s="37">
        <f t="shared" si="9"/>
        <v>0.48458336273195513</v>
      </c>
      <c r="F166" s="11" t="str">
        <f t="shared" si="10"/>
        <v>Start group 3 for 50km</v>
      </c>
      <c r="G166" s="4" t="str">
        <f t="shared" si="11"/>
        <v>Start group 4 for 100km</v>
      </c>
    </row>
    <row r="167" spans="1:7" ht="15" customHeight="1">
      <c r="A167" s="123">
        <v>165</v>
      </c>
      <c r="B167" s="64" t="s">
        <v>5296</v>
      </c>
      <c r="C167" s="65">
        <v>0.24409722222222222</v>
      </c>
      <c r="D167" s="37">
        <f t="shared" si="8"/>
        <v>0.39951573849878935</v>
      </c>
      <c r="E167" s="37">
        <f t="shared" si="9"/>
        <v>0.4880406406547661</v>
      </c>
      <c r="F167" s="11" t="str">
        <f t="shared" si="10"/>
        <v>Start group 3 for 50km</v>
      </c>
      <c r="G167" s="4" t="str">
        <f t="shared" si="11"/>
        <v>Start group 4 for 100km</v>
      </c>
    </row>
    <row r="168" spans="1:7" ht="15" customHeight="1">
      <c r="A168" s="122">
        <v>166</v>
      </c>
      <c r="B168" s="64" t="s">
        <v>5297</v>
      </c>
      <c r="C168" s="65">
        <v>0.24481481481481482</v>
      </c>
      <c r="D168" s="37">
        <f t="shared" si="8"/>
        <v>0.40193704600484259</v>
      </c>
      <c r="E168" s="37">
        <f t="shared" si="9"/>
        <v>0.49241515557750665</v>
      </c>
      <c r="F168" s="11" t="str">
        <f t="shared" si="10"/>
        <v>Start group 3 for 50km</v>
      </c>
      <c r="G168" s="4" t="str">
        <f t="shared" si="11"/>
        <v>Start group 4 for 100km</v>
      </c>
    </row>
    <row r="169" spans="1:7" ht="15" customHeight="1">
      <c r="A169" s="123">
        <v>167</v>
      </c>
      <c r="B169" s="64" t="s">
        <v>5298</v>
      </c>
      <c r="C169" s="65">
        <v>0.2452199074074074</v>
      </c>
      <c r="D169" s="37">
        <f t="shared" si="8"/>
        <v>0.40435835351089588</v>
      </c>
      <c r="E169" s="37">
        <f t="shared" si="9"/>
        <v>0.49488463980808584</v>
      </c>
      <c r="F169" s="11" t="str">
        <f t="shared" si="10"/>
        <v>Start group 3 for 50km</v>
      </c>
      <c r="G169" s="4" t="str">
        <f t="shared" si="11"/>
        <v>Start group 4 for 100km</v>
      </c>
    </row>
    <row r="170" spans="1:7" ht="15" customHeight="1">
      <c r="A170" s="123">
        <v>168</v>
      </c>
      <c r="B170" s="64" t="s">
        <v>5299</v>
      </c>
      <c r="C170" s="65">
        <v>0.24657407407407406</v>
      </c>
      <c r="D170" s="37">
        <f t="shared" si="8"/>
        <v>0.40677966101694918</v>
      </c>
      <c r="E170" s="37">
        <f t="shared" si="9"/>
        <v>0.50313977280745081</v>
      </c>
      <c r="F170" s="11" t="str">
        <f t="shared" si="10"/>
        <v>Start group 3 for 50km</v>
      </c>
      <c r="G170" s="4" t="str">
        <f t="shared" si="11"/>
        <v>Start group 4 for 100km</v>
      </c>
    </row>
    <row r="171" spans="1:7" ht="15" customHeight="1">
      <c r="A171" s="122">
        <v>169</v>
      </c>
      <c r="B171" s="64" t="s">
        <v>5300</v>
      </c>
      <c r="C171" s="65">
        <v>0.24695601851851853</v>
      </c>
      <c r="D171" s="37">
        <f t="shared" si="8"/>
        <v>0.40920096852300242</v>
      </c>
      <c r="E171" s="37">
        <f t="shared" si="9"/>
        <v>0.50546814365342552</v>
      </c>
      <c r="F171" s="11" t="str">
        <f t="shared" si="10"/>
        <v>Start group 3 for 50km</v>
      </c>
      <c r="G171" s="4" t="str">
        <f t="shared" si="11"/>
        <v>Start group 4 for 100km</v>
      </c>
    </row>
    <row r="172" spans="1:7" ht="15" customHeight="1">
      <c r="A172" s="123">
        <v>170</v>
      </c>
      <c r="B172" s="64" t="s">
        <v>5301</v>
      </c>
      <c r="C172" s="65">
        <v>0.24733796296296295</v>
      </c>
      <c r="D172" s="37">
        <f t="shared" si="8"/>
        <v>0.41162227602905571</v>
      </c>
      <c r="E172" s="37">
        <f t="shared" si="9"/>
        <v>0.50779651449940033</v>
      </c>
      <c r="F172" s="11" t="str">
        <f t="shared" si="10"/>
        <v>Start group 3 for 50km</v>
      </c>
      <c r="G172" s="4" t="str">
        <f t="shared" si="11"/>
        <v>Start group 4 for 100km</v>
      </c>
    </row>
    <row r="173" spans="1:7" ht="15" customHeight="1">
      <c r="A173" s="123">
        <v>171</v>
      </c>
      <c r="B173" s="64" t="s">
        <v>5302</v>
      </c>
      <c r="C173" s="65">
        <v>0.24738425925925925</v>
      </c>
      <c r="D173" s="37">
        <f t="shared" si="8"/>
        <v>0.41404358353510895</v>
      </c>
      <c r="E173" s="37">
        <f t="shared" si="9"/>
        <v>0.50807874126860941</v>
      </c>
      <c r="F173" s="11" t="str">
        <f t="shared" si="10"/>
        <v>Start group 3 for 50km</v>
      </c>
      <c r="G173" s="4" t="str">
        <f t="shared" si="11"/>
        <v>Start group 4 for 100km</v>
      </c>
    </row>
    <row r="174" spans="1:7" ht="15" customHeight="1">
      <c r="A174" s="122">
        <v>172</v>
      </c>
      <c r="B174" s="64" t="s">
        <v>5303</v>
      </c>
      <c r="C174" s="65">
        <v>0.2477314814814815</v>
      </c>
      <c r="D174" s="37">
        <f t="shared" si="8"/>
        <v>0.41646489104116224</v>
      </c>
      <c r="E174" s="37">
        <f t="shared" si="9"/>
        <v>0.5101954420376773</v>
      </c>
      <c r="F174" s="11" t="str">
        <f t="shared" si="10"/>
        <v>Start group 3 for 50km</v>
      </c>
      <c r="G174" s="4" t="str">
        <f t="shared" si="11"/>
        <v>Start group 4 for 100km</v>
      </c>
    </row>
    <row r="175" spans="1:7" ht="15" customHeight="1">
      <c r="A175" s="123">
        <v>173</v>
      </c>
      <c r="B175" s="64" t="s">
        <v>5304</v>
      </c>
      <c r="C175" s="65">
        <v>0.24783564814814815</v>
      </c>
      <c r="D175" s="37">
        <f t="shared" si="8"/>
        <v>0.41888619854721548</v>
      </c>
      <c r="E175" s="37">
        <f t="shared" si="9"/>
        <v>0.51083045226839763</v>
      </c>
      <c r="F175" s="11" t="str">
        <f t="shared" si="10"/>
        <v>Start group 3 for 50km</v>
      </c>
      <c r="G175" s="4" t="str">
        <f t="shared" si="11"/>
        <v>Start group 4 for 100km</v>
      </c>
    </row>
    <row r="176" spans="1:7" ht="15" customHeight="1">
      <c r="A176" s="123">
        <v>174</v>
      </c>
      <c r="B176" s="64" t="s">
        <v>5305</v>
      </c>
      <c r="C176" s="65">
        <v>0.24832175925925926</v>
      </c>
      <c r="D176" s="37">
        <f t="shared" si="8"/>
        <v>0.42130750605326878</v>
      </c>
      <c r="E176" s="37">
        <f t="shared" si="9"/>
        <v>0.51379383334509265</v>
      </c>
      <c r="F176" s="11" t="str">
        <f t="shared" si="10"/>
        <v>Start group 3 for 50km</v>
      </c>
      <c r="G176" s="4" t="str">
        <f t="shared" si="11"/>
        <v>Start group 4 for 100km</v>
      </c>
    </row>
    <row r="177" spans="1:7" ht="15" customHeight="1">
      <c r="A177" s="122">
        <v>175</v>
      </c>
      <c r="B177" s="64" t="s">
        <v>5306</v>
      </c>
      <c r="C177" s="65">
        <v>0.24858796296296296</v>
      </c>
      <c r="D177" s="37">
        <f t="shared" si="8"/>
        <v>0.42372881355932202</v>
      </c>
      <c r="E177" s="37">
        <f t="shared" si="9"/>
        <v>0.51541663726804476</v>
      </c>
      <c r="F177" s="11" t="str">
        <f t="shared" si="10"/>
        <v>Start group 3 for 50km</v>
      </c>
      <c r="G177" s="4" t="str">
        <f t="shared" si="11"/>
        <v>Start group 4 for 100km</v>
      </c>
    </row>
    <row r="178" spans="1:7" ht="15" customHeight="1">
      <c r="A178" s="123">
        <v>176</v>
      </c>
      <c r="B178" s="64" t="s">
        <v>5307</v>
      </c>
      <c r="C178" s="65">
        <v>0.24863425925925928</v>
      </c>
      <c r="D178" s="37">
        <f t="shared" si="8"/>
        <v>0.42615012106537531</v>
      </c>
      <c r="E178" s="37">
        <f t="shared" si="9"/>
        <v>0.51569886403725407</v>
      </c>
      <c r="F178" s="11" t="str">
        <f t="shared" si="10"/>
        <v>Start group 3 for 50km</v>
      </c>
      <c r="G178" s="4" t="str">
        <f t="shared" si="11"/>
        <v>Start group 4 for 100km</v>
      </c>
    </row>
    <row r="179" spans="1:7" ht="16" customHeight="1">
      <c r="A179" s="123">
        <v>177</v>
      </c>
      <c r="B179" s="64" t="s">
        <v>5308</v>
      </c>
      <c r="C179" s="65">
        <v>0.2495138888888889</v>
      </c>
      <c r="D179" s="37">
        <f t="shared" si="8"/>
        <v>0.42857142857142855</v>
      </c>
      <c r="E179" s="37">
        <f t="shared" si="9"/>
        <v>0.52106117265222607</v>
      </c>
      <c r="F179" s="11" t="str">
        <f t="shared" si="10"/>
        <v>Start group 3 for 50km</v>
      </c>
      <c r="G179" s="4" t="str">
        <f t="shared" si="11"/>
        <v>Start group 4 for 100km</v>
      </c>
    </row>
    <row r="180" spans="1:7" ht="15" customHeight="1">
      <c r="A180" s="122">
        <v>178</v>
      </c>
      <c r="B180" s="64" t="s">
        <v>5309</v>
      </c>
      <c r="C180" s="65">
        <v>0.24968749999999998</v>
      </c>
      <c r="D180" s="37">
        <f t="shared" si="8"/>
        <v>0.43099273607748184</v>
      </c>
      <c r="E180" s="37">
        <f t="shared" si="9"/>
        <v>0.52211952303676012</v>
      </c>
      <c r="F180" s="11" t="str">
        <f t="shared" si="10"/>
        <v>Start group 3 for 50km</v>
      </c>
      <c r="G180" s="4" t="str">
        <f t="shared" si="11"/>
        <v>Start group 4 for 100km</v>
      </c>
    </row>
    <row r="181" spans="1:7" ht="15" customHeight="1">
      <c r="A181" s="123">
        <v>179</v>
      </c>
      <c r="B181" s="64" t="s">
        <v>5310</v>
      </c>
      <c r="C181" s="65">
        <v>0.25018518518518518</v>
      </c>
      <c r="D181" s="37">
        <f t="shared" si="8"/>
        <v>0.43341404358353514</v>
      </c>
      <c r="E181" s="37">
        <f t="shared" si="9"/>
        <v>0.52515346080575731</v>
      </c>
      <c r="F181" s="11" t="str">
        <f t="shared" si="10"/>
        <v>Start group 3 for 50km</v>
      </c>
      <c r="G181" s="4" t="str">
        <f t="shared" si="11"/>
        <v>Start group 4 for 100km</v>
      </c>
    </row>
    <row r="182" spans="1:7" ht="15" customHeight="1">
      <c r="A182" s="123">
        <v>180</v>
      </c>
      <c r="B182" s="64" t="s">
        <v>5311</v>
      </c>
      <c r="C182" s="65">
        <v>0.25057870370370372</v>
      </c>
      <c r="D182" s="37">
        <f t="shared" si="8"/>
        <v>0.43583535108958837</v>
      </c>
      <c r="E182" s="37">
        <f t="shared" si="9"/>
        <v>0.52755238834403428</v>
      </c>
      <c r="F182" s="11" t="str">
        <f t="shared" si="10"/>
        <v>Start group 3 for 50km</v>
      </c>
      <c r="G182" s="4" t="str">
        <f t="shared" si="11"/>
        <v>Start group 4 for 100km</v>
      </c>
    </row>
    <row r="183" spans="1:7" ht="15" customHeight="1">
      <c r="A183" s="122">
        <v>181</v>
      </c>
      <c r="B183" s="64" t="s">
        <v>5312</v>
      </c>
      <c r="C183" s="65">
        <v>0.25090277777777775</v>
      </c>
      <c r="D183" s="37">
        <f t="shared" si="8"/>
        <v>0.43825665859564167</v>
      </c>
      <c r="E183" s="37">
        <f t="shared" si="9"/>
        <v>0.52952797572849786</v>
      </c>
      <c r="F183" s="11" t="str">
        <f t="shared" si="10"/>
        <v>Start group 3 for 50km</v>
      </c>
      <c r="G183" s="4" t="str">
        <f t="shared" si="11"/>
        <v>Start group 4 for 100km</v>
      </c>
    </row>
    <row r="184" spans="1:7" ht="15" customHeight="1">
      <c r="A184" s="123">
        <v>182</v>
      </c>
      <c r="B184" s="64" t="s">
        <v>5313</v>
      </c>
      <c r="C184" s="65">
        <v>0.25222222222222224</v>
      </c>
      <c r="D184" s="37">
        <f t="shared" si="8"/>
        <v>0.44067796610169491</v>
      </c>
      <c r="E184" s="37">
        <f t="shared" si="9"/>
        <v>0.53757143865095602</v>
      </c>
      <c r="F184" s="11" t="str">
        <f t="shared" si="10"/>
        <v>Start group 4 for 50km</v>
      </c>
      <c r="G184" s="4" t="str">
        <f t="shared" si="11"/>
        <v>Start group 4 for 100km</v>
      </c>
    </row>
    <row r="185" spans="1:7" ht="15" customHeight="1">
      <c r="A185" s="123">
        <v>183</v>
      </c>
      <c r="B185" s="64" t="s">
        <v>5314</v>
      </c>
      <c r="C185" s="65">
        <v>0.25233796296296296</v>
      </c>
      <c r="D185" s="37">
        <f t="shared" si="8"/>
        <v>0.4430992736077482</v>
      </c>
      <c r="E185" s="37">
        <f t="shared" si="9"/>
        <v>0.53827700557397873</v>
      </c>
      <c r="F185" s="11" t="str">
        <f t="shared" si="10"/>
        <v>Start group 4 for 50km</v>
      </c>
      <c r="G185" s="4" t="str">
        <f t="shared" si="11"/>
        <v>Start group 4 for 100km</v>
      </c>
    </row>
    <row r="186" spans="1:7" ht="15" customHeight="1">
      <c r="A186" s="122">
        <v>184</v>
      </c>
      <c r="B186" s="64" t="s">
        <v>5315</v>
      </c>
      <c r="C186" s="65">
        <v>0.25276620370370367</v>
      </c>
      <c r="D186" s="37">
        <f t="shared" si="8"/>
        <v>0.44552058111380144</v>
      </c>
      <c r="E186" s="37">
        <f t="shared" si="9"/>
        <v>0.54088760318916251</v>
      </c>
      <c r="F186" s="11" t="str">
        <f t="shared" si="10"/>
        <v>Start group 4 for 50km</v>
      </c>
      <c r="G186" s="4" t="str">
        <f t="shared" si="11"/>
        <v>Start group 4 for 100km</v>
      </c>
    </row>
    <row r="187" spans="1:7" ht="15" customHeight="1">
      <c r="A187" s="123">
        <v>185</v>
      </c>
      <c r="B187" s="64" t="s">
        <v>5316</v>
      </c>
      <c r="C187" s="65">
        <v>0.25320601851851848</v>
      </c>
      <c r="D187" s="37">
        <f t="shared" si="8"/>
        <v>0.44794188861985473</v>
      </c>
      <c r="E187" s="37">
        <f t="shared" si="9"/>
        <v>0.54356875749664857</v>
      </c>
      <c r="F187" s="11" t="str">
        <f t="shared" si="10"/>
        <v>Start group 4 for 50km</v>
      </c>
      <c r="G187" s="4" t="str">
        <f t="shared" si="11"/>
        <v>Start group 4 for 100km</v>
      </c>
    </row>
    <row r="188" spans="1:7" ht="15" customHeight="1">
      <c r="A188" s="123">
        <v>186</v>
      </c>
      <c r="B188" s="64" t="s">
        <v>5317</v>
      </c>
      <c r="C188" s="65">
        <v>0.2545486111111111</v>
      </c>
      <c r="D188" s="37">
        <f t="shared" si="8"/>
        <v>0.45036319612590797</v>
      </c>
      <c r="E188" s="37">
        <f t="shared" si="9"/>
        <v>0.55175333380371128</v>
      </c>
      <c r="F188" s="11" t="str">
        <f t="shared" si="10"/>
        <v>Start group 4 for 50km</v>
      </c>
      <c r="G188" s="4" t="str">
        <f t="shared" si="11"/>
        <v>Start group 5 for 100km</v>
      </c>
    </row>
    <row r="189" spans="1:7" ht="15" customHeight="1">
      <c r="A189" s="122">
        <v>187</v>
      </c>
      <c r="B189" s="64" t="s">
        <v>5318</v>
      </c>
      <c r="C189" s="65">
        <v>0.25465277777777778</v>
      </c>
      <c r="D189" s="37">
        <f t="shared" si="8"/>
        <v>0.45278450363196127</v>
      </c>
      <c r="E189" s="37">
        <f t="shared" si="9"/>
        <v>0.5523883440344316</v>
      </c>
      <c r="F189" s="11" t="str">
        <f t="shared" si="10"/>
        <v>Start group 4 for 50km</v>
      </c>
      <c r="G189" s="4" t="str">
        <f t="shared" si="11"/>
        <v>Start group 5 for 100km</v>
      </c>
    </row>
    <row r="190" spans="1:7" ht="15" customHeight="1">
      <c r="A190" s="123">
        <v>188</v>
      </c>
      <c r="B190" s="64" t="s">
        <v>5319</v>
      </c>
      <c r="C190" s="65">
        <v>0.25480324074074073</v>
      </c>
      <c r="D190" s="37">
        <f t="shared" si="8"/>
        <v>0.4552058111380145</v>
      </c>
      <c r="E190" s="37">
        <f t="shared" si="9"/>
        <v>0.55330558103436123</v>
      </c>
      <c r="F190" s="11" t="str">
        <f t="shared" si="10"/>
        <v>Start group 4 for 50km</v>
      </c>
      <c r="G190" s="4" t="str">
        <f t="shared" si="11"/>
        <v>Start group 5 for 100km</v>
      </c>
    </row>
    <row r="191" spans="1:7" ht="15" customHeight="1">
      <c r="A191" s="123">
        <v>189</v>
      </c>
      <c r="B191" s="64" t="s">
        <v>5320</v>
      </c>
      <c r="C191" s="65">
        <v>0.25494212962962964</v>
      </c>
      <c r="D191" s="37">
        <f t="shared" si="8"/>
        <v>0.4576271186440678</v>
      </c>
      <c r="E191" s="37">
        <f t="shared" si="9"/>
        <v>0.55415226134198836</v>
      </c>
      <c r="F191" s="11" t="str">
        <f t="shared" si="10"/>
        <v>Start group 4 for 50km</v>
      </c>
      <c r="G191" s="4" t="str">
        <f t="shared" si="11"/>
        <v>Start group 5 for 100km</v>
      </c>
    </row>
    <row r="192" spans="1:7" ht="15" customHeight="1">
      <c r="A192" s="122">
        <v>190</v>
      </c>
      <c r="B192" s="64" t="s">
        <v>5321</v>
      </c>
      <c r="C192" s="65">
        <v>0.2550115740740741</v>
      </c>
      <c r="D192" s="37">
        <f t="shared" si="8"/>
        <v>0.46004842615012109</v>
      </c>
      <c r="E192" s="37">
        <f t="shared" si="9"/>
        <v>0.55457560149580176</v>
      </c>
      <c r="F192" s="11" t="str">
        <f t="shared" si="10"/>
        <v>Start group 4 for 50km</v>
      </c>
      <c r="G192" s="4" t="str">
        <f t="shared" si="11"/>
        <v>Start group 5 for 100km</v>
      </c>
    </row>
    <row r="193" spans="1:7" ht="15" customHeight="1">
      <c r="A193" s="123">
        <v>191</v>
      </c>
      <c r="B193" s="64" t="s">
        <v>5322</v>
      </c>
      <c r="C193" s="65">
        <v>0.25539351851851849</v>
      </c>
      <c r="D193" s="37">
        <f t="shared" si="8"/>
        <v>0.46246973365617433</v>
      </c>
      <c r="E193" s="37">
        <f t="shared" si="9"/>
        <v>0.55690397234177658</v>
      </c>
      <c r="F193" s="11" t="str">
        <f t="shared" si="10"/>
        <v>Start group 4 for 50km</v>
      </c>
      <c r="G193" s="4" t="str">
        <f t="shared" si="11"/>
        <v>Start group 5 for 100km</v>
      </c>
    </row>
    <row r="194" spans="1:7" ht="15" customHeight="1">
      <c r="A194" s="123">
        <v>192</v>
      </c>
      <c r="B194" s="64" t="s">
        <v>5323</v>
      </c>
      <c r="C194" s="65">
        <v>0.25570601851851854</v>
      </c>
      <c r="D194" s="37">
        <f t="shared" si="8"/>
        <v>0.46489104116222763</v>
      </c>
      <c r="E194" s="37">
        <f t="shared" si="9"/>
        <v>0.55880900303393766</v>
      </c>
      <c r="F194" s="11" t="str">
        <f t="shared" si="10"/>
        <v>Start group 4 for 50km</v>
      </c>
      <c r="G194" s="4" t="str">
        <f t="shared" si="11"/>
        <v>Start group 5 for 100km</v>
      </c>
    </row>
    <row r="195" spans="1:7" ht="15" customHeight="1">
      <c r="A195" s="122">
        <v>193</v>
      </c>
      <c r="B195" s="64" t="s">
        <v>5324</v>
      </c>
      <c r="C195" s="65">
        <v>0.25571759259259258</v>
      </c>
      <c r="D195" s="37">
        <f t="shared" si="8"/>
        <v>0.46731234866828086</v>
      </c>
      <c r="E195" s="37">
        <f t="shared" si="9"/>
        <v>0.55887955972624004</v>
      </c>
      <c r="F195" s="11" t="str">
        <f t="shared" si="10"/>
        <v>Start group 4 for 50km</v>
      </c>
      <c r="G195" s="4" t="str">
        <f t="shared" si="11"/>
        <v>Start group 5 for 100km</v>
      </c>
    </row>
    <row r="196" spans="1:7" ht="15" customHeight="1">
      <c r="A196" s="123">
        <v>194</v>
      </c>
      <c r="B196" s="64" t="s">
        <v>5325</v>
      </c>
      <c r="C196" s="65">
        <v>0.25574074074074077</v>
      </c>
      <c r="D196" s="37">
        <f t="shared" ref="D196:D259" si="12">A196/413</f>
        <v>0.46973365617433416</v>
      </c>
      <c r="E196" s="37">
        <f t="shared" ref="E196:E259" si="13">((HOUR(C196)*60+MINUTE(C196)+SECOND(C196)/60)-(HOUR($C$3)*60+MINUTE($C$3)+SECOND($C$3)/60))/(HOUR($C$3)*60+MINUTE($C$3)+SECOND($C$3)/60)</f>
        <v>0.55902067311084447</v>
      </c>
      <c r="F196" s="11" t="str">
        <f t="shared" ref="F196:F259" si="14">"Start group "&amp;IF(E196&lt;=32%,1,IF(E196&lt;=42%,2,IF(E196&lt;=53%,3,IF(E196&lt;=65%,4,IF(E196&lt;=87%,5,6)))))&amp;" for 50km"</f>
        <v>Start group 4 for 50km</v>
      </c>
      <c r="G196" s="4" t="str">
        <f t="shared" ref="G196:G259" si="15">"Start group "&amp;IF(E196&lt;=23%,1,IF(E196&lt;=36%,2,IF(E196&lt;=46%,3,IF(E196&lt;=55%,4,IF(E196&lt;=72%,5,6)))))&amp;" for 100km"</f>
        <v>Start group 5 for 100km</v>
      </c>
    </row>
    <row r="197" spans="1:7" ht="15" customHeight="1">
      <c r="A197" s="123">
        <v>195</v>
      </c>
      <c r="B197" s="64" t="s">
        <v>5326</v>
      </c>
      <c r="C197" s="65">
        <v>0.25766203703703705</v>
      </c>
      <c r="D197" s="37">
        <f t="shared" si="12"/>
        <v>0.4721549636803874</v>
      </c>
      <c r="E197" s="37">
        <f t="shared" si="13"/>
        <v>0.57073308403302059</v>
      </c>
      <c r="F197" s="11" t="str">
        <f t="shared" si="14"/>
        <v>Start group 4 for 50km</v>
      </c>
      <c r="G197" s="4" t="str">
        <f t="shared" si="15"/>
        <v>Start group 5 for 100km</v>
      </c>
    </row>
    <row r="198" spans="1:7" ht="15" customHeight="1">
      <c r="A198" s="122">
        <v>196</v>
      </c>
      <c r="B198" s="64" t="s">
        <v>5327</v>
      </c>
      <c r="C198" s="65">
        <v>0.25815972222222222</v>
      </c>
      <c r="D198" s="37">
        <f t="shared" si="12"/>
        <v>0.47457627118644069</v>
      </c>
      <c r="E198" s="37">
        <f t="shared" si="13"/>
        <v>0.57376702180201788</v>
      </c>
      <c r="F198" s="11" t="str">
        <f t="shared" si="14"/>
        <v>Start group 4 for 50km</v>
      </c>
      <c r="G198" s="4" t="str">
        <f t="shared" si="15"/>
        <v>Start group 5 for 100km</v>
      </c>
    </row>
    <row r="199" spans="1:7" ht="15" customHeight="1">
      <c r="A199" s="123">
        <v>197</v>
      </c>
      <c r="B199" s="64" t="s">
        <v>5328</v>
      </c>
      <c r="C199" s="65">
        <v>0.25828703703703704</v>
      </c>
      <c r="D199" s="37">
        <f t="shared" si="12"/>
        <v>0.47699757869249393</v>
      </c>
      <c r="E199" s="37">
        <f t="shared" si="13"/>
        <v>0.57454314541734286</v>
      </c>
      <c r="F199" s="11" t="str">
        <f t="shared" si="14"/>
        <v>Start group 4 for 50km</v>
      </c>
      <c r="G199" s="4" t="str">
        <f t="shared" si="15"/>
        <v>Start group 5 for 100km</v>
      </c>
    </row>
    <row r="200" spans="1:7" ht="15" customHeight="1">
      <c r="A200" s="123">
        <v>198</v>
      </c>
      <c r="B200" s="64" t="s">
        <v>5329</v>
      </c>
      <c r="C200" s="65">
        <v>0.25947916666666665</v>
      </c>
      <c r="D200" s="37">
        <f t="shared" si="12"/>
        <v>0.47941888619854722</v>
      </c>
      <c r="E200" s="37">
        <f t="shared" si="13"/>
        <v>0.58181048472447605</v>
      </c>
      <c r="F200" s="11" t="str">
        <f t="shared" si="14"/>
        <v>Start group 4 for 50km</v>
      </c>
      <c r="G200" s="4" t="str">
        <f t="shared" si="15"/>
        <v>Start group 5 for 100km</v>
      </c>
    </row>
    <row r="201" spans="1:7" ht="15" customHeight="1">
      <c r="A201" s="122">
        <v>199</v>
      </c>
      <c r="B201" s="64" t="s">
        <v>5330</v>
      </c>
      <c r="C201" s="65">
        <v>0.26012731481481483</v>
      </c>
      <c r="D201" s="37">
        <f t="shared" si="12"/>
        <v>0.48184019370460046</v>
      </c>
      <c r="E201" s="37">
        <f t="shared" si="13"/>
        <v>0.58576165949340286</v>
      </c>
      <c r="F201" s="11" t="str">
        <f t="shared" si="14"/>
        <v>Start group 4 for 50km</v>
      </c>
      <c r="G201" s="4" t="str">
        <f t="shared" si="15"/>
        <v>Start group 5 for 100km</v>
      </c>
    </row>
    <row r="202" spans="1:7" ht="15" customHeight="1">
      <c r="A202" s="123">
        <v>200</v>
      </c>
      <c r="B202" s="64" t="s">
        <v>5331</v>
      </c>
      <c r="C202" s="65">
        <v>0.26019675925925928</v>
      </c>
      <c r="D202" s="37">
        <f t="shared" si="12"/>
        <v>0.48426150121065376</v>
      </c>
      <c r="E202" s="37">
        <f t="shared" si="13"/>
        <v>0.58618499964721649</v>
      </c>
      <c r="F202" s="11" t="str">
        <f t="shared" si="14"/>
        <v>Start group 4 for 50km</v>
      </c>
      <c r="G202" s="4" t="str">
        <f t="shared" si="15"/>
        <v>Start group 5 for 100km</v>
      </c>
    </row>
    <row r="203" spans="1:7" ht="15" customHeight="1">
      <c r="A203" s="123">
        <v>201</v>
      </c>
      <c r="B203" s="64" t="s">
        <v>5332</v>
      </c>
      <c r="C203" s="65">
        <v>0.26055555555555554</v>
      </c>
      <c r="D203" s="37">
        <f t="shared" si="12"/>
        <v>0.48668280871670705</v>
      </c>
      <c r="E203" s="37">
        <f t="shared" si="13"/>
        <v>0.58837225710858665</v>
      </c>
      <c r="F203" s="11" t="str">
        <f t="shared" si="14"/>
        <v>Start group 4 for 50km</v>
      </c>
      <c r="G203" s="4" t="str">
        <f t="shared" si="15"/>
        <v>Start group 5 for 100km</v>
      </c>
    </row>
    <row r="204" spans="1:7" ht="15" customHeight="1">
      <c r="A204" s="122">
        <v>202</v>
      </c>
      <c r="B204" s="64" t="s">
        <v>5333</v>
      </c>
      <c r="C204" s="65">
        <v>0.26069444444444445</v>
      </c>
      <c r="D204" s="37">
        <f t="shared" si="12"/>
        <v>0.48910411622276029</v>
      </c>
      <c r="E204" s="37">
        <f t="shared" si="13"/>
        <v>0.58921893741621378</v>
      </c>
      <c r="F204" s="11" t="str">
        <f t="shared" si="14"/>
        <v>Start group 4 for 50km</v>
      </c>
      <c r="G204" s="4" t="str">
        <f t="shared" si="15"/>
        <v>Start group 5 for 100km</v>
      </c>
    </row>
    <row r="205" spans="1:7" ht="15" customHeight="1">
      <c r="A205" s="123">
        <v>203</v>
      </c>
      <c r="B205" s="64" t="s">
        <v>5334</v>
      </c>
      <c r="C205" s="65">
        <v>0.26090277777777776</v>
      </c>
      <c r="D205" s="37">
        <f t="shared" si="12"/>
        <v>0.49152542372881358</v>
      </c>
      <c r="E205" s="37">
        <f t="shared" si="13"/>
        <v>0.59048895787765465</v>
      </c>
      <c r="F205" s="11" t="str">
        <f t="shared" si="14"/>
        <v>Start group 4 for 50km</v>
      </c>
      <c r="G205" s="4" t="str">
        <f t="shared" si="15"/>
        <v>Start group 5 for 100km</v>
      </c>
    </row>
    <row r="206" spans="1:7" ht="15" customHeight="1">
      <c r="A206" s="123">
        <v>204</v>
      </c>
      <c r="B206" s="64" t="s">
        <v>5335</v>
      </c>
      <c r="C206" s="65">
        <v>0.26098379629629631</v>
      </c>
      <c r="D206" s="37">
        <f t="shared" si="12"/>
        <v>0.49394673123486682</v>
      </c>
      <c r="E206" s="37">
        <f t="shared" si="13"/>
        <v>0.59098285472377055</v>
      </c>
      <c r="F206" s="11" t="str">
        <f t="shared" si="14"/>
        <v>Start group 4 for 50km</v>
      </c>
      <c r="G206" s="4" t="str">
        <f t="shared" si="15"/>
        <v>Start group 5 for 100km</v>
      </c>
    </row>
    <row r="207" spans="1:7" ht="15" customHeight="1">
      <c r="A207" s="122">
        <v>205</v>
      </c>
      <c r="B207" s="64" t="s">
        <v>5336</v>
      </c>
      <c r="C207" s="65">
        <v>0.26116898148148149</v>
      </c>
      <c r="D207" s="37">
        <f t="shared" si="12"/>
        <v>0.49636803874092011</v>
      </c>
      <c r="E207" s="37">
        <f t="shared" si="13"/>
        <v>0.59211176180060665</v>
      </c>
      <c r="F207" s="11" t="str">
        <f t="shared" si="14"/>
        <v>Start group 4 for 50km</v>
      </c>
      <c r="G207" s="4" t="str">
        <f t="shared" si="15"/>
        <v>Start group 5 for 100km</v>
      </c>
    </row>
    <row r="208" spans="1:7" ht="15" customHeight="1">
      <c r="A208" s="123">
        <v>206</v>
      </c>
      <c r="B208" s="64" t="s">
        <v>5337</v>
      </c>
      <c r="C208" s="65">
        <v>0.26144675925925925</v>
      </c>
      <c r="D208" s="37">
        <f t="shared" si="12"/>
        <v>0.49878934624697335</v>
      </c>
      <c r="E208" s="37">
        <f t="shared" si="13"/>
        <v>0.59380512241586114</v>
      </c>
      <c r="F208" s="11" t="str">
        <f t="shared" si="14"/>
        <v>Start group 4 for 50km</v>
      </c>
      <c r="G208" s="4" t="str">
        <f t="shared" si="15"/>
        <v>Start group 5 for 100km</v>
      </c>
    </row>
    <row r="209" spans="1:7" ht="15" customHeight="1">
      <c r="A209" s="123">
        <v>207</v>
      </c>
      <c r="B209" s="64" t="s">
        <v>5338</v>
      </c>
      <c r="C209" s="65">
        <v>0.26204861111111111</v>
      </c>
      <c r="D209" s="37">
        <f t="shared" si="12"/>
        <v>0.50121065375302665</v>
      </c>
      <c r="E209" s="37">
        <f t="shared" si="13"/>
        <v>0.59747407041557898</v>
      </c>
      <c r="F209" s="11" t="str">
        <f t="shared" si="14"/>
        <v>Start group 4 for 50km</v>
      </c>
      <c r="G209" s="4" t="str">
        <f t="shared" si="15"/>
        <v>Start group 5 for 100km</v>
      </c>
    </row>
    <row r="210" spans="1:7" ht="15" customHeight="1">
      <c r="A210" s="122">
        <v>208</v>
      </c>
      <c r="B210" s="64" t="s">
        <v>5339</v>
      </c>
      <c r="C210" s="65">
        <v>0.26221064814814815</v>
      </c>
      <c r="D210" s="37">
        <f t="shared" si="12"/>
        <v>0.50363196125907994</v>
      </c>
      <c r="E210" s="37">
        <f t="shared" si="13"/>
        <v>0.59846186410781055</v>
      </c>
      <c r="F210" s="11" t="str">
        <f t="shared" si="14"/>
        <v>Start group 4 for 50km</v>
      </c>
      <c r="G210" s="4" t="str">
        <f t="shared" si="15"/>
        <v>Start group 5 for 100km</v>
      </c>
    </row>
    <row r="211" spans="1:7" ht="15" customHeight="1">
      <c r="A211" s="123">
        <v>209</v>
      </c>
      <c r="B211" s="64" t="s">
        <v>5340</v>
      </c>
      <c r="C211" s="65">
        <v>0.2623611111111111</v>
      </c>
      <c r="D211" s="37">
        <f t="shared" si="12"/>
        <v>0.50605326876513312</v>
      </c>
      <c r="E211" s="37">
        <f t="shared" si="13"/>
        <v>0.59937910110774006</v>
      </c>
      <c r="F211" s="11" t="str">
        <f t="shared" si="14"/>
        <v>Start group 4 for 50km</v>
      </c>
      <c r="G211" s="4" t="str">
        <f t="shared" si="15"/>
        <v>Start group 5 for 100km</v>
      </c>
    </row>
    <row r="212" spans="1:7" ht="15" customHeight="1">
      <c r="A212" s="123">
        <v>210</v>
      </c>
      <c r="B212" s="64" t="s">
        <v>5341</v>
      </c>
      <c r="C212" s="65">
        <v>0.26241898148148152</v>
      </c>
      <c r="D212" s="37">
        <f t="shared" si="12"/>
        <v>0.50847457627118642</v>
      </c>
      <c r="E212" s="37">
        <f t="shared" si="13"/>
        <v>0.59973188456925131</v>
      </c>
      <c r="F212" s="11" t="str">
        <f t="shared" si="14"/>
        <v>Start group 4 for 50km</v>
      </c>
      <c r="G212" s="4" t="str">
        <f t="shared" si="15"/>
        <v>Start group 5 for 100km</v>
      </c>
    </row>
    <row r="213" spans="1:7" ht="15" customHeight="1">
      <c r="A213" s="122">
        <v>211</v>
      </c>
      <c r="B213" s="64" t="s">
        <v>5342</v>
      </c>
      <c r="C213" s="65">
        <v>0.26336805555555559</v>
      </c>
      <c r="D213" s="37">
        <f t="shared" si="12"/>
        <v>0.51089588377723971</v>
      </c>
      <c r="E213" s="37">
        <f t="shared" si="13"/>
        <v>0.60551753333803715</v>
      </c>
      <c r="F213" s="11" t="str">
        <f t="shared" si="14"/>
        <v>Start group 4 for 50km</v>
      </c>
      <c r="G213" s="4" t="str">
        <f t="shared" si="15"/>
        <v>Start group 5 for 100km</v>
      </c>
    </row>
    <row r="214" spans="1:7" ht="15" customHeight="1">
      <c r="A214" s="123">
        <v>212</v>
      </c>
      <c r="B214" s="64" t="s">
        <v>5343</v>
      </c>
      <c r="C214" s="65">
        <v>0.26363425925925926</v>
      </c>
      <c r="D214" s="37">
        <f t="shared" si="12"/>
        <v>0.51331719128329301</v>
      </c>
      <c r="E214" s="37">
        <f t="shared" si="13"/>
        <v>0.60714033726098915</v>
      </c>
      <c r="F214" s="11" t="str">
        <f t="shared" si="14"/>
        <v>Start group 4 for 50km</v>
      </c>
      <c r="G214" s="4" t="str">
        <f t="shared" si="15"/>
        <v>Start group 5 for 100km</v>
      </c>
    </row>
    <row r="215" spans="1:7" ht="15" customHeight="1">
      <c r="A215" s="123">
        <v>213</v>
      </c>
      <c r="B215" s="64" t="s">
        <v>5344</v>
      </c>
      <c r="C215" s="65">
        <v>0.2638773148148148</v>
      </c>
      <c r="D215" s="37">
        <f t="shared" si="12"/>
        <v>0.5157384987893463</v>
      </c>
      <c r="E215" s="37">
        <f t="shared" si="13"/>
        <v>0.60862202779933683</v>
      </c>
      <c r="F215" s="11" t="str">
        <f t="shared" si="14"/>
        <v>Start group 4 for 50km</v>
      </c>
      <c r="G215" s="4" t="str">
        <f t="shared" si="15"/>
        <v>Start group 5 for 100km</v>
      </c>
    </row>
    <row r="216" spans="1:7" ht="15" customHeight="1">
      <c r="A216" s="122">
        <v>214</v>
      </c>
      <c r="B216" s="64" t="s">
        <v>5345</v>
      </c>
      <c r="C216" s="65">
        <v>0.26427083333333334</v>
      </c>
      <c r="D216" s="37">
        <f t="shared" si="12"/>
        <v>0.51815980629539948</v>
      </c>
      <c r="E216" s="37">
        <f t="shared" si="13"/>
        <v>0.6110209553376138</v>
      </c>
      <c r="F216" s="11" t="str">
        <f t="shared" si="14"/>
        <v>Start group 4 for 50km</v>
      </c>
      <c r="G216" s="4" t="str">
        <f t="shared" si="15"/>
        <v>Start group 5 for 100km</v>
      </c>
    </row>
    <row r="217" spans="1:7" ht="15" customHeight="1">
      <c r="A217" s="123">
        <v>215</v>
      </c>
      <c r="B217" s="64" t="s">
        <v>5346</v>
      </c>
      <c r="C217" s="65">
        <v>0.26500000000000001</v>
      </c>
      <c r="D217" s="37">
        <f t="shared" si="12"/>
        <v>0.52058111380145278</v>
      </c>
      <c r="E217" s="37">
        <f t="shared" si="13"/>
        <v>0.61546602695265651</v>
      </c>
      <c r="F217" s="11" t="str">
        <f t="shared" si="14"/>
        <v>Start group 4 for 50km</v>
      </c>
      <c r="G217" s="4" t="str">
        <f t="shared" si="15"/>
        <v>Start group 5 for 100km</v>
      </c>
    </row>
    <row r="218" spans="1:7" ht="15" customHeight="1">
      <c r="A218" s="123">
        <v>216</v>
      </c>
      <c r="B218" s="64" t="s">
        <v>5347</v>
      </c>
      <c r="C218" s="65">
        <v>0.26515046296296296</v>
      </c>
      <c r="D218" s="37">
        <f t="shared" si="12"/>
        <v>0.52300242130750607</v>
      </c>
      <c r="E218" s="37">
        <f t="shared" si="13"/>
        <v>0.61638326395258591</v>
      </c>
      <c r="F218" s="11" t="str">
        <f t="shared" si="14"/>
        <v>Start group 4 for 50km</v>
      </c>
      <c r="G218" s="4" t="str">
        <f t="shared" si="15"/>
        <v>Start group 5 for 100km</v>
      </c>
    </row>
    <row r="219" spans="1:7" ht="15" customHeight="1">
      <c r="A219" s="122">
        <v>217</v>
      </c>
      <c r="B219" s="64" t="s">
        <v>5348</v>
      </c>
      <c r="C219" s="65">
        <v>0.26519675925925928</v>
      </c>
      <c r="D219" s="37">
        <f t="shared" si="12"/>
        <v>0.52542372881355937</v>
      </c>
      <c r="E219" s="37">
        <f t="shared" si="13"/>
        <v>0.61666549072179488</v>
      </c>
      <c r="F219" s="11" t="str">
        <f t="shared" si="14"/>
        <v>Start group 4 for 50km</v>
      </c>
      <c r="G219" s="4" t="str">
        <f t="shared" si="15"/>
        <v>Start group 5 for 100km</v>
      </c>
    </row>
    <row r="220" spans="1:7" ht="15" customHeight="1">
      <c r="A220" s="123">
        <v>218</v>
      </c>
      <c r="B220" s="64" t="s">
        <v>5349</v>
      </c>
      <c r="C220" s="65">
        <v>0.265625</v>
      </c>
      <c r="D220" s="37">
        <f t="shared" si="12"/>
        <v>0.52784503631961255</v>
      </c>
      <c r="E220" s="37">
        <f t="shared" si="13"/>
        <v>0.61927608833697878</v>
      </c>
      <c r="F220" s="11" t="str">
        <f t="shared" si="14"/>
        <v>Start group 4 for 50km</v>
      </c>
      <c r="G220" s="4" t="str">
        <f t="shared" si="15"/>
        <v>Start group 5 for 100km</v>
      </c>
    </row>
    <row r="221" spans="1:7" ht="15" customHeight="1">
      <c r="A221" s="123">
        <v>219</v>
      </c>
      <c r="B221" s="64" t="s">
        <v>5350</v>
      </c>
      <c r="C221" s="65">
        <v>0.26655092592592594</v>
      </c>
      <c r="D221" s="37">
        <f t="shared" si="12"/>
        <v>0.53026634382566584</v>
      </c>
      <c r="E221" s="37">
        <f t="shared" si="13"/>
        <v>0.62492062372115986</v>
      </c>
      <c r="F221" s="11" t="str">
        <f t="shared" si="14"/>
        <v>Start group 4 for 50km</v>
      </c>
      <c r="G221" s="4" t="str">
        <f t="shared" si="15"/>
        <v>Start group 5 for 100km</v>
      </c>
    </row>
    <row r="222" spans="1:7" ht="15" customHeight="1">
      <c r="A222" s="122">
        <v>220</v>
      </c>
      <c r="B222" s="64" t="s">
        <v>5351</v>
      </c>
      <c r="C222" s="65">
        <v>0.26697916666666666</v>
      </c>
      <c r="D222" s="37">
        <f t="shared" si="12"/>
        <v>0.53268765133171914</v>
      </c>
      <c r="E222" s="37">
        <f t="shared" si="13"/>
        <v>0.62753122133634365</v>
      </c>
      <c r="F222" s="11" t="str">
        <f t="shared" si="14"/>
        <v>Start group 4 for 50km</v>
      </c>
      <c r="G222" s="4" t="str">
        <f t="shared" si="15"/>
        <v>Start group 5 for 100km</v>
      </c>
    </row>
    <row r="223" spans="1:7" ht="16" customHeight="1">
      <c r="A223" s="123">
        <v>221</v>
      </c>
      <c r="B223" s="64" t="s">
        <v>5352</v>
      </c>
      <c r="C223" s="65">
        <v>0.26702546296296298</v>
      </c>
      <c r="D223" s="37">
        <f t="shared" si="12"/>
        <v>0.53510895883777243</v>
      </c>
      <c r="E223" s="37">
        <f t="shared" si="13"/>
        <v>0.62781344810555273</v>
      </c>
      <c r="F223" s="11" t="str">
        <f t="shared" si="14"/>
        <v>Start group 4 for 50km</v>
      </c>
      <c r="G223" s="4" t="str">
        <f t="shared" si="15"/>
        <v>Start group 5 for 100km</v>
      </c>
    </row>
    <row r="224" spans="1:7" ht="15" customHeight="1">
      <c r="A224" s="123">
        <v>222</v>
      </c>
      <c r="B224" s="64" t="s">
        <v>5353</v>
      </c>
      <c r="C224" s="65">
        <v>0.26746527777777779</v>
      </c>
      <c r="D224" s="37">
        <f t="shared" si="12"/>
        <v>0.53753026634382561</v>
      </c>
      <c r="E224" s="37">
        <f t="shared" si="13"/>
        <v>0.63049460241303878</v>
      </c>
      <c r="F224" s="11" t="str">
        <f t="shared" si="14"/>
        <v>Start group 4 for 50km</v>
      </c>
      <c r="G224" s="4" t="str">
        <f t="shared" si="15"/>
        <v>Start group 5 for 100km</v>
      </c>
    </row>
    <row r="225" spans="1:7" ht="15" customHeight="1">
      <c r="A225" s="122">
        <v>223</v>
      </c>
      <c r="B225" s="64" t="s">
        <v>5354</v>
      </c>
      <c r="C225" s="65">
        <v>0.26775462962962965</v>
      </c>
      <c r="D225" s="37">
        <f t="shared" si="12"/>
        <v>0.53995157384987891</v>
      </c>
      <c r="E225" s="37">
        <f t="shared" si="13"/>
        <v>0.63225851972059544</v>
      </c>
      <c r="F225" s="11" t="str">
        <f t="shared" si="14"/>
        <v>Start group 4 for 50km</v>
      </c>
      <c r="G225" s="4" t="str">
        <f t="shared" si="15"/>
        <v>Start group 5 for 100km</v>
      </c>
    </row>
    <row r="226" spans="1:7" ht="15" customHeight="1">
      <c r="A226" s="123">
        <v>224</v>
      </c>
      <c r="B226" s="64" t="s">
        <v>5355</v>
      </c>
      <c r="C226" s="65">
        <v>0.26800925925925928</v>
      </c>
      <c r="D226" s="37">
        <f t="shared" si="12"/>
        <v>0.5423728813559322</v>
      </c>
      <c r="E226" s="37">
        <f t="shared" si="13"/>
        <v>0.63381076695124527</v>
      </c>
      <c r="F226" s="11" t="str">
        <f t="shared" si="14"/>
        <v>Start group 4 for 50km</v>
      </c>
      <c r="G226" s="4" t="str">
        <f t="shared" si="15"/>
        <v>Start group 5 for 100km</v>
      </c>
    </row>
    <row r="227" spans="1:7" ht="15" customHeight="1">
      <c r="A227" s="123">
        <v>225</v>
      </c>
      <c r="B227" s="64" t="s">
        <v>5356</v>
      </c>
      <c r="C227" s="65">
        <v>0.26935185185185184</v>
      </c>
      <c r="D227" s="37">
        <f t="shared" si="12"/>
        <v>0.5447941888619855</v>
      </c>
      <c r="E227" s="37">
        <f t="shared" si="13"/>
        <v>0.64199534325830809</v>
      </c>
      <c r="F227" s="11" t="str">
        <f t="shared" si="14"/>
        <v>Start group 4 for 50km</v>
      </c>
      <c r="G227" s="4" t="str">
        <f t="shared" si="15"/>
        <v>Start group 5 for 100km</v>
      </c>
    </row>
    <row r="228" spans="1:7" ht="15" customHeight="1">
      <c r="A228" s="122">
        <v>226</v>
      </c>
      <c r="B228" s="64" t="s">
        <v>5357</v>
      </c>
      <c r="C228" s="65">
        <v>0.26944444444444443</v>
      </c>
      <c r="D228" s="37">
        <f t="shared" si="12"/>
        <v>0.54721549636803879</v>
      </c>
      <c r="E228" s="37">
        <f t="shared" si="13"/>
        <v>0.64255979679672615</v>
      </c>
      <c r="F228" s="11" t="str">
        <f t="shared" si="14"/>
        <v>Start group 4 for 50km</v>
      </c>
      <c r="G228" s="4" t="str">
        <f t="shared" si="15"/>
        <v>Start group 5 for 100km</v>
      </c>
    </row>
    <row r="229" spans="1:7" ht="15" customHeight="1">
      <c r="A229" s="123">
        <v>227</v>
      </c>
      <c r="B229" s="64" t="s">
        <v>5358</v>
      </c>
      <c r="C229" s="65">
        <v>0.26944444444444443</v>
      </c>
      <c r="D229" s="37">
        <f t="shared" si="12"/>
        <v>0.54963680387409197</v>
      </c>
      <c r="E229" s="37">
        <f t="shared" si="13"/>
        <v>0.64255979679672615</v>
      </c>
      <c r="F229" s="11" t="str">
        <f t="shared" si="14"/>
        <v>Start group 4 for 50km</v>
      </c>
      <c r="G229" s="4" t="str">
        <f t="shared" si="15"/>
        <v>Start group 5 for 100km</v>
      </c>
    </row>
    <row r="230" spans="1:7" ht="15" customHeight="1">
      <c r="A230" s="123">
        <v>228</v>
      </c>
      <c r="B230" s="64" t="s">
        <v>5359</v>
      </c>
      <c r="C230" s="65">
        <v>0.26998842592592592</v>
      </c>
      <c r="D230" s="37">
        <f t="shared" si="12"/>
        <v>0.55205811138014527</v>
      </c>
      <c r="E230" s="37">
        <f t="shared" si="13"/>
        <v>0.64587596133493275</v>
      </c>
      <c r="F230" s="11" t="str">
        <f t="shared" si="14"/>
        <v>Start group 4 for 50km</v>
      </c>
      <c r="G230" s="4" t="str">
        <f t="shared" si="15"/>
        <v>Start group 5 for 100km</v>
      </c>
    </row>
    <row r="231" spans="1:7" ht="15" customHeight="1">
      <c r="A231" s="122">
        <v>229</v>
      </c>
      <c r="B231" s="64" t="s">
        <v>5360</v>
      </c>
      <c r="C231" s="65">
        <v>0.27018518518518519</v>
      </c>
      <c r="D231" s="37">
        <f t="shared" si="12"/>
        <v>0.55447941888619856</v>
      </c>
      <c r="E231" s="37">
        <f t="shared" si="13"/>
        <v>0.64707542510407112</v>
      </c>
      <c r="F231" s="11" t="str">
        <f t="shared" si="14"/>
        <v>Start group 4 for 50km</v>
      </c>
      <c r="G231" s="4" t="str">
        <f t="shared" si="15"/>
        <v>Start group 5 for 100km</v>
      </c>
    </row>
    <row r="232" spans="1:7" ht="15" customHeight="1">
      <c r="A232" s="123">
        <v>230</v>
      </c>
      <c r="B232" s="64" t="s">
        <v>5361</v>
      </c>
      <c r="C232" s="65">
        <v>0.27018518518518519</v>
      </c>
      <c r="D232" s="37">
        <f t="shared" si="12"/>
        <v>0.55690072639225185</v>
      </c>
      <c r="E232" s="37">
        <f t="shared" si="13"/>
        <v>0.64707542510407112</v>
      </c>
      <c r="F232" s="11" t="str">
        <f t="shared" si="14"/>
        <v>Start group 4 for 50km</v>
      </c>
      <c r="G232" s="4" t="str">
        <f t="shared" si="15"/>
        <v>Start group 5 for 100km</v>
      </c>
    </row>
    <row r="233" spans="1:7" ht="15" customHeight="1">
      <c r="A233" s="123">
        <v>231</v>
      </c>
      <c r="B233" s="64" t="s">
        <v>5362</v>
      </c>
      <c r="C233" s="65">
        <v>0.27041666666666669</v>
      </c>
      <c r="D233" s="37">
        <f t="shared" si="12"/>
        <v>0.55932203389830504</v>
      </c>
      <c r="E233" s="37">
        <f t="shared" si="13"/>
        <v>0.64848655895011631</v>
      </c>
      <c r="F233" s="11" t="str">
        <f t="shared" si="14"/>
        <v>Start group 4 for 50km</v>
      </c>
      <c r="G233" s="4" t="str">
        <f t="shared" si="15"/>
        <v>Start group 5 for 100km</v>
      </c>
    </row>
    <row r="234" spans="1:7" ht="15" customHeight="1">
      <c r="A234" s="122">
        <v>232</v>
      </c>
      <c r="B234" s="64" t="s">
        <v>5363</v>
      </c>
      <c r="C234" s="65">
        <v>0.27057870370370368</v>
      </c>
      <c r="D234" s="37">
        <f t="shared" si="12"/>
        <v>0.56174334140435833</v>
      </c>
      <c r="E234" s="37">
        <f t="shared" si="13"/>
        <v>0.6494743526423481</v>
      </c>
      <c r="F234" s="11" t="str">
        <f t="shared" si="14"/>
        <v>Start group 4 for 50km</v>
      </c>
      <c r="G234" s="4" t="str">
        <f t="shared" si="15"/>
        <v>Start group 5 for 100km</v>
      </c>
    </row>
    <row r="235" spans="1:7" ht="15" customHeight="1">
      <c r="A235" s="123">
        <v>233</v>
      </c>
      <c r="B235" s="64" t="s">
        <v>5364</v>
      </c>
      <c r="C235" s="65">
        <v>0.27057870370370368</v>
      </c>
      <c r="D235" s="37">
        <f t="shared" si="12"/>
        <v>0.56416464891041163</v>
      </c>
      <c r="E235" s="37">
        <f t="shared" si="13"/>
        <v>0.6494743526423481</v>
      </c>
      <c r="F235" s="11" t="str">
        <f t="shared" si="14"/>
        <v>Start group 4 for 50km</v>
      </c>
      <c r="G235" s="4" t="str">
        <f t="shared" si="15"/>
        <v>Start group 5 for 100km</v>
      </c>
    </row>
    <row r="236" spans="1:7" ht="15" customHeight="1">
      <c r="A236" s="123">
        <v>234</v>
      </c>
      <c r="B236" s="64" t="s">
        <v>5365</v>
      </c>
      <c r="C236" s="65">
        <v>0.27098379629629626</v>
      </c>
      <c r="D236" s="37">
        <f t="shared" si="12"/>
        <v>0.56658595641646492</v>
      </c>
      <c r="E236" s="37">
        <f t="shared" si="13"/>
        <v>0.65194383687292723</v>
      </c>
      <c r="F236" s="11" t="str">
        <f t="shared" si="14"/>
        <v>Start group 5 for 50km</v>
      </c>
      <c r="G236" s="4" t="str">
        <f t="shared" si="15"/>
        <v>Start group 5 for 100km</v>
      </c>
    </row>
    <row r="237" spans="1:7" ht="15" customHeight="1">
      <c r="A237" s="122">
        <v>235</v>
      </c>
      <c r="B237" s="64" t="s">
        <v>5366</v>
      </c>
      <c r="C237" s="65">
        <v>0.27099537037037036</v>
      </c>
      <c r="D237" s="37">
        <f t="shared" si="12"/>
        <v>0.56900726392251821</v>
      </c>
      <c r="E237" s="37">
        <f t="shared" si="13"/>
        <v>0.65201439356522972</v>
      </c>
      <c r="F237" s="11" t="str">
        <f t="shared" si="14"/>
        <v>Start group 5 for 50km</v>
      </c>
      <c r="G237" s="4" t="str">
        <f t="shared" si="15"/>
        <v>Start group 5 for 100km</v>
      </c>
    </row>
    <row r="238" spans="1:7" ht="15" customHeight="1">
      <c r="A238" s="123">
        <v>236</v>
      </c>
      <c r="B238" s="64" t="s">
        <v>5365</v>
      </c>
      <c r="C238" s="65">
        <v>0.27100694444444445</v>
      </c>
      <c r="D238" s="37">
        <f t="shared" si="12"/>
        <v>0.5714285714285714</v>
      </c>
      <c r="E238" s="37">
        <f t="shared" si="13"/>
        <v>0.65208495025753188</v>
      </c>
      <c r="F238" s="11" t="str">
        <f t="shared" si="14"/>
        <v>Start group 5 for 50km</v>
      </c>
      <c r="G238" s="4" t="str">
        <f t="shared" si="15"/>
        <v>Start group 5 for 100km</v>
      </c>
    </row>
    <row r="239" spans="1:7" ht="15" customHeight="1">
      <c r="A239" s="123">
        <v>237</v>
      </c>
      <c r="B239" s="64" t="s">
        <v>5367</v>
      </c>
      <c r="C239" s="65">
        <v>0.27118055555555554</v>
      </c>
      <c r="D239" s="37">
        <f t="shared" si="12"/>
        <v>0.57384987893462469</v>
      </c>
      <c r="E239" s="37">
        <f t="shared" si="13"/>
        <v>0.65314330064206594</v>
      </c>
      <c r="F239" s="11" t="str">
        <f t="shared" si="14"/>
        <v>Start group 5 for 50km</v>
      </c>
      <c r="G239" s="4" t="str">
        <f t="shared" si="15"/>
        <v>Start group 5 for 100km</v>
      </c>
    </row>
    <row r="240" spans="1:7" ht="15" customHeight="1">
      <c r="A240" s="122">
        <v>238</v>
      </c>
      <c r="B240" s="64" t="s">
        <v>5368</v>
      </c>
      <c r="C240" s="65">
        <v>0.27134259259259258</v>
      </c>
      <c r="D240" s="37">
        <f t="shared" si="12"/>
        <v>0.57627118644067798</v>
      </c>
      <c r="E240" s="37">
        <f t="shared" si="13"/>
        <v>0.65413109433429761</v>
      </c>
      <c r="F240" s="11" t="str">
        <f t="shared" si="14"/>
        <v>Start group 5 for 50km</v>
      </c>
      <c r="G240" s="4" t="str">
        <f t="shared" si="15"/>
        <v>Start group 5 for 100km</v>
      </c>
    </row>
    <row r="241" spans="1:7" ht="15" customHeight="1">
      <c r="A241" s="123">
        <v>239</v>
      </c>
      <c r="B241" s="64" t="s">
        <v>5369</v>
      </c>
      <c r="C241" s="65">
        <v>0.2716898148148148</v>
      </c>
      <c r="D241" s="37">
        <f t="shared" si="12"/>
        <v>0.57869249394673128</v>
      </c>
      <c r="E241" s="37">
        <f t="shared" si="13"/>
        <v>0.65624779510336562</v>
      </c>
      <c r="F241" s="11" t="str">
        <f t="shared" si="14"/>
        <v>Start group 5 for 50km</v>
      </c>
      <c r="G241" s="4" t="str">
        <f t="shared" si="15"/>
        <v>Start group 5 for 100km</v>
      </c>
    </row>
    <row r="242" spans="1:7" ht="15" customHeight="1">
      <c r="A242" s="123">
        <v>240</v>
      </c>
      <c r="B242" s="64" t="s">
        <v>5370</v>
      </c>
      <c r="C242" s="65">
        <v>0.27199074074074076</v>
      </c>
      <c r="D242" s="37">
        <f t="shared" si="12"/>
        <v>0.58111380145278446</v>
      </c>
      <c r="E242" s="37">
        <f t="shared" si="13"/>
        <v>0.65808226910322454</v>
      </c>
      <c r="F242" s="11" t="str">
        <f t="shared" si="14"/>
        <v>Start group 5 for 50km</v>
      </c>
      <c r="G242" s="4" t="str">
        <f t="shared" si="15"/>
        <v>Start group 5 for 100km</v>
      </c>
    </row>
    <row r="243" spans="1:7" ht="15" customHeight="1">
      <c r="A243" s="122">
        <v>241</v>
      </c>
      <c r="B243" s="64" t="s">
        <v>5371</v>
      </c>
      <c r="C243" s="65">
        <v>0.27239583333333334</v>
      </c>
      <c r="D243" s="37">
        <f t="shared" si="12"/>
        <v>0.58353510895883776</v>
      </c>
      <c r="E243" s="37">
        <f t="shared" si="13"/>
        <v>0.66055175333380367</v>
      </c>
      <c r="F243" s="11" t="str">
        <f t="shared" si="14"/>
        <v>Start group 5 for 50km</v>
      </c>
      <c r="G243" s="4" t="str">
        <f t="shared" si="15"/>
        <v>Start group 5 for 100km</v>
      </c>
    </row>
    <row r="244" spans="1:7" ht="15" customHeight="1">
      <c r="A244" s="123">
        <v>242</v>
      </c>
      <c r="B244" s="64" t="s">
        <v>5372</v>
      </c>
      <c r="C244" s="65">
        <v>0.27266203703703701</v>
      </c>
      <c r="D244" s="37">
        <f t="shared" si="12"/>
        <v>0.58595641646489105</v>
      </c>
      <c r="E244" s="37">
        <f t="shared" si="13"/>
        <v>0.66217455725675578</v>
      </c>
      <c r="F244" s="11" t="str">
        <f t="shared" si="14"/>
        <v>Start group 5 for 50km</v>
      </c>
      <c r="G244" s="4" t="str">
        <f t="shared" si="15"/>
        <v>Start group 5 for 100km</v>
      </c>
    </row>
    <row r="245" spans="1:7" ht="15" customHeight="1">
      <c r="A245" s="123">
        <v>243</v>
      </c>
      <c r="B245" s="64" t="s">
        <v>5373</v>
      </c>
      <c r="C245" s="65">
        <v>0.27299768518518519</v>
      </c>
      <c r="D245" s="37">
        <f t="shared" si="12"/>
        <v>0.58837772397094434</v>
      </c>
      <c r="E245" s="37">
        <f t="shared" si="13"/>
        <v>0.66422070133352151</v>
      </c>
      <c r="F245" s="11" t="str">
        <f t="shared" si="14"/>
        <v>Start group 5 for 50km</v>
      </c>
      <c r="G245" s="4" t="str">
        <f t="shared" si="15"/>
        <v>Start group 5 for 100km</v>
      </c>
    </row>
    <row r="246" spans="1:7" ht="15" customHeight="1">
      <c r="A246" s="122">
        <v>244</v>
      </c>
      <c r="B246" s="64" t="s">
        <v>5374</v>
      </c>
      <c r="C246" s="65">
        <v>0.27317129629629627</v>
      </c>
      <c r="D246" s="37">
        <f t="shared" si="12"/>
        <v>0.59079903147699753</v>
      </c>
      <c r="E246" s="37">
        <f t="shared" si="13"/>
        <v>0.66527905171805546</v>
      </c>
      <c r="F246" s="11" t="str">
        <f t="shared" si="14"/>
        <v>Start group 5 for 50km</v>
      </c>
      <c r="G246" s="4" t="str">
        <f t="shared" si="15"/>
        <v>Start group 5 for 100km</v>
      </c>
    </row>
    <row r="247" spans="1:7" ht="15" customHeight="1">
      <c r="A247" s="123">
        <v>245</v>
      </c>
      <c r="B247" s="64" t="s">
        <v>5375</v>
      </c>
      <c r="C247" s="65">
        <v>0.27383101851851849</v>
      </c>
      <c r="D247" s="37">
        <f t="shared" si="12"/>
        <v>0.59322033898305082</v>
      </c>
      <c r="E247" s="37">
        <f t="shared" si="13"/>
        <v>0.66930078317928454</v>
      </c>
      <c r="F247" s="11" t="str">
        <f t="shared" si="14"/>
        <v>Start group 5 for 50km</v>
      </c>
      <c r="G247" s="4" t="str">
        <f t="shared" si="15"/>
        <v>Start group 5 for 100km</v>
      </c>
    </row>
    <row r="248" spans="1:7" ht="15" customHeight="1">
      <c r="A248" s="123">
        <v>246</v>
      </c>
      <c r="B248" s="64" t="s">
        <v>5376</v>
      </c>
      <c r="C248" s="65">
        <v>0.27409722222222221</v>
      </c>
      <c r="D248" s="37">
        <f t="shared" si="12"/>
        <v>0.59564164648910412</v>
      </c>
      <c r="E248" s="37">
        <f t="shared" si="13"/>
        <v>0.67092358710223654</v>
      </c>
      <c r="F248" s="11" t="str">
        <f t="shared" si="14"/>
        <v>Start group 5 for 50km</v>
      </c>
      <c r="G248" s="4" t="str">
        <f t="shared" si="15"/>
        <v>Start group 5 for 100km</v>
      </c>
    </row>
    <row r="249" spans="1:7" ht="15" customHeight="1">
      <c r="A249" s="122">
        <v>247</v>
      </c>
      <c r="B249" s="64" t="s">
        <v>5377</v>
      </c>
      <c r="C249" s="65">
        <v>0.27446759259259262</v>
      </c>
      <c r="D249" s="37">
        <f t="shared" si="12"/>
        <v>0.59806295399515741</v>
      </c>
      <c r="E249" s="37">
        <f t="shared" si="13"/>
        <v>0.6731814012559092</v>
      </c>
      <c r="F249" s="11" t="str">
        <f t="shared" si="14"/>
        <v>Start group 5 for 50km</v>
      </c>
      <c r="G249" s="4" t="str">
        <f t="shared" si="15"/>
        <v>Start group 5 for 100km</v>
      </c>
    </row>
    <row r="250" spans="1:7" ht="15" customHeight="1">
      <c r="A250" s="123">
        <v>248</v>
      </c>
      <c r="B250" s="64" t="s">
        <v>5378</v>
      </c>
      <c r="C250" s="65">
        <v>0.27447916666666666</v>
      </c>
      <c r="D250" s="37">
        <f t="shared" si="12"/>
        <v>0.6004842615012107</v>
      </c>
      <c r="E250" s="37">
        <f t="shared" si="13"/>
        <v>0.67325195794821135</v>
      </c>
      <c r="F250" s="11" t="str">
        <f t="shared" si="14"/>
        <v>Start group 5 for 50km</v>
      </c>
      <c r="G250" s="4" t="str">
        <f t="shared" si="15"/>
        <v>Start group 5 for 100km</v>
      </c>
    </row>
    <row r="251" spans="1:7" ht="15" customHeight="1">
      <c r="A251" s="123">
        <v>249</v>
      </c>
      <c r="B251" s="64" t="s">
        <v>5379</v>
      </c>
      <c r="C251" s="65">
        <v>0.27459490740740738</v>
      </c>
      <c r="D251" s="37">
        <f t="shared" si="12"/>
        <v>0.60290556900726389</v>
      </c>
      <c r="E251" s="37">
        <f t="shared" si="13"/>
        <v>0.67395752487123406</v>
      </c>
      <c r="F251" s="11" t="str">
        <f t="shared" si="14"/>
        <v>Start group 5 for 50km</v>
      </c>
      <c r="G251" s="4" t="str">
        <f t="shared" si="15"/>
        <v>Start group 5 for 100km</v>
      </c>
    </row>
    <row r="252" spans="1:7" ht="15" customHeight="1">
      <c r="A252" s="122">
        <v>250</v>
      </c>
      <c r="B252" s="64" t="s">
        <v>5380</v>
      </c>
      <c r="C252" s="65">
        <v>0.27489583333333334</v>
      </c>
      <c r="D252" s="37">
        <f t="shared" si="12"/>
        <v>0.60532687651331718</v>
      </c>
      <c r="E252" s="37">
        <f t="shared" si="13"/>
        <v>0.67579199887109298</v>
      </c>
      <c r="F252" s="11" t="str">
        <f t="shared" si="14"/>
        <v>Start group 5 for 50km</v>
      </c>
      <c r="G252" s="4" t="str">
        <f t="shared" si="15"/>
        <v>Start group 5 for 100km</v>
      </c>
    </row>
    <row r="253" spans="1:7" ht="15" customHeight="1">
      <c r="A253" s="123">
        <v>251</v>
      </c>
      <c r="B253" s="64" t="s">
        <v>5381</v>
      </c>
      <c r="C253" s="65">
        <v>0.27516203703703707</v>
      </c>
      <c r="D253" s="37">
        <f t="shared" si="12"/>
        <v>0.60774818401937047</v>
      </c>
      <c r="E253" s="37">
        <f t="shared" si="13"/>
        <v>0.67741480279404509</v>
      </c>
      <c r="F253" s="11" t="str">
        <f t="shared" si="14"/>
        <v>Start group 5 for 50km</v>
      </c>
      <c r="G253" s="4" t="str">
        <f t="shared" si="15"/>
        <v>Start group 5 for 100km</v>
      </c>
    </row>
    <row r="254" spans="1:7" ht="15" customHeight="1">
      <c r="A254" s="123">
        <v>252</v>
      </c>
      <c r="B254" s="64" t="s">
        <v>5382</v>
      </c>
      <c r="C254" s="65">
        <v>0.27603009259259259</v>
      </c>
      <c r="D254" s="37">
        <f t="shared" si="12"/>
        <v>0.61016949152542377</v>
      </c>
      <c r="E254" s="37">
        <f t="shared" si="13"/>
        <v>0.68270655471671493</v>
      </c>
      <c r="F254" s="11" t="str">
        <f t="shared" si="14"/>
        <v>Start group 5 for 50km</v>
      </c>
      <c r="G254" s="4" t="str">
        <f t="shared" si="15"/>
        <v>Start group 5 for 100km</v>
      </c>
    </row>
    <row r="255" spans="1:7" ht="15" customHeight="1">
      <c r="A255" s="122">
        <v>253</v>
      </c>
      <c r="B255" s="64" t="s">
        <v>5383</v>
      </c>
      <c r="C255" s="65">
        <v>0.27620370370370367</v>
      </c>
      <c r="D255" s="37">
        <f t="shared" si="12"/>
        <v>0.61259079903147695</v>
      </c>
      <c r="E255" s="37">
        <f t="shared" si="13"/>
        <v>0.68376490510124888</v>
      </c>
      <c r="F255" s="11" t="str">
        <f t="shared" si="14"/>
        <v>Start group 5 for 50km</v>
      </c>
      <c r="G255" s="4" t="str">
        <f t="shared" si="15"/>
        <v>Start group 5 for 100km</v>
      </c>
    </row>
    <row r="256" spans="1:7" ht="15" customHeight="1">
      <c r="A256" s="123">
        <v>254</v>
      </c>
      <c r="B256" s="64" t="s">
        <v>5384</v>
      </c>
      <c r="C256" s="65">
        <v>0.27621527777777777</v>
      </c>
      <c r="D256" s="37">
        <f t="shared" si="12"/>
        <v>0.61501210653753025</v>
      </c>
      <c r="E256" s="37">
        <f t="shared" si="13"/>
        <v>0.68383546179355115</v>
      </c>
      <c r="F256" s="11" t="str">
        <f t="shared" si="14"/>
        <v>Start group 5 for 50km</v>
      </c>
      <c r="G256" s="4" t="str">
        <f t="shared" si="15"/>
        <v>Start group 5 for 100km</v>
      </c>
    </row>
    <row r="257" spans="1:7" ht="15" customHeight="1">
      <c r="A257" s="123">
        <v>255</v>
      </c>
      <c r="B257" s="64" t="s">
        <v>5385</v>
      </c>
      <c r="C257" s="65">
        <v>0.27675925925925926</v>
      </c>
      <c r="D257" s="37">
        <f t="shared" si="12"/>
        <v>0.61743341404358354</v>
      </c>
      <c r="E257" s="37">
        <f t="shared" si="13"/>
        <v>0.68715162633175764</v>
      </c>
      <c r="F257" s="11" t="str">
        <f t="shared" si="14"/>
        <v>Start group 5 for 50km</v>
      </c>
      <c r="G257" s="4" t="str">
        <f t="shared" si="15"/>
        <v>Start group 5 for 100km</v>
      </c>
    </row>
    <row r="258" spans="1:7" ht="15" customHeight="1">
      <c r="A258" s="122">
        <v>256</v>
      </c>
      <c r="B258" s="64" t="s">
        <v>5386</v>
      </c>
      <c r="C258" s="65">
        <v>0.27682870370370372</v>
      </c>
      <c r="D258" s="37">
        <f t="shared" si="12"/>
        <v>0.61985472154963683</v>
      </c>
      <c r="E258" s="37">
        <f t="shared" si="13"/>
        <v>0.68757496648557115</v>
      </c>
      <c r="F258" s="11" t="str">
        <f t="shared" si="14"/>
        <v>Start group 5 for 50km</v>
      </c>
      <c r="G258" s="4" t="str">
        <f t="shared" si="15"/>
        <v>Start group 5 for 100km</v>
      </c>
    </row>
    <row r="259" spans="1:7" ht="15" customHeight="1">
      <c r="A259" s="123">
        <v>257</v>
      </c>
      <c r="B259" s="64" t="s">
        <v>5387</v>
      </c>
      <c r="C259" s="65">
        <v>0.27694444444444444</v>
      </c>
      <c r="D259" s="37">
        <f t="shared" si="12"/>
        <v>0.62227602905569013</v>
      </c>
      <c r="E259" s="37">
        <f t="shared" si="13"/>
        <v>0.68828053340859385</v>
      </c>
      <c r="F259" s="11" t="str">
        <f t="shared" si="14"/>
        <v>Start group 5 for 50km</v>
      </c>
      <c r="G259" s="4" t="str">
        <f t="shared" si="15"/>
        <v>Start group 5 for 100km</v>
      </c>
    </row>
    <row r="260" spans="1:7" ht="15" customHeight="1">
      <c r="A260" s="123">
        <v>258</v>
      </c>
      <c r="B260" s="64" t="s">
        <v>5388</v>
      </c>
      <c r="C260" s="65">
        <v>0.27709490740740739</v>
      </c>
      <c r="D260" s="37">
        <f t="shared" ref="D260:D323" si="16">A260/413</f>
        <v>0.62469733656174331</v>
      </c>
      <c r="E260" s="37">
        <f t="shared" ref="E260:E323" si="17">((HOUR(C260)*60+MINUTE(C260)+SECOND(C260)/60)-(HOUR($C$3)*60+MINUTE($C$3)+SECOND($C$3)/60))/(HOUR($C$3)*60+MINUTE($C$3)+SECOND($C$3)/60)</f>
        <v>0.68919777040852315</v>
      </c>
      <c r="F260" s="11" t="str">
        <f t="shared" ref="F260:F323" si="18">"Start group "&amp;IF(E260&lt;=32%,1,IF(E260&lt;=42%,2,IF(E260&lt;=53%,3,IF(E260&lt;=65%,4,IF(E260&lt;=87%,5,6)))))&amp;" for 50km"</f>
        <v>Start group 5 for 50km</v>
      </c>
      <c r="G260" s="4" t="str">
        <f t="shared" ref="G260:G323" si="19">"Start group "&amp;IF(E260&lt;=23%,1,IF(E260&lt;=36%,2,IF(E260&lt;=46%,3,IF(E260&lt;=55%,4,IF(E260&lt;=72%,5,6)))))&amp;" for 100km"</f>
        <v>Start group 5 for 100km</v>
      </c>
    </row>
    <row r="261" spans="1:7" ht="15" customHeight="1">
      <c r="A261" s="122">
        <v>259</v>
      </c>
      <c r="B261" s="64" t="s">
        <v>5389</v>
      </c>
      <c r="C261" s="65">
        <v>0.27744212962962961</v>
      </c>
      <c r="D261" s="37">
        <f t="shared" si="16"/>
        <v>0.6271186440677966</v>
      </c>
      <c r="E261" s="37">
        <f t="shared" si="17"/>
        <v>0.69131447117759115</v>
      </c>
      <c r="F261" s="11" t="str">
        <f t="shared" si="18"/>
        <v>Start group 5 for 50km</v>
      </c>
      <c r="G261" s="4" t="str">
        <f t="shared" si="19"/>
        <v>Start group 5 for 100km</v>
      </c>
    </row>
    <row r="262" spans="1:7" ht="15" customHeight="1">
      <c r="A262" s="123">
        <v>260</v>
      </c>
      <c r="B262" s="64" t="s">
        <v>5390</v>
      </c>
      <c r="C262" s="65">
        <v>0.27810185185185182</v>
      </c>
      <c r="D262" s="37">
        <f t="shared" si="16"/>
        <v>0.6295399515738499</v>
      </c>
      <c r="E262" s="37">
        <f t="shared" si="17"/>
        <v>0.69533620263882012</v>
      </c>
      <c r="F262" s="11" t="str">
        <f t="shared" si="18"/>
        <v>Start group 5 for 50km</v>
      </c>
      <c r="G262" s="4" t="str">
        <f t="shared" si="19"/>
        <v>Start group 5 for 100km</v>
      </c>
    </row>
    <row r="263" spans="1:7" ht="15" customHeight="1">
      <c r="A263" s="123">
        <v>261</v>
      </c>
      <c r="B263" s="64" t="s">
        <v>5391</v>
      </c>
      <c r="C263" s="65">
        <v>0.27833333333333332</v>
      </c>
      <c r="D263" s="37">
        <f t="shared" si="16"/>
        <v>0.63196125907990319</v>
      </c>
      <c r="E263" s="37">
        <f t="shared" si="17"/>
        <v>0.69674733648486564</v>
      </c>
      <c r="F263" s="11" t="str">
        <f t="shared" si="18"/>
        <v>Start group 5 for 50km</v>
      </c>
      <c r="G263" s="4" t="str">
        <f t="shared" si="19"/>
        <v>Start group 5 for 100km</v>
      </c>
    </row>
    <row r="264" spans="1:7" ht="15" customHeight="1">
      <c r="A264" s="122">
        <v>262</v>
      </c>
      <c r="B264" s="64" t="s">
        <v>5392</v>
      </c>
      <c r="C264" s="65">
        <v>0.27847222222222223</v>
      </c>
      <c r="D264" s="37">
        <f t="shared" si="16"/>
        <v>0.63438256658595638</v>
      </c>
      <c r="E264" s="37">
        <f t="shared" si="17"/>
        <v>0.69759401679249278</v>
      </c>
      <c r="F264" s="11" t="str">
        <f t="shared" si="18"/>
        <v>Start group 5 for 50km</v>
      </c>
      <c r="G264" s="4" t="str">
        <f t="shared" si="19"/>
        <v>Start group 5 for 100km</v>
      </c>
    </row>
    <row r="265" spans="1:7" ht="15" customHeight="1">
      <c r="A265" s="123">
        <v>263</v>
      </c>
      <c r="B265" s="64" t="s">
        <v>5393</v>
      </c>
      <c r="C265" s="65">
        <v>0.2795023148148148</v>
      </c>
      <c r="D265" s="37">
        <f t="shared" si="16"/>
        <v>0.63680387409200967</v>
      </c>
      <c r="E265" s="37">
        <f t="shared" si="17"/>
        <v>0.7038735624073944</v>
      </c>
      <c r="F265" s="11" t="str">
        <f t="shared" si="18"/>
        <v>Start group 5 for 50km</v>
      </c>
      <c r="G265" s="4" t="str">
        <f t="shared" si="19"/>
        <v>Start group 5 for 100km</v>
      </c>
    </row>
    <row r="266" spans="1:7" ht="15" customHeight="1">
      <c r="A266" s="123">
        <v>264</v>
      </c>
      <c r="B266" s="64" t="s">
        <v>5394</v>
      </c>
      <c r="C266" s="65">
        <v>0.28033564814814815</v>
      </c>
      <c r="D266" s="37">
        <f t="shared" si="16"/>
        <v>0.63922518159806296</v>
      </c>
      <c r="E266" s="37">
        <f t="shared" si="17"/>
        <v>0.70895364425315743</v>
      </c>
      <c r="F266" s="11" t="str">
        <f t="shared" si="18"/>
        <v>Start group 5 for 50km</v>
      </c>
      <c r="G266" s="4" t="str">
        <f t="shared" si="19"/>
        <v>Start group 5 for 100km</v>
      </c>
    </row>
    <row r="267" spans="1:7" ht="16" customHeight="1">
      <c r="A267" s="122">
        <v>265</v>
      </c>
      <c r="B267" s="64" t="s">
        <v>5395</v>
      </c>
      <c r="C267" s="65">
        <v>0.28085648148148151</v>
      </c>
      <c r="D267" s="37">
        <f t="shared" si="16"/>
        <v>0.64164648910411626</v>
      </c>
      <c r="E267" s="37">
        <f t="shared" si="17"/>
        <v>0.71212869540675938</v>
      </c>
      <c r="F267" s="11" t="str">
        <f t="shared" si="18"/>
        <v>Start group 5 for 50km</v>
      </c>
      <c r="G267" s="4" t="str">
        <f t="shared" si="19"/>
        <v>Start group 5 for 100km</v>
      </c>
    </row>
    <row r="268" spans="1:7" ht="15" customHeight="1">
      <c r="A268" s="123">
        <v>266</v>
      </c>
      <c r="B268" s="64" t="s">
        <v>5396</v>
      </c>
      <c r="C268" s="65">
        <v>0.28085648148148151</v>
      </c>
      <c r="D268" s="37">
        <f t="shared" si="16"/>
        <v>0.64406779661016944</v>
      </c>
      <c r="E268" s="37">
        <f t="shared" si="17"/>
        <v>0.71212869540675938</v>
      </c>
      <c r="F268" s="11" t="str">
        <f t="shared" si="18"/>
        <v>Start group 5 for 50km</v>
      </c>
      <c r="G268" s="4" t="str">
        <f t="shared" si="19"/>
        <v>Start group 5 for 100km</v>
      </c>
    </row>
    <row r="269" spans="1:7" ht="15" customHeight="1">
      <c r="A269" s="123">
        <v>267</v>
      </c>
      <c r="B269" s="64" t="s">
        <v>5397</v>
      </c>
      <c r="C269" s="65">
        <v>0.28120370370370368</v>
      </c>
      <c r="D269" s="37">
        <f t="shared" si="16"/>
        <v>0.64648910411622273</v>
      </c>
      <c r="E269" s="37">
        <f t="shared" si="17"/>
        <v>0.71424539617582727</v>
      </c>
      <c r="F269" s="11" t="str">
        <f t="shared" si="18"/>
        <v>Start group 5 for 50km</v>
      </c>
      <c r="G269" s="4" t="str">
        <f t="shared" si="19"/>
        <v>Start group 5 for 100km</v>
      </c>
    </row>
    <row r="270" spans="1:7" ht="15" customHeight="1">
      <c r="A270" s="122">
        <v>268</v>
      </c>
      <c r="B270" s="64" t="s">
        <v>5398</v>
      </c>
      <c r="C270" s="65">
        <v>0.28166666666666668</v>
      </c>
      <c r="D270" s="37">
        <f t="shared" si="16"/>
        <v>0.64891041162227603</v>
      </c>
      <c r="E270" s="37">
        <f t="shared" si="17"/>
        <v>0.71706766386791798</v>
      </c>
      <c r="F270" s="11" t="str">
        <f t="shared" si="18"/>
        <v>Start group 5 for 50km</v>
      </c>
      <c r="G270" s="4" t="str">
        <f t="shared" si="19"/>
        <v>Start group 5 for 100km</v>
      </c>
    </row>
    <row r="271" spans="1:7" ht="15" customHeight="1">
      <c r="A271" s="123">
        <v>269</v>
      </c>
      <c r="B271" s="64" t="s">
        <v>5399</v>
      </c>
      <c r="C271" s="65">
        <v>0.28181712962962963</v>
      </c>
      <c r="D271" s="37">
        <f t="shared" si="16"/>
        <v>0.65133171912832932</v>
      </c>
      <c r="E271" s="37">
        <f t="shared" si="17"/>
        <v>0.71798490086784728</v>
      </c>
      <c r="F271" s="11" t="str">
        <f t="shared" si="18"/>
        <v>Start group 5 for 50km</v>
      </c>
      <c r="G271" s="4" t="str">
        <f t="shared" si="19"/>
        <v>Start group 5 for 100km</v>
      </c>
    </row>
    <row r="272" spans="1:7" ht="15" customHeight="1">
      <c r="A272" s="123">
        <v>270</v>
      </c>
      <c r="B272" s="64" t="s">
        <v>5400</v>
      </c>
      <c r="C272" s="65">
        <v>0.28269675925925924</v>
      </c>
      <c r="D272" s="37">
        <f t="shared" si="16"/>
        <v>0.65375302663438262</v>
      </c>
      <c r="E272" s="37">
        <f t="shared" si="17"/>
        <v>0.72334720948281939</v>
      </c>
      <c r="F272" s="11" t="str">
        <f t="shared" si="18"/>
        <v>Start group 5 for 50km</v>
      </c>
      <c r="G272" s="4" t="str">
        <f t="shared" si="19"/>
        <v>Start group 6 for 100km</v>
      </c>
    </row>
    <row r="273" spans="1:7" ht="15" customHeight="1">
      <c r="A273" s="122">
        <v>271</v>
      </c>
      <c r="B273" s="64" t="s">
        <v>5401</v>
      </c>
      <c r="C273" s="65">
        <v>0.28320601851851851</v>
      </c>
      <c r="D273" s="37">
        <f t="shared" si="16"/>
        <v>0.6561743341404358</v>
      </c>
      <c r="E273" s="37">
        <f t="shared" si="17"/>
        <v>0.72645170394411906</v>
      </c>
      <c r="F273" s="11" t="str">
        <f t="shared" si="18"/>
        <v>Start group 5 for 50km</v>
      </c>
      <c r="G273" s="4" t="str">
        <f t="shared" si="19"/>
        <v>Start group 6 for 100km</v>
      </c>
    </row>
    <row r="274" spans="1:7" ht="15" customHeight="1">
      <c r="A274" s="123">
        <v>272</v>
      </c>
      <c r="B274" s="64" t="s">
        <v>5402</v>
      </c>
      <c r="C274" s="65">
        <v>0.28436342592592595</v>
      </c>
      <c r="D274" s="37">
        <f t="shared" si="16"/>
        <v>0.65859564164648909</v>
      </c>
      <c r="E274" s="37">
        <f t="shared" si="17"/>
        <v>0.73350737317434567</v>
      </c>
      <c r="F274" s="11" t="str">
        <f t="shared" si="18"/>
        <v>Start group 5 for 50km</v>
      </c>
      <c r="G274" s="4" t="str">
        <f t="shared" si="19"/>
        <v>Start group 6 for 100km</v>
      </c>
    </row>
    <row r="275" spans="1:7" ht="15" customHeight="1">
      <c r="A275" s="123">
        <v>273</v>
      </c>
      <c r="B275" s="64" t="s">
        <v>5403</v>
      </c>
      <c r="C275" s="65">
        <v>0.28482638888888889</v>
      </c>
      <c r="D275" s="37">
        <f t="shared" si="16"/>
        <v>0.66101694915254239</v>
      </c>
      <c r="E275" s="37">
        <f t="shared" si="17"/>
        <v>0.73632964086643604</v>
      </c>
      <c r="F275" s="11" t="str">
        <f t="shared" si="18"/>
        <v>Start group 5 for 50km</v>
      </c>
      <c r="G275" s="4" t="str">
        <f t="shared" si="19"/>
        <v>Start group 6 for 100km</v>
      </c>
    </row>
    <row r="276" spans="1:7" ht="15" customHeight="1">
      <c r="A276" s="122">
        <v>274</v>
      </c>
      <c r="B276" s="64" t="s">
        <v>5404</v>
      </c>
      <c r="C276" s="65">
        <v>0.28547453703703701</v>
      </c>
      <c r="D276" s="37">
        <f t="shared" si="16"/>
        <v>0.66343825665859568</v>
      </c>
      <c r="E276" s="37">
        <f t="shared" si="17"/>
        <v>0.74028081563536297</v>
      </c>
      <c r="F276" s="11" t="str">
        <f t="shared" si="18"/>
        <v>Start group 5 for 50km</v>
      </c>
      <c r="G276" s="4" t="str">
        <f t="shared" si="19"/>
        <v>Start group 6 for 100km</v>
      </c>
    </row>
    <row r="277" spans="1:7" ht="15" customHeight="1">
      <c r="A277" s="123">
        <v>275</v>
      </c>
      <c r="B277" s="64" t="s">
        <v>5405</v>
      </c>
      <c r="C277" s="65">
        <v>0.28565972222222219</v>
      </c>
      <c r="D277" s="37">
        <f t="shared" si="16"/>
        <v>0.66585956416464886</v>
      </c>
      <c r="E277" s="37">
        <f t="shared" si="17"/>
        <v>0.74140972271219929</v>
      </c>
      <c r="F277" s="11" t="str">
        <f t="shared" si="18"/>
        <v>Start group 5 for 50km</v>
      </c>
      <c r="G277" s="4" t="str">
        <f t="shared" si="19"/>
        <v>Start group 6 for 100km</v>
      </c>
    </row>
    <row r="278" spans="1:7" ht="15" customHeight="1">
      <c r="A278" s="123">
        <v>276</v>
      </c>
      <c r="B278" s="64" t="s">
        <v>5406</v>
      </c>
      <c r="C278" s="65">
        <v>0.28611111111111115</v>
      </c>
      <c r="D278" s="37">
        <f t="shared" si="16"/>
        <v>0.66828087167070216</v>
      </c>
      <c r="E278" s="37">
        <f t="shared" si="17"/>
        <v>0.74416143371198762</v>
      </c>
      <c r="F278" s="11" t="str">
        <f t="shared" si="18"/>
        <v>Start group 5 for 50km</v>
      </c>
      <c r="G278" s="4" t="str">
        <f t="shared" si="19"/>
        <v>Start group 6 for 100km</v>
      </c>
    </row>
    <row r="279" spans="1:7" ht="15" customHeight="1">
      <c r="A279" s="122">
        <v>277</v>
      </c>
      <c r="B279" s="64" t="s">
        <v>5407</v>
      </c>
      <c r="C279" s="65">
        <v>0.28643518518518518</v>
      </c>
      <c r="D279" s="37">
        <f t="shared" si="16"/>
        <v>0.67070217917675545</v>
      </c>
      <c r="E279" s="37">
        <f t="shared" si="17"/>
        <v>0.74613702109645086</v>
      </c>
      <c r="F279" s="11" t="str">
        <f t="shared" si="18"/>
        <v>Start group 5 for 50km</v>
      </c>
      <c r="G279" s="4" t="str">
        <f t="shared" si="19"/>
        <v>Start group 6 for 100km</v>
      </c>
    </row>
    <row r="280" spans="1:7" ht="15" customHeight="1">
      <c r="A280" s="123">
        <v>278</v>
      </c>
      <c r="B280" s="64" t="s">
        <v>5408</v>
      </c>
      <c r="C280" s="65">
        <v>0.2865625</v>
      </c>
      <c r="D280" s="37">
        <f t="shared" si="16"/>
        <v>0.67312348668280875</v>
      </c>
      <c r="E280" s="37">
        <f t="shared" si="17"/>
        <v>0.74691314471177583</v>
      </c>
      <c r="F280" s="11" t="str">
        <f t="shared" si="18"/>
        <v>Start group 5 for 50km</v>
      </c>
      <c r="G280" s="4" t="str">
        <f t="shared" si="19"/>
        <v>Start group 6 for 100km</v>
      </c>
    </row>
    <row r="281" spans="1:7" ht="15" customHeight="1">
      <c r="A281" s="123">
        <v>279</v>
      </c>
      <c r="B281" s="64" t="s">
        <v>5409</v>
      </c>
      <c r="C281" s="65">
        <v>0.28741898148148148</v>
      </c>
      <c r="D281" s="37">
        <f t="shared" si="16"/>
        <v>0.67554479418886193</v>
      </c>
      <c r="E281" s="37">
        <f t="shared" si="17"/>
        <v>0.75213433994214351</v>
      </c>
      <c r="F281" s="11" t="str">
        <f t="shared" si="18"/>
        <v>Start group 5 for 50km</v>
      </c>
      <c r="G281" s="4" t="str">
        <f t="shared" si="19"/>
        <v>Start group 6 for 100km</v>
      </c>
    </row>
    <row r="282" spans="1:7" ht="15" customHeight="1">
      <c r="A282" s="122">
        <v>280</v>
      </c>
      <c r="B282" s="64" t="s">
        <v>5410</v>
      </c>
      <c r="C282" s="65">
        <v>0.28752314814814817</v>
      </c>
      <c r="D282" s="37">
        <f t="shared" si="16"/>
        <v>0.67796610169491522</v>
      </c>
      <c r="E282" s="37">
        <f t="shared" si="17"/>
        <v>0.75276935017286395</v>
      </c>
      <c r="F282" s="11" t="str">
        <f t="shared" si="18"/>
        <v>Start group 5 for 50km</v>
      </c>
      <c r="G282" s="4" t="str">
        <f t="shared" si="19"/>
        <v>Start group 6 for 100km</v>
      </c>
    </row>
    <row r="283" spans="1:7" ht="15" customHeight="1">
      <c r="A283" s="123">
        <v>281</v>
      </c>
      <c r="B283" s="64" t="s">
        <v>5411</v>
      </c>
      <c r="C283" s="65">
        <v>0.2880092592592593</v>
      </c>
      <c r="D283" s="37">
        <f t="shared" si="16"/>
        <v>0.68038740920096852</v>
      </c>
      <c r="E283" s="37">
        <f t="shared" si="17"/>
        <v>0.75573273124955909</v>
      </c>
      <c r="F283" s="11" t="str">
        <f t="shared" si="18"/>
        <v>Start group 5 for 50km</v>
      </c>
      <c r="G283" s="4" t="str">
        <f t="shared" si="19"/>
        <v>Start group 6 for 100km</v>
      </c>
    </row>
    <row r="284" spans="1:7" ht="15" customHeight="1">
      <c r="A284" s="123">
        <v>282</v>
      </c>
      <c r="B284" s="64" t="s">
        <v>5412</v>
      </c>
      <c r="C284" s="65">
        <v>0.28896990740740741</v>
      </c>
      <c r="D284" s="37">
        <f t="shared" si="16"/>
        <v>0.68280871670702181</v>
      </c>
      <c r="E284" s="37">
        <f t="shared" si="17"/>
        <v>0.76158893671064698</v>
      </c>
      <c r="F284" s="11" t="str">
        <f t="shared" si="18"/>
        <v>Start group 5 for 50km</v>
      </c>
      <c r="G284" s="4" t="str">
        <f t="shared" si="19"/>
        <v>Start group 6 for 100km</v>
      </c>
    </row>
    <row r="285" spans="1:7" ht="15" customHeight="1">
      <c r="A285" s="122">
        <v>283</v>
      </c>
      <c r="B285" s="64" t="s">
        <v>5413</v>
      </c>
      <c r="C285" s="65">
        <v>0.28901620370370368</v>
      </c>
      <c r="D285" s="37">
        <f t="shared" si="16"/>
        <v>0.68523002421307511</v>
      </c>
      <c r="E285" s="37">
        <f t="shared" si="17"/>
        <v>0.76187116347985606</v>
      </c>
      <c r="F285" s="11" t="str">
        <f t="shared" si="18"/>
        <v>Start group 5 for 50km</v>
      </c>
      <c r="G285" s="4" t="str">
        <f t="shared" si="19"/>
        <v>Start group 6 for 100km</v>
      </c>
    </row>
    <row r="286" spans="1:7" ht="15" customHeight="1">
      <c r="A286" s="123">
        <v>284</v>
      </c>
      <c r="B286" s="64" t="s">
        <v>5414</v>
      </c>
      <c r="C286" s="65">
        <v>0.28902777777777777</v>
      </c>
      <c r="D286" s="37">
        <f t="shared" si="16"/>
        <v>0.68765133171912829</v>
      </c>
      <c r="E286" s="37">
        <f t="shared" si="17"/>
        <v>0.76194172017215822</v>
      </c>
      <c r="F286" s="11" t="str">
        <f t="shared" si="18"/>
        <v>Start group 5 for 50km</v>
      </c>
      <c r="G286" s="4" t="str">
        <f t="shared" si="19"/>
        <v>Start group 6 for 100km</v>
      </c>
    </row>
    <row r="287" spans="1:7" ht="15" customHeight="1">
      <c r="A287" s="123">
        <v>285</v>
      </c>
      <c r="B287" s="64" t="s">
        <v>5415</v>
      </c>
      <c r="C287" s="65">
        <v>0.29055555555555557</v>
      </c>
      <c r="D287" s="37">
        <f t="shared" si="16"/>
        <v>0.69007263922518158</v>
      </c>
      <c r="E287" s="37">
        <f t="shared" si="17"/>
        <v>0.77125520355605715</v>
      </c>
      <c r="F287" s="11" t="str">
        <f t="shared" si="18"/>
        <v>Start group 5 for 50km</v>
      </c>
      <c r="G287" s="4" t="str">
        <f t="shared" si="19"/>
        <v>Start group 6 for 100km</v>
      </c>
    </row>
    <row r="288" spans="1:7" ht="15" customHeight="1">
      <c r="A288" s="122">
        <v>286</v>
      </c>
      <c r="B288" s="64" t="s">
        <v>5416</v>
      </c>
      <c r="C288" s="65">
        <v>0.29137731481481483</v>
      </c>
      <c r="D288" s="37">
        <f t="shared" si="16"/>
        <v>0.69249394673123488</v>
      </c>
      <c r="E288" s="37">
        <f t="shared" si="17"/>
        <v>0.77626472870951801</v>
      </c>
      <c r="F288" s="11" t="str">
        <f t="shared" si="18"/>
        <v>Start group 5 for 50km</v>
      </c>
      <c r="G288" s="4" t="str">
        <f t="shared" si="19"/>
        <v>Start group 6 for 100km</v>
      </c>
    </row>
    <row r="289" spans="1:7" ht="15" customHeight="1">
      <c r="A289" s="123">
        <v>287</v>
      </c>
      <c r="B289" s="64" t="s">
        <v>5417</v>
      </c>
      <c r="C289" s="65">
        <v>0.29146990740740741</v>
      </c>
      <c r="D289" s="37">
        <f t="shared" si="16"/>
        <v>0.69491525423728817</v>
      </c>
      <c r="E289" s="37">
        <f t="shared" si="17"/>
        <v>0.77682918224793607</v>
      </c>
      <c r="F289" s="11" t="str">
        <f t="shared" si="18"/>
        <v>Start group 5 for 50km</v>
      </c>
      <c r="G289" s="4" t="str">
        <f t="shared" si="19"/>
        <v>Start group 6 for 100km</v>
      </c>
    </row>
    <row r="290" spans="1:7" ht="15" customHeight="1">
      <c r="A290" s="123">
        <v>288</v>
      </c>
      <c r="B290" s="64" t="s">
        <v>5417</v>
      </c>
      <c r="C290" s="65">
        <v>0.29150462962962964</v>
      </c>
      <c r="D290" s="37">
        <f t="shared" si="16"/>
        <v>0.69733656174334135</v>
      </c>
      <c r="E290" s="37">
        <f t="shared" si="17"/>
        <v>0.77704085232484288</v>
      </c>
      <c r="F290" s="11" t="str">
        <f t="shared" si="18"/>
        <v>Start group 5 for 50km</v>
      </c>
      <c r="G290" s="4" t="str">
        <f t="shared" si="19"/>
        <v>Start group 6 for 100km</v>
      </c>
    </row>
    <row r="291" spans="1:7" ht="15" customHeight="1">
      <c r="A291" s="122">
        <v>289</v>
      </c>
      <c r="B291" s="64" t="s">
        <v>5418</v>
      </c>
      <c r="C291" s="65">
        <v>0.29163194444444446</v>
      </c>
      <c r="D291" s="37">
        <f t="shared" si="16"/>
        <v>0.69975786924939465</v>
      </c>
      <c r="E291" s="37">
        <f t="shared" si="17"/>
        <v>0.77781697594016785</v>
      </c>
      <c r="F291" s="11" t="str">
        <f t="shared" si="18"/>
        <v>Start group 5 for 50km</v>
      </c>
      <c r="G291" s="4" t="str">
        <f t="shared" si="19"/>
        <v>Start group 6 for 100km</v>
      </c>
    </row>
    <row r="292" spans="1:7" ht="15" customHeight="1">
      <c r="A292" s="123">
        <v>290</v>
      </c>
      <c r="B292" s="64" t="s">
        <v>5419</v>
      </c>
      <c r="C292" s="65">
        <v>0.29173611111111114</v>
      </c>
      <c r="D292" s="37">
        <f t="shared" si="16"/>
        <v>0.70217917675544794</v>
      </c>
      <c r="E292" s="37">
        <f t="shared" si="17"/>
        <v>0.7784519861708884</v>
      </c>
      <c r="F292" s="11" t="str">
        <f t="shared" si="18"/>
        <v>Start group 5 for 50km</v>
      </c>
      <c r="G292" s="4" t="str">
        <f t="shared" si="19"/>
        <v>Start group 6 for 100km</v>
      </c>
    </row>
    <row r="293" spans="1:7" ht="15" customHeight="1">
      <c r="A293" s="123">
        <v>291</v>
      </c>
      <c r="B293" s="64" t="s">
        <v>5419</v>
      </c>
      <c r="C293" s="65">
        <v>0.29174768518518518</v>
      </c>
      <c r="D293" s="37">
        <f t="shared" si="16"/>
        <v>0.70460048426150124</v>
      </c>
      <c r="E293" s="37">
        <f t="shared" si="17"/>
        <v>0.77852254286319056</v>
      </c>
      <c r="F293" s="11" t="str">
        <f t="shared" si="18"/>
        <v>Start group 5 for 50km</v>
      </c>
      <c r="G293" s="4" t="str">
        <f t="shared" si="19"/>
        <v>Start group 6 for 100km</v>
      </c>
    </row>
    <row r="294" spans="1:7" ht="15" customHeight="1">
      <c r="A294" s="122">
        <v>292</v>
      </c>
      <c r="B294" s="64" t="s">
        <v>5420</v>
      </c>
      <c r="C294" s="65">
        <v>0.29245370370370372</v>
      </c>
      <c r="D294" s="37">
        <f t="shared" si="16"/>
        <v>0.70702179176755453</v>
      </c>
      <c r="E294" s="37">
        <f t="shared" si="17"/>
        <v>0.78282650109362872</v>
      </c>
      <c r="F294" s="11" t="str">
        <f t="shared" si="18"/>
        <v>Start group 5 for 50km</v>
      </c>
      <c r="G294" s="4" t="str">
        <f t="shared" si="19"/>
        <v>Start group 6 for 100km</v>
      </c>
    </row>
    <row r="295" spans="1:7" ht="24" customHeight="1">
      <c r="A295" s="123">
        <v>293</v>
      </c>
      <c r="B295" s="64" t="s">
        <v>5421</v>
      </c>
      <c r="C295" s="65">
        <v>0.29295138888888889</v>
      </c>
      <c r="D295" s="37">
        <f t="shared" si="16"/>
        <v>0.70944309927360771</v>
      </c>
      <c r="E295" s="37">
        <f t="shared" si="17"/>
        <v>0.78586043886262624</v>
      </c>
      <c r="F295" s="11" t="str">
        <f t="shared" si="18"/>
        <v>Start group 5 for 50km</v>
      </c>
      <c r="G295" s="4" t="str">
        <f t="shared" si="19"/>
        <v>Start group 6 for 100km</v>
      </c>
    </row>
    <row r="296" spans="1:7" ht="15" customHeight="1">
      <c r="A296" s="123">
        <v>294</v>
      </c>
      <c r="B296" s="64" t="s">
        <v>5422</v>
      </c>
      <c r="C296" s="65">
        <v>0.29363425925925929</v>
      </c>
      <c r="D296" s="37">
        <f t="shared" si="16"/>
        <v>0.71186440677966101</v>
      </c>
      <c r="E296" s="37">
        <f t="shared" si="17"/>
        <v>0.79002328370845964</v>
      </c>
      <c r="F296" s="11" t="str">
        <f t="shared" si="18"/>
        <v>Start group 5 for 50km</v>
      </c>
      <c r="G296" s="4" t="str">
        <f t="shared" si="19"/>
        <v>Start group 6 for 100km</v>
      </c>
    </row>
    <row r="297" spans="1:7" ht="15" customHeight="1">
      <c r="A297" s="122">
        <v>295</v>
      </c>
      <c r="B297" s="64" t="s">
        <v>5423</v>
      </c>
      <c r="C297" s="65">
        <v>0.2940625</v>
      </c>
      <c r="D297" s="37">
        <f t="shared" si="16"/>
        <v>0.7142857142857143</v>
      </c>
      <c r="E297" s="37">
        <f t="shared" si="17"/>
        <v>0.79263388132364343</v>
      </c>
      <c r="F297" s="11" t="str">
        <f t="shared" si="18"/>
        <v>Start group 5 for 50km</v>
      </c>
      <c r="G297" s="4" t="str">
        <f t="shared" si="19"/>
        <v>Start group 6 for 100km</v>
      </c>
    </row>
    <row r="298" spans="1:7" ht="15" customHeight="1">
      <c r="A298" s="123">
        <v>296</v>
      </c>
      <c r="B298" s="64" t="s">
        <v>5424</v>
      </c>
      <c r="C298" s="65">
        <v>0.29413194444444446</v>
      </c>
      <c r="D298" s="37">
        <f t="shared" si="16"/>
        <v>0.7167070217917676</v>
      </c>
      <c r="E298" s="37">
        <f t="shared" si="17"/>
        <v>0.79305722147745716</v>
      </c>
      <c r="F298" s="11" t="str">
        <f t="shared" si="18"/>
        <v>Start group 5 for 50km</v>
      </c>
      <c r="G298" s="4" t="str">
        <f t="shared" si="19"/>
        <v>Start group 6 for 100km</v>
      </c>
    </row>
    <row r="299" spans="1:7" ht="15" customHeight="1">
      <c r="A299" s="123">
        <v>297</v>
      </c>
      <c r="B299" s="64" t="s">
        <v>5425</v>
      </c>
      <c r="C299" s="65">
        <v>0.29418981481481482</v>
      </c>
      <c r="D299" s="37">
        <f t="shared" si="16"/>
        <v>0.71912832929782078</v>
      </c>
      <c r="E299" s="37">
        <f t="shared" si="17"/>
        <v>0.79341000493896841</v>
      </c>
      <c r="F299" s="11" t="str">
        <f t="shared" si="18"/>
        <v>Start group 5 for 50km</v>
      </c>
      <c r="G299" s="4" t="str">
        <f t="shared" si="19"/>
        <v>Start group 6 for 100km</v>
      </c>
    </row>
    <row r="300" spans="1:7" ht="15" customHeight="1">
      <c r="A300" s="122">
        <v>298</v>
      </c>
      <c r="B300" s="64" t="s">
        <v>5426</v>
      </c>
      <c r="C300" s="65">
        <v>0.29434027777777777</v>
      </c>
      <c r="D300" s="37">
        <f t="shared" si="16"/>
        <v>0.72154963680387407</v>
      </c>
      <c r="E300" s="37">
        <f t="shared" si="17"/>
        <v>0.79432724193889803</v>
      </c>
      <c r="F300" s="11" t="str">
        <f t="shared" si="18"/>
        <v>Start group 5 for 50km</v>
      </c>
      <c r="G300" s="4" t="str">
        <f t="shared" si="19"/>
        <v>Start group 6 for 100km</v>
      </c>
    </row>
    <row r="301" spans="1:7" ht="15" customHeight="1">
      <c r="A301" s="123">
        <v>299</v>
      </c>
      <c r="B301" s="64" t="s">
        <v>5427</v>
      </c>
      <c r="C301" s="65">
        <v>0.29457175925925927</v>
      </c>
      <c r="D301" s="37">
        <f t="shared" si="16"/>
        <v>0.72397094430992737</v>
      </c>
      <c r="E301" s="37">
        <f t="shared" si="17"/>
        <v>0.79573837578494322</v>
      </c>
      <c r="F301" s="11" t="str">
        <f t="shared" si="18"/>
        <v>Start group 5 for 50km</v>
      </c>
      <c r="G301" s="4" t="str">
        <f t="shared" si="19"/>
        <v>Start group 6 for 100km</v>
      </c>
    </row>
    <row r="302" spans="1:7" ht="15" customHeight="1">
      <c r="A302" s="123">
        <v>300</v>
      </c>
      <c r="B302" s="64" t="s">
        <v>5428</v>
      </c>
      <c r="C302" s="65">
        <v>0.29465277777777776</v>
      </c>
      <c r="D302" s="37">
        <f t="shared" si="16"/>
        <v>0.72639225181598066</v>
      </c>
      <c r="E302" s="37">
        <f t="shared" si="17"/>
        <v>0.79623227263105911</v>
      </c>
      <c r="F302" s="11" t="str">
        <f t="shared" si="18"/>
        <v>Start group 5 for 50km</v>
      </c>
      <c r="G302" s="4" t="str">
        <f t="shared" si="19"/>
        <v>Start group 6 for 100km</v>
      </c>
    </row>
    <row r="303" spans="1:7" ht="15" customHeight="1">
      <c r="A303" s="122">
        <v>301</v>
      </c>
      <c r="B303" s="64" t="s">
        <v>5429</v>
      </c>
      <c r="C303" s="65">
        <v>0.29521990740740739</v>
      </c>
      <c r="D303" s="37">
        <f t="shared" si="16"/>
        <v>0.72881355932203384</v>
      </c>
      <c r="E303" s="37">
        <f t="shared" si="17"/>
        <v>0.79968955055387003</v>
      </c>
      <c r="F303" s="11" t="str">
        <f t="shared" si="18"/>
        <v>Start group 5 for 50km</v>
      </c>
      <c r="G303" s="4" t="str">
        <f t="shared" si="19"/>
        <v>Start group 6 for 100km</v>
      </c>
    </row>
    <row r="304" spans="1:7" ht="15" customHeight="1">
      <c r="A304" s="123">
        <v>302</v>
      </c>
      <c r="B304" s="64" t="s">
        <v>5430</v>
      </c>
      <c r="C304" s="65">
        <v>0.29543981481481479</v>
      </c>
      <c r="D304" s="37">
        <f t="shared" si="16"/>
        <v>0.73123486682808714</v>
      </c>
      <c r="E304" s="37">
        <f t="shared" si="17"/>
        <v>0.80103012770761306</v>
      </c>
      <c r="F304" s="11" t="str">
        <f t="shared" si="18"/>
        <v>Start group 5 for 50km</v>
      </c>
      <c r="G304" s="4" t="str">
        <f t="shared" si="19"/>
        <v>Start group 6 for 100km</v>
      </c>
    </row>
    <row r="305" spans="1:7" ht="15" customHeight="1">
      <c r="A305" s="123">
        <v>303</v>
      </c>
      <c r="B305" s="64" t="s">
        <v>5431</v>
      </c>
      <c r="C305" s="65">
        <v>0.29554398148148148</v>
      </c>
      <c r="D305" s="37">
        <f t="shared" si="16"/>
        <v>0.73365617433414043</v>
      </c>
      <c r="E305" s="37">
        <f t="shared" si="17"/>
        <v>0.80166513793833338</v>
      </c>
      <c r="F305" s="11" t="str">
        <f t="shared" si="18"/>
        <v>Start group 5 for 50km</v>
      </c>
      <c r="G305" s="4" t="str">
        <f t="shared" si="19"/>
        <v>Start group 6 for 100km</v>
      </c>
    </row>
    <row r="306" spans="1:7" ht="15" customHeight="1">
      <c r="A306" s="122">
        <v>304</v>
      </c>
      <c r="B306" s="64" t="s">
        <v>5432</v>
      </c>
      <c r="C306" s="65">
        <v>0.29581018518518515</v>
      </c>
      <c r="D306" s="37">
        <f t="shared" si="16"/>
        <v>0.73607748184019373</v>
      </c>
      <c r="E306" s="37">
        <f t="shared" si="17"/>
        <v>0.80328794186128538</v>
      </c>
      <c r="F306" s="11" t="str">
        <f t="shared" si="18"/>
        <v>Start group 5 for 50km</v>
      </c>
      <c r="G306" s="4" t="str">
        <f t="shared" si="19"/>
        <v>Start group 6 for 100km</v>
      </c>
    </row>
    <row r="307" spans="1:7" ht="15" customHeight="1">
      <c r="A307" s="123">
        <v>305</v>
      </c>
      <c r="B307" s="64" t="s">
        <v>5433</v>
      </c>
      <c r="C307" s="65">
        <v>0.29694444444444446</v>
      </c>
      <c r="D307" s="37">
        <f t="shared" si="16"/>
        <v>0.73849878934624702</v>
      </c>
      <c r="E307" s="37">
        <f t="shared" si="17"/>
        <v>0.81020249770690755</v>
      </c>
      <c r="F307" s="11" t="str">
        <f t="shared" si="18"/>
        <v>Start group 5 for 50km</v>
      </c>
      <c r="G307" s="4" t="str">
        <f t="shared" si="19"/>
        <v>Start group 6 for 100km</v>
      </c>
    </row>
    <row r="308" spans="1:7" ht="15" customHeight="1">
      <c r="A308" s="123">
        <v>306</v>
      </c>
      <c r="B308" s="64" t="s">
        <v>5434</v>
      </c>
      <c r="C308" s="65">
        <v>0.29771990740740739</v>
      </c>
      <c r="D308" s="37">
        <f t="shared" si="16"/>
        <v>0.7409200968523002</v>
      </c>
      <c r="E308" s="37">
        <f t="shared" si="17"/>
        <v>0.81492979609115912</v>
      </c>
      <c r="F308" s="11" t="str">
        <f t="shared" si="18"/>
        <v>Start group 5 for 50km</v>
      </c>
      <c r="G308" s="4" t="str">
        <f t="shared" si="19"/>
        <v>Start group 6 for 100km</v>
      </c>
    </row>
    <row r="309" spans="1:7" ht="15" customHeight="1">
      <c r="A309" s="122">
        <v>307</v>
      </c>
      <c r="B309" s="64" t="s">
        <v>5435</v>
      </c>
      <c r="C309" s="65">
        <v>0.29800925925925925</v>
      </c>
      <c r="D309" s="37">
        <f t="shared" si="16"/>
        <v>0.7433414043583535</v>
      </c>
      <c r="E309" s="37">
        <f t="shared" si="17"/>
        <v>0.81669371339871577</v>
      </c>
      <c r="F309" s="11" t="str">
        <f t="shared" si="18"/>
        <v>Start group 5 for 50km</v>
      </c>
      <c r="G309" s="4" t="str">
        <f t="shared" si="19"/>
        <v>Start group 6 for 100km</v>
      </c>
    </row>
    <row r="310" spans="1:7" ht="15" customHeight="1">
      <c r="A310" s="123">
        <v>308</v>
      </c>
      <c r="B310" s="64" t="s">
        <v>5436</v>
      </c>
      <c r="C310" s="65">
        <v>0.29879629629629628</v>
      </c>
      <c r="D310" s="37">
        <f t="shared" si="16"/>
        <v>0.74576271186440679</v>
      </c>
      <c r="E310" s="37">
        <f t="shared" si="17"/>
        <v>0.82149156847526983</v>
      </c>
      <c r="F310" s="11" t="str">
        <f t="shared" si="18"/>
        <v>Start group 5 for 50km</v>
      </c>
      <c r="G310" s="4" t="str">
        <f t="shared" si="19"/>
        <v>Start group 6 for 100km</v>
      </c>
    </row>
    <row r="311" spans="1:7" ht="16" customHeight="1">
      <c r="A311" s="123">
        <v>309</v>
      </c>
      <c r="B311" s="64" t="s">
        <v>5437</v>
      </c>
      <c r="C311" s="65">
        <v>0.29880787037037038</v>
      </c>
      <c r="D311" s="37">
        <f t="shared" si="16"/>
        <v>0.74818401937046008</v>
      </c>
      <c r="E311" s="37">
        <f t="shared" si="17"/>
        <v>0.82156212516757221</v>
      </c>
      <c r="F311" s="11" t="str">
        <f t="shared" si="18"/>
        <v>Start group 5 for 50km</v>
      </c>
      <c r="G311" s="4" t="str">
        <f t="shared" si="19"/>
        <v>Start group 6 for 100km</v>
      </c>
    </row>
    <row r="312" spans="1:7" ht="15" customHeight="1">
      <c r="A312" s="122">
        <v>310</v>
      </c>
      <c r="B312" s="64" t="s">
        <v>5438</v>
      </c>
      <c r="C312" s="65">
        <v>0.29905092592592591</v>
      </c>
      <c r="D312" s="37">
        <f t="shared" si="16"/>
        <v>0.75060532687651327</v>
      </c>
      <c r="E312" s="37">
        <f t="shared" si="17"/>
        <v>0.82304381570591967</v>
      </c>
      <c r="F312" s="11" t="str">
        <f t="shared" si="18"/>
        <v>Start group 5 for 50km</v>
      </c>
      <c r="G312" s="4" t="str">
        <f t="shared" si="19"/>
        <v>Start group 6 for 100km</v>
      </c>
    </row>
    <row r="313" spans="1:7" ht="15" customHeight="1">
      <c r="A313" s="123">
        <v>311</v>
      </c>
      <c r="B313" s="64" t="s">
        <v>5439</v>
      </c>
      <c r="C313" s="65">
        <v>0.29942129629629627</v>
      </c>
      <c r="D313" s="37">
        <f t="shared" si="16"/>
        <v>0.75302663438256656</v>
      </c>
      <c r="E313" s="37">
        <f t="shared" si="17"/>
        <v>0.82530162985959221</v>
      </c>
      <c r="F313" s="11" t="str">
        <f t="shared" si="18"/>
        <v>Start group 5 for 50km</v>
      </c>
      <c r="G313" s="4" t="str">
        <f t="shared" si="19"/>
        <v>Start group 6 for 100km</v>
      </c>
    </row>
    <row r="314" spans="1:7" ht="15" customHeight="1">
      <c r="A314" s="123">
        <v>312</v>
      </c>
      <c r="B314" s="64" t="s">
        <v>5440</v>
      </c>
      <c r="C314" s="65">
        <v>0.29950231481481482</v>
      </c>
      <c r="D314" s="37">
        <f t="shared" si="16"/>
        <v>0.75544794188861986</v>
      </c>
      <c r="E314" s="37">
        <f t="shared" si="17"/>
        <v>0.82579552670570811</v>
      </c>
      <c r="F314" s="11" t="str">
        <f t="shared" si="18"/>
        <v>Start group 5 for 50km</v>
      </c>
      <c r="G314" s="4" t="str">
        <f t="shared" si="19"/>
        <v>Start group 6 for 100km</v>
      </c>
    </row>
    <row r="315" spans="1:7" ht="15" customHeight="1">
      <c r="A315" s="122">
        <v>313</v>
      </c>
      <c r="B315" s="64" t="s">
        <v>5441</v>
      </c>
      <c r="C315" s="65">
        <v>0.29956018518518518</v>
      </c>
      <c r="D315" s="37">
        <f t="shared" si="16"/>
        <v>0.75786924939467315</v>
      </c>
      <c r="E315" s="37">
        <f t="shared" si="17"/>
        <v>0.82614831016721935</v>
      </c>
      <c r="F315" s="11" t="str">
        <f t="shared" si="18"/>
        <v>Start group 5 for 50km</v>
      </c>
      <c r="G315" s="4" t="str">
        <f t="shared" si="19"/>
        <v>Start group 6 for 100km</v>
      </c>
    </row>
    <row r="316" spans="1:7" ht="15" customHeight="1">
      <c r="A316" s="123">
        <v>314</v>
      </c>
      <c r="B316" s="64" t="s">
        <v>5442</v>
      </c>
      <c r="C316" s="65">
        <v>0.30091435185185184</v>
      </c>
      <c r="D316" s="37">
        <f t="shared" si="16"/>
        <v>0.76029055690072644</v>
      </c>
      <c r="E316" s="37">
        <f t="shared" si="17"/>
        <v>0.83440344316658432</v>
      </c>
      <c r="F316" s="11" t="str">
        <f t="shared" si="18"/>
        <v>Start group 5 for 50km</v>
      </c>
      <c r="G316" s="4" t="str">
        <f t="shared" si="19"/>
        <v>Start group 6 for 100km</v>
      </c>
    </row>
    <row r="317" spans="1:7" ht="15" customHeight="1">
      <c r="A317" s="123">
        <v>315</v>
      </c>
      <c r="B317" s="64" t="s">
        <v>5443</v>
      </c>
      <c r="C317" s="65">
        <v>0.30156250000000001</v>
      </c>
      <c r="D317" s="37">
        <f t="shared" si="16"/>
        <v>0.76271186440677963</v>
      </c>
      <c r="E317" s="37">
        <f t="shared" si="17"/>
        <v>0.83835461793551114</v>
      </c>
      <c r="F317" s="11" t="str">
        <f t="shared" si="18"/>
        <v>Start group 5 for 50km</v>
      </c>
      <c r="G317" s="4" t="str">
        <f t="shared" si="19"/>
        <v>Start group 6 for 100km</v>
      </c>
    </row>
    <row r="318" spans="1:7" ht="15" customHeight="1">
      <c r="A318" s="122">
        <v>316</v>
      </c>
      <c r="B318" s="64" t="s">
        <v>5444</v>
      </c>
      <c r="C318" s="65">
        <v>0.30206018518518518</v>
      </c>
      <c r="D318" s="37">
        <f t="shared" si="16"/>
        <v>0.76513317191283292</v>
      </c>
      <c r="E318" s="37">
        <f t="shared" si="17"/>
        <v>0.84138855570450843</v>
      </c>
      <c r="F318" s="11" t="str">
        <f t="shared" si="18"/>
        <v>Start group 5 for 50km</v>
      </c>
      <c r="G318" s="4" t="str">
        <f t="shared" si="19"/>
        <v>Start group 6 for 100km</v>
      </c>
    </row>
    <row r="319" spans="1:7" ht="15" customHeight="1">
      <c r="A319" s="123">
        <v>317</v>
      </c>
      <c r="B319" s="64" t="s">
        <v>5445</v>
      </c>
      <c r="C319" s="65">
        <v>0.30348379629629629</v>
      </c>
      <c r="D319" s="37">
        <f t="shared" si="16"/>
        <v>0.76755447941888622</v>
      </c>
      <c r="E319" s="37">
        <f t="shared" si="17"/>
        <v>0.85006702885768703</v>
      </c>
      <c r="F319" s="11" t="str">
        <f t="shared" si="18"/>
        <v>Start group 5 for 50km</v>
      </c>
      <c r="G319" s="4" t="str">
        <f t="shared" si="19"/>
        <v>Start group 6 for 100km</v>
      </c>
    </row>
    <row r="320" spans="1:7" ht="15" customHeight="1">
      <c r="A320" s="123">
        <v>318</v>
      </c>
      <c r="B320" s="64" t="s">
        <v>5445</v>
      </c>
      <c r="C320" s="65">
        <v>0.30350694444444443</v>
      </c>
      <c r="D320" s="37">
        <f t="shared" si="16"/>
        <v>0.76997578692493951</v>
      </c>
      <c r="E320" s="37">
        <f t="shared" si="17"/>
        <v>0.85020814224229169</v>
      </c>
      <c r="F320" s="11" t="str">
        <f t="shared" si="18"/>
        <v>Start group 5 for 50km</v>
      </c>
      <c r="G320" s="4" t="str">
        <f t="shared" si="19"/>
        <v>Start group 6 for 100km</v>
      </c>
    </row>
    <row r="321" spans="1:7" ht="15" customHeight="1">
      <c r="A321" s="122">
        <v>319</v>
      </c>
      <c r="B321" s="64" t="s">
        <v>5446</v>
      </c>
      <c r="C321" s="65">
        <v>0.3038541666666667</v>
      </c>
      <c r="D321" s="37">
        <f t="shared" si="16"/>
        <v>0.77239709443099269</v>
      </c>
      <c r="E321" s="37">
        <f t="shared" si="17"/>
        <v>0.85232484301135969</v>
      </c>
      <c r="F321" s="11" t="str">
        <f t="shared" si="18"/>
        <v>Start group 5 for 50km</v>
      </c>
      <c r="G321" s="4" t="str">
        <f t="shared" si="19"/>
        <v>Start group 6 for 100km</v>
      </c>
    </row>
    <row r="322" spans="1:7" ht="15" customHeight="1">
      <c r="A322" s="123">
        <v>320</v>
      </c>
      <c r="B322" s="64" t="s">
        <v>5447</v>
      </c>
      <c r="C322" s="65">
        <v>0.30473379629629632</v>
      </c>
      <c r="D322" s="37">
        <f t="shared" si="16"/>
        <v>0.77481840193704599</v>
      </c>
      <c r="E322" s="37">
        <f t="shared" si="17"/>
        <v>0.85768715162633169</v>
      </c>
      <c r="F322" s="11" t="str">
        <f t="shared" si="18"/>
        <v>Start group 5 for 50km</v>
      </c>
      <c r="G322" s="4" t="str">
        <f t="shared" si="19"/>
        <v>Start group 6 for 100km</v>
      </c>
    </row>
    <row r="323" spans="1:7" ht="15" customHeight="1">
      <c r="A323" s="123">
        <v>321</v>
      </c>
      <c r="B323" s="64" t="s">
        <v>5448</v>
      </c>
      <c r="C323" s="65">
        <v>0.30510416666666668</v>
      </c>
      <c r="D323" s="37">
        <f t="shared" si="16"/>
        <v>0.77723970944309928</v>
      </c>
      <c r="E323" s="37">
        <f t="shared" si="17"/>
        <v>0.85994496578000434</v>
      </c>
      <c r="F323" s="11" t="str">
        <f t="shared" si="18"/>
        <v>Start group 5 for 50km</v>
      </c>
      <c r="G323" s="4" t="str">
        <f t="shared" si="19"/>
        <v>Start group 6 for 100km</v>
      </c>
    </row>
    <row r="324" spans="1:7" ht="15" customHeight="1">
      <c r="A324" s="122">
        <v>322</v>
      </c>
      <c r="B324" s="64" t="s">
        <v>5449</v>
      </c>
      <c r="C324" s="65">
        <v>0.30539351851851854</v>
      </c>
      <c r="D324" s="37">
        <f t="shared" ref="D324:D387" si="20">A324/413</f>
        <v>0.77966101694915257</v>
      </c>
      <c r="E324" s="37">
        <f t="shared" ref="E324:E387" si="21">((HOUR(C324)*60+MINUTE(C324)+SECOND(C324)/60)-(HOUR($C$3)*60+MINUTE($C$3)+SECOND($C$3)/60))/(HOUR($C$3)*60+MINUTE($C$3)+SECOND($C$3)/60)</f>
        <v>0.86170888308756077</v>
      </c>
      <c r="F324" s="11" t="str">
        <f t="shared" ref="F324:F387" si="22">"Start group "&amp;IF(E324&lt;=32%,1,IF(E324&lt;=42%,2,IF(E324&lt;=53%,3,IF(E324&lt;=65%,4,IF(E324&lt;=87%,5,6)))))&amp;" for 50km"</f>
        <v>Start group 5 for 50km</v>
      </c>
      <c r="G324" s="4" t="str">
        <f t="shared" ref="G324:G387" si="23">"Start group "&amp;IF(E324&lt;=23%,1,IF(E324&lt;=36%,2,IF(E324&lt;=46%,3,IF(E324&lt;=55%,4,IF(E324&lt;=72%,5,6)))))&amp;" for 100km"</f>
        <v>Start group 6 for 100km</v>
      </c>
    </row>
    <row r="325" spans="1:7" ht="15" customHeight="1">
      <c r="A325" s="123">
        <v>323</v>
      </c>
      <c r="B325" s="64" t="s">
        <v>5450</v>
      </c>
      <c r="C325" s="65">
        <v>0.3066666666666667</v>
      </c>
      <c r="D325" s="37">
        <f t="shared" si="20"/>
        <v>0.78208232445520576</v>
      </c>
      <c r="E325" s="37">
        <f t="shared" si="21"/>
        <v>0.86947011924081008</v>
      </c>
      <c r="F325" s="11" t="str">
        <f t="shared" si="22"/>
        <v>Start group 5 for 50km</v>
      </c>
      <c r="G325" s="4" t="str">
        <f t="shared" si="23"/>
        <v>Start group 6 for 100km</v>
      </c>
    </row>
    <row r="326" spans="1:7" ht="15" customHeight="1">
      <c r="A326" s="123">
        <v>324</v>
      </c>
      <c r="B326" s="64" t="s">
        <v>5451</v>
      </c>
      <c r="C326" s="65">
        <v>0.30675925925925923</v>
      </c>
      <c r="D326" s="37">
        <f t="shared" si="20"/>
        <v>0.78450363196125905</v>
      </c>
      <c r="E326" s="37">
        <f t="shared" si="21"/>
        <v>0.87003457277922813</v>
      </c>
      <c r="F326" s="11" t="str">
        <f t="shared" si="22"/>
        <v>Start group 6 for 50km</v>
      </c>
      <c r="G326" s="4" t="str">
        <f t="shared" si="23"/>
        <v>Start group 6 for 100km</v>
      </c>
    </row>
    <row r="327" spans="1:7" ht="15" customHeight="1">
      <c r="A327" s="122">
        <v>325</v>
      </c>
      <c r="B327" s="64" t="s">
        <v>5451</v>
      </c>
      <c r="C327" s="65">
        <v>0.30675925925925923</v>
      </c>
      <c r="D327" s="37">
        <f t="shared" si="20"/>
        <v>0.78692493946731235</v>
      </c>
      <c r="E327" s="37">
        <f t="shared" si="21"/>
        <v>0.87003457277922813</v>
      </c>
      <c r="F327" s="11" t="str">
        <f t="shared" si="22"/>
        <v>Start group 6 for 50km</v>
      </c>
      <c r="G327" s="4" t="str">
        <f t="shared" si="23"/>
        <v>Start group 6 for 100km</v>
      </c>
    </row>
    <row r="328" spans="1:7" ht="15" customHeight="1">
      <c r="A328" s="123">
        <v>326</v>
      </c>
      <c r="B328" s="64" t="s">
        <v>5452</v>
      </c>
      <c r="C328" s="65">
        <v>0.30684027777777778</v>
      </c>
      <c r="D328" s="37">
        <f t="shared" si="20"/>
        <v>0.78934624697336564</v>
      </c>
      <c r="E328" s="37">
        <f t="shared" si="21"/>
        <v>0.87052846962534403</v>
      </c>
      <c r="F328" s="11" t="str">
        <f t="shared" si="22"/>
        <v>Start group 6 for 50km</v>
      </c>
      <c r="G328" s="4" t="str">
        <f t="shared" si="23"/>
        <v>Start group 6 for 100km</v>
      </c>
    </row>
    <row r="329" spans="1:7" ht="15" customHeight="1">
      <c r="A329" s="123">
        <v>327</v>
      </c>
      <c r="B329" s="64" t="s">
        <v>5453</v>
      </c>
      <c r="C329" s="65">
        <v>0.3071875</v>
      </c>
      <c r="D329" s="37">
        <f t="shared" si="20"/>
        <v>0.79176755447941893</v>
      </c>
      <c r="E329" s="37">
        <f t="shared" si="21"/>
        <v>0.87264517039441203</v>
      </c>
      <c r="F329" s="11" t="str">
        <f t="shared" si="22"/>
        <v>Start group 6 for 50km</v>
      </c>
      <c r="G329" s="4" t="str">
        <f t="shared" si="23"/>
        <v>Start group 6 for 100km</v>
      </c>
    </row>
    <row r="330" spans="1:7" ht="15" customHeight="1">
      <c r="A330" s="122">
        <v>328</v>
      </c>
      <c r="B330" s="64" t="s">
        <v>5454</v>
      </c>
      <c r="C330" s="65">
        <v>0.30737268518518518</v>
      </c>
      <c r="D330" s="37">
        <f t="shared" si="20"/>
        <v>0.79418886198547212</v>
      </c>
      <c r="E330" s="37">
        <f t="shared" si="21"/>
        <v>0.87377407747124813</v>
      </c>
      <c r="F330" s="11" t="str">
        <f t="shared" si="22"/>
        <v>Start group 6 for 50km</v>
      </c>
      <c r="G330" s="4" t="str">
        <f t="shared" si="23"/>
        <v>Start group 6 for 100km</v>
      </c>
    </row>
    <row r="331" spans="1:7" ht="15" customHeight="1">
      <c r="A331" s="123">
        <v>329</v>
      </c>
      <c r="B331" s="64" t="s">
        <v>5455</v>
      </c>
      <c r="C331" s="65">
        <v>0.30782407407407408</v>
      </c>
      <c r="D331" s="37">
        <f t="shared" si="20"/>
        <v>0.79661016949152541</v>
      </c>
      <c r="E331" s="37">
        <f t="shared" si="21"/>
        <v>0.87652578847103635</v>
      </c>
      <c r="F331" s="11" t="str">
        <f t="shared" si="22"/>
        <v>Start group 6 for 50km</v>
      </c>
      <c r="G331" s="4" t="str">
        <f t="shared" si="23"/>
        <v>Start group 6 for 100km</v>
      </c>
    </row>
    <row r="332" spans="1:7" ht="15" customHeight="1">
      <c r="A332" s="123">
        <v>330</v>
      </c>
      <c r="B332" s="64" t="s">
        <v>5456</v>
      </c>
      <c r="C332" s="65">
        <v>0.30784722222222222</v>
      </c>
      <c r="D332" s="37">
        <f t="shared" si="20"/>
        <v>0.7990314769975787</v>
      </c>
      <c r="E332" s="37">
        <f t="shared" si="21"/>
        <v>0.876666901855641</v>
      </c>
      <c r="F332" s="11" t="str">
        <f t="shared" si="22"/>
        <v>Start group 6 for 50km</v>
      </c>
      <c r="G332" s="4" t="str">
        <f t="shared" si="23"/>
        <v>Start group 6 for 100km</v>
      </c>
    </row>
    <row r="333" spans="1:7" ht="15" customHeight="1">
      <c r="A333" s="122">
        <v>331</v>
      </c>
      <c r="B333" s="64" t="s">
        <v>5457</v>
      </c>
      <c r="C333" s="65">
        <v>0.30836805555555552</v>
      </c>
      <c r="D333" s="37">
        <f t="shared" si="20"/>
        <v>0.801452784503632</v>
      </c>
      <c r="E333" s="37">
        <f t="shared" si="21"/>
        <v>0.87984195300924295</v>
      </c>
      <c r="F333" s="11" t="str">
        <f t="shared" si="22"/>
        <v>Start group 6 for 50km</v>
      </c>
      <c r="G333" s="4" t="str">
        <f t="shared" si="23"/>
        <v>Start group 6 for 100km</v>
      </c>
    </row>
    <row r="334" spans="1:7" ht="15" customHeight="1">
      <c r="A334" s="123">
        <v>332</v>
      </c>
      <c r="B334" s="64" t="s">
        <v>5458</v>
      </c>
      <c r="C334" s="65">
        <v>0.30883101851851852</v>
      </c>
      <c r="D334" s="37">
        <f t="shared" si="20"/>
        <v>0.80387409200968518</v>
      </c>
      <c r="E334" s="37">
        <f t="shared" si="21"/>
        <v>0.88266422070133344</v>
      </c>
      <c r="F334" s="11" t="str">
        <f t="shared" si="22"/>
        <v>Start group 6 for 50km</v>
      </c>
      <c r="G334" s="4" t="str">
        <f t="shared" si="23"/>
        <v>Start group 6 for 100km</v>
      </c>
    </row>
    <row r="335" spans="1:7" ht="15" customHeight="1">
      <c r="A335" s="123">
        <v>333</v>
      </c>
      <c r="B335" s="64" t="s">
        <v>5459</v>
      </c>
      <c r="C335" s="65">
        <v>0.3089351851851852</v>
      </c>
      <c r="D335" s="37">
        <f t="shared" si="20"/>
        <v>0.80629539951573848</v>
      </c>
      <c r="E335" s="37">
        <f t="shared" si="21"/>
        <v>0.88329923093205387</v>
      </c>
      <c r="F335" s="11" t="str">
        <f t="shared" si="22"/>
        <v>Start group 6 for 50km</v>
      </c>
      <c r="G335" s="4" t="str">
        <f t="shared" si="23"/>
        <v>Start group 6 for 100km</v>
      </c>
    </row>
    <row r="336" spans="1:7" ht="15" customHeight="1">
      <c r="A336" s="122">
        <v>334</v>
      </c>
      <c r="B336" s="64" t="s">
        <v>5460</v>
      </c>
      <c r="C336" s="65">
        <v>0.3089351851851852</v>
      </c>
      <c r="D336" s="37">
        <f t="shared" si="20"/>
        <v>0.80871670702179177</v>
      </c>
      <c r="E336" s="37">
        <f t="shared" si="21"/>
        <v>0.88329923093205387</v>
      </c>
      <c r="F336" s="11" t="str">
        <f t="shared" si="22"/>
        <v>Start group 6 for 50km</v>
      </c>
      <c r="G336" s="4" t="str">
        <f t="shared" si="23"/>
        <v>Start group 6 for 100km</v>
      </c>
    </row>
    <row r="337" spans="1:7" ht="15" customHeight="1">
      <c r="A337" s="123">
        <v>335</v>
      </c>
      <c r="B337" s="64" t="s">
        <v>5461</v>
      </c>
      <c r="C337" s="65">
        <v>0.30903935185185188</v>
      </c>
      <c r="D337" s="37">
        <f t="shared" si="20"/>
        <v>0.81113801452784506</v>
      </c>
      <c r="E337" s="37">
        <f t="shared" si="21"/>
        <v>0.88393424116277419</v>
      </c>
      <c r="F337" s="11" t="str">
        <f t="shared" si="22"/>
        <v>Start group 6 for 50km</v>
      </c>
      <c r="G337" s="4" t="str">
        <f t="shared" si="23"/>
        <v>Start group 6 for 100km</v>
      </c>
    </row>
    <row r="338" spans="1:7" ht="15" customHeight="1">
      <c r="A338" s="123">
        <v>336</v>
      </c>
      <c r="B338" s="64" t="s">
        <v>5462</v>
      </c>
      <c r="C338" s="65">
        <v>0.30909722222222219</v>
      </c>
      <c r="D338" s="37">
        <f t="shared" si="20"/>
        <v>0.81355932203389836</v>
      </c>
      <c r="E338" s="37">
        <f t="shared" si="21"/>
        <v>0.88428702462428566</v>
      </c>
      <c r="F338" s="11" t="str">
        <f t="shared" si="22"/>
        <v>Start group 6 for 50km</v>
      </c>
      <c r="G338" s="4" t="str">
        <f t="shared" si="23"/>
        <v>Start group 6 for 100km</v>
      </c>
    </row>
    <row r="339" spans="1:7" ht="15" customHeight="1">
      <c r="A339" s="122">
        <v>337</v>
      </c>
      <c r="B339" s="64" t="s">
        <v>5463</v>
      </c>
      <c r="C339" s="65">
        <v>0.30966435185185187</v>
      </c>
      <c r="D339" s="37">
        <f t="shared" si="20"/>
        <v>0.81598062953995154</v>
      </c>
      <c r="E339" s="37">
        <f t="shared" si="21"/>
        <v>0.88774430254709669</v>
      </c>
      <c r="F339" s="11" t="str">
        <f t="shared" si="22"/>
        <v>Start group 6 for 50km</v>
      </c>
      <c r="G339" s="4" t="str">
        <f t="shared" si="23"/>
        <v>Start group 6 for 100km</v>
      </c>
    </row>
    <row r="340" spans="1:7" ht="15" customHeight="1">
      <c r="A340" s="123">
        <v>338</v>
      </c>
      <c r="B340" s="64" t="s">
        <v>5464</v>
      </c>
      <c r="C340" s="65">
        <v>0.30994212962962964</v>
      </c>
      <c r="D340" s="37">
        <f t="shared" si="20"/>
        <v>0.81840193704600483</v>
      </c>
      <c r="E340" s="37">
        <f t="shared" si="21"/>
        <v>0.88943766316235096</v>
      </c>
      <c r="F340" s="11" t="str">
        <f t="shared" si="22"/>
        <v>Start group 6 for 50km</v>
      </c>
      <c r="G340" s="4" t="str">
        <f t="shared" si="23"/>
        <v>Start group 6 for 100km</v>
      </c>
    </row>
    <row r="341" spans="1:7" ht="15" customHeight="1">
      <c r="A341" s="123">
        <v>339</v>
      </c>
      <c r="B341" s="64" t="s">
        <v>5465</v>
      </c>
      <c r="C341" s="65">
        <v>0.31093750000000003</v>
      </c>
      <c r="D341" s="37">
        <f t="shared" si="20"/>
        <v>0.82082324455205813</v>
      </c>
      <c r="E341" s="37">
        <f t="shared" si="21"/>
        <v>0.89550553870034566</v>
      </c>
      <c r="F341" s="11" t="str">
        <f t="shared" si="22"/>
        <v>Start group 6 for 50km</v>
      </c>
      <c r="G341" s="4" t="str">
        <f t="shared" si="23"/>
        <v>Start group 6 for 100km</v>
      </c>
    </row>
    <row r="342" spans="1:7" ht="15" customHeight="1">
      <c r="A342" s="122">
        <v>340</v>
      </c>
      <c r="B342" s="64" t="s">
        <v>5466</v>
      </c>
      <c r="C342" s="65">
        <v>0.31194444444444441</v>
      </c>
      <c r="D342" s="37">
        <f t="shared" si="20"/>
        <v>0.82324455205811142</v>
      </c>
      <c r="E342" s="37">
        <f t="shared" si="21"/>
        <v>0.90164397093064275</v>
      </c>
      <c r="F342" s="11" t="str">
        <f t="shared" si="22"/>
        <v>Start group 6 for 50km</v>
      </c>
      <c r="G342" s="4" t="str">
        <f t="shared" si="23"/>
        <v>Start group 6 for 100km</v>
      </c>
    </row>
    <row r="343" spans="1:7" ht="15" customHeight="1">
      <c r="A343" s="123">
        <v>341</v>
      </c>
      <c r="B343" s="64" t="s">
        <v>5467</v>
      </c>
      <c r="C343" s="65">
        <v>0.31199074074074074</v>
      </c>
      <c r="D343" s="37">
        <f t="shared" si="20"/>
        <v>0.82566585956416461</v>
      </c>
      <c r="E343" s="37">
        <f t="shared" si="21"/>
        <v>0.90192619769985172</v>
      </c>
      <c r="F343" s="11" t="str">
        <f t="shared" si="22"/>
        <v>Start group 6 for 50km</v>
      </c>
      <c r="G343" s="4" t="str">
        <f t="shared" si="23"/>
        <v>Start group 6 for 100km</v>
      </c>
    </row>
    <row r="344" spans="1:7" ht="15" customHeight="1">
      <c r="A344" s="123">
        <v>342</v>
      </c>
      <c r="B344" s="64" t="s">
        <v>5468</v>
      </c>
      <c r="C344" s="65">
        <v>0.31200231481481483</v>
      </c>
      <c r="D344" s="37">
        <f t="shared" si="20"/>
        <v>0.8280871670702179</v>
      </c>
      <c r="E344" s="37">
        <f t="shared" si="21"/>
        <v>0.90199675439215421</v>
      </c>
      <c r="F344" s="11" t="str">
        <f t="shared" si="22"/>
        <v>Start group 6 for 50km</v>
      </c>
      <c r="G344" s="4" t="str">
        <f t="shared" si="23"/>
        <v>Start group 6 for 100km</v>
      </c>
    </row>
    <row r="345" spans="1:7" ht="15" customHeight="1">
      <c r="A345" s="122">
        <v>343</v>
      </c>
      <c r="B345" s="64" t="s">
        <v>5469</v>
      </c>
      <c r="C345" s="65">
        <v>0.31233796296296296</v>
      </c>
      <c r="D345" s="37">
        <f t="shared" si="20"/>
        <v>0.83050847457627119</v>
      </c>
      <c r="E345" s="37">
        <f t="shared" si="21"/>
        <v>0.90404289846891972</v>
      </c>
      <c r="F345" s="11" t="str">
        <f t="shared" si="22"/>
        <v>Start group 6 for 50km</v>
      </c>
      <c r="G345" s="4" t="str">
        <f t="shared" si="23"/>
        <v>Start group 6 for 100km</v>
      </c>
    </row>
    <row r="346" spans="1:7" ht="15" customHeight="1">
      <c r="A346" s="123">
        <v>344</v>
      </c>
      <c r="B346" s="64" t="s">
        <v>5470</v>
      </c>
      <c r="C346" s="65">
        <v>0.31245370370370368</v>
      </c>
      <c r="D346" s="37">
        <f t="shared" si="20"/>
        <v>0.83292978208232449</v>
      </c>
      <c r="E346" s="37">
        <f t="shared" si="21"/>
        <v>0.90474846539194242</v>
      </c>
      <c r="F346" s="11" t="str">
        <f t="shared" si="22"/>
        <v>Start group 6 for 50km</v>
      </c>
      <c r="G346" s="4" t="str">
        <f t="shared" si="23"/>
        <v>Start group 6 for 100km</v>
      </c>
    </row>
    <row r="347" spans="1:7" ht="15" customHeight="1">
      <c r="A347" s="123">
        <v>345</v>
      </c>
      <c r="B347" s="64" t="s">
        <v>5471</v>
      </c>
      <c r="C347" s="65">
        <v>0.3125</v>
      </c>
      <c r="D347" s="37">
        <f t="shared" si="20"/>
        <v>0.83535108958837767</v>
      </c>
      <c r="E347" s="37">
        <f t="shared" si="21"/>
        <v>0.90503069216115151</v>
      </c>
      <c r="F347" s="11" t="str">
        <f t="shared" si="22"/>
        <v>Start group 6 for 50km</v>
      </c>
      <c r="G347" s="4" t="str">
        <f t="shared" si="23"/>
        <v>Start group 6 for 100km</v>
      </c>
    </row>
    <row r="348" spans="1:7" ht="15" customHeight="1">
      <c r="A348" s="122">
        <v>346</v>
      </c>
      <c r="B348" s="64" t="s">
        <v>5472</v>
      </c>
      <c r="C348" s="65">
        <v>0.31310185185185185</v>
      </c>
      <c r="D348" s="37">
        <f t="shared" si="20"/>
        <v>0.83777239709443097</v>
      </c>
      <c r="E348" s="37">
        <f t="shared" si="21"/>
        <v>0.90869964016086924</v>
      </c>
      <c r="F348" s="11" t="str">
        <f t="shared" si="22"/>
        <v>Start group 6 for 50km</v>
      </c>
      <c r="G348" s="4" t="str">
        <f t="shared" si="23"/>
        <v>Start group 6 for 100km</v>
      </c>
    </row>
    <row r="349" spans="1:7" ht="15" customHeight="1">
      <c r="A349" s="123">
        <v>347</v>
      </c>
      <c r="B349" s="64" t="s">
        <v>5473</v>
      </c>
      <c r="C349" s="65">
        <v>0.31322916666666667</v>
      </c>
      <c r="D349" s="37">
        <f t="shared" si="20"/>
        <v>0.84019370460048426</v>
      </c>
      <c r="E349" s="37">
        <f t="shared" si="21"/>
        <v>0.90947576377619421</v>
      </c>
      <c r="F349" s="11" t="str">
        <f t="shared" si="22"/>
        <v>Start group 6 for 50km</v>
      </c>
      <c r="G349" s="4" t="str">
        <f t="shared" si="23"/>
        <v>Start group 6 for 100km</v>
      </c>
    </row>
    <row r="350" spans="1:7" ht="15" customHeight="1">
      <c r="A350" s="123">
        <v>348</v>
      </c>
      <c r="B350" s="64" t="s">
        <v>5473</v>
      </c>
      <c r="C350" s="65">
        <v>0.31324074074074076</v>
      </c>
      <c r="D350" s="37">
        <f t="shared" si="20"/>
        <v>0.84261501210653755</v>
      </c>
      <c r="E350" s="37">
        <f t="shared" si="21"/>
        <v>0.90954632046849637</v>
      </c>
      <c r="F350" s="11" t="str">
        <f t="shared" si="22"/>
        <v>Start group 6 for 50km</v>
      </c>
      <c r="G350" s="4" t="str">
        <f t="shared" si="23"/>
        <v>Start group 6 for 100km</v>
      </c>
    </row>
    <row r="351" spans="1:7" ht="15" customHeight="1">
      <c r="A351" s="122">
        <v>349</v>
      </c>
      <c r="B351" s="64" t="s">
        <v>5474</v>
      </c>
      <c r="C351" s="65">
        <v>0.31396990740740743</v>
      </c>
      <c r="D351" s="37">
        <f t="shared" si="20"/>
        <v>0.84503631961259085</v>
      </c>
      <c r="E351" s="37">
        <f t="shared" si="21"/>
        <v>0.91399139208353919</v>
      </c>
      <c r="F351" s="11" t="str">
        <f t="shared" si="22"/>
        <v>Start group 6 for 50km</v>
      </c>
      <c r="G351" s="4" t="str">
        <f t="shared" si="23"/>
        <v>Start group 6 for 100km</v>
      </c>
    </row>
    <row r="352" spans="1:7" ht="15" customHeight="1">
      <c r="A352" s="123">
        <v>350</v>
      </c>
      <c r="B352" s="64" t="s">
        <v>5475</v>
      </c>
      <c r="C352" s="65">
        <v>0.31597222222222221</v>
      </c>
      <c r="D352" s="37">
        <f t="shared" si="20"/>
        <v>0.84745762711864403</v>
      </c>
      <c r="E352" s="37">
        <f t="shared" si="21"/>
        <v>0.92619769985183098</v>
      </c>
      <c r="F352" s="11" t="str">
        <f t="shared" si="22"/>
        <v>Start group 6 for 50km</v>
      </c>
      <c r="G352" s="4" t="str">
        <f t="shared" si="23"/>
        <v>Start group 6 for 100km</v>
      </c>
    </row>
    <row r="353" spans="1:7" ht="15" customHeight="1">
      <c r="A353" s="123">
        <v>351</v>
      </c>
      <c r="B353" s="64" t="s">
        <v>5475</v>
      </c>
      <c r="C353" s="65">
        <v>0.31600694444444444</v>
      </c>
      <c r="D353" s="37">
        <f t="shared" si="20"/>
        <v>0.84987893462469732</v>
      </c>
      <c r="E353" s="37">
        <f t="shared" si="21"/>
        <v>0.92640936992873779</v>
      </c>
      <c r="F353" s="11" t="str">
        <f t="shared" si="22"/>
        <v>Start group 6 for 50km</v>
      </c>
      <c r="G353" s="4" t="str">
        <f t="shared" si="23"/>
        <v>Start group 6 for 100km</v>
      </c>
    </row>
    <row r="354" spans="1:7" ht="15" customHeight="1">
      <c r="A354" s="122">
        <v>352</v>
      </c>
      <c r="B354" s="64" t="s">
        <v>5476</v>
      </c>
      <c r="C354" s="65">
        <v>0.31715277777777778</v>
      </c>
      <c r="D354" s="37">
        <f t="shared" si="20"/>
        <v>0.85230024213075062</v>
      </c>
      <c r="E354" s="37">
        <f t="shared" si="21"/>
        <v>0.9333944824666619</v>
      </c>
      <c r="F354" s="11" t="str">
        <f t="shared" si="22"/>
        <v>Start group 6 for 50km</v>
      </c>
      <c r="G354" s="4" t="str">
        <f t="shared" si="23"/>
        <v>Start group 6 for 100km</v>
      </c>
    </row>
    <row r="355" spans="1:7" ht="16" customHeight="1">
      <c r="A355" s="123">
        <v>353</v>
      </c>
      <c r="B355" s="64" t="s">
        <v>5477</v>
      </c>
      <c r="C355" s="65">
        <v>0.31776620370370373</v>
      </c>
      <c r="D355" s="37">
        <f t="shared" si="20"/>
        <v>0.85472154963680391</v>
      </c>
      <c r="E355" s="37">
        <f t="shared" si="21"/>
        <v>0.9371339871586819</v>
      </c>
      <c r="F355" s="11" t="str">
        <f t="shared" si="22"/>
        <v>Start group 6 for 50km</v>
      </c>
      <c r="G355" s="4" t="str">
        <f t="shared" si="23"/>
        <v>Start group 6 for 100km</v>
      </c>
    </row>
    <row r="356" spans="1:7" ht="15" customHeight="1">
      <c r="A356" s="123">
        <v>354</v>
      </c>
      <c r="B356" s="64" t="s">
        <v>5478</v>
      </c>
      <c r="C356" s="65">
        <v>0.31886574074074076</v>
      </c>
      <c r="D356" s="37">
        <f t="shared" si="20"/>
        <v>0.8571428571428571</v>
      </c>
      <c r="E356" s="37">
        <f t="shared" si="21"/>
        <v>0.94383687292739726</v>
      </c>
      <c r="F356" s="11" t="str">
        <f t="shared" si="22"/>
        <v>Start group 6 for 50km</v>
      </c>
      <c r="G356" s="4" t="str">
        <f t="shared" si="23"/>
        <v>Start group 6 for 100km</v>
      </c>
    </row>
    <row r="357" spans="1:7" ht="15" customHeight="1">
      <c r="A357" s="122">
        <v>355</v>
      </c>
      <c r="B357" s="64" t="s">
        <v>5479</v>
      </c>
      <c r="C357" s="65">
        <v>0.31953703703703701</v>
      </c>
      <c r="D357" s="37">
        <f t="shared" si="20"/>
        <v>0.85956416464891039</v>
      </c>
      <c r="E357" s="37">
        <f t="shared" si="21"/>
        <v>0.94792916108092851</v>
      </c>
      <c r="F357" s="11" t="str">
        <f t="shared" si="22"/>
        <v>Start group 6 for 50km</v>
      </c>
      <c r="G357" s="4" t="str">
        <f t="shared" si="23"/>
        <v>Start group 6 for 100km</v>
      </c>
    </row>
    <row r="358" spans="1:7" ht="15" customHeight="1">
      <c r="A358" s="123">
        <v>356</v>
      </c>
      <c r="B358" s="64" t="s">
        <v>5480</v>
      </c>
      <c r="C358" s="65">
        <v>0.31959490740740742</v>
      </c>
      <c r="D358" s="37">
        <f t="shared" si="20"/>
        <v>0.86198547215496368</v>
      </c>
      <c r="E358" s="37">
        <f t="shared" si="21"/>
        <v>0.94828194454243975</v>
      </c>
      <c r="F358" s="11" t="str">
        <f t="shared" si="22"/>
        <v>Start group 6 for 50km</v>
      </c>
      <c r="G358" s="4" t="str">
        <f t="shared" si="23"/>
        <v>Start group 6 for 100km</v>
      </c>
    </row>
    <row r="359" spans="1:7" ht="15" customHeight="1">
      <c r="A359" s="123">
        <v>357</v>
      </c>
      <c r="B359" s="64" t="s">
        <v>5481</v>
      </c>
      <c r="C359" s="65">
        <v>0.31980324074074074</v>
      </c>
      <c r="D359" s="37">
        <f t="shared" si="20"/>
        <v>0.86440677966101698</v>
      </c>
      <c r="E359" s="37">
        <f t="shared" si="21"/>
        <v>0.9495519650038805</v>
      </c>
      <c r="F359" s="11" t="str">
        <f t="shared" si="22"/>
        <v>Start group 6 for 50km</v>
      </c>
      <c r="G359" s="4" t="str">
        <f t="shared" si="23"/>
        <v>Start group 6 for 100km</v>
      </c>
    </row>
    <row r="360" spans="1:7" ht="15" customHeight="1">
      <c r="A360" s="122">
        <v>358</v>
      </c>
      <c r="B360" s="64" t="s">
        <v>5482</v>
      </c>
      <c r="C360" s="65">
        <v>0.32035879629629632</v>
      </c>
      <c r="D360" s="37">
        <f t="shared" si="20"/>
        <v>0.86682808716707027</v>
      </c>
      <c r="E360" s="37">
        <f t="shared" si="21"/>
        <v>0.95293868623438927</v>
      </c>
      <c r="F360" s="11" t="str">
        <f t="shared" si="22"/>
        <v>Start group 6 for 50km</v>
      </c>
      <c r="G360" s="4" t="str">
        <f t="shared" si="23"/>
        <v>Start group 6 for 100km</v>
      </c>
    </row>
    <row r="361" spans="1:7" ht="15" customHeight="1">
      <c r="A361" s="123">
        <v>359</v>
      </c>
      <c r="B361" s="64" t="s">
        <v>5483</v>
      </c>
      <c r="C361" s="65">
        <v>0.32045138888888891</v>
      </c>
      <c r="D361" s="37">
        <f t="shared" si="20"/>
        <v>0.86924939467312345</v>
      </c>
      <c r="E361" s="37">
        <f t="shared" si="21"/>
        <v>0.95350313977280743</v>
      </c>
      <c r="F361" s="11" t="str">
        <f t="shared" si="22"/>
        <v>Start group 6 for 50km</v>
      </c>
      <c r="G361" s="4" t="str">
        <f t="shared" si="23"/>
        <v>Start group 6 for 100km</v>
      </c>
    </row>
    <row r="362" spans="1:7" ht="15" customHeight="1">
      <c r="A362" s="123">
        <v>360</v>
      </c>
      <c r="B362" s="64" t="s">
        <v>5484</v>
      </c>
      <c r="C362" s="65">
        <v>0.32047453703703704</v>
      </c>
      <c r="D362" s="37">
        <f t="shared" si="20"/>
        <v>0.87167070217917675</v>
      </c>
      <c r="E362" s="37">
        <f t="shared" si="21"/>
        <v>0.95364425315741208</v>
      </c>
      <c r="F362" s="11" t="str">
        <f t="shared" si="22"/>
        <v>Start group 6 for 50km</v>
      </c>
      <c r="G362" s="4" t="str">
        <f t="shared" si="23"/>
        <v>Start group 6 for 100km</v>
      </c>
    </row>
    <row r="363" spans="1:7" ht="15" customHeight="1">
      <c r="A363" s="122">
        <v>361</v>
      </c>
      <c r="B363" s="64" t="s">
        <v>5485</v>
      </c>
      <c r="C363" s="65">
        <v>0.32100694444444444</v>
      </c>
      <c r="D363" s="37">
        <f t="shared" si="20"/>
        <v>0.87409200968523004</v>
      </c>
      <c r="E363" s="37">
        <f t="shared" si="21"/>
        <v>0.95688986100331619</v>
      </c>
      <c r="F363" s="11" t="str">
        <f t="shared" si="22"/>
        <v>Start group 6 for 50km</v>
      </c>
      <c r="G363" s="4" t="str">
        <f t="shared" si="23"/>
        <v>Start group 6 for 100km</v>
      </c>
    </row>
    <row r="364" spans="1:7" ht="15" customHeight="1">
      <c r="A364" s="123">
        <v>362</v>
      </c>
      <c r="B364" s="64" t="s">
        <v>5486</v>
      </c>
      <c r="C364" s="65">
        <v>0.32104166666666667</v>
      </c>
      <c r="D364" s="37">
        <f t="shared" si="20"/>
        <v>0.87651331719128334</v>
      </c>
      <c r="E364" s="37">
        <f t="shared" si="21"/>
        <v>0.957101531080223</v>
      </c>
      <c r="F364" s="11" t="str">
        <f t="shared" si="22"/>
        <v>Start group 6 for 50km</v>
      </c>
      <c r="G364" s="4" t="str">
        <f t="shared" si="23"/>
        <v>Start group 6 for 100km</v>
      </c>
    </row>
    <row r="365" spans="1:7" ht="15" customHeight="1">
      <c r="A365" s="123">
        <v>363</v>
      </c>
      <c r="B365" s="64" t="s">
        <v>5487</v>
      </c>
      <c r="C365" s="65">
        <v>0.32104166666666667</v>
      </c>
      <c r="D365" s="37">
        <f t="shared" si="20"/>
        <v>0.87893462469733652</v>
      </c>
      <c r="E365" s="37">
        <f t="shared" si="21"/>
        <v>0.957101531080223</v>
      </c>
      <c r="F365" s="11" t="str">
        <f t="shared" si="22"/>
        <v>Start group 6 for 50km</v>
      </c>
      <c r="G365" s="4" t="str">
        <f t="shared" si="23"/>
        <v>Start group 6 for 100km</v>
      </c>
    </row>
    <row r="366" spans="1:7" ht="15" customHeight="1">
      <c r="A366" s="122">
        <v>364</v>
      </c>
      <c r="B366" s="64" t="s">
        <v>5488</v>
      </c>
      <c r="C366" s="65">
        <v>0.32177083333333334</v>
      </c>
      <c r="D366" s="37">
        <f t="shared" si="20"/>
        <v>0.88135593220338981</v>
      </c>
      <c r="E366" s="37">
        <f t="shared" si="21"/>
        <v>0.96154660269526571</v>
      </c>
      <c r="F366" s="11" t="str">
        <f t="shared" si="22"/>
        <v>Start group 6 for 50km</v>
      </c>
      <c r="G366" s="4" t="str">
        <f t="shared" si="23"/>
        <v>Start group 6 for 100km</v>
      </c>
    </row>
    <row r="367" spans="1:7" ht="15" customHeight="1">
      <c r="A367" s="123">
        <v>365</v>
      </c>
      <c r="B367" s="64" t="s">
        <v>5489</v>
      </c>
      <c r="C367" s="65">
        <v>0.3223611111111111</v>
      </c>
      <c r="D367" s="37">
        <f t="shared" si="20"/>
        <v>0.88377723970944311</v>
      </c>
      <c r="E367" s="37">
        <f t="shared" si="21"/>
        <v>0.96514499400268106</v>
      </c>
      <c r="F367" s="11" t="str">
        <f t="shared" si="22"/>
        <v>Start group 6 for 50km</v>
      </c>
      <c r="G367" s="4" t="str">
        <f t="shared" si="23"/>
        <v>Start group 6 for 100km</v>
      </c>
    </row>
    <row r="368" spans="1:7" ht="15" customHeight="1">
      <c r="A368" s="123">
        <v>366</v>
      </c>
      <c r="B368" s="64" t="s">
        <v>5489</v>
      </c>
      <c r="C368" s="65">
        <v>0.32237268518518519</v>
      </c>
      <c r="D368" s="37">
        <f t="shared" si="20"/>
        <v>0.8861985472154964</v>
      </c>
      <c r="E368" s="37">
        <f t="shared" si="21"/>
        <v>0.96521555069498333</v>
      </c>
      <c r="F368" s="11" t="str">
        <f t="shared" si="22"/>
        <v>Start group 6 for 50km</v>
      </c>
      <c r="G368" s="4" t="str">
        <f t="shared" si="23"/>
        <v>Start group 6 for 100km</v>
      </c>
    </row>
    <row r="369" spans="1:7" ht="15" customHeight="1">
      <c r="A369" s="122">
        <v>367</v>
      </c>
      <c r="B369" s="64" t="s">
        <v>5490</v>
      </c>
      <c r="C369" s="65">
        <v>0.32260416666666664</v>
      </c>
      <c r="D369" s="37">
        <f t="shared" si="20"/>
        <v>0.88861985472154958</v>
      </c>
      <c r="E369" s="37">
        <f t="shared" si="21"/>
        <v>0.96662668454102874</v>
      </c>
      <c r="F369" s="11" t="str">
        <f t="shared" si="22"/>
        <v>Start group 6 for 50km</v>
      </c>
      <c r="G369" s="4" t="str">
        <f t="shared" si="23"/>
        <v>Start group 6 for 100km</v>
      </c>
    </row>
    <row r="370" spans="1:7" ht="15" customHeight="1">
      <c r="A370" s="123">
        <v>368</v>
      </c>
      <c r="B370" s="64" t="s">
        <v>5491</v>
      </c>
      <c r="C370" s="65">
        <v>0.32310185185185186</v>
      </c>
      <c r="D370" s="37">
        <f t="shared" si="20"/>
        <v>0.89104116222760288</v>
      </c>
      <c r="E370" s="37">
        <f t="shared" si="21"/>
        <v>0.96966062231002603</v>
      </c>
      <c r="F370" s="11" t="str">
        <f t="shared" si="22"/>
        <v>Start group 6 for 50km</v>
      </c>
      <c r="G370" s="4" t="str">
        <f t="shared" si="23"/>
        <v>Start group 6 for 100km</v>
      </c>
    </row>
    <row r="371" spans="1:7" ht="15" customHeight="1">
      <c r="A371" s="123">
        <v>369</v>
      </c>
      <c r="B371" s="64" t="s">
        <v>5492</v>
      </c>
      <c r="C371" s="65">
        <v>0.32354166666666667</v>
      </c>
      <c r="D371" s="37">
        <f t="shared" si="20"/>
        <v>0.89346246973365617</v>
      </c>
      <c r="E371" s="37">
        <f t="shared" si="21"/>
        <v>0.97234177661751209</v>
      </c>
      <c r="F371" s="11" t="str">
        <f t="shared" si="22"/>
        <v>Start group 6 for 50km</v>
      </c>
      <c r="G371" s="4" t="str">
        <f t="shared" si="23"/>
        <v>Start group 6 for 100km</v>
      </c>
    </row>
    <row r="372" spans="1:7" ht="15" customHeight="1">
      <c r="A372" s="122">
        <v>370</v>
      </c>
      <c r="B372" s="64" t="s">
        <v>5493</v>
      </c>
      <c r="C372" s="65">
        <v>0.32576388888888891</v>
      </c>
      <c r="D372" s="37">
        <f t="shared" si="20"/>
        <v>0.89588377723970947</v>
      </c>
      <c r="E372" s="37">
        <f t="shared" si="21"/>
        <v>0.98588866153954713</v>
      </c>
      <c r="F372" s="11" t="str">
        <f t="shared" si="22"/>
        <v>Start group 6 for 50km</v>
      </c>
      <c r="G372" s="4" t="str">
        <f t="shared" si="23"/>
        <v>Start group 6 for 100km</v>
      </c>
    </row>
    <row r="373" spans="1:7" ht="15" customHeight="1">
      <c r="A373" s="123">
        <v>371</v>
      </c>
      <c r="B373" s="64" t="s">
        <v>5494</v>
      </c>
      <c r="C373" s="65">
        <v>0.3258564814814815</v>
      </c>
      <c r="D373" s="37">
        <f t="shared" si="20"/>
        <v>0.89830508474576276</v>
      </c>
      <c r="E373" s="37">
        <f t="shared" si="21"/>
        <v>0.98645311507796518</v>
      </c>
      <c r="F373" s="11" t="str">
        <f t="shared" si="22"/>
        <v>Start group 6 for 50km</v>
      </c>
      <c r="G373" s="4" t="str">
        <f t="shared" si="23"/>
        <v>Start group 6 for 100km</v>
      </c>
    </row>
    <row r="374" spans="1:7" ht="15" customHeight="1">
      <c r="A374" s="123">
        <v>372</v>
      </c>
      <c r="B374" s="64" t="s">
        <v>5494</v>
      </c>
      <c r="C374" s="65">
        <v>0.32587962962962963</v>
      </c>
      <c r="D374" s="37">
        <f t="shared" si="20"/>
        <v>0.90072639225181594</v>
      </c>
      <c r="E374" s="37">
        <f t="shared" si="21"/>
        <v>0.98659422846256961</v>
      </c>
      <c r="F374" s="11" t="str">
        <f t="shared" si="22"/>
        <v>Start group 6 for 50km</v>
      </c>
      <c r="G374" s="4" t="str">
        <f t="shared" si="23"/>
        <v>Start group 6 for 100km</v>
      </c>
    </row>
    <row r="375" spans="1:7" ht="15" customHeight="1">
      <c r="A375" s="122">
        <v>373</v>
      </c>
      <c r="B375" s="64" t="s">
        <v>5495</v>
      </c>
      <c r="C375" s="65">
        <v>0.32611111111111107</v>
      </c>
      <c r="D375" s="37">
        <f t="shared" si="20"/>
        <v>0.90314769975786924</v>
      </c>
      <c r="E375" s="37">
        <f t="shared" si="21"/>
        <v>0.98800536230861502</v>
      </c>
      <c r="F375" s="11" t="str">
        <f t="shared" si="22"/>
        <v>Start group 6 for 50km</v>
      </c>
      <c r="G375" s="4" t="str">
        <f t="shared" si="23"/>
        <v>Start group 6 for 100km</v>
      </c>
    </row>
    <row r="376" spans="1:7" ht="15" customHeight="1">
      <c r="A376" s="123">
        <v>374</v>
      </c>
      <c r="B376" s="64" t="s">
        <v>5496</v>
      </c>
      <c r="C376" s="65">
        <v>0.32612268518518522</v>
      </c>
      <c r="D376" s="37">
        <f t="shared" si="20"/>
        <v>0.90556900726392253</v>
      </c>
      <c r="E376" s="37">
        <f t="shared" si="21"/>
        <v>0.98807591900091729</v>
      </c>
      <c r="F376" s="11" t="str">
        <f t="shared" si="22"/>
        <v>Start group 6 for 50km</v>
      </c>
      <c r="G376" s="4" t="str">
        <f t="shared" si="23"/>
        <v>Start group 6 for 100km</v>
      </c>
    </row>
    <row r="377" spans="1:7" ht="15" customHeight="1">
      <c r="A377" s="123">
        <v>375</v>
      </c>
      <c r="B377" s="64" t="s">
        <v>5497</v>
      </c>
      <c r="C377" s="65">
        <v>0.32664351851851853</v>
      </c>
      <c r="D377" s="37">
        <f t="shared" si="20"/>
        <v>0.90799031476997583</v>
      </c>
      <c r="E377" s="37">
        <f t="shared" si="21"/>
        <v>0.99125097015451913</v>
      </c>
      <c r="F377" s="11" t="str">
        <f t="shared" si="22"/>
        <v>Start group 6 for 50km</v>
      </c>
      <c r="G377" s="4" t="str">
        <f t="shared" si="23"/>
        <v>Start group 6 for 100km</v>
      </c>
    </row>
    <row r="378" spans="1:7" ht="15" customHeight="1">
      <c r="A378" s="122">
        <v>376</v>
      </c>
      <c r="B378" s="64" t="s">
        <v>5498</v>
      </c>
      <c r="C378" s="65">
        <v>0.32939814814814816</v>
      </c>
      <c r="D378" s="37">
        <f t="shared" si="20"/>
        <v>0.91041162227602901</v>
      </c>
      <c r="E378" s="37">
        <f t="shared" si="21"/>
        <v>1.0080434629224582</v>
      </c>
      <c r="F378" s="11" t="str">
        <f t="shared" si="22"/>
        <v>Start group 6 for 50km</v>
      </c>
      <c r="G378" s="4" t="str">
        <f t="shared" si="23"/>
        <v>Start group 6 for 100km</v>
      </c>
    </row>
    <row r="379" spans="1:7" ht="15" customHeight="1">
      <c r="A379" s="123">
        <v>377</v>
      </c>
      <c r="B379" s="64" t="s">
        <v>5499</v>
      </c>
      <c r="C379" s="65">
        <v>0.33206018518518515</v>
      </c>
      <c r="D379" s="37">
        <f t="shared" si="20"/>
        <v>0.9128329297820823</v>
      </c>
      <c r="E379" s="37">
        <f t="shared" si="21"/>
        <v>1.0242715021519793</v>
      </c>
      <c r="F379" s="11" t="str">
        <f t="shared" si="22"/>
        <v>Start group 6 for 50km</v>
      </c>
      <c r="G379" s="4" t="str">
        <f t="shared" si="23"/>
        <v>Start group 6 for 100km</v>
      </c>
    </row>
    <row r="380" spans="1:7" ht="15" customHeight="1">
      <c r="A380" s="123">
        <v>378</v>
      </c>
      <c r="B380" s="64" t="s">
        <v>5500</v>
      </c>
      <c r="C380" s="65">
        <v>0.33266203703703706</v>
      </c>
      <c r="D380" s="37">
        <f t="shared" si="20"/>
        <v>0.9152542372881356</v>
      </c>
      <c r="E380" s="37">
        <f t="shared" si="21"/>
        <v>1.0279404501516969</v>
      </c>
      <c r="F380" s="11" t="str">
        <f t="shared" si="22"/>
        <v>Start group 6 for 50km</v>
      </c>
      <c r="G380" s="4" t="str">
        <f t="shared" si="23"/>
        <v>Start group 6 for 100km</v>
      </c>
    </row>
    <row r="381" spans="1:7" ht="15" customHeight="1">
      <c r="A381" s="122">
        <v>379</v>
      </c>
      <c r="B381" s="64" t="s">
        <v>5501</v>
      </c>
      <c r="C381" s="65">
        <v>0.33307870370370368</v>
      </c>
      <c r="D381" s="37">
        <f t="shared" si="20"/>
        <v>0.91767554479418889</v>
      </c>
      <c r="E381" s="37">
        <f t="shared" si="21"/>
        <v>1.0304804910745784</v>
      </c>
      <c r="F381" s="11" t="str">
        <f t="shared" si="22"/>
        <v>Start group 6 for 50km</v>
      </c>
      <c r="G381" s="4" t="str">
        <f t="shared" si="23"/>
        <v>Start group 6 for 100km</v>
      </c>
    </row>
    <row r="382" spans="1:7" ht="15" customHeight="1">
      <c r="A382" s="123">
        <v>380</v>
      </c>
      <c r="B382" s="64" t="s">
        <v>5502</v>
      </c>
      <c r="C382" s="65">
        <v>0.3333564814814815</v>
      </c>
      <c r="D382" s="37">
        <f t="shared" si="20"/>
        <v>0.92009685230024219</v>
      </c>
      <c r="E382" s="37">
        <f t="shared" si="21"/>
        <v>1.0321738516898329</v>
      </c>
      <c r="F382" s="11" t="str">
        <f t="shared" si="22"/>
        <v>Start group 6 for 50km</v>
      </c>
      <c r="G382" s="4" t="str">
        <f t="shared" si="23"/>
        <v>Start group 6 for 100km</v>
      </c>
    </row>
    <row r="383" spans="1:7" ht="15" customHeight="1">
      <c r="A383" s="123">
        <v>381</v>
      </c>
      <c r="B383" s="64" t="s">
        <v>5503</v>
      </c>
      <c r="C383" s="65">
        <v>0.33453703703703702</v>
      </c>
      <c r="D383" s="37">
        <f t="shared" si="20"/>
        <v>0.92251815980629537</v>
      </c>
      <c r="E383" s="37">
        <f t="shared" si="21"/>
        <v>1.0393706343046638</v>
      </c>
      <c r="F383" s="11" t="str">
        <f t="shared" si="22"/>
        <v>Start group 6 for 50km</v>
      </c>
      <c r="G383" s="4" t="str">
        <f t="shared" si="23"/>
        <v>Start group 6 for 100km</v>
      </c>
    </row>
    <row r="384" spans="1:7" ht="15" customHeight="1">
      <c r="A384" s="122">
        <v>382</v>
      </c>
      <c r="B384" s="64" t="s">
        <v>5504</v>
      </c>
      <c r="C384" s="65">
        <v>0.33469907407407407</v>
      </c>
      <c r="D384" s="37">
        <f t="shared" si="20"/>
        <v>0.92493946731234866</v>
      </c>
      <c r="E384" s="37">
        <f t="shared" si="21"/>
        <v>1.0403584279968954</v>
      </c>
      <c r="F384" s="11" t="str">
        <f t="shared" si="22"/>
        <v>Start group 6 for 50km</v>
      </c>
      <c r="G384" s="4" t="str">
        <f t="shared" si="23"/>
        <v>Start group 6 for 100km</v>
      </c>
    </row>
    <row r="385" spans="1:7" ht="15" customHeight="1">
      <c r="A385" s="123">
        <v>383</v>
      </c>
      <c r="B385" s="64" t="s">
        <v>5505</v>
      </c>
      <c r="C385" s="65">
        <v>0.33532407407407411</v>
      </c>
      <c r="D385" s="37">
        <f t="shared" si="20"/>
        <v>0.92736077481840196</v>
      </c>
      <c r="E385" s="37">
        <f t="shared" si="21"/>
        <v>1.0441684893812178</v>
      </c>
      <c r="F385" s="11" t="str">
        <f t="shared" si="22"/>
        <v>Start group 6 for 50km</v>
      </c>
      <c r="G385" s="4" t="str">
        <f t="shared" si="23"/>
        <v>Start group 6 for 100km</v>
      </c>
    </row>
    <row r="386" spans="1:7" ht="15" customHeight="1">
      <c r="A386" s="123">
        <v>384</v>
      </c>
      <c r="B386" s="64" t="s">
        <v>5505</v>
      </c>
      <c r="C386" s="65">
        <v>0.33533564814814815</v>
      </c>
      <c r="D386" s="37">
        <f t="shared" si="20"/>
        <v>0.92978208232445525</v>
      </c>
      <c r="E386" s="37">
        <f t="shared" si="21"/>
        <v>1.04423904607352</v>
      </c>
      <c r="F386" s="11" t="str">
        <f t="shared" si="22"/>
        <v>Start group 6 for 50km</v>
      </c>
      <c r="G386" s="4" t="str">
        <f t="shared" si="23"/>
        <v>Start group 6 for 100km</v>
      </c>
    </row>
    <row r="387" spans="1:7" ht="15" customHeight="1">
      <c r="A387" s="122">
        <v>385</v>
      </c>
      <c r="B387" s="64" t="s">
        <v>5506</v>
      </c>
      <c r="C387" s="65">
        <v>0.33589120370370368</v>
      </c>
      <c r="D387" s="37">
        <f t="shared" si="20"/>
        <v>0.93220338983050843</v>
      </c>
      <c r="E387" s="37">
        <f t="shared" si="21"/>
        <v>1.0476257673040288</v>
      </c>
      <c r="F387" s="11" t="str">
        <f t="shared" si="22"/>
        <v>Start group 6 for 50km</v>
      </c>
      <c r="G387" s="4" t="str">
        <f t="shared" si="23"/>
        <v>Start group 6 for 100km</v>
      </c>
    </row>
    <row r="388" spans="1:7" ht="15" customHeight="1">
      <c r="A388" s="123">
        <v>386</v>
      </c>
      <c r="B388" s="64" t="s">
        <v>5507</v>
      </c>
      <c r="C388" s="65">
        <v>0.33606481481481482</v>
      </c>
      <c r="D388" s="37">
        <f t="shared" ref="D388:D415" si="24">A388/413</f>
        <v>0.93462469733656173</v>
      </c>
      <c r="E388" s="37">
        <f t="shared" ref="E388:E415" si="25">((HOUR(C388)*60+MINUTE(C388)+SECOND(C388)/60)-(HOUR($C$3)*60+MINUTE($C$3)+SECOND($C$3)/60))/(HOUR($C$3)*60+MINUTE($C$3)+SECOND($C$3)/60)</f>
        <v>1.0486841176885628</v>
      </c>
      <c r="F388" s="11" t="str">
        <f t="shared" ref="F388:F415" si="26">"Start group "&amp;IF(E388&lt;=32%,1,IF(E388&lt;=42%,2,IF(E388&lt;=53%,3,IF(E388&lt;=65%,4,IF(E388&lt;=87%,5,6)))))&amp;" for 50km"</f>
        <v>Start group 6 for 50km</v>
      </c>
      <c r="G388" s="4" t="str">
        <f t="shared" ref="G388:G415" si="27">"Start group "&amp;IF(E388&lt;=23%,1,IF(E388&lt;=36%,2,IF(E388&lt;=46%,3,IF(E388&lt;=55%,4,IF(E388&lt;=72%,5,6)))))&amp;" for 100km"</f>
        <v>Start group 6 for 100km</v>
      </c>
    </row>
    <row r="389" spans="1:7" ht="15" customHeight="1">
      <c r="A389" s="123">
        <v>387</v>
      </c>
      <c r="B389" s="64" t="s">
        <v>5508</v>
      </c>
      <c r="C389" s="65">
        <v>0.33606481481481482</v>
      </c>
      <c r="D389" s="37">
        <f t="shared" si="24"/>
        <v>0.93704600484261502</v>
      </c>
      <c r="E389" s="37">
        <f t="shared" si="25"/>
        <v>1.0486841176885628</v>
      </c>
      <c r="F389" s="11" t="str">
        <f t="shared" si="26"/>
        <v>Start group 6 for 50km</v>
      </c>
      <c r="G389" s="4" t="str">
        <f t="shared" si="27"/>
        <v>Start group 6 for 100km</v>
      </c>
    </row>
    <row r="390" spans="1:7" ht="15" customHeight="1">
      <c r="A390" s="122">
        <v>388</v>
      </c>
      <c r="B390" s="64" t="s">
        <v>5509</v>
      </c>
      <c r="C390" s="65">
        <v>0.33666666666666667</v>
      </c>
      <c r="D390" s="37">
        <f t="shared" si="24"/>
        <v>0.93946731234866832</v>
      </c>
      <c r="E390" s="37">
        <f t="shared" si="25"/>
        <v>1.0523530656882805</v>
      </c>
      <c r="F390" s="11" t="str">
        <f t="shared" si="26"/>
        <v>Start group 6 for 50km</v>
      </c>
      <c r="G390" s="4" t="str">
        <f t="shared" si="27"/>
        <v>Start group 6 for 100km</v>
      </c>
    </row>
    <row r="391" spans="1:7" ht="15" customHeight="1">
      <c r="A391" s="123">
        <v>389</v>
      </c>
      <c r="B391" s="64" t="s">
        <v>5510</v>
      </c>
      <c r="C391" s="65">
        <v>0.33839120370370374</v>
      </c>
      <c r="D391" s="37">
        <f t="shared" si="24"/>
        <v>0.9418886198547215</v>
      </c>
      <c r="E391" s="37">
        <f t="shared" si="25"/>
        <v>1.0628660128413181</v>
      </c>
      <c r="F391" s="11" t="str">
        <f t="shared" si="26"/>
        <v>Start group 6 for 50km</v>
      </c>
      <c r="G391" s="4" t="str">
        <f t="shared" si="27"/>
        <v>Start group 6 for 100km</v>
      </c>
    </row>
    <row r="392" spans="1:7" ht="15" customHeight="1">
      <c r="A392" s="123">
        <v>390</v>
      </c>
      <c r="B392" s="64" t="s">
        <v>5511</v>
      </c>
      <c r="C392" s="65">
        <v>0.33844907407407404</v>
      </c>
      <c r="D392" s="37">
        <f t="shared" si="24"/>
        <v>0.94430992736077479</v>
      </c>
      <c r="E392" s="37">
        <f t="shared" si="25"/>
        <v>1.0632187963028294</v>
      </c>
      <c r="F392" s="11" t="str">
        <f t="shared" si="26"/>
        <v>Start group 6 for 50km</v>
      </c>
      <c r="G392" s="4" t="str">
        <f t="shared" si="27"/>
        <v>Start group 6 for 100km</v>
      </c>
    </row>
    <row r="393" spans="1:7" ht="15" customHeight="1">
      <c r="A393" s="122">
        <v>391</v>
      </c>
      <c r="B393" s="64" t="s">
        <v>5512</v>
      </c>
      <c r="C393" s="65">
        <v>0.33857638888888886</v>
      </c>
      <c r="D393" s="37">
        <f t="shared" si="24"/>
        <v>0.94673123486682809</v>
      </c>
      <c r="E393" s="37">
        <f t="shared" si="25"/>
        <v>1.0639949199181542</v>
      </c>
      <c r="F393" s="11" t="str">
        <f t="shared" si="26"/>
        <v>Start group 6 for 50km</v>
      </c>
      <c r="G393" s="4" t="str">
        <f t="shared" si="27"/>
        <v>Start group 6 for 100km</v>
      </c>
    </row>
    <row r="394" spans="1:7" ht="15" customHeight="1">
      <c r="A394" s="123">
        <v>392</v>
      </c>
      <c r="B394" s="64" t="s">
        <v>5513</v>
      </c>
      <c r="C394" s="65">
        <v>0.33914351851851854</v>
      </c>
      <c r="D394" s="37">
        <f t="shared" si="24"/>
        <v>0.94915254237288138</v>
      </c>
      <c r="E394" s="37">
        <f t="shared" si="25"/>
        <v>1.0674521978409652</v>
      </c>
      <c r="F394" s="11" t="str">
        <f t="shared" si="26"/>
        <v>Start group 6 for 50km</v>
      </c>
      <c r="G394" s="4" t="str">
        <f t="shared" si="27"/>
        <v>Start group 6 for 100km</v>
      </c>
    </row>
    <row r="395" spans="1:7" ht="15" customHeight="1">
      <c r="A395" s="123">
        <v>393</v>
      </c>
      <c r="B395" s="64" t="s">
        <v>5514</v>
      </c>
      <c r="C395" s="65">
        <v>0.33975694444444443</v>
      </c>
      <c r="D395" s="37">
        <f t="shared" si="24"/>
        <v>0.95157384987893467</v>
      </c>
      <c r="E395" s="37">
        <f t="shared" si="25"/>
        <v>1.0711917025329853</v>
      </c>
      <c r="F395" s="11" t="str">
        <f t="shared" si="26"/>
        <v>Start group 6 for 50km</v>
      </c>
      <c r="G395" s="4" t="str">
        <f t="shared" si="27"/>
        <v>Start group 6 for 100km</v>
      </c>
    </row>
    <row r="396" spans="1:7" ht="15" customHeight="1">
      <c r="A396" s="122">
        <v>394</v>
      </c>
      <c r="B396" s="64" t="s">
        <v>5515</v>
      </c>
      <c r="C396" s="65">
        <v>0.33983796296296293</v>
      </c>
      <c r="D396" s="37">
        <f t="shared" si="24"/>
        <v>0.95399515738498786</v>
      </c>
      <c r="E396" s="37">
        <f t="shared" si="25"/>
        <v>1.071685599379101</v>
      </c>
      <c r="F396" s="11" t="str">
        <f t="shared" si="26"/>
        <v>Start group 6 for 50km</v>
      </c>
      <c r="G396" s="4" t="str">
        <f t="shared" si="27"/>
        <v>Start group 6 for 100km</v>
      </c>
    </row>
    <row r="397" spans="1:7" ht="15" customHeight="1">
      <c r="A397" s="123">
        <v>395</v>
      </c>
      <c r="B397" s="64" t="s">
        <v>5516</v>
      </c>
      <c r="C397" s="65">
        <v>0.34140046296296295</v>
      </c>
      <c r="D397" s="37">
        <f t="shared" si="24"/>
        <v>0.95641646489104115</v>
      </c>
      <c r="E397" s="37">
        <f t="shared" si="25"/>
        <v>1.0812107528399069</v>
      </c>
      <c r="F397" s="11" t="str">
        <f t="shared" si="26"/>
        <v>Start group 6 for 50km</v>
      </c>
      <c r="G397" s="4" t="str">
        <f t="shared" si="27"/>
        <v>Start group 6 for 100km</v>
      </c>
    </row>
    <row r="398" spans="1:7" ht="15" customHeight="1">
      <c r="A398" s="123">
        <v>396</v>
      </c>
      <c r="B398" s="64" t="s">
        <v>5517</v>
      </c>
      <c r="C398" s="65">
        <v>0.3414814814814815</v>
      </c>
      <c r="D398" s="37">
        <f t="shared" si="24"/>
        <v>0.95883777239709445</v>
      </c>
      <c r="E398" s="37">
        <f t="shared" si="25"/>
        <v>1.0817046496860228</v>
      </c>
      <c r="F398" s="11" t="str">
        <f t="shared" si="26"/>
        <v>Start group 6 for 50km</v>
      </c>
      <c r="G398" s="4" t="str">
        <f t="shared" si="27"/>
        <v>Start group 6 for 100km</v>
      </c>
    </row>
    <row r="399" spans="1:7" ht="16" customHeight="1">
      <c r="A399" s="122">
        <v>397</v>
      </c>
      <c r="B399" s="64" t="s">
        <v>5518</v>
      </c>
      <c r="C399" s="65">
        <v>0.34190972222222221</v>
      </c>
      <c r="D399" s="37">
        <f t="shared" si="24"/>
        <v>0.96125907990314774</v>
      </c>
      <c r="E399" s="37">
        <f t="shared" si="25"/>
        <v>1.0843152473012065</v>
      </c>
      <c r="F399" s="11" t="str">
        <f t="shared" si="26"/>
        <v>Start group 6 for 50km</v>
      </c>
      <c r="G399" s="4" t="str">
        <f t="shared" si="27"/>
        <v>Start group 6 for 100km</v>
      </c>
    </row>
    <row r="400" spans="1:7" ht="15" customHeight="1">
      <c r="A400" s="123">
        <v>398</v>
      </c>
      <c r="B400" s="64" t="s">
        <v>5519</v>
      </c>
      <c r="C400" s="65">
        <v>0.34376157407407404</v>
      </c>
      <c r="D400" s="37">
        <f t="shared" si="24"/>
        <v>0.96368038740920092</v>
      </c>
      <c r="E400" s="37">
        <f t="shared" si="25"/>
        <v>1.0956043180695687</v>
      </c>
      <c r="F400" s="11" t="str">
        <f t="shared" si="26"/>
        <v>Start group 6 for 50km</v>
      </c>
      <c r="G400" s="4" t="str">
        <f t="shared" si="27"/>
        <v>Start group 6 for 100km</v>
      </c>
    </row>
    <row r="401" spans="1:7" ht="15" customHeight="1">
      <c r="A401" s="123">
        <v>399</v>
      </c>
      <c r="B401" s="64" t="s">
        <v>5520</v>
      </c>
      <c r="C401" s="65">
        <v>0.3442708333333333</v>
      </c>
      <c r="D401" s="37">
        <f t="shared" si="24"/>
        <v>0.96610169491525422</v>
      </c>
      <c r="E401" s="37">
        <f t="shared" si="25"/>
        <v>1.0987088125308684</v>
      </c>
      <c r="F401" s="11" t="str">
        <f t="shared" si="26"/>
        <v>Start group 6 for 50km</v>
      </c>
      <c r="G401" s="4" t="str">
        <f t="shared" si="27"/>
        <v>Start group 6 for 100km</v>
      </c>
    </row>
    <row r="402" spans="1:7" ht="15" customHeight="1">
      <c r="A402" s="122">
        <v>400</v>
      </c>
      <c r="B402" s="64" t="s">
        <v>5521</v>
      </c>
      <c r="C402" s="65">
        <v>0.34869212962962964</v>
      </c>
      <c r="D402" s="37">
        <f t="shared" si="24"/>
        <v>0.96852300242130751</v>
      </c>
      <c r="E402" s="37">
        <f t="shared" si="25"/>
        <v>1.1256614689903337</v>
      </c>
      <c r="F402" s="11" t="str">
        <f t="shared" si="26"/>
        <v>Start group 6 for 50km</v>
      </c>
      <c r="G402" s="4" t="str">
        <f t="shared" si="27"/>
        <v>Start group 6 for 100km</v>
      </c>
    </row>
    <row r="403" spans="1:7" ht="15" customHeight="1">
      <c r="A403" s="123">
        <v>401</v>
      </c>
      <c r="B403" s="64" t="s">
        <v>5522</v>
      </c>
      <c r="C403" s="65">
        <v>0.34880787037037037</v>
      </c>
      <c r="D403" s="37">
        <f t="shared" si="24"/>
        <v>0.9709443099273608</v>
      </c>
      <c r="E403" s="37">
        <f t="shared" si="25"/>
        <v>1.1263670359133566</v>
      </c>
      <c r="F403" s="11" t="str">
        <f t="shared" si="26"/>
        <v>Start group 6 for 50km</v>
      </c>
      <c r="G403" s="4" t="str">
        <f t="shared" si="27"/>
        <v>Start group 6 for 100km</v>
      </c>
    </row>
    <row r="404" spans="1:7" ht="15" customHeight="1">
      <c r="A404" s="123">
        <v>402</v>
      </c>
      <c r="B404" s="64" t="s">
        <v>5523</v>
      </c>
      <c r="C404" s="65">
        <v>0.3488194444444444</v>
      </c>
      <c r="D404" s="37">
        <f t="shared" si="24"/>
        <v>0.9733656174334141</v>
      </c>
      <c r="E404" s="37">
        <f t="shared" si="25"/>
        <v>1.1264375926056589</v>
      </c>
      <c r="F404" s="11" t="str">
        <f t="shared" si="26"/>
        <v>Start group 6 for 50km</v>
      </c>
      <c r="G404" s="4" t="str">
        <f t="shared" si="27"/>
        <v>Start group 6 for 100km</v>
      </c>
    </row>
    <row r="405" spans="1:7" ht="15" customHeight="1">
      <c r="A405" s="122">
        <v>403</v>
      </c>
      <c r="B405" s="64" t="s">
        <v>5524</v>
      </c>
      <c r="C405" s="65">
        <v>0.34886574074074073</v>
      </c>
      <c r="D405" s="37">
        <f t="shared" si="24"/>
        <v>0.97578692493946728</v>
      </c>
      <c r="E405" s="37">
        <f t="shared" si="25"/>
        <v>1.1267198193748675</v>
      </c>
      <c r="F405" s="11" t="str">
        <f t="shared" si="26"/>
        <v>Start group 6 for 50km</v>
      </c>
      <c r="G405" s="4" t="str">
        <f t="shared" si="27"/>
        <v>Start group 6 for 100km</v>
      </c>
    </row>
    <row r="406" spans="1:7" ht="15" customHeight="1">
      <c r="A406" s="123">
        <v>404</v>
      </c>
      <c r="B406" s="64" t="s">
        <v>5525</v>
      </c>
      <c r="C406" s="65">
        <v>0.34976851851851848</v>
      </c>
      <c r="D406" s="37">
        <f t="shared" si="24"/>
        <v>0.97820823244552058</v>
      </c>
      <c r="E406" s="37">
        <f t="shared" si="25"/>
        <v>1.1322232413744446</v>
      </c>
      <c r="F406" s="11" t="str">
        <f t="shared" si="26"/>
        <v>Start group 6 for 50km</v>
      </c>
      <c r="G406" s="4" t="str">
        <f t="shared" si="27"/>
        <v>Start group 6 for 100km</v>
      </c>
    </row>
    <row r="407" spans="1:7" ht="15" customHeight="1">
      <c r="A407" s="123">
        <v>405</v>
      </c>
      <c r="B407" s="64" t="s">
        <v>5526</v>
      </c>
      <c r="C407" s="65">
        <v>0.34978009259259263</v>
      </c>
      <c r="D407" s="37">
        <f t="shared" si="24"/>
        <v>0.98062953995157387</v>
      </c>
      <c r="E407" s="37">
        <f t="shared" si="25"/>
        <v>1.1322937980667467</v>
      </c>
      <c r="F407" s="11" t="str">
        <f t="shared" si="26"/>
        <v>Start group 6 for 50km</v>
      </c>
      <c r="G407" s="4" t="str">
        <f t="shared" si="27"/>
        <v>Start group 6 for 100km</v>
      </c>
    </row>
    <row r="408" spans="1:7" ht="15" customHeight="1">
      <c r="A408" s="122">
        <v>406</v>
      </c>
      <c r="B408" s="64" t="s">
        <v>5527</v>
      </c>
      <c r="C408" s="65">
        <v>0.3498148148148148</v>
      </c>
      <c r="D408" s="37">
        <f t="shared" si="24"/>
        <v>0.98305084745762716</v>
      </c>
      <c r="E408" s="37">
        <f t="shared" si="25"/>
        <v>1.1325054681436533</v>
      </c>
      <c r="F408" s="11" t="str">
        <f t="shared" si="26"/>
        <v>Start group 6 for 50km</v>
      </c>
      <c r="G408" s="4" t="str">
        <f t="shared" si="27"/>
        <v>Start group 6 for 100km</v>
      </c>
    </row>
    <row r="409" spans="1:7" ht="15" customHeight="1">
      <c r="A409" s="123">
        <v>407</v>
      </c>
      <c r="B409" s="64" t="s">
        <v>5528</v>
      </c>
      <c r="C409" s="65">
        <v>0.35098379629629628</v>
      </c>
      <c r="D409" s="37">
        <f t="shared" si="24"/>
        <v>0.98547215496368035</v>
      </c>
      <c r="E409" s="37">
        <f t="shared" si="25"/>
        <v>1.1396316940661824</v>
      </c>
      <c r="F409" s="11" t="str">
        <f t="shared" si="26"/>
        <v>Start group 6 for 50km</v>
      </c>
      <c r="G409" s="4" t="str">
        <f t="shared" si="27"/>
        <v>Start group 6 for 100km</v>
      </c>
    </row>
    <row r="410" spans="1:7" ht="15" customHeight="1">
      <c r="A410" s="123">
        <v>408</v>
      </c>
      <c r="B410" s="64" t="s">
        <v>5529</v>
      </c>
      <c r="C410" s="65">
        <v>0.35234953703703703</v>
      </c>
      <c r="D410" s="37">
        <f t="shared" si="24"/>
        <v>0.98789346246973364</v>
      </c>
      <c r="E410" s="37">
        <f t="shared" si="25"/>
        <v>1.1479573837578492</v>
      </c>
      <c r="F410" s="11" t="str">
        <f t="shared" si="26"/>
        <v>Start group 6 for 50km</v>
      </c>
      <c r="G410" s="4" t="str">
        <f t="shared" si="27"/>
        <v>Start group 6 for 100km</v>
      </c>
    </row>
    <row r="411" spans="1:7" ht="15" customHeight="1">
      <c r="A411" s="122">
        <v>409</v>
      </c>
      <c r="B411" s="64" t="s">
        <v>5530</v>
      </c>
      <c r="C411" s="65">
        <v>0.35259259259259257</v>
      </c>
      <c r="D411" s="37">
        <f t="shared" si="24"/>
        <v>0.99031476997578693</v>
      </c>
      <c r="E411" s="37">
        <f t="shared" si="25"/>
        <v>1.1494390742961968</v>
      </c>
      <c r="F411" s="11" t="str">
        <f t="shared" si="26"/>
        <v>Start group 6 for 50km</v>
      </c>
      <c r="G411" s="4" t="str">
        <f t="shared" si="27"/>
        <v>Start group 6 for 100km</v>
      </c>
    </row>
    <row r="412" spans="1:7" ht="15" customHeight="1">
      <c r="A412" s="123">
        <v>410</v>
      </c>
      <c r="B412" s="64" t="s">
        <v>5531</v>
      </c>
      <c r="C412" s="65">
        <v>0.35461805555555559</v>
      </c>
      <c r="D412" s="37">
        <f t="shared" si="24"/>
        <v>0.99273607748184023</v>
      </c>
      <c r="E412" s="37">
        <f t="shared" si="25"/>
        <v>1.1617864954490931</v>
      </c>
      <c r="F412" s="11" t="str">
        <f t="shared" si="26"/>
        <v>Start group 6 for 50km</v>
      </c>
      <c r="G412" s="4" t="str">
        <f t="shared" si="27"/>
        <v>Start group 6 for 100km</v>
      </c>
    </row>
    <row r="413" spans="1:7" ht="15" customHeight="1">
      <c r="A413" s="123">
        <v>411</v>
      </c>
      <c r="B413" s="64" t="s">
        <v>5532</v>
      </c>
      <c r="C413" s="65">
        <v>0.35725694444444445</v>
      </c>
      <c r="D413" s="37">
        <f t="shared" si="24"/>
        <v>0.99515738498789341</v>
      </c>
      <c r="E413" s="37">
        <f t="shared" si="25"/>
        <v>1.1778734212940098</v>
      </c>
      <c r="F413" s="11" t="str">
        <f t="shared" si="26"/>
        <v>Start group 6 for 50km</v>
      </c>
      <c r="G413" s="4" t="str">
        <f t="shared" si="27"/>
        <v>Start group 6 for 100km</v>
      </c>
    </row>
    <row r="414" spans="1:7" ht="15" customHeight="1">
      <c r="A414" s="122">
        <v>412</v>
      </c>
      <c r="B414" s="64" t="s">
        <v>5533</v>
      </c>
      <c r="C414" s="65">
        <v>0.35910879629629627</v>
      </c>
      <c r="D414" s="37">
        <f t="shared" si="24"/>
        <v>0.99757869249394671</v>
      </c>
      <c r="E414" s="37">
        <f t="shared" si="25"/>
        <v>1.189162492062372</v>
      </c>
      <c r="F414" s="11" t="str">
        <f t="shared" si="26"/>
        <v>Start group 6 for 50km</v>
      </c>
      <c r="G414" s="4" t="str">
        <f t="shared" si="27"/>
        <v>Start group 6 for 100km</v>
      </c>
    </row>
    <row r="415" spans="1:7" ht="15" customHeight="1">
      <c r="A415" s="123">
        <v>413</v>
      </c>
      <c r="B415" s="64" t="s">
        <v>5534</v>
      </c>
      <c r="C415" s="65">
        <v>0.36375000000000002</v>
      </c>
      <c r="D415" s="37">
        <f t="shared" si="24"/>
        <v>1</v>
      </c>
      <c r="E415" s="37">
        <f t="shared" si="25"/>
        <v>1.21745572567558</v>
      </c>
      <c r="F415" s="11" t="str">
        <f t="shared" si="26"/>
        <v>Start group 6 for 50km</v>
      </c>
      <c r="G415" s="4" t="str">
        <f t="shared" si="27"/>
        <v>Start group 6 for 100km</v>
      </c>
    </row>
    <row r="416" spans="1:7" ht="15" customHeight="1">
      <c r="A416" s="123" t="s">
        <v>76</v>
      </c>
      <c r="B416" s="64" t="s">
        <v>5535</v>
      </c>
      <c r="C416" s="65"/>
    </row>
    <row r="417" spans="1:3" ht="15" customHeight="1">
      <c r="A417" s="123" t="s">
        <v>76</v>
      </c>
      <c r="B417" s="64" t="s">
        <v>5536</v>
      </c>
      <c r="C417" s="65"/>
    </row>
    <row r="418" spans="1:3" ht="15" customHeight="1">
      <c r="A418" s="123" t="s">
        <v>76</v>
      </c>
      <c r="B418" s="64" t="s">
        <v>5537</v>
      </c>
      <c r="C418" s="65"/>
    </row>
    <row r="419" spans="1:3" ht="15" customHeight="1">
      <c r="A419" s="123" t="s">
        <v>76</v>
      </c>
      <c r="B419" s="64" t="s">
        <v>5538</v>
      </c>
      <c r="C419" s="65"/>
    </row>
    <row r="420" spans="1:3" ht="15" customHeight="1">
      <c r="A420" s="123" t="s">
        <v>76</v>
      </c>
      <c r="B420" s="64" t="s">
        <v>5539</v>
      </c>
      <c r="C420" s="65"/>
    </row>
    <row r="421" spans="1:3" ht="15" customHeight="1">
      <c r="A421" s="123" t="s">
        <v>76</v>
      </c>
      <c r="B421" s="64" t="s">
        <v>5540</v>
      </c>
      <c r="C421" s="65"/>
    </row>
    <row r="422" spans="1:3" ht="15" customHeight="1">
      <c r="A422" s="123" t="s">
        <v>76</v>
      </c>
      <c r="B422" s="64" t="s">
        <v>5541</v>
      </c>
      <c r="C422" s="65"/>
    </row>
    <row r="423" spans="1:3" ht="15" customHeight="1">
      <c r="A423" s="123" t="s">
        <v>76</v>
      </c>
      <c r="B423" s="64" t="s">
        <v>5542</v>
      </c>
      <c r="C423" s="65"/>
    </row>
    <row r="424" spans="1:3" ht="15" customHeight="1">
      <c r="A424" s="123" t="s">
        <v>76</v>
      </c>
      <c r="B424" s="64" t="s">
        <v>5543</v>
      </c>
      <c r="C424" s="65"/>
    </row>
    <row r="425" spans="1:3" ht="15" customHeight="1">
      <c r="A425" s="123" t="s">
        <v>76</v>
      </c>
      <c r="B425" s="64" t="s">
        <v>5544</v>
      </c>
      <c r="C425" s="65"/>
    </row>
    <row r="426" spans="1:3" ht="15" customHeight="1">
      <c r="A426" s="123" t="s">
        <v>76</v>
      </c>
      <c r="B426" s="64" t="s">
        <v>5545</v>
      </c>
      <c r="C426" s="65"/>
    </row>
    <row r="427" spans="1:3">
      <c r="A427" s="123" t="s">
        <v>76</v>
      </c>
      <c r="B427" s="64" t="s">
        <v>5546</v>
      </c>
      <c r="C427" s="65"/>
    </row>
    <row r="428" spans="1:3" ht="15" customHeight="1">
      <c r="A428" s="123" t="s">
        <v>76</v>
      </c>
      <c r="B428" s="64" t="s">
        <v>5547</v>
      </c>
      <c r="C428" s="65"/>
    </row>
    <row r="429" spans="1:3" ht="15" customHeight="1">
      <c r="A429" s="123" t="s">
        <v>76</v>
      </c>
      <c r="B429" s="64" t="s">
        <v>5548</v>
      </c>
      <c r="C429" s="65"/>
    </row>
    <row r="430" spans="1:3" ht="15" customHeight="1">
      <c r="A430" s="123" t="s">
        <v>76</v>
      </c>
      <c r="B430" s="64" t="s">
        <v>5549</v>
      </c>
      <c r="C430" s="65"/>
    </row>
    <row r="431" spans="1:3" ht="15" customHeight="1">
      <c r="A431" s="123" t="s">
        <v>76</v>
      </c>
      <c r="B431" s="64" t="s">
        <v>5550</v>
      </c>
      <c r="C431" s="65"/>
    </row>
    <row r="432" spans="1:3" ht="15" customHeight="1">
      <c r="A432" s="123" t="s">
        <v>76</v>
      </c>
      <c r="B432" s="64" t="s">
        <v>5551</v>
      </c>
      <c r="C432" s="65"/>
    </row>
    <row r="433" spans="1:3" ht="15" customHeight="1">
      <c r="A433" s="123" t="s">
        <v>76</v>
      </c>
      <c r="B433" s="64" t="s">
        <v>5552</v>
      </c>
      <c r="C433" s="65"/>
    </row>
    <row r="434" spans="1:3" ht="15" customHeight="1">
      <c r="A434" s="123" t="s">
        <v>76</v>
      </c>
      <c r="B434" s="64" t="s">
        <v>5553</v>
      </c>
      <c r="C434" s="65"/>
    </row>
    <row r="435" spans="1:3" ht="15" customHeight="1">
      <c r="A435" s="123" t="s">
        <v>76</v>
      </c>
      <c r="B435" s="64" t="s">
        <v>5554</v>
      </c>
      <c r="C435" s="65"/>
    </row>
    <row r="436" spans="1:3" ht="15" customHeight="1">
      <c r="A436" s="123" t="s">
        <v>76</v>
      </c>
      <c r="B436" s="64" t="s">
        <v>5555</v>
      </c>
      <c r="C436" s="65"/>
    </row>
    <row r="437" spans="1:3" ht="15" customHeight="1">
      <c r="A437" s="123" t="s">
        <v>76</v>
      </c>
      <c r="B437" s="64" t="s">
        <v>5556</v>
      </c>
      <c r="C437" s="65"/>
    </row>
    <row r="438" spans="1:3" ht="15" customHeight="1">
      <c r="A438" s="123" t="s">
        <v>76</v>
      </c>
      <c r="B438" s="64" t="s">
        <v>5557</v>
      </c>
      <c r="C438" s="65"/>
    </row>
    <row r="439" spans="1:3" ht="15" customHeight="1">
      <c r="A439" s="123" t="s">
        <v>76</v>
      </c>
      <c r="B439" s="64" t="s">
        <v>5558</v>
      </c>
      <c r="C439" s="65"/>
    </row>
    <row r="440" spans="1:3" ht="15" customHeight="1">
      <c r="A440" s="123" t="s">
        <v>76</v>
      </c>
      <c r="B440" s="64" t="s">
        <v>5559</v>
      </c>
      <c r="C440" s="65"/>
    </row>
    <row r="441" spans="1:3" ht="15" customHeight="1">
      <c r="A441" s="123" t="s">
        <v>76</v>
      </c>
      <c r="B441" s="64" t="s">
        <v>5560</v>
      </c>
      <c r="C441" s="65"/>
    </row>
    <row r="442" spans="1:3" ht="15" customHeight="1">
      <c r="A442" s="123" t="s">
        <v>76</v>
      </c>
      <c r="B442" s="64" t="s">
        <v>5561</v>
      </c>
      <c r="C442" s="65"/>
    </row>
    <row r="443" spans="1:3" ht="16" customHeight="1">
      <c r="A443" s="123" t="s">
        <v>76</v>
      </c>
      <c r="B443" s="64" t="s">
        <v>5562</v>
      </c>
      <c r="C443" s="65"/>
    </row>
    <row r="444" spans="1:3" ht="15" customHeight="1">
      <c r="A444" s="123" t="s">
        <v>76</v>
      </c>
      <c r="B444" s="64" t="s">
        <v>5563</v>
      </c>
      <c r="C444" s="65"/>
    </row>
    <row r="445" spans="1:3" ht="15" customHeight="1">
      <c r="A445" s="123" t="s">
        <v>76</v>
      </c>
      <c r="B445" s="64" t="s">
        <v>5564</v>
      </c>
      <c r="C445" s="65"/>
    </row>
    <row r="446" spans="1:3" ht="15" customHeight="1">
      <c r="A446" s="123" t="s">
        <v>76</v>
      </c>
      <c r="B446" s="64" t="s">
        <v>5565</v>
      </c>
      <c r="C446" s="65"/>
    </row>
    <row r="447" spans="1:3" ht="15" customHeight="1">
      <c r="A447" s="123" t="s">
        <v>76</v>
      </c>
      <c r="B447" s="64" t="s">
        <v>5566</v>
      </c>
      <c r="C447" s="65"/>
    </row>
    <row r="448" spans="1:3" ht="15" customHeight="1">
      <c r="A448" s="123" t="s">
        <v>76</v>
      </c>
      <c r="B448" s="64" t="s">
        <v>5567</v>
      </c>
      <c r="C448" s="65"/>
    </row>
    <row r="449" spans="1:3" ht="15" customHeight="1">
      <c r="A449" s="123" t="s">
        <v>76</v>
      </c>
      <c r="B449" s="64" t="s">
        <v>5568</v>
      </c>
      <c r="C449" s="65"/>
    </row>
    <row r="450" spans="1:3" ht="15" customHeight="1">
      <c r="A450" s="123" t="s">
        <v>76</v>
      </c>
      <c r="B450" s="64" t="s">
        <v>5569</v>
      </c>
      <c r="C450" s="65"/>
    </row>
    <row r="451" spans="1:3" ht="15" customHeight="1">
      <c r="A451" s="123" t="s">
        <v>76</v>
      </c>
      <c r="B451" s="64" t="s">
        <v>5570</v>
      </c>
      <c r="C451" s="65"/>
    </row>
    <row r="452" spans="1:3" ht="15" customHeight="1">
      <c r="A452" s="123" t="s">
        <v>76</v>
      </c>
      <c r="B452" s="64" t="s">
        <v>5571</v>
      </c>
      <c r="C452" s="65"/>
    </row>
    <row r="453" spans="1:3" ht="15" customHeight="1">
      <c r="A453" s="123" t="s">
        <v>76</v>
      </c>
      <c r="B453" s="64" t="s">
        <v>5572</v>
      </c>
      <c r="C453" s="65"/>
    </row>
    <row r="454" spans="1:3" ht="15" customHeight="1">
      <c r="A454" s="123" t="s">
        <v>76</v>
      </c>
      <c r="B454" s="64" t="s">
        <v>5573</v>
      </c>
      <c r="C454" s="65"/>
    </row>
    <row r="455" spans="1:3" ht="15" customHeight="1">
      <c r="A455" s="123" t="s">
        <v>76</v>
      </c>
      <c r="B455" s="64" t="s">
        <v>5574</v>
      </c>
      <c r="C455" s="65"/>
    </row>
    <row r="456" spans="1:3" ht="15" customHeight="1">
      <c r="A456" s="123" t="s">
        <v>76</v>
      </c>
      <c r="B456" s="64" t="s">
        <v>5575</v>
      </c>
      <c r="C456" s="65"/>
    </row>
    <row r="457" spans="1:3" ht="15" customHeight="1">
      <c r="A457" s="123" t="s">
        <v>76</v>
      </c>
      <c r="B457" s="64" t="s">
        <v>5576</v>
      </c>
      <c r="C457" s="65"/>
    </row>
    <row r="458" spans="1:3" ht="15" customHeight="1">
      <c r="A458" s="123" t="s">
        <v>76</v>
      </c>
      <c r="B458" s="64" t="s">
        <v>5577</v>
      </c>
      <c r="C458" s="65"/>
    </row>
    <row r="459" spans="1:3" ht="15" customHeight="1">
      <c r="A459" s="123" t="s">
        <v>76</v>
      </c>
      <c r="B459" s="64" t="s">
        <v>5578</v>
      </c>
      <c r="C459" s="65"/>
    </row>
    <row r="460" spans="1:3" ht="15" customHeight="1">
      <c r="A460" s="123" t="s">
        <v>76</v>
      </c>
      <c r="B460" s="64" t="s">
        <v>5579</v>
      </c>
      <c r="C460" s="65"/>
    </row>
    <row r="461" spans="1:3" ht="15" customHeight="1">
      <c r="A461" s="123" t="s">
        <v>76</v>
      </c>
      <c r="B461" s="64" t="s">
        <v>5580</v>
      </c>
      <c r="C461" s="65"/>
    </row>
    <row r="462" spans="1:3" ht="15" customHeight="1">
      <c r="A462" s="123" t="s">
        <v>76</v>
      </c>
      <c r="B462" s="64" t="s">
        <v>5581</v>
      </c>
      <c r="C462" s="65"/>
    </row>
    <row r="463" spans="1:3" ht="15" customHeight="1">
      <c r="A463" s="123" t="s">
        <v>76</v>
      </c>
      <c r="B463" s="64" t="s">
        <v>5582</v>
      </c>
      <c r="C463" s="65"/>
    </row>
    <row r="464" spans="1:3" ht="15" customHeight="1">
      <c r="A464" s="123" t="s">
        <v>76</v>
      </c>
      <c r="B464" s="64" t="s">
        <v>5583</v>
      </c>
      <c r="C464" s="65"/>
    </row>
    <row r="465" spans="1:3" ht="15" customHeight="1">
      <c r="A465" s="123" t="s">
        <v>76</v>
      </c>
      <c r="B465" s="64" t="s">
        <v>5584</v>
      </c>
      <c r="C465" s="65"/>
    </row>
    <row r="466" spans="1:3" ht="15" customHeight="1">
      <c r="A466" s="123" t="s">
        <v>76</v>
      </c>
      <c r="B466" s="64" t="s">
        <v>5585</v>
      </c>
      <c r="C466" s="65"/>
    </row>
    <row r="467" spans="1:3" ht="15" customHeight="1">
      <c r="A467" s="123" t="s">
        <v>76</v>
      </c>
      <c r="B467" s="64" t="s">
        <v>5586</v>
      </c>
      <c r="C467" s="65"/>
    </row>
    <row r="468" spans="1:3" ht="15" customHeight="1">
      <c r="A468" s="123" t="s">
        <v>76</v>
      </c>
      <c r="B468" s="64" t="s">
        <v>5587</v>
      </c>
      <c r="C468" s="65"/>
    </row>
    <row r="469" spans="1:3" ht="15" customHeight="1">
      <c r="A469" s="123" t="s">
        <v>76</v>
      </c>
      <c r="B469" s="64" t="s">
        <v>5588</v>
      </c>
      <c r="C469" s="65"/>
    </row>
    <row r="470" spans="1:3" ht="15" customHeight="1">
      <c r="A470" s="123" t="s">
        <v>76</v>
      </c>
      <c r="B470" s="64" t="s">
        <v>5589</v>
      </c>
      <c r="C470" s="65"/>
    </row>
    <row r="471" spans="1:3" ht="15" customHeight="1">
      <c r="A471" s="123" t="s">
        <v>76</v>
      </c>
      <c r="B471" s="64" t="s">
        <v>5590</v>
      </c>
      <c r="C471" s="65"/>
    </row>
    <row r="472" spans="1:3" ht="15" customHeight="1">
      <c r="A472" s="123" t="s">
        <v>76</v>
      </c>
      <c r="B472" s="64" t="s">
        <v>5591</v>
      </c>
      <c r="C472" s="65"/>
    </row>
    <row r="473" spans="1:3" ht="15" customHeight="1">
      <c r="A473" s="123" t="s">
        <v>76</v>
      </c>
      <c r="B473" s="64" t="s">
        <v>5592</v>
      </c>
      <c r="C473" s="65"/>
    </row>
    <row r="474" spans="1:3" ht="15" customHeight="1">
      <c r="A474" s="123" t="s">
        <v>76</v>
      </c>
      <c r="B474" s="64" t="s">
        <v>5593</v>
      </c>
      <c r="C474" s="65"/>
    </row>
    <row r="475" spans="1:3" ht="15" customHeight="1">
      <c r="A475" s="123" t="s">
        <v>76</v>
      </c>
      <c r="B475" s="64" t="s">
        <v>5594</v>
      </c>
      <c r="C475" s="65"/>
    </row>
    <row r="476" spans="1:3" ht="15" customHeight="1">
      <c r="A476" s="123" t="s">
        <v>76</v>
      </c>
      <c r="B476" s="64" t="s">
        <v>5595</v>
      </c>
      <c r="C476" s="65"/>
    </row>
    <row r="477" spans="1:3" ht="15" customHeight="1">
      <c r="A477" s="123" t="s">
        <v>76</v>
      </c>
      <c r="B477" s="64" t="s">
        <v>5596</v>
      </c>
      <c r="C477" s="65"/>
    </row>
    <row r="478" spans="1:3" ht="15" customHeight="1">
      <c r="A478" s="123" t="s">
        <v>76</v>
      </c>
      <c r="B478" s="64" t="s">
        <v>5597</v>
      </c>
      <c r="C478" s="65"/>
    </row>
    <row r="479" spans="1:3" ht="15" customHeight="1">
      <c r="A479" s="123" t="s">
        <v>76</v>
      </c>
      <c r="B479" s="64" t="s">
        <v>5598</v>
      </c>
      <c r="C479" s="65"/>
    </row>
    <row r="480" spans="1:3" ht="15" customHeight="1">
      <c r="A480" s="123" t="s">
        <v>76</v>
      </c>
      <c r="B480" s="64" t="s">
        <v>5599</v>
      </c>
      <c r="C480" s="65"/>
    </row>
    <row r="481" spans="1:3" ht="15" customHeight="1">
      <c r="A481" s="123" t="s">
        <v>76</v>
      </c>
      <c r="B481" s="64" t="s">
        <v>5600</v>
      </c>
      <c r="C481" s="65"/>
    </row>
    <row r="482" spans="1:3" ht="15" customHeight="1">
      <c r="A482" s="123" t="s">
        <v>76</v>
      </c>
      <c r="B482" s="64" t="s">
        <v>5601</v>
      </c>
      <c r="C482" s="65"/>
    </row>
    <row r="483" spans="1:3" ht="15" customHeight="1">
      <c r="A483" s="123" t="s">
        <v>76</v>
      </c>
      <c r="B483" s="64" t="s">
        <v>5602</v>
      </c>
      <c r="C483" s="65"/>
    </row>
    <row r="484" spans="1:3" ht="15" customHeight="1">
      <c r="A484" s="123" t="s">
        <v>76</v>
      </c>
      <c r="B484" s="64" t="s">
        <v>5603</v>
      </c>
      <c r="C484" s="65"/>
    </row>
    <row r="485" spans="1:3" ht="15" customHeight="1">
      <c r="A485" s="123" t="s">
        <v>76</v>
      </c>
      <c r="B485" s="64" t="s">
        <v>5604</v>
      </c>
      <c r="C485" s="65"/>
    </row>
    <row r="486" spans="1:3" ht="15" customHeight="1">
      <c r="A486" s="123" t="s">
        <v>76</v>
      </c>
      <c r="B486" s="64" t="s">
        <v>5605</v>
      </c>
      <c r="C486" s="65"/>
    </row>
    <row r="487" spans="1:3" ht="16" customHeight="1">
      <c r="A487" s="123" t="s">
        <v>76</v>
      </c>
      <c r="B487" s="64" t="s">
        <v>5606</v>
      </c>
      <c r="C487" s="65"/>
    </row>
    <row r="488" spans="1:3" ht="15" customHeight="1">
      <c r="A488" s="123" t="s">
        <v>76</v>
      </c>
      <c r="B488" s="64" t="s">
        <v>5607</v>
      </c>
      <c r="C488" s="65"/>
    </row>
    <row r="489" spans="1:3" ht="15" customHeight="1">
      <c r="A489" s="123" t="s">
        <v>76</v>
      </c>
      <c r="B489" s="64" t="s">
        <v>5608</v>
      </c>
      <c r="C489" s="65"/>
    </row>
    <row r="490" spans="1:3" ht="15" customHeight="1">
      <c r="A490" s="123" t="s">
        <v>76</v>
      </c>
      <c r="B490" s="64" t="s">
        <v>5609</v>
      </c>
      <c r="C490" s="65"/>
    </row>
    <row r="491" spans="1:3" ht="15" customHeight="1">
      <c r="A491" s="123" t="s">
        <v>76</v>
      </c>
      <c r="B491" s="64" t="s">
        <v>5609</v>
      </c>
      <c r="C491" s="65"/>
    </row>
    <row r="492" spans="1:3" ht="15" customHeight="1">
      <c r="A492" s="123" t="s">
        <v>76</v>
      </c>
      <c r="B492" s="64" t="s">
        <v>5610</v>
      </c>
      <c r="C492" s="65"/>
    </row>
    <row r="493" spans="1:3" ht="15" customHeight="1">
      <c r="A493" s="123" t="s">
        <v>76</v>
      </c>
      <c r="B493" s="64" t="s">
        <v>5611</v>
      </c>
      <c r="C493" s="65"/>
    </row>
    <row r="494" spans="1:3" ht="15" customHeight="1">
      <c r="A494" s="123" t="s">
        <v>76</v>
      </c>
      <c r="B494" s="64" t="s">
        <v>5612</v>
      </c>
      <c r="C494" s="65"/>
    </row>
    <row r="495" spans="1:3" ht="15" customHeight="1">
      <c r="A495" s="123" t="s">
        <v>76</v>
      </c>
      <c r="B495" s="64" t="s">
        <v>5613</v>
      </c>
      <c r="C495" s="65"/>
    </row>
    <row r="496" spans="1:3" ht="15" customHeight="1">
      <c r="A496" s="123" t="s">
        <v>76</v>
      </c>
      <c r="B496" s="64" t="s">
        <v>5614</v>
      </c>
      <c r="C496" s="65"/>
    </row>
    <row r="497" spans="1:3" ht="15" customHeight="1">
      <c r="A497" s="123" t="s">
        <v>76</v>
      </c>
      <c r="B497" s="64" t="s">
        <v>5615</v>
      </c>
      <c r="C497" s="65"/>
    </row>
    <row r="498" spans="1:3" ht="15" customHeight="1">
      <c r="A498" s="123" t="s">
        <v>76</v>
      </c>
      <c r="B498" s="64" t="s">
        <v>5616</v>
      </c>
      <c r="C498" s="65"/>
    </row>
    <row r="499" spans="1:3" ht="15" customHeight="1">
      <c r="A499" s="123" t="s">
        <v>76</v>
      </c>
      <c r="B499" s="64" t="s">
        <v>5617</v>
      </c>
      <c r="C499" s="65"/>
    </row>
    <row r="500" spans="1:3" ht="15" customHeight="1">
      <c r="A500" s="123" t="s">
        <v>76</v>
      </c>
      <c r="B500" s="64" t="s">
        <v>5618</v>
      </c>
      <c r="C500" s="65"/>
    </row>
    <row r="501" spans="1:3" ht="15" customHeight="1">
      <c r="A501" s="123" t="s">
        <v>76</v>
      </c>
      <c r="B501" s="64" t="s">
        <v>5619</v>
      </c>
      <c r="C501" s="65"/>
    </row>
    <row r="502" spans="1:3" ht="15" customHeight="1">
      <c r="A502" s="123" t="s">
        <v>76</v>
      </c>
      <c r="B502" s="64" t="s">
        <v>5620</v>
      </c>
      <c r="C502" s="65"/>
    </row>
    <row r="503" spans="1:3" ht="15" customHeight="1">
      <c r="A503" s="123" t="s">
        <v>76</v>
      </c>
      <c r="B503" s="64" t="s">
        <v>5621</v>
      </c>
      <c r="C503" s="65"/>
    </row>
    <row r="504" spans="1:3" ht="15" customHeight="1">
      <c r="A504" s="123" t="s">
        <v>76</v>
      </c>
      <c r="B504" s="64" t="s">
        <v>5622</v>
      </c>
      <c r="C504" s="65"/>
    </row>
    <row r="505" spans="1:3" ht="15" customHeight="1">
      <c r="A505" s="123" t="s">
        <v>76</v>
      </c>
      <c r="B505" s="64" t="s">
        <v>5623</v>
      </c>
      <c r="C505" s="65"/>
    </row>
    <row r="506" spans="1:3" ht="15" customHeight="1">
      <c r="A506" s="123" t="s">
        <v>76</v>
      </c>
      <c r="B506" s="64" t="s">
        <v>5624</v>
      </c>
      <c r="C506" s="65"/>
    </row>
    <row r="507" spans="1:3" ht="15" customHeight="1">
      <c r="A507" s="123" t="s">
        <v>76</v>
      </c>
      <c r="B507" s="64" t="s">
        <v>5625</v>
      </c>
      <c r="C507" s="65"/>
    </row>
    <row r="508" spans="1:3" ht="15" customHeight="1">
      <c r="A508" s="123" t="s">
        <v>76</v>
      </c>
      <c r="B508" s="64" t="s">
        <v>5626</v>
      </c>
      <c r="C508" s="65"/>
    </row>
    <row r="509" spans="1:3" ht="15" customHeight="1">
      <c r="A509" s="123" t="s">
        <v>76</v>
      </c>
      <c r="B509" s="64" t="s">
        <v>5627</v>
      </c>
      <c r="C509" s="65"/>
    </row>
    <row r="510" spans="1:3" ht="15" customHeight="1">
      <c r="A510" s="123" t="s">
        <v>76</v>
      </c>
      <c r="B510" s="64" t="s">
        <v>5628</v>
      </c>
      <c r="C510" s="65"/>
    </row>
    <row r="511" spans="1:3" ht="15" customHeight="1">
      <c r="A511" s="123" t="s">
        <v>76</v>
      </c>
      <c r="B511" s="64" t="s">
        <v>5629</v>
      </c>
      <c r="C511" s="65"/>
    </row>
    <row r="512" spans="1:3" ht="15" customHeight="1">
      <c r="A512" s="123" t="s">
        <v>76</v>
      </c>
      <c r="B512" s="64" t="s">
        <v>5630</v>
      </c>
      <c r="C512" s="65"/>
    </row>
    <row r="513" spans="1:3" ht="15" customHeight="1">
      <c r="A513" s="123" t="s">
        <v>76</v>
      </c>
      <c r="B513" s="64" t="s">
        <v>5631</v>
      </c>
      <c r="C513" s="65"/>
    </row>
    <row r="514" spans="1:3" ht="15" customHeight="1">
      <c r="A514" s="123" t="s">
        <v>76</v>
      </c>
      <c r="B514" s="64" t="s">
        <v>5632</v>
      </c>
      <c r="C514" s="65"/>
    </row>
    <row r="515" spans="1:3" ht="15" customHeight="1">
      <c r="A515" s="123" t="s">
        <v>76</v>
      </c>
      <c r="B515" s="64" t="s">
        <v>5633</v>
      </c>
      <c r="C515" s="65"/>
    </row>
    <row r="516" spans="1:3" ht="15" customHeight="1">
      <c r="A516" s="123" t="s">
        <v>76</v>
      </c>
      <c r="B516" s="64" t="s">
        <v>5634</v>
      </c>
      <c r="C516" s="65"/>
    </row>
    <row r="517" spans="1:3" ht="15" customHeight="1">
      <c r="A517" s="123" t="s">
        <v>76</v>
      </c>
      <c r="B517" s="64" t="s">
        <v>5634</v>
      </c>
      <c r="C517" s="65"/>
    </row>
  </sheetData>
  <sortState ref="A1:G997">
    <sortCondition ref="C1:C997"/>
  </sortState>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baseColWidth="10" defaultRowHeight="15" x14ac:dyDescent="0"/>
  <sheetData>
    <row r="1" spans="1:1">
      <c r="A1" t="s">
        <v>19920</v>
      </c>
    </row>
  </sheetData>
  <pageMargins left="0.75" right="0.75" top="1" bottom="1" header="0.5" footer="0.5"/>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6"/>
  <sheetViews>
    <sheetView workbookViewId="0"/>
  </sheetViews>
  <sheetFormatPr baseColWidth="10" defaultRowHeight="15" x14ac:dyDescent="0"/>
  <cols>
    <col min="1" max="1" width="9.33203125" style="3" customWidth="1"/>
    <col min="2" max="2" width="19.33203125" bestFit="1" customWidth="1"/>
    <col min="4" max="4" width="14" customWidth="1"/>
    <col min="5" max="5" width="15.83203125" customWidth="1"/>
    <col min="6" max="6" width="23.5" bestFit="1" customWidth="1"/>
    <col min="7" max="7" width="23.6640625" style="1" customWidth="1"/>
  </cols>
  <sheetData>
    <row r="1" spans="1:7" s="8" customFormat="1" ht="47" customHeight="1">
      <c r="A1" s="110" t="s">
        <v>6455</v>
      </c>
      <c r="C1" s="49"/>
      <c r="F1" s="136" t="s">
        <v>14561</v>
      </c>
      <c r="G1" s="136"/>
    </row>
    <row r="2" spans="1:7" s="8" customFormat="1" ht="45">
      <c r="A2" s="22" t="s">
        <v>75</v>
      </c>
      <c r="B2" s="22" t="s">
        <v>3791</v>
      </c>
      <c r="C2" s="22" t="s">
        <v>764</v>
      </c>
      <c r="D2" s="34" t="s">
        <v>1499</v>
      </c>
      <c r="E2" s="38" t="s">
        <v>1500</v>
      </c>
      <c r="F2" s="100" t="s">
        <v>14563</v>
      </c>
      <c r="G2" s="100" t="s">
        <v>14562</v>
      </c>
    </row>
    <row r="3" spans="1:7">
      <c r="A3" s="4">
        <v>1</v>
      </c>
      <c r="B3" s="5" t="s">
        <v>3438</v>
      </c>
      <c r="C3" s="30">
        <v>0.19038194444444445</v>
      </c>
      <c r="D3" s="37">
        <f>A3/287</f>
        <v>3.4843205574912892E-3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4">
        <v>2</v>
      </c>
      <c r="B4" s="5" t="s">
        <v>3433</v>
      </c>
      <c r="C4" s="30">
        <v>0.19804398148148147</v>
      </c>
      <c r="D4" s="37">
        <f t="shared" ref="D4:D67" si="0">A4/287</f>
        <v>6.9686411149825784E-3</v>
      </c>
      <c r="E4" s="37">
        <f t="shared" ref="E4:E67" si="1">((HOUR(C4)*60+MINUTE(C4)+SECOND(C4)/60)-(HOUR($C$3)*60+MINUTE($C$3)+SECOND($C$3)/60))/(HOUR($C$3)*60+MINUTE($C$3)+SECOND($C$3)/60)</f>
        <v>4.0245607635722637E-2</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4">
        <v>3</v>
      </c>
      <c r="B5" s="5" t="s">
        <v>6388</v>
      </c>
      <c r="C5" s="30">
        <v>0.19863425925925926</v>
      </c>
      <c r="D5" s="37">
        <f t="shared" si="0"/>
        <v>1.0452961672473868E-2</v>
      </c>
      <c r="E5" s="37">
        <f t="shared" si="1"/>
        <v>4.3346100066873547E-2</v>
      </c>
      <c r="F5" s="11" t="str">
        <f t="shared" si="2"/>
        <v>Start group 1 for 50km</v>
      </c>
      <c r="G5" s="4" t="str">
        <f t="shared" si="3"/>
        <v>Start group 1 for 100km</v>
      </c>
    </row>
    <row r="6" spans="1:7">
      <c r="A6" s="4">
        <v>4</v>
      </c>
      <c r="B6" s="5" t="s">
        <v>6389</v>
      </c>
      <c r="C6" s="30">
        <v>0.2013425925925926</v>
      </c>
      <c r="D6" s="37">
        <f t="shared" si="0"/>
        <v>1.3937282229965157E-2</v>
      </c>
      <c r="E6" s="37">
        <f t="shared" si="1"/>
        <v>5.7571888868624334E-2</v>
      </c>
      <c r="F6" s="11" t="str">
        <f t="shared" si="2"/>
        <v>Start group 1 for 50km</v>
      </c>
      <c r="G6" s="4" t="str">
        <f t="shared" si="3"/>
        <v>Start group 1 for 100km</v>
      </c>
    </row>
    <row r="7" spans="1:7">
      <c r="A7" s="4">
        <v>5</v>
      </c>
      <c r="B7" s="5" t="s">
        <v>5044</v>
      </c>
      <c r="C7" s="30">
        <v>0.20212962962962963</v>
      </c>
      <c r="D7" s="37">
        <f t="shared" si="0"/>
        <v>1.7421602787456445E-2</v>
      </c>
      <c r="E7" s="37">
        <f t="shared" si="1"/>
        <v>6.1705878776825415E-2</v>
      </c>
      <c r="F7" s="11" t="str">
        <f t="shared" si="2"/>
        <v>Start group 1 for 50km</v>
      </c>
      <c r="G7" s="4" t="str">
        <f t="shared" si="3"/>
        <v>Start group 1 for 100km</v>
      </c>
    </row>
    <row r="8" spans="1:7">
      <c r="A8" s="4">
        <v>6</v>
      </c>
      <c r="B8" s="5" t="s">
        <v>6390</v>
      </c>
      <c r="C8" s="30">
        <v>0.20635416666666664</v>
      </c>
      <c r="D8" s="37">
        <f t="shared" si="0"/>
        <v>2.0905923344947737E-2</v>
      </c>
      <c r="E8" s="37">
        <f t="shared" si="1"/>
        <v>8.389567754878717E-2</v>
      </c>
      <c r="F8" s="11" t="str">
        <f t="shared" si="2"/>
        <v>Start group 1 for 50km</v>
      </c>
      <c r="G8" s="4" t="str">
        <f t="shared" si="3"/>
        <v>Start group 1 for 100km</v>
      </c>
    </row>
    <row r="9" spans="1:7">
      <c r="A9" s="4">
        <v>7</v>
      </c>
      <c r="B9" s="5" t="s">
        <v>6204</v>
      </c>
      <c r="C9" s="30">
        <v>0.21065972222222221</v>
      </c>
      <c r="D9" s="37">
        <f t="shared" si="0"/>
        <v>2.4390243902439025E-2</v>
      </c>
      <c r="E9" s="37">
        <f t="shared" si="1"/>
        <v>0.10651103410541692</v>
      </c>
      <c r="F9" s="11" t="str">
        <f t="shared" si="2"/>
        <v>Start group 1 for 50km</v>
      </c>
      <c r="G9" s="4" t="str">
        <f t="shared" si="3"/>
        <v>Start group 1 for 100km</v>
      </c>
    </row>
    <row r="10" spans="1:7">
      <c r="A10" s="4">
        <v>8</v>
      </c>
      <c r="B10" s="5" t="s">
        <v>6402</v>
      </c>
      <c r="C10" s="30">
        <v>0.21292824074074077</v>
      </c>
      <c r="D10" s="37">
        <f t="shared" si="0"/>
        <v>2.7874564459930314E-2</v>
      </c>
      <c r="E10" s="37">
        <f t="shared" si="1"/>
        <v>0.11842665207611416</v>
      </c>
      <c r="F10" s="11" t="str">
        <f t="shared" si="2"/>
        <v>Start group 1 for 50km</v>
      </c>
      <c r="G10" s="4" t="str">
        <f t="shared" si="3"/>
        <v>Start group 1 for 100km</v>
      </c>
    </row>
    <row r="11" spans="1:7">
      <c r="A11" s="4">
        <v>9</v>
      </c>
      <c r="B11" s="5" t="s">
        <v>6205</v>
      </c>
      <c r="C11" s="30">
        <v>0.21312500000000001</v>
      </c>
      <c r="D11" s="37">
        <f t="shared" si="0"/>
        <v>3.1358885017421602E-2</v>
      </c>
      <c r="E11" s="37">
        <f t="shared" si="1"/>
        <v>0.11946014955316434</v>
      </c>
      <c r="F11" s="11" t="str">
        <f t="shared" si="2"/>
        <v>Start group 1 for 50km</v>
      </c>
      <c r="G11" s="4" t="str">
        <f t="shared" si="3"/>
        <v>Start group 1 for 100km</v>
      </c>
    </row>
    <row r="12" spans="1:7">
      <c r="A12" s="4">
        <v>10</v>
      </c>
      <c r="B12" s="5" t="s">
        <v>6124</v>
      </c>
      <c r="C12" s="30">
        <v>0.21354166666666666</v>
      </c>
      <c r="D12" s="37">
        <f t="shared" si="0"/>
        <v>3.484320557491289E-2</v>
      </c>
      <c r="E12" s="37">
        <f t="shared" si="1"/>
        <v>0.12164873244574148</v>
      </c>
      <c r="F12" s="11" t="str">
        <f t="shared" si="2"/>
        <v>Start group 1 for 50km</v>
      </c>
      <c r="G12" s="4" t="str">
        <f t="shared" si="3"/>
        <v>Start group 1 for 100km</v>
      </c>
    </row>
    <row r="13" spans="1:7">
      <c r="A13" s="4">
        <v>11</v>
      </c>
      <c r="B13" s="5" t="s">
        <v>6206</v>
      </c>
      <c r="C13" s="30">
        <v>0.21519675925925927</v>
      </c>
      <c r="D13" s="37">
        <f t="shared" si="0"/>
        <v>3.8327526132404179E-2</v>
      </c>
      <c r="E13" s="37">
        <f t="shared" si="1"/>
        <v>0.13034227004681143</v>
      </c>
      <c r="F13" s="11" t="str">
        <f t="shared" si="2"/>
        <v>Start group 1 for 50km</v>
      </c>
      <c r="G13" s="4" t="str">
        <f t="shared" si="3"/>
        <v>Start group 1 for 100km</v>
      </c>
    </row>
    <row r="14" spans="1:7">
      <c r="A14" s="4">
        <v>12</v>
      </c>
      <c r="B14" s="5" t="s">
        <v>6207</v>
      </c>
      <c r="C14" s="30">
        <v>0.21555555555555558</v>
      </c>
      <c r="D14" s="37">
        <f t="shared" si="0"/>
        <v>4.1811846689895474E-2</v>
      </c>
      <c r="E14" s="37">
        <f t="shared" si="1"/>
        <v>0.13222688309319716</v>
      </c>
      <c r="F14" s="11" t="str">
        <f t="shared" si="2"/>
        <v>Start group 1 for 50km</v>
      </c>
      <c r="G14" s="4" t="str">
        <f t="shared" si="3"/>
        <v>Start group 1 for 100km</v>
      </c>
    </row>
    <row r="15" spans="1:7">
      <c r="A15" s="4">
        <v>13</v>
      </c>
      <c r="B15" s="5" t="s">
        <v>6125</v>
      </c>
      <c r="C15" s="30">
        <v>0.21634259259259259</v>
      </c>
      <c r="D15" s="37">
        <f t="shared" si="0"/>
        <v>4.5296167247386762E-2</v>
      </c>
      <c r="E15" s="37">
        <f t="shared" si="1"/>
        <v>0.13636087300139846</v>
      </c>
      <c r="F15" s="11" t="str">
        <f t="shared" si="2"/>
        <v>Start group 1 for 50km</v>
      </c>
      <c r="G15" s="4" t="str">
        <f t="shared" si="3"/>
        <v>Start group 1 for 100km</v>
      </c>
    </row>
    <row r="16" spans="1:7">
      <c r="A16" s="4">
        <v>14</v>
      </c>
      <c r="B16" s="5" t="s">
        <v>6208</v>
      </c>
      <c r="C16" s="30">
        <v>0.2170023148148148</v>
      </c>
      <c r="D16" s="37">
        <f t="shared" si="0"/>
        <v>4.878048780487805E-2</v>
      </c>
      <c r="E16" s="37">
        <f t="shared" si="1"/>
        <v>0.13982612924797874</v>
      </c>
      <c r="F16" s="11" t="str">
        <f t="shared" si="2"/>
        <v>Start group 1 for 50km</v>
      </c>
      <c r="G16" s="4" t="str">
        <f t="shared" si="3"/>
        <v>Start group 1 for 100km</v>
      </c>
    </row>
    <row r="17" spans="1:7">
      <c r="A17" s="4">
        <v>15</v>
      </c>
      <c r="B17" s="5" t="s">
        <v>6126</v>
      </c>
      <c r="C17" s="30">
        <v>0.21797453703703704</v>
      </c>
      <c r="D17" s="37">
        <f t="shared" si="0"/>
        <v>5.2264808362369339E-2</v>
      </c>
      <c r="E17" s="37">
        <f t="shared" si="1"/>
        <v>0.14493282266399179</v>
      </c>
      <c r="F17" s="11" t="str">
        <f t="shared" si="2"/>
        <v>Start group 1 for 50km</v>
      </c>
      <c r="G17" s="4" t="str">
        <f t="shared" si="3"/>
        <v>Start group 1 for 100km</v>
      </c>
    </row>
    <row r="18" spans="1:7">
      <c r="A18" s="4">
        <v>16</v>
      </c>
      <c r="B18" s="5" t="s">
        <v>6127</v>
      </c>
      <c r="C18" s="30">
        <v>0.21797453703703704</v>
      </c>
      <c r="D18" s="37">
        <f t="shared" si="0"/>
        <v>5.5749128919860627E-2</v>
      </c>
      <c r="E18" s="37">
        <f t="shared" si="1"/>
        <v>0.14493282266399179</v>
      </c>
      <c r="F18" s="11" t="str">
        <f t="shared" si="2"/>
        <v>Start group 1 for 50km</v>
      </c>
      <c r="G18" s="4" t="str">
        <f t="shared" si="3"/>
        <v>Start group 1 for 100km</v>
      </c>
    </row>
    <row r="19" spans="1:7">
      <c r="A19" s="4">
        <v>17</v>
      </c>
      <c r="B19" s="5" t="s">
        <v>6391</v>
      </c>
      <c r="C19" s="30">
        <v>0.21877314814814816</v>
      </c>
      <c r="D19" s="37">
        <f t="shared" si="0"/>
        <v>5.9233449477351915E-2</v>
      </c>
      <c r="E19" s="37">
        <f t="shared" si="1"/>
        <v>0.14912760654143128</v>
      </c>
      <c r="F19" s="11" t="str">
        <f t="shared" si="2"/>
        <v>Start group 1 for 50km</v>
      </c>
      <c r="G19" s="4" t="str">
        <f t="shared" si="3"/>
        <v>Start group 1 for 100km</v>
      </c>
    </row>
    <row r="20" spans="1:7">
      <c r="A20" s="4">
        <v>18</v>
      </c>
      <c r="B20" s="5" t="s">
        <v>6209</v>
      </c>
      <c r="C20" s="30">
        <v>0.2194675925925926</v>
      </c>
      <c r="D20" s="37">
        <f t="shared" si="0"/>
        <v>6.2717770034843204E-2</v>
      </c>
      <c r="E20" s="37">
        <f t="shared" si="1"/>
        <v>0.15277524469572637</v>
      </c>
      <c r="F20" s="11" t="str">
        <f t="shared" si="2"/>
        <v>Start group 1 for 50km</v>
      </c>
      <c r="G20" s="4" t="str">
        <f t="shared" si="3"/>
        <v>Start group 1 for 100km</v>
      </c>
    </row>
    <row r="21" spans="1:7">
      <c r="A21" s="4">
        <v>19</v>
      </c>
      <c r="B21" s="5" t="s">
        <v>6210</v>
      </c>
      <c r="C21" s="30">
        <v>0.21949074074074074</v>
      </c>
      <c r="D21" s="37">
        <f t="shared" si="0"/>
        <v>6.6202090592334492E-2</v>
      </c>
      <c r="E21" s="37">
        <f t="shared" si="1"/>
        <v>0.15289683263420276</v>
      </c>
      <c r="F21" s="11" t="str">
        <f t="shared" si="2"/>
        <v>Start group 1 for 50km</v>
      </c>
      <c r="G21" s="4" t="str">
        <f t="shared" si="3"/>
        <v>Start group 1 for 100km</v>
      </c>
    </row>
    <row r="22" spans="1:7">
      <c r="A22" s="4">
        <v>20</v>
      </c>
      <c r="B22" s="5" t="s">
        <v>6392</v>
      </c>
      <c r="C22" s="30">
        <v>0.21956018518518519</v>
      </c>
      <c r="D22" s="37">
        <f t="shared" si="0"/>
        <v>6.968641114982578E-2</v>
      </c>
      <c r="E22" s="37">
        <f t="shared" si="1"/>
        <v>0.15326159644963236</v>
      </c>
      <c r="F22" s="11" t="str">
        <f t="shared" si="2"/>
        <v>Start group 1 for 50km</v>
      </c>
      <c r="G22" s="4" t="str">
        <f t="shared" si="3"/>
        <v>Start group 1 for 100km</v>
      </c>
    </row>
    <row r="23" spans="1:7">
      <c r="A23" s="4">
        <v>21</v>
      </c>
      <c r="B23" s="5" t="s">
        <v>6345</v>
      </c>
      <c r="C23" s="30">
        <v>0.21964120370370369</v>
      </c>
      <c r="D23" s="37">
        <f t="shared" si="0"/>
        <v>7.3170731707317069E-2</v>
      </c>
      <c r="E23" s="37">
        <f t="shared" si="1"/>
        <v>0.15368715423430016</v>
      </c>
      <c r="F23" s="11" t="str">
        <f t="shared" si="2"/>
        <v>Start group 1 for 50km</v>
      </c>
      <c r="G23" s="4" t="str">
        <f t="shared" si="3"/>
        <v>Start group 1 for 100km</v>
      </c>
    </row>
    <row r="24" spans="1:7">
      <c r="A24" s="4">
        <v>22</v>
      </c>
      <c r="B24" s="5" t="s">
        <v>6421</v>
      </c>
      <c r="C24" s="30">
        <v>0.22028935185185183</v>
      </c>
      <c r="D24" s="37">
        <f t="shared" si="0"/>
        <v>7.6655052264808357E-2</v>
      </c>
      <c r="E24" s="37">
        <f t="shared" si="1"/>
        <v>0.15709161651164205</v>
      </c>
      <c r="F24" s="11" t="str">
        <f t="shared" si="2"/>
        <v>Start group 1 for 50km</v>
      </c>
      <c r="G24" s="4" t="str">
        <f t="shared" si="3"/>
        <v>Start group 1 for 100km</v>
      </c>
    </row>
    <row r="25" spans="1:7">
      <c r="A25" s="4">
        <v>23</v>
      </c>
      <c r="B25" s="5" t="s">
        <v>6211</v>
      </c>
      <c r="C25" s="30">
        <v>0.22210648148148149</v>
      </c>
      <c r="D25" s="37">
        <f t="shared" si="0"/>
        <v>8.0139372822299645E-2</v>
      </c>
      <c r="E25" s="37">
        <f t="shared" si="1"/>
        <v>0.16663626968204756</v>
      </c>
      <c r="F25" s="11" t="str">
        <f t="shared" si="2"/>
        <v>Start group 1 for 50km</v>
      </c>
      <c r="G25" s="4" t="str">
        <f t="shared" si="3"/>
        <v>Start group 1 for 100km</v>
      </c>
    </row>
    <row r="26" spans="1:7">
      <c r="A26" s="4">
        <v>24</v>
      </c>
      <c r="B26" s="5" t="s">
        <v>6128</v>
      </c>
      <c r="C26" s="30">
        <v>0.22275462962962964</v>
      </c>
      <c r="D26" s="37">
        <f t="shared" si="0"/>
        <v>8.3623693379790948E-2</v>
      </c>
      <c r="E26" s="37">
        <f t="shared" si="1"/>
        <v>0.17004073195938968</v>
      </c>
      <c r="F26" s="11" t="str">
        <f t="shared" si="2"/>
        <v>Start group 1 for 50km</v>
      </c>
      <c r="G26" s="4" t="str">
        <f t="shared" si="3"/>
        <v>Start group 1 for 100km</v>
      </c>
    </row>
    <row r="27" spans="1:7">
      <c r="A27" s="4">
        <v>25</v>
      </c>
      <c r="B27" s="5" t="s">
        <v>6422</v>
      </c>
      <c r="C27" s="30">
        <v>0.22351851851851853</v>
      </c>
      <c r="D27" s="37">
        <f t="shared" si="0"/>
        <v>8.7108013937282236E-2</v>
      </c>
      <c r="E27" s="37">
        <f t="shared" si="1"/>
        <v>0.17405313392911437</v>
      </c>
      <c r="F27" s="11" t="str">
        <f t="shared" si="2"/>
        <v>Start group 1 for 50km</v>
      </c>
      <c r="G27" s="4" t="str">
        <f t="shared" si="3"/>
        <v>Start group 1 for 100km</v>
      </c>
    </row>
    <row r="28" spans="1:7">
      <c r="A28" s="4">
        <v>26</v>
      </c>
      <c r="B28" s="5" t="s">
        <v>6212</v>
      </c>
      <c r="C28" s="30">
        <v>0.22373842592592594</v>
      </c>
      <c r="D28" s="37">
        <f t="shared" si="0"/>
        <v>9.0592334494773524E-2</v>
      </c>
      <c r="E28" s="37">
        <f t="shared" si="1"/>
        <v>0.17520821934464112</v>
      </c>
      <c r="F28" s="11" t="str">
        <f t="shared" si="2"/>
        <v>Start group 1 for 50km</v>
      </c>
      <c r="G28" s="4" t="str">
        <f t="shared" si="3"/>
        <v>Start group 1 for 100km</v>
      </c>
    </row>
    <row r="29" spans="1:7">
      <c r="A29" s="4">
        <v>27</v>
      </c>
      <c r="B29" s="5" t="s">
        <v>3435</v>
      </c>
      <c r="C29" s="30">
        <v>0.22377314814814817</v>
      </c>
      <c r="D29" s="37">
        <f t="shared" si="0"/>
        <v>9.4076655052264813E-2</v>
      </c>
      <c r="E29" s="37">
        <f t="shared" si="1"/>
        <v>0.17539060125235592</v>
      </c>
      <c r="F29" s="11" t="str">
        <f t="shared" si="2"/>
        <v>Start group 1 for 50km</v>
      </c>
      <c r="G29" s="4" t="str">
        <f t="shared" si="3"/>
        <v>Start group 1 for 100km</v>
      </c>
    </row>
    <row r="30" spans="1:7">
      <c r="A30" s="4">
        <v>28</v>
      </c>
      <c r="B30" s="5" t="s">
        <v>6431</v>
      </c>
      <c r="C30" s="30">
        <v>0.22420138888888888</v>
      </c>
      <c r="D30" s="37">
        <f t="shared" si="0"/>
        <v>9.7560975609756101E-2</v>
      </c>
      <c r="E30" s="37">
        <f t="shared" si="1"/>
        <v>0.17763997811417126</v>
      </c>
      <c r="F30" s="11" t="str">
        <f t="shared" si="2"/>
        <v>Start group 1 for 50km</v>
      </c>
      <c r="G30" s="4" t="str">
        <f t="shared" si="3"/>
        <v>Start group 1 for 100km</v>
      </c>
    </row>
    <row r="31" spans="1:7">
      <c r="A31" s="4">
        <v>29</v>
      </c>
      <c r="B31" s="5" t="s">
        <v>6213</v>
      </c>
      <c r="C31" s="30">
        <v>0.2250810185185185</v>
      </c>
      <c r="D31" s="37">
        <f t="shared" si="0"/>
        <v>0.10104529616724739</v>
      </c>
      <c r="E31" s="37">
        <f t="shared" si="1"/>
        <v>0.18226031977627832</v>
      </c>
      <c r="F31" s="11" t="str">
        <f t="shared" si="2"/>
        <v>Start group 1 for 50km</v>
      </c>
      <c r="G31" s="4" t="str">
        <f t="shared" si="3"/>
        <v>Start group 1 for 100km</v>
      </c>
    </row>
    <row r="32" spans="1:7">
      <c r="A32" s="4">
        <v>30</v>
      </c>
      <c r="B32" s="5" t="s">
        <v>3450</v>
      </c>
      <c r="C32" s="30">
        <v>0.22511574074074073</v>
      </c>
      <c r="D32" s="37">
        <f t="shared" si="0"/>
        <v>0.10452961672473868</v>
      </c>
      <c r="E32" s="37">
        <f t="shared" si="1"/>
        <v>0.18244270168399312</v>
      </c>
      <c r="F32" s="11" t="str">
        <f t="shared" si="2"/>
        <v>Start group 1 for 50km</v>
      </c>
      <c r="G32" s="4" t="str">
        <f t="shared" si="3"/>
        <v>Start group 1 for 100km</v>
      </c>
    </row>
    <row r="33" spans="1:7">
      <c r="A33" s="4">
        <v>31</v>
      </c>
      <c r="B33" s="5" t="s">
        <v>6432</v>
      </c>
      <c r="C33" s="30">
        <v>0.22718749999999999</v>
      </c>
      <c r="D33" s="37">
        <f t="shared" si="0"/>
        <v>0.10801393728222997</v>
      </c>
      <c r="E33" s="37">
        <f t="shared" si="1"/>
        <v>0.19332482217763999</v>
      </c>
      <c r="F33" s="11" t="str">
        <f t="shared" si="2"/>
        <v>Start group 1 for 50km</v>
      </c>
      <c r="G33" s="4" t="str">
        <f t="shared" si="3"/>
        <v>Start group 1 for 100km</v>
      </c>
    </row>
    <row r="34" spans="1:7">
      <c r="A34" s="4">
        <v>32</v>
      </c>
      <c r="B34" s="5" t="s">
        <v>6214</v>
      </c>
      <c r="C34" s="30">
        <v>0.22888888888888889</v>
      </c>
      <c r="D34" s="37">
        <f t="shared" si="0"/>
        <v>0.11149825783972125</v>
      </c>
      <c r="E34" s="37">
        <f t="shared" si="1"/>
        <v>0.20226153565566313</v>
      </c>
      <c r="F34" s="11" t="str">
        <f t="shared" si="2"/>
        <v>Start group 1 for 50km</v>
      </c>
      <c r="G34" s="4" t="str">
        <f t="shared" si="3"/>
        <v>Start group 1 for 100km</v>
      </c>
    </row>
    <row r="35" spans="1:7">
      <c r="A35" s="4">
        <v>33</v>
      </c>
      <c r="B35" s="5" t="s">
        <v>6129</v>
      </c>
      <c r="C35" s="30">
        <v>0.23112268518518519</v>
      </c>
      <c r="D35" s="37">
        <f t="shared" si="0"/>
        <v>0.11498257839721254</v>
      </c>
      <c r="E35" s="37">
        <f t="shared" si="1"/>
        <v>0.21399477171864559</v>
      </c>
      <c r="F35" s="11" t="str">
        <f t="shared" si="2"/>
        <v>Start group 1 for 50km</v>
      </c>
      <c r="G35" s="4" t="str">
        <f t="shared" si="3"/>
        <v>Start group 1 for 100km</v>
      </c>
    </row>
    <row r="36" spans="1:7">
      <c r="A36" s="4">
        <v>34</v>
      </c>
      <c r="B36" s="5" t="s">
        <v>6346</v>
      </c>
      <c r="C36" s="30">
        <v>0.23118055555555558</v>
      </c>
      <c r="D36" s="37">
        <f t="shared" si="0"/>
        <v>0.11846689895470383</v>
      </c>
      <c r="E36" s="37">
        <f t="shared" si="1"/>
        <v>0.21429874156483678</v>
      </c>
      <c r="F36" s="11" t="str">
        <f t="shared" si="2"/>
        <v>Start group 1 for 50km</v>
      </c>
      <c r="G36" s="4" t="str">
        <f t="shared" si="3"/>
        <v>Start group 1 for 100km</v>
      </c>
    </row>
    <row r="37" spans="1:7">
      <c r="A37" s="4">
        <v>35</v>
      </c>
      <c r="B37" s="5" t="s">
        <v>6130</v>
      </c>
      <c r="C37" s="30">
        <v>0.23179398148148148</v>
      </c>
      <c r="D37" s="37">
        <f t="shared" si="0"/>
        <v>0.12195121951219512</v>
      </c>
      <c r="E37" s="37">
        <f t="shared" si="1"/>
        <v>0.21752082193446429</v>
      </c>
      <c r="F37" s="11" t="str">
        <f t="shared" si="2"/>
        <v>Start group 1 for 50km</v>
      </c>
      <c r="G37" s="4" t="str">
        <f t="shared" si="3"/>
        <v>Start group 1 for 100km</v>
      </c>
    </row>
    <row r="38" spans="1:7">
      <c r="A38" s="4">
        <v>36</v>
      </c>
      <c r="B38" s="5" t="s">
        <v>6393</v>
      </c>
      <c r="C38" s="30">
        <v>0.23190972222222225</v>
      </c>
      <c r="D38" s="37">
        <f t="shared" si="0"/>
        <v>0.12543554006968641</v>
      </c>
      <c r="E38" s="37">
        <f t="shared" si="1"/>
        <v>0.21812876162684669</v>
      </c>
      <c r="F38" s="11" t="str">
        <f t="shared" si="2"/>
        <v>Start group 1 for 50km</v>
      </c>
      <c r="G38" s="4" t="str">
        <f t="shared" si="3"/>
        <v>Start group 1 for 100km</v>
      </c>
    </row>
    <row r="39" spans="1:7">
      <c r="A39" s="4">
        <v>37</v>
      </c>
      <c r="B39" s="5" t="s">
        <v>6383</v>
      </c>
      <c r="C39" s="30">
        <v>0.23244212962962962</v>
      </c>
      <c r="D39" s="37">
        <f t="shared" si="0"/>
        <v>0.1289198606271777</v>
      </c>
      <c r="E39" s="37">
        <f t="shared" si="1"/>
        <v>0.22092528421180618</v>
      </c>
      <c r="F39" s="11" t="str">
        <f t="shared" si="2"/>
        <v>Start group 1 for 50km</v>
      </c>
      <c r="G39" s="4" t="str">
        <f t="shared" si="3"/>
        <v>Start group 1 for 100km</v>
      </c>
    </row>
    <row r="40" spans="1:7">
      <c r="A40" s="4">
        <v>38</v>
      </c>
      <c r="B40" s="5" t="s">
        <v>6423</v>
      </c>
      <c r="C40" s="30">
        <v>0.23255787037037037</v>
      </c>
      <c r="D40" s="37">
        <f t="shared" si="0"/>
        <v>0.13240418118466898</v>
      </c>
      <c r="E40" s="37">
        <f t="shared" si="1"/>
        <v>0.22153322390418878</v>
      </c>
      <c r="F40" s="11" t="str">
        <f t="shared" si="2"/>
        <v>Start group 1 for 50km</v>
      </c>
      <c r="G40" s="4" t="str">
        <f t="shared" si="3"/>
        <v>Start group 1 for 100km</v>
      </c>
    </row>
    <row r="41" spans="1:7">
      <c r="A41" s="4">
        <v>39</v>
      </c>
      <c r="B41" s="5" t="s">
        <v>6215</v>
      </c>
      <c r="C41" s="30">
        <v>0.2326273148148148</v>
      </c>
      <c r="D41" s="37">
        <f t="shared" si="0"/>
        <v>0.13588850174216027</v>
      </c>
      <c r="E41" s="37">
        <f t="shared" si="1"/>
        <v>0.22189798771961838</v>
      </c>
      <c r="F41" s="11" t="str">
        <f t="shared" si="2"/>
        <v>Start group 1 for 50km</v>
      </c>
      <c r="G41" s="4" t="str">
        <f t="shared" si="3"/>
        <v>Start group 1 for 100km</v>
      </c>
    </row>
    <row r="42" spans="1:7">
      <c r="A42" s="4">
        <v>40</v>
      </c>
      <c r="B42" s="5" t="s">
        <v>6216</v>
      </c>
      <c r="C42" s="30">
        <v>0.23315972222222223</v>
      </c>
      <c r="D42" s="37">
        <f t="shared" si="0"/>
        <v>0.13937282229965156</v>
      </c>
      <c r="E42" s="37">
        <f t="shared" si="1"/>
        <v>0.22469451030457788</v>
      </c>
      <c r="F42" s="11" t="str">
        <f t="shared" si="2"/>
        <v>Start group 1 for 50km</v>
      </c>
      <c r="G42" s="4" t="str">
        <f t="shared" si="3"/>
        <v>Start group 1 for 100km</v>
      </c>
    </row>
    <row r="43" spans="1:7">
      <c r="A43" s="4">
        <v>41</v>
      </c>
      <c r="B43" s="5" t="s">
        <v>6217</v>
      </c>
      <c r="C43" s="30">
        <v>0.23347222222222222</v>
      </c>
      <c r="D43" s="37">
        <f t="shared" si="0"/>
        <v>0.14285714285714285</v>
      </c>
      <c r="E43" s="37">
        <f t="shared" si="1"/>
        <v>0.22633594747401065</v>
      </c>
      <c r="F43" s="11" t="str">
        <f t="shared" si="2"/>
        <v>Start group 1 for 50km</v>
      </c>
      <c r="G43" s="4" t="str">
        <f t="shared" si="3"/>
        <v>Start group 1 for 100km</v>
      </c>
    </row>
    <row r="44" spans="1:7">
      <c r="A44" s="4">
        <v>42</v>
      </c>
      <c r="B44" s="5" t="s">
        <v>6433</v>
      </c>
      <c r="C44" s="30">
        <v>0.2336574074074074</v>
      </c>
      <c r="D44" s="37">
        <f t="shared" si="0"/>
        <v>0.14634146341463414</v>
      </c>
      <c r="E44" s="37">
        <f t="shared" si="1"/>
        <v>0.2273086509818226</v>
      </c>
      <c r="F44" s="11" t="str">
        <f t="shared" si="2"/>
        <v>Start group 1 for 50km</v>
      </c>
      <c r="G44" s="4" t="str">
        <f t="shared" si="3"/>
        <v>Start group 1 for 100km</v>
      </c>
    </row>
    <row r="45" spans="1:7">
      <c r="A45" s="4">
        <v>43</v>
      </c>
      <c r="B45" s="5" t="s">
        <v>6131</v>
      </c>
      <c r="C45" s="30">
        <v>0.23402777777777781</v>
      </c>
      <c r="D45" s="37">
        <f t="shared" si="0"/>
        <v>0.14982578397212543</v>
      </c>
      <c r="E45" s="37">
        <f t="shared" si="1"/>
        <v>0.22925405799744675</v>
      </c>
      <c r="F45" s="11" t="str">
        <f t="shared" si="2"/>
        <v>Start group 1 for 50km</v>
      </c>
      <c r="G45" s="4" t="str">
        <f t="shared" si="3"/>
        <v>Start group 1 for 100km</v>
      </c>
    </row>
    <row r="46" spans="1:7">
      <c r="A46" s="4">
        <v>44</v>
      </c>
      <c r="B46" s="5" t="s">
        <v>6132</v>
      </c>
      <c r="C46" s="30">
        <v>0.23417824074074076</v>
      </c>
      <c r="D46" s="37">
        <f t="shared" si="0"/>
        <v>0.15331010452961671</v>
      </c>
      <c r="E46" s="37">
        <f t="shared" si="1"/>
        <v>0.23004437959754392</v>
      </c>
      <c r="F46" s="11" t="str">
        <f t="shared" si="2"/>
        <v>Start group 1 for 50km</v>
      </c>
      <c r="G46" s="4" t="str">
        <f t="shared" si="3"/>
        <v>Start group 2 for 100km</v>
      </c>
    </row>
    <row r="47" spans="1:7">
      <c r="A47" s="4">
        <v>45</v>
      </c>
      <c r="B47" s="5" t="s">
        <v>6218</v>
      </c>
      <c r="C47" s="30">
        <v>0.23427083333333334</v>
      </c>
      <c r="D47" s="37">
        <f t="shared" si="0"/>
        <v>0.156794425087108</v>
      </c>
      <c r="E47" s="37">
        <f t="shared" si="1"/>
        <v>0.23053073135145011</v>
      </c>
      <c r="F47" s="11" t="str">
        <f t="shared" si="2"/>
        <v>Start group 1 for 50km</v>
      </c>
      <c r="G47" s="4" t="str">
        <f t="shared" si="3"/>
        <v>Start group 2 for 100km</v>
      </c>
    </row>
    <row r="48" spans="1:7">
      <c r="A48" s="4">
        <v>46</v>
      </c>
      <c r="B48" s="5" t="s">
        <v>6434</v>
      </c>
      <c r="C48" s="30">
        <v>0.23452546296296295</v>
      </c>
      <c r="D48" s="37">
        <f t="shared" si="0"/>
        <v>0.16027874564459929</v>
      </c>
      <c r="E48" s="37">
        <f t="shared" si="1"/>
        <v>0.23186819867469147</v>
      </c>
      <c r="F48" s="11" t="str">
        <f t="shared" si="2"/>
        <v>Start group 1 for 50km</v>
      </c>
      <c r="G48" s="4" t="str">
        <f t="shared" si="3"/>
        <v>Start group 2 for 100km</v>
      </c>
    </row>
    <row r="49" spans="1:7">
      <c r="A49" s="4">
        <v>47</v>
      </c>
      <c r="B49" s="5" t="s">
        <v>5080</v>
      </c>
      <c r="C49" s="30">
        <v>0.23537037037037037</v>
      </c>
      <c r="D49" s="37">
        <f t="shared" si="0"/>
        <v>0.16376306620209058</v>
      </c>
      <c r="E49" s="37">
        <f t="shared" si="1"/>
        <v>0.23630615842908395</v>
      </c>
      <c r="F49" s="11" t="str">
        <f t="shared" si="2"/>
        <v>Start group 1 for 50km</v>
      </c>
      <c r="G49" s="4" t="str">
        <f t="shared" si="3"/>
        <v>Start group 2 for 100km</v>
      </c>
    </row>
    <row r="50" spans="1:7">
      <c r="A50" s="4">
        <v>48</v>
      </c>
      <c r="B50" s="5" t="s">
        <v>6133</v>
      </c>
      <c r="C50" s="30">
        <v>0.23549768518518518</v>
      </c>
      <c r="D50" s="37">
        <f t="shared" si="0"/>
        <v>0.1672473867595819</v>
      </c>
      <c r="E50" s="37">
        <f t="shared" si="1"/>
        <v>0.23697489209070474</v>
      </c>
      <c r="F50" s="11" t="str">
        <f t="shared" si="2"/>
        <v>Start group 1 for 50km</v>
      </c>
      <c r="G50" s="4" t="str">
        <f t="shared" si="3"/>
        <v>Start group 2 for 100km</v>
      </c>
    </row>
    <row r="51" spans="1:7">
      <c r="A51" s="4">
        <v>49</v>
      </c>
      <c r="B51" s="5" t="s">
        <v>6424</v>
      </c>
      <c r="C51" s="30">
        <v>0.23569444444444443</v>
      </c>
      <c r="D51" s="37">
        <f t="shared" si="0"/>
        <v>0.17073170731707318</v>
      </c>
      <c r="E51" s="37">
        <f t="shared" si="1"/>
        <v>0.23800838956775489</v>
      </c>
      <c r="F51" s="11" t="str">
        <f t="shared" si="2"/>
        <v>Start group 1 for 50km</v>
      </c>
      <c r="G51" s="4" t="str">
        <f t="shared" si="3"/>
        <v>Start group 2 for 100km</v>
      </c>
    </row>
    <row r="52" spans="1:7">
      <c r="A52" s="4">
        <v>50</v>
      </c>
      <c r="B52" s="5" t="s">
        <v>6403</v>
      </c>
      <c r="C52" s="30">
        <v>0.23581018518518518</v>
      </c>
      <c r="D52" s="37">
        <f t="shared" si="0"/>
        <v>0.17421602787456447</v>
      </c>
      <c r="E52" s="37">
        <f t="shared" si="1"/>
        <v>0.23861632926013748</v>
      </c>
      <c r="F52" s="11" t="str">
        <f t="shared" si="2"/>
        <v>Start group 1 for 50km</v>
      </c>
      <c r="G52" s="4" t="str">
        <f t="shared" si="3"/>
        <v>Start group 2 for 100km</v>
      </c>
    </row>
    <row r="53" spans="1:7">
      <c r="A53" s="4">
        <v>51</v>
      </c>
      <c r="B53" s="5" t="s">
        <v>6134</v>
      </c>
      <c r="C53" s="30">
        <v>0.23607638888888891</v>
      </c>
      <c r="D53" s="37">
        <f t="shared" si="0"/>
        <v>0.17770034843205576</v>
      </c>
      <c r="E53" s="37">
        <f t="shared" si="1"/>
        <v>0.24001459055261723</v>
      </c>
      <c r="F53" s="11" t="str">
        <f t="shared" si="2"/>
        <v>Start group 1 for 50km</v>
      </c>
      <c r="G53" s="4" t="str">
        <f t="shared" si="3"/>
        <v>Start group 2 for 100km</v>
      </c>
    </row>
    <row r="54" spans="1:7">
      <c r="A54" s="4">
        <v>52</v>
      </c>
      <c r="B54" s="5" t="s">
        <v>6219</v>
      </c>
      <c r="C54" s="30">
        <v>0.23677083333333335</v>
      </c>
      <c r="D54" s="37">
        <f t="shared" si="0"/>
        <v>0.18118466898954705</v>
      </c>
      <c r="E54" s="37">
        <f t="shared" si="1"/>
        <v>0.24366222870691234</v>
      </c>
      <c r="F54" s="11" t="str">
        <f t="shared" si="2"/>
        <v>Start group 1 for 50km</v>
      </c>
      <c r="G54" s="4" t="str">
        <f t="shared" si="3"/>
        <v>Start group 2 for 100km</v>
      </c>
    </row>
    <row r="55" spans="1:7">
      <c r="A55" s="4">
        <v>53</v>
      </c>
      <c r="B55" s="5" t="s">
        <v>6220</v>
      </c>
      <c r="C55" s="30">
        <v>0.23776620370370372</v>
      </c>
      <c r="D55" s="37">
        <f t="shared" si="0"/>
        <v>0.18466898954703834</v>
      </c>
      <c r="E55" s="37">
        <f t="shared" si="1"/>
        <v>0.24889051006140198</v>
      </c>
      <c r="F55" s="11" t="str">
        <f t="shared" si="2"/>
        <v>Start group 1 for 50km</v>
      </c>
      <c r="G55" s="4" t="str">
        <f t="shared" si="3"/>
        <v>Start group 2 for 100km</v>
      </c>
    </row>
    <row r="56" spans="1:7">
      <c r="A56" s="4">
        <v>54</v>
      </c>
      <c r="B56" s="5" t="s">
        <v>6221</v>
      </c>
      <c r="C56" s="30">
        <v>0.2378240740740741</v>
      </c>
      <c r="D56" s="37">
        <f t="shared" si="0"/>
        <v>0.18815331010452963</v>
      </c>
      <c r="E56" s="37">
        <f t="shared" si="1"/>
        <v>0.24919447990759316</v>
      </c>
      <c r="F56" s="11" t="str">
        <f t="shared" si="2"/>
        <v>Start group 1 for 50km</v>
      </c>
      <c r="G56" s="4" t="str">
        <f t="shared" si="3"/>
        <v>Start group 2 for 100km</v>
      </c>
    </row>
    <row r="57" spans="1:7">
      <c r="A57" s="4">
        <v>55</v>
      </c>
      <c r="B57" s="5" t="s">
        <v>6404</v>
      </c>
      <c r="C57" s="30">
        <v>0.23797453703703705</v>
      </c>
      <c r="D57" s="37">
        <f t="shared" si="0"/>
        <v>0.19163763066202091</v>
      </c>
      <c r="E57" s="37">
        <f t="shared" si="1"/>
        <v>0.24998480150769056</v>
      </c>
      <c r="F57" s="11" t="str">
        <f t="shared" si="2"/>
        <v>Start group 1 for 50km</v>
      </c>
      <c r="G57" s="4" t="str">
        <f t="shared" si="3"/>
        <v>Start group 2 for 100km</v>
      </c>
    </row>
    <row r="58" spans="1:7">
      <c r="A58" s="4">
        <v>56</v>
      </c>
      <c r="B58" s="5" t="s">
        <v>6222</v>
      </c>
      <c r="C58" s="30">
        <v>0.23844907407407409</v>
      </c>
      <c r="D58" s="37">
        <f t="shared" si="0"/>
        <v>0.1951219512195122</v>
      </c>
      <c r="E58" s="37">
        <f t="shared" si="1"/>
        <v>0.2524773542464589</v>
      </c>
      <c r="F58" s="11" t="str">
        <f t="shared" si="2"/>
        <v>Start group 1 for 50km</v>
      </c>
      <c r="G58" s="4" t="str">
        <f t="shared" si="3"/>
        <v>Start group 2 for 100km</v>
      </c>
    </row>
    <row r="59" spans="1:7">
      <c r="A59" s="4">
        <v>57</v>
      </c>
      <c r="B59" s="5" t="s">
        <v>6347</v>
      </c>
      <c r="C59" s="30">
        <v>0.2401851851851852</v>
      </c>
      <c r="D59" s="37">
        <f t="shared" si="0"/>
        <v>0.19860627177700349</v>
      </c>
      <c r="E59" s="37">
        <f t="shared" si="1"/>
        <v>0.26159644963219664</v>
      </c>
      <c r="F59" s="11" t="str">
        <f t="shared" si="2"/>
        <v>Start group 1 for 50km</v>
      </c>
      <c r="G59" s="4" t="str">
        <f t="shared" si="3"/>
        <v>Start group 2 for 100km</v>
      </c>
    </row>
    <row r="60" spans="1:7">
      <c r="A60" s="4">
        <v>58</v>
      </c>
      <c r="B60" s="5" t="s">
        <v>6135</v>
      </c>
      <c r="C60" s="30">
        <v>0.24137731481481484</v>
      </c>
      <c r="D60" s="37">
        <f t="shared" si="0"/>
        <v>0.20209059233449478</v>
      </c>
      <c r="E60" s="37">
        <f t="shared" si="1"/>
        <v>0.26785822846373641</v>
      </c>
      <c r="F60" s="11" t="str">
        <f t="shared" si="2"/>
        <v>Start group 1 for 50km</v>
      </c>
      <c r="G60" s="4" t="str">
        <f t="shared" si="3"/>
        <v>Start group 2 for 100km</v>
      </c>
    </row>
    <row r="61" spans="1:7">
      <c r="A61" s="4">
        <v>59</v>
      </c>
      <c r="B61" s="5" t="s">
        <v>6136</v>
      </c>
      <c r="C61" s="30">
        <v>0.24151620370370372</v>
      </c>
      <c r="D61" s="37">
        <f t="shared" si="0"/>
        <v>0.20557491289198607</v>
      </c>
      <c r="E61" s="37">
        <f t="shared" si="1"/>
        <v>0.26858775609459562</v>
      </c>
      <c r="F61" s="11" t="str">
        <f t="shared" si="2"/>
        <v>Start group 1 for 50km</v>
      </c>
      <c r="G61" s="4" t="str">
        <f t="shared" si="3"/>
        <v>Start group 2 for 100km</v>
      </c>
    </row>
    <row r="62" spans="1:7">
      <c r="A62" s="4">
        <v>60</v>
      </c>
      <c r="B62" s="5" t="s">
        <v>6405</v>
      </c>
      <c r="C62" s="30">
        <v>0.24162037037037035</v>
      </c>
      <c r="D62" s="37">
        <f t="shared" si="0"/>
        <v>0.20905923344947736</v>
      </c>
      <c r="E62" s="37">
        <f t="shared" si="1"/>
        <v>0.2691349018177398</v>
      </c>
      <c r="F62" s="11" t="str">
        <f t="shared" si="2"/>
        <v>Start group 1 for 50km</v>
      </c>
      <c r="G62" s="4" t="str">
        <f t="shared" si="3"/>
        <v>Start group 2 for 100km</v>
      </c>
    </row>
    <row r="63" spans="1:7">
      <c r="A63" s="4">
        <v>61</v>
      </c>
      <c r="B63" s="5" t="s">
        <v>6137</v>
      </c>
      <c r="C63" s="30">
        <v>0.24355324074074072</v>
      </c>
      <c r="D63" s="37">
        <f t="shared" si="0"/>
        <v>0.21254355400696864</v>
      </c>
      <c r="E63" s="37">
        <f t="shared" si="1"/>
        <v>0.27928749468052771</v>
      </c>
      <c r="F63" s="11" t="str">
        <f t="shared" si="2"/>
        <v>Start group 1 for 50km</v>
      </c>
      <c r="G63" s="4" t="str">
        <f t="shared" si="3"/>
        <v>Start group 2 for 100km</v>
      </c>
    </row>
    <row r="64" spans="1:7">
      <c r="A64" s="4">
        <v>62</v>
      </c>
      <c r="B64" s="5" t="s">
        <v>6223</v>
      </c>
      <c r="C64" s="30">
        <v>0.24409722222222222</v>
      </c>
      <c r="D64" s="37">
        <f t="shared" si="0"/>
        <v>0.21602787456445993</v>
      </c>
      <c r="E64" s="37">
        <f t="shared" si="1"/>
        <v>0.28214481123472562</v>
      </c>
      <c r="F64" s="11" t="str">
        <f t="shared" si="2"/>
        <v>Start group 1 for 50km</v>
      </c>
      <c r="G64" s="4" t="str">
        <f t="shared" si="3"/>
        <v>Start group 2 for 100km</v>
      </c>
    </row>
    <row r="65" spans="1:7">
      <c r="A65" s="4">
        <v>63</v>
      </c>
      <c r="B65" s="5" t="s">
        <v>6138</v>
      </c>
      <c r="C65" s="30">
        <v>0.24435185185185185</v>
      </c>
      <c r="D65" s="37">
        <f t="shared" si="0"/>
        <v>0.21951219512195122</v>
      </c>
      <c r="E65" s="37">
        <f t="shared" si="1"/>
        <v>0.2834822785579672</v>
      </c>
      <c r="F65" s="11" t="str">
        <f t="shared" si="2"/>
        <v>Start group 1 for 50km</v>
      </c>
      <c r="G65" s="4" t="str">
        <f t="shared" si="3"/>
        <v>Start group 2 for 100km</v>
      </c>
    </row>
    <row r="66" spans="1:7">
      <c r="A66" s="4">
        <v>64</v>
      </c>
      <c r="B66" s="5" t="s">
        <v>6139</v>
      </c>
      <c r="C66" s="30">
        <v>0.24476851851851852</v>
      </c>
      <c r="D66" s="37">
        <f t="shared" si="0"/>
        <v>0.22299651567944251</v>
      </c>
      <c r="E66" s="37">
        <f t="shared" si="1"/>
        <v>0.2856708614505441</v>
      </c>
      <c r="F66" s="11" t="str">
        <f t="shared" si="2"/>
        <v>Start group 1 for 50km</v>
      </c>
      <c r="G66" s="4" t="str">
        <f t="shared" si="3"/>
        <v>Start group 2 for 100km</v>
      </c>
    </row>
    <row r="67" spans="1:7">
      <c r="A67" s="4">
        <v>65</v>
      </c>
      <c r="B67" s="5" t="s">
        <v>6406</v>
      </c>
      <c r="C67" s="30">
        <v>0.24510416666666668</v>
      </c>
      <c r="D67" s="37">
        <f t="shared" si="0"/>
        <v>0.2264808362369338</v>
      </c>
      <c r="E67" s="37">
        <f t="shared" si="1"/>
        <v>0.28743388655845348</v>
      </c>
      <c r="F67" s="11" t="str">
        <f t="shared" si="2"/>
        <v>Start group 1 for 50km</v>
      </c>
      <c r="G67" s="4" t="str">
        <f t="shared" si="3"/>
        <v>Start group 2 for 100km</v>
      </c>
    </row>
    <row r="68" spans="1:7">
      <c r="A68" s="4">
        <v>66</v>
      </c>
      <c r="B68" s="5" t="s">
        <v>6394</v>
      </c>
      <c r="C68" s="30">
        <v>0.24519675925925924</v>
      </c>
      <c r="D68" s="37">
        <f t="shared" ref="D68:D131" si="4">A68/287</f>
        <v>0.22996515679442509</v>
      </c>
      <c r="E68" s="37">
        <f t="shared" ref="E68:E131" si="5">((HOUR(C68)*60+MINUTE(C68)+SECOND(C68)/60)-(HOUR($C$3)*60+MINUTE($C$3)+SECOND($C$3)/60))/(HOUR($C$3)*60+MINUTE($C$3)+SECOND($C$3)/60)</f>
        <v>0.28792023831235947</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4">
        <v>67</v>
      </c>
      <c r="B69" s="5" t="s">
        <v>6435</v>
      </c>
      <c r="C69" s="30">
        <v>0.2459837962962963</v>
      </c>
      <c r="D69" s="37">
        <f t="shared" si="4"/>
        <v>0.23344947735191637</v>
      </c>
      <c r="E69" s="37">
        <f t="shared" si="5"/>
        <v>0.29205422822056054</v>
      </c>
      <c r="F69" s="11" t="str">
        <f t="shared" si="6"/>
        <v>Start group 1 for 50km</v>
      </c>
      <c r="G69" s="4" t="str">
        <f t="shared" si="7"/>
        <v>Start group 2 for 100km</v>
      </c>
    </row>
    <row r="70" spans="1:7">
      <c r="A70" s="4">
        <v>68</v>
      </c>
      <c r="B70" s="5" t="s">
        <v>6140</v>
      </c>
      <c r="C70" s="30">
        <v>0.24644675925925927</v>
      </c>
      <c r="D70" s="37">
        <f t="shared" si="4"/>
        <v>0.23693379790940766</v>
      </c>
      <c r="E70" s="37">
        <f t="shared" si="5"/>
        <v>0.29448598699009065</v>
      </c>
      <c r="F70" s="11" t="str">
        <f t="shared" si="6"/>
        <v>Start group 1 for 50km</v>
      </c>
      <c r="G70" s="4" t="str">
        <f t="shared" si="7"/>
        <v>Start group 2 for 100km</v>
      </c>
    </row>
    <row r="71" spans="1:7">
      <c r="A71" s="4">
        <v>69</v>
      </c>
      <c r="B71" s="5" t="s">
        <v>6141</v>
      </c>
      <c r="C71" s="30">
        <v>0.24826388888888887</v>
      </c>
      <c r="D71" s="37">
        <f t="shared" si="4"/>
        <v>0.24041811846689895</v>
      </c>
      <c r="E71" s="37">
        <f t="shared" si="5"/>
        <v>0.30403064016049619</v>
      </c>
      <c r="F71" s="11" t="str">
        <f t="shared" si="6"/>
        <v>Start group 1 for 50km</v>
      </c>
      <c r="G71" s="4" t="str">
        <f t="shared" si="7"/>
        <v>Start group 2 for 100km</v>
      </c>
    </row>
    <row r="72" spans="1:7">
      <c r="A72" s="4">
        <v>70</v>
      </c>
      <c r="B72" s="5" t="s">
        <v>6142</v>
      </c>
      <c r="C72" s="30">
        <v>0.24921296296296294</v>
      </c>
      <c r="D72" s="37">
        <f t="shared" si="4"/>
        <v>0.24390243902439024</v>
      </c>
      <c r="E72" s="37">
        <f t="shared" si="5"/>
        <v>0.30901574563803286</v>
      </c>
      <c r="F72" s="11" t="str">
        <f t="shared" si="6"/>
        <v>Start group 1 for 50km</v>
      </c>
      <c r="G72" s="4" t="str">
        <f t="shared" si="7"/>
        <v>Start group 2 for 100km</v>
      </c>
    </row>
    <row r="73" spans="1:7">
      <c r="A73" s="4">
        <v>71</v>
      </c>
      <c r="B73" s="5" t="s">
        <v>6143</v>
      </c>
      <c r="C73" s="30">
        <v>0.24940972222222224</v>
      </c>
      <c r="D73" s="37">
        <f t="shared" si="4"/>
        <v>0.24738675958188153</v>
      </c>
      <c r="E73" s="37">
        <f t="shared" si="5"/>
        <v>0.31004924311508303</v>
      </c>
      <c r="F73" s="11" t="str">
        <f t="shared" si="6"/>
        <v>Start group 1 for 50km</v>
      </c>
      <c r="G73" s="4" t="str">
        <f t="shared" si="7"/>
        <v>Start group 2 for 100km</v>
      </c>
    </row>
    <row r="74" spans="1:7">
      <c r="A74" s="4">
        <v>72</v>
      </c>
      <c r="B74" s="5" t="s">
        <v>6144</v>
      </c>
      <c r="C74" s="30">
        <v>0.24956018518518519</v>
      </c>
      <c r="D74" s="37">
        <f t="shared" si="4"/>
        <v>0.25087108013937282</v>
      </c>
      <c r="E74" s="37">
        <f t="shared" si="5"/>
        <v>0.31083956471518037</v>
      </c>
      <c r="F74" s="11" t="str">
        <f t="shared" si="6"/>
        <v>Start group 1 for 50km</v>
      </c>
      <c r="G74" s="4" t="str">
        <f t="shared" si="7"/>
        <v>Start group 2 for 100km</v>
      </c>
    </row>
    <row r="75" spans="1:7">
      <c r="A75" s="4">
        <v>73</v>
      </c>
      <c r="B75" s="5" t="s">
        <v>6145</v>
      </c>
      <c r="C75" s="30">
        <v>0.24986111111111109</v>
      </c>
      <c r="D75" s="37">
        <f t="shared" si="4"/>
        <v>0.25435540069686413</v>
      </c>
      <c r="E75" s="37">
        <f t="shared" si="5"/>
        <v>0.31242020791537495</v>
      </c>
      <c r="F75" s="11" t="str">
        <f t="shared" si="6"/>
        <v>Start group 1 for 50km</v>
      </c>
      <c r="G75" s="4" t="str">
        <f t="shared" si="7"/>
        <v>Start group 2 for 100km</v>
      </c>
    </row>
    <row r="76" spans="1:7">
      <c r="A76" s="4">
        <v>74</v>
      </c>
      <c r="B76" s="5" t="s">
        <v>6224</v>
      </c>
      <c r="C76" s="30">
        <v>0.25010416666666668</v>
      </c>
      <c r="D76" s="37">
        <f t="shared" si="4"/>
        <v>0.25783972125435539</v>
      </c>
      <c r="E76" s="37">
        <f t="shared" si="5"/>
        <v>0.31369688126937811</v>
      </c>
      <c r="F76" s="11" t="str">
        <f t="shared" si="6"/>
        <v>Start group 1 for 50km</v>
      </c>
      <c r="G76" s="4" t="str">
        <f t="shared" si="7"/>
        <v>Start group 2 for 100km</v>
      </c>
    </row>
    <row r="77" spans="1:7">
      <c r="A77" s="4">
        <v>75</v>
      </c>
      <c r="B77" s="5" t="s">
        <v>6407</v>
      </c>
      <c r="C77" s="30">
        <v>0.25050925925925926</v>
      </c>
      <c r="D77" s="37">
        <f t="shared" si="4"/>
        <v>0.26132404181184671</v>
      </c>
      <c r="E77" s="37">
        <f t="shared" si="5"/>
        <v>0.31582467019271704</v>
      </c>
      <c r="F77" s="11" t="str">
        <f t="shared" si="6"/>
        <v>Start group 1 for 50km</v>
      </c>
      <c r="G77" s="4" t="str">
        <f t="shared" si="7"/>
        <v>Start group 2 for 100km</v>
      </c>
    </row>
    <row r="78" spans="1:7">
      <c r="A78" s="4">
        <v>76</v>
      </c>
      <c r="B78" s="5" t="s">
        <v>6225</v>
      </c>
      <c r="C78" s="30">
        <v>0.25104166666666666</v>
      </c>
      <c r="D78" s="37">
        <f t="shared" si="4"/>
        <v>0.26480836236933797</v>
      </c>
      <c r="E78" s="37">
        <f t="shared" si="5"/>
        <v>0.31862119277767659</v>
      </c>
      <c r="F78" s="11" t="str">
        <f t="shared" si="6"/>
        <v>Start group 1 for 50km</v>
      </c>
      <c r="G78" s="4" t="str">
        <f t="shared" si="7"/>
        <v>Start group 2 for 100km</v>
      </c>
    </row>
    <row r="79" spans="1:7">
      <c r="A79" s="4">
        <v>77</v>
      </c>
      <c r="B79" s="5" t="s">
        <v>6226</v>
      </c>
      <c r="C79" s="30">
        <v>0.25192129629629628</v>
      </c>
      <c r="D79" s="37">
        <f t="shared" si="4"/>
        <v>0.26829268292682928</v>
      </c>
      <c r="E79" s="37">
        <f t="shared" si="5"/>
        <v>0.32324153443978365</v>
      </c>
      <c r="F79" s="11" t="str">
        <f t="shared" si="6"/>
        <v>Start group 2 for 50km</v>
      </c>
      <c r="G79" s="4" t="str">
        <f t="shared" si="7"/>
        <v>Start group 2 for 100km</v>
      </c>
    </row>
    <row r="80" spans="1:7">
      <c r="A80" s="4">
        <v>78</v>
      </c>
      <c r="B80" s="5" t="s">
        <v>6227</v>
      </c>
      <c r="C80" s="30">
        <v>0.25194444444444447</v>
      </c>
      <c r="D80" s="37">
        <f t="shared" si="4"/>
        <v>0.27177700348432055</v>
      </c>
      <c r="E80" s="37">
        <f t="shared" si="5"/>
        <v>0.3233631223782602</v>
      </c>
      <c r="F80" s="11" t="str">
        <f t="shared" si="6"/>
        <v>Start group 2 for 50km</v>
      </c>
      <c r="G80" s="4" t="str">
        <f t="shared" si="7"/>
        <v>Start group 2 for 100km</v>
      </c>
    </row>
    <row r="81" spans="1:7">
      <c r="A81" s="4">
        <v>79</v>
      </c>
      <c r="B81" s="5" t="s">
        <v>6146</v>
      </c>
      <c r="C81" s="30">
        <v>0.25211805555555555</v>
      </c>
      <c r="D81" s="37">
        <f t="shared" si="4"/>
        <v>0.27526132404181186</v>
      </c>
      <c r="E81" s="37">
        <f t="shared" si="5"/>
        <v>0.32427503191683399</v>
      </c>
      <c r="F81" s="11" t="str">
        <f t="shared" si="6"/>
        <v>Start group 2 for 50km</v>
      </c>
      <c r="G81" s="4" t="str">
        <f t="shared" si="7"/>
        <v>Start group 2 for 100km</v>
      </c>
    </row>
    <row r="82" spans="1:7">
      <c r="A82" s="4">
        <v>80</v>
      </c>
      <c r="B82" s="5" t="s">
        <v>6348</v>
      </c>
      <c r="C82" s="30">
        <v>0.25241898148148151</v>
      </c>
      <c r="D82" s="37">
        <f t="shared" si="4"/>
        <v>0.27874564459930312</v>
      </c>
      <c r="E82" s="37">
        <f t="shared" si="5"/>
        <v>0.32585567511702856</v>
      </c>
      <c r="F82" s="11" t="str">
        <f t="shared" si="6"/>
        <v>Start group 2 for 50km</v>
      </c>
      <c r="G82" s="4" t="str">
        <f t="shared" si="7"/>
        <v>Start group 2 for 100km</v>
      </c>
    </row>
    <row r="83" spans="1:7">
      <c r="A83" s="4">
        <v>81</v>
      </c>
      <c r="B83" s="5" t="s">
        <v>6425</v>
      </c>
      <c r="C83" s="30">
        <v>0.25312499999999999</v>
      </c>
      <c r="D83" s="37">
        <f t="shared" si="4"/>
        <v>0.28222996515679444</v>
      </c>
      <c r="E83" s="37">
        <f t="shared" si="5"/>
        <v>0.32956410724056184</v>
      </c>
      <c r="F83" s="11" t="str">
        <f t="shared" si="6"/>
        <v>Start group 2 for 50km</v>
      </c>
      <c r="G83" s="4" t="str">
        <f t="shared" si="7"/>
        <v>Start group 2 for 100km</v>
      </c>
    </row>
    <row r="84" spans="1:7">
      <c r="A84" s="4">
        <v>82</v>
      </c>
      <c r="B84" s="5" t="s">
        <v>6349</v>
      </c>
      <c r="C84" s="30">
        <v>0.25340277777777781</v>
      </c>
      <c r="D84" s="37">
        <f t="shared" si="4"/>
        <v>0.2857142857142857</v>
      </c>
      <c r="E84" s="37">
        <f t="shared" si="5"/>
        <v>0.33102316250227981</v>
      </c>
      <c r="F84" s="11" t="str">
        <f t="shared" si="6"/>
        <v>Start group 2 for 50km</v>
      </c>
      <c r="G84" s="4" t="str">
        <f t="shared" si="7"/>
        <v>Start group 2 for 100km</v>
      </c>
    </row>
    <row r="85" spans="1:7">
      <c r="A85" s="4">
        <v>83</v>
      </c>
      <c r="B85" s="5" t="s">
        <v>6338</v>
      </c>
      <c r="C85" s="30">
        <v>0.25342592592592594</v>
      </c>
      <c r="D85" s="37">
        <f t="shared" si="4"/>
        <v>0.28919860627177701</v>
      </c>
      <c r="E85" s="37">
        <f t="shared" si="5"/>
        <v>0.33114475044075642</v>
      </c>
      <c r="F85" s="11" t="str">
        <f t="shared" si="6"/>
        <v>Start group 2 for 50km</v>
      </c>
      <c r="G85" s="4" t="str">
        <f t="shared" si="7"/>
        <v>Start group 2 for 100km</v>
      </c>
    </row>
    <row r="86" spans="1:7">
      <c r="A86" s="4">
        <v>84</v>
      </c>
      <c r="B86" s="5" t="s">
        <v>6228</v>
      </c>
      <c r="C86" s="30">
        <v>0.25347222222222221</v>
      </c>
      <c r="D86" s="37">
        <f t="shared" si="4"/>
        <v>0.29268292682926828</v>
      </c>
      <c r="E86" s="37">
        <f t="shared" si="5"/>
        <v>0.33138792631770941</v>
      </c>
      <c r="F86" s="11" t="str">
        <f t="shared" si="6"/>
        <v>Start group 2 for 50km</v>
      </c>
      <c r="G86" s="4" t="str">
        <f t="shared" si="7"/>
        <v>Start group 2 for 100km</v>
      </c>
    </row>
    <row r="87" spans="1:7">
      <c r="A87" s="4">
        <v>85</v>
      </c>
      <c r="B87" s="5" t="s">
        <v>6147</v>
      </c>
      <c r="C87" s="30">
        <v>0.25350694444444444</v>
      </c>
      <c r="D87" s="37">
        <f t="shared" si="4"/>
        <v>0.29616724738675959</v>
      </c>
      <c r="E87" s="37">
        <f t="shared" si="5"/>
        <v>0.33157030822542422</v>
      </c>
      <c r="F87" s="11" t="str">
        <f t="shared" si="6"/>
        <v>Start group 2 for 50km</v>
      </c>
      <c r="G87" s="4" t="str">
        <f t="shared" si="7"/>
        <v>Start group 2 for 100km</v>
      </c>
    </row>
    <row r="88" spans="1:7">
      <c r="A88" s="4">
        <v>86</v>
      </c>
      <c r="B88" s="5" t="s">
        <v>6350</v>
      </c>
      <c r="C88" s="30">
        <v>0.25368055555555552</v>
      </c>
      <c r="D88" s="37">
        <f t="shared" si="4"/>
        <v>0.29965156794425085</v>
      </c>
      <c r="E88" s="37">
        <f t="shared" si="5"/>
        <v>0.33248221776399794</v>
      </c>
      <c r="F88" s="11" t="str">
        <f t="shared" si="6"/>
        <v>Start group 2 for 50km</v>
      </c>
      <c r="G88" s="4" t="str">
        <f t="shared" si="7"/>
        <v>Start group 2 for 100km</v>
      </c>
    </row>
    <row r="89" spans="1:7">
      <c r="A89" s="4">
        <v>87</v>
      </c>
      <c r="B89" s="5" t="s">
        <v>6229</v>
      </c>
      <c r="C89" s="30">
        <v>0.2545486111111111</v>
      </c>
      <c r="D89" s="37">
        <f t="shared" si="4"/>
        <v>0.30313588850174217</v>
      </c>
      <c r="E89" s="37">
        <f t="shared" si="5"/>
        <v>0.33704176545686682</v>
      </c>
      <c r="F89" s="11" t="str">
        <f t="shared" si="6"/>
        <v>Start group 2 for 50km</v>
      </c>
      <c r="G89" s="4" t="str">
        <f t="shared" si="7"/>
        <v>Start group 2 for 100km</v>
      </c>
    </row>
    <row r="90" spans="1:7">
      <c r="A90" s="4">
        <v>88</v>
      </c>
      <c r="B90" s="5" t="s">
        <v>6384</v>
      </c>
      <c r="C90" s="30">
        <v>0.25471064814814814</v>
      </c>
      <c r="D90" s="37">
        <f t="shared" si="4"/>
        <v>0.30662020905923343</v>
      </c>
      <c r="E90" s="37">
        <f t="shared" si="5"/>
        <v>0.33789288102620241</v>
      </c>
      <c r="F90" s="11" t="str">
        <f t="shared" si="6"/>
        <v>Start group 2 for 50km</v>
      </c>
      <c r="G90" s="4" t="str">
        <f t="shared" si="7"/>
        <v>Start group 2 for 100km</v>
      </c>
    </row>
    <row r="91" spans="1:7">
      <c r="A91" s="4">
        <v>89</v>
      </c>
      <c r="B91" s="5" t="s">
        <v>6230</v>
      </c>
      <c r="C91" s="30">
        <v>0.25480324074074073</v>
      </c>
      <c r="D91" s="37">
        <f t="shared" si="4"/>
        <v>0.31010452961672474</v>
      </c>
      <c r="E91" s="37">
        <f t="shared" si="5"/>
        <v>0.3383792327801084</v>
      </c>
      <c r="F91" s="11" t="str">
        <f t="shared" si="6"/>
        <v>Start group 2 for 50km</v>
      </c>
      <c r="G91" s="4" t="str">
        <f t="shared" si="7"/>
        <v>Start group 2 for 100km</v>
      </c>
    </row>
    <row r="92" spans="1:7">
      <c r="A92" s="4">
        <v>90</v>
      </c>
      <c r="B92" s="5" t="s">
        <v>6231</v>
      </c>
      <c r="C92" s="30">
        <v>0.25491898148148145</v>
      </c>
      <c r="D92" s="37">
        <f t="shared" si="4"/>
        <v>0.31358885017421601</v>
      </c>
      <c r="E92" s="37">
        <f t="shared" si="5"/>
        <v>0.33898717247249077</v>
      </c>
      <c r="F92" s="11" t="str">
        <f t="shared" si="6"/>
        <v>Start group 2 for 50km</v>
      </c>
      <c r="G92" s="4" t="str">
        <f t="shared" si="7"/>
        <v>Start group 2 for 100km</v>
      </c>
    </row>
    <row r="93" spans="1:7">
      <c r="A93" s="4">
        <v>91</v>
      </c>
      <c r="B93" s="5" t="s">
        <v>6232</v>
      </c>
      <c r="C93" s="30">
        <v>0.25511574074074073</v>
      </c>
      <c r="D93" s="37">
        <f t="shared" si="4"/>
        <v>0.31707317073170732</v>
      </c>
      <c r="E93" s="37">
        <f t="shared" si="5"/>
        <v>0.34002066994954117</v>
      </c>
      <c r="F93" s="11" t="str">
        <f t="shared" si="6"/>
        <v>Start group 2 for 50km</v>
      </c>
      <c r="G93" s="4" t="str">
        <f t="shared" si="7"/>
        <v>Start group 2 for 100km</v>
      </c>
    </row>
    <row r="94" spans="1:7">
      <c r="A94" s="4">
        <v>92</v>
      </c>
      <c r="B94" s="5" t="s">
        <v>6233</v>
      </c>
      <c r="C94" s="30">
        <v>0.25526620370370373</v>
      </c>
      <c r="D94" s="37">
        <f t="shared" si="4"/>
        <v>0.32055749128919858</v>
      </c>
      <c r="E94" s="37">
        <f t="shared" si="5"/>
        <v>0.34081099154963834</v>
      </c>
      <c r="F94" s="11" t="str">
        <f t="shared" si="6"/>
        <v>Start group 2 for 50km</v>
      </c>
      <c r="G94" s="4" t="str">
        <f t="shared" si="7"/>
        <v>Start group 2 for 100km</v>
      </c>
    </row>
    <row r="95" spans="1:7">
      <c r="A95" s="4">
        <v>93</v>
      </c>
      <c r="B95" s="5" t="s">
        <v>6148</v>
      </c>
      <c r="C95" s="30">
        <v>0.25570601851851854</v>
      </c>
      <c r="D95" s="37">
        <f t="shared" si="4"/>
        <v>0.3240418118466899</v>
      </c>
      <c r="E95" s="37">
        <f t="shared" si="5"/>
        <v>0.34312116238069185</v>
      </c>
      <c r="F95" s="11" t="str">
        <f t="shared" si="6"/>
        <v>Start group 2 for 50km</v>
      </c>
      <c r="G95" s="4" t="str">
        <f t="shared" si="7"/>
        <v>Start group 2 for 100km</v>
      </c>
    </row>
    <row r="96" spans="1:7">
      <c r="A96" s="4">
        <v>94</v>
      </c>
      <c r="B96" s="5" t="s">
        <v>6234</v>
      </c>
      <c r="C96" s="30">
        <v>0.25585648148148149</v>
      </c>
      <c r="D96" s="37">
        <f t="shared" si="4"/>
        <v>0.32752613240418116</v>
      </c>
      <c r="E96" s="37">
        <f t="shared" si="5"/>
        <v>0.34391148398078925</v>
      </c>
      <c r="F96" s="11" t="str">
        <f t="shared" si="6"/>
        <v>Start group 2 for 50km</v>
      </c>
      <c r="G96" s="4" t="str">
        <f t="shared" si="7"/>
        <v>Start group 2 for 100km</v>
      </c>
    </row>
    <row r="97" spans="1:7">
      <c r="A97" s="4">
        <v>95</v>
      </c>
      <c r="B97" s="5" t="s">
        <v>6351</v>
      </c>
      <c r="C97" s="30">
        <v>0.25628472222222221</v>
      </c>
      <c r="D97" s="37">
        <f t="shared" si="4"/>
        <v>0.33101045296167247</v>
      </c>
      <c r="E97" s="37">
        <f t="shared" si="5"/>
        <v>0.34616086084260456</v>
      </c>
      <c r="F97" s="11" t="str">
        <f t="shared" si="6"/>
        <v>Start group 2 for 50km</v>
      </c>
      <c r="G97" s="4" t="str">
        <f t="shared" si="7"/>
        <v>Start group 2 for 100km</v>
      </c>
    </row>
    <row r="98" spans="1:7">
      <c r="A98" s="4">
        <v>96</v>
      </c>
      <c r="B98" s="5" t="s">
        <v>6352</v>
      </c>
      <c r="C98" s="30">
        <v>0.25668981481481484</v>
      </c>
      <c r="D98" s="37">
        <f t="shared" si="4"/>
        <v>0.33449477351916379</v>
      </c>
      <c r="E98" s="37">
        <f t="shared" si="5"/>
        <v>0.34828864976594331</v>
      </c>
      <c r="F98" s="11" t="str">
        <f t="shared" si="6"/>
        <v>Start group 2 for 50km</v>
      </c>
      <c r="G98" s="4" t="str">
        <f t="shared" si="7"/>
        <v>Start group 2 for 100km</v>
      </c>
    </row>
    <row r="99" spans="1:7">
      <c r="A99" s="4">
        <v>97</v>
      </c>
      <c r="B99" s="5" t="s">
        <v>6235</v>
      </c>
      <c r="C99" s="30">
        <v>0.2572800925925926</v>
      </c>
      <c r="D99" s="37">
        <f t="shared" si="4"/>
        <v>0.33797909407665505</v>
      </c>
      <c r="E99" s="37">
        <f t="shared" si="5"/>
        <v>0.35138914219709422</v>
      </c>
      <c r="F99" s="11" t="str">
        <f t="shared" si="6"/>
        <v>Start group 2 for 50km</v>
      </c>
      <c r="G99" s="4" t="str">
        <f t="shared" si="7"/>
        <v>Start group 2 for 100km</v>
      </c>
    </row>
    <row r="100" spans="1:7">
      <c r="A100" s="4">
        <v>98</v>
      </c>
      <c r="B100" s="5" t="s">
        <v>6395</v>
      </c>
      <c r="C100" s="30">
        <v>0.25734953703703706</v>
      </c>
      <c r="D100" s="37">
        <f t="shared" si="4"/>
        <v>0.34146341463414637</v>
      </c>
      <c r="E100" s="37">
        <f t="shared" si="5"/>
        <v>0.3517539060125236</v>
      </c>
      <c r="F100" s="11" t="str">
        <f t="shared" si="6"/>
        <v>Start group 2 for 50km</v>
      </c>
      <c r="G100" s="4" t="str">
        <f t="shared" si="7"/>
        <v>Start group 2 for 100km</v>
      </c>
    </row>
    <row r="101" spans="1:7">
      <c r="A101" s="4">
        <v>99</v>
      </c>
      <c r="B101" s="5" t="s">
        <v>6149</v>
      </c>
      <c r="C101" s="30">
        <v>0.25741898148148151</v>
      </c>
      <c r="D101" s="37">
        <f t="shared" si="4"/>
        <v>0.34494773519163763</v>
      </c>
      <c r="E101" s="37">
        <f t="shared" si="5"/>
        <v>0.3521186698279532</v>
      </c>
      <c r="F101" s="11" t="str">
        <f t="shared" si="6"/>
        <v>Start group 2 for 50km</v>
      </c>
      <c r="G101" s="4" t="str">
        <f t="shared" si="7"/>
        <v>Start group 2 for 100km</v>
      </c>
    </row>
    <row r="102" spans="1:7">
      <c r="A102" s="4">
        <v>100</v>
      </c>
      <c r="B102" s="5" t="s">
        <v>6426</v>
      </c>
      <c r="C102" s="30">
        <v>0.2575925925925926</v>
      </c>
      <c r="D102" s="37">
        <f t="shared" si="4"/>
        <v>0.34843205574912894</v>
      </c>
      <c r="E102" s="37">
        <f t="shared" si="5"/>
        <v>0.35303057936652699</v>
      </c>
      <c r="F102" s="11" t="str">
        <f t="shared" si="6"/>
        <v>Start group 2 for 50km</v>
      </c>
      <c r="G102" s="4" t="str">
        <f t="shared" si="7"/>
        <v>Start group 2 for 100km</v>
      </c>
    </row>
    <row r="103" spans="1:7">
      <c r="A103" s="4">
        <v>101</v>
      </c>
      <c r="B103" s="5" t="s">
        <v>6436</v>
      </c>
      <c r="C103" s="30">
        <v>0.25769675925925922</v>
      </c>
      <c r="D103" s="37">
        <f t="shared" si="4"/>
        <v>0.3519163763066202</v>
      </c>
      <c r="E103" s="37">
        <f t="shared" si="5"/>
        <v>0.35357772508967117</v>
      </c>
      <c r="F103" s="11" t="str">
        <f t="shared" si="6"/>
        <v>Start group 2 for 50km</v>
      </c>
      <c r="G103" s="4" t="str">
        <f t="shared" si="7"/>
        <v>Start group 2 for 100km</v>
      </c>
    </row>
    <row r="104" spans="1:7">
      <c r="A104" s="4">
        <v>102</v>
      </c>
      <c r="B104" s="5" t="s">
        <v>6150</v>
      </c>
      <c r="C104" s="30">
        <v>0.2590277777777778</v>
      </c>
      <c r="D104" s="37">
        <f t="shared" si="4"/>
        <v>0.35540069686411152</v>
      </c>
      <c r="E104" s="37">
        <f t="shared" si="5"/>
        <v>0.36056903155207015</v>
      </c>
      <c r="F104" s="11" t="str">
        <f t="shared" si="6"/>
        <v>Start group 2 for 50km</v>
      </c>
      <c r="G104" s="4" t="str">
        <f t="shared" si="7"/>
        <v>Start group 3 for 100km</v>
      </c>
    </row>
    <row r="105" spans="1:7">
      <c r="A105" s="4">
        <v>103</v>
      </c>
      <c r="B105" s="5" t="s">
        <v>6151</v>
      </c>
      <c r="C105" s="30">
        <v>0.25921296296296298</v>
      </c>
      <c r="D105" s="37">
        <f t="shared" si="4"/>
        <v>0.35888501742160278</v>
      </c>
      <c r="E105" s="37">
        <f t="shared" si="5"/>
        <v>0.36154173505988213</v>
      </c>
      <c r="F105" s="11" t="str">
        <f t="shared" si="6"/>
        <v>Start group 2 for 50km</v>
      </c>
      <c r="G105" s="4" t="str">
        <f t="shared" si="7"/>
        <v>Start group 3 for 100km</v>
      </c>
    </row>
    <row r="106" spans="1:7">
      <c r="A106" s="4">
        <v>104</v>
      </c>
      <c r="B106" s="5" t="s">
        <v>6152</v>
      </c>
      <c r="C106" s="30">
        <v>0.25943287037037038</v>
      </c>
      <c r="D106" s="37">
        <f t="shared" si="4"/>
        <v>0.3623693379790941</v>
      </c>
      <c r="E106" s="37">
        <f t="shared" si="5"/>
        <v>0.36269682047540891</v>
      </c>
      <c r="F106" s="11" t="str">
        <f t="shared" si="6"/>
        <v>Start group 2 for 50km</v>
      </c>
      <c r="G106" s="4" t="str">
        <f t="shared" si="7"/>
        <v>Start group 3 for 100km</v>
      </c>
    </row>
    <row r="107" spans="1:7">
      <c r="A107" s="4">
        <v>105</v>
      </c>
      <c r="B107" s="5" t="s">
        <v>6236</v>
      </c>
      <c r="C107" s="30">
        <v>0.25945601851851852</v>
      </c>
      <c r="D107" s="37">
        <f t="shared" si="4"/>
        <v>0.36585365853658536</v>
      </c>
      <c r="E107" s="37">
        <f t="shared" si="5"/>
        <v>0.36281840841388546</v>
      </c>
      <c r="F107" s="11" t="str">
        <f t="shared" si="6"/>
        <v>Start group 2 for 50km</v>
      </c>
      <c r="G107" s="4" t="str">
        <f t="shared" si="7"/>
        <v>Start group 3 for 100km</v>
      </c>
    </row>
    <row r="108" spans="1:7">
      <c r="A108" s="4">
        <v>106</v>
      </c>
      <c r="B108" s="5" t="s">
        <v>6153</v>
      </c>
      <c r="C108" s="30">
        <v>0.26024305555555555</v>
      </c>
      <c r="D108" s="37">
        <f t="shared" si="4"/>
        <v>0.36933797909407667</v>
      </c>
      <c r="E108" s="37">
        <f t="shared" si="5"/>
        <v>0.36695239832208654</v>
      </c>
      <c r="F108" s="11" t="str">
        <f t="shared" si="6"/>
        <v>Start group 2 for 50km</v>
      </c>
      <c r="G108" s="4" t="str">
        <f t="shared" si="7"/>
        <v>Start group 3 for 100km</v>
      </c>
    </row>
    <row r="109" spans="1:7">
      <c r="A109" s="4">
        <v>107</v>
      </c>
      <c r="B109" s="5" t="s">
        <v>6353</v>
      </c>
      <c r="C109" s="30">
        <v>0.2603125</v>
      </c>
      <c r="D109" s="37">
        <f t="shared" si="4"/>
        <v>0.37282229965156793</v>
      </c>
      <c r="E109" s="37">
        <f t="shared" si="5"/>
        <v>0.36731716213751614</v>
      </c>
      <c r="F109" s="11" t="str">
        <f t="shared" si="6"/>
        <v>Start group 2 for 50km</v>
      </c>
      <c r="G109" s="4" t="str">
        <f t="shared" si="7"/>
        <v>Start group 3 for 100km</v>
      </c>
    </row>
    <row r="110" spans="1:7">
      <c r="A110" s="4">
        <v>108</v>
      </c>
      <c r="B110" s="5" t="s">
        <v>6451</v>
      </c>
      <c r="C110" s="30">
        <v>0.26052083333333337</v>
      </c>
      <c r="D110" s="37">
        <f t="shared" si="4"/>
        <v>0.37630662020905925</v>
      </c>
      <c r="E110" s="37">
        <f t="shared" si="5"/>
        <v>0.3684114535838045</v>
      </c>
      <c r="F110" s="11" t="str">
        <f t="shared" si="6"/>
        <v>Start group 2 for 50km</v>
      </c>
      <c r="G110" s="4" t="str">
        <f t="shared" si="7"/>
        <v>Start group 3 for 100km</v>
      </c>
    </row>
    <row r="111" spans="1:7">
      <c r="A111" s="4">
        <v>109</v>
      </c>
      <c r="B111" s="5" t="s">
        <v>6354</v>
      </c>
      <c r="C111" s="30">
        <v>0.26114583333333335</v>
      </c>
      <c r="D111" s="37">
        <f t="shared" si="4"/>
        <v>0.37979094076655051</v>
      </c>
      <c r="E111" s="37">
        <f t="shared" si="5"/>
        <v>0.37169432792267021</v>
      </c>
      <c r="F111" s="11" t="str">
        <f t="shared" si="6"/>
        <v>Start group 2 for 50km</v>
      </c>
      <c r="G111" s="4" t="str">
        <f t="shared" si="7"/>
        <v>Start group 3 for 100km</v>
      </c>
    </row>
    <row r="112" spans="1:7">
      <c r="A112" s="4">
        <v>110</v>
      </c>
      <c r="B112" s="5" t="s">
        <v>6408</v>
      </c>
      <c r="C112" s="30">
        <v>0.26130787037037034</v>
      </c>
      <c r="D112" s="37">
        <f t="shared" si="4"/>
        <v>0.38327526132404183</v>
      </c>
      <c r="E112" s="37">
        <f t="shared" si="5"/>
        <v>0.3725454434920058</v>
      </c>
      <c r="F112" s="11" t="str">
        <f t="shared" si="6"/>
        <v>Start group 2 for 50km</v>
      </c>
      <c r="G112" s="4" t="str">
        <f t="shared" si="7"/>
        <v>Start group 3 for 100km</v>
      </c>
    </row>
    <row r="113" spans="1:7">
      <c r="A113" s="4">
        <v>111</v>
      </c>
      <c r="B113" s="5" t="s">
        <v>6237</v>
      </c>
      <c r="C113" s="30">
        <v>0.26151620370370371</v>
      </c>
      <c r="D113" s="37">
        <f t="shared" si="4"/>
        <v>0.38675958188153309</v>
      </c>
      <c r="E113" s="37">
        <f t="shared" si="5"/>
        <v>0.37363973493829417</v>
      </c>
      <c r="F113" s="11" t="str">
        <f t="shared" si="6"/>
        <v>Start group 2 for 50km</v>
      </c>
      <c r="G113" s="4" t="str">
        <f t="shared" si="7"/>
        <v>Start group 3 for 100km</v>
      </c>
    </row>
    <row r="114" spans="1:7">
      <c r="A114" s="4">
        <v>112</v>
      </c>
      <c r="B114" s="5" t="s">
        <v>6427</v>
      </c>
      <c r="C114" s="30">
        <v>0.2616087962962963</v>
      </c>
      <c r="D114" s="37">
        <f t="shared" si="4"/>
        <v>0.3902439024390244</v>
      </c>
      <c r="E114" s="37">
        <f t="shared" si="5"/>
        <v>0.37412608669220015</v>
      </c>
      <c r="F114" s="11" t="str">
        <f t="shared" si="6"/>
        <v>Start group 2 for 50km</v>
      </c>
      <c r="G114" s="4" t="str">
        <f t="shared" si="7"/>
        <v>Start group 3 for 100km</v>
      </c>
    </row>
    <row r="115" spans="1:7">
      <c r="A115" s="4">
        <v>113</v>
      </c>
      <c r="B115" s="59" t="s">
        <v>6238</v>
      </c>
      <c r="C115" s="30">
        <v>0.26243055555555556</v>
      </c>
      <c r="D115" s="37">
        <f t="shared" si="4"/>
        <v>0.39372822299651566</v>
      </c>
      <c r="E115" s="37">
        <f t="shared" si="5"/>
        <v>0.37844245850811603</v>
      </c>
      <c r="F115" s="11" t="str">
        <f t="shared" si="6"/>
        <v>Start group 2 for 50km</v>
      </c>
      <c r="G115" s="4" t="str">
        <f t="shared" si="7"/>
        <v>Start group 3 for 100km</v>
      </c>
    </row>
    <row r="116" spans="1:7">
      <c r="A116" s="4">
        <v>114</v>
      </c>
      <c r="B116" s="59" t="s">
        <v>6239</v>
      </c>
      <c r="C116" s="30">
        <v>0.26253472222222224</v>
      </c>
      <c r="D116" s="37">
        <f t="shared" si="4"/>
        <v>0.39721254355400698</v>
      </c>
      <c r="E116" s="37">
        <f t="shared" si="5"/>
        <v>0.37898960423126044</v>
      </c>
      <c r="F116" s="11" t="str">
        <f t="shared" si="6"/>
        <v>Start group 2 for 50km</v>
      </c>
      <c r="G116" s="4" t="str">
        <f t="shared" si="7"/>
        <v>Start group 3 for 100km</v>
      </c>
    </row>
    <row r="117" spans="1:7">
      <c r="A117" s="4">
        <v>115</v>
      </c>
      <c r="B117" s="5" t="s">
        <v>6240</v>
      </c>
      <c r="C117" s="30">
        <v>0.26277777777777778</v>
      </c>
      <c r="D117" s="37">
        <f t="shared" si="4"/>
        <v>0.40069686411149824</v>
      </c>
      <c r="E117" s="37">
        <f t="shared" si="5"/>
        <v>0.38026627758526355</v>
      </c>
      <c r="F117" s="11" t="str">
        <f t="shared" si="6"/>
        <v>Start group 2 for 50km</v>
      </c>
      <c r="G117" s="4" t="str">
        <f t="shared" si="7"/>
        <v>Start group 3 for 100km</v>
      </c>
    </row>
    <row r="118" spans="1:7">
      <c r="A118" s="4">
        <v>116</v>
      </c>
      <c r="B118" s="5" t="s">
        <v>6154</v>
      </c>
      <c r="C118" s="30">
        <v>0.26293981481481482</v>
      </c>
      <c r="D118" s="37">
        <f t="shared" si="4"/>
        <v>0.40418118466898956</v>
      </c>
      <c r="E118" s="37">
        <f t="shared" si="5"/>
        <v>0.38111739315459914</v>
      </c>
      <c r="F118" s="11" t="str">
        <f t="shared" si="6"/>
        <v>Start group 2 for 50km</v>
      </c>
      <c r="G118" s="4" t="str">
        <f t="shared" si="7"/>
        <v>Start group 3 for 100km</v>
      </c>
    </row>
    <row r="119" spans="1:7">
      <c r="A119" s="4">
        <v>117</v>
      </c>
      <c r="B119" s="5" t="s">
        <v>6428</v>
      </c>
      <c r="C119" s="30">
        <v>0.26339120370370367</v>
      </c>
      <c r="D119" s="37">
        <f t="shared" si="4"/>
        <v>0.40766550522648082</v>
      </c>
      <c r="E119" s="37">
        <f t="shared" si="5"/>
        <v>0.38348835795489111</v>
      </c>
      <c r="F119" s="11" t="str">
        <f t="shared" si="6"/>
        <v>Start group 2 for 50km</v>
      </c>
      <c r="G119" s="4" t="str">
        <f t="shared" si="7"/>
        <v>Start group 3 for 100km</v>
      </c>
    </row>
    <row r="120" spans="1:7">
      <c r="A120" s="4">
        <v>118</v>
      </c>
      <c r="B120" s="5" t="s">
        <v>6241</v>
      </c>
      <c r="C120" s="30">
        <v>0.26340277777777776</v>
      </c>
      <c r="D120" s="37">
        <f t="shared" si="4"/>
        <v>0.41114982578397213</v>
      </c>
      <c r="E120" s="37">
        <f t="shared" si="5"/>
        <v>0.38354915192412931</v>
      </c>
      <c r="F120" s="11" t="str">
        <f t="shared" si="6"/>
        <v>Start group 2 for 50km</v>
      </c>
      <c r="G120" s="4" t="str">
        <f t="shared" si="7"/>
        <v>Start group 3 for 100km</v>
      </c>
    </row>
    <row r="121" spans="1:7">
      <c r="A121" s="4">
        <v>119</v>
      </c>
      <c r="B121" s="5" t="s">
        <v>6201</v>
      </c>
      <c r="C121" s="30">
        <v>0.26379629629629631</v>
      </c>
      <c r="D121" s="37">
        <f t="shared" si="4"/>
        <v>0.41463414634146339</v>
      </c>
      <c r="E121" s="37">
        <f t="shared" si="5"/>
        <v>0.38561614687822982</v>
      </c>
      <c r="F121" s="11" t="str">
        <f t="shared" si="6"/>
        <v>Start group 2 for 50km</v>
      </c>
      <c r="G121" s="4" t="str">
        <f t="shared" si="7"/>
        <v>Start group 3 for 100km</v>
      </c>
    </row>
    <row r="122" spans="1:7">
      <c r="A122" s="4">
        <v>120</v>
      </c>
      <c r="B122" s="5" t="s">
        <v>6355</v>
      </c>
      <c r="C122" s="30">
        <v>0.2638078703703704</v>
      </c>
      <c r="D122" s="37">
        <f t="shared" si="4"/>
        <v>0.41811846689895471</v>
      </c>
      <c r="E122" s="37">
        <f t="shared" si="5"/>
        <v>0.38567694084746801</v>
      </c>
      <c r="F122" s="11" t="str">
        <f t="shared" si="6"/>
        <v>Start group 2 for 50km</v>
      </c>
      <c r="G122" s="4" t="str">
        <f t="shared" si="7"/>
        <v>Start group 3 for 100km</v>
      </c>
    </row>
    <row r="123" spans="1:7">
      <c r="A123" s="4">
        <v>121</v>
      </c>
      <c r="B123" s="5" t="s">
        <v>6242</v>
      </c>
      <c r="C123" s="30">
        <v>0.26446759259259262</v>
      </c>
      <c r="D123" s="37">
        <f t="shared" si="4"/>
        <v>0.42160278745644597</v>
      </c>
      <c r="E123" s="37">
        <f t="shared" si="5"/>
        <v>0.38914219709404829</v>
      </c>
      <c r="F123" s="11" t="str">
        <f t="shared" si="6"/>
        <v>Start group 2 for 50km</v>
      </c>
      <c r="G123" s="4" t="str">
        <f t="shared" si="7"/>
        <v>Start group 3 for 100km</v>
      </c>
    </row>
    <row r="124" spans="1:7">
      <c r="A124" s="4">
        <v>122</v>
      </c>
      <c r="B124" s="5" t="s">
        <v>6243</v>
      </c>
      <c r="C124" s="30">
        <v>0.26475694444444448</v>
      </c>
      <c r="D124" s="37">
        <f t="shared" si="4"/>
        <v>0.42508710801393729</v>
      </c>
      <c r="E124" s="37">
        <f t="shared" si="5"/>
        <v>0.39066204632500467</v>
      </c>
      <c r="F124" s="11" t="str">
        <f t="shared" si="6"/>
        <v>Start group 2 for 50km</v>
      </c>
      <c r="G124" s="4" t="str">
        <f t="shared" si="7"/>
        <v>Start group 3 for 100km</v>
      </c>
    </row>
    <row r="125" spans="1:7">
      <c r="A125" s="4">
        <v>123</v>
      </c>
      <c r="B125" s="5" t="s">
        <v>6155</v>
      </c>
      <c r="C125" s="30">
        <v>0.26531250000000001</v>
      </c>
      <c r="D125" s="37">
        <f t="shared" si="4"/>
        <v>0.42857142857142855</v>
      </c>
      <c r="E125" s="37">
        <f t="shared" si="5"/>
        <v>0.39358015684844078</v>
      </c>
      <c r="F125" s="11" t="str">
        <f t="shared" si="6"/>
        <v>Start group 2 for 50km</v>
      </c>
      <c r="G125" s="4" t="str">
        <f t="shared" si="7"/>
        <v>Start group 3 for 100km</v>
      </c>
    </row>
    <row r="126" spans="1:7">
      <c r="A126" s="4">
        <v>124</v>
      </c>
      <c r="B126" s="5" t="s">
        <v>6244</v>
      </c>
      <c r="C126" s="30">
        <v>0.26649305555555552</v>
      </c>
      <c r="D126" s="37">
        <f t="shared" si="4"/>
        <v>0.43205574912891986</v>
      </c>
      <c r="E126" s="37">
        <f t="shared" si="5"/>
        <v>0.39978114171074242</v>
      </c>
      <c r="F126" s="11" t="str">
        <f t="shared" si="6"/>
        <v>Start group 2 for 50km</v>
      </c>
      <c r="G126" s="4" t="str">
        <f t="shared" si="7"/>
        <v>Start group 3 for 100km</v>
      </c>
    </row>
    <row r="127" spans="1:7">
      <c r="A127" s="4">
        <v>125</v>
      </c>
      <c r="B127" s="5" t="s">
        <v>6437</v>
      </c>
      <c r="C127" s="30">
        <v>0.26663194444444444</v>
      </c>
      <c r="D127" s="37">
        <f t="shared" si="4"/>
        <v>0.43554006968641112</v>
      </c>
      <c r="E127" s="37">
        <f t="shared" si="5"/>
        <v>0.4005106693416014</v>
      </c>
      <c r="F127" s="11" t="str">
        <f t="shared" si="6"/>
        <v>Start group 2 for 50km</v>
      </c>
      <c r="G127" s="4" t="str">
        <f t="shared" si="7"/>
        <v>Start group 3 for 100km</v>
      </c>
    </row>
    <row r="128" spans="1:7">
      <c r="A128" s="4">
        <v>126</v>
      </c>
      <c r="B128" s="5" t="s">
        <v>6245</v>
      </c>
      <c r="C128" s="30">
        <v>0.26688657407407407</v>
      </c>
      <c r="D128" s="37">
        <f t="shared" si="4"/>
        <v>0.43902439024390244</v>
      </c>
      <c r="E128" s="37">
        <f t="shared" si="5"/>
        <v>0.40184813666484293</v>
      </c>
      <c r="F128" s="11" t="str">
        <f t="shared" si="6"/>
        <v>Start group 2 for 50km</v>
      </c>
      <c r="G128" s="4" t="str">
        <f t="shared" si="7"/>
        <v>Start group 3 for 100km</v>
      </c>
    </row>
    <row r="129" spans="1:7">
      <c r="A129" s="4">
        <v>127</v>
      </c>
      <c r="B129" s="5" t="s">
        <v>6246</v>
      </c>
      <c r="C129" s="30">
        <v>0.26751157407407405</v>
      </c>
      <c r="D129" s="37">
        <f t="shared" si="4"/>
        <v>0.4425087108013937</v>
      </c>
      <c r="E129" s="37">
        <f t="shared" si="5"/>
        <v>0.40513101100370846</v>
      </c>
      <c r="F129" s="11" t="str">
        <f t="shared" si="6"/>
        <v>Start group 2 for 50km</v>
      </c>
      <c r="G129" s="4" t="str">
        <f t="shared" si="7"/>
        <v>Start group 3 for 100km</v>
      </c>
    </row>
    <row r="130" spans="1:7">
      <c r="A130" s="4">
        <v>128</v>
      </c>
      <c r="B130" s="5" t="s">
        <v>6247</v>
      </c>
      <c r="C130" s="30">
        <v>0.26792824074074073</v>
      </c>
      <c r="D130" s="37">
        <f t="shared" si="4"/>
        <v>0.44599303135888502</v>
      </c>
      <c r="E130" s="37">
        <f t="shared" si="5"/>
        <v>0.40731959389628558</v>
      </c>
      <c r="F130" s="11" t="str">
        <f t="shared" si="6"/>
        <v>Start group 2 for 50km</v>
      </c>
      <c r="G130" s="4" t="str">
        <f t="shared" si="7"/>
        <v>Start group 3 for 100km</v>
      </c>
    </row>
    <row r="131" spans="1:7">
      <c r="A131" s="4">
        <v>129</v>
      </c>
      <c r="B131" s="5" t="s">
        <v>6248</v>
      </c>
      <c r="C131" s="30">
        <v>0.26877314814814818</v>
      </c>
      <c r="D131" s="37">
        <f t="shared" si="4"/>
        <v>0.44947735191637633</v>
      </c>
      <c r="E131" s="37">
        <f t="shared" si="5"/>
        <v>0.41175755365067807</v>
      </c>
      <c r="F131" s="11" t="str">
        <f t="shared" si="6"/>
        <v>Start group 2 for 50km</v>
      </c>
      <c r="G131" s="4" t="str">
        <f t="shared" si="7"/>
        <v>Start group 3 for 100km</v>
      </c>
    </row>
    <row r="132" spans="1:7">
      <c r="A132" s="4">
        <v>130</v>
      </c>
      <c r="B132" s="5" t="s">
        <v>6249</v>
      </c>
      <c r="C132" s="30">
        <v>0.26898148148148149</v>
      </c>
      <c r="D132" s="37">
        <f t="shared" ref="D132:D195" si="8">A132/287</f>
        <v>0.45296167247386759</v>
      </c>
      <c r="E132" s="37">
        <f t="shared" ref="E132:E195" si="9">((HOUR(C132)*60+MINUTE(C132)+SECOND(C132)/60)-(HOUR($C$3)*60+MINUTE($C$3)+SECOND($C$3)/60))/(HOUR($C$3)*60+MINUTE($C$3)+SECOND($C$3)/60)</f>
        <v>0.41285184509696643</v>
      </c>
      <c r="F132" s="11" t="str">
        <f t="shared" ref="F132:F195" si="10">"Start group "&amp;IF(E132&lt;=32%,1,IF(E132&lt;=42%,2,IF(E132&lt;=53%,3,IF(E132&lt;=65%,4,IF(E132&lt;=87%,5,6)))))&amp;" for 50km"</f>
        <v>Start group 2 for 50km</v>
      </c>
      <c r="G132" s="4" t="str">
        <f t="shared" ref="G132:G195" si="11">"Start group "&amp;IF(E132&lt;=23%,1,IF(E132&lt;=36%,2,IF(E132&lt;=46%,3,IF(E132&lt;=55%,4,IF(E132&lt;=72%,5,6)))))&amp;" for 100km"</f>
        <v>Start group 3 for 100km</v>
      </c>
    </row>
    <row r="133" spans="1:7">
      <c r="A133" s="4">
        <v>131</v>
      </c>
      <c r="B133" s="5" t="s">
        <v>6250</v>
      </c>
      <c r="C133" s="30">
        <v>0.26900462962962962</v>
      </c>
      <c r="D133" s="37">
        <f t="shared" si="8"/>
        <v>0.45644599303135891</v>
      </c>
      <c r="E133" s="37">
        <f t="shared" si="9"/>
        <v>0.41297343303544304</v>
      </c>
      <c r="F133" s="11" t="str">
        <f t="shared" si="10"/>
        <v>Start group 2 for 50km</v>
      </c>
      <c r="G133" s="4" t="str">
        <f t="shared" si="11"/>
        <v>Start group 3 for 100km</v>
      </c>
    </row>
    <row r="134" spans="1:7">
      <c r="A134" s="4">
        <v>132</v>
      </c>
      <c r="B134" s="5" t="s">
        <v>6156</v>
      </c>
      <c r="C134" s="30">
        <v>0.2691898148148148</v>
      </c>
      <c r="D134" s="37">
        <f t="shared" si="8"/>
        <v>0.45993031358885017</v>
      </c>
      <c r="E134" s="37">
        <f t="shared" si="9"/>
        <v>0.41394613654325502</v>
      </c>
      <c r="F134" s="11" t="str">
        <f t="shared" si="10"/>
        <v>Start group 2 for 50km</v>
      </c>
      <c r="G134" s="4" t="str">
        <f t="shared" si="11"/>
        <v>Start group 3 for 100km</v>
      </c>
    </row>
    <row r="135" spans="1:7">
      <c r="A135" s="4">
        <v>133</v>
      </c>
      <c r="B135" s="5" t="s">
        <v>6157</v>
      </c>
      <c r="C135" s="30">
        <v>0.26920138888888889</v>
      </c>
      <c r="D135" s="37">
        <f t="shared" si="8"/>
        <v>0.46341463414634149</v>
      </c>
      <c r="E135" s="37">
        <f t="shared" si="9"/>
        <v>0.41400693051249321</v>
      </c>
      <c r="F135" s="11" t="str">
        <f t="shared" si="10"/>
        <v>Start group 2 for 50km</v>
      </c>
      <c r="G135" s="4" t="str">
        <f t="shared" si="11"/>
        <v>Start group 3 for 100km</v>
      </c>
    </row>
    <row r="136" spans="1:7">
      <c r="A136" s="4">
        <v>134</v>
      </c>
      <c r="B136" s="5" t="s">
        <v>6251</v>
      </c>
      <c r="C136" s="30">
        <v>0.26931712962962961</v>
      </c>
      <c r="D136" s="37">
        <f t="shared" si="8"/>
        <v>0.46689895470383275</v>
      </c>
      <c r="E136" s="37">
        <f t="shared" si="9"/>
        <v>0.41461487020487581</v>
      </c>
      <c r="F136" s="11" t="str">
        <f t="shared" si="10"/>
        <v>Start group 2 for 50km</v>
      </c>
      <c r="G136" s="4" t="str">
        <f t="shared" si="11"/>
        <v>Start group 3 for 100km</v>
      </c>
    </row>
    <row r="137" spans="1:7">
      <c r="A137" s="4">
        <v>135</v>
      </c>
      <c r="B137" s="5" t="s">
        <v>6252</v>
      </c>
      <c r="C137" s="30">
        <v>0.2694212962962963</v>
      </c>
      <c r="D137" s="37">
        <f t="shared" si="8"/>
        <v>0.47038327526132406</v>
      </c>
      <c r="E137" s="37">
        <f t="shared" si="9"/>
        <v>0.41516201592801993</v>
      </c>
      <c r="F137" s="11" t="str">
        <f t="shared" si="10"/>
        <v>Start group 2 for 50km</v>
      </c>
      <c r="G137" s="4" t="str">
        <f t="shared" si="11"/>
        <v>Start group 3 for 100km</v>
      </c>
    </row>
    <row r="138" spans="1:7">
      <c r="A138" s="4">
        <v>136</v>
      </c>
      <c r="B138" s="5" t="s">
        <v>6339</v>
      </c>
      <c r="C138" s="30">
        <v>0.26947916666666666</v>
      </c>
      <c r="D138" s="37">
        <f t="shared" si="8"/>
        <v>0.47386759581881532</v>
      </c>
      <c r="E138" s="37">
        <f t="shared" si="9"/>
        <v>0.41546598577421134</v>
      </c>
      <c r="F138" s="11" t="str">
        <f t="shared" si="10"/>
        <v>Start group 2 for 50km</v>
      </c>
      <c r="G138" s="4" t="str">
        <f t="shared" si="11"/>
        <v>Start group 3 for 100km</v>
      </c>
    </row>
    <row r="139" spans="1:7">
      <c r="A139" s="4">
        <v>137</v>
      </c>
      <c r="B139" s="5" t="s">
        <v>6158</v>
      </c>
      <c r="C139" s="30">
        <v>0.27016203703703706</v>
      </c>
      <c r="D139" s="37">
        <f t="shared" si="8"/>
        <v>0.47735191637630664</v>
      </c>
      <c r="E139" s="37">
        <f t="shared" si="9"/>
        <v>0.41905282995926824</v>
      </c>
      <c r="F139" s="11" t="str">
        <f t="shared" si="10"/>
        <v>Start group 2 for 50km</v>
      </c>
      <c r="G139" s="4" t="str">
        <f t="shared" si="11"/>
        <v>Start group 3 for 100km</v>
      </c>
    </row>
    <row r="140" spans="1:7">
      <c r="A140" s="4">
        <v>138</v>
      </c>
      <c r="B140" s="5" t="s">
        <v>6356</v>
      </c>
      <c r="C140" s="30">
        <v>0.27163194444444444</v>
      </c>
      <c r="D140" s="37">
        <f t="shared" si="8"/>
        <v>0.4808362369337979</v>
      </c>
      <c r="E140" s="37">
        <f t="shared" si="9"/>
        <v>0.42677366405252604</v>
      </c>
      <c r="F140" s="11" t="str">
        <f t="shared" si="10"/>
        <v>Start group 3 for 50km</v>
      </c>
      <c r="G140" s="4" t="str">
        <f t="shared" si="11"/>
        <v>Start group 3 for 100km</v>
      </c>
    </row>
    <row r="141" spans="1:7">
      <c r="A141" s="4">
        <v>139</v>
      </c>
      <c r="B141" s="5" t="s">
        <v>6253</v>
      </c>
      <c r="C141" s="30">
        <v>0.27203703703703702</v>
      </c>
      <c r="D141" s="37">
        <f t="shared" si="8"/>
        <v>0.48432055749128922</v>
      </c>
      <c r="E141" s="37">
        <f t="shared" si="9"/>
        <v>0.42890145297586496</v>
      </c>
      <c r="F141" s="11" t="str">
        <f t="shared" si="10"/>
        <v>Start group 3 for 50km</v>
      </c>
      <c r="G141" s="4" t="str">
        <f t="shared" si="11"/>
        <v>Start group 3 for 100km</v>
      </c>
    </row>
    <row r="142" spans="1:7">
      <c r="A142" s="4">
        <v>140</v>
      </c>
      <c r="B142" s="5" t="s">
        <v>6254</v>
      </c>
      <c r="C142" s="30">
        <v>0.27203703703703702</v>
      </c>
      <c r="D142" s="37">
        <f t="shared" si="8"/>
        <v>0.48780487804878048</v>
      </c>
      <c r="E142" s="37">
        <f t="shared" si="9"/>
        <v>0.42890145297586496</v>
      </c>
      <c r="F142" s="11" t="str">
        <f t="shared" si="10"/>
        <v>Start group 3 for 50km</v>
      </c>
      <c r="G142" s="4" t="str">
        <f t="shared" si="11"/>
        <v>Start group 3 for 100km</v>
      </c>
    </row>
    <row r="143" spans="1:7">
      <c r="A143" s="4">
        <v>141</v>
      </c>
      <c r="B143" s="5" t="s">
        <v>6438</v>
      </c>
      <c r="C143" s="30">
        <v>0.2722222222222222</v>
      </c>
      <c r="D143" s="37">
        <f t="shared" si="8"/>
        <v>0.49128919860627179</v>
      </c>
      <c r="E143" s="37">
        <f t="shared" si="9"/>
        <v>0.42987415648367694</v>
      </c>
      <c r="F143" s="11" t="str">
        <f t="shared" si="10"/>
        <v>Start group 3 for 50km</v>
      </c>
      <c r="G143" s="4" t="str">
        <f t="shared" si="11"/>
        <v>Start group 3 for 100km</v>
      </c>
    </row>
    <row r="144" spans="1:7">
      <c r="A144" s="4">
        <v>142</v>
      </c>
      <c r="B144" s="5" t="s">
        <v>6357</v>
      </c>
      <c r="C144" s="30">
        <v>0.27234953703703701</v>
      </c>
      <c r="D144" s="37">
        <f t="shared" si="8"/>
        <v>0.49477351916376305</v>
      </c>
      <c r="E144" s="37">
        <f t="shared" si="9"/>
        <v>0.43054289014529773</v>
      </c>
      <c r="F144" s="11" t="str">
        <f t="shared" si="10"/>
        <v>Start group 3 for 50km</v>
      </c>
      <c r="G144" s="4" t="str">
        <f t="shared" si="11"/>
        <v>Start group 3 for 100km</v>
      </c>
    </row>
    <row r="145" spans="1:7">
      <c r="A145" s="4">
        <v>143</v>
      </c>
      <c r="B145" s="5" t="s">
        <v>6255</v>
      </c>
      <c r="C145" s="30">
        <v>0.27237268518518515</v>
      </c>
      <c r="D145" s="37">
        <f t="shared" si="8"/>
        <v>0.49825783972125437</v>
      </c>
      <c r="E145" s="37">
        <f t="shared" si="9"/>
        <v>0.43066447808377412</v>
      </c>
      <c r="F145" s="11" t="str">
        <f t="shared" si="10"/>
        <v>Start group 3 for 50km</v>
      </c>
      <c r="G145" s="4" t="str">
        <f t="shared" si="11"/>
        <v>Start group 3 for 100km</v>
      </c>
    </row>
    <row r="146" spans="1:7">
      <c r="A146" s="4">
        <v>144</v>
      </c>
      <c r="B146" s="5" t="s">
        <v>6159</v>
      </c>
      <c r="C146" s="30">
        <v>0.27241898148148147</v>
      </c>
      <c r="D146" s="37">
        <f t="shared" si="8"/>
        <v>0.50174216027874563</v>
      </c>
      <c r="E146" s="37">
        <f t="shared" si="9"/>
        <v>0.43090765396072733</v>
      </c>
      <c r="F146" s="11" t="str">
        <f t="shared" si="10"/>
        <v>Start group 3 for 50km</v>
      </c>
      <c r="G146" s="4" t="str">
        <f t="shared" si="11"/>
        <v>Start group 3 for 100km</v>
      </c>
    </row>
    <row r="147" spans="1:7">
      <c r="A147" s="4">
        <v>145</v>
      </c>
      <c r="B147" s="5" t="s">
        <v>6256</v>
      </c>
      <c r="C147" s="30">
        <v>0.27384259259259258</v>
      </c>
      <c r="D147" s="37">
        <f t="shared" si="8"/>
        <v>0.50522648083623689</v>
      </c>
      <c r="E147" s="37">
        <f t="shared" si="9"/>
        <v>0.43838531217703208</v>
      </c>
      <c r="F147" s="11" t="str">
        <f t="shared" si="10"/>
        <v>Start group 3 for 50km</v>
      </c>
      <c r="G147" s="4" t="str">
        <f t="shared" si="11"/>
        <v>Start group 3 for 100km</v>
      </c>
    </row>
    <row r="148" spans="1:7">
      <c r="A148" s="4">
        <v>146</v>
      </c>
      <c r="B148" s="5" t="s">
        <v>6358</v>
      </c>
      <c r="C148" s="30">
        <v>0.27387731481481481</v>
      </c>
      <c r="D148" s="37">
        <f t="shared" si="8"/>
        <v>0.50871080139372826</v>
      </c>
      <c r="E148" s="37">
        <f t="shared" si="9"/>
        <v>0.43856769408474688</v>
      </c>
      <c r="F148" s="11" t="str">
        <f t="shared" si="10"/>
        <v>Start group 3 for 50km</v>
      </c>
      <c r="G148" s="4" t="str">
        <f t="shared" si="11"/>
        <v>Start group 3 for 100km</v>
      </c>
    </row>
    <row r="149" spans="1:7">
      <c r="A149" s="4">
        <v>147</v>
      </c>
      <c r="B149" s="5" t="s">
        <v>6160</v>
      </c>
      <c r="C149" s="30">
        <v>0.27413194444444444</v>
      </c>
      <c r="D149" s="37">
        <f t="shared" si="8"/>
        <v>0.51219512195121952</v>
      </c>
      <c r="E149" s="37">
        <f t="shared" si="9"/>
        <v>0.43990516140798847</v>
      </c>
      <c r="F149" s="11" t="str">
        <f t="shared" si="10"/>
        <v>Start group 3 for 50km</v>
      </c>
      <c r="G149" s="4" t="str">
        <f t="shared" si="11"/>
        <v>Start group 3 for 100km</v>
      </c>
    </row>
    <row r="150" spans="1:7">
      <c r="A150" s="4">
        <v>148</v>
      </c>
      <c r="B150" s="5" t="s">
        <v>6257</v>
      </c>
      <c r="C150" s="30">
        <v>0.27422453703703703</v>
      </c>
      <c r="D150" s="37">
        <f t="shared" si="8"/>
        <v>0.51567944250871078</v>
      </c>
      <c r="E150" s="37">
        <f t="shared" si="9"/>
        <v>0.44039151316189445</v>
      </c>
      <c r="F150" s="11" t="str">
        <f t="shared" si="10"/>
        <v>Start group 3 for 50km</v>
      </c>
      <c r="G150" s="4" t="str">
        <f t="shared" si="11"/>
        <v>Start group 3 for 100km</v>
      </c>
    </row>
    <row r="151" spans="1:7">
      <c r="A151" s="4">
        <v>149</v>
      </c>
      <c r="B151" s="5" t="s">
        <v>6258</v>
      </c>
      <c r="C151" s="30">
        <v>0.27428240740740745</v>
      </c>
      <c r="D151" s="37">
        <f t="shared" si="8"/>
        <v>0.51916376306620204</v>
      </c>
      <c r="E151" s="37">
        <f t="shared" si="9"/>
        <v>0.44069548300808564</v>
      </c>
      <c r="F151" s="11" t="str">
        <f t="shared" si="10"/>
        <v>Start group 3 for 50km</v>
      </c>
      <c r="G151" s="4" t="str">
        <f t="shared" si="11"/>
        <v>Start group 3 for 100km</v>
      </c>
    </row>
    <row r="152" spans="1:7">
      <c r="A152" s="4">
        <v>150</v>
      </c>
      <c r="B152" s="5" t="s">
        <v>6161</v>
      </c>
      <c r="C152" s="30">
        <v>0.27432870370370371</v>
      </c>
      <c r="D152" s="37">
        <f t="shared" si="8"/>
        <v>0.52264808362369342</v>
      </c>
      <c r="E152" s="37">
        <f t="shared" si="9"/>
        <v>0.4409386588850388</v>
      </c>
      <c r="F152" s="11" t="str">
        <f t="shared" si="10"/>
        <v>Start group 3 for 50km</v>
      </c>
      <c r="G152" s="4" t="str">
        <f t="shared" si="11"/>
        <v>Start group 3 for 100km</v>
      </c>
    </row>
    <row r="153" spans="1:7">
      <c r="A153" s="4">
        <v>151</v>
      </c>
      <c r="B153" s="5" t="s">
        <v>6259</v>
      </c>
      <c r="C153" s="30">
        <v>0.27432870370370371</v>
      </c>
      <c r="D153" s="37">
        <f t="shared" si="8"/>
        <v>0.52613240418118468</v>
      </c>
      <c r="E153" s="37">
        <f t="shared" si="9"/>
        <v>0.4409386588850388</v>
      </c>
      <c r="F153" s="11" t="str">
        <f t="shared" si="10"/>
        <v>Start group 3 for 50km</v>
      </c>
      <c r="G153" s="4" t="str">
        <f t="shared" si="11"/>
        <v>Start group 3 for 100km</v>
      </c>
    </row>
    <row r="154" spans="1:7">
      <c r="A154" s="4">
        <v>152</v>
      </c>
      <c r="B154" s="5" t="s">
        <v>6260</v>
      </c>
      <c r="C154" s="30">
        <v>0.27451388888888889</v>
      </c>
      <c r="D154" s="37">
        <f t="shared" si="8"/>
        <v>0.52961672473867594</v>
      </c>
      <c r="E154" s="37">
        <f t="shared" si="9"/>
        <v>0.44191136239285078</v>
      </c>
      <c r="F154" s="11" t="str">
        <f t="shared" si="10"/>
        <v>Start group 3 for 50km</v>
      </c>
      <c r="G154" s="4" t="str">
        <f t="shared" si="11"/>
        <v>Start group 3 for 100km</v>
      </c>
    </row>
    <row r="155" spans="1:7">
      <c r="A155" s="4">
        <v>153</v>
      </c>
      <c r="B155" s="5" t="s">
        <v>6396</v>
      </c>
      <c r="C155" s="30">
        <v>0.27464120370370371</v>
      </c>
      <c r="D155" s="37">
        <f t="shared" si="8"/>
        <v>0.5331010452961672</v>
      </c>
      <c r="E155" s="37">
        <f t="shared" si="9"/>
        <v>0.44258009605447157</v>
      </c>
      <c r="F155" s="11" t="str">
        <f t="shared" si="10"/>
        <v>Start group 3 for 50km</v>
      </c>
      <c r="G155" s="4" t="str">
        <f t="shared" si="11"/>
        <v>Start group 3 for 100km</v>
      </c>
    </row>
    <row r="156" spans="1:7">
      <c r="A156" s="4">
        <v>154</v>
      </c>
      <c r="B156" s="5" t="s">
        <v>6359</v>
      </c>
      <c r="C156" s="30">
        <v>0.27475694444444443</v>
      </c>
      <c r="D156" s="37">
        <f t="shared" si="8"/>
        <v>0.53658536585365857</v>
      </c>
      <c r="E156" s="37">
        <f t="shared" si="9"/>
        <v>0.44318803574685395</v>
      </c>
      <c r="F156" s="11" t="str">
        <f t="shared" si="10"/>
        <v>Start group 3 for 50km</v>
      </c>
      <c r="G156" s="4" t="str">
        <f t="shared" si="11"/>
        <v>Start group 3 for 100km</v>
      </c>
    </row>
    <row r="157" spans="1:7">
      <c r="A157" s="4">
        <v>155</v>
      </c>
      <c r="B157" s="5" t="s">
        <v>6360</v>
      </c>
      <c r="C157" s="30">
        <v>0.27486111111111111</v>
      </c>
      <c r="D157" s="37">
        <f t="shared" si="8"/>
        <v>0.54006968641114983</v>
      </c>
      <c r="E157" s="37">
        <f t="shared" si="9"/>
        <v>0.44373518146999835</v>
      </c>
      <c r="F157" s="11" t="str">
        <f t="shared" si="10"/>
        <v>Start group 3 for 50km</v>
      </c>
      <c r="G157" s="4" t="str">
        <f t="shared" si="11"/>
        <v>Start group 3 for 100km</v>
      </c>
    </row>
    <row r="158" spans="1:7">
      <c r="A158" s="4">
        <v>156</v>
      </c>
      <c r="B158" s="5" t="s">
        <v>6261</v>
      </c>
      <c r="C158" s="30">
        <v>0.27489583333333334</v>
      </c>
      <c r="D158" s="37">
        <f t="shared" si="8"/>
        <v>0.54355400696864109</v>
      </c>
      <c r="E158" s="37">
        <f t="shared" si="9"/>
        <v>0.44391756337771315</v>
      </c>
      <c r="F158" s="11" t="str">
        <f t="shared" si="10"/>
        <v>Start group 3 for 50km</v>
      </c>
      <c r="G158" s="4" t="str">
        <f t="shared" si="11"/>
        <v>Start group 3 for 100km</v>
      </c>
    </row>
    <row r="159" spans="1:7">
      <c r="A159" s="4">
        <v>157</v>
      </c>
      <c r="B159" s="5" t="s">
        <v>6262</v>
      </c>
      <c r="C159" s="30">
        <v>0.27490740740740743</v>
      </c>
      <c r="D159" s="37">
        <f t="shared" si="8"/>
        <v>0.54703832752613235</v>
      </c>
      <c r="E159" s="37">
        <f t="shared" si="9"/>
        <v>0.44397835734695135</v>
      </c>
      <c r="F159" s="11" t="str">
        <f t="shared" si="10"/>
        <v>Start group 3 for 50km</v>
      </c>
      <c r="G159" s="4" t="str">
        <f t="shared" si="11"/>
        <v>Start group 3 for 100km</v>
      </c>
    </row>
    <row r="160" spans="1:7">
      <c r="A160" s="4">
        <v>158</v>
      </c>
      <c r="B160" s="5" t="s">
        <v>6162</v>
      </c>
      <c r="C160" s="30">
        <v>0.27508101851851852</v>
      </c>
      <c r="D160" s="37">
        <f t="shared" si="8"/>
        <v>0.55052264808362372</v>
      </c>
      <c r="E160" s="37">
        <f t="shared" si="9"/>
        <v>0.44489026688552508</v>
      </c>
      <c r="F160" s="11" t="str">
        <f t="shared" si="10"/>
        <v>Start group 3 for 50km</v>
      </c>
      <c r="G160" s="4" t="str">
        <f t="shared" si="11"/>
        <v>Start group 3 for 100km</v>
      </c>
    </row>
    <row r="161" spans="1:7">
      <c r="A161" s="4">
        <v>159</v>
      </c>
      <c r="B161" s="5" t="s">
        <v>6409</v>
      </c>
      <c r="C161" s="30">
        <v>0.27557870370370369</v>
      </c>
      <c r="D161" s="37">
        <f t="shared" si="8"/>
        <v>0.55400696864111498</v>
      </c>
      <c r="E161" s="37">
        <f t="shared" si="9"/>
        <v>0.44750440756276982</v>
      </c>
      <c r="F161" s="11" t="str">
        <f t="shared" si="10"/>
        <v>Start group 3 for 50km</v>
      </c>
      <c r="G161" s="4" t="str">
        <f t="shared" si="11"/>
        <v>Start group 3 for 100km</v>
      </c>
    </row>
    <row r="162" spans="1:7">
      <c r="A162" s="4">
        <v>160</v>
      </c>
      <c r="B162" s="5" t="s">
        <v>6361</v>
      </c>
      <c r="C162" s="30">
        <v>0.27590277777777777</v>
      </c>
      <c r="D162" s="37">
        <f t="shared" si="8"/>
        <v>0.55749128919860624</v>
      </c>
      <c r="E162" s="37">
        <f t="shared" si="9"/>
        <v>0.44920663870144095</v>
      </c>
      <c r="F162" s="11" t="str">
        <f t="shared" si="10"/>
        <v>Start group 3 for 50km</v>
      </c>
      <c r="G162" s="4" t="str">
        <f t="shared" si="11"/>
        <v>Start group 3 for 100km</v>
      </c>
    </row>
    <row r="163" spans="1:7">
      <c r="A163" s="4">
        <v>161</v>
      </c>
      <c r="B163" s="5" t="s">
        <v>6340</v>
      </c>
      <c r="C163" s="30">
        <v>0.27697916666666667</v>
      </c>
      <c r="D163" s="37">
        <f t="shared" si="8"/>
        <v>0.56097560975609762</v>
      </c>
      <c r="E163" s="37">
        <f t="shared" si="9"/>
        <v>0.45486047784059841</v>
      </c>
      <c r="F163" s="11" t="str">
        <f t="shared" si="10"/>
        <v>Start group 3 for 50km</v>
      </c>
      <c r="G163" s="4" t="str">
        <f t="shared" si="11"/>
        <v>Start group 3 for 100km</v>
      </c>
    </row>
    <row r="164" spans="1:7">
      <c r="A164" s="4">
        <v>162</v>
      </c>
      <c r="B164" s="5" t="s">
        <v>6263</v>
      </c>
      <c r="C164" s="30">
        <v>0.27704861111111112</v>
      </c>
      <c r="D164" s="37">
        <f t="shared" si="8"/>
        <v>0.56445993031358888</v>
      </c>
      <c r="E164" s="37">
        <f t="shared" si="9"/>
        <v>0.45522524165602779</v>
      </c>
      <c r="F164" s="11" t="str">
        <f t="shared" si="10"/>
        <v>Start group 3 for 50km</v>
      </c>
      <c r="G164" s="4" t="str">
        <f t="shared" si="11"/>
        <v>Start group 3 for 100km</v>
      </c>
    </row>
    <row r="165" spans="1:7">
      <c r="A165" s="4">
        <v>163</v>
      </c>
      <c r="B165" s="5" t="s">
        <v>6385</v>
      </c>
      <c r="C165" s="30">
        <v>0.27752314814814816</v>
      </c>
      <c r="D165" s="37">
        <f t="shared" si="8"/>
        <v>0.56794425087108014</v>
      </c>
      <c r="E165" s="37">
        <f t="shared" si="9"/>
        <v>0.45771779439479615</v>
      </c>
      <c r="F165" s="11" t="str">
        <f t="shared" si="10"/>
        <v>Start group 3 for 50km</v>
      </c>
      <c r="G165" s="4" t="str">
        <f t="shared" si="11"/>
        <v>Start group 3 for 100km</v>
      </c>
    </row>
    <row r="166" spans="1:7">
      <c r="A166" s="4">
        <v>164</v>
      </c>
      <c r="B166" s="5" t="s">
        <v>6264</v>
      </c>
      <c r="C166" s="30">
        <v>0.27871527777777777</v>
      </c>
      <c r="D166" s="37">
        <f t="shared" si="8"/>
        <v>0.5714285714285714</v>
      </c>
      <c r="E166" s="37">
        <f t="shared" si="9"/>
        <v>0.46397957322633615</v>
      </c>
      <c r="F166" s="11" t="str">
        <f t="shared" si="10"/>
        <v>Start group 3 for 50km</v>
      </c>
      <c r="G166" s="4" t="str">
        <f t="shared" si="11"/>
        <v>Start group 4 for 100km</v>
      </c>
    </row>
    <row r="167" spans="1:7">
      <c r="A167" s="4">
        <v>165</v>
      </c>
      <c r="B167" s="5" t="s">
        <v>6265</v>
      </c>
      <c r="C167" s="30">
        <v>0.28054398148148146</v>
      </c>
      <c r="D167" s="37">
        <f t="shared" si="8"/>
        <v>0.57491289198606277</v>
      </c>
      <c r="E167" s="37">
        <f t="shared" si="9"/>
        <v>0.47358502036597988</v>
      </c>
      <c r="F167" s="11" t="str">
        <f t="shared" si="10"/>
        <v>Start group 3 for 50km</v>
      </c>
      <c r="G167" s="4" t="str">
        <f t="shared" si="11"/>
        <v>Start group 4 for 100km</v>
      </c>
    </row>
    <row r="168" spans="1:7">
      <c r="A168" s="4">
        <v>166</v>
      </c>
      <c r="B168" s="5" t="s">
        <v>6266</v>
      </c>
      <c r="C168" s="30">
        <v>0.28082175925925928</v>
      </c>
      <c r="D168" s="37">
        <f t="shared" si="8"/>
        <v>0.57839721254355403</v>
      </c>
      <c r="E168" s="37">
        <f t="shared" si="9"/>
        <v>0.47504407562769785</v>
      </c>
      <c r="F168" s="11" t="str">
        <f t="shared" si="10"/>
        <v>Start group 3 for 50km</v>
      </c>
      <c r="G168" s="4" t="str">
        <f t="shared" si="11"/>
        <v>Start group 4 for 100km</v>
      </c>
    </row>
    <row r="169" spans="1:7">
      <c r="A169" s="4">
        <v>167</v>
      </c>
      <c r="B169" s="5" t="s">
        <v>6163</v>
      </c>
      <c r="C169" s="30">
        <v>0.28105324074074073</v>
      </c>
      <c r="D169" s="37">
        <f t="shared" si="8"/>
        <v>0.58188153310104529</v>
      </c>
      <c r="E169" s="37">
        <f t="shared" si="9"/>
        <v>0.47625995501246277</v>
      </c>
      <c r="F169" s="11" t="str">
        <f t="shared" si="10"/>
        <v>Start group 3 for 50km</v>
      </c>
      <c r="G169" s="4" t="str">
        <f t="shared" si="11"/>
        <v>Start group 4 for 100km</v>
      </c>
    </row>
    <row r="170" spans="1:7">
      <c r="A170" s="4">
        <v>168</v>
      </c>
      <c r="B170" s="5" t="s">
        <v>6164</v>
      </c>
      <c r="C170" s="30">
        <v>0.28133101851851855</v>
      </c>
      <c r="D170" s="37">
        <f t="shared" si="8"/>
        <v>0.58536585365853655</v>
      </c>
      <c r="E170" s="37">
        <f t="shared" si="9"/>
        <v>0.47771901027418096</v>
      </c>
      <c r="F170" s="11" t="str">
        <f t="shared" si="10"/>
        <v>Start group 3 for 50km</v>
      </c>
      <c r="G170" s="4" t="str">
        <f t="shared" si="11"/>
        <v>Start group 4 for 100km</v>
      </c>
    </row>
    <row r="171" spans="1:7">
      <c r="A171" s="4">
        <v>169</v>
      </c>
      <c r="B171" s="5" t="s">
        <v>6165</v>
      </c>
      <c r="C171" s="30">
        <v>0.28177083333333336</v>
      </c>
      <c r="D171" s="37">
        <f t="shared" si="8"/>
        <v>0.58885017421602792</v>
      </c>
      <c r="E171" s="37">
        <f t="shared" si="9"/>
        <v>0.48002918110523446</v>
      </c>
      <c r="F171" s="11" t="str">
        <f t="shared" si="10"/>
        <v>Start group 3 for 50km</v>
      </c>
      <c r="G171" s="4" t="str">
        <f t="shared" si="11"/>
        <v>Start group 4 for 100km</v>
      </c>
    </row>
    <row r="172" spans="1:7">
      <c r="A172" s="4">
        <v>170</v>
      </c>
      <c r="B172" s="5" t="s">
        <v>6267</v>
      </c>
      <c r="C172" s="30">
        <v>0.28226851851851853</v>
      </c>
      <c r="D172" s="37">
        <f t="shared" si="8"/>
        <v>0.59233449477351918</v>
      </c>
      <c r="E172" s="37">
        <f t="shared" si="9"/>
        <v>0.48264332178247921</v>
      </c>
      <c r="F172" s="11" t="str">
        <f t="shared" si="10"/>
        <v>Start group 3 for 50km</v>
      </c>
      <c r="G172" s="4" t="str">
        <f t="shared" si="11"/>
        <v>Start group 4 for 100km</v>
      </c>
    </row>
    <row r="173" spans="1:7">
      <c r="A173" s="4">
        <v>171</v>
      </c>
      <c r="B173" s="5" t="s">
        <v>6439</v>
      </c>
      <c r="C173" s="30">
        <v>0.28251157407407407</v>
      </c>
      <c r="D173" s="37">
        <f t="shared" si="8"/>
        <v>0.59581881533101044</v>
      </c>
      <c r="E173" s="37">
        <f t="shared" si="9"/>
        <v>0.48391999513648259</v>
      </c>
      <c r="F173" s="11" t="str">
        <f t="shared" si="10"/>
        <v>Start group 3 for 50km</v>
      </c>
      <c r="G173" s="4" t="str">
        <f t="shared" si="11"/>
        <v>Start group 4 for 100km</v>
      </c>
    </row>
    <row r="174" spans="1:7">
      <c r="A174" s="4">
        <v>172</v>
      </c>
      <c r="B174" s="5" t="s">
        <v>6268</v>
      </c>
      <c r="C174" s="30">
        <v>0.28261574074074075</v>
      </c>
      <c r="D174" s="37">
        <f t="shared" si="8"/>
        <v>0.5993031358885017</v>
      </c>
      <c r="E174" s="37">
        <f t="shared" si="9"/>
        <v>0.48446714085962678</v>
      </c>
      <c r="F174" s="11" t="str">
        <f t="shared" si="10"/>
        <v>Start group 3 for 50km</v>
      </c>
      <c r="G174" s="4" t="str">
        <f t="shared" si="11"/>
        <v>Start group 4 for 100km</v>
      </c>
    </row>
    <row r="175" spans="1:7">
      <c r="A175" s="4">
        <v>173</v>
      </c>
      <c r="B175" s="5" t="s">
        <v>6269</v>
      </c>
      <c r="C175" s="30">
        <v>0.28268518518518521</v>
      </c>
      <c r="D175" s="37">
        <f t="shared" si="8"/>
        <v>0.60278745644599308</v>
      </c>
      <c r="E175" s="37">
        <f t="shared" si="9"/>
        <v>0.48483190467505632</v>
      </c>
      <c r="F175" s="11" t="str">
        <f t="shared" si="10"/>
        <v>Start group 3 for 50km</v>
      </c>
      <c r="G175" s="4" t="str">
        <f t="shared" si="11"/>
        <v>Start group 4 for 100km</v>
      </c>
    </row>
    <row r="176" spans="1:7">
      <c r="A176" s="4">
        <v>174</v>
      </c>
      <c r="B176" s="5" t="s">
        <v>6166</v>
      </c>
      <c r="C176" s="30">
        <v>0.2834490740740741</v>
      </c>
      <c r="D176" s="37">
        <f t="shared" si="8"/>
        <v>0.60627177700348434</v>
      </c>
      <c r="E176" s="37">
        <f t="shared" si="9"/>
        <v>0.48884430664478101</v>
      </c>
      <c r="F176" s="11" t="str">
        <f t="shared" si="10"/>
        <v>Start group 3 for 50km</v>
      </c>
      <c r="G176" s="4" t="str">
        <f t="shared" si="11"/>
        <v>Start group 4 for 100km</v>
      </c>
    </row>
    <row r="177" spans="1:7">
      <c r="A177" s="4">
        <v>175</v>
      </c>
      <c r="B177" s="5" t="s">
        <v>6270</v>
      </c>
      <c r="C177" s="30">
        <v>0.2835185185185185</v>
      </c>
      <c r="D177" s="37">
        <f t="shared" si="8"/>
        <v>0.6097560975609756</v>
      </c>
      <c r="E177" s="37">
        <f t="shared" si="9"/>
        <v>0.48920907046021039</v>
      </c>
      <c r="F177" s="11" t="str">
        <f t="shared" si="10"/>
        <v>Start group 3 for 50km</v>
      </c>
      <c r="G177" s="4" t="str">
        <f t="shared" si="11"/>
        <v>Start group 4 for 100km</v>
      </c>
    </row>
    <row r="178" spans="1:7">
      <c r="A178" s="4">
        <v>176</v>
      </c>
      <c r="B178" s="5" t="s">
        <v>6167</v>
      </c>
      <c r="C178" s="30">
        <v>0.28355324074074073</v>
      </c>
      <c r="D178" s="37">
        <f t="shared" si="8"/>
        <v>0.61324041811846686</v>
      </c>
      <c r="E178" s="37">
        <f t="shared" si="9"/>
        <v>0.48939145236792519</v>
      </c>
      <c r="F178" s="11" t="str">
        <f t="shared" si="10"/>
        <v>Start group 3 for 50km</v>
      </c>
      <c r="G178" s="4" t="str">
        <f t="shared" si="11"/>
        <v>Start group 4 for 100km</v>
      </c>
    </row>
    <row r="179" spans="1:7">
      <c r="A179" s="4">
        <v>177</v>
      </c>
      <c r="B179" s="5" t="s">
        <v>6440</v>
      </c>
      <c r="C179" s="30">
        <v>0.28358796296296296</v>
      </c>
      <c r="D179" s="37">
        <f t="shared" si="8"/>
        <v>0.61672473867595823</v>
      </c>
      <c r="E179" s="37">
        <f t="shared" si="9"/>
        <v>0.48957383427564</v>
      </c>
      <c r="F179" s="11" t="str">
        <f t="shared" si="10"/>
        <v>Start group 3 for 50km</v>
      </c>
      <c r="G179" s="4" t="str">
        <f t="shared" si="11"/>
        <v>Start group 4 for 100km</v>
      </c>
    </row>
    <row r="180" spans="1:7">
      <c r="A180" s="4">
        <v>178</v>
      </c>
      <c r="B180" s="5" t="s">
        <v>6429</v>
      </c>
      <c r="C180" s="30">
        <v>0.2840509259259259</v>
      </c>
      <c r="D180" s="37">
        <f t="shared" si="8"/>
        <v>0.62020905923344949</v>
      </c>
      <c r="E180" s="37">
        <f t="shared" si="9"/>
        <v>0.49200559304517016</v>
      </c>
      <c r="F180" s="11" t="str">
        <f t="shared" si="10"/>
        <v>Start group 3 for 50km</v>
      </c>
      <c r="G180" s="4" t="str">
        <f t="shared" si="11"/>
        <v>Start group 4 for 100km</v>
      </c>
    </row>
    <row r="181" spans="1:7">
      <c r="A181" s="4">
        <v>179</v>
      </c>
      <c r="B181" s="5" t="s">
        <v>6202</v>
      </c>
      <c r="C181" s="30">
        <v>0.28474537037037034</v>
      </c>
      <c r="D181" s="37">
        <f t="shared" si="8"/>
        <v>0.62369337979094075</v>
      </c>
      <c r="E181" s="37">
        <f t="shared" si="9"/>
        <v>0.49565323119946525</v>
      </c>
      <c r="F181" s="11" t="str">
        <f t="shared" si="10"/>
        <v>Start group 3 for 50km</v>
      </c>
      <c r="G181" s="4" t="str">
        <f t="shared" si="11"/>
        <v>Start group 4 for 100km</v>
      </c>
    </row>
    <row r="182" spans="1:7">
      <c r="A182" s="4">
        <v>180</v>
      </c>
      <c r="B182" s="5" t="s">
        <v>6271</v>
      </c>
      <c r="C182" s="30">
        <v>0.28486111111111112</v>
      </c>
      <c r="D182" s="37">
        <f t="shared" si="8"/>
        <v>0.62717770034843201</v>
      </c>
      <c r="E182" s="37">
        <f t="shared" si="9"/>
        <v>0.49626117089184762</v>
      </c>
      <c r="F182" s="11" t="str">
        <f t="shared" si="10"/>
        <v>Start group 3 for 50km</v>
      </c>
      <c r="G182" s="4" t="str">
        <f t="shared" si="11"/>
        <v>Start group 4 for 100km</v>
      </c>
    </row>
    <row r="183" spans="1:7">
      <c r="A183" s="4">
        <v>181</v>
      </c>
      <c r="B183" s="5" t="s">
        <v>6272</v>
      </c>
      <c r="C183" s="30">
        <v>0.28540509259259261</v>
      </c>
      <c r="D183" s="37">
        <f t="shared" si="8"/>
        <v>0.63066202090592338</v>
      </c>
      <c r="E183" s="37">
        <f t="shared" si="9"/>
        <v>0.49911848744604553</v>
      </c>
      <c r="F183" s="11" t="str">
        <f t="shared" si="10"/>
        <v>Start group 3 for 50km</v>
      </c>
      <c r="G183" s="4" t="str">
        <f t="shared" si="11"/>
        <v>Start group 4 for 100km</v>
      </c>
    </row>
    <row r="184" spans="1:7">
      <c r="A184" s="4">
        <v>182</v>
      </c>
      <c r="B184" s="5" t="s">
        <v>6273</v>
      </c>
      <c r="C184" s="30">
        <v>0.28586805555555556</v>
      </c>
      <c r="D184" s="37">
        <f t="shared" si="8"/>
        <v>0.63414634146341464</v>
      </c>
      <c r="E184" s="37">
        <f t="shared" si="9"/>
        <v>0.50155024621557542</v>
      </c>
      <c r="F184" s="11" t="str">
        <f t="shared" si="10"/>
        <v>Start group 3 for 50km</v>
      </c>
      <c r="G184" s="4" t="str">
        <f t="shared" si="11"/>
        <v>Start group 4 for 100km</v>
      </c>
    </row>
    <row r="185" spans="1:7">
      <c r="A185" s="4">
        <v>183</v>
      </c>
      <c r="B185" s="5" t="s">
        <v>6362</v>
      </c>
      <c r="C185" s="30">
        <v>0.28613425925925923</v>
      </c>
      <c r="D185" s="37">
        <f t="shared" si="8"/>
        <v>0.6376306620209059</v>
      </c>
      <c r="E185" s="37">
        <f t="shared" si="9"/>
        <v>0.50294850750805542</v>
      </c>
      <c r="F185" s="11" t="str">
        <f t="shared" si="10"/>
        <v>Start group 3 for 50km</v>
      </c>
      <c r="G185" s="4" t="str">
        <f t="shared" si="11"/>
        <v>Start group 4 for 100km</v>
      </c>
    </row>
    <row r="186" spans="1:7">
      <c r="A186" s="4">
        <v>184</v>
      </c>
      <c r="B186" s="5" t="s">
        <v>6274</v>
      </c>
      <c r="C186" s="30">
        <v>0.28621527777777778</v>
      </c>
      <c r="D186" s="37">
        <f t="shared" si="8"/>
        <v>0.64111498257839716</v>
      </c>
      <c r="E186" s="37">
        <f t="shared" si="9"/>
        <v>0.50337406529272299</v>
      </c>
      <c r="F186" s="11" t="str">
        <f t="shared" si="10"/>
        <v>Start group 3 for 50km</v>
      </c>
      <c r="G186" s="4" t="str">
        <f t="shared" si="11"/>
        <v>Start group 4 for 100km</v>
      </c>
    </row>
    <row r="187" spans="1:7">
      <c r="A187" s="4">
        <v>185</v>
      </c>
      <c r="B187" s="5" t="s">
        <v>6275</v>
      </c>
      <c r="C187" s="30">
        <v>0.28621527777777778</v>
      </c>
      <c r="D187" s="37">
        <f t="shared" si="8"/>
        <v>0.64459930313588854</v>
      </c>
      <c r="E187" s="37">
        <f t="shared" si="9"/>
        <v>0.50337406529272299</v>
      </c>
      <c r="F187" s="11" t="str">
        <f t="shared" si="10"/>
        <v>Start group 3 for 50km</v>
      </c>
      <c r="G187" s="4" t="str">
        <f t="shared" si="11"/>
        <v>Start group 4 for 100km</v>
      </c>
    </row>
    <row r="188" spans="1:7">
      <c r="A188" s="4">
        <v>186</v>
      </c>
      <c r="B188" s="5" t="s">
        <v>6276</v>
      </c>
      <c r="C188" s="30">
        <v>0.28692129629629631</v>
      </c>
      <c r="D188" s="37">
        <f t="shared" si="8"/>
        <v>0.6480836236933798</v>
      </c>
      <c r="E188" s="37">
        <f t="shared" si="9"/>
        <v>0.50708249741625655</v>
      </c>
      <c r="F188" s="11" t="str">
        <f t="shared" si="10"/>
        <v>Start group 3 for 50km</v>
      </c>
      <c r="G188" s="4" t="str">
        <f t="shared" si="11"/>
        <v>Start group 4 for 100km</v>
      </c>
    </row>
    <row r="189" spans="1:7">
      <c r="A189" s="4">
        <v>187</v>
      </c>
      <c r="B189" s="5" t="s">
        <v>6277</v>
      </c>
      <c r="C189" s="30">
        <v>0.28723379629629631</v>
      </c>
      <c r="D189" s="37">
        <f t="shared" si="8"/>
        <v>0.65156794425087106</v>
      </c>
      <c r="E189" s="37">
        <f t="shared" si="9"/>
        <v>0.50872393458568921</v>
      </c>
      <c r="F189" s="11" t="str">
        <f t="shared" si="10"/>
        <v>Start group 3 for 50km</v>
      </c>
      <c r="G189" s="4" t="str">
        <f t="shared" si="11"/>
        <v>Start group 4 for 100km</v>
      </c>
    </row>
    <row r="190" spans="1:7">
      <c r="A190" s="4">
        <v>188</v>
      </c>
      <c r="B190" s="5" t="s">
        <v>6441</v>
      </c>
      <c r="C190" s="30">
        <v>0.28739583333333335</v>
      </c>
      <c r="D190" s="37">
        <f t="shared" si="8"/>
        <v>0.65505226480836232</v>
      </c>
      <c r="E190" s="37">
        <f t="shared" si="9"/>
        <v>0.5095750501550248</v>
      </c>
      <c r="F190" s="11" t="str">
        <f t="shared" si="10"/>
        <v>Start group 3 for 50km</v>
      </c>
      <c r="G190" s="4" t="str">
        <f t="shared" si="11"/>
        <v>Start group 4 for 100km</v>
      </c>
    </row>
    <row r="191" spans="1:7">
      <c r="A191" s="4">
        <v>189</v>
      </c>
      <c r="B191" s="5" t="s">
        <v>6278</v>
      </c>
      <c r="C191" s="30">
        <v>0.28748842592592594</v>
      </c>
      <c r="D191" s="37">
        <f t="shared" si="8"/>
        <v>0.65853658536585369</v>
      </c>
      <c r="E191" s="37">
        <f t="shared" si="9"/>
        <v>0.51006140190893079</v>
      </c>
      <c r="F191" s="11" t="str">
        <f t="shared" si="10"/>
        <v>Start group 3 for 50km</v>
      </c>
      <c r="G191" s="4" t="str">
        <f t="shared" si="11"/>
        <v>Start group 4 for 100km</v>
      </c>
    </row>
    <row r="192" spans="1:7">
      <c r="A192" s="4">
        <v>190</v>
      </c>
      <c r="B192" s="5" t="s">
        <v>6363</v>
      </c>
      <c r="C192" s="30">
        <v>0.28750000000000003</v>
      </c>
      <c r="D192" s="37">
        <f t="shared" si="8"/>
        <v>0.66202090592334495</v>
      </c>
      <c r="E192" s="37">
        <f t="shared" si="9"/>
        <v>0.51012219587816898</v>
      </c>
      <c r="F192" s="11" t="str">
        <f t="shared" si="10"/>
        <v>Start group 3 for 50km</v>
      </c>
      <c r="G192" s="4" t="str">
        <f t="shared" si="11"/>
        <v>Start group 4 for 100km</v>
      </c>
    </row>
    <row r="193" spans="1:7">
      <c r="A193" s="4">
        <v>191</v>
      </c>
      <c r="B193" s="5" t="s">
        <v>3608</v>
      </c>
      <c r="C193" s="30">
        <v>0.2878472222222222</v>
      </c>
      <c r="D193" s="37">
        <f t="shared" si="8"/>
        <v>0.66550522648083621</v>
      </c>
      <c r="E193" s="37">
        <f t="shared" si="9"/>
        <v>0.51194601495531655</v>
      </c>
      <c r="F193" s="11" t="str">
        <f t="shared" si="10"/>
        <v>Start group 3 for 50km</v>
      </c>
      <c r="G193" s="4" t="str">
        <f t="shared" si="11"/>
        <v>Start group 4 for 100km</v>
      </c>
    </row>
    <row r="194" spans="1:7">
      <c r="A194" s="4">
        <v>192</v>
      </c>
      <c r="B194" s="5" t="s">
        <v>6411</v>
      </c>
      <c r="C194" s="30">
        <v>0.28931712962962963</v>
      </c>
      <c r="D194" s="37">
        <f t="shared" si="8"/>
        <v>0.66898954703832758</v>
      </c>
      <c r="E194" s="37">
        <f t="shared" si="9"/>
        <v>0.51966684904857452</v>
      </c>
      <c r="F194" s="11" t="str">
        <f t="shared" si="10"/>
        <v>Start group 3 for 50km</v>
      </c>
      <c r="G194" s="4" t="str">
        <f t="shared" si="11"/>
        <v>Start group 4 for 100km</v>
      </c>
    </row>
    <row r="195" spans="1:7">
      <c r="A195" s="4">
        <v>193</v>
      </c>
      <c r="B195" s="5" t="s">
        <v>6203</v>
      </c>
      <c r="C195" s="30">
        <v>0.28946759259259258</v>
      </c>
      <c r="D195" s="37">
        <f t="shared" si="8"/>
        <v>0.67247386759581884</v>
      </c>
      <c r="E195" s="37">
        <f t="shared" si="9"/>
        <v>0.5204571706486717</v>
      </c>
      <c r="F195" s="11" t="str">
        <f t="shared" si="10"/>
        <v>Start group 3 for 50km</v>
      </c>
      <c r="G195" s="4" t="str">
        <f t="shared" si="11"/>
        <v>Start group 4 for 100km</v>
      </c>
    </row>
    <row r="196" spans="1:7">
      <c r="A196" s="4">
        <v>194</v>
      </c>
      <c r="B196" s="5" t="s">
        <v>6279</v>
      </c>
      <c r="C196" s="30">
        <v>0.28950231481481481</v>
      </c>
      <c r="D196" s="37">
        <f t="shared" ref="D196:D259" si="12">A196/287</f>
        <v>0.6759581881533101</v>
      </c>
      <c r="E196" s="37">
        <f t="shared" ref="E196:E259" si="13">((HOUR(C196)*60+MINUTE(C196)+SECOND(C196)/60)-(HOUR($C$3)*60+MINUTE($C$3)+SECOND($C$3)/60))/(HOUR($C$3)*60+MINUTE($C$3)+SECOND($C$3)/60)</f>
        <v>0.5206395525563865</v>
      </c>
      <c r="F196" s="11" t="str">
        <f t="shared" ref="F196:F259" si="14">"Start group "&amp;IF(E196&lt;=32%,1,IF(E196&lt;=42%,2,IF(E196&lt;=53%,3,IF(E196&lt;=65%,4,IF(E196&lt;=87%,5,6)))))&amp;" for 50km"</f>
        <v>Start group 3 for 50km</v>
      </c>
      <c r="G196" s="4" t="str">
        <f t="shared" ref="G196:G259" si="15">"Start group "&amp;IF(E196&lt;=23%,1,IF(E196&lt;=36%,2,IF(E196&lt;=46%,3,IF(E196&lt;=55%,4,IF(E196&lt;=72%,5,6)))))&amp;" for 100km"</f>
        <v>Start group 4 for 100km</v>
      </c>
    </row>
    <row r="197" spans="1:7">
      <c r="A197" s="4">
        <v>195</v>
      </c>
      <c r="B197" s="5" t="s">
        <v>6386</v>
      </c>
      <c r="C197" s="30">
        <v>0.2895138888888889</v>
      </c>
      <c r="D197" s="37">
        <f t="shared" si="12"/>
        <v>0.67944250871080136</v>
      </c>
      <c r="E197" s="37">
        <f t="shared" si="13"/>
        <v>0.52070034652562469</v>
      </c>
      <c r="F197" s="11" t="str">
        <f t="shared" si="14"/>
        <v>Start group 3 for 50km</v>
      </c>
      <c r="G197" s="4" t="str">
        <f t="shared" si="15"/>
        <v>Start group 4 for 100km</v>
      </c>
    </row>
    <row r="198" spans="1:7">
      <c r="A198" s="4">
        <v>196</v>
      </c>
      <c r="B198" s="5" t="s">
        <v>6412</v>
      </c>
      <c r="C198" s="30">
        <v>0.28960648148148149</v>
      </c>
      <c r="D198" s="37">
        <f t="shared" si="12"/>
        <v>0.68292682926829273</v>
      </c>
      <c r="E198" s="37">
        <f t="shared" si="13"/>
        <v>0.5211866982795309</v>
      </c>
      <c r="F198" s="11" t="str">
        <f t="shared" si="14"/>
        <v>Start group 3 for 50km</v>
      </c>
      <c r="G198" s="4" t="str">
        <f t="shared" si="15"/>
        <v>Start group 4 for 100km</v>
      </c>
    </row>
    <row r="199" spans="1:7">
      <c r="A199" s="4">
        <v>197</v>
      </c>
      <c r="B199" s="5" t="s">
        <v>6280</v>
      </c>
      <c r="C199" s="30">
        <v>0.29059027777777779</v>
      </c>
      <c r="D199" s="37">
        <f t="shared" si="12"/>
        <v>0.68641114982578399</v>
      </c>
      <c r="E199" s="37">
        <f t="shared" si="13"/>
        <v>0.52635418566478209</v>
      </c>
      <c r="F199" s="11" t="str">
        <f t="shared" si="14"/>
        <v>Start group 3 for 50km</v>
      </c>
      <c r="G199" s="4" t="str">
        <f t="shared" si="15"/>
        <v>Start group 4 for 100km</v>
      </c>
    </row>
    <row r="200" spans="1:7">
      <c r="A200" s="4">
        <v>198</v>
      </c>
      <c r="B200" s="5" t="s">
        <v>6381</v>
      </c>
      <c r="C200" s="30">
        <v>0.29122685185185188</v>
      </c>
      <c r="D200" s="37">
        <f t="shared" si="12"/>
        <v>0.68989547038327526</v>
      </c>
      <c r="E200" s="37">
        <f t="shared" si="13"/>
        <v>0.52969785397288605</v>
      </c>
      <c r="F200" s="11" t="str">
        <f t="shared" si="14"/>
        <v>Start group 3 for 50km</v>
      </c>
      <c r="G200" s="4" t="str">
        <f t="shared" si="15"/>
        <v>Start group 4 for 100km</v>
      </c>
    </row>
    <row r="201" spans="1:7">
      <c r="A201" s="4">
        <v>199</v>
      </c>
      <c r="B201" s="5" t="s">
        <v>6281</v>
      </c>
      <c r="C201" s="30">
        <v>0.29131944444444446</v>
      </c>
      <c r="D201" s="37">
        <f t="shared" si="12"/>
        <v>0.69337979094076652</v>
      </c>
      <c r="E201" s="37">
        <f t="shared" si="13"/>
        <v>0.53018420572679203</v>
      </c>
      <c r="F201" s="11" t="str">
        <f t="shared" si="14"/>
        <v>Start group 4 for 50km</v>
      </c>
      <c r="G201" s="4" t="str">
        <f t="shared" si="15"/>
        <v>Start group 4 for 100km</v>
      </c>
    </row>
    <row r="202" spans="1:7">
      <c r="A202" s="4">
        <v>200</v>
      </c>
      <c r="B202" s="5" t="s">
        <v>6282</v>
      </c>
      <c r="C202" s="30">
        <v>0.29200231481481481</v>
      </c>
      <c r="D202" s="37">
        <f t="shared" si="12"/>
        <v>0.69686411149825789</v>
      </c>
      <c r="E202" s="37">
        <f t="shared" si="13"/>
        <v>0.53377104991184887</v>
      </c>
      <c r="F202" s="11" t="str">
        <f t="shared" si="14"/>
        <v>Start group 4 for 50km</v>
      </c>
      <c r="G202" s="4" t="str">
        <f t="shared" si="15"/>
        <v>Start group 4 for 100km</v>
      </c>
    </row>
    <row r="203" spans="1:7">
      <c r="A203" s="4">
        <v>201</v>
      </c>
      <c r="B203" s="5" t="s">
        <v>6364</v>
      </c>
      <c r="C203" s="30">
        <v>0.29231481481481481</v>
      </c>
      <c r="D203" s="37">
        <f t="shared" si="12"/>
        <v>0.70034843205574915</v>
      </c>
      <c r="E203" s="37">
        <f t="shared" si="13"/>
        <v>0.53541248708128164</v>
      </c>
      <c r="F203" s="11" t="str">
        <f t="shared" si="14"/>
        <v>Start group 4 for 50km</v>
      </c>
      <c r="G203" s="4" t="str">
        <f t="shared" si="15"/>
        <v>Start group 4 for 100km</v>
      </c>
    </row>
    <row r="204" spans="1:7">
      <c r="A204" s="4">
        <v>202</v>
      </c>
      <c r="B204" s="5" t="s">
        <v>6341</v>
      </c>
      <c r="C204" s="30">
        <v>0.29241898148148149</v>
      </c>
      <c r="D204" s="37">
        <f t="shared" si="12"/>
        <v>0.70383275261324041</v>
      </c>
      <c r="E204" s="37">
        <f t="shared" si="13"/>
        <v>0.53595963280442582</v>
      </c>
      <c r="F204" s="11" t="str">
        <f t="shared" si="14"/>
        <v>Start group 4 for 50km</v>
      </c>
      <c r="G204" s="4" t="str">
        <f t="shared" si="15"/>
        <v>Start group 4 for 100km</v>
      </c>
    </row>
    <row r="205" spans="1:7">
      <c r="A205" s="4">
        <v>203</v>
      </c>
      <c r="B205" s="5" t="s">
        <v>6168</v>
      </c>
      <c r="C205" s="30">
        <v>0.29243055555555558</v>
      </c>
      <c r="D205" s="37">
        <f t="shared" si="12"/>
        <v>0.70731707317073167</v>
      </c>
      <c r="E205" s="37">
        <f t="shared" si="13"/>
        <v>0.53602042677366424</v>
      </c>
      <c r="F205" s="11" t="str">
        <f t="shared" si="14"/>
        <v>Start group 4 for 50km</v>
      </c>
      <c r="G205" s="4" t="str">
        <f t="shared" si="15"/>
        <v>Start group 4 for 100km</v>
      </c>
    </row>
    <row r="206" spans="1:7">
      <c r="A206" s="4">
        <v>204</v>
      </c>
      <c r="B206" s="5" t="s">
        <v>6452</v>
      </c>
      <c r="C206" s="30">
        <v>0.29363425925925929</v>
      </c>
      <c r="D206" s="37">
        <f t="shared" si="12"/>
        <v>0.71080139372822304</v>
      </c>
      <c r="E206" s="37">
        <f t="shared" si="13"/>
        <v>0.54234299957444232</v>
      </c>
      <c r="F206" s="11" t="str">
        <f t="shared" si="14"/>
        <v>Start group 4 for 50km</v>
      </c>
      <c r="G206" s="4" t="str">
        <f t="shared" si="15"/>
        <v>Start group 4 for 100km</v>
      </c>
    </row>
    <row r="207" spans="1:7">
      <c r="A207" s="4">
        <v>205</v>
      </c>
      <c r="B207" s="5" t="s">
        <v>6283</v>
      </c>
      <c r="C207" s="30">
        <v>0.29372685185185182</v>
      </c>
      <c r="D207" s="37">
        <f t="shared" si="12"/>
        <v>0.7142857142857143</v>
      </c>
      <c r="E207" s="37">
        <f t="shared" si="13"/>
        <v>0.54282935132834831</v>
      </c>
      <c r="F207" s="11" t="str">
        <f t="shared" si="14"/>
        <v>Start group 4 for 50km</v>
      </c>
      <c r="G207" s="4" t="str">
        <f t="shared" si="15"/>
        <v>Start group 4 for 100km</v>
      </c>
    </row>
    <row r="208" spans="1:7">
      <c r="A208" s="4">
        <v>206</v>
      </c>
      <c r="B208" s="5" t="s">
        <v>6284</v>
      </c>
      <c r="C208" s="30">
        <v>0.29385416666666669</v>
      </c>
      <c r="D208" s="37">
        <f t="shared" si="12"/>
        <v>0.71777003484320556</v>
      </c>
      <c r="E208" s="37">
        <f t="shared" si="13"/>
        <v>0.54349808498996899</v>
      </c>
      <c r="F208" s="11" t="str">
        <f t="shared" si="14"/>
        <v>Start group 4 for 50km</v>
      </c>
      <c r="G208" s="4" t="str">
        <f t="shared" si="15"/>
        <v>Start group 4 for 100km</v>
      </c>
    </row>
    <row r="209" spans="1:7">
      <c r="A209" s="4">
        <v>207</v>
      </c>
      <c r="B209" s="5" t="s">
        <v>6365</v>
      </c>
      <c r="C209" s="30">
        <v>0.29388888888888892</v>
      </c>
      <c r="D209" s="37">
        <f t="shared" si="12"/>
        <v>0.72125435540069682</v>
      </c>
      <c r="E209" s="37">
        <f t="shared" si="13"/>
        <v>0.54368046689768379</v>
      </c>
      <c r="F209" s="11" t="str">
        <f t="shared" si="14"/>
        <v>Start group 4 for 50km</v>
      </c>
      <c r="G209" s="4" t="str">
        <f t="shared" si="15"/>
        <v>Start group 4 for 100km</v>
      </c>
    </row>
    <row r="210" spans="1:7">
      <c r="A210" s="4">
        <v>208</v>
      </c>
      <c r="B210" s="5" t="s">
        <v>6285</v>
      </c>
      <c r="C210" s="30">
        <v>0.2958912037037037</v>
      </c>
      <c r="D210" s="37">
        <f t="shared" si="12"/>
        <v>0.72473867595818819</v>
      </c>
      <c r="E210" s="37">
        <f t="shared" si="13"/>
        <v>0.5541978235759013</v>
      </c>
      <c r="F210" s="11" t="str">
        <f t="shared" si="14"/>
        <v>Start group 4 for 50km</v>
      </c>
      <c r="G210" s="4" t="str">
        <f t="shared" si="15"/>
        <v>Start group 5 for 100km</v>
      </c>
    </row>
    <row r="211" spans="1:7">
      <c r="A211" s="4">
        <v>209</v>
      </c>
      <c r="B211" s="5" t="s">
        <v>6366</v>
      </c>
      <c r="C211" s="30">
        <v>0.29592592592592593</v>
      </c>
      <c r="D211" s="37">
        <f t="shared" si="12"/>
        <v>0.72822299651567945</v>
      </c>
      <c r="E211" s="37">
        <f t="shared" si="13"/>
        <v>0.55438020548361611</v>
      </c>
      <c r="F211" s="11" t="str">
        <f t="shared" si="14"/>
        <v>Start group 4 for 50km</v>
      </c>
      <c r="G211" s="4" t="str">
        <f t="shared" si="15"/>
        <v>Start group 5 for 100km</v>
      </c>
    </row>
    <row r="212" spans="1:7">
      <c r="A212" s="4">
        <v>210</v>
      </c>
      <c r="B212" s="5" t="s">
        <v>6430</v>
      </c>
      <c r="C212" s="30">
        <v>0.29630787037037037</v>
      </c>
      <c r="D212" s="37">
        <f t="shared" si="12"/>
        <v>0.73170731707317072</v>
      </c>
      <c r="E212" s="37">
        <f t="shared" si="13"/>
        <v>0.55638640646847848</v>
      </c>
      <c r="F212" s="11" t="str">
        <f t="shared" si="14"/>
        <v>Start group 4 for 50km</v>
      </c>
      <c r="G212" s="4" t="str">
        <f t="shared" si="15"/>
        <v>Start group 5 for 100km</v>
      </c>
    </row>
    <row r="213" spans="1:7">
      <c r="A213" s="4">
        <v>211</v>
      </c>
      <c r="B213" s="5" t="s">
        <v>6169</v>
      </c>
      <c r="C213" s="30">
        <v>0.29680555555555554</v>
      </c>
      <c r="D213" s="37">
        <f t="shared" si="12"/>
        <v>0.73519163763066198</v>
      </c>
      <c r="E213" s="37">
        <f t="shared" si="13"/>
        <v>0.55900054714572323</v>
      </c>
      <c r="F213" s="11" t="str">
        <f t="shared" si="14"/>
        <v>Start group 4 for 50km</v>
      </c>
      <c r="G213" s="4" t="str">
        <f t="shared" si="15"/>
        <v>Start group 5 for 100km</v>
      </c>
    </row>
    <row r="214" spans="1:7">
      <c r="A214" s="4">
        <v>212</v>
      </c>
      <c r="B214" s="5" t="s">
        <v>6442</v>
      </c>
      <c r="C214" s="30">
        <v>0.29805555555555557</v>
      </c>
      <c r="D214" s="37">
        <f t="shared" si="12"/>
        <v>0.73867595818815335</v>
      </c>
      <c r="E214" s="37">
        <f t="shared" si="13"/>
        <v>0.56556629582345441</v>
      </c>
      <c r="F214" s="11" t="str">
        <f t="shared" si="14"/>
        <v>Start group 4 for 50km</v>
      </c>
      <c r="G214" s="4" t="str">
        <f t="shared" si="15"/>
        <v>Start group 5 for 100km</v>
      </c>
    </row>
    <row r="215" spans="1:7">
      <c r="A215" s="4">
        <v>213</v>
      </c>
      <c r="B215" s="5" t="s">
        <v>6367</v>
      </c>
      <c r="C215" s="30">
        <v>0.29877314814814815</v>
      </c>
      <c r="D215" s="37">
        <f t="shared" si="12"/>
        <v>0.74216027874564461</v>
      </c>
      <c r="E215" s="37">
        <f t="shared" si="13"/>
        <v>0.56933552191622605</v>
      </c>
      <c r="F215" s="11" t="str">
        <f t="shared" si="14"/>
        <v>Start group 4 for 50km</v>
      </c>
      <c r="G215" s="4" t="str">
        <f t="shared" si="15"/>
        <v>Start group 5 for 100km</v>
      </c>
    </row>
    <row r="216" spans="1:7">
      <c r="A216" s="4">
        <v>214</v>
      </c>
      <c r="B216" s="5" t="s">
        <v>6286</v>
      </c>
      <c r="C216" s="30">
        <v>0.2991435185185185</v>
      </c>
      <c r="D216" s="37">
        <f t="shared" si="12"/>
        <v>0.74564459930313587</v>
      </c>
      <c r="E216" s="37">
        <f t="shared" si="13"/>
        <v>0.57128092893185001</v>
      </c>
      <c r="F216" s="11" t="str">
        <f t="shared" si="14"/>
        <v>Start group 4 for 50km</v>
      </c>
      <c r="G216" s="4" t="str">
        <f t="shared" si="15"/>
        <v>Start group 5 for 100km</v>
      </c>
    </row>
    <row r="217" spans="1:7">
      <c r="A217" s="4">
        <v>215</v>
      </c>
      <c r="B217" s="5" t="s">
        <v>6287</v>
      </c>
      <c r="C217" s="30">
        <v>0.29942129629629627</v>
      </c>
      <c r="D217" s="37">
        <f t="shared" si="12"/>
        <v>0.74912891986062713</v>
      </c>
      <c r="E217" s="37">
        <f t="shared" si="13"/>
        <v>0.5727399841935682</v>
      </c>
      <c r="F217" s="11" t="str">
        <f t="shared" si="14"/>
        <v>Start group 4 for 50km</v>
      </c>
      <c r="G217" s="4" t="str">
        <f t="shared" si="15"/>
        <v>Start group 5 for 100km</v>
      </c>
    </row>
    <row r="218" spans="1:7">
      <c r="A218" s="4">
        <v>216</v>
      </c>
      <c r="B218" s="5" t="s">
        <v>6368</v>
      </c>
      <c r="C218" s="30">
        <v>0.30027777777777781</v>
      </c>
      <c r="D218" s="37">
        <f t="shared" si="12"/>
        <v>0.7526132404181185</v>
      </c>
      <c r="E218" s="37">
        <f t="shared" si="13"/>
        <v>0.57723873791719871</v>
      </c>
      <c r="F218" s="11" t="str">
        <f t="shared" si="14"/>
        <v>Start group 4 for 50km</v>
      </c>
      <c r="G218" s="4" t="str">
        <f t="shared" si="15"/>
        <v>Start group 5 for 100km</v>
      </c>
    </row>
    <row r="219" spans="1:7">
      <c r="A219" s="4">
        <v>217</v>
      </c>
      <c r="B219" s="5" t="s">
        <v>6288</v>
      </c>
      <c r="C219" s="30">
        <v>0.30062499999999998</v>
      </c>
      <c r="D219" s="37">
        <f t="shared" si="12"/>
        <v>0.75609756097560976</v>
      </c>
      <c r="E219" s="37">
        <f t="shared" si="13"/>
        <v>0.57906255699434617</v>
      </c>
      <c r="F219" s="11" t="str">
        <f t="shared" si="14"/>
        <v>Start group 4 for 50km</v>
      </c>
      <c r="G219" s="4" t="str">
        <f t="shared" si="15"/>
        <v>Start group 5 for 100km</v>
      </c>
    </row>
    <row r="220" spans="1:7">
      <c r="A220" s="4">
        <v>218</v>
      </c>
      <c r="B220" s="5" t="s">
        <v>6369</v>
      </c>
      <c r="C220" s="30">
        <v>0.30125000000000002</v>
      </c>
      <c r="D220" s="37">
        <f t="shared" si="12"/>
        <v>0.75958188153310102</v>
      </c>
      <c r="E220" s="37">
        <f t="shared" si="13"/>
        <v>0.58234543133321193</v>
      </c>
      <c r="F220" s="11" t="str">
        <f t="shared" si="14"/>
        <v>Start group 4 for 50km</v>
      </c>
      <c r="G220" s="4" t="str">
        <f t="shared" si="15"/>
        <v>Start group 5 for 100km</v>
      </c>
    </row>
    <row r="221" spans="1:7">
      <c r="A221" s="4">
        <v>219</v>
      </c>
      <c r="B221" s="5" t="s">
        <v>6443</v>
      </c>
      <c r="C221" s="30">
        <v>0.30159722222222224</v>
      </c>
      <c r="D221" s="37">
        <f t="shared" si="12"/>
        <v>0.76306620209059228</v>
      </c>
      <c r="E221" s="37">
        <f t="shared" si="13"/>
        <v>0.5841692504103595</v>
      </c>
      <c r="F221" s="11" t="str">
        <f t="shared" si="14"/>
        <v>Start group 4 for 50km</v>
      </c>
      <c r="G221" s="4" t="str">
        <f t="shared" si="15"/>
        <v>Start group 5 for 100km</v>
      </c>
    </row>
    <row r="222" spans="1:7">
      <c r="A222" s="4">
        <v>220</v>
      </c>
      <c r="B222" s="5" t="s">
        <v>6289</v>
      </c>
      <c r="C222" s="30">
        <v>0.30253472222222222</v>
      </c>
      <c r="D222" s="37">
        <f t="shared" si="12"/>
        <v>0.76655052264808365</v>
      </c>
      <c r="E222" s="37">
        <f t="shared" si="13"/>
        <v>0.58909356191865769</v>
      </c>
      <c r="F222" s="11" t="str">
        <f t="shared" si="14"/>
        <v>Start group 4 for 50km</v>
      </c>
      <c r="G222" s="4" t="str">
        <f t="shared" si="15"/>
        <v>Start group 5 for 100km</v>
      </c>
    </row>
    <row r="223" spans="1:7">
      <c r="A223" s="4">
        <v>221</v>
      </c>
      <c r="B223" s="5" t="s">
        <v>6397</v>
      </c>
      <c r="C223" s="30">
        <v>0.30386574074074074</v>
      </c>
      <c r="D223" s="37">
        <f t="shared" si="12"/>
        <v>0.77003484320557491</v>
      </c>
      <c r="E223" s="37">
        <f t="shared" si="13"/>
        <v>0.59608486838105668</v>
      </c>
      <c r="F223" s="11" t="str">
        <f t="shared" si="14"/>
        <v>Start group 4 for 50km</v>
      </c>
      <c r="G223" s="4" t="str">
        <f t="shared" si="15"/>
        <v>Start group 5 for 100km</v>
      </c>
    </row>
    <row r="224" spans="1:7">
      <c r="A224" s="4">
        <v>222</v>
      </c>
      <c r="B224" s="5" t="s">
        <v>6290</v>
      </c>
      <c r="C224" s="30">
        <v>0.30461805555555554</v>
      </c>
      <c r="D224" s="37">
        <f t="shared" si="12"/>
        <v>0.77351916376306618</v>
      </c>
      <c r="E224" s="37">
        <f t="shared" si="13"/>
        <v>0.600036476381543</v>
      </c>
      <c r="F224" s="11" t="str">
        <f t="shared" si="14"/>
        <v>Start group 4 for 50km</v>
      </c>
      <c r="G224" s="4" t="str">
        <f t="shared" si="15"/>
        <v>Start group 5 for 100km</v>
      </c>
    </row>
    <row r="225" spans="1:7">
      <c r="A225" s="4">
        <v>223</v>
      </c>
      <c r="B225" s="5" t="s">
        <v>6453</v>
      </c>
      <c r="C225" s="30">
        <v>0.30464120370370368</v>
      </c>
      <c r="D225" s="37">
        <f t="shared" si="12"/>
        <v>0.77700348432055744</v>
      </c>
      <c r="E225" s="37">
        <f t="shared" si="13"/>
        <v>0.60015806432001961</v>
      </c>
      <c r="F225" s="11" t="str">
        <f t="shared" si="14"/>
        <v>Start group 4 for 50km</v>
      </c>
      <c r="G225" s="4" t="str">
        <f t="shared" si="15"/>
        <v>Start group 5 for 100km</v>
      </c>
    </row>
    <row r="226" spans="1:7">
      <c r="A226" s="4">
        <v>224</v>
      </c>
      <c r="B226" s="5" t="s">
        <v>6370</v>
      </c>
      <c r="C226" s="30">
        <v>0.3051388888888889</v>
      </c>
      <c r="D226" s="37">
        <f t="shared" si="12"/>
        <v>0.78048780487804881</v>
      </c>
      <c r="E226" s="37">
        <f t="shared" si="13"/>
        <v>0.60277220499726436</v>
      </c>
      <c r="F226" s="11" t="str">
        <f t="shared" si="14"/>
        <v>Start group 4 for 50km</v>
      </c>
      <c r="G226" s="4" t="str">
        <f t="shared" si="15"/>
        <v>Start group 5 for 100km</v>
      </c>
    </row>
    <row r="227" spans="1:7">
      <c r="A227" s="4">
        <v>225</v>
      </c>
      <c r="B227" s="5" t="s">
        <v>6444</v>
      </c>
      <c r="C227" s="30">
        <v>0.30553240740740739</v>
      </c>
      <c r="D227" s="37">
        <f t="shared" si="12"/>
        <v>0.78397212543554007</v>
      </c>
      <c r="E227" s="37">
        <f t="shared" si="13"/>
        <v>0.60483919995136481</v>
      </c>
      <c r="F227" s="11" t="str">
        <f t="shared" si="14"/>
        <v>Start group 4 for 50km</v>
      </c>
      <c r="G227" s="4" t="str">
        <f t="shared" si="15"/>
        <v>Start group 5 for 100km</v>
      </c>
    </row>
    <row r="228" spans="1:7">
      <c r="A228" s="4">
        <v>226</v>
      </c>
      <c r="B228" s="5" t="s">
        <v>6291</v>
      </c>
      <c r="C228" s="30">
        <v>0.30559027777777775</v>
      </c>
      <c r="D228" s="37">
        <f t="shared" si="12"/>
        <v>0.78745644599303133</v>
      </c>
      <c r="E228" s="37">
        <f t="shared" si="13"/>
        <v>0.60514316979755622</v>
      </c>
      <c r="F228" s="11" t="str">
        <f t="shared" si="14"/>
        <v>Start group 4 for 50km</v>
      </c>
      <c r="G228" s="4" t="str">
        <f t="shared" si="15"/>
        <v>Start group 5 for 100km</v>
      </c>
    </row>
    <row r="229" spans="1:7">
      <c r="A229" s="4">
        <v>227</v>
      </c>
      <c r="B229" s="5" t="s">
        <v>6292</v>
      </c>
      <c r="C229" s="30">
        <v>0.30715277777777777</v>
      </c>
      <c r="D229" s="37">
        <f t="shared" si="12"/>
        <v>0.7909407665505227</v>
      </c>
      <c r="E229" s="37">
        <f t="shared" si="13"/>
        <v>0.61335035564472018</v>
      </c>
      <c r="F229" s="11" t="str">
        <f t="shared" si="14"/>
        <v>Start group 4 for 50km</v>
      </c>
      <c r="G229" s="4" t="str">
        <f t="shared" si="15"/>
        <v>Start group 5 for 100km</v>
      </c>
    </row>
    <row r="230" spans="1:7">
      <c r="A230" s="4">
        <v>228</v>
      </c>
      <c r="B230" s="5" t="s">
        <v>6170</v>
      </c>
      <c r="C230" s="30">
        <v>0.30740740740740741</v>
      </c>
      <c r="D230" s="37">
        <f t="shared" si="12"/>
        <v>0.79442508710801396</v>
      </c>
      <c r="E230" s="37">
        <f t="shared" si="13"/>
        <v>0.61468782296796176</v>
      </c>
      <c r="F230" s="11" t="str">
        <f t="shared" si="14"/>
        <v>Start group 4 for 50km</v>
      </c>
      <c r="G230" s="4" t="str">
        <f t="shared" si="15"/>
        <v>Start group 5 for 100km</v>
      </c>
    </row>
    <row r="231" spans="1:7">
      <c r="A231" s="4">
        <v>229</v>
      </c>
      <c r="B231" s="5" t="s">
        <v>6171</v>
      </c>
      <c r="C231" s="30">
        <v>0.30745370370370367</v>
      </c>
      <c r="D231" s="37">
        <f t="shared" si="12"/>
        <v>0.79790940766550522</v>
      </c>
      <c r="E231" s="37">
        <f t="shared" si="13"/>
        <v>0.61493099884491476</v>
      </c>
      <c r="F231" s="11" t="str">
        <f t="shared" si="14"/>
        <v>Start group 4 for 50km</v>
      </c>
      <c r="G231" s="4" t="str">
        <f t="shared" si="15"/>
        <v>Start group 5 for 100km</v>
      </c>
    </row>
    <row r="232" spans="1:7">
      <c r="A232" s="4">
        <v>230</v>
      </c>
      <c r="B232" s="5" t="s">
        <v>6413</v>
      </c>
      <c r="C232" s="30">
        <v>0.30774305555555553</v>
      </c>
      <c r="D232" s="37">
        <f t="shared" si="12"/>
        <v>0.80139372822299648</v>
      </c>
      <c r="E232" s="37">
        <f t="shared" si="13"/>
        <v>0.61645084807587092</v>
      </c>
      <c r="F232" s="11" t="str">
        <f t="shared" si="14"/>
        <v>Start group 4 for 50km</v>
      </c>
      <c r="G232" s="4" t="str">
        <f t="shared" si="15"/>
        <v>Start group 5 for 100km</v>
      </c>
    </row>
    <row r="233" spans="1:7">
      <c r="A233" s="4">
        <v>231</v>
      </c>
      <c r="B233" s="5" t="s">
        <v>6293</v>
      </c>
      <c r="C233" s="30">
        <v>0.30776620370370372</v>
      </c>
      <c r="D233" s="37">
        <f t="shared" si="12"/>
        <v>0.80487804878048785</v>
      </c>
      <c r="E233" s="37">
        <f t="shared" si="13"/>
        <v>0.61657243601434752</v>
      </c>
      <c r="F233" s="11" t="str">
        <f t="shared" si="14"/>
        <v>Start group 4 for 50km</v>
      </c>
      <c r="G233" s="4" t="str">
        <f t="shared" si="15"/>
        <v>Start group 5 for 100km</v>
      </c>
    </row>
    <row r="234" spans="1:7">
      <c r="A234" s="4">
        <v>232</v>
      </c>
      <c r="B234" s="5" t="s">
        <v>6294</v>
      </c>
      <c r="C234" s="30">
        <v>0.30783564814814818</v>
      </c>
      <c r="D234" s="37">
        <f t="shared" si="12"/>
        <v>0.80836236933797911</v>
      </c>
      <c r="E234" s="37">
        <f t="shared" si="13"/>
        <v>0.61693719982977713</v>
      </c>
      <c r="F234" s="11" t="str">
        <f t="shared" si="14"/>
        <v>Start group 4 for 50km</v>
      </c>
      <c r="G234" s="4" t="str">
        <f t="shared" si="15"/>
        <v>Start group 5 for 100km</v>
      </c>
    </row>
    <row r="235" spans="1:7">
      <c r="A235" s="4">
        <v>233</v>
      </c>
      <c r="B235" s="5" t="s">
        <v>6295</v>
      </c>
      <c r="C235" s="30">
        <v>0.30810185185185185</v>
      </c>
      <c r="D235" s="37">
        <f t="shared" si="12"/>
        <v>0.81184668989547037</v>
      </c>
      <c r="E235" s="37">
        <f t="shared" si="13"/>
        <v>0.6183354611222569</v>
      </c>
      <c r="F235" s="11" t="str">
        <f t="shared" si="14"/>
        <v>Start group 4 for 50km</v>
      </c>
      <c r="G235" s="4" t="str">
        <f t="shared" si="15"/>
        <v>Start group 5 for 100km</v>
      </c>
    </row>
    <row r="236" spans="1:7">
      <c r="A236" s="4">
        <v>234</v>
      </c>
      <c r="B236" s="5" t="s">
        <v>6296</v>
      </c>
      <c r="C236" s="30">
        <v>0.30832175925925925</v>
      </c>
      <c r="D236" s="37">
        <f t="shared" si="12"/>
        <v>0.81533101045296164</v>
      </c>
      <c r="E236" s="37">
        <f t="shared" si="13"/>
        <v>0.61949054653778368</v>
      </c>
      <c r="F236" s="11" t="str">
        <f t="shared" si="14"/>
        <v>Start group 4 for 50km</v>
      </c>
      <c r="G236" s="4" t="str">
        <f t="shared" si="15"/>
        <v>Start group 5 for 100km</v>
      </c>
    </row>
    <row r="237" spans="1:7">
      <c r="A237" s="4">
        <v>235</v>
      </c>
      <c r="B237" s="5" t="s">
        <v>6297</v>
      </c>
      <c r="C237" s="30">
        <v>0.30994212962962964</v>
      </c>
      <c r="D237" s="37">
        <f t="shared" si="12"/>
        <v>0.81881533101045301</v>
      </c>
      <c r="E237" s="37">
        <f t="shared" si="13"/>
        <v>0.62800170223113883</v>
      </c>
      <c r="F237" s="11" t="str">
        <f t="shared" si="14"/>
        <v>Start group 4 for 50km</v>
      </c>
      <c r="G237" s="4" t="str">
        <f t="shared" si="15"/>
        <v>Start group 5 for 100km</v>
      </c>
    </row>
    <row r="238" spans="1:7">
      <c r="A238" s="4">
        <v>236</v>
      </c>
      <c r="B238" s="5" t="s">
        <v>6371</v>
      </c>
      <c r="C238" s="30">
        <v>0.31004629629629626</v>
      </c>
      <c r="D238" s="37">
        <f t="shared" si="12"/>
        <v>0.82229965156794427</v>
      </c>
      <c r="E238" s="37">
        <f t="shared" si="13"/>
        <v>0.62854884795428301</v>
      </c>
      <c r="F238" s="11" t="str">
        <f t="shared" si="14"/>
        <v>Start group 4 for 50km</v>
      </c>
      <c r="G238" s="4" t="str">
        <f t="shared" si="15"/>
        <v>Start group 5 for 100km</v>
      </c>
    </row>
    <row r="239" spans="1:7">
      <c r="A239" s="4">
        <v>237</v>
      </c>
      <c r="B239" s="5" t="s">
        <v>6298</v>
      </c>
      <c r="C239" s="30">
        <v>0.31005787037037036</v>
      </c>
      <c r="D239" s="37">
        <f t="shared" si="12"/>
        <v>0.82578397212543553</v>
      </c>
      <c r="E239" s="37">
        <f t="shared" si="13"/>
        <v>0.62860964192352142</v>
      </c>
      <c r="F239" s="11" t="str">
        <f t="shared" si="14"/>
        <v>Start group 4 for 50km</v>
      </c>
      <c r="G239" s="4" t="str">
        <f t="shared" si="15"/>
        <v>Start group 5 for 100km</v>
      </c>
    </row>
    <row r="240" spans="1:7">
      <c r="A240" s="4">
        <v>238</v>
      </c>
      <c r="B240" s="5" t="s">
        <v>6299</v>
      </c>
      <c r="C240" s="30">
        <v>0.31031249999999999</v>
      </c>
      <c r="D240" s="37">
        <f t="shared" si="12"/>
        <v>0.82926829268292679</v>
      </c>
      <c r="E240" s="37">
        <f t="shared" si="13"/>
        <v>0.62994710924676289</v>
      </c>
      <c r="F240" s="11" t="str">
        <f t="shared" si="14"/>
        <v>Start group 4 for 50km</v>
      </c>
      <c r="G240" s="4" t="str">
        <f t="shared" si="15"/>
        <v>Start group 5 for 100km</v>
      </c>
    </row>
    <row r="241" spans="1:7">
      <c r="A241" s="4">
        <v>239</v>
      </c>
      <c r="B241" s="5" t="s">
        <v>6398</v>
      </c>
      <c r="C241" s="30">
        <v>0.31087962962962962</v>
      </c>
      <c r="D241" s="37">
        <f t="shared" si="12"/>
        <v>0.83275261324041816</v>
      </c>
      <c r="E241" s="37">
        <f t="shared" si="13"/>
        <v>0.63292601373943724</v>
      </c>
      <c r="F241" s="11" t="str">
        <f t="shared" si="14"/>
        <v>Start group 4 for 50km</v>
      </c>
      <c r="G241" s="4" t="str">
        <f t="shared" si="15"/>
        <v>Start group 5 for 100km</v>
      </c>
    </row>
    <row r="242" spans="1:7">
      <c r="A242" s="4">
        <v>240</v>
      </c>
      <c r="B242" s="5" t="s">
        <v>6172</v>
      </c>
      <c r="C242" s="30">
        <v>0.31112268518518521</v>
      </c>
      <c r="D242" s="37">
        <f t="shared" si="12"/>
        <v>0.83623693379790942</v>
      </c>
      <c r="E242" s="37">
        <f t="shared" si="13"/>
        <v>0.63420268709344041</v>
      </c>
      <c r="F242" s="11" t="str">
        <f t="shared" si="14"/>
        <v>Start group 4 for 50km</v>
      </c>
      <c r="G242" s="4" t="str">
        <f t="shared" si="15"/>
        <v>Start group 5 for 100km</v>
      </c>
    </row>
    <row r="243" spans="1:7">
      <c r="A243" s="4">
        <v>241</v>
      </c>
      <c r="B243" s="5" t="s">
        <v>6300</v>
      </c>
      <c r="C243" s="30">
        <v>0.31115740740740744</v>
      </c>
      <c r="D243" s="37">
        <f t="shared" si="12"/>
        <v>0.83972125435540068</v>
      </c>
      <c r="E243" s="37">
        <f t="shared" si="13"/>
        <v>0.63438506900115521</v>
      </c>
      <c r="F243" s="11" t="str">
        <f t="shared" si="14"/>
        <v>Start group 4 for 50km</v>
      </c>
      <c r="G243" s="4" t="str">
        <f t="shared" si="15"/>
        <v>Start group 5 for 100km</v>
      </c>
    </row>
    <row r="244" spans="1:7">
      <c r="A244" s="4">
        <v>242</v>
      </c>
      <c r="B244" s="5" t="s">
        <v>6173</v>
      </c>
      <c r="C244" s="30">
        <v>0.31206018518518519</v>
      </c>
      <c r="D244" s="37">
        <f t="shared" si="12"/>
        <v>0.84320557491289194</v>
      </c>
      <c r="E244" s="37">
        <f t="shared" si="13"/>
        <v>0.63912699860173883</v>
      </c>
      <c r="F244" s="11" t="str">
        <f t="shared" si="14"/>
        <v>Start group 4 for 50km</v>
      </c>
      <c r="G244" s="4" t="str">
        <f t="shared" si="15"/>
        <v>Start group 5 for 100km</v>
      </c>
    </row>
    <row r="245" spans="1:7">
      <c r="A245" s="4">
        <v>243</v>
      </c>
      <c r="B245" s="5" t="s">
        <v>6174</v>
      </c>
      <c r="C245" s="30">
        <v>0.31239583333333332</v>
      </c>
      <c r="D245" s="37">
        <f t="shared" si="12"/>
        <v>0.84668989547038331</v>
      </c>
      <c r="E245" s="37">
        <f t="shared" si="13"/>
        <v>0.6408900237096482</v>
      </c>
      <c r="F245" s="11" t="str">
        <f t="shared" si="14"/>
        <v>Start group 4 for 50km</v>
      </c>
      <c r="G245" s="4" t="str">
        <f t="shared" si="15"/>
        <v>Start group 5 for 100km</v>
      </c>
    </row>
    <row r="246" spans="1:7">
      <c r="A246" s="4">
        <v>244</v>
      </c>
      <c r="B246" s="5" t="s">
        <v>6445</v>
      </c>
      <c r="C246" s="30">
        <v>0.31278935185185186</v>
      </c>
      <c r="D246" s="37">
        <f t="shared" si="12"/>
        <v>0.85017421602787457</v>
      </c>
      <c r="E246" s="37">
        <f t="shared" si="13"/>
        <v>0.64295701866374877</v>
      </c>
      <c r="F246" s="11" t="str">
        <f t="shared" si="14"/>
        <v>Start group 4 for 50km</v>
      </c>
      <c r="G246" s="4" t="str">
        <f t="shared" si="15"/>
        <v>Start group 5 for 100km</v>
      </c>
    </row>
    <row r="247" spans="1:7">
      <c r="A247" s="4">
        <v>245</v>
      </c>
      <c r="B247" s="5" t="s">
        <v>6301</v>
      </c>
      <c r="C247" s="30">
        <v>0.31552083333333331</v>
      </c>
      <c r="D247" s="37">
        <f t="shared" si="12"/>
        <v>0.85365853658536583</v>
      </c>
      <c r="E247" s="37">
        <f t="shared" si="13"/>
        <v>0.65730439540397612</v>
      </c>
      <c r="F247" s="11" t="str">
        <f t="shared" si="14"/>
        <v>Start group 5 for 50km</v>
      </c>
      <c r="G247" s="4" t="str">
        <f t="shared" si="15"/>
        <v>Start group 5 for 100km</v>
      </c>
    </row>
    <row r="248" spans="1:7">
      <c r="A248" s="4">
        <v>246</v>
      </c>
      <c r="B248" s="5" t="s">
        <v>6302</v>
      </c>
      <c r="C248" s="30">
        <v>0.31581018518518517</v>
      </c>
      <c r="D248" s="37">
        <f t="shared" si="12"/>
        <v>0.8571428571428571</v>
      </c>
      <c r="E248" s="37">
        <f t="shared" si="13"/>
        <v>0.65882424463493228</v>
      </c>
      <c r="F248" s="11" t="str">
        <f t="shared" si="14"/>
        <v>Start group 5 for 50km</v>
      </c>
      <c r="G248" s="4" t="str">
        <f t="shared" si="15"/>
        <v>Start group 5 for 100km</v>
      </c>
    </row>
    <row r="249" spans="1:7">
      <c r="A249" s="4">
        <v>247</v>
      </c>
      <c r="B249" s="5" t="s">
        <v>6454</v>
      </c>
      <c r="C249" s="30">
        <v>0.31592592592592594</v>
      </c>
      <c r="D249" s="37">
        <f t="shared" si="12"/>
        <v>0.86062717770034847</v>
      </c>
      <c r="E249" s="37">
        <f t="shared" si="13"/>
        <v>0.65943218432731487</v>
      </c>
      <c r="F249" s="11" t="str">
        <f t="shared" si="14"/>
        <v>Start group 5 for 50km</v>
      </c>
      <c r="G249" s="4" t="str">
        <f t="shared" si="15"/>
        <v>Start group 5 for 100km</v>
      </c>
    </row>
    <row r="250" spans="1:7">
      <c r="A250" s="4">
        <v>248</v>
      </c>
      <c r="B250" s="5" t="s">
        <v>6410</v>
      </c>
      <c r="C250" s="30">
        <v>0.31611111111111112</v>
      </c>
      <c r="D250" s="37">
        <f t="shared" si="12"/>
        <v>0.86411149825783973</v>
      </c>
      <c r="E250" s="37">
        <f t="shared" si="13"/>
        <v>0.66040488783512685</v>
      </c>
      <c r="F250" s="11" t="str">
        <f t="shared" si="14"/>
        <v>Start group 5 for 50km</v>
      </c>
      <c r="G250" s="4" t="str">
        <f t="shared" si="15"/>
        <v>Start group 5 for 100km</v>
      </c>
    </row>
    <row r="251" spans="1:7">
      <c r="A251" s="4">
        <v>249</v>
      </c>
      <c r="B251" s="5" t="s">
        <v>6175</v>
      </c>
      <c r="C251" s="30">
        <v>0.31844907407407408</v>
      </c>
      <c r="D251" s="37">
        <f t="shared" si="12"/>
        <v>0.86759581881533099</v>
      </c>
      <c r="E251" s="37">
        <f t="shared" si="13"/>
        <v>0.67268526962125375</v>
      </c>
      <c r="F251" s="11" t="str">
        <f t="shared" si="14"/>
        <v>Start group 5 for 50km</v>
      </c>
      <c r="G251" s="4" t="str">
        <f t="shared" si="15"/>
        <v>Start group 5 for 100km</v>
      </c>
    </row>
    <row r="252" spans="1:7">
      <c r="A252" s="4">
        <v>250</v>
      </c>
      <c r="B252" s="5" t="s">
        <v>6176</v>
      </c>
      <c r="C252" s="30">
        <v>0.3185763888888889</v>
      </c>
      <c r="D252" s="37">
        <f t="shared" si="12"/>
        <v>0.87108013937282225</v>
      </c>
      <c r="E252" s="37">
        <f t="shared" si="13"/>
        <v>0.67335400328287442</v>
      </c>
      <c r="F252" s="11" t="str">
        <f t="shared" si="14"/>
        <v>Start group 5 for 50km</v>
      </c>
      <c r="G252" s="4" t="str">
        <f t="shared" si="15"/>
        <v>Start group 5 for 100km</v>
      </c>
    </row>
    <row r="253" spans="1:7">
      <c r="A253" s="4">
        <v>251</v>
      </c>
      <c r="B253" s="5" t="s">
        <v>6177</v>
      </c>
      <c r="C253" s="30">
        <v>0.31923611111111111</v>
      </c>
      <c r="D253" s="37">
        <f t="shared" si="12"/>
        <v>0.87456445993031362</v>
      </c>
      <c r="E253" s="37">
        <f t="shared" si="13"/>
        <v>0.67681925952945476</v>
      </c>
      <c r="F253" s="11" t="str">
        <f t="shared" si="14"/>
        <v>Start group 5 for 50km</v>
      </c>
      <c r="G253" s="4" t="str">
        <f t="shared" si="15"/>
        <v>Start group 5 for 100km</v>
      </c>
    </row>
    <row r="254" spans="1:7">
      <c r="A254" s="4">
        <v>252</v>
      </c>
      <c r="B254" s="5" t="s">
        <v>4022</v>
      </c>
      <c r="C254" s="30">
        <v>0.31972222222222224</v>
      </c>
      <c r="D254" s="37">
        <f t="shared" si="12"/>
        <v>0.87804878048780488</v>
      </c>
      <c r="E254" s="37">
        <f t="shared" si="13"/>
        <v>0.67937260623746132</v>
      </c>
      <c r="F254" s="11" t="str">
        <f t="shared" si="14"/>
        <v>Start group 5 for 50km</v>
      </c>
      <c r="G254" s="4" t="str">
        <f t="shared" si="15"/>
        <v>Start group 5 for 100km</v>
      </c>
    </row>
    <row r="255" spans="1:7">
      <c r="A255" s="4">
        <v>253</v>
      </c>
      <c r="B255" s="5" t="s">
        <v>6372</v>
      </c>
      <c r="C255" s="30">
        <v>0.32189814814814816</v>
      </c>
      <c r="D255" s="37">
        <f t="shared" si="12"/>
        <v>0.88153310104529614</v>
      </c>
      <c r="E255" s="37">
        <f t="shared" si="13"/>
        <v>0.69080187245425273</v>
      </c>
      <c r="F255" s="11" t="str">
        <f t="shared" si="14"/>
        <v>Start group 5 for 50km</v>
      </c>
      <c r="G255" s="4" t="str">
        <f t="shared" si="15"/>
        <v>Start group 5 for 100km</v>
      </c>
    </row>
    <row r="256" spans="1:7">
      <c r="A256" s="4">
        <v>254</v>
      </c>
      <c r="B256" s="5" t="s">
        <v>6446</v>
      </c>
      <c r="C256" s="30">
        <v>0.32300925925925927</v>
      </c>
      <c r="D256" s="37">
        <f t="shared" si="12"/>
        <v>0.8850174216027874</v>
      </c>
      <c r="E256" s="37">
        <f t="shared" si="13"/>
        <v>0.69663809350112482</v>
      </c>
      <c r="F256" s="11" t="str">
        <f t="shared" si="14"/>
        <v>Start group 5 for 50km</v>
      </c>
      <c r="G256" s="4" t="str">
        <f t="shared" si="15"/>
        <v>Start group 5 for 100km</v>
      </c>
    </row>
    <row r="257" spans="1:7">
      <c r="A257" s="4">
        <v>255</v>
      </c>
      <c r="B257" s="5" t="s">
        <v>6399</v>
      </c>
      <c r="C257" s="30">
        <v>0.32354166666666667</v>
      </c>
      <c r="D257" s="37">
        <f t="shared" si="12"/>
        <v>0.88850174216027877</v>
      </c>
      <c r="E257" s="37">
        <f t="shared" si="13"/>
        <v>0.69943461608608437</v>
      </c>
      <c r="F257" s="11" t="str">
        <f t="shared" si="14"/>
        <v>Start group 5 for 50km</v>
      </c>
      <c r="G257" s="4" t="str">
        <f t="shared" si="15"/>
        <v>Start group 5 for 100km</v>
      </c>
    </row>
    <row r="258" spans="1:7">
      <c r="A258" s="4">
        <v>256</v>
      </c>
      <c r="B258" s="5" t="s">
        <v>6303</v>
      </c>
      <c r="C258" s="30">
        <v>0.32392361111111112</v>
      </c>
      <c r="D258" s="37">
        <f t="shared" si="12"/>
        <v>0.89198606271777003</v>
      </c>
      <c r="E258" s="37">
        <f t="shared" si="13"/>
        <v>0.70144081707094663</v>
      </c>
      <c r="F258" s="11" t="str">
        <f t="shared" si="14"/>
        <v>Start group 5 for 50km</v>
      </c>
      <c r="G258" s="4" t="str">
        <f t="shared" si="15"/>
        <v>Start group 5 for 100km</v>
      </c>
    </row>
    <row r="259" spans="1:7">
      <c r="A259" s="4">
        <v>257</v>
      </c>
      <c r="B259" s="5" t="s">
        <v>6304</v>
      </c>
      <c r="C259" s="30">
        <v>0.3241087962962963</v>
      </c>
      <c r="D259" s="37">
        <f t="shared" si="12"/>
        <v>0.89547038327526129</v>
      </c>
      <c r="E259" s="37">
        <f t="shared" si="13"/>
        <v>0.70241352057875861</v>
      </c>
      <c r="F259" s="11" t="str">
        <f t="shared" si="14"/>
        <v>Start group 5 for 50km</v>
      </c>
      <c r="G259" s="4" t="str">
        <f t="shared" si="15"/>
        <v>Start group 5 for 100km</v>
      </c>
    </row>
    <row r="260" spans="1:7">
      <c r="A260" s="4">
        <v>258</v>
      </c>
      <c r="B260" s="5" t="s">
        <v>6373</v>
      </c>
      <c r="C260" s="30">
        <v>0.32552083333333331</v>
      </c>
      <c r="D260" s="37">
        <f t="shared" ref="D260:D289" si="16">A260/287</f>
        <v>0.89895470383275267</v>
      </c>
      <c r="E260" s="37">
        <f t="shared" ref="E260:E289" si="17">((HOUR(C260)*60+MINUTE(C260)+SECOND(C260)/60)-(HOUR($C$3)*60+MINUTE($C$3)+SECOND($C$3)/60))/(HOUR($C$3)*60+MINUTE($C$3)+SECOND($C$3)/60)</f>
        <v>0.70983038482582539</v>
      </c>
      <c r="F260" s="11" t="str">
        <f t="shared" ref="F260:F289" si="18">"Start group "&amp;IF(E260&lt;=32%,1,IF(E260&lt;=42%,2,IF(E260&lt;=53%,3,IF(E260&lt;=65%,4,IF(E260&lt;=87%,5,6)))))&amp;" for 50km"</f>
        <v>Start group 5 for 50km</v>
      </c>
      <c r="G260" s="4" t="str">
        <f t="shared" ref="G260:G289" si="19">"Start group "&amp;IF(E260&lt;=23%,1,IF(E260&lt;=36%,2,IF(E260&lt;=46%,3,IF(E260&lt;=55%,4,IF(E260&lt;=72%,5,6)))))&amp;" for 100km"</f>
        <v>Start group 5 for 100km</v>
      </c>
    </row>
    <row r="261" spans="1:7">
      <c r="A261" s="4">
        <v>259</v>
      </c>
      <c r="B261" s="5" t="s">
        <v>6342</v>
      </c>
      <c r="C261" s="30">
        <v>0.32671296296296298</v>
      </c>
      <c r="D261" s="37">
        <f t="shared" si="16"/>
        <v>0.90243902439024393</v>
      </c>
      <c r="E261" s="37">
        <f t="shared" si="17"/>
        <v>0.71609216365736528</v>
      </c>
      <c r="F261" s="11" t="str">
        <f t="shared" si="18"/>
        <v>Start group 5 for 50km</v>
      </c>
      <c r="G261" s="4" t="str">
        <f t="shared" si="19"/>
        <v>Start group 5 for 100km</v>
      </c>
    </row>
    <row r="262" spans="1:7">
      <c r="A262" s="4">
        <v>260</v>
      </c>
      <c r="B262" s="5" t="s">
        <v>6305</v>
      </c>
      <c r="C262" s="30">
        <v>0.32798611111111109</v>
      </c>
      <c r="D262" s="37">
        <f t="shared" si="16"/>
        <v>0.90592334494773519</v>
      </c>
      <c r="E262" s="37">
        <f t="shared" si="17"/>
        <v>0.72277950027357307</v>
      </c>
      <c r="F262" s="11" t="str">
        <f t="shared" si="18"/>
        <v>Start group 5 for 50km</v>
      </c>
      <c r="G262" s="4" t="str">
        <f t="shared" si="19"/>
        <v>Start group 6 for 100km</v>
      </c>
    </row>
    <row r="263" spans="1:7">
      <c r="A263" s="4">
        <v>261</v>
      </c>
      <c r="B263" s="5" t="s">
        <v>6178</v>
      </c>
      <c r="C263" s="30">
        <v>0.32855324074074072</v>
      </c>
      <c r="D263" s="37">
        <f t="shared" si="16"/>
        <v>0.90940766550522645</v>
      </c>
      <c r="E263" s="37">
        <f t="shared" si="17"/>
        <v>0.72575840476624731</v>
      </c>
      <c r="F263" s="11" t="str">
        <f t="shared" si="18"/>
        <v>Start group 5 for 50km</v>
      </c>
      <c r="G263" s="4" t="str">
        <f t="shared" si="19"/>
        <v>Start group 6 for 100km</v>
      </c>
    </row>
    <row r="264" spans="1:7">
      <c r="A264" s="4">
        <v>262</v>
      </c>
      <c r="B264" s="5" t="s">
        <v>6306</v>
      </c>
      <c r="C264" s="30">
        <v>0.32924768518518516</v>
      </c>
      <c r="D264" s="37">
        <f t="shared" si="16"/>
        <v>0.91289198606271782</v>
      </c>
      <c r="E264" s="37">
        <f t="shared" si="17"/>
        <v>0.72940604292054245</v>
      </c>
      <c r="F264" s="11" t="str">
        <f t="shared" si="18"/>
        <v>Start group 5 for 50km</v>
      </c>
      <c r="G264" s="4" t="str">
        <f t="shared" si="19"/>
        <v>Start group 6 for 100km</v>
      </c>
    </row>
    <row r="265" spans="1:7">
      <c r="A265" s="4">
        <v>263</v>
      </c>
      <c r="B265" s="5" t="s">
        <v>6307</v>
      </c>
      <c r="C265" s="30">
        <v>0.3293402777777778</v>
      </c>
      <c r="D265" s="37">
        <f t="shared" si="16"/>
        <v>0.91637630662020908</v>
      </c>
      <c r="E265" s="37">
        <f t="shared" si="17"/>
        <v>0.72989239467444844</v>
      </c>
      <c r="F265" s="11" t="str">
        <f t="shared" si="18"/>
        <v>Start group 5 for 50km</v>
      </c>
      <c r="G265" s="4" t="str">
        <f t="shared" si="19"/>
        <v>Start group 6 for 100km</v>
      </c>
    </row>
    <row r="266" spans="1:7">
      <c r="A266" s="4">
        <v>264</v>
      </c>
      <c r="B266" s="5" t="s">
        <v>6308</v>
      </c>
      <c r="C266" s="30">
        <v>0.33152777777777781</v>
      </c>
      <c r="D266" s="37">
        <f t="shared" si="16"/>
        <v>0.91986062717770034</v>
      </c>
      <c r="E266" s="37">
        <f t="shared" si="17"/>
        <v>0.74138245486047794</v>
      </c>
      <c r="F266" s="11" t="str">
        <f t="shared" si="18"/>
        <v>Start group 5 for 50km</v>
      </c>
      <c r="G266" s="4" t="str">
        <f t="shared" si="19"/>
        <v>Start group 6 for 100km</v>
      </c>
    </row>
    <row r="267" spans="1:7">
      <c r="A267" s="4">
        <v>265</v>
      </c>
      <c r="B267" s="5" t="s">
        <v>6374</v>
      </c>
      <c r="C267" s="30">
        <v>0.33199074074074075</v>
      </c>
      <c r="D267" s="37">
        <f t="shared" si="16"/>
        <v>0.9233449477351916</v>
      </c>
      <c r="E267" s="37">
        <f t="shared" si="17"/>
        <v>0.74381421363000799</v>
      </c>
      <c r="F267" s="11" t="str">
        <f t="shared" si="18"/>
        <v>Start group 5 for 50km</v>
      </c>
      <c r="G267" s="4" t="str">
        <f t="shared" si="19"/>
        <v>Start group 6 for 100km</v>
      </c>
    </row>
    <row r="268" spans="1:7">
      <c r="A268" s="4">
        <v>266</v>
      </c>
      <c r="B268" s="5" t="s">
        <v>6309</v>
      </c>
      <c r="C268" s="30">
        <v>0.33406249999999998</v>
      </c>
      <c r="D268" s="37">
        <f t="shared" si="16"/>
        <v>0.92682926829268297</v>
      </c>
      <c r="E268" s="37">
        <f t="shared" si="17"/>
        <v>0.75469633412365511</v>
      </c>
      <c r="F268" s="11" t="str">
        <f t="shared" si="18"/>
        <v>Start group 5 for 50km</v>
      </c>
      <c r="G268" s="4" t="str">
        <f t="shared" si="19"/>
        <v>Start group 6 for 100km</v>
      </c>
    </row>
    <row r="269" spans="1:7">
      <c r="A269" s="4">
        <v>267</v>
      </c>
      <c r="B269" s="5" t="s">
        <v>6179</v>
      </c>
      <c r="C269" s="30">
        <v>0.33444444444444449</v>
      </c>
      <c r="D269" s="37">
        <f t="shared" si="16"/>
        <v>0.93031358885017423</v>
      </c>
      <c r="E269" s="37">
        <f t="shared" si="17"/>
        <v>0.75670253510851748</v>
      </c>
      <c r="F269" s="11" t="str">
        <f t="shared" si="18"/>
        <v>Start group 5 for 50km</v>
      </c>
      <c r="G269" s="4" t="str">
        <f t="shared" si="19"/>
        <v>Start group 6 for 100km</v>
      </c>
    </row>
    <row r="270" spans="1:7">
      <c r="A270" s="4">
        <v>268</v>
      </c>
      <c r="B270" s="5" t="s">
        <v>6310</v>
      </c>
      <c r="C270" s="30">
        <v>0.3356365740740741</v>
      </c>
      <c r="D270" s="37">
        <f t="shared" si="16"/>
        <v>0.93379790940766549</v>
      </c>
      <c r="E270" s="37">
        <f t="shared" si="17"/>
        <v>0.76296431394005726</v>
      </c>
      <c r="F270" s="11" t="str">
        <f t="shared" si="18"/>
        <v>Start group 5 for 50km</v>
      </c>
      <c r="G270" s="4" t="str">
        <f t="shared" si="19"/>
        <v>Start group 6 for 100km</v>
      </c>
    </row>
    <row r="271" spans="1:7">
      <c r="A271" s="4">
        <v>269</v>
      </c>
      <c r="B271" s="5" t="s">
        <v>6387</v>
      </c>
      <c r="C271" s="30">
        <v>0.33606481481481482</v>
      </c>
      <c r="D271" s="37">
        <f t="shared" si="16"/>
        <v>0.93728222996515675</v>
      </c>
      <c r="E271" s="37">
        <f t="shared" si="17"/>
        <v>0.76521369080187263</v>
      </c>
      <c r="F271" s="11" t="str">
        <f t="shared" si="18"/>
        <v>Start group 5 for 50km</v>
      </c>
      <c r="G271" s="4" t="str">
        <f t="shared" si="19"/>
        <v>Start group 6 for 100km</v>
      </c>
    </row>
    <row r="272" spans="1:7">
      <c r="A272" s="4">
        <v>270</v>
      </c>
      <c r="B272" s="5" t="s">
        <v>6311</v>
      </c>
      <c r="C272" s="30">
        <v>0.33824074074074079</v>
      </c>
      <c r="D272" s="37">
        <f t="shared" si="16"/>
        <v>0.94076655052264813</v>
      </c>
      <c r="E272" s="37">
        <f t="shared" si="17"/>
        <v>0.77664295701866393</v>
      </c>
      <c r="F272" s="11" t="str">
        <f t="shared" si="18"/>
        <v>Start group 5 for 50km</v>
      </c>
      <c r="G272" s="4" t="str">
        <f t="shared" si="19"/>
        <v>Start group 6 for 100km</v>
      </c>
    </row>
    <row r="273" spans="1:7">
      <c r="A273" s="4">
        <v>271</v>
      </c>
      <c r="B273" s="5" t="s">
        <v>6312</v>
      </c>
      <c r="C273" s="30">
        <v>0.33835648148148145</v>
      </c>
      <c r="D273" s="37">
        <f t="shared" si="16"/>
        <v>0.94425087108013939</v>
      </c>
      <c r="E273" s="37">
        <f t="shared" si="17"/>
        <v>0.77725089671104641</v>
      </c>
      <c r="F273" s="11" t="str">
        <f t="shared" si="18"/>
        <v>Start group 5 for 50km</v>
      </c>
      <c r="G273" s="4" t="str">
        <f t="shared" si="19"/>
        <v>Start group 6 for 100km</v>
      </c>
    </row>
    <row r="274" spans="1:7">
      <c r="A274" s="4">
        <v>272</v>
      </c>
      <c r="B274" s="5" t="s">
        <v>6313</v>
      </c>
      <c r="C274" s="30">
        <v>0.33844907407407404</v>
      </c>
      <c r="D274" s="37">
        <f t="shared" si="16"/>
        <v>0.94773519163763065</v>
      </c>
      <c r="E274" s="37">
        <f t="shared" si="17"/>
        <v>0.7777372484649524</v>
      </c>
      <c r="F274" s="11" t="str">
        <f t="shared" si="18"/>
        <v>Start group 5 for 50km</v>
      </c>
      <c r="G274" s="4" t="str">
        <f t="shared" si="19"/>
        <v>Start group 6 for 100km</v>
      </c>
    </row>
    <row r="275" spans="1:7">
      <c r="A275" s="4">
        <v>273</v>
      </c>
      <c r="B275" s="5" t="s">
        <v>6314</v>
      </c>
      <c r="C275" s="30">
        <v>0.33907407407407408</v>
      </c>
      <c r="D275" s="37">
        <f t="shared" si="16"/>
        <v>0.95121951219512191</v>
      </c>
      <c r="E275" s="37">
        <f t="shared" si="17"/>
        <v>0.78102012280381794</v>
      </c>
      <c r="F275" s="11" t="str">
        <f t="shared" si="18"/>
        <v>Start group 5 for 50km</v>
      </c>
      <c r="G275" s="4" t="str">
        <f t="shared" si="19"/>
        <v>Start group 6 for 100km</v>
      </c>
    </row>
    <row r="276" spans="1:7">
      <c r="A276" s="4">
        <v>274</v>
      </c>
      <c r="B276" s="5" t="s">
        <v>6180</v>
      </c>
      <c r="C276" s="30">
        <v>0.33927083333333335</v>
      </c>
      <c r="D276" s="37">
        <f t="shared" si="16"/>
        <v>0.95470383275261328</v>
      </c>
      <c r="E276" s="37">
        <f t="shared" si="17"/>
        <v>0.78205362028086833</v>
      </c>
      <c r="F276" s="11" t="str">
        <f t="shared" si="18"/>
        <v>Start group 5 for 50km</v>
      </c>
      <c r="G276" s="4" t="str">
        <f t="shared" si="19"/>
        <v>Start group 6 for 100km</v>
      </c>
    </row>
    <row r="277" spans="1:7">
      <c r="A277" s="4">
        <v>275</v>
      </c>
      <c r="B277" s="5" t="s">
        <v>6447</v>
      </c>
      <c r="C277" s="30">
        <v>0.34057870370370374</v>
      </c>
      <c r="D277" s="37">
        <f t="shared" si="16"/>
        <v>0.95818815331010454</v>
      </c>
      <c r="E277" s="37">
        <f t="shared" si="17"/>
        <v>0.78892333880479071</v>
      </c>
      <c r="F277" s="11" t="str">
        <f t="shared" si="18"/>
        <v>Start group 5 for 50km</v>
      </c>
      <c r="G277" s="4" t="str">
        <f t="shared" si="19"/>
        <v>Start group 6 for 100km</v>
      </c>
    </row>
    <row r="278" spans="1:7">
      <c r="A278" s="4">
        <v>276</v>
      </c>
      <c r="B278" s="5" t="s">
        <v>6315</v>
      </c>
      <c r="C278" s="30">
        <v>0.35116898148148151</v>
      </c>
      <c r="D278" s="37">
        <f t="shared" si="16"/>
        <v>0.9616724738675958</v>
      </c>
      <c r="E278" s="37">
        <f t="shared" si="17"/>
        <v>0.84454982065779094</v>
      </c>
      <c r="F278" s="11" t="str">
        <f t="shared" si="18"/>
        <v>Start group 5 for 50km</v>
      </c>
      <c r="G278" s="4" t="str">
        <f t="shared" si="19"/>
        <v>Start group 6 for 100km</v>
      </c>
    </row>
    <row r="279" spans="1:7">
      <c r="A279" s="4">
        <v>277</v>
      </c>
      <c r="B279" s="5" t="s">
        <v>6316</v>
      </c>
      <c r="C279" s="30">
        <v>0.35153935185185187</v>
      </c>
      <c r="D279" s="37">
        <f t="shared" si="16"/>
        <v>0.96515679442508706</v>
      </c>
      <c r="E279" s="37">
        <f t="shared" si="17"/>
        <v>0.8464952276734149</v>
      </c>
      <c r="F279" s="11" t="str">
        <f t="shared" si="18"/>
        <v>Start group 5 for 50km</v>
      </c>
      <c r="G279" s="4" t="str">
        <f t="shared" si="19"/>
        <v>Start group 6 for 100km</v>
      </c>
    </row>
    <row r="280" spans="1:7">
      <c r="A280" s="4">
        <v>278</v>
      </c>
      <c r="B280" s="5" t="s">
        <v>6181</v>
      </c>
      <c r="C280" s="30">
        <v>0.36817129629629625</v>
      </c>
      <c r="D280" s="37">
        <f t="shared" si="16"/>
        <v>0.96864111498257843</v>
      </c>
      <c r="E280" s="37">
        <f t="shared" si="17"/>
        <v>0.93385616146878236</v>
      </c>
      <c r="F280" s="11" t="str">
        <f t="shared" si="18"/>
        <v>Start group 6 for 50km</v>
      </c>
      <c r="G280" s="4" t="str">
        <f t="shared" si="19"/>
        <v>Start group 6 for 100km</v>
      </c>
    </row>
    <row r="281" spans="1:7">
      <c r="A281" s="4">
        <v>279</v>
      </c>
      <c r="B281" s="5" t="s">
        <v>6414</v>
      </c>
      <c r="C281" s="30">
        <v>0.37048611111111113</v>
      </c>
      <c r="D281" s="37">
        <f t="shared" si="16"/>
        <v>0.97212543554006969</v>
      </c>
      <c r="E281" s="37">
        <f t="shared" si="17"/>
        <v>0.94601495531643276</v>
      </c>
      <c r="F281" s="11" t="str">
        <f t="shared" si="18"/>
        <v>Start group 6 for 50km</v>
      </c>
      <c r="G281" s="4" t="str">
        <f t="shared" si="19"/>
        <v>Start group 6 for 100km</v>
      </c>
    </row>
    <row r="282" spans="1:7">
      <c r="A282" s="4">
        <v>280</v>
      </c>
      <c r="B282" s="5" t="s">
        <v>6317</v>
      </c>
      <c r="C282" s="30">
        <v>0.37187500000000001</v>
      </c>
      <c r="D282" s="37">
        <f t="shared" si="16"/>
        <v>0.97560975609756095</v>
      </c>
      <c r="E282" s="37">
        <f t="shared" si="17"/>
        <v>0.95331023162502293</v>
      </c>
      <c r="F282" s="11" t="str">
        <f t="shared" si="18"/>
        <v>Start group 6 for 50km</v>
      </c>
      <c r="G282" s="4" t="str">
        <f t="shared" si="19"/>
        <v>Start group 6 for 100km</v>
      </c>
    </row>
    <row r="283" spans="1:7">
      <c r="A283" s="4">
        <v>281</v>
      </c>
      <c r="B283" s="5" t="s">
        <v>6448</v>
      </c>
      <c r="C283" s="30">
        <v>0.37453703703703706</v>
      </c>
      <c r="D283" s="37">
        <f t="shared" si="16"/>
        <v>0.97909407665505221</v>
      </c>
      <c r="E283" s="37">
        <f t="shared" si="17"/>
        <v>0.96729284454982101</v>
      </c>
      <c r="F283" s="11" t="str">
        <f t="shared" si="18"/>
        <v>Start group 6 for 50km</v>
      </c>
      <c r="G283" s="4" t="str">
        <f t="shared" si="19"/>
        <v>Start group 6 for 100km</v>
      </c>
    </row>
    <row r="284" spans="1:7">
      <c r="A284" s="4">
        <v>282</v>
      </c>
      <c r="B284" s="5" t="s">
        <v>6182</v>
      </c>
      <c r="C284" s="30">
        <v>0.37465277777777778</v>
      </c>
      <c r="D284" s="37">
        <f t="shared" si="16"/>
        <v>0.98257839721254359</v>
      </c>
      <c r="E284" s="37">
        <f t="shared" si="17"/>
        <v>0.96790078424220338</v>
      </c>
      <c r="F284" s="11" t="str">
        <f t="shared" si="18"/>
        <v>Start group 6 for 50km</v>
      </c>
      <c r="G284" s="4" t="str">
        <f t="shared" si="19"/>
        <v>Start group 6 for 100km</v>
      </c>
    </row>
    <row r="285" spans="1:7">
      <c r="A285" s="4">
        <v>283</v>
      </c>
      <c r="B285" s="5" t="s">
        <v>6183</v>
      </c>
      <c r="C285" s="30">
        <v>0.3746990740740741</v>
      </c>
      <c r="D285" s="37">
        <f t="shared" si="16"/>
        <v>0.98606271777003485</v>
      </c>
      <c r="E285" s="37">
        <f t="shared" si="17"/>
        <v>0.96814396011915649</v>
      </c>
      <c r="F285" s="11" t="str">
        <f t="shared" si="18"/>
        <v>Start group 6 for 50km</v>
      </c>
      <c r="G285" s="4" t="str">
        <f t="shared" si="19"/>
        <v>Start group 6 for 100km</v>
      </c>
    </row>
    <row r="286" spans="1:7">
      <c r="A286" s="4">
        <v>284</v>
      </c>
      <c r="B286" s="5" t="s">
        <v>6184</v>
      </c>
      <c r="C286" s="30">
        <v>0.37473379629629627</v>
      </c>
      <c r="D286" s="37">
        <f t="shared" si="16"/>
        <v>0.98954703832752611</v>
      </c>
      <c r="E286" s="37">
        <f t="shared" si="17"/>
        <v>0.96832634202687118</v>
      </c>
      <c r="F286" s="11" t="str">
        <f t="shared" si="18"/>
        <v>Start group 6 for 50km</v>
      </c>
      <c r="G286" s="4" t="str">
        <f t="shared" si="19"/>
        <v>Start group 6 for 100km</v>
      </c>
    </row>
    <row r="287" spans="1:7">
      <c r="A287" s="4">
        <v>285</v>
      </c>
      <c r="B287" s="5" t="s">
        <v>6415</v>
      </c>
      <c r="C287" s="30">
        <v>0.37719907407407405</v>
      </c>
      <c r="D287" s="37">
        <f t="shared" si="16"/>
        <v>0.99303135888501737</v>
      </c>
      <c r="E287" s="37">
        <f t="shared" si="17"/>
        <v>0.98127545747461853</v>
      </c>
      <c r="F287" s="11" t="str">
        <f t="shared" si="18"/>
        <v>Start group 6 for 50km</v>
      </c>
      <c r="G287" s="4" t="str">
        <f t="shared" si="19"/>
        <v>Start group 6 for 100km</v>
      </c>
    </row>
    <row r="288" spans="1:7">
      <c r="A288" s="4">
        <v>286</v>
      </c>
      <c r="B288" s="5" t="s">
        <v>6121</v>
      </c>
      <c r="C288" s="30">
        <v>0.39047453703703705</v>
      </c>
      <c r="D288" s="37">
        <f t="shared" si="16"/>
        <v>0.99651567944250874</v>
      </c>
      <c r="E288" s="37">
        <f t="shared" si="17"/>
        <v>1.0510061401908932</v>
      </c>
      <c r="F288" s="11" t="str">
        <f t="shared" si="18"/>
        <v>Start group 6 for 50km</v>
      </c>
      <c r="G288" s="4" t="str">
        <f t="shared" si="19"/>
        <v>Start group 6 for 100km</v>
      </c>
    </row>
    <row r="289" spans="1:7">
      <c r="A289" s="4">
        <v>287</v>
      </c>
      <c r="B289" s="5" t="s">
        <v>6122</v>
      </c>
      <c r="C289" s="30">
        <v>0.39048611111111109</v>
      </c>
      <c r="D289" s="37">
        <f t="shared" si="16"/>
        <v>1</v>
      </c>
      <c r="E289" s="37">
        <f t="shared" si="17"/>
        <v>1.0510669341601313</v>
      </c>
      <c r="F289" s="11" t="str">
        <f t="shared" si="18"/>
        <v>Start group 6 for 50km</v>
      </c>
      <c r="G289" s="4" t="str">
        <f t="shared" si="19"/>
        <v>Start group 6 for 100km</v>
      </c>
    </row>
    <row r="290" spans="1:7">
      <c r="A290" s="4" t="s">
        <v>76</v>
      </c>
      <c r="B290" s="5" t="s">
        <v>6400</v>
      </c>
      <c r="C290" s="30"/>
      <c r="D290" s="5"/>
      <c r="E290" s="5"/>
      <c r="F290" s="5"/>
      <c r="G290" s="31"/>
    </row>
    <row r="291" spans="1:7">
      <c r="A291" s="4" t="s">
        <v>76</v>
      </c>
      <c r="B291" s="5" t="s">
        <v>6123</v>
      </c>
      <c r="C291" s="5"/>
      <c r="D291" s="5"/>
      <c r="E291" s="5"/>
      <c r="F291" s="5"/>
      <c r="G291" s="31"/>
    </row>
    <row r="292" spans="1:7">
      <c r="A292" s="4" t="s">
        <v>76</v>
      </c>
      <c r="B292" s="5" t="s">
        <v>6185</v>
      </c>
      <c r="C292" s="5"/>
      <c r="D292" s="5"/>
      <c r="E292" s="5"/>
      <c r="F292" s="5"/>
      <c r="G292" s="31"/>
    </row>
    <row r="293" spans="1:7">
      <c r="A293" s="4" t="s">
        <v>76</v>
      </c>
      <c r="B293" s="5" t="s">
        <v>6186</v>
      </c>
      <c r="C293" s="5"/>
      <c r="D293" s="5"/>
      <c r="E293" s="5"/>
      <c r="F293" s="5"/>
      <c r="G293" s="31"/>
    </row>
    <row r="294" spans="1:7">
      <c r="A294" s="4" t="s">
        <v>76</v>
      </c>
      <c r="B294" s="5" t="s">
        <v>6187</v>
      </c>
      <c r="C294" s="5"/>
      <c r="D294" s="5"/>
      <c r="E294" s="5"/>
      <c r="F294" s="5"/>
      <c r="G294" s="31"/>
    </row>
    <row r="295" spans="1:7">
      <c r="A295" s="4" t="s">
        <v>76</v>
      </c>
      <c r="B295" s="5" t="s">
        <v>6188</v>
      </c>
      <c r="C295" s="5"/>
      <c r="D295" s="5"/>
      <c r="E295" s="5"/>
      <c r="F295" s="5"/>
      <c r="G295" s="31"/>
    </row>
    <row r="296" spans="1:7">
      <c r="A296" s="4" t="s">
        <v>76</v>
      </c>
      <c r="B296" s="5" t="s">
        <v>6189</v>
      </c>
      <c r="C296" s="5"/>
      <c r="D296" s="5"/>
      <c r="E296" s="5"/>
      <c r="F296" s="5"/>
      <c r="G296" s="31"/>
    </row>
    <row r="297" spans="1:7">
      <c r="A297" s="4" t="s">
        <v>76</v>
      </c>
      <c r="B297" s="5" t="s">
        <v>6190</v>
      </c>
      <c r="C297" s="5"/>
      <c r="D297" s="5"/>
      <c r="E297" s="5"/>
      <c r="F297" s="5"/>
      <c r="G297" s="31"/>
    </row>
    <row r="298" spans="1:7">
      <c r="A298" s="4" t="s">
        <v>76</v>
      </c>
      <c r="B298" s="5" t="s">
        <v>6191</v>
      </c>
      <c r="C298" s="5"/>
      <c r="D298" s="5"/>
      <c r="E298" s="5"/>
      <c r="F298" s="5"/>
      <c r="G298" s="31"/>
    </row>
    <row r="299" spans="1:7">
      <c r="A299" s="4" t="s">
        <v>76</v>
      </c>
      <c r="B299" s="5" t="s">
        <v>6192</v>
      </c>
      <c r="C299" s="5"/>
      <c r="D299" s="5"/>
      <c r="E299" s="5"/>
      <c r="F299" s="5"/>
      <c r="G299" s="31"/>
    </row>
    <row r="300" spans="1:7">
      <c r="A300" s="4" t="s">
        <v>76</v>
      </c>
      <c r="B300" s="5" t="s">
        <v>6193</v>
      </c>
      <c r="C300" s="5"/>
      <c r="D300" s="5"/>
      <c r="E300" s="5"/>
      <c r="F300" s="5"/>
      <c r="G300" s="31"/>
    </row>
    <row r="301" spans="1:7">
      <c r="A301" s="4" t="s">
        <v>76</v>
      </c>
      <c r="B301" s="5" t="s">
        <v>6194</v>
      </c>
      <c r="C301" s="5"/>
      <c r="D301" s="5"/>
      <c r="E301" s="5"/>
      <c r="F301" s="5"/>
      <c r="G301" s="31"/>
    </row>
    <row r="302" spans="1:7">
      <c r="A302" s="4" t="s">
        <v>76</v>
      </c>
      <c r="B302" s="5" t="s">
        <v>6195</v>
      </c>
      <c r="C302" s="5"/>
      <c r="D302" s="5"/>
      <c r="E302" s="5"/>
      <c r="F302" s="5"/>
      <c r="G302" s="31"/>
    </row>
    <row r="303" spans="1:7">
      <c r="A303" s="4" t="s">
        <v>76</v>
      </c>
      <c r="B303" s="5" t="s">
        <v>6196</v>
      </c>
      <c r="C303" s="5"/>
      <c r="D303" s="5"/>
      <c r="E303" s="5"/>
      <c r="F303" s="5"/>
      <c r="G303" s="31"/>
    </row>
    <row r="304" spans="1:7">
      <c r="A304" s="4" t="s">
        <v>76</v>
      </c>
      <c r="B304" s="5" t="s">
        <v>6197</v>
      </c>
      <c r="C304" s="5"/>
      <c r="D304" s="5"/>
      <c r="E304" s="5"/>
      <c r="F304" s="5"/>
      <c r="G304" s="31"/>
    </row>
    <row r="305" spans="1:7">
      <c r="A305" s="4" t="s">
        <v>76</v>
      </c>
      <c r="B305" s="5" t="s">
        <v>6198</v>
      </c>
      <c r="C305" s="5"/>
      <c r="D305" s="5"/>
      <c r="E305" s="5"/>
      <c r="F305" s="5"/>
      <c r="G305" s="31"/>
    </row>
    <row r="306" spans="1:7">
      <c r="A306" s="4" t="s">
        <v>76</v>
      </c>
      <c r="B306" s="5" t="s">
        <v>6199</v>
      </c>
      <c r="C306" s="5"/>
      <c r="D306" s="5"/>
      <c r="E306" s="5"/>
      <c r="F306" s="5"/>
      <c r="G306" s="31"/>
    </row>
    <row r="307" spans="1:7">
      <c r="A307" s="4" t="s">
        <v>76</v>
      </c>
      <c r="B307" s="5" t="s">
        <v>6200</v>
      </c>
      <c r="C307" s="5"/>
      <c r="D307" s="5"/>
      <c r="E307" s="5"/>
      <c r="F307" s="5"/>
      <c r="G307" s="31"/>
    </row>
    <row r="308" spans="1:7">
      <c r="A308" s="4" t="s">
        <v>76</v>
      </c>
      <c r="B308" s="5" t="s">
        <v>6318</v>
      </c>
      <c r="C308" s="5"/>
      <c r="D308" s="5"/>
      <c r="E308" s="5"/>
      <c r="F308" s="5"/>
      <c r="G308" s="31"/>
    </row>
    <row r="309" spans="1:7">
      <c r="A309" s="4" t="s">
        <v>76</v>
      </c>
      <c r="B309" s="5" t="s">
        <v>6319</v>
      </c>
      <c r="C309" s="5"/>
      <c r="D309" s="5"/>
      <c r="E309" s="5"/>
      <c r="F309" s="5"/>
      <c r="G309" s="31"/>
    </row>
    <row r="310" spans="1:7">
      <c r="A310" s="4" t="s">
        <v>76</v>
      </c>
      <c r="B310" s="5" t="s">
        <v>6320</v>
      </c>
      <c r="C310" s="5"/>
      <c r="D310" s="5"/>
      <c r="E310" s="5"/>
      <c r="F310" s="5"/>
      <c r="G310" s="31"/>
    </row>
    <row r="311" spans="1:7">
      <c r="A311" s="4" t="s">
        <v>76</v>
      </c>
      <c r="B311" s="5" t="s">
        <v>6321</v>
      </c>
      <c r="C311" s="5"/>
      <c r="D311" s="5"/>
      <c r="E311" s="5"/>
      <c r="F311" s="5"/>
      <c r="G311" s="31"/>
    </row>
    <row r="312" spans="1:7">
      <c r="A312" s="4" t="s">
        <v>76</v>
      </c>
      <c r="B312" s="5" t="s">
        <v>6322</v>
      </c>
      <c r="C312" s="5"/>
      <c r="D312" s="5"/>
      <c r="E312" s="5"/>
      <c r="F312" s="5"/>
      <c r="G312" s="31"/>
    </row>
    <row r="313" spans="1:7">
      <c r="A313" s="4" t="s">
        <v>76</v>
      </c>
      <c r="B313" s="5" t="s">
        <v>6323</v>
      </c>
      <c r="C313" s="5"/>
      <c r="D313" s="5"/>
      <c r="E313" s="5"/>
      <c r="F313" s="5"/>
      <c r="G313" s="31"/>
    </row>
    <row r="314" spans="1:7">
      <c r="A314" s="4" t="s">
        <v>76</v>
      </c>
      <c r="B314" s="5" t="s">
        <v>6324</v>
      </c>
      <c r="C314" s="5"/>
      <c r="D314" s="5"/>
      <c r="E314" s="5"/>
      <c r="F314" s="5"/>
      <c r="G314" s="31"/>
    </row>
    <row r="315" spans="1:7">
      <c r="A315" s="4" t="s">
        <v>76</v>
      </c>
      <c r="B315" s="5" t="s">
        <v>6325</v>
      </c>
      <c r="C315" s="5"/>
      <c r="D315" s="5"/>
      <c r="E315" s="5"/>
      <c r="F315" s="5"/>
      <c r="G315" s="31"/>
    </row>
    <row r="316" spans="1:7">
      <c r="A316" s="4" t="s">
        <v>76</v>
      </c>
      <c r="B316" s="5" t="s">
        <v>6326</v>
      </c>
      <c r="C316" s="5"/>
      <c r="D316" s="5"/>
      <c r="E316" s="5"/>
      <c r="F316" s="5"/>
      <c r="G316" s="31"/>
    </row>
    <row r="317" spans="1:7">
      <c r="A317" s="4" t="s">
        <v>76</v>
      </c>
      <c r="B317" s="5" t="s">
        <v>6327</v>
      </c>
      <c r="C317" s="5"/>
      <c r="D317" s="5"/>
      <c r="E317" s="5"/>
      <c r="F317" s="5"/>
      <c r="G317" s="31"/>
    </row>
    <row r="318" spans="1:7">
      <c r="A318" s="4" t="s">
        <v>76</v>
      </c>
      <c r="B318" s="5" t="s">
        <v>6328</v>
      </c>
      <c r="C318" s="5"/>
      <c r="D318" s="5"/>
      <c r="E318" s="5"/>
      <c r="F318" s="5"/>
      <c r="G318" s="31"/>
    </row>
    <row r="319" spans="1:7">
      <c r="A319" s="4" t="s">
        <v>76</v>
      </c>
      <c r="B319" s="5" t="s">
        <v>6329</v>
      </c>
      <c r="C319" s="5"/>
      <c r="D319" s="5"/>
      <c r="E319" s="5"/>
      <c r="F319" s="5"/>
      <c r="G319" s="31"/>
    </row>
    <row r="320" spans="1:7">
      <c r="A320" s="4" t="s">
        <v>76</v>
      </c>
      <c r="B320" s="5" t="s">
        <v>6330</v>
      </c>
      <c r="C320" s="5"/>
      <c r="D320" s="5"/>
      <c r="E320" s="5"/>
      <c r="F320" s="5"/>
      <c r="G320" s="31"/>
    </row>
    <row r="321" spans="1:7">
      <c r="A321" s="4" t="s">
        <v>76</v>
      </c>
      <c r="B321" s="5" t="s">
        <v>6331</v>
      </c>
      <c r="C321" s="5"/>
      <c r="D321" s="5"/>
      <c r="E321" s="5"/>
      <c r="F321" s="5"/>
      <c r="G321" s="31"/>
    </row>
    <row r="322" spans="1:7">
      <c r="A322" s="4" t="s">
        <v>76</v>
      </c>
      <c r="B322" s="5" t="s">
        <v>6332</v>
      </c>
      <c r="C322" s="5"/>
      <c r="D322" s="5"/>
      <c r="E322" s="5"/>
      <c r="F322" s="5"/>
      <c r="G322" s="31"/>
    </row>
    <row r="323" spans="1:7">
      <c r="A323" s="4" t="s">
        <v>76</v>
      </c>
      <c r="B323" s="5" t="s">
        <v>6333</v>
      </c>
      <c r="C323" s="5"/>
      <c r="D323" s="5"/>
      <c r="E323" s="5"/>
      <c r="F323" s="5"/>
      <c r="G323" s="31"/>
    </row>
    <row r="324" spans="1:7">
      <c r="A324" s="4" t="s">
        <v>76</v>
      </c>
      <c r="B324" s="5" t="s">
        <v>6334</v>
      </c>
      <c r="C324" s="5"/>
      <c r="D324" s="5"/>
      <c r="E324" s="5"/>
      <c r="F324" s="5"/>
      <c r="G324" s="31"/>
    </row>
    <row r="325" spans="1:7">
      <c r="A325" s="4" t="s">
        <v>76</v>
      </c>
      <c r="B325" s="5" t="s">
        <v>6335</v>
      </c>
      <c r="C325" s="5"/>
      <c r="D325" s="5"/>
      <c r="E325" s="5"/>
      <c r="F325" s="5"/>
      <c r="G325" s="31"/>
    </row>
    <row r="326" spans="1:7">
      <c r="A326" s="4" t="s">
        <v>76</v>
      </c>
      <c r="B326" s="5" t="s">
        <v>6336</v>
      </c>
      <c r="C326" s="5"/>
      <c r="D326" s="5"/>
      <c r="E326" s="5"/>
      <c r="F326" s="5"/>
      <c r="G326" s="31"/>
    </row>
    <row r="327" spans="1:7">
      <c r="A327" s="4" t="s">
        <v>76</v>
      </c>
      <c r="B327" s="5" t="s">
        <v>6337</v>
      </c>
      <c r="C327" s="5"/>
      <c r="D327" s="5"/>
      <c r="E327" s="5"/>
      <c r="F327" s="5"/>
      <c r="G327" s="31"/>
    </row>
    <row r="328" spans="1:7">
      <c r="A328" s="4" t="s">
        <v>76</v>
      </c>
      <c r="B328" s="5" t="s">
        <v>6343</v>
      </c>
      <c r="C328" s="5"/>
      <c r="D328" s="5"/>
      <c r="E328" s="5"/>
      <c r="F328" s="5"/>
      <c r="G328" s="31"/>
    </row>
    <row r="329" spans="1:7">
      <c r="A329" s="4" t="s">
        <v>76</v>
      </c>
      <c r="B329" s="5" t="s">
        <v>6344</v>
      </c>
      <c r="C329" s="5"/>
      <c r="D329" s="5"/>
      <c r="E329" s="5"/>
      <c r="F329" s="5"/>
      <c r="G329" s="31"/>
    </row>
    <row r="330" spans="1:7">
      <c r="A330" s="4" t="s">
        <v>76</v>
      </c>
      <c r="B330" s="5" t="s">
        <v>6375</v>
      </c>
      <c r="C330" s="5"/>
      <c r="D330" s="5"/>
      <c r="E330" s="5"/>
      <c r="F330" s="5"/>
      <c r="G330" s="31"/>
    </row>
    <row r="331" spans="1:7">
      <c r="A331" s="4" t="s">
        <v>76</v>
      </c>
      <c r="B331" s="5" t="s">
        <v>6376</v>
      </c>
      <c r="C331" s="5"/>
      <c r="D331" s="5"/>
      <c r="E331" s="5"/>
      <c r="F331" s="5"/>
      <c r="G331" s="31"/>
    </row>
    <row r="332" spans="1:7">
      <c r="A332" s="4" t="s">
        <v>76</v>
      </c>
      <c r="B332" s="5" t="s">
        <v>6377</v>
      </c>
      <c r="C332" s="5"/>
      <c r="D332" s="5"/>
      <c r="E332" s="5"/>
      <c r="F332" s="5"/>
      <c r="G332" s="31"/>
    </row>
    <row r="333" spans="1:7">
      <c r="A333" s="4" t="s">
        <v>76</v>
      </c>
      <c r="B333" s="5" t="s">
        <v>6378</v>
      </c>
      <c r="C333" s="5"/>
      <c r="D333" s="5"/>
      <c r="E333" s="5"/>
      <c r="F333" s="5"/>
      <c r="G333" s="31"/>
    </row>
    <row r="334" spans="1:7">
      <c r="A334" s="4" t="s">
        <v>76</v>
      </c>
      <c r="B334" s="5" t="s">
        <v>6379</v>
      </c>
      <c r="C334" s="5"/>
      <c r="D334" s="5"/>
      <c r="E334" s="5"/>
      <c r="F334" s="5"/>
      <c r="G334" s="31"/>
    </row>
    <row r="335" spans="1:7">
      <c r="A335" s="4" t="s">
        <v>76</v>
      </c>
      <c r="B335" s="5" t="s">
        <v>6380</v>
      </c>
      <c r="C335" s="5"/>
      <c r="D335" s="5"/>
      <c r="E335" s="5"/>
      <c r="F335" s="5"/>
      <c r="G335" s="31"/>
    </row>
    <row r="336" spans="1:7">
      <c r="A336" s="4" t="s">
        <v>76</v>
      </c>
      <c r="B336" s="5" t="s">
        <v>6382</v>
      </c>
      <c r="C336" s="5"/>
      <c r="D336" s="5"/>
      <c r="E336" s="5"/>
      <c r="F336" s="5"/>
      <c r="G336" s="31"/>
    </row>
    <row r="337" spans="1:7">
      <c r="A337" s="4" t="s">
        <v>76</v>
      </c>
      <c r="B337" s="5" t="s">
        <v>3430</v>
      </c>
      <c r="C337" s="5"/>
      <c r="D337" s="5"/>
      <c r="E337" s="5"/>
      <c r="F337" s="5"/>
      <c r="G337" s="31"/>
    </row>
    <row r="338" spans="1:7">
      <c r="A338" s="4" t="s">
        <v>76</v>
      </c>
      <c r="B338" s="5" t="s">
        <v>6401</v>
      </c>
      <c r="C338" s="5"/>
      <c r="D338" s="5"/>
      <c r="E338" s="5"/>
      <c r="F338" s="5"/>
      <c r="G338" s="31"/>
    </row>
    <row r="339" spans="1:7">
      <c r="A339" s="4" t="s">
        <v>76</v>
      </c>
      <c r="B339" s="5" t="s">
        <v>6416</v>
      </c>
      <c r="C339" s="5"/>
      <c r="D339" s="5"/>
      <c r="E339" s="5"/>
      <c r="F339" s="5"/>
      <c r="G339" s="31"/>
    </row>
    <row r="340" spans="1:7">
      <c r="A340" s="4" t="s">
        <v>76</v>
      </c>
      <c r="B340" s="5" t="s">
        <v>6417</v>
      </c>
      <c r="C340" s="5"/>
      <c r="D340" s="5"/>
      <c r="E340" s="5"/>
      <c r="F340" s="5"/>
      <c r="G340" s="31"/>
    </row>
    <row r="341" spans="1:7">
      <c r="A341" s="4" t="s">
        <v>76</v>
      </c>
      <c r="B341" s="5" t="s">
        <v>6418</v>
      </c>
      <c r="C341" s="5"/>
      <c r="D341" s="5"/>
      <c r="E341" s="5"/>
      <c r="F341" s="5"/>
      <c r="G341" s="31"/>
    </row>
    <row r="342" spans="1:7">
      <c r="A342" s="4" t="s">
        <v>76</v>
      </c>
      <c r="B342" s="5" t="s">
        <v>6419</v>
      </c>
      <c r="C342" s="5"/>
      <c r="D342" s="5"/>
      <c r="E342" s="5"/>
      <c r="F342" s="5"/>
      <c r="G342" s="31"/>
    </row>
    <row r="343" spans="1:7">
      <c r="A343" s="4" t="s">
        <v>76</v>
      </c>
      <c r="B343" s="5" t="s">
        <v>6420</v>
      </c>
      <c r="C343" s="5"/>
      <c r="D343" s="5"/>
      <c r="E343" s="5"/>
      <c r="F343" s="5"/>
      <c r="G343" s="31"/>
    </row>
    <row r="344" spans="1:7">
      <c r="A344" s="4" t="s">
        <v>76</v>
      </c>
      <c r="B344" s="5" t="s">
        <v>6449</v>
      </c>
      <c r="C344" s="5"/>
      <c r="D344" s="5"/>
      <c r="E344" s="5"/>
      <c r="F344" s="5"/>
      <c r="G344" s="31"/>
    </row>
    <row r="345" spans="1:7">
      <c r="A345" s="4" t="s">
        <v>76</v>
      </c>
      <c r="B345" s="5" t="s">
        <v>6450</v>
      </c>
      <c r="C345" s="5"/>
      <c r="D345" s="5"/>
      <c r="E345" s="5"/>
      <c r="F345" s="5"/>
      <c r="G345" s="31"/>
    </row>
    <row r="346" spans="1:7">
      <c r="A346" s="121"/>
      <c r="B346" s="58"/>
      <c r="C346" s="58"/>
    </row>
  </sheetData>
  <sortState ref="A2:C344">
    <sortCondition ref="C2:C344"/>
  </sortState>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7"/>
  <sheetViews>
    <sheetView workbookViewId="0"/>
  </sheetViews>
  <sheetFormatPr baseColWidth="10" defaultRowHeight="15" x14ac:dyDescent="0"/>
  <cols>
    <col min="1" max="1" width="13.6640625" style="3" customWidth="1"/>
    <col min="2" max="2" width="11.6640625" bestFit="1" customWidth="1"/>
    <col min="3" max="3" width="15.5" bestFit="1" customWidth="1"/>
    <col min="4" max="4" width="9.83203125" bestFit="1" customWidth="1"/>
    <col min="5" max="5" width="12.6640625" customWidth="1"/>
    <col min="6" max="6" width="18" customWidth="1"/>
    <col min="7" max="7" width="22.5" bestFit="1" customWidth="1"/>
    <col min="8" max="8" width="23.5" bestFit="1" customWidth="1"/>
  </cols>
  <sheetData>
    <row r="1" spans="1:8" ht="36" customHeight="1">
      <c r="A1" s="110" t="s">
        <v>12472</v>
      </c>
      <c r="G1" s="137" t="s">
        <v>14561</v>
      </c>
      <c r="H1" s="137"/>
    </row>
    <row r="2" spans="1:8" ht="45">
      <c r="A2" s="124" t="s">
        <v>75</v>
      </c>
      <c r="B2" s="9" t="s">
        <v>74</v>
      </c>
      <c r="C2" s="9" t="s">
        <v>180</v>
      </c>
      <c r="D2" s="9" t="s">
        <v>764</v>
      </c>
      <c r="E2" s="34" t="s">
        <v>1499</v>
      </c>
      <c r="F2" s="38" t="s">
        <v>1500</v>
      </c>
      <c r="G2" s="100" t="s">
        <v>14559</v>
      </c>
      <c r="H2" s="100" t="s">
        <v>14560</v>
      </c>
    </row>
    <row r="3" spans="1:8">
      <c r="A3" s="125">
        <v>1</v>
      </c>
      <c r="B3" s="81" t="s">
        <v>11648</v>
      </c>
      <c r="C3" s="81" t="s">
        <v>11770</v>
      </c>
      <c r="D3" s="82">
        <v>7.0428240740740736E-2</v>
      </c>
      <c r="E3" s="37">
        <f>A3/755</f>
        <v>1.3245033112582781E-3</v>
      </c>
      <c r="F3" s="37">
        <f>((HOUR(D3)*60+MINUTE(D3)+SECOND(D3)/60)-(HOUR($D$4)*60+MINUTE($D$4)+SECOND($D$4)/60))/(HOUR($D$4)*60+MINUTE($D$4)+SECOND($D$4)/60)</f>
        <v>0</v>
      </c>
      <c r="G3" s="4" t="str">
        <f>"Start group "&amp;IF(F3&lt;=29%,1,IF(F3&lt;=39%,2,IF(F3&lt;=50%,3,IF(F3&lt;=62%,4,IF(F3&lt;=84%,5,6)))))&amp;" for 50km"</f>
        <v>Start group 1 for 50km</v>
      </c>
      <c r="H3" s="4" t="str">
        <f>"Start group "&amp;IF(F3&lt;=20%,1,IF(F3&lt;=33%,2,IF(F3&lt;=43%,3,IF(F3&lt;=52%,4,IF(F3&lt;=69%,5,6)))))&amp;" for 100km"</f>
        <v>Start group 1 for 100km</v>
      </c>
    </row>
    <row r="4" spans="1:8">
      <c r="A4" s="125">
        <v>2</v>
      </c>
      <c r="B4" s="81" t="s">
        <v>11133</v>
      </c>
      <c r="C4" s="81" t="s">
        <v>11771</v>
      </c>
      <c r="D4" s="82">
        <v>7.0428240740740736E-2</v>
      </c>
      <c r="E4" s="37">
        <f t="shared" ref="E4:E67" si="0">A4/755</f>
        <v>2.6490066225165563E-3</v>
      </c>
      <c r="F4" s="37">
        <f t="shared" ref="F4:F67" si="1">((HOUR(D4)*60+MINUTE(D4)+SECOND(D4)/60)-(HOUR($D$4)*60+MINUTE($D$4)+SECOND($D$4)/60))/(HOUR($D$4)*60+MINUTE($D$4)+SECOND($D$4)/60)</f>
        <v>0</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125">
        <v>3</v>
      </c>
      <c r="B5" s="81" t="s">
        <v>11120</v>
      </c>
      <c r="C5" s="81" t="s">
        <v>11772</v>
      </c>
      <c r="D5" s="82">
        <v>7.1770833333333339E-2</v>
      </c>
      <c r="E5" s="37">
        <f t="shared" si="0"/>
        <v>3.9735099337748344E-3</v>
      </c>
      <c r="F5" s="37">
        <f t="shared" si="1"/>
        <v>1.9063270336893898E-2</v>
      </c>
      <c r="G5" s="4" t="str">
        <f t="shared" si="2"/>
        <v>Start group 1 for 50km</v>
      </c>
      <c r="H5" s="4" t="str">
        <f t="shared" si="3"/>
        <v>Start group 1 for 100km</v>
      </c>
    </row>
    <row r="6" spans="1:8">
      <c r="A6" s="125">
        <v>4</v>
      </c>
      <c r="B6" s="81" t="s">
        <v>11773</v>
      </c>
      <c r="C6" s="81" t="s">
        <v>11774</v>
      </c>
      <c r="D6" s="82">
        <v>7.18287037037037E-2</v>
      </c>
      <c r="E6" s="37">
        <f t="shared" si="0"/>
        <v>5.2980132450331126E-3</v>
      </c>
      <c r="F6" s="37">
        <f t="shared" si="1"/>
        <v>1.9884963023829076E-2</v>
      </c>
      <c r="G6" s="4" t="str">
        <f t="shared" si="2"/>
        <v>Start group 1 for 50km</v>
      </c>
      <c r="H6" s="4" t="str">
        <f t="shared" si="3"/>
        <v>Start group 1 for 100km</v>
      </c>
    </row>
    <row r="7" spans="1:8">
      <c r="A7" s="125">
        <v>5</v>
      </c>
      <c r="B7" s="81" t="s">
        <v>11014</v>
      </c>
      <c r="C7" s="81" t="s">
        <v>11775</v>
      </c>
      <c r="D7" s="82">
        <v>7.1863425925925928E-2</v>
      </c>
      <c r="E7" s="37">
        <f t="shared" si="0"/>
        <v>6.6225165562913907E-3</v>
      </c>
      <c r="F7" s="37">
        <f t="shared" si="1"/>
        <v>2.0377978635990102E-2</v>
      </c>
      <c r="G7" s="4" t="str">
        <f t="shared" si="2"/>
        <v>Start group 1 for 50km</v>
      </c>
      <c r="H7" s="4" t="str">
        <f t="shared" si="3"/>
        <v>Start group 1 for 100km</v>
      </c>
    </row>
    <row r="8" spans="1:8">
      <c r="A8" s="125">
        <v>6</v>
      </c>
      <c r="B8" s="81" t="s">
        <v>11564</v>
      </c>
      <c r="C8" s="81" t="s">
        <v>11776</v>
      </c>
      <c r="D8" s="82">
        <v>7.1932870370370369E-2</v>
      </c>
      <c r="E8" s="37">
        <f t="shared" si="0"/>
        <v>7.9470198675496689E-3</v>
      </c>
      <c r="F8" s="37">
        <f t="shared" si="1"/>
        <v>2.1364009860312148E-2</v>
      </c>
      <c r="G8" s="4" t="str">
        <f t="shared" si="2"/>
        <v>Start group 1 for 50km</v>
      </c>
      <c r="H8" s="4" t="str">
        <f t="shared" si="3"/>
        <v>Start group 1 for 100km</v>
      </c>
    </row>
    <row r="9" spans="1:8">
      <c r="A9" s="125">
        <v>7</v>
      </c>
      <c r="B9" s="81" t="s">
        <v>11777</v>
      </c>
      <c r="C9" s="81" t="s">
        <v>11778</v>
      </c>
      <c r="D9" s="82">
        <v>7.2013888888888891E-2</v>
      </c>
      <c r="E9" s="37">
        <f t="shared" si="0"/>
        <v>9.2715231788079479E-3</v>
      </c>
      <c r="F9" s="37">
        <f t="shared" si="1"/>
        <v>2.2514379622021345E-2</v>
      </c>
      <c r="G9" s="4" t="str">
        <f t="shared" si="2"/>
        <v>Start group 1 for 50km</v>
      </c>
      <c r="H9" s="4" t="str">
        <f t="shared" si="3"/>
        <v>Start group 1 for 100km</v>
      </c>
    </row>
    <row r="10" spans="1:8">
      <c r="A10" s="125">
        <v>8</v>
      </c>
      <c r="B10" s="81" t="s">
        <v>11779</v>
      </c>
      <c r="C10" s="81" t="s">
        <v>11291</v>
      </c>
      <c r="D10" s="82">
        <v>7.2013888888888891E-2</v>
      </c>
      <c r="E10" s="37">
        <f t="shared" si="0"/>
        <v>1.0596026490066225E-2</v>
      </c>
      <c r="F10" s="37">
        <f t="shared" si="1"/>
        <v>2.2514379622021345E-2</v>
      </c>
      <c r="G10" s="4" t="str">
        <f t="shared" si="2"/>
        <v>Start group 1 for 50km</v>
      </c>
      <c r="H10" s="4" t="str">
        <f t="shared" si="3"/>
        <v>Start group 1 for 100km</v>
      </c>
    </row>
    <row r="11" spans="1:8">
      <c r="A11" s="125">
        <v>9</v>
      </c>
      <c r="B11" s="81" t="s">
        <v>11659</v>
      </c>
      <c r="C11" s="81" t="s">
        <v>11780</v>
      </c>
      <c r="D11" s="82">
        <v>7.2465277777777781E-2</v>
      </c>
      <c r="E11" s="37">
        <f t="shared" si="0"/>
        <v>1.1920529801324504E-2</v>
      </c>
      <c r="F11" s="37">
        <f t="shared" si="1"/>
        <v>2.8923582580114932E-2</v>
      </c>
      <c r="G11" s="4" t="str">
        <f t="shared" si="2"/>
        <v>Start group 1 for 50km</v>
      </c>
      <c r="H11" s="4" t="str">
        <f t="shared" si="3"/>
        <v>Start group 1 for 100km</v>
      </c>
    </row>
    <row r="12" spans="1:8">
      <c r="A12" s="125">
        <v>10</v>
      </c>
      <c r="B12" s="81" t="s">
        <v>11262</v>
      </c>
      <c r="C12" s="81" t="s">
        <v>11060</v>
      </c>
      <c r="D12" s="82">
        <v>7.3819444444444438E-2</v>
      </c>
      <c r="E12" s="37">
        <f t="shared" si="0"/>
        <v>1.3245033112582781E-2</v>
      </c>
      <c r="F12" s="37">
        <f t="shared" si="1"/>
        <v>4.8151191454395982E-2</v>
      </c>
      <c r="G12" s="4" t="str">
        <f t="shared" si="2"/>
        <v>Start group 1 for 50km</v>
      </c>
      <c r="H12" s="4" t="str">
        <f t="shared" si="3"/>
        <v>Start group 1 for 100km</v>
      </c>
    </row>
    <row r="13" spans="1:8">
      <c r="A13" s="125">
        <v>11</v>
      </c>
      <c r="B13" s="81" t="s">
        <v>11781</v>
      </c>
      <c r="C13" s="81" t="s">
        <v>11782</v>
      </c>
      <c r="D13" s="82">
        <v>7.3819444444444438E-2</v>
      </c>
      <c r="E13" s="37">
        <f t="shared" si="0"/>
        <v>1.456953642384106E-2</v>
      </c>
      <c r="F13" s="37">
        <f t="shared" si="1"/>
        <v>4.8151191454395982E-2</v>
      </c>
      <c r="G13" s="4" t="str">
        <f t="shared" si="2"/>
        <v>Start group 1 for 50km</v>
      </c>
      <c r="H13" s="4" t="str">
        <f t="shared" si="3"/>
        <v>Start group 1 for 100km</v>
      </c>
    </row>
    <row r="14" spans="1:8">
      <c r="A14" s="125">
        <v>12</v>
      </c>
      <c r="B14" s="81" t="s">
        <v>11029</v>
      </c>
      <c r="C14" s="81" t="s">
        <v>11783</v>
      </c>
      <c r="D14" s="82">
        <v>7.3842592592592585E-2</v>
      </c>
      <c r="E14" s="37">
        <f t="shared" si="0"/>
        <v>1.5894039735099338E-2</v>
      </c>
      <c r="F14" s="37">
        <f t="shared" si="1"/>
        <v>4.8479868529169995E-2</v>
      </c>
      <c r="G14" s="4" t="str">
        <f t="shared" si="2"/>
        <v>Start group 1 for 50km</v>
      </c>
      <c r="H14" s="4" t="str">
        <f t="shared" si="3"/>
        <v>Start group 1 for 100km</v>
      </c>
    </row>
    <row r="15" spans="1:8">
      <c r="A15" s="125">
        <v>13</v>
      </c>
      <c r="B15" s="81" t="s">
        <v>11120</v>
      </c>
      <c r="C15" s="81" t="s">
        <v>11021</v>
      </c>
      <c r="D15" s="82">
        <v>7.3842592592592585E-2</v>
      </c>
      <c r="E15" s="37">
        <f t="shared" si="0"/>
        <v>1.7218543046357615E-2</v>
      </c>
      <c r="F15" s="37">
        <f t="shared" si="1"/>
        <v>4.8479868529169995E-2</v>
      </c>
      <c r="G15" s="4" t="str">
        <f t="shared" si="2"/>
        <v>Start group 1 for 50km</v>
      </c>
      <c r="H15" s="4" t="str">
        <f t="shared" si="3"/>
        <v>Start group 1 for 100km</v>
      </c>
    </row>
    <row r="16" spans="1:8">
      <c r="A16" s="125">
        <v>14</v>
      </c>
      <c r="B16" s="81" t="s">
        <v>11010</v>
      </c>
      <c r="C16" s="81" t="s">
        <v>11021</v>
      </c>
      <c r="D16" s="82">
        <v>7.4513888888888893E-2</v>
      </c>
      <c r="E16" s="37">
        <f t="shared" si="0"/>
        <v>1.8543046357615896E-2</v>
      </c>
      <c r="F16" s="37">
        <f t="shared" si="1"/>
        <v>5.8011503697617012E-2</v>
      </c>
      <c r="G16" s="4" t="str">
        <f t="shared" si="2"/>
        <v>Start group 1 for 50km</v>
      </c>
      <c r="H16" s="4" t="str">
        <f t="shared" si="3"/>
        <v>Start group 1 for 100km</v>
      </c>
    </row>
    <row r="17" spans="1:8">
      <c r="A17" s="125">
        <v>15</v>
      </c>
      <c r="B17" s="81" t="s">
        <v>11205</v>
      </c>
      <c r="C17" s="81" t="s">
        <v>11784</v>
      </c>
      <c r="D17" s="82">
        <v>7.5196759259259269E-2</v>
      </c>
      <c r="E17" s="37">
        <f t="shared" si="0"/>
        <v>1.9867549668874173E-2</v>
      </c>
      <c r="F17" s="37">
        <f t="shared" si="1"/>
        <v>6.7707477403451038E-2</v>
      </c>
      <c r="G17" s="4" t="str">
        <f t="shared" si="2"/>
        <v>Start group 1 for 50km</v>
      </c>
      <c r="H17" s="4" t="str">
        <f t="shared" si="3"/>
        <v>Start group 1 for 100km</v>
      </c>
    </row>
    <row r="18" spans="1:8">
      <c r="A18" s="125">
        <v>16</v>
      </c>
      <c r="B18" s="81" t="s">
        <v>11046</v>
      </c>
      <c r="C18" s="81" t="s">
        <v>11785</v>
      </c>
      <c r="D18" s="82">
        <v>7.5289351851851857E-2</v>
      </c>
      <c r="E18" s="37">
        <f t="shared" si="0"/>
        <v>2.119205298013245E-2</v>
      </c>
      <c r="F18" s="37">
        <f t="shared" si="1"/>
        <v>6.9022185702547242E-2</v>
      </c>
      <c r="G18" s="4" t="str">
        <f t="shared" si="2"/>
        <v>Start group 1 for 50km</v>
      </c>
      <c r="H18" s="4" t="str">
        <f t="shared" si="3"/>
        <v>Start group 1 for 100km</v>
      </c>
    </row>
    <row r="19" spans="1:8">
      <c r="A19" s="125">
        <v>17</v>
      </c>
      <c r="B19" s="81" t="s">
        <v>11012</v>
      </c>
      <c r="C19" s="81" t="s">
        <v>11786</v>
      </c>
      <c r="D19" s="82">
        <v>7.5335648148148152E-2</v>
      </c>
      <c r="E19" s="37">
        <f t="shared" si="0"/>
        <v>2.2516556291390728E-2</v>
      </c>
      <c r="F19" s="37">
        <f t="shared" si="1"/>
        <v>6.9679539852095282E-2</v>
      </c>
      <c r="G19" s="4" t="str">
        <f t="shared" si="2"/>
        <v>Start group 1 for 50km</v>
      </c>
      <c r="H19" s="4" t="str">
        <f t="shared" si="3"/>
        <v>Start group 1 for 100km</v>
      </c>
    </row>
    <row r="20" spans="1:8">
      <c r="A20" s="125">
        <v>18</v>
      </c>
      <c r="B20" s="81" t="s">
        <v>11696</v>
      </c>
      <c r="C20" s="81" t="s">
        <v>11787</v>
      </c>
      <c r="D20" s="82">
        <v>7.5335648148148152E-2</v>
      </c>
      <c r="E20" s="37">
        <f t="shared" si="0"/>
        <v>2.3841059602649008E-2</v>
      </c>
      <c r="F20" s="37">
        <f t="shared" si="1"/>
        <v>6.9679539852095282E-2</v>
      </c>
      <c r="G20" s="4" t="str">
        <f t="shared" si="2"/>
        <v>Start group 1 for 50km</v>
      </c>
      <c r="H20" s="4" t="str">
        <f t="shared" si="3"/>
        <v>Start group 1 for 100km</v>
      </c>
    </row>
    <row r="21" spans="1:8">
      <c r="A21" s="125">
        <v>19</v>
      </c>
      <c r="B21" s="81" t="s">
        <v>11788</v>
      </c>
      <c r="C21" s="81" t="s">
        <v>11789</v>
      </c>
      <c r="D21" s="82">
        <v>7.5370370370370365E-2</v>
      </c>
      <c r="E21" s="37">
        <f t="shared" si="0"/>
        <v>2.5165562913907286E-2</v>
      </c>
      <c r="F21" s="37">
        <f t="shared" si="1"/>
        <v>7.0172555464256298E-2</v>
      </c>
      <c r="G21" s="4" t="str">
        <f t="shared" si="2"/>
        <v>Start group 1 for 50km</v>
      </c>
      <c r="H21" s="4" t="str">
        <f t="shared" si="3"/>
        <v>Start group 1 for 100km</v>
      </c>
    </row>
    <row r="22" spans="1:8">
      <c r="A22" s="125">
        <v>20</v>
      </c>
      <c r="B22" s="81" t="s">
        <v>11690</v>
      </c>
      <c r="C22" s="81" t="s">
        <v>11790</v>
      </c>
      <c r="D22" s="82">
        <v>7.5393518518518512E-2</v>
      </c>
      <c r="E22" s="37">
        <f t="shared" si="0"/>
        <v>2.6490066225165563E-2</v>
      </c>
      <c r="F22" s="37">
        <f t="shared" si="1"/>
        <v>7.0501232539030317E-2</v>
      </c>
      <c r="G22" s="4" t="str">
        <f t="shared" si="2"/>
        <v>Start group 1 for 50km</v>
      </c>
      <c r="H22" s="4" t="str">
        <f t="shared" si="3"/>
        <v>Start group 1 for 100km</v>
      </c>
    </row>
    <row r="23" spans="1:8">
      <c r="A23" s="125">
        <v>21</v>
      </c>
      <c r="B23" s="81" t="s">
        <v>11022</v>
      </c>
      <c r="C23" s="81" t="s">
        <v>11791</v>
      </c>
      <c r="D23" s="82">
        <v>7.5393518518518512E-2</v>
      </c>
      <c r="E23" s="37">
        <f t="shared" si="0"/>
        <v>2.781456953642384E-2</v>
      </c>
      <c r="F23" s="37">
        <f t="shared" si="1"/>
        <v>7.0501232539030317E-2</v>
      </c>
      <c r="G23" s="4" t="str">
        <f t="shared" si="2"/>
        <v>Start group 1 for 50km</v>
      </c>
      <c r="H23" s="4" t="str">
        <f t="shared" si="3"/>
        <v>Start group 1 for 100km</v>
      </c>
    </row>
    <row r="24" spans="1:8">
      <c r="A24" s="125">
        <v>22</v>
      </c>
      <c r="B24" s="81" t="s">
        <v>11008</v>
      </c>
      <c r="C24" s="81" t="s">
        <v>11520</v>
      </c>
      <c r="D24" s="82">
        <v>7.5520833333333329E-2</v>
      </c>
      <c r="E24" s="37">
        <f t="shared" si="0"/>
        <v>2.9139072847682121E-2</v>
      </c>
      <c r="F24" s="37">
        <f t="shared" si="1"/>
        <v>7.2308956450287537E-2</v>
      </c>
      <c r="G24" s="4" t="str">
        <f t="shared" si="2"/>
        <v>Start group 1 for 50km</v>
      </c>
      <c r="H24" s="4" t="str">
        <f t="shared" si="3"/>
        <v>Start group 1 for 100km</v>
      </c>
    </row>
    <row r="25" spans="1:8">
      <c r="A25" s="125">
        <v>23</v>
      </c>
      <c r="B25" s="81" t="s">
        <v>11792</v>
      </c>
      <c r="C25" s="81" t="s">
        <v>11793</v>
      </c>
      <c r="D25" s="82">
        <v>7.7337962962962969E-2</v>
      </c>
      <c r="E25" s="37">
        <f t="shared" si="0"/>
        <v>3.0463576158940398E-2</v>
      </c>
      <c r="F25" s="37">
        <f t="shared" si="1"/>
        <v>9.8110106820049184E-2</v>
      </c>
      <c r="G25" s="4" t="str">
        <f t="shared" si="2"/>
        <v>Start group 1 for 50km</v>
      </c>
      <c r="H25" s="4" t="str">
        <f t="shared" si="3"/>
        <v>Start group 1 for 100km</v>
      </c>
    </row>
    <row r="26" spans="1:8">
      <c r="A26" s="125">
        <v>24</v>
      </c>
      <c r="B26" s="81" t="s">
        <v>11034</v>
      </c>
      <c r="C26" s="81" t="s">
        <v>11794</v>
      </c>
      <c r="D26" s="82">
        <v>7.7361111111111117E-2</v>
      </c>
      <c r="E26" s="37">
        <f t="shared" si="0"/>
        <v>3.1788079470198675E-2</v>
      </c>
      <c r="F26" s="37">
        <f t="shared" si="1"/>
        <v>9.8438783894823342E-2</v>
      </c>
      <c r="G26" s="4" t="str">
        <f t="shared" si="2"/>
        <v>Start group 1 for 50km</v>
      </c>
      <c r="H26" s="4" t="str">
        <f t="shared" si="3"/>
        <v>Start group 1 for 100km</v>
      </c>
    </row>
    <row r="27" spans="1:8">
      <c r="A27" s="125">
        <v>25</v>
      </c>
      <c r="B27" s="81" t="s">
        <v>11795</v>
      </c>
      <c r="C27" s="81" t="s">
        <v>11479</v>
      </c>
      <c r="D27" s="82">
        <v>7.7476851851851852E-2</v>
      </c>
      <c r="E27" s="37">
        <f t="shared" si="0"/>
        <v>3.3112582781456956E-2</v>
      </c>
      <c r="F27" s="37">
        <f t="shared" si="1"/>
        <v>0.10008216926869341</v>
      </c>
      <c r="G27" s="4" t="str">
        <f t="shared" si="2"/>
        <v>Start group 1 for 50km</v>
      </c>
      <c r="H27" s="4" t="str">
        <f t="shared" si="3"/>
        <v>Start group 1 for 100km</v>
      </c>
    </row>
    <row r="28" spans="1:8">
      <c r="A28" s="125">
        <v>26</v>
      </c>
      <c r="B28" s="81" t="s">
        <v>11097</v>
      </c>
      <c r="C28" s="81" t="s">
        <v>11075</v>
      </c>
      <c r="D28" s="82">
        <v>7.7777777777777779E-2</v>
      </c>
      <c r="E28" s="37">
        <f t="shared" si="0"/>
        <v>3.443708609271523E-2</v>
      </c>
      <c r="F28" s="37">
        <f t="shared" si="1"/>
        <v>0.10435497124075591</v>
      </c>
      <c r="G28" s="4" t="str">
        <f t="shared" si="2"/>
        <v>Start group 1 for 50km</v>
      </c>
      <c r="H28" s="4" t="str">
        <f t="shared" si="3"/>
        <v>Start group 1 for 100km</v>
      </c>
    </row>
    <row r="29" spans="1:8">
      <c r="A29" s="125">
        <v>27</v>
      </c>
      <c r="B29" s="81" t="s">
        <v>11022</v>
      </c>
      <c r="C29" s="81" t="s">
        <v>11796</v>
      </c>
      <c r="D29" s="82">
        <v>7.778935185185186E-2</v>
      </c>
      <c r="E29" s="37">
        <f t="shared" si="0"/>
        <v>3.5761589403973511E-2</v>
      </c>
      <c r="F29" s="37">
        <f t="shared" si="1"/>
        <v>0.10451930977814292</v>
      </c>
      <c r="G29" s="4" t="str">
        <f t="shared" si="2"/>
        <v>Start group 1 for 50km</v>
      </c>
      <c r="H29" s="4" t="str">
        <f t="shared" si="3"/>
        <v>Start group 1 for 100km</v>
      </c>
    </row>
    <row r="30" spans="1:8">
      <c r="A30" s="125">
        <v>28</v>
      </c>
      <c r="B30" s="81" t="s">
        <v>11531</v>
      </c>
      <c r="C30" s="81" t="s">
        <v>11797</v>
      </c>
      <c r="D30" s="82">
        <v>7.7824074074074087E-2</v>
      </c>
      <c r="E30" s="37">
        <f t="shared" si="0"/>
        <v>3.7086092715231792E-2</v>
      </c>
      <c r="F30" s="37">
        <f t="shared" si="1"/>
        <v>0.10501232539030393</v>
      </c>
      <c r="G30" s="4" t="str">
        <f t="shared" si="2"/>
        <v>Start group 1 for 50km</v>
      </c>
      <c r="H30" s="4" t="str">
        <f t="shared" si="3"/>
        <v>Start group 1 for 100km</v>
      </c>
    </row>
    <row r="31" spans="1:8">
      <c r="A31" s="125">
        <v>29</v>
      </c>
      <c r="B31" s="81" t="s">
        <v>11129</v>
      </c>
      <c r="C31" s="81" t="s">
        <v>11798</v>
      </c>
      <c r="D31" s="82">
        <v>7.7881944444444448E-2</v>
      </c>
      <c r="E31" s="37">
        <f t="shared" si="0"/>
        <v>3.8410596026490065E-2</v>
      </c>
      <c r="F31" s="37">
        <f t="shared" si="1"/>
        <v>0.10583401807723912</v>
      </c>
      <c r="G31" s="4" t="str">
        <f t="shared" si="2"/>
        <v>Start group 1 for 50km</v>
      </c>
      <c r="H31" s="4" t="str">
        <f t="shared" si="3"/>
        <v>Start group 1 for 100km</v>
      </c>
    </row>
    <row r="32" spans="1:8">
      <c r="A32" s="125">
        <v>30</v>
      </c>
      <c r="B32" s="81" t="s">
        <v>11029</v>
      </c>
      <c r="C32" s="81" t="s">
        <v>11799</v>
      </c>
      <c r="D32" s="82">
        <v>7.7905092592592595E-2</v>
      </c>
      <c r="E32" s="37">
        <f t="shared" si="0"/>
        <v>3.9735099337748346E-2</v>
      </c>
      <c r="F32" s="37">
        <f t="shared" si="1"/>
        <v>0.10616269515201314</v>
      </c>
      <c r="G32" s="4" t="str">
        <f t="shared" si="2"/>
        <v>Start group 1 for 50km</v>
      </c>
      <c r="H32" s="4" t="str">
        <f t="shared" si="3"/>
        <v>Start group 1 for 100km</v>
      </c>
    </row>
    <row r="33" spans="1:8">
      <c r="A33" s="125">
        <v>31</v>
      </c>
      <c r="B33" s="81" t="s">
        <v>11184</v>
      </c>
      <c r="C33" s="81" t="s">
        <v>11800</v>
      </c>
      <c r="D33" s="82">
        <v>7.7916666666666676E-2</v>
      </c>
      <c r="E33" s="37">
        <f t="shared" si="0"/>
        <v>4.105960264900662E-2</v>
      </c>
      <c r="F33" s="37">
        <f t="shared" si="1"/>
        <v>0.10632703368940014</v>
      </c>
      <c r="G33" s="4" t="str">
        <f t="shared" si="2"/>
        <v>Start group 1 for 50km</v>
      </c>
      <c r="H33" s="4" t="str">
        <f t="shared" si="3"/>
        <v>Start group 1 for 100km</v>
      </c>
    </row>
    <row r="34" spans="1:8">
      <c r="A34" s="125">
        <v>32</v>
      </c>
      <c r="B34" s="81" t="s">
        <v>11197</v>
      </c>
      <c r="C34" s="81" t="s">
        <v>11801</v>
      </c>
      <c r="D34" s="82">
        <v>7.7916666666666676E-2</v>
      </c>
      <c r="E34" s="37">
        <f t="shared" si="0"/>
        <v>4.2384105960264901E-2</v>
      </c>
      <c r="F34" s="37">
        <f t="shared" si="1"/>
        <v>0.10632703368940014</v>
      </c>
      <c r="G34" s="4" t="str">
        <f t="shared" si="2"/>
        <v>Start group 1 for 50km</v>
      </c>
      <c r="H34" s="4" t="str">
        <f t="shared" si="3"/>
        <v>Start group 1 for 100km</v>
      </c>
    </row>
    <row r="35" spans="1:8">
      <c r="A35" s="125">
        <v>33</v>
      </c>
      <c r="B35" s="81" t="s">
        <v>11802</v>
      </c>
      <c r="C35" s="81" t="s">
        <v>11803</v>
      </c>
      <c r="D35" s="82">
        <v>7.7939814814814809E-2</v>
      </c>
      <c r="E35" s="37">
        <f t="shared" si="0"/>
        <v>4.3708609271523181E-2</v>
      </c>
      <c r="F35" s="37">
        <f t="shared" si="1"/>
        <v>0.10665571076417416</v>
      </c>
      <c r="G35" s="4" t="str">
        <f t="shared" si="2"/>
        <v>Start group 1 for 50km</v>
      </c>
      <c r="H35" s="4" t="str">
        <f t="shared" si="3"/>
        <v>Start group 1 for 100km</v>
      </c>
    </row>
    <row r="36" spans="1:8">
      <c r="A36" s="125">
        <v>34</v>
      </c>
      <c r="B36" s="81" t="s">
        <v>11522</v>
      </c>
      <c r="C36" s="81" t="s">
        <v>11804</v>
      </c>
      <c r="D36" s="82">
        <v>7.8136574074074081E-2</v>
      </c>
      <c r="E36" s="37">
        <f t="shared" si="0"/>
        <v>4.5033112582781455E-2</v>
      </c>
      <c r="F36" s="37">
        <f t="shared" si="1"/>
        <v>0.10944946589975343</v>
      </c>
      <c r="G36" s="4" t="str">
        <f t="shared" si="2"/>
        <v>Start group 1 for 50km</v>
      </c>
      <c r="H36" s="4" t="str">
        <f t="shared" si="3"/>
        <v>Start group 1 for 100km</v>
      </c>
    </row>
    <row r="37" spans="1:8">
      <c r="A37" s="125">
        <v>35</v>
      </c>
      <c r="B37" s="81" t="s">
        <v>11124</v>
      </c>
      <c r="C37" s="81" t="s">
        <v>11023</v>
      </c>
      <c r="D37" s="82">
        <v>7.8344907407407405E-2</v>
      </c>
      <c r="E37" s="37">
        <f t="shared" si="0"/>
        <v>4.6357615894039736E-2</v>
      </c>
      <c r="F37" s="37">
        <f t="shared" si="1"/>
        <v>0.11240755957271971</v>
      </c>
      <c r="G37" s="4" t="str">
        <f t="shared" si="2"/>
        <v>Start group 1 for 50km</v>
      </c>
      <c r="H37" s="4" t="str">
        <f t="shared" si="3"/>
        <v>Start group 1 for 100km</v>
      </c>
    </row>
    <row r="38" spans="1:8">
      <c r="A38" s="125">
        <v>36</v>
      </c>
      <c r="B38" s="81" t="s">
        <v>11522</v>
      </c>
      <c r="C38" s="81" t="s">
        <v>11805</v>
      </c>
      <c r="D38" s="82">
        <v>7.8692129629629626E-2</v>
      </c>
      <c r="E38" s="37">
        <f t="shared" si="0"/>
        <v>4.7682119205298017E-2</v>
      </c>
      <c r="F38" s="37">
        <f t="shared" si="1"/>
        <v>0.11733771569433023</v>
      </c>
      <c r="G38" s="4" t="str">
        <f t="shared" si="2"/>
        <v>Start group 1 for 50km</v>
      </c>
      <c r="H38" s="4" t="str">
        <f t="shared" si="3"/>
        <v>Start group 1 for 100km</v>
      </c>
    </row>
    <row r="39" spans="1:8">
      <c r="A39" s="125">
        <v>37</v>
      </c>
      <c r="B39" s="81" t="s">
        <v>11806</v>
      </c>
      <c r="C39" s="81" t="s">
        <v>11430</v>
      </c>
      <c r="D39" s="82">
        <v>7.9490740740740737E-2</v>
      </c>
      <c r="E39" s="37">
        <f t="shared" si="0"/>
        <v>4.900662251655629E-2</v>
      </c>
      <c r="F39" s="37">
        <f t="shared" si="1"/>
        <v>0.12867707477403448</v>
      </c>
      <c r="G39" s="4" t="str">
        <f t="shared" si="2"/>
        <v>Start group 1 for 50km</v>
      </c>
      <c r="H39" s="4" t="str">
        <f t="shared" si="3"/>
        <v>Start group 1 for 100km</v>
      </c>
    </row>
    <row r="40" spans="1:8">
      <c r="A40" s="125">
        <v>38</v>
      </c>
      <c r="B40" s="81" t="s">
        <v>11129</v>
      </c>
      <c r="C40" s="81" t="s">
        <v>11807</v>
      </c>
      <c r="D40" s="82">
        <v>7.9583333333333339E-2</v>
      </c>
      <c r="E40" s="37">
        <f t="shared" si="0"/>
        <v>5.0331125827814571E-2</v>
      </c>
      <c r="F40" s="37">
        <f t="shared" si="1"/>
        <v>0.12999178307313053</v>
      </c>
      <c r="G40" s="4" t="str">
        <f t="shared" si="2"/>
        <v>Start group 1 for 50km</v>
      </c>
      <c r="H40" s="4" t="str">
        <f t="shared" si="3"/>
        <v>Start group 1 for 100km</v>
      </c>
    </row>
    <row r="41" spans="1:8">
      <c r="A41" s="125">
        <v>39</v>
      </c>
      <c r="B41" s="81" t="s">
        <v>11124</v>
      </c>
      <c r="C41" s="81" t="s">
        <v>11291</v>
      </c>
      <c r="D41" s="82">
        <v>7.9652777777777781E-2</v>
      </c>
      <c r="E41" s="37">
        <f t="shared" si="0"/>
        <v>5.1655629139072845E-2</v>
      </c>
      <c r="F41" s="37">
        <f t="shared" si="1"/>
        <v>0.13097781429745273</v>
      </c>
      <c r="G41" s="4" t="str">
        <f t="shared" si="2"/>
        <v>Start group 1 for 50km</v>
      </c>
      <c r="H41" s="4" t="str">
        <f t="shared" si="3"/>
        <v>Start group 1 for 100km</v>
      </c>
    </row>
    <row r="42" spans="1:8">
      <c r="A42" s="125">
        <v>40</v>
      </c>
      <c r="B42" s="81" t="s">
        <v>11022</v>
      </c>
      <c r="C42" s="81" t="s">
        <v>11808</v>
      </c>
      <c r="D42" s="82">
        <v>7.9687500000000008E-2</v>
      </c>
      <c r="E42" s="37">
        <f t="shared" si="0"/>
        <v>5.2980132450331126E-2</v>
      </c>
      <c r="F42" s="37">
        <f t="shared" si="1"/>
        <v>0.13147082990961376</v>
      </c>
      <c r="G42" s="4" t="str">
        <f t="shared" si="2"/>
        <v>Start group 1 for 50km</v>
      </c>
      <c r="H42" s="4" t="str">
        <f t="shared" si="3"/>
        <v>Start group 1 for 100km</v>
      </c>
    </row>
    <row r="43" spans="1:8">
      <c r="A43" s="125">
        <v>41</v>
      </c>
      <c r="B43" s="81" t="s">
        <v>11809</v>
      </c>
      <c r="C43" s="81" t="s">
        <v>11369</v>
      </c>
      <c r="D43" s="82">
        <v>7.9745370370370369E-2</v>
      </c>
      <c r="E43" s="37">
        <f t="shared" si="0"/>
        <v>5.4304635761589407E-2</v>
      </c>
      <c r="F43" s="37">
        <f t="shared" si="1"/>
        <v>0.13229252259654878</v>
      </c>
      <c r="G43" s="4" t="str">
        <f t="shared" si="2"/>
        <v>Start group 1 for 50km</v>
      </c>
      <c r="H43" s="4" t="str">
        <f t="shared" si="3"/>
        <v>Start group 1 for 100km</v>
      </c>
    </row>
    <row r="44" spans="1:8">
      <c r="A44" s="125">
        <v>42</v>
      </c>
      <c r="B44" s="81" t="s">
        <v>11069</v>
      </c>
      <c r="C44" s="81" t="s">
        <v>11810</v>
      </c>
      <c r="D44" s="82">
        <v>7.9826388888888891E-2</v>
      </c>
      <c r="E44" s="37">
        <f t="shared" si="0"/>
        <v>5.562913907284768E-2</v>
      </c>
      <c r="F44" s="37">
        <f t="shared" si="1"/>
        <v>0.13344289235825799</v>
      </c>
      <c r="G44" s="4" t="str">
        <f t="shared" si="2"/>
        <v>Start group 1 for 50km</v>
      </c>
      <c r="H44" s="4" t="str">
        <f t="shared" si="3"/>
        <v>Start group 1 for 100km</v>
      </c>
    </row>
    <row r="45" spans="1:8">
      <c r="A45" s="125">
        <v>43</v>
      </c>
      <c r="B45" s="81" t="s">
        <v>11225</v>
      </c>
      <c r="C45" s="81" t="s">
        <v>11419</v>
      </c>
      <c r="D45" s="82">
        <v>8.1006944444444437E-2</v>
      </c>
      <c r="E45" s="37">
        <f t="shared" si="0"/>
        <v>5.6953642384105961E-2</v>
      </c>
      <c r="F45" s="37">
        <f t="shared" si="1"/>
        <v>0.15020542317173377</v>
      </c>
      <c r="G45" s="4" t="str">
        <f t="shared" si="2"/>
        <v>Start group 1 for 50km</v>
      </c>
      <c r="H45" s="4" t="str">
        <f t="shared" si="3"/>
        <v>Start group 1 for 100km</v>
      </c>
    </row>
    <row r="46" spans="1:8">
      <c r="A46" s="125">
        <v>44</v>
      </c>
      <c r="B46" s="81" t="s">
        <v>11811</v>
      </c>
      <c r="C46" s="81" t="s">
        <v>11812</v>
      </c>
      <c r="D46" s="82">
        <v>8.1018518518518517E-2</v>
      </c>
      <c r="E46" s="37">
        <f t="shared" si="0"/>
        <v>5.8278145695364242E-2</v>
      </c>
      <c r="F46" s="37">
        <f t="shared" si="1"/>
        <v>0.15036976170912078</v>
      </c>
      <c r="G46" s="4" t="str">
        <f t="shared" si="2"/>
        <v>Start group 1 for 50km</v>
      </c>
      <c r="H46" s="4" t="str">
        <f t="shared" si="3"/>
        <v>Start group 1 for 100km</v>
      </c>
    </row>
    <row r="47" spans="1:8">
      <c r="A47" s="125">
        <v>45</v>
      </c>
      <c r="B47" s="81" t="s">
        <v>11256</v>
      </c>
      <c r="C47" s="81" t="s">
        <v>11245</v>
      </c>
      <c r="D47" s="82">
        <v>8.1087962962962959E-2</v>
      </c>
      <c r="E47" s="37">
        <f t="shared" si="0"/>
        <v>5.9602649006622516E-2</v>
      </c>
      <c r="F47" s="37">
        <f t="shared" si="1"/>
        <v>0.15135579293344284</v>
      </c>
      <c r="G47" s="4" t="str">
        <f t="shared" si="2"/>
        <v>Start group 1 for 50km</v>
      </c>
      <c r="H47" s="4" t="str">
        <f t="shared" si="3"/>
        <v>Start group 1 for 100km</v>
      </c>
    </row>
    <row r="48" spans="1:8">
      <c r="A48" s="125">
        <v>46</v>
      </c>
      <c r="B48" s="81" t="s">
        <v>11522</v>
      </c>
      <c r="C48" s="81" t="s">
        <v>11813</v>
      </c>
      <c r="D48" s="82">
        <v>8.1168981481481481E-2</v>
      </c>
      <c r="E48" s="37">
        <f t="shared" si="0"/>
        <v>6.0927152317880796E-2</v>
      </c>
      <c r="F48" s="37">
        <f t="shared" si="1"/>
        <v>0.15250616269515202</v>
      </c>
      <c r="G48" s="4" t="str">
        <f t="shared" si="2"/>
        <v>Start group 1 for 50km</v>
      </c>
      <c r="H48" s="4" t="str">
        <f t="shared" si="3"/>
        <v>Start group 1 for 100km</v>
      </c>
    </row>
    <row r="49" spans="1:8">
      <c r="A49" s="125">
        <v>47</v>
      </c>
      <c r="B49" s="81" t="s">
        <v>11814</v>
      </c>
      <c r="C49" s="81" t="s">
        <v>11815</v>
      </c>
      <c r="D49" s="82">
        <v>8.1203703703703708E-2</v>
      </c>
      <c r="E49" s="37">
        <f t="shared" si="0"/>
        <v>6.225165562913907E-2</v>
      </c>
      <c r="F49" s="37">
        <f t="shared" si="1"/>
        <v>0.15299917830731305</v>
      </c>
      <c r="G49" s="4" t="str">
        <f t="shared" si="2"/>
        <v>Start group 1 for 50km</v>
      </c>
      <c r="H49" s="4" t="str">
        <f t="shared" si="3"/>
        <v>Start group 1 for 100km</v>
      </c>
    </row>
    <row r="50" spans="1:8">
      <c r="A50" s="125">
        <v>48</v>
      </c>
      <c r="B50" s="81" t="s">
        <v>11816</v>
      </c>
      <c r="C50" s="81" t="s">
        <v>11817</v>
      </c>
      <c r="D50" s="82">
        <v>8.2372685185185188E-2</v>
      </c>
      <c r="E50" s="37">
        <f t="shared" si="0"/>
        <v>6.3576158940397351E-2</v>
      </c>
      <c r="F50" s="37">
        <f t="shared" si="1"/>
        <v>0.16959737058340169</v>
      </c>
      <c r="G50" s="4" t="str">
        <f t="shared" si="2"/>
        <v>Start group 1 for 50km</v>
      </c>
      <c r="H50" s="4" t="str">
        <f t="shared" si="3"/>
        <v>Start group 1 for 100km</v>
      </c>
    </row>
    <row r="51" spans="1:8">
      <c r="A51" s="125">
        <v>49</v>
      </c>
      <c r="B51" s="81" t="s">
        <v>11818</v>
      </c>
      <c r="C51" s="81" t="s">
        <v>11525</v>
      </c>
      <c r="D51" s="82">
        <v>8.2430555555555562E-2</v>
      </c>
      <c r="E51" s="37">
        <f t="shared" si="0"/>
        <v>6.4900662251655625E-2</v>
      </c>
      <c r="F51" s="37">
        <f t="shared" si="1"/>
        <v>0.17041906327033687</v>
      </c>
      <c r="G51" s="4" t="str">
        <f t="shared" si="2"/>
        <v>Start group 1 for 50km</v>
      </c>
      <c r="H51" s="4" t="str">
        <f t="shared" si="3"/>
        <v>Start group 1 for 100km</v>
      </c>
    </row>
    <row r="52" spans="1:8">
      <c r="A52" s="125">
        <v>50</v>
      </c>
      <c r="B52" s="81" t="s">
        <v>11131</v>
      </c>
      <c r="C52" s="81" t="s">
        <v>11176</v>
      </c>
      <c r="D52" s="82">
        <v>8.2442129629629629E-2</v>
      </c>
      <c r="E52" s="37">
        <f t="shared" si="0"/>
        <v>6.6225165562913912E-2</v>
      </c>
      <c r="F52" s="37">
        <f t="shared" si="1"/>
        <v>0.17058340180772388</v>
      </c>
      <c r="G52" s="4" t="str">
        <f t="shared" si="2"/>
        <v>Start group 1 for 50km</v>
      </c>
      <c r="H52" s="4" t="str">
        <f t="shared" si="3"/>
        <v>Start group 1 for 100km</v>
      </c>
    </row>
    <row r="53" spans="1:8">
      <c r="A53" s="125">
        <v>51</v>
      </c>
      <c r="B53" s="81" t="s">
        <v>11819</v>
      </c>
      <c r="C53" s="81" t="s">
        <v>11075</v>
      </c>
      <c r="D53" s="82">
        <v>8.2557870370370365E-2</v>
      </c>
      <c r="E53" s="37">
        <f t="shared" si="0"/>
        <v>6.7549668874172186E-2</v>
      </c>
      <c r="F53" s="37">
        <f t="shared" si="1"/>
        <v>0.17222678718159409</v>
      </c>
      <c r="G53" s="4" t="str">
        <f t="shared" si="2"/>
        <v>Start group 1 for 50km</v>
      </c>
      <c r="H53" s="4" t="str">
        <f t="shared" si="3"/>
        <v>Start group 1 for 100km</v>
      </c>
    </row>
    <row r="54" spans="1:8">
      <c r="A54" s="125">
        <v>52</v>
      </c>
      <c r="B54" s="81" t="s">
        <v>11022</v>
      </c>
      <c r="C54" s="81" t="s">
        <v>11820</v>
      </c>
      <c r="D54" s="82">
        <v>8.2592592592592592E-2</v>
      </c>
      <c r="E54" s="37">
        <f t="shared" si="0"/>
        <v>6.887417218543046E-2</v>
      </c>
      <c r="F54" s="37">
        <f t="shared" si="1"/>
        <v>0.17271980279375512</v>
      </c>
      <c r="G54" s="4" t="str">
        <f t="shared" si="2"/>
        <v>Start group 1 for 50km</v>
      </c>
      <c r="H54" s="4" t="str">
        <f t="shared" si="3"/>
        <v>Start group 1 for 100km</v>
      </c>
    </row>
    <row r="55" spans="1:8">
      <c r="A55" s="125">
        <v>53</v>
      </c>
      <c r="B55" s="81" t="s">
        <v>11116</v>
      </c>
      <c r="C55" s="81" t="s">
        <v>11821</v>
      </c>
      <c r="D55" s="82">
        <v>8.2916666666666666E-2</v>
      </c>
      <c r="E55" s="37">
        <f t="shared" si="0"/>
        <v>7.0198675496688748E-2</v>
      </c>
      <c r="F55" s="37">
        <f t="shared" si="1"/>
        <v>0.17732128184059162</v>
      </c>
      <c r="G55" s="4" t="str">
        <f t="shared" si="2"/>
        <v>Start group 1 for 50km</v>
      </c>
      <c r="H55" s="4" t="str">
        <f t="shared" si="3"/>
        <v>Start group 1 for 100km</v>
      </c>
    </row>
    <row r="56" spans="1:8">
      <c r="A56" s="125">
        <v>54</v>
      </c>
      <c r="B56" s="81" t="s">
        <v>11146</v>
      </c>
      <c r="C56" s="81" t="s">
        <v>11776</v>
      </c>
      <c r="D56" s="82">
        <v>8.2986111111111108E-2</v>
      </c>
      <c r="E56" s="37">
        <f t="shared" si="0"/>
        <v>7.1523178807947022E-2</v>
      </c>
      <c r="F56" s="37">
        <f t="shared" si="1"/>
        <v>0.17830731306491368</v>
      </c>
      <c r="G56" s="4" t="str">
        <f t="shared" si="2"/>
        <v>Start group 1 for 50km</v>
      </c>
      <c r="H56" s="4" t="str">
        <f t="shared" si="3"/>
        <v>Start group 1 for 100km</v>
      </c>
    </row>
    <row r="57" spans="1:8">
      <c r="A57" s="125">
        <v>55</v>
      </c>
      <c r="B57" s="81" t="s">
        <v>11265</v>
      </c>
      <c r="C57" s="81" t="s">
        <v>11822</v>
      </c>
      <c r="D57" s="82">
        <v>8.3807870370370366E-2</v>
      </c>
      <c r="E57" s="37">
        <f t="shared" si="0"/>
        <v>7.2847682119205295E-2</v>
      </c>
      <c r="F57" s="37">
        <f t="shared" si="1"/>
        <v>0.18997534921939194</v>
      </c>
      <c r="G57" s="4" t="str">
        <f t="shared" si="2"/>
        <v>Start group 1 for 50km</v>
      </c>
      <c r="H57" s="4" t="str">
        <f t="shared" si="3"/>
        <v>Start group 1 for 100km</v>
      </c>
    </row>
    <row r="58" spans="1:8">
      <c r="A58" s="125">
        <v>56</v>
      </c>
      <c r="B58" s="81" t="s">
        <v>11823</v>
      </c>
      <c r="C58" s="81" t="s">
        <v>11824</v>
      </c>
      <c r="D58" s="82">
        <v>8.3958333333333343E-2</v>
      </c>
      <c r="E58" s="37">
        <f t="shared" si="0"/>
        <v>7.4172185430463583E-2</v>
      </c>
      <c r="F58" s="37">
        <f t="shared" si="1"/>
        <v>0.19211175020542318</v>
      </c>
      <c r="G58" s="4" t="str">
        <f t="shared" si="2"/>
        <v>Start group 1 for 50km</v>
      </c>
      <c r="H58" s="4" t="str">
        <f t="shared" si="3"/>
        <v>Start group 1 for 100km</v>
      </c>
    </row>
    <row r="59" spans="1:8">
      <c r="A59" s="125">
        <v>57</v>
      </c>
      <c r="B59" s="81" t="s">
        <v>11129</v>
      </c>
      <c r="C59" s="81" t="s">
        <v>11825</v>
      </c>
      <c r="D59" s="82">
        <v>8.4016203703703704E-2</v>
      </c>
      <c r="E59" s="37">
        <f t="shared" si="0"/>
        <v>7.5496688741721857E-2</v>
      </c>
      <c r="F59" s="37">
        <f t="shared" si="1"/>
        <v>0.1929334428923582</v>
      </c>
      <c r="G59" s="4" t="str">
        <f t="shared" si="2"/>
        <v>Start group 1 for 50km</v>
      </c>
      <c r="H59" s="4" t="str">
        <f t="shared" si="3"/>
        <v>Start group 1 for 100km</v>
      </c>
    </row>
    <row r="60" spans="1:8">
      <c r="A60" s="125">
        <v>58</v>
      </c>
      <c r="B60" s="81" t="s">
        <v>11777</v>
      </c>
      <c r="C60" s="81" t="s">
        <v>11826</v>
      </c>
      <c r="D60" s="82">
        <v>8.4409722222222219E-2</v>
      </c>
      <c r="E60" s="37">
        <f t="shared" si="0"/>
        <v>7.6821192052980131E-2</v>
      </c>
      <c r="F60" s="37">
        <f t="shared" si="1"/>
        <v>0.19852095316351676</v>
      </c>
      <c r="G60" s="4" t="str">
        <f t="shared" si="2"/>
        <v>Start group 1 for 50km</v>
      </c>
      <c r="H60" s="4" t="str">
        <f t="shared" si="3"/>
        <v>Start group 1 for 100km</v>
      </c>
    </row>
    <row r="61" spans="1:8">
      <c r="A61" s="125">
        <v>59</v>
      </c>
      <c r="B61" s="81" t="s">
        <v>11133</v>
      </c>
      <c r="C61" s="81" t="s">
        <v>11827</v>
      </c>
      <c r="D61" s="82">
        <v>8.5185185185185183E-2</v>
      </c>
      <c r="E61" s="37">
        <f t="shared" si="0"/>
        <v>7.8145695364238404E-2</v>
      </c>
      <c r="F61" s="37">
        <f t="shared" si="1"/>
        <v>0.209531635168447</v>
      </c>
      <c r="G61" s="4" t="str">
        <f t="shared" si="2"/>
        <v>Start group 1 for 50km</v>
      </c>
      <c r="H61" s="4" t="str">
        <f t="shared" si="3"/>
        <v>Start group 2 for 100km</v>
      </c>
    </row>
    <row r="62" spans="1:8">
      <c r="A62" s="125">
        <v>60</v>
      </c>
      <c r="B62" s="81" t="s">
        <v>11022</v>
      </c>
      <c r="C62" s="81" t="s">
        <v>11154</v>
      </c>
      <c r="D62" s="82">
        <v>8.5219907407407411E-2</v>
      </c>
      <c r="E62" s="37">
        <f t="shared" si="0"/>
        <v>7.9470198675496692E-2</v>
      </c>
      <c r="F62" s="37">
        <f t="shared" si="1"/>
        <v>0.210024650780608</v>
      </c>
      <c r="G62" s="4" t="str">
        <f t="shared" si="2"/>
        <v>Start group 1 for 50km</v>
      </c>
      <c r="H62" s="4" t="str">
        <f t="shared" si="3"/>
        <v>Start group 2 for 100km</v>
      </c>
    </row>
    <row r="63" spans="1:8">
      <c r="A63" s="125">
        <v>61</v>
      </c>
      <c r="B63" s="81" t="s">
        <v>11103</v>
      </c>
      <c r="C63" s="81" t="s">
        <v>11828</v>
      </c>
      <c r="D63" s="82">
        <v>8.5451388888888882E-2</v>
      </c>
      <c r="E63" s="37">
        <f t="shared" si="0"/>
        <v>8.0794701986754966E-2</v>
      </c>
      <c r="F63" s="37">
        <f t="shared" si="1"/>
        <v>0.21331142152834831</v>
      </c>
      <c r="G63" s="4" t="str">
        <f t="shared" si="2"/>
        <v>Start group 1 for 50km</v>
      </c>
      <c r="H63" s="4" t="str">
        <f t="shared" si="3"/>
        <v>Start group 2 for 100km</v>
      </c>
    </row>
    <row r="64" spans="1:8">
      <c r="A64" s="125">
        <v>62</v>
      </c>
      <c r="B64" s="81" t="s">
        <v>11113</v>
      </c>
      <c r="C64" s="81" t="s">
        <v>11829</v>
      </c>
      <c r="D64" s="82">
        <v>8.5578703703703699E-2</v>
      </c>
      <c r="E64" s="37">
        <f t="shared" si="0"/>
        <v>8.211920529801324E-2</v>
      </c>
      <c r="F64" s="37">
        <f t="shared" si="1"/>
        <v>0.21511914543960553</v>
      </c>
      <c r="G64" s="4" t="str">
        <f t="shared" si="2"/>
        <v>Start group 1 for 50km</v>
      </c>
      <c r="H64" s="4" t="str">
        <f t="shared" si="3"/>
        <v>Start group 2 for 100km</v>
      </c>
    </row>
    <row r="65" spans="1:8">
      <c r="A65" s="125">
        <v>63</v>
      </c>
      <c r="B65" s="81" t="s">
        <v>11120</v>
      </c>
      <c r="C65" s="81" t="s">
        <v>11830</v>
      </c>
      <c r="D65" s="82">
        <v>8.5983796296296308E-2</v>
      </c>
      <c r="E65" s="37">
        <f t="shared" si="0"/>
        <v>8.3443708609271527E-2</v>
      </c>
      <c r="F65" s="37">
        <f t="shared" si="1"/>
        <v>0.2208709942481511</v>
      </c>
      <c r="G65" s="4" t="str">
        <f t="shared" si="2"/>
        <v>Start group 1 for 50km</v>
      </c>
      <c r="H65" s="4" t="str">
        <f t="shared" si="3"/>
        <v>Start group 2 for 100km</v>
      </c>
    </row>
    <row r="66" spans="1:8">
      <c r="A66" s="125">
        <v>64</v>
      </c>
      <c r="B66" s="81" t="s">
        <v>11133</v>
      </c>
      <c r="C66" s="81" t="s">
        <v>11199</v>
      </c>
      <c r="D66" s="82">
        <v>8.6041666666666669E-2</v>
      </c>
      <c r="E66" s="37">
        <f t="shared" si="0"/>
        <v>8.4768211920529801E-2</v>
      </c>
      <c r="F66" s="37">
        <f t="shared" si="1"/>
        <v>0.22169268693508629</v>
      </c>
      <c r="G66" s="4" t="str">
        <f t="shared" si="2"/>
        <v>Start group 1 for 50km</v>
      </c>
      <c r="H66" s="4" t="str">
        <f t="shared" si="3"/>
        <v>Start group 2 for 100km</v>
      </c>
    </row>
    <row r="67" spans="1:8">
      <c r="A67" s="125">
        <v>65</v>
      </c>
      <c r="B67" s="81" t="s">
        <v>11029</v>
      </c>
      <c r="C67" s="81" t="s">
        <v>11831</v>
      </c>
      <c r="D67" s="82">
        <v>8.6099537037037044E-2</v>
      </c>
      <c r="E67" s="37">
        <f t="shared" si="0"/>
        <v>8.6092715231788075E-2</v>
      </c>
      <c r="F67" s="37">
        <f t="shared" si="1"/>
        <v>0.22251437962202131</v>
      </c>
      <c r="G67" s="4" t="str">
        <f t="shared" si="2"/>
        <v>Start group 1 for 50km</v>
      </c>
      <c r="H67" s="4" t="str">
        <f t="shared" si="3"/>
        <v>Start group 2 for 100km</v>
      </c>
    </row>
    <row r="68" spans="1:8">
      <c r="A68" s="125">
        <v>66</v>
      </c>
      <c r="B68" s="81" t="s">
        <v>11686</v>
      </c>
      <c r="C68" s="81" t="s">
        <v>11832</v>
      </c>
      <c r="D68" s="82">
        <v>8.6354166666666662E-2</v>
      </c>
      <c r="E68" s="37">
        <f t="shared" ref="E68:E131" si="4">A68/755</f>
        <v>8.7417218543046363E-2</v>
      </c>
      <c r="F68" s="37">
        <f t="shared" ref="F68:F131" si="5">((HOUR(D68)*60+MINUTE(D68)+SECOND(D68)/60)-(HOUR($D$4)*60+MINUTE($D$4)+SECOND($D$4)/60))/(HOUR($D$4)*60+MINUTE($D$4)+SECOND($D$4)/60)</f>
        <v>0.22612982744453564</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125">
        <v>67</v>
      </c>
      <c r="B69" s="81" t="s">
        <v>11616</v>
      </c>
      <c r="C69" s="81" t="s">
        <v>11833</v>
      </c>
      <c r="D69" s="82">
        <v>8.637731481481481E-2</v>
      </c>
      <c r="E69" s="37">
        <f t="shared" si="4"/>
        <v>8.8741721854304637E-2</v>
      </c>
      <c r="F69" s="37">
        <f t="shared" si="5"/>
        <v>0.22645850451930979</v>
      </c>
      <c r="G69" s="4" t="str">
        <f t="shared" si="6"/>
        <v>Start group 1 for 50km</v>
      </c>
      <c r="H69" s="4" t="str">
        <f t="shared" si="7"/>
        <v>Start group 2 for 100km</v>
      </c>
    </row>
    <row r="70" spans="1:8">
      <c r="A70" s="125">
        <v>68</v>
      </c>
      <c r="B70" s="81" t="s">
        <v>11029</v>
      </c>
      <c r="C70" s="81" t="s">
        <v>11834</v>
      </c>
      <c r="D70" s="82">
        <v>8.6539351851851853E-2</v>
      </c>
      <c r="E70" s="37">
        <f t="shared" si="4"/>
        <v>9.006622516556291E-2</v>
      </c>
      <c r="F70" s="37">
        <f t="shared" si="5"/>
        <v>0.22875924404272791</v>
      </c>
      <c r="G70" s="4" t="str">
        <f t="shared" si="6"/>
        <v>Start group 1 for 50km</v>
      </c>
      <c r="H70" s="4" t="str">
        <f t="shared" si="7"/>
        <v>Start group 2 for 100km</v>
      </c>
    </row>
    <row r="71" spans="1:8">
      <c r="A71" s="125">
        <v>69</v>
      </c>
      <c r="B71" s="81" t="s">
        <v>11835</v>
      </c>
      <c r="C71" s="81" t="s">
        <v>11836</v>
      </c>
      <c r="D71" s="82">
        <v>8.7013888888888891E-2</v>
      </c>
      <c r="E71" s="37">
        <f t="shared" si="4"/>
        <v>9.1390728476821198E-2</v>
      </c>
      <c r="F71" s="37">
        <f t="shared" si="5"/>
        <v>0.23549712407559564</v>
      </c>
      <c r="G71" s="4" t="str">
        <f t="shared" si="6"/>
        <v>Start group 1 for 50km</v>
      </c>
      <c r="H71" s="4" t="str">
        <f t="shared" si="7"/>
        <v>Start group 2 for 100km</v>
      </c>
    </row>
    <row r="72" spans="1:8">
      <c r="A72" s="125">
        <v>70</v>
      </c>
      <c r="B72" s="81" t="s">
        <v>11022</v>
      </c>
      <c r="C72" s="81" t="s">
        <v>11837</v>
      </c>
      <c r="D72" s="82">
        <v>8.7094907407407399E-2</v>
      </c>
      <c r="E72" s="37">
        <f t="shared" si="4"/>
        <v>9.2715231788079472E-2</v>
      </c>
      <c r="F72" s="37">
        <f t="shared" si="5"/>
        <v>0.23664749383730482</v>
      </c>
      <c r="G72" s="4" t="str">
        <f t="shared" si="6"/>
        <v>Start group 1 for 50km</v>
      </c>
      <c r="H72" s="4" t="str">
        <f t="shared" si="7"/>
        <v>Start group 2 for 100km</v>
      </c>
    </row>
    <row r="73" spans="1:8">
      <c r="A73" s="125">
        <v>71</v>
      </c>
      <c r="B73" s="81" t="s">
        <v>11522</v>
      </c>
      <c r="C73" s="81" t="s">
        <v>11838</v>
      </c>
      <c r="D73" s="82">
        <v>8.711805555555556E-2</v>
      </c>
      <c r="E73" s="37">
        <f t="shared" si="4"/>
        <v>9.4039735099337746E-2</v>
      </c>
      <c r="F73" s="37">
        <f t="shared" si="5"/>
        <v>0.23697617091207884</v>
      </c>
      <c r="G73" s="4" t="str">
        <f t="shared" si="6"/>
        <v>Start group 1 for 50km</v>
      </c>
      <c r="H73" s="4" t="str">
        <f t="shared" si="7"/>
        <v>Start group 2 for 100km</v>
      </c>
    </row>
    <row r="74" spans="1:8">
      <c r="A74" s="125">
        <v>72</v>
      </c>
      <c r="B74" s="81" t="s">
        <v>11038</v>
      </c>
      <c r="C74" s="81" t="s">
        <v>11839</v>
      </c>
      <c r="D74" s="82">
        <v>8.7164351851851854E-2</v>
      </c>
      <c r="E74" s="37">
        <f t="shared" si="4"/>
        <v>9.5364238410596033E-2</v>
      </c>
      <c r="F74" s="37">
        <f t="shared" si="5"/>
        <v>0.23763352506162688</v>
      </c>
      <c r="G74" s="4" t="str">
        <f t="shared" si="6"/>
        <v>Start group 1 for 50km</v>
      </c>
      <c r="H74" s="4" t="str">
        <f t="shared" si="7"/>
        <v>Start group 2 for 100km</v>
      </c>
    </row>
    <row r="75" spans="1:8">
      <c r="A75" s="125">
        <v>73</v>
      </c>
      <c r="B75" s="81" t="s">
        <v>11840</v>
      </c>
      <c r="C75" s="81" t="s">
        <v>11841</v>
      </c>
      <c r="D75" s="82">
        <v>8.7280092592592604E-2</v>
      </c>
      <c r="E75" s="37">
        <f t="shared" si="4"/>
        <v>9.6688741721854307E-2</v>
      </c>
      <c r="F75" s="37">
        <f t="shared" si="5"/>
        <v>0.23927691043549709</v>
      </c>
      <c r="G75" s="4" t="str">
        <f t="shared" si="6"/>
        <v>Start group 1 for 50km</v>
      </c>
      <c r="H75" s="4" t="str">
        <f t="shared" si="7"/>
        <v>Start group 2 for 100km</v>
      </c>
    </row>
    <row r="76" spans="1:8">
      <c r="A76" s="125">
        <v>74</v>
      </c>
      <c r="B76" s="81" t="s">
        <v>11305</v>
      </c>
      <c r="C76" s="81" t="s">
        <v>11842</v>
      </c>
      <c r="D76" s="82">
        <v>8.7418981481481473E-2</v>
      </c>
      <c r="E76" s="37">
        <f t="shared" si="4"/>
        <v>9.8013245033112581E-2</v>
      </c>
      <c r="F76" s="37">
        <f t="shared" si="5"/>
        <v>0.24124897288414135</v>
      </c>
      <c r="G76" s="4" t="str">
        <f t="shared" si="6"/>
        <v>Start group 1 for 50km</v>
      </c>
      <c r="H76" s="4" t="str">
        <f t="shared" si="7"/>
        <v>Start group 2 for 100km</v>
      </c>
    </row>
    <row r="77" spans="1:8">
      <c r="A77" s="125">
        <v>75</v>
      </c>
      <c r="B77" s="81" t="s">
        <v>11843</v>
      </c>
      <c r="C77" s="81" t="s">
        <v>11844</v>
      </c>
      <c r="D77" s="82">
        <v>8.7418981481481473E-2</v>
      </c>
      <c r="E77" s="37">
        <f t="shared" si="4"/>
        <v>9.9337748344370855E-2</v>
      </c>
      <c r="F77" s="37">
        <f t="shared" si="5"/>
        <v>0.24124897288414135</v>
      </c>
      <c r="G77" s="4" t="str">
        <f t="shared" si="6"/>
        <v>Start group 1 for 50km</v>
      </c>
      <c r="H77" s="4" t="str">
        <f t="shared" si="7"/>
        <v>Start group 2 for 100km</v>
      </c>
    </row>
    <row r="78" spans="1:8">
      <c r="A78" s="125">
        <v>76</v>
      </c>
      <c r="B78" s="81" t="s">
        <v>11845</v>
      </c>
      <c r="C78" s="81" t="s">
        <v>11430</v>
      </c>
      <c r="D78" s="82">
        <v>8.744212962962962E-2</v>
      </c>
      <c r="E78" s="37">
        <f t="shared" si="4"/>
        <v>0.10066225165562914</v>
      </c>
      <c r="F78" s="37">
        <f t="shared" si="5"/>
        <v>0.24157764995891534</v>
      </c>
      <c r="G78" s="4" t="str">
        <f t="shared" si="6"/>
        <v>Start group 1 for 50km</v>
      </c>
      <c r="H78" s="4" t="str">
        <f t="shared" si="7"/>
        <v>Start group 2 for 100km</v>
      </c>
    </row>
    <row r="79" spans="1:8">
      <c r="A79" s="125">
        <v>77</v>
      </c>
      <c r="B79" s="81" t="s">
        <v>11686</v>
      </c>
      <c r="C79" s="81" t="s">
        <v>11546</v>
      </c>
      <c r="D79" s="82">
        <v>8.744212962962962E-2</v>
      </c>
      <c r="E79" s="37">
        <f t="shared" si="4"/>
        <v>0.10198675496688742</v>
      </c>
      <c r="F79" s="37">
        <f t="shared" si="5"/>
        <v>0.24157764995891534</v>
      </c>
      <c r="G79" s="4" t="str">
        <f t="shared" si="6"/>
        <v>Start group 1 for 50km</v>
      </c>
      <c r="H79" s="4" t="str">
        <f t="shared" si="7"/>
        <v>Start group 2 for 100km</v>
      </c>
    </row>
    <row r="80" spans="1:8">
      <c r="A80" s="125">
        <v>78</v>
      </c>
      <c r="B80" s="81" t="s">
        <v>11846</v>
      </c>
      <c r="C80" s="81" t="s">
        <v>11847</v>
      </c>
      <c r="D80" s="82">
        <v>8.7615740740740744E-2</v>
      </c>
      <c r="E80" s="37">
        <f t="shared" si="4"/>
        <v>0.10331125827814569</v>
      </c>
      <c r="F80" s="37">
        <f t="shared" si="5"/>
        <v>0.2440427280197206</v>
      </c>
      <c r="G80" s="4" t="str">
        <f t="shared" si="6"/>
        <v>Start group 1 for 50km</v>
      </c>
      <c r="H80" s="4" t="str">
        <f t="shared" si="7"/>
        <v>Start group 2 for 100km</v>
      </c>
    </row>
    <row r="81" spans="1:8">
      <c r="A81" s="125">
        <v>79</v>
      </c>
      <c r="B81" s="81" t="s">
        <v>11012</v>
      </c>
      <c r="C81" s="81" t="s">
        <v>11848</v>
      </c>
      <c r="D81" s="82">
        <v>8.8101851851851862E-2</v>
      </c>
      <c r="E81" s="37">
        <f t="shared" si="4"/>
        <v>0.10463576158940398</v>
      </c>
      <c r="F81" s="37">
        <f t="shared" si="5"/>
        <v>0.25094494658997524</v>
      </c>
      <c r="G81" s="4" t="str">
        <f t="shared" si="6"/>
        <v>Start group 1 for 50km</v>
      </c>
      <c r="H81" s="4" t="str">
        <f t="shared" si="7"/>
        <v>Start group 2 for 100km</v>
      </c>
    </row>
    <row r="82" spans="1:8">
      <c r="A82" s="125">
        <v>80</v>
      </c>
      <c r="B82" s="81" t="s">
        <v>11849</v>
      </c>
      <c r="C82" s="81" t="s">
        <v>11850</v>
      </c>
      <c r="D82" s="82">
        <v>8.8217592592592597E-2</v>
      </c>
      <c r="E82" s="37">
        <f t="shared" si="4"/>
        <v>0.10596026490066225</v>
      </c>
      <c r="F82" s="37">
        <f t="shared" si="5"/>
        <v>0.25258833196384545</v>
      </c>
      <c r="G82" s="4" t="str">
        <f t="shared" si="6"/>
        <v>Start group 1 for 50km</v>
      </c>
      <c r="H82" s="4" t="str">
        <f t="shared" si="7"/>
        <v>Start group 2 for 100km</v>
      </c>
    </row>
    <row r="83" spans="1:8">
      <c r="A83" s="125">
        <v>81</v>
      </c>
      <c r="B83" s="81" t="s">
        <v>11172</v>
      </c>
      <c r="C83" s="81" t="s">
        <v>11851</v>
      </c>
      <c r="D83" s="82">
        <v>8.8321759259259267E-2</v>
      </c>
      <c r="E83" s="37">
        <f t="shared" si="4"/>
        <v>0.10728476821192053</v>
      </c>
      <c r="F83" s="37">
        <f t="shared" si="5"/>
        <v>0.25406737880032865</v>
      </c>
      <c r="G83" s="4" t="str">
        <f t="shared" si="6"/>
        <v>Start group 1 for 50km</v>
      </c>
      <c r="H83" s="4" t="str">
        <f t="shared" si="7"/>
        <v>Start group 2 for 100km</v>
      </c>
    </row>
    <row r="84" spans="1:8">
      <c r="A84" s="125">
        <v>82</v>
      </c>
      <c r="B84" s="81" t="s">
        <v>11852</v>
      </c>
      <c r="C84" s="81" t="s">
        <v>11853</v>
      </c>
      <c r="D84" s="82">
        <v>8.8333333333333333E-2</v>
      </c>
      <c r="E84" s="37">
        <f t="shared" si="4"/>
        <v>0.10860927152317881</v>
      </c>
      <c r="F84" s="37">
        <f t="shared" si="5"/>
        <v>0.25423171733771566</v>
      </c>
      <c r="G84" s="4" t="str">
        <f t="shared" si="6"/>
        <v>Start group 1 for 50km</v>
      </c>
      <c r="H84" s="4" t="str">
        <f t="shared" si="7"/>
        <v>Start group 2 for 100km</v>
      </c>
    </row>
    <row r="85" spans="1:8">
      <c r="A85" s="125">
        <v>83</v>
      </c>
      <c r="B85" s="81" t="s">
        <v>11854</v>
      </c>
      <c r="C85" s="81" t="s">
        <v>11855</v>
      </c>
      <c r="D85" s="82">
        <v>8.8333333333333333E-2</v>
      </c>
      <c r="E85" s="37">
        <f t="shared" si="4"/>
        <v>0.10993377483443709</v>
      </c>
      <c r="F85" s="37">
        <f t="shared" si="5"/>
        <v>0.25423171733771566</v>
      </c>
      <c r="G85" s="4" t="str">
        <f t="shared" si="6"/>
        <v>Start group 1 for 50km</v>
      </c>
      <c r="H85" s="4" t="str">
        <f t="shared" si="7"/>
        <v>Start group 2 for 100km</v>
      </c>
    </row>
    <row r="86" spans="1:8">
      <c r="A86" s="125">
        <v>84</v>
      </c>
      <c r="B86" s="81" t="s">
        <v>11608</v>
      </c>
      <c r="C86" s="81" t="s">
        <v>11856</v>
      </c>
      <c r="D86" s="82">
        <v>8.9062500000000003E-2</v>
      </c>
      <c r="E86" s="37">
        <f t="shared" si="4"/>
        <v>0.11125827814569536</v>
      </c>
      <c r="F86" s="37">
        <f t="shared" si="5"/>
        <v>0.26458504519309772</v>
      </c>
      <c r="G86" s="4" t="str">
        <f t="shared" si="6"/>
        <v>Start group 1 for 50km</v>
      </c>
      <c r="H86" s="4" t="str">
        <f t="shared" si="7"/>
        <v>Start group 2 for 100km</v>
      </c>
    </row>
    <row r="87" spans="1:8">
      <c r="A87" s="125">
        <v>85</v>
      </c>
      <c r="B87" s="81" t="s">
        <v>11857</v>
      </c>
      <c r="C87" s="81" t="s">
        <v>11199</v>
      </c>
      <c r="D87" s="82">
        <v>8.9062500000000003E-2</v>
      </c>
      <c r="E87" s="37">
        <f t="shared" si="4"/>
        <v>0.11258278145695365</v>
      </c>
      <c r="F87" s="37">
        <f t="shared" si="5"/>
        <v>0.26458504519309772</v>
      </c>
      <c r="G87" s="4" t="str">
        <f t="shared" si="6"/>
        <v>Start group 1 for 50km</v>
      </c>
      <c r="H87" s="4" t="str">
        <f t="shared" si="7"/>
        <v>Start group 2 for 100km</v>
      </c>
    </row>
    <row r="88" spans="1:8">
      <c r="A88" s="125">
        <v>86</v>
      </c>
      <c r="B88" s="81" t="s">
        <v>11113</v>
      </c>
      <c r="C88" s="81" t="s">
        <v>11051</v>
      </c>
      <c r="D88" s="82">
        <v>8.9143518518518525E-2</v>
      </c>
      <c r="E88" s="37">
        <f t="shared" si="4"/>
        <v>0.11390728476821192</v>
      </c>
      <c r="F88" s="37">
        <f t="shared" si="5"/>
        <v>0.2657354149548069</v>
      </c>
      <c r="G88" s="4" t="str">
        <f t="shared" si="6"/>
        <v>Start group 1 for 50km</v>
      </c>
      <c r="H88" s="4" t="str">
        <f t="shared" si="7"/>
        <v>Start group 2 for 100km</v>
      </c>
    </row>
    <row r="89" spans="1:8">
      <c r="A89" s="125">
        <v>87</v>
      </c>
      <c r="B89" s="81" t="s">
        <v>11124</v>
      </c>
      <c r="C89" s="81" t="s">
        <v>11858</v>
      </c>
      <c r="D89" s="82">
        <v>8.9374999999999996E-2</v>
      </c>
      <c r="E89" s="37">
        <f t="shared" si="4"/>
        <v>0.1152317880794702</v>
      </c>
      <c r="F89" s="37">
        <f t="shared" si="5"/>
        <v>0.2690221857025471</v>
      </c>
      <c r="G89" s="4" t="str">
        <f t="shared" si="6"/>
        <v>Start group 1 for 50km</v>
      </c>
      <c r="H89" s="4" t="str">
        <f t="shared" si="7"/>
        <v>Start group 2 for 100km</v>
      </c>
    </row>
    <row r="90" spans="1:8">
      <c r="A90" s="125">
        <v>88</v>
      </c>
      <c r="B90" s="81" t="s">
        <v>11121</v>
      </c>
      <c r="C90" s="81" t="s">
        <v>11859</v>
      </c>
      <c r="D90" s="82">
        <v>8.9374999999999996E-2</v>
      </c>
      <c r="E90" s="37">
        <f t="shared" si="4"/>
        <v>0.11655629139072848</v>
      </c>
      <c r="F90" s="37">
        <f t="shared" si="5"/>
        <v>0.2690221857025471</v>
      </c>
      <c r="G90" s="4" t="str">
        <f t="shared" si="6"/>
        <v>Start group 1 for 50km</v>
      </c>
      <c r="H90" s="4" t="str">
        <f t="shared" si="7"/>
        <v>Start group 2 for 100km</v>
      </c>
    </row>
    <row r="91" spans="1:8">
      <c r="A91" s="125">
        <v>89</v>
      </c>
      <c r="B91" s="81" t="s">
        <v>11069</v>
      </c>
      <c r="C91" s="81" t="s">
        <v>11729</v>
      </c>
      <c r="D91" s="82">
        <v>8.9479166666666665E-2</v>
      </c>
      <c r="E91" s="37">
        <f t="shared" si="4"/>
        <v>0.11788079470198676</v>
      </c>
      <c r="F91" s="37">
        <f t="shared" si="5"/>
        <v>0.2705012325390303</v>
      </c>
      <c r="G91" s="4" t="str">
        <f t="shared" si="6"/>
        <v>Start group 1 for 50km</v>
      </c>
      <c r="H91" s="4" t="str">
        <f t="shared" si="7"/>
        <v>Start group 2 for 100km</v>
      </c>
    </row>
    <row r="92" spans="1:8">
      <c r="A92" s="125">
        <v>90</v>
      </c>
      <c r="B92" s="81" t="s">
        <v>11124</v>
      </c>
      <c r="C92" s="81" t="s">
        <v>11232</v>
      </c>
      <c r="D92" s="82">
        <v>8.9548611111111107E-2</v>
      </c>
      <c r="E92" s="37">
        <f t="shared" si="4"/>
        <v>0.11920529801324503</v>
      </c>
      <c r="F92" s="37">
        <f t="shared" si="5"/>
        <v>0.27148726376335236</v>
      </c>
      <c r="G92" s="4" t="str">
        <f t="shared" si="6"/>
        <v>Start group 1 for 50km</v>
      </c>
      <c r="H92" s="4" t="str">
        <f t="shared" si="7"/>
        <v>Start group 2 for 100km</v>
      </c>
    </row>
    <row r="93" spans="1:8">
      <c r="A93" s="125">
        <v>91</v>
      </c>
      <c r="B93" s="81" t="s">
        <v>11121</v>
      </c>
      <c r="C93" s="81" t="s">
        <v>11860</v>
      </c>
      <c r="D93" s="82">
        <v>8.9560185185185173E-2</v>
      </c>
      <c r="E93" s="37">
        <f t="shared" si="4"/>
        <v>0.12052980132450331</v>
      </c>
      <c r="F93" s="37">
        <f t="shared" si="5"/>
        <v>0.27165160230073948</v>
      </c>
      <c r="G93" s="4" t="str">
        <f t="shared" si="6"/>
        <v>Start group 1 for 50km</v>
      </c>
      <c r="H93" s="4" t="str">
        <f t="shared" si="7"/>
        <v>Start group 2 for 100km</v>
      </c>
    </row>
    <row r="94" spans="1:8">
      <c r="A94" s="125">
        <v>92</v>
      </c>
      <c r="B94" s="81" t="s">
        <v>11861</v>
      </c>
      <c r="C94" s="81" t="s">
        <v>11862</v>
      </c>
      <c r="D94" s="82">
        <v>8.9907407407407394E-2</v>
      </c>
      <c r="E94" s="37">
        <f t="shared" si="4"/>
        <v>0.12185430463576159</v>
      </c>
      <c r="F94" s="37">
        <f t="shared" si="5"/>
        <v>0.27658175842235</v>
      </c>
      <c r="G94" s="4" t="str">
        <f t="shared" si="6"/>
        <v>Start group 1 for 50km</v>
      </c>
      <c r="H94" s="4" t="str">
        <f t="shared" si="7"/>
        <v>Start group 2 for 100km</v>
      </c>
    </row>
    <row r="95" spans="1:8">
      <c r="A95" s="125">
        <v>93</v>
      </c>
      <c r="B95" s="81" t="s">
        <v>11415</v>
      </c>
      <c r="C95" s="81" t="s">
        <v>11863</v>
      </c>
      <c r="D95" s="82">
        <v>9.0092592592592599E-2</v>
      </c>
      <c r="E95" s="37">
        <f t="shared" si="4"/>
        <v>0.12317880794701987</v>
      </c>
      <c r="F95" s="37">
        <f t="shared" si="5"/>
        <v>0.2792111750205421</v>
      </c>
      <c r="G95" s="4" t="str">
        <f t="shared" si="6"/>
        <v>Start group 1 for 50km</v>
      </c>
      <c r="H95" s="4" t="str">
        <f t="shared" si="7"/>
        <v>Start group 2 for 100km</v>
      </c>
    </row>
    <row r="96" spans="1:8">
      <c r="A96" s="125">
        <v>94</v>
      </c>
      <c r="B96" s="81" t="s">
        <v>11190</v>
      </c>
      <c r="C96" s="81" t="s">
        <v>11051</v>
      </c>
      <c r="D96" s="82">
        <v>9.0416666666666659E-2</v>
      </c>
      <c r="E96" s="37">
        <f t="shared" si="4"/>
        <v>0.12450331125827814</v>
      </c>
      <c r="F96" s="37">
        <f t="shared" si="5"/>
        <v>0.28381265406737866</v>
      </c>
      <c r="G96" s="4" t="str">
        <f t="shared" si="6"/>
        <v>Start group 1 for 50km</v>
      </c>
      <c r="H96" s="4" t="str">
        <f t="shared" si="7"/>
        <v>Start group 2 for 100km</v>
      </c>
    </row>
    <row r="97" spans="1:8">
      <c r="A97" s="125">
        <v>95</v>
      </c>
      <c r="B97" s="81" t="s">
        <v>11642</v>
      </c>
      <c r="C97" s="81" t="s">
        <v>11864</v>
      </c>
      <c r="D97" s="82">
        <v>9.076388888888888E-2</v>
      </c>
      <c r="E97" s="37">
        <f t="shared" si="4"/>
        <v>0.12582781456953643</v>
      </c>
      <c r="F97" s="37">
        <f t="shared" si="5"/>
        <v>0.28874281018898912</v>
      </c>
      <c r="G97" s="4" t="str">
        <f t="shared" si="6"/>
        <v>Start group 1 for 50km</v>
      </c>
      <c r="H97" s="4" t="str">
        <f t="shared" si="7"/>
        <v>Start group 2 for 100km</v>
      </c>
    </row>
    <row r="98" spans="1:8">
      <c r="A98" s="125">
        <v>96</v>
      </c>
      <c r="B98" s="81" t="s">
        <v>11680</v>
      </c>
      <c r="C98" s="81" t="s">
        <v>11865</v>
      </c>
      <c r="D98" s="82">
        <v>9.0856481481481469E-2</v>
      </c>
      <c r="E98" s="37">
        <f t="shared" si="4"/>
        <v>0.1271523178807947</v>
      </c>
      <c r="F98" s="37">
        <f t="shared" si="5"/>
        <v>0.29005751848808548</v>
      </c>
      <c r="G98" s="4" t="str">
        <f t="shared" si="6"/>
        <v>Start group 2 for 50km</v>
      </c>
      <c r="H98" s="4" t="str">
        <f t="shared" si="7"/>
        <v>Start group 2 for 100km</v>
      </c>
    </row>
    <row r="99" spans="1:8">
      <c r="A99" s="125">
        <v>97</v>
      </c>
      <c r="B99" s="81" t="s">
        <v>11866</v>
      </c>
      <c r="C99" s="81" t="s">
        <v>11867</v>
      </c>
      <c r="D99" s="82">
        <v>9.0902777777777777E-2</v>
      </c>
      <c r="E99" s="37">
        <f t="shared" si="4"/>
        <v>0.12847682119205298</v>
      </c>
      <c r="F99" s="37">
        <f t="shared" si="5"/>
        <v>0.29071487263763351</v>
      </c>
      <c r="G99" s="4" t="str">
        <f t="shared" si="6"/>
        <v>Start group 2 for 50km</v>
      </c>
      <c r="H99" s="4" t="str">
        <f t="shared" si="7"/>
        <v>Start group 2 for 100km</v>
      </c>
    </row>
    <row r="100" spans="1:8">
      <c r="A100" s="125">
        <v>98</v>
      </c>
      <c r="B100" s="81" t="s">
        <v>11225</v>
      </c>
      <c r="C100" s="81" t="s">
        <v>11200</v>
      </c>
      <c r="D100" s="82">
        <v>9.1030092592592593E-2</v>
      </c>
      <c r="E100" s="37">
        <f t="shared" si="4"/>
        <v>0.12980132450331125</v>
      </c>
      <c r="F100" s="37">
        <f t="shared" si="5"/>
        <v>0.29252259654889073</v>
      </c>
      <c r="G100" s="4" t="str">
        <f t="shared" si="6"/>
        <v>Start group 2 for 50km</v>
      </c>
      <c r="H100" s="4" t="str">
        <f t="shared" si="7"/>
        <v>Start group 2 for 100km</v>
      </c>
    </row>
    <row r="101" spans="1:8">
      <c r="A101" s="125">
        <v>99</v>
      </c>
      <c r="B101" s="81" t="s">
        <v>11120</v>
      </c>
      <c r="C101" s="81" t="s">
        <v>11868</v>
      </c>
      <c r="D101" s="82">
        <v>9.1377314814814814E-2</v>
      </c>
      <c r="E101" s="37">
        <f t="shared" si="4"/>
        <v>0.13112582781456952</v>
      </c>
      <c r="F101" s="37">
        <f t="shared" si="5"/>
        <v>0.29745275267050125</v>
      </c>
      <c r="G101" s="4" t="str">
        <f t="shared" si="6"/>
        <v>Start group 2 for 50km</v>
      </c>
      <c r="H101" s="4" t="str">
        <f t="shared" si="7"/>
        <v>Start group 2 for 100km</v>
      </c>
    </row>
    <row r="102" spans="1:8">
      <c r="A102" s="125">
        <v>100</v>
      </c>
      <c r="B102" s="81" t="s">
        <v>11869</v>
      </c>
      <c r="C102" s="81" t="s">
        <v>11870</v>
      </c>
      <c r="D102" s="82">
        <v>9.149305555555555E-2</v>
      </c>
      <c r="E102" s="37">
        <f t="shared" si="4"/>
        <v>0.13245033112582782</v>
      </c>
      <c r="F102" s="37">
        <f t="shared" si="5"/>
        <v>0.29909613804437135</v>
      </c>
      <c r="G102" s="4" t="str">
        <f t="shared" si="6"/>
        <v>Start group 2 for 50km</v>
      </c>
      <c r="H102" s="4" t="str">
        <f t="shared" si="7"/>
        <v>Start group 2 for 100km</v>
      </c>
    </row>
    <row r="103" spans="1:8">
      <c r="A103" s="125">
        <v>101</v>
      </c>
      <c r="B103" s="81" t="s">
        <v>11184</v>
      </c>
      <c r="C103" s="81" t="s">
        <v>11871</v>
      </c>
      <c r="D103" s="82">
        <v>9.150462962962963E-2</v>
      </c>
      <c r="E103" s="37">
        <f t="shared" si="4"/>
        <v>0.1337748344370861</v>
      </c>
      <c r="F103" s="37">
        <f t="shared" si="5"/>
        <v>0.29926047658175847</v>
      </c>
      <c r="G103" s="4" t="str">
        <f t="shared" si="6"/>
        <v>Start group 2 for 50km</v>
      </c>
      <c r="H103" s="4" t="str">
        <f t="shared" si="7"/>
        <v>Start group 2 for 100km</v>
      </c>
    </row>
    <row r="104" spans="1:8">
      <c r="A104" s="125">
        <v>102</v>
      </c>
      <c r="B104" s="81" t="s">
        <v>11172</v>
      </c>
      <c r="C104" s="81" t="s">
        <v>11872</v>
      </c>
      <c r="D104" s="82">
        <v>9.1666666666666674E-2</v>
      </c>
      <c r="E104" s="37">
        <f t="shared" si="4"/>
        <v>0.13509933774834437</v>
      </c>
      <c r="F104" s="37">
        <f t="shared" si="5"/>
        <v>0.30156121610517661</v>
      </c>
      <c r="G104" s="4" t="str">
        <f t="shared" si="6"/>
        <v>Start group 2 for 50km</v>
      </c>
      <c r="H104" s="4" t="str">
        <f t="shared" si="7"/>
        <v>Start group 2 for 100km</v>
      </c>
    </row>
    <row r="105" spans="1:8">
      <c r="A105" s="125">
        <v>103</v>
      </c>
      <c r="B105" s="81" t="s">
        <v>11303</v>
      </c>
      <c r="C105" s="81" t="s">
        <v>11873</v>
      </c>
      <c r="D105" s="82">
        <v>9.1678240740740755E-2</v>
      </c>
      <c r="E105" s="37">
        <f t="shared" si="4"/>
        <v>0.13642384105960265</v>
      </c>
      <c r="F105" s="37">
        <f t="shared" si="5"/>
        <v>0.30172555464256373</v>
      </c>
      <c r="G105" s="4" t="str">
        <f t="shared" si="6"/>
        <v>Start group 2 for 50km</v>
      </c>
      <c r="H105" s="4" t="str">
        <f t="shared" si="7"/>
        <v>Start group 2 for 100km</v>
      </c>
    </row>
    <row r="106" spans="1:8">
      <c r="A106" s="125">
        <v>104</v>
      </c>
      <c r="B106" s="81" t="s">
        <v>11874</v>
      </c>
      <c r="C106" s="81" t="s">
        <v>11479</v>
      </c>
      <c r="D106" s="82">
        <v>9.1689814814814807E-2</v>
      </c>
      <c r="E106" s="37">
        <f t="shared" si="4"/>
        <v>0.13774834437086092</v>
      </c>
      <c r="F106" s="37">
        <f t="shared" si="5"/>
        <v>0.30188989317995063</v>
      </c>
      <c r="G106" s="4" t="str">
        <f t="shared" si="6"/>
        <v>Start group 2 for 50km</v>
      </c>
      <c r="H106" s="4" t="str">
        <f t="shared" si="7"/>
        <v>Start group 2 for 100km</v>
      </c>
    </row>
    <row r="107" spans="1:8">
      <c r="A107" s="125">
        <v>105</v>
      </c>
      <c r="B107" s="81" t="s">
        <v>11133</v>
      </c>
      <c r="C107" s="81" t="s">
        <v>11073</v>
      </c>
      <c r="D107" s="82">
        <v>9.2118055555555564E-2</v>
      </c>
      <c r="E107" s="37">
        <f t="shared" si="4"/>
        <v>0.13907284768211919</v>
      </c>
      <c r="F107" s="37">
        <f t="shared" si="5"/>
        <v>0.30797041906327033</v>
      </c>
      <c r="G107" s="4" t="str">
        <f t="shared" si="6"/>
        <v>Start group 2 for 50km</v>
      </c>
      <c r="H107" s="4" t="str">
        <f t="shared" si="7"/>
        <v>Start group 2 for 100km</v>
      </c>
    </row>
    <row r="108" spans="1:8">
      <c r="A108" s="125">
        <v>106</v>
      </c>
      <c r="B108" s="81" t="s">
        <v>11010</v>
      </c>
      <c r="C108" s="81" t="s">
        <v>11875</v>
      </c>
      <c r="D108" s="82">
        <v>9.2187499999999992E-2</v>
      </c>
      <c r="E108" s="37">
        <f t="shared" si="4"/>
        <v>0.1403973509933775</v>
      </c>
      <c r="F108" s="37">
        <f t="shared" si="5"/>
        <v>0.30895645028759239</v>
      </c>
      <c r="G108" s="4" t="str">
        <f t="shared" si="6"/>
        <v>Start group 2 for 50km</v>
      </c>
      <c r="H108" s="4" t="str">
        <f t="shared" si="7"/>
        <v>Start group 2 for 100km</v>
      </c>
    </row>
    <row r="109" spans="1:8">
      <c r="A109" s="125">
        <v>107</v>
      </c>
      <c r="B109" s="81" t="s">
        <v>11876</v>
      </c>
      <c r="C109" s="81" t="s">
        <v>11877</v>
      </c>
      <c r="D109" s="82">
        <v>9.2268518518518527E-2</v>
      </c>
      <c r="E109" s="37">
        <f t="shared" si="4"/>
        <v>0.14172185430463577</v>
      </c>
      <c r="F109" s="37">
        <f t="shared" si="5"/>
        <v>0.31010682004930157</v>
      </c>
      <c r="G109" s="4" t="str">
        <f t="shared" si="6"/>
        <v>Start group 2 for 50km</v>
      </c>
      <c r="H109" s="4" t="str">
        <f t="shared" si="7"/>
        <v>Start group 2 for 100km</v>
      </c>
    </row>
    <row r="110" spans="1:8">
      <c r="A110" s="125">
        <v>108</v>
      </c>
      <c r="B110" s="81" t="s">
        <v>11878</v>
      </c>
      <c r="C110" s="81" t="s">
        <v>11793</v>
      </c>
      <c r="D110" s="82">
        <v>9.2291666666666661E-2</v>
      </c>
      <c r="E110" s="37">
        <f t="shared" si="4"/>
        <v>0.14304635761589404</v>
      </c>
      <c r="F110" s="37">
        <f t="shared" si="5"/>
        <v>0.31043549712407559</v>
      </c>
      <c r="G110" s="4" t="str">
        <f t="shared" si="6"/>
        <v>Start group 2 for 50km</v>
      </c>
      <c r="H110" s="4" t="str">
        <f t="shared" si="7"/>
        <v>Start group 2 for 100km</v>
      </c>
    </row>
    <row r="111" spans="1:8">
      <c r="A111" s="125">
        <v>109</v>
      </c>
      <c r="B111" s="81" t="s">
        <v>11879</v>
      </c>
      <c r="C111" s="81" t="s">
        <v>11880</v>
      </c>
      <c r="D111" s="82">
        <v>9.2349537037037036E-2</v>
      </c>
      <c r="E111" s="37">
        <f t="shared" si="4"/>
        <v>0.14437086092715232</v>
      </c>
      <c r="F111" s="37">
        <f t="shared" si="5"/>
        <v>0.31125718981101047</v>
      </c>
      <c r="G111" s="4" t="str">
        <f t="shared" si="6"/>
        <v>Start group 2 for 50km</v>
      </c>
      <c r="H111" s="4" t="str">
        <f t="shared" si="7"/>
        <v>Start group 2 for 100km</v>
      </c>
    </row>
    <row r="112" spans="1:8">
      <c r="A112" s="125">
        <v>110</v>
      </c>
      <c r="B112" s="81" t="s">
        <v>11881</v>
      </c>
      <c r="C112" s="81" t="s">
        <v>11787</v>
      </c>
      <c r="D112" s="82">
        <v>9.2361111111111116E-2</v>
      </c>
      <c r="E112" s="37">
        <f t="shared" si="4"/>
        <v>0.14569536423841059</v>
      </c>
      <c r="F112" s="37">
        <f t="shared" si="5"/>
        <v>0.31142152834839765</v>
      </c>
      <c r="G112" s="4" t="str">
        <f t="shared" si="6"/>
        <v>Start group 2 for 50km</v>
      </c>
      <c r="H112" s="4" t="str">
        <f t="shared" si="7"/>
        <v>Start group 2 for 100km</v>
      </c>
    </row>
    <row r="113" spans="1:8">
      <c r="A113" s="125">
        <v>111</v>
      </c>
      <c r="B113" s="81" t="s">
        <v>11303</v>
      </c>
      <c r="C113" s="81" t="s">
        <v>11882</v>
      </c>
      <c r="D113" s="82">
        <v>9.239583333333333E-2</v>
      </c>
      <c r="E113" s="37">
        <f t="shared" si="4"/>
        <v>0.14701986754966886</v>
      </c>
      <c r="F113" s="37">
        <f t="shared" si="5"/>
        <v>0.31191454396055879</v>
      </c>
      <c r="G113" s="4" t="str">
        <f t="shared" si="6"/>
        <v>Start group 2 for 50km</v>
      </c>
      <c r="H113" s="4" t="str">
        <f t="shared" si="7"/>
        <v>Start group 2 for 100km</v>
      </c>
    </row>
    <row r="114" spans="1:8">
      <c r="A114" s="125">
        <v>112</v>
      </c>
      <c r="B114" s="81" t="s">
        <v>11012</v>
      </c>
      <c r="C114" s="81" t="s">
        <v>11883</v>
      </c>
      <c r="D114" s="82">
        <v>9.2430555555555557E-2</v>
      </c>
      <c r="E114" s="37">
        <f t="shared" si="4"/>
        <v>0.14834437086092717</v>
      </c>
      <c r="F114" s="37">
        <f t="shared" si="5"/>
        <v>0.31240755957271971</v>
      </c>
      <c r="G114" s="4" t="str">
        <f t="shared" si="6"/>
        <v>Start group 2 for 50km</v>
      </c>
      <c r="H114" s="4" t="str">
        <f t="shared" si="7"/>
        <v>Start group 2 for 100km</v>
      </c>
    </row>
    <row r="115" spans="1:8">
      <c r="A115" s="125">
        <v>113</v>
      </c>
      <c r="B115" s="81" t="s">
        <v>11071</v>
      </c>
      <c r="C115" s="81" t="s">
        <v>11884</v>
      </c>
      <c r="D115" s="82">
        <v>9.2500000000000013E-2</v>
      </c>
      <c r="E115" s="37">
        <f t="shared" si="4"/>
        <v>0.14966887417218544</v>
      </c>
      <c r="F115" s="37">
        <f t="shared" si="5"/>
        <v>0.31339359079704171</v>
      </c>
      <c r="G115" s="4" t="str">
        <f t="shared" si="6"/>
        <v>Start group 2 for 50km</v>
      </c>
      <c r="H115" s="4" t="str">
        <f t="shared" si="7"/>
        <v>Start group 2 for 100km</v>
      </c>
    </row>
    <row r="116" spans="1:8">
      <c r="A116" s="125">
        <v>114</v>
      </c>
      <c r="B116" s="81" t="s">
        <v>11120</v>
      </c>
      <c r="C116" s="81" t="s">
        <v>11885</v>
      </c>
      <c r="D116" s="82">
        <v>9.2615740740740748E-2</v>
      </c>
      <c r="E116" s="37">
        <f t="shared" si="4"/>
        <v>0.15099337748344371</v>
      </c>
      <c r="F116" s="37">
        <f t="shared" si="5"/>
        <v>0.31503697617091209</v>
      </c>
      <c r="G116" s="4" t="str">
        <f t="shared" si="6"/>
        <v>Start group 2 for 50km</v>
      </c>
      <c r="H116" s="4" t="str">
        <f t="shared" si="7"/>
        <v>Start group 2 for 100km</v>
      </c>
    </row>
    <row r="117" spans="1:8">
      <c r="A117" s="125">
        <v>115</v>
      </c>
      <c r="B117" s="81" t="s">
        <v>11076</v>
      </c>
      <c r="C117" s="81" t="s">
        <v>11886</v>
      </c>
      <c r="D117" s="82">
        <v>9.2696759259259257E-2</v>
      </c>
      <c r="E117" s="37">
        <f t="shared" si="4"/>
        <v>0.15231788079470199</v>
      </c>
      <c r="F117" s="37">
        <f t="shared" si="5"/>
        <v>0.31618734593262099</v>
      </c>
      <c r="G117" s="4" t="str">
        <f t="shared" si="6"/>
        <v>Start group 2 for 50km</v>
      </c>
      <c r="H117" s="4" t="str">
        <f t="shared" si="7"/>
        <v>Start group 2 for 100km</v>
      </c>
    </row>
    <row r="118" spans="1:8">
      <c r="A118" s="125">
        <v>116</v>
      </c>
      <c r="B118" s="81" t="s">
        <v>11014</v>
      </c>
      <c r="C118" s="81" t="s">
        <v>11887</v>
      </c>
      <c r="D118" s="82">
        <v>9.300925925925925E-2</v>
      </c>
      <c r="E118" s="37">
        <f t="shared" si="4"/>
        <v>0.15364238410596026</v>
      </c>
      <c r="F118" s="37">
        <f t="shared" si="5"/>
        <v>0.32062448644207064</v>
      </c>
      <c r="G118" s="4" t="str">
        <f t="shared" si="6"/>
        <v>Start group 2 for 50km</v>
      </c>
      <c r="H118" s="4" t="str">
        <f t="shared" si="7"/>
        <v>Start group 2 for 100km</v>
      </c>
    </row>
    <row r="119" spans="1:8">
      <c r="A119" s="125">
        <v>117</v>
      </c>
      <c r="B119" s="81" t="s">
        <v>11038</v>
      </c>
      <c r="C119" s="81" t="s">
        <v>11409</v>
      </c>
      <c r="D119" s="82">
        <v>9.3101851851851838E-2</v>
      </c>
      <c r="E119" s="37">
        <f t="shared" si="4"/>
        <v>0.15496688741721854</v>
      </c>
      <c r="F119" s="37">
        <f t="shared" si="5"/>
        <v>0.32193919474116672</v>
      </c>
      <c r="G119" s="4" t="str">
        <f t="shared" si="6"/>
        <v>Start group 2 for 50km</v>
      </c>
      <c r="H119" s="4" t="str">
        <f t="shared" si="7"/>
        <v>Start group 2 for 100km</v>
      </c>
    </row>
    <row r="120" spans="1:8">
      <c r="A120" s="125">
        <v>118</v>
      </c>
      <c r="B120" s="81" t="s">
        <v>11010</v>
      </c>
      <c r="C120" s="81" t="s">
        <v>11888</v>
      </c>
      <c r="D120" s="82">
        <v>9.3159722222222227E-2</v>
      </c>
      <c r="E120" s="37">
        <f t="shared" si="4"/>
        <v>0.15629139072847681</v>
      </c>
      <c r="F120" s="37">
        <f t="shared" si="5"/>
        <v>0.32276088742810188</v>
      </c>
      <c r="G120" s="4" t="str">
        <f t="shared" si="6"/>
        <v>Start group 2 for 50km</v>
      </c>
      <c r="H120" s="4" t="str">
        <f t="shared" si="7"/>
        <v>Start group 2 for 100km</v>
      </c>
    </row>
    <row r="121" spans="1:8">
      <c r="A121" s="125">
        <v>119</v>
      </c>
      <c r="B121" s="81" t="s">
        <v>11256</v>
      </c>
      <c r="C121" s="81" t="s">
        <v>11889</v>
      </c>
      <c r="D121" s="82">
        <v>9.3344907407407404E-2</v>
      </c>
      <c r="E121" s="37">
        <f t="shared" si="4"/>
        <v>0.15761589403973511</v>
      </c>
      <c r="F121" s="37">
        <f t="shared" si="5"/>
        <v>0.32539030402629399</v>
      </c>
      <c r="G121" s="4" t="str">
        <f t="shared" si="6"/>
        <v>Start group 2 for 50km</v>
      </c>
      <c r="H121" s="4" t="str">
        <f t="shared" si="7"/>
        <v>Start group 2 for 100km</v>
      </c>
    </row>
    <row r="122" spans="1:8">
      <c r="A122" s="125">
        <v>120</v>
      </c>
      <c r="B122" s="81" t="s">
        <v>11170</v>
      </c>
      <c r="C122" s="81" t="s">
        <v>11890</v>
      </c>
      <c r="D122" s="82">
        <v>9.3379629629629632E-2</v>
      </c>
      <c r="E122" s="37">
        <f t="shared" si="4"/>
        <v>0.15894039735099338</v>
      </c>
      <c r="F122" s="37">
        <f t="shared" si="5"/>
        <v>0.32588331963845518</v>
      </c>
      <c r="G122" s="4" t="str">
        <f t="shared" si="6"/>
        <v>Start group 2 for 50km</v>
      </c>
      <c r="H122" s="4" t="str">
        <f t="shared" si="7"/>
        <v>Start group 2 for 100km</v>
      </c>
    </row>
    <row r="123" spans="1:8" ht="15" customHeight="1">
      <c r="A123" s="125">
        <v>121</v>
      </c>
      <c r="B123" s="81" t="s">
        <v>11413</v>
      </c>
      <c r="C123" s="81" t="s">
        <v>11891</v>
      </c>
      <c r="D123" s="82">
        <v>9.3402777777777779E-2</v>
      </c>
      <c r="E123" s="37">
        <f t="shared" si="4"/>
        <v>0.16026490066225166</v>
      </c>
      <c r="F123" s="37">
        <f t="shared" si="5"/>
        <v>0.3262119967132292</v>
      </c>
      <c r="G123" s="4" t="str">
        <f t="shared" si="6"/>
        <v>Start group 2 for 50km</v>
      </c>
      <c r="H123" s="4" t="str">
        <f t="shared" si="7"/>
        <v>Start group 2 for 100km</v>
      </c>
    </row>
    <row r="124" spans="1:8">
      <c r="A124" s="125">
        <v>122</v>
      </c>
      <c r="B124" s="81" t="s">
        <v>11892</v>
      </c>
      <c r="C124" s="81" t="s">
        <v>11893</v>
      </c>
      <c r="D124" s="82">
        <v>9.3668981481481492E-2</v>
      </c>
      <c r="E124" s="37">
        <f t="shared" si="4"/>
        <v>0.16158940397350993</v>
      </c>
      <c r="F124" s="37">
        <f t="shared" si="5"/>
        <v>0.32999178307313048</v>
      </c>
      <c r="G124" s="4" t="str">
        <f t="shared" si="6"/>
        <v>Start group 2 for 50km</v>
      </c>
      <c r="H124" s="4" t="str">
        <f t="shared" si="7"/>
        <v>Start group 2 for 100km</v>
      </c>
    </row>
    <row r="125" spans="1:8">
      <c r="A125" s="125">
        <v>123</v>
      </c>
      <c r="B125" s="81" t="s">
        <v>11014</v>
      </c>
      <c r="C125" s="81" t="s">
        <v>11894</v>
      </c>
      <c r="D125" s="82">
        <v>9.3854166666666669E-2</v>
      </c>
      <c r="E125" s="37">
        <f t="shared" si="4"/>
        <v>0.16291390728476821</v>
      </c>
      <c r="F125" s="37">
        <f t="shared" si="5"/>
        <v>0.33262119967132292</v>
      </c>
      <c r="G125" s="4" t="str">
        <f t="shared" si="6"/>
        <v>Start group 2 for 50km</v>
      </c>
      <c r="H125" s="4" t="str">
        <f t="shared" si="7"/>
        <v>Start group 3 for 100km</v>
      </c>
    </row>
    <row r="126" spans="1:8">
      <c r="A126" s="125">
        <v>124</v>
      </c>
      <c r="B126" s="81" t="s">
        <v>11895</v>
      </c>
      <c r="C126" s="81" t="s">
        <v>11896</v>
      </c>
      <c r="D126" s="82">
        <v>9.3946759259259258E-2</v>
      </c>
      <c r="E126" s="37">
        <f t="shared" si="4"/>
        <v>0.16423841059602648</v>
      </c>
      <c r="F126" s="37">
        <f t="shared" si="5"/>
        <v>0.333935907970419</v>
      </c>
      <c r="G126" s="4" t="str">
        <f t="shared" si="6"/>
        <v>Start group 2 for 50km</v>
      </c>
      <c r="H126" s="4" t="str">
        <f t="shared" si="7"/>
        <v>Start group 3 for 100km</v>
      </c>
    </row>
    <row r="127" spans="1:8">
      <c r="A127" s="125">
        <v>125</v>
      </c>
      <c r="B127" s="81" t="s">
        <v>11371</v>
      </c>
      <c r="C127" s="81" t="s">
        <v>11897</v>
      </c>
      <c r="D127" s="82">
        <v>9.3958333333333324E-2</v>
      </c>
      <c r="E127" s="37">
        <f t="shared" si="4"/>
        <v>0.16556291390728478</v>
      </c>
      <c r="F127" s="37">
        <f t="shared" si="5"/>
        <v>0.33410024650780612</v>
      </c>
      <c r="G127" s="4" t="str">
        <f t="shared" si="6"/>
        <v>Start group 2 for 50km</v>
      </c>
      <c r="H127" s="4" t="str">
        <f t="shared" si="7"/>
        <v>Start group 3 for 100km</v>
      </c>
    </row>
    <row r="128" spans="1:8">
      <c r="A128" s="125">
        <v>126</v>
      </c>
      <c r="B128" s="81" t="s">
        <v>11601</v>
      </c>
      <c r="C128" s="81" t="s">
        <v>11898</v>
      </c>
      <c r="D128" s="82">
        <v>9.3981481481481485E-2</v>
      </c>
      <c r="E128" s="37">
        <f t="shared" si="4"/>
        <v>0.16688741721854305</v>
      </c>
      <c r="F128" s="37">
        <f t="shared" si="5"/>
        <v>0.33442892358258014</v>
      </c>
      <c r="G128" s="4" t="str">
        <f t="shared" si="6"/>
        <v>Start group 2 for 50km</v>
      </c>
      <c r="H128" s="4" t="str">
        <f t="shared" si="7"/>
        <v>Start group 3 for 100km</v>
      </c>
    </row>
    <row r="129" spans="1:8">
      <c r="A129" s="125">
        <v>127</v>
      </c>
      <c r="B129" s="81" t="s">
        <v>11899</v>
      </c>
      <c r="C129" s="81" t="s">
        <v>11900</v>
      </c>
      <c r="D129" s="82">
        <v>9.4212962962962957E-2</v>
      </c>
      <c r="E129" s="37">
        <f t="shared" si="4"/>
        <v>0.16821192052980133</v>
      </c>
      <c r="F129" s="37">
        <f t="shared" si="5"/>
        <v>0.33771569433032028</v>
      </c>
      <c r="G129" s="4" t="str">
        <f t="shared" si="6"/>
        <v>Start group 2 for 50km</v>
      </c>
      <c r="H129" s="4" t="str">
        <f t="shared" si="7"/>
        <v>Start group 3 for 100km</v>
      </c>
    </row>
    <row r="130" spans="1:8">
      <c r="A130" s="125">
        <v>128</v>
      </c>
      <c r="B130" s="81" t="s">
        <v>11901</v>
      </c>
      <c r="C130" s="81" t="s">
        <v>11902</v>
      </c>
      <c r="D130" s="82">
        <v>9.4224537037037037E-2</v>
      </c>
      <c r="E130" s="37">
        <f t="shared" si="4"/>
        <v>0.1695364238410596</v>
      </c>
      <c r="F130" s="37">
        <f t="shared" si="5"/>
        <v>0.33788003286770746</v>
      </c>
      <c r="G130" s="4" t="str">
        <f t="shared" si="6"/>
        <v>Start group 2 for 50km</v>
      </c>
      <c r="H130" s="4" t="str">
        <f t="shared" si="7"/>
        <v>Start group 3 for 100km</v>
      </c>
    </row>
    <row r="131" spans="1:8">
      <c r="A131" s="125">
        <v>129</v>
      </c>
      <c r="B131" s="81" t="s">
        <v>11903</v>
      </c>
      <c r="C131" s="81" t="s">
        <v>11904</v>
      </c>
      <c r="D131" s="82">
        <v>9.4282407407407412E-2</v>
      </c>
      <c r="E131" s="37">
        <f t="shared" si="4"/>
        <v>0.17086092715231788</v>
      </c>
      <c r="F131" s="37">
        <f t="shared" si="5"/>
        <v>0.33870172555464262</v>
      </c>
      <c r="G131" s="4" t="str">
        <f t="shared" si="6"/>
        <v>Start group 2 for 50km</v>
      </c>
      <c r="H131" s="4" t="str">
        <f t="shared" si="7"/>
        <v>Start group 3 for 100km</v>
      </c>
    </row>
    <row r="132" spans="1:8">
      <c r="A132" s="125">
        <v>130</v>
      </c>
      <c r="B132" s="81" t="s">
        <v>11256</v>
      </c>
      <c r="C132" s="81" t="s">
        <v>11905</v>
      </c>
      <c r="D132" s="82">
        <v>9.4340277777777773E-2</v>
      </c>
      <c r="E132" s="37">
        <f t="shared" ref="E132:E195" si="8">A132/755</f>
        <v>0.17218543046357615</v>
      </c>
      <c r="F132" s="37">
        <f t="shared" ref="F132:F195" si="9">((HOUR(D132)*60+MINUTE(D132)+SECOND(D132)/60)-(HOUR($D$4)*60+MINUTE($D$4)+SECOND($D$4)/60))/(HOUR($D$4)*60+MINUTE($D$4)+SECOND($D$4)/60)</f>
        <v>0.33952341824157756</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3 for 100km</v>
      </c>
    </row>
    <row r="133" spans="1:8">
      <c r="A133" s="125">
        <v>131</v>
      </c>
      <c r="B133" s="81" t="s">
        <v>11686</v>
      </c>
      <c r="C133" s="81" t="s">
        <v>11906</v>
      </c>
      <c r="D133" s="82">
        <v>9.4444444444444442E-2</v>
      </c>
      <c r="E133" s="37">
        <f t="shared" si="8"/>
        <v>0.17350993377483442</v>
      </c>
      <c r="F133" s="37">
        <f t="shared" si="9"/>
        <v>0.34100246507806076</v>
      </c>
      <c r="G133" s="4" t="str">
        <f t="shared" si="10"/>
        <v>Start group 2 for 50km</v>
      </c>
      <c r="H133" s="4" t="str">
        <f t="shared" si="11"/>
        <v>Start group 3 for 100km</v>
      </c>
    </row>
    <row r="134" spans="1:8">
      <c r="A134" s="125">
        <v>132</v>
      </c>
      <c r="B134" s="81" t="s">
        <v>11065</v>
      </c>
      <c r="C134" s="81" t="s">
        <v>11907</v>
      </c>
      <c r="D134" s="82">
        <v>9.4710648148148155E-2</v>
      </c>
      <c r="E134" s="37">
        <f t="shared" si="8"/>
        <v>0.17483443708609273</v>
      </c>
      <c r="F134" s="37">
        <f t="shared" si="9"/>
        <v>0.34478225143796204</v>
      </c>
      <c r="G134" s="4" t="str">
        <f t="shared" si="10"/>
        <v>Start group 2 for 50km</v>
      </c>
      <c r="H134" s="4" t="str">
        <f t="shared" si="11"/>
        <v>Start group 3 for 100km</v>
      </c>
    </row>
    <row r="135" spans="1:8">
      <c r="A135" s="125">
        <v>133</v>
      </c>
      <c r="B135" s="81" t="s">
        <v>11908</v>
      </c>
      <c r="C135" s="81" t="s">
        <v>11314</v>
      </c>
      <c r="D135" s="82">
        <v>9.4791666666666663E-2</v>
      </c>
      <c r="E135" s="37">
        <f t="shared" si="8"/>
        <v>0.176158940397351</v>
      </c>
      <c r="F135" s="37">
        <f t="shared" si="9"/>
        <v>0.34593262119967128</v>
      </c>
      <c r="G135" s="4" t="str">
        <f t="shared" si="10"/>
        <v>Start group 2 for 50km</v>
      </c>
      <c r="H135" s="4" t="str">
        <f t="shared" si="11"/>
        <v>Start group 3 for 100km</v>
      </c>
    </row>
    <row r="136" spans="1:8">
      <c r="A136" s="125">
        <v>134</v>
      </c>
      <c r="B136" s="81" t="s">
        <v>11909</v>
      </c>
      <c r="C136" s="81" t="s">
        <v>11430</v>
      </c>
      <c r="D136" s="82">
        <v>9.481481481481481E-2</v>
      </c>
      <c r="E136" s="37">
        <f t="shared" si="8"/>
        <v>0.17748344370860927</v>
      </c>
      <c r="F136" s="37">
        <f t="shared" si="9"/>
        <v>0.34626129827444529</v>
      </c>
      <c r="G136" s="4" t="str">
        <f t="shared" si="10"/>
        <v>Start group 2 for 50km</v>
      </c>
      <c r="H136" s="4" t="str">
        <f t="shared" si="11"/>
        <v>Start group 3 for 100km</v>
      </c>
    </row>
    <row r="137" spans="1:8">
      <c r="A137" s="125">
        <v>135</v>
      </c>
      <c r="B137" s="81" t="s">
        <v>11910</v>
      </c>
      <c r="C137" s="81" t="s">
        <v>11032</v>
      </c>
      <c r="D137" s="82">
        <v>9.4884259259259252E-2</v>
      </c>
      <c r="E137" s="37">
        <f t="shared" si="8"/>
        <v>0.17880794701986755</v>
      </c>
      <c r="F137" s="37">
        <f t="shared" si="9"/>
        <v>0.3472473294987673</v>
      </c>
      <c r="G137" s="4" t="str">
        <f t="shared" si="10"/>
        <v>Start group 2 for 50km</v>
      </c>
      <c r="H137" s="4" t="str">
        <f t="shared" si="11"/>
        <v>Start group 3 for 100km</v>
      </c>
    </row>
    <row r="138" spans="1:8">
      <c r="A138" s="125">
        <v>136</v>
      </c>
      <c r="B138" s="81" t="s">
        <v>11014</v>
      </c>
      <c r="C138" s="81" t="s">
        <v>11597</v>
      </c>
      <c r="D138" s="82">
        <v>9.4942129629629626E-2</v>
      </c>
      <c r="E138" s="37">
        <f t="shared" si="8"/>
        <v>0.18013245033112582</v>
      </c>
      <c r="F138" s="37">
        <f t="shared" si="9"/>
        <v>0.34806902218570251</v>
      </c>
      <c r="G138" s="4" t="str">
        <f t="shared" si="10"/>
        <v>Start group 2 for 50km</v>
      </c>
      <c r="H138" s="4" t="str">
        <f t="shared" si="11"/>
        <v>Start group 3 for 100km</v>
      </c>
    </row>
    <row r="139" spans="1:8">
      <c r="A139" s="125">
        <v>137</v>
      </c>
      <c r="B139" s="81" t="s">
        <v>11313</v>
      </c>
      <c r="C139" s="81" t="s">
        <v>11911</v>
      </c>
      <c r="D139" s="82">
        <v>9.5057870370370376E-2</v>
      </c>
      <c r="E139" s="37">
        <f t="shared" si="8"/>
        <v>0.18145695364238409</v>
      </c>
      <c r="F139" s="37">
        <f t="shared" si="9"/>
        <v>0.34971240755957256</v>
      </c>
      <c r="G139" s="4" t="str">
        <f t="shared" si="10"/>
        <v>Start group 2 for 50km</v>
      </c>
      <c r="H139" s="4" t="str">
        <f t="shared" si="11"/>
        <v>Start group 3 for 100km</v>
      </c>
    </row>
    <row r="140" spans="1:8">
      <c r="A140" s="125">
        <v>138</v>
      </c>
      <c r="B140" s="81" t="s">
        <v>11522</v>
      </c>
      <c r="C140" s="81" t="s">
        <v>11912</v>
      </c>
      <c r="D140" s="82">
        <v>9.5162037037037031E-2</v>
      </c>
      <c r="E140" s="37">
        <f t="shared" si="8"/>
        <v>0.1827814569536424</v>
      </c>
      <c r="F140" s="37">
        <f t="shared" si="9"/>
        <v>0.35119145439605581</v>
      </c>
      <c r="G140" s="4" t="str">
        <f t="shared" si="10"/>
        <v>Start group 2 for 50km</v>
      </c>
      <c r="H140" s="4" t="str">
        <f t="shared" si="11"/>
        <v>Start group 3 for 100km</v>
      </c>
    </row>
    <row r="141" spans="1:8">
      <c r="A141" s="125">
        <v>139</v>
      </c>
      <c r="B141" s="81" t="s">
        <v>11913</v>
      </c>
      <c r="C141" s="81" t="s">
        <v>11438</v>
      </c>
      <c r="D141" s="82">
        <v>9.5231481481481486E-2</v>
      </c>
      <c r="E141" s="37">
        <f t="shared" si="8"/>
        <v>0.18410596026490067</v>
      </c>
      <c r="F141" s="37">
        <f t="shared" si="9"/>
        <v>0.35217748562037782</v>
      </c>
      <c r="G141" s="4" t="str">
        <f t="shared" si="10"/>
        <v>Start group 2 for 50km</v>
      </c>
      <c r="H141" s="4" t="str">
        <f t="shared" si="11"/>
        <v>Start group 3 for 100km</v>
      </c>
    </row>
    <row r="142" spans="1:8">
      <c r="A142" s="125">
        <v>140</v>
      </c>
      <c r="B142" s="81" t="s">
        <v>11020</v>
      </c>
      <c r="C142" s="81" t="s">
        <v>11676</v>
      </c>
      <c r="D142" s="82">
        <v>9.52662037037037E-2</v>
      </c>
      <c r="E142" s="37">
        <f t="shared" si="8"/>
        <v>0.18543046357615894</v>
      </c>
      <c r="F142" s="37">
        <f t="shared" si="9"/>
        <v>0.35267050123253901</v>
      </c>
      <c r="G142" s="4" t="str">
        <f t="shared" si="10"/>
        <v>Start group 2 for 50km</v>
      </c>
      <c r="H142" s="4" t="str">
        <f t="shared" si="11"/>
        <v>Start group 3 for 100km</v>
      </c>
    </row>
    <row r="143" spans="1:8">
      <c r="A143" s="125">
        <v>141</v>
      </c>
      <c r="B143" s="81" t="s">
        <v>11187</v>
      </c>
      <c r="C143" s="81" t="s">
        <v>11914</v>
      </c>
      <c r="D143" s="82">
        <v>9.5277777777777781E-2</v>
      </c>
      <c r="E143" s="37">
        <f t="shared" si="8"/>
        <v>0.18675496688741722</v>
      </c>
      <c r="F143" s="37">
        <f t="shared" si="9"/>
        <v>0.35283483976992586</v>
      </c>
      <c r="G143" s="4" t="str">
        <f t="shared" si="10"/>
        <v>Start group 2 for 50km</v>
      </c>
      <c r="H143" s="4" t="str">
        <f t="shared" si="11"/>
        <v>Start group 3 for 100km</v>
      </c>
    </row>
    <row r="144" spans="1:8">
      <c r="A144" s="125">
        <v>142</v>
      </c>
      <c r="B144" s="81" t="s">
        <v>11305</v>
      </c>
      <c r="C144" s="81" t="s">
        <v>11915</v>
      </c>
      <c r="D144" s="82">
        <v>9.5428240740740744E-2</v>
      </c>
      <c r="E144" s="37">
        <f t="shared" si="8"/>
        <v>0.18807947019867549</v>
      </c>
      <c r="F144" s="37">
        <f t="shared" si="9"/>
        <v>0.3549712407559571</v>
      </c>
      <c r="G144" s="4" t="str">
        <f t="shared" si="10"/>
        <v>Start group 2 for 50km</v>
      </c>
      <c r="H144" s="4" t="str">
        <f t="shared" si="11"/>
        <v>Start group 3 for 100km</v>
      </c>
    </row>
    <row r="145" spans="1:8">
      <c r="A145" s="125">
        <v>143</v>
      </c>
      <c r="B145" s="81" t="s">
        <v>11522</v>
      </c>
      <c r="C145" s="81" t="s">
        <v>11916</v>
      </c>
      <c r="D145" s="82">
        <v>9.5532407407407413E-2</v>
      </c>
      <c r="E145" s="37">
        <f t="shared" si="8"/>
        <v>0.18940397350993377</v>
      </c>
      <c r="F145" s="37">
        <f t="shared" si="9"/>
        <v>0.35645028759244035</v>
      </c>
      <c r="G145" s="4" t="str">
        <f t="shared" si="10"/>
        <v>Start group 2 for 50km</v>
      </c>
      <c r="H145" s="4" t="str">
        <f t="shared" si="11"/>
        <v>Start group 3 for 100km</v>
      </c>
    </row>
    <row r="146" spans="1:8">
      <c r="A146" s="125">
        <v>144</v>
      </c>
      <c r="B146" s="81" t="s">
        <v>11341</v>
      </c>
      <c r="C146" s="81" t="s">
        <v>11318</v>
      </c>
      <c r="D146" s="82">
        <v>9.5590277777777774E-2</v>
      </c>
      <c r="E146" s="37">
        <f t="shared" si="8"/>
        <v>0.19072847682119207</v>
      </c>
      <c r="F146" s="37">
        <f t="shared" si="9"/>
        <v>0.35727198027937551</v>
      </c>
      <c r="G146" s="4" t="str">
        <f t="shared" si="10"/>
        <v>Start group 2 for 50km</v>
      </c>
      <c r="H146" s="4" t="str">
        <f t="shared" si="11"/>
        <v>Start group 3 for 100km</v>
      </c>
    </row>
    <row r="147" spans="1:8">
      <c r="A147" s="125">
        <v>145</v>
      </c>
      <c r="B147" s="81" t="s">
        <v>11097</v>
      </c>
      <c r="C147" s="81" t="s">
        <v>11917</v>
      </c>
      <c r="D147" s="82">
        <v>9.6400462962962966E-2</v>
      </c>
      <c r="E147" s="37">
        <f t="shared" si="8"/>
        <v>0.19205298013245034</v>
      </c>
      <c r="F147" s="37">
        <f t="shared" si="9"/>
        <v>0.36877567789646665</v>
      </c>
      <c r="G147" s="4" t="str">
        <f t="shared" si="10"/>
        <v>Start group 2 for 50km</v>
      </c>
      <c r="H147" s="4" t="str">
        <f t="shared" si="11"/>
        <v>Start group 3 for 100km</v>
      </c>
    </row>
    <row r="148" spans="1:8">
      <c r="A148" s="125">
        <v>146</v>
      </c>
      <c r="B148" s="81" t="s">
        <v>11303</v>
      </c>
      <c r="C148" s="81" t="s">
        <v>11015</v>
      </c>
      <c r="D148" s="82">
        <v>9.6435185185185179E-2</v>
      </c>
      <c r="E148" s="37">
        <f t="shared" si="8"/>
        <v>0.19337748344370861</v>
      </c>
      <c r="F148" s="37">
        <f t="shared" si="9"/>
        <v>0.36926869350862779</v>
      </c>
      <c r="G148" s="4" t="str">
        <f t="shared" si="10"/>
        <v>Start group 2 for 50km</v>
      </c>
      <c r="H148" s="4" t="str">
        <f t="shared" si="11"/>
        <v>Start group 3 for 100km</v>
      </c>
    </row>
    <row r="149" spans="1:8">
      <c r="A149" s="125">
        <v>147</v>
      </c>
      <c r="B149" s="81" t="s">
        <v>11642</v>
      </c>
      <c r="C149" s="81" t="s">
        <v>11918</v>
      </c>
      <c r="D149" s="82">
        <v>9.6493055555555554E-2</v>
      </c>
      <c r="E149" s="37">
        <f t="shared" si="8"/>
        <v>0.19470198675496689</v>
      </c>
      <c r="F149" s="37">
        <f t="shared" si="9"/>
        <v>0.37009038619556267</v>
      </c>
      <c r="G149" s="4" t="str">
        <f t="shared" si="10"/>
        <v>Start group 2 for 50km</v>
      </c>
      <c r="H149" s="4" t="str">
        <f t="shared" si="11"/>
        <v>Start group 3 for 100km</v>
      </c>
    </row>
    <row r="150" spans="1:8">
      <c r="A150" s="125">
        <v>148</v>
      </c>
      <c r="B150" s="81" t="s">
        <v>11034</v>
      </c>
      <c r="C150" s="81" t="s">
        <v>11919</v>
      </c>
      <c r="D150" s="82">
        <v>9.6493055555555554E-2</v>
      </c>
      <c r="E150" s="37">
        <f t="shared" si="8"/>
        <v>0.19602649006622516</v>
      </c>
      <c r="F150" s="37">
        <f t="shared" si="9"/>
        <v>0.37009038619556267</v>
      </c>
      <c r="G150" s="4" t="str">
        <f t="shared" si="10"/>
        <v>Start group 2 for 50km</v>
      </c>
      <c r="H150" s="4" t="str">
        <f t="shared" si="11"/>
        <v>Start group 3 for 100km</v>
      </c>
    </row>
    <row r="151" spans="1:8">
      <c r="A151" s="125">
        <v>149</v>
      </c>
      <c r="B151" s="81" t="s">
        <v>11913</v>
      </c>
      <c r="C151" s="81" t="s">
        <v>11920</v>
      </c>
      <c r="D151" s="82">
        <v>9.6550925925925915E-2</v>
      </c>
      <c r="E151" s="37">
        <f t="shared" si="8"/>
        <v>0.19735099337748344</v>
      </c>
      <c r="F151" s="37">
        <f t="shared" si="9"/>
        <v>0.37091207888249789</v>
      </c>
      <c r="G151" s="4" t="str">
        <f t="shared" si="10"/>
        <v>Start group 2 for 50km</v>
      </c>
      <c r="H151" s="4" t="str">
        <f t="shared" si="11"/>
        <v>Start group 3 for 100km</v>
      </c>
    </row>
    <row r="152" spans="1:8">
      <c r="A152" s="125">
        <v>150</v>
      </c>
      <c r="B152" s="81" t="s">
        <v>11921</v>
      </c>
      <c r="C152" s="81" t="s">
        <v>11922</v>
      </c>
      <c r="D152" s="82">
        <v>9.6655092592592598E-2</v>
      </c>
      <c r="E152" s="37">
        <f t="shared" si="8"/>
        <v>0.19867549668874171</v>
      </c>
      <c r="F152" s="37">
        <f t="shared" si="9"/>
        <v>0.37239112571898109</v>
      </c>
      <c r="G152" s="4" t="str">
        <f t="shared" si="10"/>
        <v>Start group 2 for 50km</v>
      </c>
      <c r="H152" s="4" t="str">
        <f t="shared" si="11"/>
        <v>Start group 3 for 100km</v>
      </c>
    </row>
    <row r="153" spans="1:8">
      <c r="A153" s="125">
        <v>151</v>
      </c>
      <c r="B153" s="81" t="s">
        <v>11293</v>
      </c>
      <c r="C153" s="81" t="s">
        <v>11385</v>
      </c>
      <c r="D153" s="82">
        <v>9.6724537037037039E-2</v>
      </c>
      <c r="E153" s="37">
        <f t="shared" si="8"/>
        <v>0.2</v>
      </c>
      <c r="F153" s="37">
        <f t="shared" si="9"/>
        <v>0.37337715694330315</v>
      </c>
      <c r="G153" s="4" t="str">
        <f t="shared" si="10"/>
        <v>Start group 2 for 50km</v>
      </c>
      <c r="H153" s="4" t="str">
        <f t="shared" si="11"/>
        <v>Start group 3 for 100km</v>
      </c>
    </row>
    <row r="154" spans="1:8">
      <c r="A154" s="125">
        <v>152</v>
      </c>
      <c r="B154" s="81" t="s">
        <v>11046</v>
      </c>
      <c r="C154" s="81" t="s">
        <v>11923</v>
      </c>
      <c r="D154" s="82">
        <v>9.6724537037037039E-2</v>
      </c>
      <c r="E154" s="37">
        <f t="shared" si="8"/>
        <v>0.20132450331125828</v>
      </c>
      <c r="F154" s="37">
        <f t="shared" si="9"/>
        <v>0.37337715694330315</v>
      </c>
      <c r="G154" s="4" t="str">
        <f t="shared" si="10"/>
        <v>Start group 2 for 50km</v>
      </c>
      <c r="H154" s="4" t="str">
        <f t="shared" si="11"/>
        <v>Start group 3 for 100km</v>
      </c>
    </row>
    <row r="155" spans="1:8">
      <c r="A155" s="125">
        <v>153</v>
      </c>
      <c r="B155" s="81" t="s">
        <v>11924</v>
      </c>
      <c r="C155" s="81" t="s">
        <v>11925</v>
      </c>
      <c r="D155" s="82">
        <v>9.6840277777777775E-2</v>
      </c>
      <c r="E155" s="37">
        <f t="shared" si="8"/>
        <v>0.20264900662251656</v>
      </c>
      <c r="F155" s="37">
        <f t="shared" si="9"/>
        <v>0.37502054231717319</v>
      </c>
      <c r="G155" s="4" t="str">
        <f t="shared" si="10"/>
        <v>Start group 2 for 50km</v>
      </c>
      <c r="H155" s="4" t="str">
        <f t="shared" si="11"/>
        <v>Start group 3 for 100km</v>
      </c>
    </row>
    <row r="156" spans="1:8">
      <c r="A156" s="125">
        <v>154</v>
      </c>
      <c r="B156" s="81" t="s">
        <v>11926</v>
      </c>
      <c r="C156" s="81" t="s">
        <v>11260</v>
      </c>
      <c r="D156" s="82">
        <v>9.6898148148148164E-2</v>
      </c>
      <c r="E156" s="37">
        <f t="shared" si="8"/>
        <v>0.20397350993377483</v>
      </c>
      <c r="F156" s="37">
        <f t="shared" si="9"/>
        <v>0.3758422350041084</v>
      </c>
      <c r="G156" s="4" t="str">
        <f t="shared" si="10"/>
        <v>Start group 2 for 50km</v>
      </c>
      <c r="H156" s="4" t="str">
        <f t="shared" si="11"/>
        <v>Start group 3 for 100km</v>
      </c>
    </row>
    <row r="157" spans="1:8">
      <c r="A157" s="125">
        <v>155</v>
      </c>
      <c r="B157" s="81" t="s">
        <v>11317</v>
      </c>
      <c r="C157" s="81" t="s">
        <v>11927</v>
      </c>
      <c r="D157" s="82">
        <v>9.7199074074074077E-2</v>
      </c>
      <c r="E157" s="37">
        <f t="shared" si="8"/>
        <v>0.20529801324503311</v>
      </c>
      <c r="F157" s="37">
        <f t="shared" si="9"/>
        <v>0.38011503697617088</v>
      </c>
      <c r="G157" s="4" t="str">
        <f t="shared" si="10"/>
        <v>Start group 2 for 50km</v>
      </c>
      <c r="H157" s="4" t="str">
        <f t="shared" si="11"/>
        <v>Start group 3 for 100km</v>
      </c>
    </row>
    <row r="158" spans="1:8">
      <c r="A158" s="125">
        <v>156</v>
      </c>
      <c r="B158" s="81" t="s">
        <v>11008</v>
      </c>
      <c r="C158" s="81" t="s">
        <v>11928</v>
      </c>
      <c r="D158" s="82">
        <v>9.7199074074074077E-2</v>
      </c>
      <c r="E158" s="37">
        <f t="shared" si="8"/>
        <v>0.20662251655629138</v>
      </c>
      <c r="F158" s="37">
        <f t="shared" si="9"/>
        <v>0.38011503697617088</v>
      </c>
      <c r="G158" s="4" t="str">
        <f t="shared" si="10"/>
        <v>Start group 2 for 50km</v>
      </c>
      <c r="H158" s="4" t="str">
        <f t="shared" si="11"/>
        <v>Start group 3 for 100km</v>
      </c>
    </row>
    <row r="159" spans="1:8">
      <c r="A159" s="125">
        <v>157</v>
      </c>
      <c r="B159" s="81" t="s">
        <v>11046</v>
      </c>
      <c r="C159" s="81" t="s">
        <v>11270</v>
      </c>
      <c r="D159" s="82">
        <v>9.7222222222222224E-2</v>
      </c>
      <c r="E159" s="37">
        <f t="shared" si="8"/>
        <v>0.20794701986754968</v>
      </c>
      <c r="F159" s="37">
        <f t="shared" si="9"/>
        <v>0.3804437140509449</v>
      </c>
      <c r="G159" s="4" t="str">
        <f t="shared" si="10"/>
        <v>Start group 2 for 50km</v>
      </c>
      <c r="H159" s="4" t="str">
        <f t="shared" si="11"/>
        <v>Start group 3 for 100km</v>
      </c>
    </row>
    <row r="160" spans="1:8">
      <c r="A160" s="125">
        <v>158</v>
      </c>
      <c r="B160" s="81" t="s">
        <v>11929</v>
      </c>
      <c r="C160" s="81" t="s">
        <v>11930</v>
      </c>
      <c r="D160" s="82">
        <v>9.7245370370370357E-2</v>
      </c>
      <c r="E160" s="37">
        <f t="shared" si="8"/>
        <v>0.20927152317880796</v>
      </c>
      <c r="F160" s="37">
        <f t="shared" si="9"/>
        <v>0.38077239112571892</v>
      </c>
      <c r="G160" s="4" t="str">
        <f t="shared" si="10"/>
        <v>Start group 2 for 50km</v>
      </c>
      <c r="H160" s="4" t="str">
        <f t="shared" si="11"/>
        <v>Start group 3 for 100km</v>
      </c>
    </row>
    <row r="161" spans="1:8">
      <c r="A161" s="125">
        <v>159</v>
      </c>
      <c r="B161" s="81" t="s">
        <v>11931</v>
      </c>
      <c r="C161" s="81" t="s">
        <v>11932</v>
      </c>
      <c r="D161" s="82">
        <v>9.7824074074074077E-2</v>
      </c>
      <c r="E161" s="37">
        <f t="shared" si="8"/>
        <v>0.21059602649006623</v>
      </c>
      <c r="F161" s="37">
        <f t="shared" si="9"/>
        <v>0.38898931799506986</v>
      </c>
      <c r="G161" s="4" t="str">
        <f t="shared" si="10"/>
        <v>Start group 2 for 50km</v>
      </c>
      <c r="H161" s="4" t="str">
        <f t="shared" si="11"/>
        <v>Start group 3 for 100km</v>
      </c>
    </row>
    <row r="162" spans="1:8">
      <c r="A162" s="125">
        <v>160</v>
      </c>
      <c r="B162" s="81" t="s">
        <v>11140</v>
      </c>
      <c r="C162" s="81" t="s">
        <v>11283</v>
      </c>
      <c r="D162" s="82">
        <v>9.7881944444444438E-2</v>
      </c>
      <c r="E162" s="37">
        <f t="shared" si="8"/>
        <v>0.2119205298013245</v>
      </c>
      <c r="F162" s="37">
        <f t="shared" si="9"/>
        <v>0.38981101068200474</v>
      </c>
      <c r="G162" s="4" t="str">
        <f t="shared" si="10"/>
        <v>Start group 2 for 50km</v>
      </c>
      <c r="H162" s="4" t="str">
        <f t="shared" si="11"/>
        <v>Start group 3 for 100km</v>
      </c>
    </row>
    <row r="163" spans="1:8">
      <c r="A163" s="125">
        <v>161</v>
      </c>
      <c r="B163" s="81" t="s">
        <v>11010</v>
      </c>
      <c r="C163" s="81" t="s">
        <v>11933</v>
      </c>
      <c r="D163" s="82">
        <v>9.7893518518518519E-2</v>
      </c>
      <c r="E163" s="37">
        <f t="shared" si="8"/>
        <v>0.21324503311258278</v>
      </c>
      <c r="F163" s="37">
        <f t="shared" si="9"/>
        <v>0.38997534921939192</v>
      </c>
      <c r="G163" s="4" t="str">
        <f t="shared" si="10"/>
        <v>Start group 2 for 50km</v>
      </c>
      <c r="H163" s="4" t="str">
        <f t="shared" si="11"/>
        <v>Start group 3 for 100km</v>
      </c>
    </row>
    <row r="164" spans="1:8">
      <c r="A164" s="125">
        <v>162</v>
      </c>
      <c r="B164" s="81" t="s">
        <v>11934</v>
      </c>
      <c r="C164" s="81" t="s">
        <v>11935</v>
      </c>
      <c r="D164" s="82">
        <v>9.7916666666666666E-2</v>
      </c>
      <c r="E164" s="37">
        <f t="shared" si="8"/>
        <v>0.21456953642384105</v>
      </c>
      <c r="F164" s="37">
        <f t="shared" si="9"/>
        <v>0.39030402629416594</v>
      </c>
      <c r="G164" s="4" t="str">
        <f t="shared" si="10"/>
        <v>Start group 3 for 50km</v>
      </c>
      <c r="H164" s="4" t="str">
        <f t="shared" si="11"/>
        <v>Start group 3 for 100km</v>
      </c>
    </row>
    <row r="165" spans="1:8">
      <c r="A165" s="125">
        <v>163</v>
      </c>
      <c r="B165" s="81" t="s">
        <v>11160</v>
      </c>
      <c r="C165" s="81" t="s">
        <v>11936</v>
      </c>
      <c r="D165" s="82">
        <v>9.795138888888888E-2</v>
      </c>
      <c r="E165" s="37">
        <f t="shared" si="8"/>
        <v>0.21589403973509932</v>
      </c>
      <c r="F165" s="37">
        <f t="shared" si="9"/>
        <v>0.39079704190632708</v>
      </c>
      <c r="G165" s="4" t="str">
        <f t="shared" si="10"/>
        <v>Start group 3 for 50km</v>
      </c>
      <c r="H165" s="4" t="str">
        <f t="shared" si="11"/>
        <v>Start group 3 for 100km</v>
      </c>
    </row>
    <row r="166" spans="1:8">
      <c r="A166" s="125">
        <v>164</v>
      </c>
      <c r="B166" s="81" t="s">
        <v>11937</v>
      </c>
      <c r="C166" s="81" t="s">
        <v>11938</v>
      </c>
      <c r="D166" s="82">
        <v>9.7974537037037027E-2</v>
      </c>
      <c r="E166" s="37">
        <f t="shared" si="8"/>
        <v>0.21721854304635763</v>
      </c>
      <c r="F166" s="37">
        <f t="shared" si="9"/>
        <v>0.3911257189811011</v>
      </c>
      <c r="G166" s="4" t="str">
        <f t="shared" si="10"/>
        <v>Start group 3 for 50km</v>
      </c>
      <c r="H166" s="4" t="str">
        <f t="shared" si="11"/>
        <v>Start group 3 for 100km</v>
      </c>
    </row>
    <row r="167" spans="1:8">
      <c r="A167" s="125">
        <v>165</v>
      </c>
      <c r="B167" s="81" t="s">
        <v>11939</v>
      </c>
      <c r="C167" s="81" t="s">
        <v>11442</v>
      </c>
      <c r="D167" s="82">
        <v>9.7997685185185188E-2</v>
      </c>
      <c r="E167" s="37">
        <f t="shared" si="8"/>
        <v>0.2185430463576159</v>
      </c>
      <c r="F167" s="37">
        <f t="shared" si="9"/>
        <v>0.39145439605587512</v>
      </c>
      <c r="G167" s="4" t="str">
        <f t="shared" si="10"/>
        <v>Start group 3 for 50km</v>
      </c>
      <c r="H167" s="4" t="str">
        <f t="shared" si="11"/>
        <v>Start group 3 for 100km</v>
      </c>
    </row>
    <row r="168" spans="1:8">
      <c r="A168" s="125">
        <v>166</v>
      </c>
      <c r="B168" s="81" t="s">
        <v>11576</v>
      </c>
      <c r="C168" s="81" t="s">
        <v>11940</v>
      </c>
      <c r="D168" s="82">
        <v>9.8009259259259254E-2</v>
      </c>
      <c r="E168" s="37">
        <f t="shared" si="8"/>
        <v>0.21986754966887417</v>
      </c>
      <c r="F168" s="37">
        <f t="shared" si="9"/>
        <v>0.39161873459326196</v>
      </c>
      <c r="G168" s="4" t="str">
        <f t="shared" si="10"/>
        <v>Start group 3 for 50km</v>
      </c>
      <c r="H168" s="4" t="str">
        <f t="shared" si="11"/>
        <v>Start group 3 for 100km</v>
      </c>
    </row>
    <row r="169" spans="1:8">
      <c r="A169" s="125">
        <v>167</v>
      </c>
      <c r="B169" s="81" t="s">
        <v>11265</v>
      </c>
      <c r="C169" s="81" t="s">
        <v>11941</v>
      </c>
      <c r="D169" s="82">
        <v>9.8009259259259254E-2</v>
      </c>
      <c r="E169" s="37">
        <f t="shared" si="8"/>
        <v>0.22119205298013245</v>
      </c>
      <c r="F169" s="37">
        <f t="shared" si="9"/>
        <v>0.39161873459326196</v>
      </c>
      <c r="G169" s="4" t="str">
        <f t="shared" si="10"/>
        <v>Start group 3 for 50km</v>
      </c>
      <c r="H169" s="4" t="str">
        <f t="shared" si="11"/>
        <v>Start group 3 for 100km</v>
      </c>
    </row>
    <row r="170" spans="1:8">
      <c r="A170" s="125">
        <v>168</v>
      </c>
      <c r="B170" s="81" t="s">
        <v>11942</v>
      </c>
      <c r="C170" s="81" t="s">
        <v>11943</v>
      </c>
      <c r="D170" s="82">
        <v>9.8125000000000004E-2</v>
      </c>
      <c r="E170" s="37">
        <f t="shared" si="8"/>
        <v>0.22251655629139072</v>
      </c>
      <c r="F170" s="37">
        <f t="shared" si="9"/>
        <v>0.39326211996713234</v>
      </c>
      <c r="G170" s="4" t="str">
        <f t="shared" si="10"/>
        <v>Start group 3 for 50km</v>
      </c>
      <c r="H170" s="4" t="str">
        <f t="shared" si="11"/>
        <v>Start group 3 for 100km</v>
      </c>
    </row>
    <row r="171" spans="1:8">
      <c r="A171" s="125">
        <v>169</v>
      </c>
      <c r="B171" s="81" t="s">
        <v>11317</v>
      </c>
      <c r="C171" s="81" t="s">
        <v>11944</v>
      </c>
      <c r="D171" s="82">
        <v>9.8321759259259248E-2</v>
      </c>
      <c r="E171" s="37">
        <f t="shared" si="8"/>
        <v>0.223841059602649</v>
      </c>
      <c r="F171" s="37">
        <f t="shared" si="9"/>
        <v>0.39605587510271162</v>
      </c>
      <c r="G171" s="4" t="str">
        <f t="shared" si="10"/>
        <v>Start group 3 for 50km</v>
      </c>
      <c r="H171" s="4" t="str">
        <f t="shared" si="11"/>
        <v>Start group 3 for 100km</v>
      </c>
    </row>
    <row r="172" spans="1:8">
      <c r="A172" s="125">
        <v>170</v>
      </c>
      <c r="B172" s="81" t="s">
        <v>11945</v>
      </c>
      <c r="C172" s="81" t="s">
        <v>11946</v>
      </c>
      <c r="D172" s="82">
        <v>9.8344907407407409E-2</v>
      </c>
      <c r="E172" s="37">
        <f t="shared" si="8"/>
        <v>0.2251655629139073</v>
      </c>
      <c r="F172" s="37">
        <f t="shared" si="9"/>
        <v>0.39638455217748564</v>
      </c>
      <c r="G172" s="4" t="str">
        <f t="shared" si="10"/>
        <v>Start group 3 for 50km</v>
      </c>
      <c r="H172" s="4" t="str">
        <f t="shared" si="11"/>
        <v>Start group 3 for 100km</v>
      </c>
    </row>
    <row r="173" spans="1:8">
      <c r="A173" s="125">
        <v>171</v>
      </c>
      <c r="B173" s="81" t="s">
        <v>11008</v>
      </c>
      <c r="C173" s="81" t="s">
        <v>11947</v>
      </c>
      <c r="D173" s="82">
        <v>9.8379629629629636E-2</v>
      </c>
      <c r="E173" s="37">
        <f t="shared" si="8"/>
        <v>0.22649006622516557</v>
      </c>
      <c r="F173" s="37">
        <f t="shared" si="9"/>
        <v>0.3968775677896465</v>
      </c>
      <c r="G173" s="4" t="str">
        <f t="shared" si="10"/>
        <v>Start group 3 for 50km</v>
      </c>
      <c r="H173" s="4" t="str">
        <f t="shared" si="11"/>
        <v>Start group 3 for 100km</v>
      </c>
    </row>
    <row r="174" spans="1:8">
      <c r="A174" s="125">
        <v>172</v>
      </c>
      <c r="B174" s="81" t="s">
        <v>11948</v>
      </c>
      <c r="C174" s="81" t="s">
        <v>11949</v>
      </c>
      <c r="D174" s="82">
        <v>9.8402777777777783E-2</v>
      </c>
      <c r="E174" s="37">
        <f t="shared" si="8"/>
        <v>0.22781456953642384</v>
      </c>
      <c r="F174" s="37">
        <f t="shared" si="9"/>
        <v>0.39720624486442052</v>
      </c>
      <c r="G174" s="4" t="str">
        <f t="shared" si="10"/>
        <v>Start group 3 for 50km</v>
      </c>
      <c r="H174" s="4" t="str">
        <f t="shared" si="11"/>
        <v>Start group 3 for 100km</v>
      </c>
    </row>
    <row r="175" spans="1:8">
      <c r="A175" s="125">
        <v>173</v>
      </c>
      <c r="B175" s="81" t="s">
        <v>11256</v>
      </c>
      <c r="C175" s="81" t="s">
        <v>11182</v>
      </c>
      <c r="D175" s="82">
        <v>9.8437499999999997E-2</v>
      </c>
      <c r="E175" s="37">
        <f t="shared" si="8"/>
        <v>0.22913907284768212</v>
      </c>
      <c r="F175" s="37">
        <f t="shared" si="9"/>
        <v>0.39769926047658172</v>
      </c>
      <c r="G175" s="4" t="str">
        <f t="shared" si="10"/>
        <v>Start group 3 for 50km</v>
      </c>
      <c r="H175" s="4" t="str">
        <f t="shared" si="11"/>
        <v>Start group 3 for 100km</v>
      </c>
    </row>
    <row r="176" spans="1:8">
      <c r="A176" s="125">
        <v>174</v>
      </c>
      <c r="B176" s="81" t="s">
        <v>11065</v>
      </c>
      <c r="C176" s="81" t="s">
        <v>11950</v>
      </c>
      <c r="D176" s="82">
        <v>9.85300925925926E-2</v>
      </c>
      <c r="E176" s="37">
        <f t="shared" si="8"/>
        <v>0.23046357615894039</v>
      </c>
      <c r="F176" s="37">
        <f t="shared" si="9"/>
        <v>0.39901396877567774</v>
      </c>
      <c r="G176" s="4" t="str">
        <f t="shared" si="10"/>
        <v>Start group 3 for 50km</v>
      </c>
      <c r="H176" s="4" t="str">
        <f t="shared" si="11"/>
        <v>Start group 3 for 100km</v>
      </c>
    </row>
    <row r="177" spans="1:8">
      <c r="A177" s="125">
        <v>175</v>
      </c>
      <c r="B177" s="81" t="s">
        <v>11951</v>
      </c>
      <c r="C177" s="81" t="s">
        <v>11952</v>
      </c>
      <c r="D177" s="82">
        <v>9.869212962962963E-2</v>
      </c>
      <c r="E177" s="37">
        <f t="shared" si="8"/>
        <v>0.23178807947019867</v>
      </c>
      <c r="F177" s="37">
        <f t="shared" si="9"/>
        <v>0.40131470829909616</v>
      </c>
      <c r="G177" s="4" t="str">
        <f t="shared" si="10"/>
        <v>Start group 3 for 50km</v>
      </c>
      <c r="H177" s="4" t="str">
        <f t="shared" si="11"/>
        <v>Start group 3 for 100km</v>
      </c>
    </row>
    <row r="178" spans="1:8">
      <c r="A178" s="125">
        <v>176</v>
      </c>
      <c r="B178" s="81" t="s">
        <v>11022</v>
      </c>
      <c r="C178" s="81" t="s">
        <v>11953</v>
      </c>
      <c r="D178" s="82">
        <v>9.8703703703703696E-2</v>
      </c>
      <c r="E178" s="37">
        <f t="shared" si="8"/>
        <v>0.23311258278145697</v>
      </c>
      <c r="F178" s="37">
        <f t="shared" si="9"/>
        <v>0.401479046836483</v>
      </c>
      <c r="G178" s="4" t="str">
        <f t="shared" si="10"/>
        <v>Start group 3 for 50km</v>
      </c>
      <c r="H178" s="4" t="str">
        <f t="shared" si="11"/>
        <v>Start group 3 for 100km</v>
      </c>
    </row>
    <row r="179" spans="1:8">
      <c r="A179" s="125">
        <v>177</v>
      </c>
      <c r="B179" s="81" t="s">
        <v>11447</v>
      </c>
      <c r="C179" s="81" t="s">
        <v>11954</v>
      </c>
      <c r="D179" s="82">
        <v>9.8796296296296285E-2</v>
      </c>
      <c r="E179" s="37">
        <f t="shared" si="8"/>
        <v>0.23443708609271524</v>
      </c>
      <c r="F179" s="37">
        <f t="shared" si="9"/>
        <v>0.40279375513557936</v>
      </c>
      <c r="G179" s="4" t="str">
        <f t="shared" si="10"/>
        <v>Start group 3 for 50km</v>
      </c>
      <c r="H179" s="4" t="str">
        <f t="shared" si="11"/>
        <v>Start group 3 for 100km</v>
      </c>
    </row>
    <row r="180" spans="1:8">
      <c r="A180" s="125">
        <v>178</v>
      </c>
      <c r="B180" s="81" t="s">
        <v>11317</v>
      </c>
      <c r="C180" s="81" t="s">
        <v>11936</v>
      </c>
      <c r="D180" s="82">
        <v>9.8796296296296285E-2</v>
      </c>
      <c r="E180" s="37">
        <f t="shared" si="8"/>
        <v>0.23576158940397351</v>
      </c>
      <c r="F180" s="37">
        <f t="shared" si="9"/>
        <v>0.40279375513557936</v>
      </c>
      <c r="G180" s="4" t="str">
        <f t="shared" si="10"/>
        <v>Start group 3 for 50km</v>
      </c>
      <c r="H180" s="4" t="str">
        <f t="shared" si="11"/>
        <v>Start group 3 for 100km</v>
      </c>
    </row>
    <row r="181" spans="1:8">
      <c r="A181" s="125">
        <v>179</v>
      </c>
      <c r="B181" s="81" t="s">
        <v>11313</v>
      </c>
      <c r="C181" s="81" t="s">
        <v>11955</v>
      </c>
      <c r="D181" s="82">
        <v>9.8958333333333329E-2</v>
      </c>
      <c r="E181" s="37">
        <f t="shared" si="8"/>
        <v>0.23708609271523179</v>
      </c>
      <c r="F181" s="37">
        <f t="shared" si="9"/>
        <v>0.40509449465899749</v>
      </c>
      <c r="G181" s="4" t="str">
        <f t="shared" si="10"/>
        <v>Start group 3 for 50km</v>
      </c>
      <c r="H181" s="4" t="str">
        <f t="shared" si="11"/>
        <v>Start group 3 for 100km</v>
      </c>
    </row>
    <row r="182" spans="1:8">
      <c r="A182" s="125">
        <v>180</v>
      </c>
      <c r="B182" s="81" t="s">
        <v>11341</v>
      </c>
      <c r="C182" s="81" t="s">
        <v>11956</v>
      </c>
      <c r="D182" s="82">
        <v>9.8993055555555556E-2</v>
      </c>
      <c r="E182" s="37">
        <f t="shared" si="8"/>
        <v>0.23841059602649006</v>
      </c>
      <c r="F182" s="37">
        <f t="shared" si="9"/>
        <v>0.40558751027115864</v>
      </c>
      <c r="G182" s="4" t="str">
        <f t="shared" si="10"/>
        <v>Start group 3 for 50km</v>
      </c>
      <c r="H182" s="4" t="str">
        <f t="shared" si="11"/>
        <v>Start group 3 for 100km</v>
      </c>
    </row>
    <row r="183" spans="1:8">
      <c r="A183" s="125">
        <v>181</v>
      </c>
      <c r="B183" s="81" t="s">
        <v>11133</v>
      </c>
      <c r="C183" s="81" t="s">
        <v>11582</v>
      </c>
      <c r="D183" s="82">
        <v>9.9212962962962961E-2</v>
      </c>
      <c r="E183" s="37">
        <f t="shared" si="8"/>
        <v>0.23973509933774834</v>
      </c>
      <c r="F183" s="37">
        <f t="shared" si="9"/>
        <v>0.40870994248151193</v>
      </c>
      <c r="G183" s="4" t="str">
        <f t="shared" si="10"/>
        <v>Start group 3 for 50km</v>
      </c>
      <c r="H183" s="4" t="str">
        <f t="shared" si="11"/>
        <v>Start group 3 for 100km</v>
      </c>
    </row>
    <row r="184" spans="1:8">
      <c r="A184" s="125">
        <v>182</v>
      </c>
      <c r="B184" s="81" t="s">
        <v>11014</v>
      </c>
      <c r="C184" s="81" t="s">
        <v>11736</v>
      </c>
      <c r="D184" s="82">
        <v>9.9270833333333322E-2</v>
      </c>
      <c r="E184" s="37">
        <f t="shared" si="8"/>
        <v>0.24105960264900661</v>
      </c>
      <c r="F184" s="37">
        <f t="shared" si="9"/>
        <v>0.40953163516844682</v>
      </c>
      <c r="G184" s="4" t="str">
        <f t="shared" si="10"/>
        <v>Start group 3 for 50km</v>
      </c>
      <c r="H184" s="4" t="str">
        <f t="shared" si="11"/>
        <v>Start group 3 for 100km</v>
      </c>
    </row>
    <row r="185" spans="1:8">
      <c r="A185" s="125">
        <v>183</v>
      </c>
      <c r="B185" s="81" t="s">
        <v>11120</v>
      </c>
      <c r="C185" s="81" t="s">
        <v>11957</v>
      </c>
      <c r="D185" s="82">
        <v>9.9351851851851858E-2</v>
      </c>
      <c r="E185" s="37">
        <f t="shared" si="8"/>
        <v>0.24238410596026491</v>
      </c>
      <c r="F185" s="37">
        <f t="shared" si="9"/>
        <v>0.410682004930156</v>
      </c>
      <c r="G185" s="4" t="str">
        <f t="shared" si="10"/>
        <v>Start group 3 for 50km</v>
      </c>
      <c r="H185" s="4" t="str">
        <f t="shared" si="11"/>
        <v>Start group 3 for 100km</v>
      </c>
    </row>
    <row r="186" spans="1:8">
      <c r="A186" s="125">
        <v>184</v>
      </c>
      <c r="B186" s="81" t="s">
        <v>11958</v>
      </c>
      <c r="C186" s="81" t="s">
        <v>11959</v>
      </c>
      <c r="D186" s="82">
        <v>9.9351851851851858E-2</v>
      </c>
      <c r="E186" s="37">
        <f t="shared" si="8"/>
        <v>0.24370860927152319</v>
      </c>
      <c r="F186" s="37">
        <f t="shared" si="9"/>
        <v>0.410682004930156</v>
      </c>
      <c r="G186" s="4" t="str">
        <f t="shared" si="10"/>
        <v>Start group 3 for 50km</v>
      </c>
      <c r="H186" s="4" t="str">
        <f t="shared" si="11"/>
        <v>Start group 3 for 100km</v>
      </c>
    </row>
    <row r="187" spans="1:8">
      <c r="A187" s="125">
        <v>185</v>
      </c>
      <c r="B187" s="81" t="s">
        <v>11205</v>
      </c>
      <c r="C187" s="81" t="s">
        <v>11960</v>
      </c>
      <c r="D187" s="82">
        <v>9.9502314814814821E-2</v>
      </c>
      <c r="E187" s="37">
        <f t="shared" si="8"/>
        <v>0.24503311258278146</v>
      </c>
      <c r="F187" s="37">
        <f t="shared" si="9"/>
        <v>0.41281840591618724</v>
      </c>
      <c r="G187" s="4" t="str">
        <f t="shared" si="10"/>
        <v>Start group 3 for 50km</v>
      </c>
      <c r="H187" s="4" t="str">
        <f t="shared" si="11"/>
        <v>Start group 3 for 100km</v>
      </c>
    </row>
    <row r="188" spans="1:8">
      <c r="A188" s="125">
        <v>186</v>
      </c>
      <c r="B188" s="81" t="s">
        <v>11121</v>
      </c>
      <c r="C188" s="81" t="s">
        <v>11199</v>
      </c>
      <c r="D188" s="82">
        <v>9.9548611111111115E-2</v>
      </c>
      <c r="E188" s="37">
        <f t="shared" si="8"/>
        <v>0.24635761589403973</v>
      </c>
      <c r="F188" s="37">
        <f t="shared" si="9"/>
        <v>0.41347576006573528</v>
      </c>
      <c r="G188" s="4" t="str">
        <f t="shared" si="10"/>
        <v>Start group 3 for 50km</v>
      </c>
      <c r="H188" s="4" t="str">
        <f t="shared" si="11"/>
        <v>Start group 3 for 100km</v>
      </c>
    </row>
    <row r="189" spans="1:8">
      <c r="A189" s="125">
        <v>187</v>
      </c>
      <c r="B189" s="81" t="s">
        <v>11961</v>
      </c>
      <c r="C189" s="81" t="s">
        <v>11347</v>
      </c>
      <c r="D189" s="82">
        <v>9.9664351851851851E-2</v>
      </c>
      <c r="E189" s="37">
        <f t="shared" si="8"/>
        <v>0.24768211920529801</v>
      </c>
      <c r="F189" s="37">
        <f t="shared" si="9"/>
        <v>0.41511914543960565</v>
      </c>
      <c r="G189" s="4" t="str">
        <f t="shared" si="10"/>
        <v>Start group 3 for 50km</v>
      </c>
      <c r="H189" s="4" t="str">
        <f t="shared" si="11"/>
        <v>Start group 3 for 100km</v>
      </c>
    </row>
    <row r="190" spans="1:8">
      <c r="A190" s="125">
        <v>188</v>
      </c>
      <c r="B190" s="81" t="s">
        <v>11120</v>
      </c>
      <c r="C190" s="81" t="s">
        <v>11962</v>
      </c>
      <c r="D190" s="82">
        <v>9.9733796296296306E-2</v>
      </c>
      <c r="E190" s="37">
        <f t="shared" si="8"/>
        <v>0.24900662251655628</v>
      </c>
      <c r="F190" s="37">
        <f t="shared" si="9"/>
        <v>0.41610517666392771</v>
      </c>
      <c r="G190" s="4" t="str">
        <f t="shared" si="10"/>
        <v>Start group 3 for 50km</v>
      </c>
      <c r="H190" s="4" t="str">
        <f t="shared" si="11"/>
        <v>Start group 3 for 100km</v>
      </c>
    </row>
    <row r="191" spans="1:8">
      <c r="A191" s="125">
        <v>189</v>
      </c>
      <c r="B191" s="81" t="s">
        <v>11686</v>
      </c>
      <c r="C191" s="81" t="s">
        <v>11827</v>
      </c>
      <c r="D191" s="82">
        <v>9.9814814814814815E-2</v>
      </c>
      <c r="E191" s="37">
        <f t="shared" si="8"/>
        <v>0.25033112582781458</v>
      </c>
      <c r="F191" s="37">
        <f t="shared" si="9"/>
        <v>0.41725554642563661</v>
      </c>
      <c r="G191" s="4" t="str">
        <f t="shared" si="10"/>
        <v>Start group 3 for 50km</v>
      </c>
      <c r="H191" s="4" t="str">
        <f t="shared" si="11"/>
        <v>Start group 3 for 100km</v>
      </c>
    </row>
    <row r="192" spans="1:8">
      <c r="A192" s="125">
        <v>190</v>
      </c>
      <c r="B192" s="81" t="s">
        <v>11305</v>
      </c>
      <c r="C192" s="81" t="s">
        <v>11963</v>
      </c>
      <c r="D192" s="82">
        <v>9.9814814814814815E-2</v>
      </c>
      <c r="E192" s="37">
        <f t="shared" si="8"/>
        <v>0.25165562913907286</v>
      </c>
      <c r="F192" s="37">
        <f t="shared" si="9"/>
        <v>0.41725554642563661</v>
      </c>
      <c r="G192" s="4" t="str">
        <f t="shared" si="10"/>
        <v>Start group 3 for 50km</v>
      </c>
      <c r="H192" s="4" t="str">
        <f t="shared" si="11"/>
        <v>Start group 3 for 100km</v>
      </c>
    </row>
    <row r="193" spans="1:8">
      <c r="A193" s="125">
        <v>191</v>
      </c>
      <c r="B193" s="81" t="s">
        <v>11091</v>
      </c>
      <c r="C193" s="81" t="s">
        <v>11079</v>
      </c>
      <c r="D193" s="82">
        <v>9.9953703703703711E-2</v>
      </c>
      <c r="E193" s="37">
        <f t="shared" si="8"/>
        <v>0.25298013245033113</v>
      </c>
      <c r="F193" s="37">
        <f t="shared" si="9"/>
        <v>0.41922760887428101</v>
      </c>
      <c r="G193" s="4" t="str">
        <f t="shared" si="10"/>
        <v>Start group 3 for 50km</v>
      </c>
      <c r="H193" s="4" t="str">
        <f t="shared" si="11"/>
        <v>Start group 3 for 100km</v>
      </c>
    </row>
    <row r="194" spans="1:8">
      <c r="A194" s="125">
        <v>192</v>
      </c>
      <c r="B194" s="81" t="s">
        <v>11503</v>
      </c>
      <c r="C194" s="81" t="s">
        <v>11964</v>
      </c>
      <c r="D194" s="82">
        <v>0.10025462962962962</v>
      </c>
      <c r="E194" s="37">
        <f t="shared" si="8"/>
        <v>0.2543046357615894</v>
      </c>
      <c r="F194" s="37">
        <f t="shared" si="9"/>
        <v>0.42350041084634349</v>
      </c>
      <c r="G194" s="4" t="str">
        <f t="shared" si="10"/>
        <v>Start group 3 for 50km</v>
      </c>
      <c r="H194" s="4" t="str">
        <f t="shared" si="11"/>
        <v>Start group 3 for 100km</v>
      </c>
    </row>
    <row r="195" spans="1:8">
      <c r="A195" s="125">
        <v>193</v>
      </c>
      <c r="B195" s="81" t="s">
        <v>11413</v>
      </c>
      <c r="C195" s="81" t="s">
        <v>11965</v>
      </c>
      <c r="D195" s="82">
        <v>0.10037037037037037</v>
      </c>
      <c r="E195" s="37">
        <f t="shared" si="8"/>
        <v>0.25562913907284768</v>
      </c>
      <c r="F195" s="37">
        <f t="shared" si="9"/>
        <v>0.42514379622021353</v>
      </c>
      <c r="G195" s="4" t="str">
        <f t="shared" si="10"/>
        <v>Start group 3 for 50km</v>
      </c>
      <c r="H195" s="4" t="str">
        <f t="shared" si="11"/>
        <v>Start group 3 for 100km</v>
      </c>
    </row>
    <row r="196" spans="1:8">
      <c r="A196" s="125">
        <v>194</v>
      </c>
      <c r="B196" s="81" t="s">
        <v>11046</v>
      </c>
      <c r="C196" s="81" t="s">
        <v>11966</v>
      </c>
      <c r="D196" s="82">
        <v>0.10039351851851852</v>
      </c>
      <c r="E196" s="37">
        <f t="shared" ref="E196:E259" si="12">A196/755</f>
        <v>0.25695364238410595</v>
      </c>
      <c r="F196" s="37">
        <f t="shared" ref="F196:F259" si="13">((HOUR(D196)*60+MINUTE(D196)+SECOND(D196)/60)-(HOUR($D$4)*60+MINUTE($D$4)+SECOND($D$4)/60))/(HOUR($D$4)*60+MINUTE($D$4)+SECOND($D$4)/60)</f>
        <v>0.42547247329498755</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125">
        <v>195</v>
      </c>
      <c r="B197" s="81" t="s">
        <v>11967</v>
      </c>
      <c r="C197" s="81" t="s">
        <v>11968</v>
      </c>
      <c r="D197" s="82">
        <v>0.10047453703703703</v>
      </c>
      <c r="E197" s="37">
        <f t="shared" si="12"/>
        <v>0.25827814569536423</v>
      </c>
      <c r="F197" s="37">
        <f t="shared" si="13"/>
        <v>0.42662284305669679</v>
      </c>
      <c r="G197" s="4" t="str">
        <f t="shared" si="14"/>
        <v>Start group 3 for 50km</v>
      </c>
      <c r="H197" s="4" t="str">
        <f t="shared" si="15"/>
        <v>Start group 3 for 100km</v>
      </c>
    </row>
    <row r="198" spans="1:8">
      <c r="A198" s="125">
        <v>196</v>
      </c>
      <c r="B198" s="81" t="s">
        <v>11531</v>
      </c>
      <c r="C198" s="81" t="s">
        <v>11969</v>
      </c>
      <c r="D198" s="82">
        <v>0.10054398148148148</v>
      </c>
      <c r="E198" s="37">
        <f t="shared" si="12"/>
        <v>0.2596026490066225</v>
      </c>
      <c r="F198" s="37">
        <f t="shared" si="13"/>
        <v>0.42760887428101879</v>
      </c>
      <c r="G198" s="4" t="str">
        <f t="shared" si="14"/>
        <v>Start group 3 for 50km</v>
      </c>
      <c r="H198" s="4" t="str">
        <f t="shared" si="15"/>
        <v>Start group 3 for 100km</v>
      </c>
    </row>
    <row r="199" spans="1:8">
      <c r="A199" s="125">
        <v>197</v>
      </c>
      <c r="B199" s="81" t="s">
        <v>11371</v>
      </c>
      <c r="C199" s="81" t="s">
        <v>11314</v>
      </c>
      <c r="D199" s="82">
        <v>0.10055555555555555</v>
      </c>
      <c r="E199" s="37">
        <f t="shared" si="12"/>
        <v>0.26092715231788077</v>
      </c>
      <c r="F199" s="37">
        <f t="shared" si="13"/>
        <v>0.42777321281840597</v>
      </c>
      <c r="G199" s="4" t="str">
        <f t="shared" si="14"/>
        <v>Start group 3 for 50km</v>
      </c>
      <c r="H199" s="4" t="str">
        <f t="shared" si="15"/>
        <v>Start group 3 for 100km</v>
      </c>
    </row>
    <row r="200" spans="1:8">
      <c r="A200" s="125">
        <v>198</v>
      </c>
      <c r="B200" s="81" t="s">
        <v>11120</v>
      </c>
      <c r="C200" s="81" t="s">
        <v>11704</v>
      </c>
      <c r="D200" s="82">
        <v>0.10069444444444443</v>
      </c>
      <c r="E200" s="37">
        <f t="shared" si="12"/>
        <v>0.26225165562913905</v>
      </c>
      <c r="F200" s="37">
        <f t="shared" si="13"/>
        <v>0.42974527526705003</v>
      </c>
      <c r="G200" s="4" t="str">
        <f t="shared" si="14"/>
        <v>Start group 3 for 50km</v>
      </c>
      <c r="H200" s="4" t="str">
        <f t="shared" si="15"/>
        <v>Start group 3 for 100km</v>
      </c>
    </row>
    <row r="201" spans="1:8">
      <c r="A201" s="125">
        <v>199</v>
      </c>
      <c r="B201" s="81" t="s">
        <v>11008</v>
      </c>
      <c r="C201" s="81" t="s">
        <v>11970</v>
      </c>
      <c r="D201" s="82">
        <v>0.10069444444444443</v>
      </c>
      <c r="E201" s="37">
        <f t="shared" si="12"/>
        <v>0.26357615894039738</v>
      </c>
      <c r="F201" s="37">
        <f t="shared" si="13"/>
        <v>0.42974527526705003</v>
      </c>
      <c r="G201" s="4" t="str">
        <f t="shared" si="14"/>
        <v>Start group 3 for 50km</v>
      </c>
      <c r="H201" s="4" t="str">
        <f t="shared" si="15"/>
        <v>Start group 3 for 100km</v>
      </c>
    </row>
    <row r="202" spans="1:8">
      <c r="A202" s="125">
        <v>200</v>
      </c>
      <c r="B202" s="81" t="s">
        <v>11971</v>
      </c>
      <c r="C202" s="81" t="s">
        <v>11972</v>
      </c>
      <c r="D202" s="82">
        <v>0.10074074074074074</v>
      </c>
      <c r="E202" s="37">
        <f t="shared" si="12"/>
        <v>0.26490066225165565</v>
      </c>
      <c r="F202" s="37">
        <f t="shared" si="13"/>
        <v>0.43040262941659807</v>
      </c>
      <c r="G202" s="4" t="str">
        <f t="shared" si="14"/>
        <v>Start group 3 for 50km</v>
      </c>
      <c r="H202" s="4" t="str">
        <f t="shared" si="15"/>
        <v>Start group 4 for 100km</v>
      </c>
    </row>
    <row r="203" spans="1:8">
      <c r="A203" s="125">
        <v>201</v>
      </c>
      <c r="B203" s="81" t="s">
        <v>11160</v>
      </c>
      <c r="C203" s="81" t="s">
        <v>11973</v>
      </c>
      <c r="D203" s="82">
        <v>0.10076388888888889</v>
      </c>
      <c r="E203" s="37">
        <f t="shared" si="12"/>
        <v>0.26622516556291392</v>
      </c>
      <c r="F203" s="37">
        <f t="shared" si="13"/>
        <v>0.43073130649137209</v>
      </c>
      <c r="G203" s="4" t="str">
        <f t="shared" si="14"/>
        <v>Start group 3 for 50km</v>
      </c>
      <c r="H203" s="4" t="str">
        <f t="shared" si="15"/>
        <v>Start group 4 for 100km</v>
      </c>
    </row>
    <row r="204" spans="1:8">
      <c r="A204" s="125">
        <v>202</v>
      </c>
      <c r="B204" s="81" t="s">
        <v>11256</v>
      </c>
      <c r="C204" s="81" t="s">
        <v>11960</v>
      </c>
      <c r="D204" s="82">
        <v>0.10076388888888889</v>
      </c>
      <c r="E204" s="37">
        <f t="shared" si="12"/>
        <v>0.2675496688741722</v>
      </c>
      <c r="F204" s="37">
        <f t="shared" si="13"/>
        <v>0.43073130649137209</v>
      </c>
      <c r="G204" s="4" t="str">
        <f t="shared" si="14"/>
        <v>Start group 3 for 50km</v>
      </c>
      <c r="H204" s="4" t="str">
        <f t="shared" si="15"/>
        <v>Start group 4 for 100km</v>
      </c>
    </row>
    <row r="205" spans="1:8">
      <c r="A205" s="125">
        <v>203</v>
      </c>
      <c r="B205" s="81" t="s">
        <v>11974</v>
      </c>
      <c r="C205" s="81" t="s">
        <v>11975</v>
      </c>
      <c r="D205" s="82">
        <v>0.10076388888888889</v>
      </c>
      <c r="E205" s="37">
        <f t="shared" si="12"/>
        <v>0.26887417218543047</v>
      </c>
      <c r="F205" s="37">
        <f t="shared" si="13"/>
        <v>0.43073130649137209</v>
      </c>
      <c r="G205" s="4" t="str">
        <f t="shared" si="14"/>
        <v>Start group 3 for 50km</v>
      </c>
      <c r="H205" s="4" t="str">
        <f t="shared" si="15"/>
        <v>Start group 4 for 100km</v>
      </c>
    </row>
    <row r="206" spans="1:8">
      <c r="A206" s="125">
        <v>204</v>
      </c>
      <c r="B206" s="81" t="s">
        <v>11140</v>
      </c>
      <c r="C206" s="81" t="s">
        <v>11976</v>
      </c>
      <c r="D206" s="82">
        <v>0.10077546296296297</v>
      </c>
      <c r="E206" s="37">
        <f t="shared" si="12"/>
        <v>0.27019867549668874</v>
      </c>
      <c r="F206" s="37">
        <f t="shared" si="13"/>
        <v>0.43089564502875927</v>
      </c>
      <c r="G206" s="4" t="str">
        <f t="shared" si="14"/>
        <v>Start group 3 for 50km</v>
      </c>
      <c r="H206" s="4" t="str">
        <f t="shared" si="15"/>
        <v>Start group 4 for 100km</v>
      </c>
    </row>
    <row r="207" spans="1:8">
      <c r="A207" s="125">
        <v>205</v>
      </c>
      <c r="B207" s="81" t="s">
        <v>11977</v>
      </c>
      <c r="C207" s="81" t="s">
        <v>11501</v>
      </c>
      <c r="D207" s="82">
        <v>0.10078703703703702</v>
      </c>
      <c r="E207" s="37">
        <f t="shared" si="12"/>
        <v>0.27152317880794702</v>
      </c>
      <c r="F207" s="37">
        <f t="shared" si="13"/>
        <v>0.43105998356614611</v>
      </c>
      <c r="G207" s="4" t="str">
        <f t="shared" si="14"/>
        <v>Start group 3 for 50km</v>
      </c>
      <c r="H207" s="4" t="str">
        <f t="shared" si="15"/>
        <v>Start group 4 for 100km</v>
      </c>
    </row>
    <row r="208" spans="1:8">
      <c r="A208" s="125">
        <v>206</v>
      </c>
      <c r="B208" s="81" t="s">
        <v>11008</v>
      </c>
      <c r="C208" s="81" t="s">
        <v>11501</v>
      </c>
      <c r="D208" s="82">
        <v>0.10081018518518518</v>
      </c>
      <c r="E208" s="37">
        <f t="shared" si="12"/>
        <v>0.27284768211920529</v>
      </c>
      <c r="F208" s="37">
        <f t="shared" si="13"/>
        <v>0.43138866064092013</v>
      </c>
      <c r="G208" s="4" t="str">
        <f t="shared" si="14"/>
        <v>Start group 3 for 50km</v>
      </c>
      <c r="H208" s="4" t="str">
        <f t="shared" si="15"/>
        <v>Start group 4 for 100km</v>
      </c>
    </row>
    <row r="209" spans="1:8">
      <c r="A209" s="125">
        <v>207</v>
      </c>
      <c r="B209" s="81" t="s">
        <v>11034</v>
      </c>
      <c r="C209" s="81" t="s">
        <v>11441</v>
      </c>
      <c r="D209" s="82">
        <v>0.10085648148148148</v>
      </c>
      <c r="E209" s="37">
        <f t="shared" si="12"/>
        <v>0.27417218543046357</v>
      </c>
      <c r="F209" s="37">
        <f t="shared" si="13"/>
        <v>0.43204601479046817</v>
      </c>
      <c r="G209" s="4" t="str">
        <f t="shared" si="14"/>
        <v>Start group 3 for 50km</v>
      </c>
      <c r="H209" s="4" t="str">
        <f t="shared" si="15"/>
        <v>Start group 4 for 100km</v>
      </c>
    </row>
    <row r="210" spans="1:8">
      <c r="A210" s="125">
        <v>208</v>
      </c>
      <c r="B210" s="81" t="s">
        <v>11127</v>
      </c>
      <c r="C210" s="81" t="s">
        <v>11978</v>
      </c>
      <c r="D210" s="82">
        <v>0.10091435185185187</v>
      </c>
      <c r="E210" s="37">
        <f t="shared" si="12"/>
        <v>0.27549668874172184</v>
      </c>
      <c r="F210" s="37">
        <f t="shared" si="13"/>
        <v>0.43286770747740333</v>
      </c>
      <c r="G210" s="4" t="str">
        <f t="shared" si="14"/>
        <v>Start group 3 for 50km</v>
      </c>
      <c r="H210" s="4" t="str">
        <f t="shared" si="15"/>
        <v>Start group 4 for 100km</v>
      </c>
    </row>
    <row r="211" spans="1:8">
      <c r="A211" s="125">
        <v>209</v>
      </c>
      <c r="B211" s="81" t="s">
        <v>11979</v>
      </c>
      <c r="C211" s="81" t="s">
        <v>11667</v>
      </c>
      <c r="D211" s="82">
        <v>0.10119212962962963</v>
      </c>
      <c r="E211" s="37">
        <f t="shared" si="12"/>
        <v>0.27682119205298011</v>
      </c>
      <c r="F211" s="37">
        <f t="shared" si="13"/>
        <v>0.43681183237469184</v>
      </c>
      <c r="G211" s="4" t="str">
        <f t="shared" si="14"/>
        <v>Start group 3 for 50km</v>
      </c>
      <c r="H211" s="4" t="str">
        <f t="shared" si="15"/>
        <v>Start group 4 for 100km</v>
      </c>
    </row>
    <row r="212" spans="1:8">
      <c r="A212" s="125">
        <v>210</v>
      </c>
      <c r="B212" s="81" t="s">
        <v>11980</v>
      </c>
      <c r="C212" s="81" t="s">
        <v>11981</v>
      </c>
      <c r="D212" s="82">
        <v>0.10133101851851851</v>
      </c>
      <c r="E212" s="37">
        <f t="shared" si="12"/>
        <v>0.27814569536423839</v>
      </c>
      <c r="F212" s="37">
        <f t="shared" si="13"/>
        <v>0.43878389482333591</v>
      </c>
      <c r="G212" s="4" t="str">
        <f t="shared" si="14"/>
        <v>Start group 3 for 50km</v>
      </c>
      <c r="H212" s="4" t="str">
        <f t="shared" si="15"/>
        <v>Start group 4 for 100km</v>
      </c>
    </row>
    <row r="213" spans="1:8">
      <c r="A213" s="125">
        <v>211</v>
      </c>
      <c r="B213" s="81" t="s">
        <v>11133</v>
      </c>
      <c r="C213" s="81" t="s">
        <v>11978</v>
      </c>
      <c r="D213" s="82">
        <v>0.1013888888888889</v>
      </c>
      <c r="E213" s="37">
        <f t="shared" si="12"/>
        <v>0.27947019867549666</v>
      </c>
      <c r="F213" s="37">
        <f t="shared" si="13"/>
        <v>0.43960558751027107</v>
      </c>
      <c r="G213" s="4" t="str">
        <f t="shared" si="14"/>
        <v>Start group 3 for 50km</v>
      </c>
      <c r="H213" s="4" t="str">
        <f t="shared" si="15"/>
        <v>Start group 4 for 100km</v>
      </c>
    </row>
    <row r="214" spans="1:8">
      <c r="A214" s="125">
        <v>212</v>
      </c>
      <c r="B214" s="81" t="s">
        <v>11982</v>
      </c>
      <c r="C214" s="81" t="s">
        <v>11115</v>
      </c>
      <c r="D214" s="82">
        <v>0.10140046296296296</v>
      </c>
      <c r="E214" s="37">
        <f t="shared" si="12"/>
        <v>0.28079470198675499</v>
      </c>
      <c r="F214" s="37">
        <f t="shared" si="13"/>
        <v>0.43976992604765824</v>
      </c>
      <c r="G214" s="4" t="str">
        <f t="shared" si="14"/>
        <v>Start group 3 for 50km</v>
      </c>
      <c r="H214" s="4" t="str">
        <f t="shared" si="15"/>
        <v>Start group 4 for 100km</v>
      </c>
    </row>
    <row r="215" spans="1:8">
      <c r="A215" s="125">
        <v>213</v>
      </c>
      <c r="B215" s="81" t="s">
        <v>11144</v>
      </c>
      <c r="C215" s="81" t="s">
        <v>11983</v>
      </c>
      <c r="D215" s="82">
        <v>0.1014236111111111</v>
      </c>
      <c r="E215" s="37">
        <f t="shared" si="12"/>
        <v>0.28211920529801326</v>
      </c>
      <c r="F215" s="37">
        <f t="shared" si="13"/>
        <v>0.44009860312243226</v>
      </c>
      <c r="G215" s="4" t="str">
        <f t="shared" si="14"/>
        <v>Start group 3 for 50km</v>
      </c>
      <c r="H215" s="4" t="str">
        <f t="shared" si="15"/>
        <v>Start group 4 for 100km</v>
      </c>
    </row>
    <row r="216" spans="1:8">
      <c r="A216" s="125">
        <v>214</v>
      </c>
      <c r="B216" s="81" t="s">
        <v>11160</v>
      </c>
      <c r="C216" s="81" t="s">
        <v>11681</v>
      </c>
      <c r="D216" s="82">
        <v>0.1014236111111111</v>
      </c>
      <c r="E216" s="37">
        <f t="shared" si="12"/>
        <v>0.28344370860927154</v>
      </c>
      <c r="F216" s="37">
        <f t="shared" si="13"/>
        <v>0.44009860312243226</v>
      </c>
      <c r="G216" s="4" t="str">
        <f t="shared" si="14"/>
        <v>Start group 3 for 50km</v>
      </c>
      <c r="H216" s="4" t="str">
        <f t="shared" si="15"/>
        <v>Start group 4 for 100km</v>
      </c>
    </row>
    <row r="217" spans="1:8">
      <c r="A217" s="125">
        <v>215</v>
      </c>
      <c r="B217" s="81" t="s">
        <v>11172</v>
      </c>
      <c r="C217" s="81" t="s">
        <v>11984</v>
      </c>
      <c r="D217" s="82">
        <v>0.10144675925925926</v>
      </c>
      <c r="E217" s="37">
        <f t="shared" si="12"/>
        <v>0.28476821192052981</v>
      </c>
      <c r="F217" s="37">
        <f t="shared" si="13"/>
        <v>0.44042728019720628</v>
      </c>
      <c r="G217" s="4" t="str">
        <f t="shared" si="14"/>
        <v>Start group 3 for 50km</v>
      </c>
      <c r="H217" s="4" t="str">
        <f t="shared" si="15"/>
        <v>Start group 4 for 100km</v>
      </c>
    </row>
    <row r="218" spans="1:8">
      <c r="A218" s="125">
        <v>216</v>
      </c>
      <c r="B218" s="81" t="s">
        <v>11303</v>
      </c>
      <c r="C218" s="81" t="s">
        <v>11787</v>
      </c>
      <c r="D218" s="82">
        <v>0.10145833333333333</v>
      </c>
      <c r="E218" s="37">
        <f t="shared" si="12"/>
        <v>0.28609271523178809</v>
      </c>
      <c r="F218" s="37">
        <f t="shared" si="13"/>
        <v>0.44059161873459313</v>
      </c>
      <c r="G218" s="4" t="str">
        <f t="shared" si="14"/>
        <v>Start group 3 for 50km</v>
      </c>
      <c r="H218" s="4" t="str">
        <f t="shared" si="15"/>
        <v>Start group 4 for 100km</v>
      </c>
    </row>
    <row r="219" spans="1:8">
      <c r="A219" s="125">
        <v>217</v>
      </c>
      <c r="B219" s="81" t="s">
        <v>11034</v>
      </c>
      <c r="C219" s="81" t="s">
        <v>11985</v>
      </c>
      <c r="D219" s="82">
        <v>0.10146990740740741</v>
      </c>
      <c r="E219" s="37">
        <f t="shared" si="12"/>
        <v>0.28741721854304636</v>
      </c>
      <c r="F219" s="37">
        <f t="shared" si="13"/>
        <v>0.4407559572719803</v>
      </c>
      <c r="G219" s="4" t="str">
        <f t="shared" si="14"/>
        <v>Start group 3 for 50km</v>
      </c>
      <c r="H219" s="4" t="str">
        <f t="shared" si="15"/>
        <v>Start group 4 for 100km</v>
      </c>
    </row>
    <row r="220" spans="1:8">
      <c r="A220" s="125">
        <v>218</v>
      </c>
      <c r="B220" s="81" t="s">
        <v>11056</v>
      </c>
      <c r="C220" s="81" t="s">
        <v>11670</v>
      </c>
      <c r="D220" s="82">
        <v>0.10148148148148149</v>
      </c>
      <c r="E220" s="37">
        <f t="shared" si="12"/>
        <v>0.28874172185430463</v>
      </c>
      <c r="F220" s="37">
        <f t="shared" si="13"/>
        <v>0.44092029580936715</v>
      </c>
      <c r="G220" s="4" t="str">
        <f t="shared" si="14"/>
        <v>Start group 3 for 50km</v>
      </c>
      <c r="H220" s="4" t="str">
        <f t="shared" si="15"/>
        <v>Start group 4 for 100km</v>
      </c>
    </row>
    <row r="221" spans="1:8">
      <c r="A221" s="125">
        <v>219</v>
      </c>
      <c r="B221" s="81" t="s">
        <v>11382</v>
      </c>
      <c r="C221" s="81" t="s">
        <v>11681</v>
      </c>
      <c r="D221" s="82">
        <v>0.10151620370370369</v>
      </c>
      <c r="E221" s="37">
        <f t="shared" si="12"/>
        <v>0.29006622516556291</v>
      </c>
      <c r="F221" s="37">
        <f t="shared" si="13"/>
        <v>0.44141331142152834</v>
      </c>
      <c r="G221" s="4" t="str">
        <f t="shared" si="14"/>
        <v>Start group 3 for 50km</v>
      </c>
      <c r="H221" s="4" t="str">
        <f t="shared" si="15"/>
        <v>Start group 4 for 100km</v>
      </c>
    </row>
    <row r="222" spans="1:8">
      <c r="A222" s="125">
        <v>220</v>
      </c>
      <c r="B222" s="81" t="s">
        <v>11034</v>
      </c>
      <c r="C222" s="81" t="s">
        <v>11986</v>
      </c>
      <c r="D222" s="82">
        <v>0.10159722222222223</v>
      </c>
      <c r="E222" s="37">
        <f t="shared" si="12"/>
        <v>0.29139072847682118</v>
      </c>
      <c r="F222" s="37">
        <f t="shared" si="13"/>
        <v>0.44256368118323752</v>
      </c>
      <c r="G222" s="4" t="str">
        <f t="shared" si="14"/>
        <v>Start group 3 for 50km</v>
      </c>
      <c r="H222" s="4" t="str">
        <f t="shared" si="15"/>
        <v>Start group 4 for 100km</v>
      </c>
    </row>
    <row r="223" spans="1:8">
      <c r="A223" s="125">
        <v>221</v>
      </c>
      <c r="B223" s="81" t="s">
        <v>11046</v>
      </c>
      <c r="C223" s="81" t="s">
        <v>11987</v>
      </c>
      <c r="D223" s="82">
        <v>0.10187499999999999</v>
      </c>
      <c r="E223" s="37">
        <f t="shared" si="12"/>
        <v>0.29271523178807946</v>
      </c>
      <c r="F223" s="37">
        <f t="shared" si="13"/>
        <v>0.4465078060805257</v>
      </c>
      <c r="G223" s="4" t="str">
        <f t="shared" si="14"/>
        <v>Start group 3 for 50km</v>
      </c>
      <c r="H223" s="4" t="str">
        <f t="shared" si="15"/>
        <v>Start group 4 for 100km</v>
      </c>
    </row>
    <row r="224" spans="1:8">
      <c r="A224" s="125">
        <v>222</v>
      </c>
      <c r="B224" s="81" t="s">
        <v>11029</v>
      </c>
      <c r="C224" s="81" t="s">
        <v>11988</v>
      </c>
      <c r="D224" s="82">
        <v>0.10201388888888889</v>
      </c>
      <c r="E224" s="37">
        <f t="shared" si="12"/>
        <v>0.29403973509933773</v>
      </c>
      <c r="F224" s="37">
        <f t="shared" si="13"/>
        <v>0.4484798685291701</v>
      </c>
      <c r="G224" s="4" t="str">
        <f t="shared" si="14"/>
        <v>Start group 3 for 50km</v>
      </c>
      <c r="H224" s="4" t="str">
        <f t="shared" si="15"/>
        <v>Start group 4 for 100km</v>
      </c>
    </row>
    <row r="225" spans="1:8">
      <c r="A225" s="125">
        <v>223</v>
      </c>
      <c r="B225" s="81" t="s">
        <v>11989</v>
      </c>
      <c r="C225" s="81" t="s">
        <v>11441</v>
      </c>
      <c r="D225" s="82">
        <v>0.10207175925925926</v>
      </c>
      <c r="E225" s="37">
        <f t="shared" si="12"/>
        <v>0.295364238410596</v>
      </c>
      <c r="F225" s="37">
        <f t="shared" si="13"/>
        <v>0.44930156121610498</v>
      </c>
      <c r="G225" s="4" t="str">
        <f t="shared" si="14"/>
        <v>Start group 3 for 50km</v>
      </c>
      <c r="H225" s="4" t="str">
        <f t="shared" si="15"/>
        <v>Start group 4 for 100km</v>
      </c>
    </row>
    <row r="226" spans="1:8">
      <c r="A226" s="125">
        <v>224</v>
      </c>
      <c r="B226" s="81" t="s">
        <v>11038</v>
      </c>
      <c r="C226" s="81" t="s">
        <v>11990</v>
      </c>
      <c r="D226" s="82">
        <v>0.10209490740740741</v>
      </c>
      <c r="E226" s="37">
        <f t="shared" si="12"/>
        <v>0.29668874172185433</v>
      </c>
      <c r="F226" s="37">
        <f t="shared" si="13"/>
        <v>0.44963023829087928</v>
      </c>
      <c r="G226" s="4" t="str">
        <f t="shared" si="14"/>
        <v>Start group 3 for 50km</v>
      </c>
      <c r="H226" s="4" t="str">
        <f t="shared" si="15"/>
        <v>Start group 4 for 100km</v>
      </c>
    </row>
    <row r="227" spans="1:8">
      <c r="A227" s="125">
        <v>225</v>
      </c>
      <c r="B227" s="81" t="s">
        <v>11133</v>
      </c>
      <c r="C227" s="81" t="s">
        <v>11838</v>
      </c>
      <c r="D227" s="82">
        <v>0.10211805555555555</v>
      </c>
      <c r="E227" s="37">
        <f t="shared" si="12"/>
        <v>0.29801324503311261</v>
      </c>
      <c r="F227" s="37">
        <f t="shared" si="13"/>
        <v>0.4499589153656533</v>
      </c>
      <c r="G227" s="4" t="str">
        <f t="shared" si="14"/>
        <v>Start group 3 for 50km</v>
      </c>
      <c r="H227" s="4" t="str">
        <f t="shared" si="15"/>
        <v>Start group 4 for 100km</v>
      </c>
    </row>
    <row r="228" spans="1:8">
      <c r="A228" s="125">
        <v>226</v>
      </c>
      <c r="B228" s="81" t="s">
        <v>11991</v>
      </c>
      <c r="C228" s="81" t="s">
        <v>11992</v>
      </c>
      <c r="D228" s="82">
        <v>0.10215277777777777</v>
      </c>
      <c r="E228" s="37">
        <f t="shared" si="12"/>
        <v>0.29933774834437088</v>
      </c>
      <c r="F228" s="37">
        <f t="shared" si="13"/>
        <v>0.45045193097781416</v>
      </c>
      <c r="G228" s="4" t="str">
        <f t="shared" si="14"/>
        <v>Start group 3 for 50km</v>
      </c>
      <c r="H228" s="4" t="str">
        <f t="shared" si="15"/>
        <v>Start group 4 for 100km</v>
      </c>
    </row>
    <row r="229" spans="1:8">
      <c r="A229" s="125">
        <v>227</v>
      </c>
      <c r="B229" s="81" t="s">
        <v>11022</v>
      </c>
      <c r="C229" s="81" t="s">
        <v>11430</v>
      </c>
      <c r="D229" s="82">
        <v>0.10233796296296298</v>
      </c>
      <c r="E229" s="37">
        <f t="shared" si="12"/>
        <v>0.30066225165562915</v>
      </c>
      <c r="F229" s="37">
        <f t="shared" si="13"/>
        <v>0.4530813475760066</v>
      </c>
      <c r="G229" s="4" t="str">
        <f t="shared" si="14"/>
        <v>Start group 3 for 50km</v>
      </c>
      <c r="H229" s="4" t="str">
        <f t="shared" si="15"/>
        <v>Start group 4 for 100km</v>
      </c>
    </row>
    <row r="230" spans="1:8">
      <c r="A230" s="125">
        <v>228</v>
      </c>
      <c r="B230" s="81" t="s">
        <v>11404</v>
      </c>
      <c r="C230" s="81" t="s">
        <v>11993</v>
      </c>
      <c r="D230" s="82">
        <v>0.10270833333333333</v>
      </c>
      <c r="E230" s="37">
        <f t="shared" si="12"/>
        <v>0.30198675496688743</v>
      </c>
      <c r="F230" s="37">
        <f t="shared" si="13"/>
        <v>0.45834018077239114</v>
      </c>
      <c r="G230" s="4" t="str">
        <f t="shared" si="14"/>
        <v>Start group 3 for 50km</v>
      </c>
      <c r="H230" s="4" t="str">
        <f t="shared" si="15"/>
        <v>Start group 4 for 100km</v>
      </c>
    </row>
    <row r="231" spans="1:8">
      <c r="A231" s="125">
        <v>229</v>
      </c>
      <c r="B231" s="81" t="s">
        <v>11522</v>
      </c>
      <c r="C231" s="81" t="s">
        <v>11994</v>
      </c>
      <c r="D231" s="82">
        <v>0.10281250000000001</v>
      </c>
      <c r="E231" s="37">
        <f t="shared" si="12"/>
        <v>0.3033112582781457</v>
      </c>
      <c r="F231" s="37">
        <f t="shared" si="13"/>
        <v>0.45981922760887434</v>
      </c>
      <c r="G231" s="4" t="str">
        <f t="shared" si="14"/>
        <v>Start group 3 for 50km</v>
      </c>
      <c r="H231" s="4" t="str">
        <f t="shared" si="15"/>
        <v>Start group 4 for 100km</v>
      </c>
    </row>
    <row r="232" spans="1:8">
      <c r="A232" s="125">
        <v>230</v>
      </c>
      <c r="B232" s="81" t="s">
        <v>11995</v>
      </c>
      <c r="C232" s="81" t="s">
        <v>11996</v>
      </c>
      <c r="D232" s="82">
        <v>0.10288194444444444</v>
      </c>
      <c r="E232" s="37">
        <f t="shared" si="12"/>
        <v>0.30463576158940397</v>
      </c>
      <c r="F232" s="37">
        <f t="shared" si="13"/>
        <v>0.4608052588331964</v>
      </c>
      <c r="G232" s="4" t="str">
        <f t="shared" si="14"/>
        <v>Start group 3 for 50km</v>
      </c>
      <c r="H232" s="4" t="str">
        <f t="shared" si="15"/>
        <v>Start group 4 for 100km</v>
      </c>
    </row>
    <row r="233" spans="1:8">
      <c r="A233" s="125">
        <v>231</v>
      </c>
      <c r="B233" s="81" t="s">
        <v>11052</v>
      </c>
      <c r="C233" s="81" t="s">
        <v>11997</v>
      </c>
      <c r="D233" s="82">
        <v>0.10299768518518519</v>
      </c>
      <c r="E233" s="37">
        <f t="shared" si="12"/>
        <v>0.30596026490066225</v>
      </c>
      <c r="F233" s="37">
        <f t="shared" si="13"/>
        <v>0.46244864420706644</v>
      </c>
      <c r="G233" s="4" t="str">
        <f t="shared" si="14"/>
        <v>Start group 3 for 50km</v>
      </c>
      <c r="H233" s="4" t="str">
        <f t="shared" si="15"/>
        <v>Start group 4 for 100km</v>
      </c>
    </row>
    <row r="234" spans="1:8">
      <c r="A234" s="125">
        <v>232</v>
      </c>
      <c r="B234" s="81" t="s">
        <v>11012</v>
      </c>
      <c r="C234" s="81" t="s">
        <v>11998</v>
      </c>
      <c r="D234" s="82">
        <v>0.10324074074074074</v>
      </c>
      <c r="E234" s="37">
        <f t="shared" si="12"/>
        <v>0.30728476821192052</v>
      </c>
      <c r="F234" s="37">
        <f t="shared" si="13"/>
        <v>0.46589975349219376</v>
      </c>
      <c r="G234" s="4" t="str">
        <f t="shared" si="14"/>
        <v>Start group 3 for 50km</v>
      </c>
      <c r="H234" s="4" t="str">
        <f t="shared" si="15"/>
        <v>Start group 4 for 100km</v>
      </c>
    </row>
    <row r="235" spans="1:8">
      <c r="A235" s="125">
        <v>233</v>
      </c>
      <c r="B235" s="81" t="s">
        <v>11999</v>
      </c>
      <c r="C235" s="81" t="s">
        <v>12000</v>
      </c>
      <c r="D235" s="82">
        <v>0.10342592592592592</v>
      </c>
      <c r="E235" s="37">
        <f t="shared" si="12"/>
        <v>0.3086092715231788</v>
      </c>
      <c r="F235" s="37">
        <f t="shared" si="13"/>
        <v>0.46852917009038614</v>
      </c>
      <c r="G235" s="4" t="str">
        <f t="shared" si="14"/>
        <v>Start group 3 for 50km</v>
      </c>
      <c r="H235" s="4" t="str">
        <f t="shared" si="15"/>
        <v>Start group 4 for 100km</v>
      </c>
    </row>
    <row r="236" spans="1:8">
      <c r="A236" s="125">
        <v>234</v>
      </c>
      <c r="B236" s="81" t="s">
        <v>11121</v>
      </c>
      <c r="C236" s="81" t="s">
        <v>12001</v>
      </c>
      <c r="D236" s="82">
        <v>0.1034375</v>
      </c>
      <c r="E236" s="37">
        <f t="shared" si="12"/>
        <v>0.30993377483443707</v>
      </c>
      <c r="F236" s="37">
        <f t="shared" si="13"/>
        <v>0.46869350862777304</v>
      </c>
      <c r="G236" s="4" t="str">
        <f t="shared" si="14"/>
        <v>Start group 3 for 50km</v>
      </c>
      <c r="H236" s="4" t="str">
        <f t="shared" si="15"/>
        <v>Start group 4 for 100km</v>
      </c>
    </row>
    <row r="237" spans="1:8">
      <c r="A237" s="125">
        <v>235</v>
      </c>
      <c r="B237" s="81" t="s">
        <v>12002</v>
      </c>
      <c r="C237" s="81" t="s">
        <v>12003</v>
      </c>
      <c r="D237" s="82">
        <v>0.10349537037037038</v>
      </c>
      <c r="E237" s="37">
        <f t="shared" si="12"/>
        <v>0.31125827814569534</v>
      </c>
      <c r="F237" s="37">
        <f t="shared" si="13"/>
        <v>0.4695152013147082</v>
      </c>
      <c r="G237" s="4" t="str">
        <f t="shared" si="14"/>
        <v>Start group 3 for 50km</v>
      </c>
      <c r="H237" s="4" t="str">
        <f t="shared" si="15"/>
        <v>Start group 4 for 100km</v>
      </c>
    </row>
    <row r="238" spans="1:8">
      <c r="A238" s="125">
        <v>236</v>
      </c>
      <c r="B238" s="81" t="s">
        <v>11014</v>
      </c>
      <c r="C238" s="81" t="s">
        <v>12004</v>
      </c>
      <c r="D238" s="82">
        <v>0.10353009259259259</v>
      </c>
      <c r="E238" s="37">
        <f t="shared" si="12"/>
        <v>0.31258278145695362</v>
      </c>
      <c r="F238" s="37">
        <f t="shared" si="13"/>
        <v>0.47000821692686939</v>
      </c>
      <c r="G238" s="4" t="str">
        <f t="shared" si="14"/>
        <v>Start group 3 for 50km</v>
      </c>
      <c r="H238" s="4" t="str">
        <f t="shared" si="15"/>
        <v>Start group 4 for 100km</v>
      </c>
    </row>
    <row r="239" spans="1:8">
      <c r="A239" s="125">
        <v>237</v>
      </c>
      <c r="B239" s="81" t="s">
        <v>11124</v>
      </c>
      <c r="C239" s="81" t="s">
        <v>12005</v>
      </c>
      <c r="D239" s="82">
        <v>0.10361111111111111</v>
      </c>
      <c r="E239" s="37">
        <f t="shared" si="12"/>
        <v>0.31390728476821195</v>
      </c>
      <c r="F239" s="37">
        <f t="shared" si="13"/>
        <v>0.4711585866885783</v>
      </c>
      <c r="G239" s="4" t="str">
        <f t="shared" si="14"/>
        <v>Start group 3 for 50km</v>
      </c>
      <c r="H239" s="4" t="str">
        <f t="shared" si="15"/>
        <v>Start group 4 for 100km</v>
      </c>
    </row>
    <row r="240" spans="1:8">
      <c r="A240" s="125">
        <v>238</v>
      </c>
      <c r="B240" s="81" t="s">
        <v>11279</v>
      </c>
      <c r="C240" s="81" t="s">
        <v>12006</v>
      </c>
      <c r="D240" s="82">
        <v>0.10362268518518518</v>
      </c>
      <c r="E240" s="37">
        <f t="shared" si="12"/>
        <v>0.31523178807947022</v>
      </c>
      <c r="F240" s="37">
        <f t="shared" si="13"/>
        <v>0.47132292522596542</v>
      </c>
      <c r="G240" s="4" t="str">
        <f t="shared" si="14"/>
        <v>Start group 3 for 50km</v>
      </c>
      <c r="H240" s="4" t="str">
        <f t="shared" si="15"/>
        <v>Start group 4 for 100km</v>
      </c>
    </row>
    <row r="241" spans="1:8">
      <c r="A241" s="125">
        <v>239</v>
      </c>
      <c r="B241" s="81" t="s">
        <v>11225</v>
      </c>
      <c r="C241" s="81" t="s">
        <v>11497</v>
      </c>
      <c r="D241" s="82">
        <v>0.10364583333333333</v>
      </c>
      <c r="E241" s="37">
        <f t="shared" si="12"/>
        <v>0.31655629139072849</v>
      </c>
      <c r="F241" s="37">
        <f t="shared" si="13"/>
        <v>0.47165160230073944</v>
      </c>
      <c r="G241" s="4" t="str">
        <f t="shared" si="14"/>
        <v>Start group 3 for 50km</v>
      </c>
      <c r="H241" s="4" t="str">
        <f t="shared" si="15"/>
        <v>Start group 4 for 100km</v>
      </c>
    </row>
    <row r="242" spans="1:8">
      <c r="A242" s="125">
        <v>240</v>
      </c>
      <c r="B242" s="81" t="s">
        <v>11174</v>
      </c>
      <c r="C242" s="81" t="s">
        <v>11501</v>
      </c>
      <c r="D242" s="82">
        <v>0.10369212962962963</v>
      </c>
      <c r="E242" s="37">
        <f t="shared" si="12"/>
        <v>0.31788079470198677</v>
      </c>
      <c r="F242" s="37">
        <f t="shared" si="13"/>
        <v>0.47230895645028748</v>
      </c>
      <c r="G242" s="4" t="str">
        <f t="shared" si="14"/>
        <v>Start group 3 for 50km</v>
      </c>
      <c r="H242" s="4" t="str">
        <f t="shared" si="15"/>
        <v>Start group 4 for 100km</v>
      </c>
    </row>
    <row r="243" spans="1:8">
      <c r="A243" s="125">
        <v>241</v>
      </c>
      <c r="B243" s="81" t="s">
        <v>11038</v>
      </c>
      <c r="C243" s="81" t="s">
        <v>12007</v>
      </c>
      <c r="D243" s="82">
        <v>0.1037037037037037</v>
      </c>
      <c r="E243" s="37">
        <f t="shared" si="12"/>
        <v>0.31920529801324504</v>
      </c>
      <c r="F243" s="37">
        <f t="shared" si="13"/>
        <v>0.47247329498767465</v>
      </c>
      <c r="G243" s="4" t="str">
        <f t="shared" si="14"/>
        <v>Start group 3 for 50km</v>
      </c>
      <c r="H243" s="4" t="str">
        <f t="shared" si="15"/>
        <v>Start group 4 for 100km</v>
      </c>
    </row>
    <row r="244" spans="1:8" ht="15" customHeight="1">
      <c r="A244" s="125">
        <v>242</v>
      </c>
      <c r="B244" s="81" t="s">
        <v>12008</v>
      </c>
      <c r="C244" s="81" t="s">
        <v>12009</v>
      </c>
      <c r="D244" s="82">
        <v>0.10381944444444445</v>
      </c>
      <c r="E244" s="37">
        <f t="shared" si="12"/>
        <v>0.32052980132450332</v>
      </c>
      <c r="F244" s="37">
        <f t="shared" si="13"/>
        <v>0.4741166803615447</v>
      </c>
      <c r="G244" s="4" t="str">
        <f t="shared" si="14"/>
        <v>Start group 3 for 50km</v>
      </c>
      <c r="H244" s="4" t="str">
        <f t="shared" si="15"/>
        <v>Start group 4 for 100km</v>
      </c>
    </row>
    <row r="245" spans="1:8">
      <c r="A245" s="125">
        <v>243</v>
      </c>
      <c r="B245" s="81" t="s">
        <v>11022</v>
      </c>
      <c r="C245" s="81" t="s">
        <v>11385</v>
      </c>
      <c r="D245" s="82">
        <v>0.10393518518518519</v>
      </c>
      <c r="E245" s="37">
        <f t="shared" si="12"/>
        <v>0.32185430463576159</v>
      </c>
      <c r="F245" s="37">
        <f t="shared" si="13"/>
        <v>0.47576006573541479</v>
      </c>
      <c r="G245" s="4" t="str">
        <f t="shared" si="14"/>
        <v>Start group 3 for 50km</v>
      </c>
      <c r="H245" s="4" t="str">
        <f t="shared" si="15"/>
        <v>Start group 4 for 100km</v>
      </c>
    </row>
    <row r="246" spans="1:8">
      <c r="A246" s="125">
        <v>244</v>
      </c>
      <c r="B246" s="81" t="s">
        <v>11022</v>
      </c>
      <c r="C246" s="81" t="s">
        <v>12010</v>
      </c>
      <c r="D246" s="82">
        <v>0.10425925925925926</v>
      </c>
      <c r="E246" s="37">
        <f t="shared" si="12"/>
        <v>0.32317880794701986</v>
      </c>
      <c r="F246" s="37">
        <f t="shared" si="13"/>
        <v>0.48036154478225129</v>
      </c>
      <c r="G246" s="4" t="str">
        <f t="shared" si="14"/>
        <v>Start group 3 for 50km</v>
      </c>
      <c r="H246" s="4" t="str">
        <f t="shared" si="15"/>
        <v>Start group 4 for 100km</v>
      </c>
    </row>
    <row r="247" spans="1:8">
      <c r="A247" s="125">
        <v>245</v>
      </c>
      <c r="B247" s="81" t="s">
        <v>11696</v>
      </c>
      <c r="C247" s="81" t="s">
        <v>11291</v>
      </c>
      <c r="D247" s="82">
        <v>0.10427083333333333</v>
      </c>
      <c r="E247" s="37">
        <f t="shared" si="12"/>
        <v>0.32450331125827814</v>
      </c>
      <c r="F247" s="37">
        <f t="shared" si="13"/>
        <v>0.48052588331963847</v>
      </c>
      <c r="G247" s="4" t="str">
        <f t="shared" si="14"/>
        <v>Start group 3 for 50km</v>
      </c>
      <c r="H247" s="4" t="str">
        <f t="shared" si="15"/>
        <v>Start group 4 for 100km</v>
      </c>
    </row>
    <row r="248" spans="1:8">
      <c r="A248" s="125">
        <v>246</v>
      </c>
      <c r="B248" s="81" t="s">
        <v>11225</v>
      </c>
      <c r="C248" s="81" t="s">
        <v>11411</v>
      </c>
      <c r="D248" s="82">
        <v>0.10432870370370372</v>
      </c>
      <c r="E248" s="37">
        <f t="shared" si="12"/>
        <v>0.32582781456953641</v>
      </c>
      <c r="F248" s="37">
        <f t="shared" si="13"/>
        <v>0.48134757600657335</v>
      </c>
      <c r="G248" s="4" t="str">
        <f t="shared" si="14"/>
        <v>Start group 3 for 50km</v>
      </c>
      <c r="H248" s="4" t="str">
        <f t="shared" si="15"/>
        <v>Start group 4 for 100km</v>
      </c>
    </row>
    <row r="249" spans="1:8">
      <c r="A249" s="125">
        <v>247</v>
      </c>
      <c r="B249" s="81" t="s">
        <v>11404</v>
      </c>
      <c r="C249" s="81" t="s">
        <v>12011</v>
      </c>
      <c r="D249" s="82">
        <v>0.10452546296296296</v>
      </c>
      <c r="E249" s="37">
        <f t="shared" si="12"/>
        <v>0.32715231788079469</v>
      </c>
      <c r="F249" s="37">
        <f t="shared" si="13"/>
        <v>0.48414133114215291</v>
      </c>
      <c r="G249" s="4" t="str">
        <f t="shared" si="14"/>
        <v>Start group 3 for 50km</v>
      </c>
      <c r="H249" s="4" t="str">
        <f t="shared" si="15"/>
        <v>Start group 4 for 100km</v>
      </c>
    </row>
    <row r="250" spans="1:8">
      <c r="A250" s="125">
        <v>248</v>
      </c>
      <c r="B250" s="81" t="s">
        <v>11014</v>
      </c>
      <c r="C250" s="81" t="s">
        <v>11520</v>
      </c>
      <c r="D250" s="82">
        <v>0.10460648148148148</v>
      </c>
      <c r="E250" s="37">
        <f t="shared" si="12"/>
        <v>0.32847682119205296</v>
      </c>
      <c r="F250" s="37">
        <f t="shared" si="13"/>
        <v>0.48529170090386181</v>
      </c>
      <c r="G250" s="4" t="str">
        <f t="shared" si="14"/>
        <v>Start group 3 for 50km</v>
      </c>
      <c r="H250" s="4" t="str">
        <f t="shared" si="15"/>
        <v>Start group 4 for 100km</v>
      </c>
    </row>
    <row r="251" spans="1:8">
      <c r="A251" s="125">
        <v>249</v>
      </c>
      <c r="B251" s="81" t="s">
        <v>11038</v>
      </c>
      <c r="C251" s="81" t="s">
        <v>12012</v>
      </c>
      <c r="D251" s="82">
        <v>0.10461805555555555</v>
      </c>
      <c r="E251" s="37">
        <f t="shared" si="12"/>
        <v>0.32980132450331123</v>
      </c>
      <c r="F251" s="37">
        <f t="shared" si="13"/>
        <v>0.48545603944124893</v>
      </c>
      <c r="G251" s="4" t="str">
        <f t="shared" si="14"/>
        <v>Start group 3 for 50km</v>
      </c>
      <c r="H251" s="4" t="str">
        <f t="shared" si="15"/>
        <v>Start group 4 for 100km</v>
      </c>
    </row>
    <row r="252" spans="1:8">
      <c r="A252" s="125">
        <v>250</v>
      </c>
      <c r="B252" s="81" t="s">
        <v>11322</v>
      </c>
      <c r="C252" s="81" t="s">
        <v>12013</v>
      </c>
      <c r="D252" s="82">
        <v>0.10466435185185186</v>
      </c>
      <c r="E252" s="37">
        <f t="shared" si="12"/>
        <v>0.33112582781456956</v>
      </c>
      <c r="F252" s="37">
        <f t="shared" si="13"/>
        <v>0.48611339359079697</v>
      </c>
      <c r="G252" s="4" t="str">
        <f t="shared" si="14"/>
        <v>Start group 3 for 50km</v>
      </c>
      <c r="H252" s="4" t="str">
        <f t="shared" si="15"/>
        <v>Start group 4 for 100km</v>
      </c>
    </row>
    <row r="253" spans="1:8">
      <c r="A253" s="125">
        <v>251</v>
      </c>
      <c r="B253" s="81" t="s">
        <v>11046</v>
      </c>
      <c r="C253" s="81" t="s">
        <v>12014</v>
      </c>
      <c r="D253" s="82">
        <v>0.10508101851851852</v>
      </c>
      <c r="E253" s="37">
        <f t="shared" si="12"/>
        <v>0.33245033112582784</v>
      </c>
      <c r="F253" s="37">
        <f t="shared" si="13"/>
        <v>0.49202958093672955</v>
      </c>
      <c r="G253" s="4" t="str">
        <f t="shared" si="14"/>
        <v>Start group 3 for 50km</v>
      </c>
      <c r="H253" s="4" t="str">
        <f t="shared" si="15"/>
        <v>Start group 4 for 100km</v>
      </c>
    </row>
    <row r="254" spans="1:8">
      <c r="A254" s="125">
        <v>252</v>
      </c>
      <c r="B254" s="81" t="s">
        <v>11205</v>
      </c>
      <c r="C254" s="81" t="s">
        <v>11775</v>
      </c>
      <c r="D254" s="82">
        <v>0.10519675925925925</v>
      </c>
      <c r="E254" s="37">
        <f t="shared" si="12"/>
        <v>0.33377483443708611</v>
      </c>
      <c r="F254" s="37">
        <f t="shared" si="13"/>
        <v>0.49367296631059965</v>
      </c>
      <c r="G254" s="4" t="str">
        <f t="shared" si="14"/>
        <v>Start group 3 for 50km</v>
      </c>
      <c r="H254" s="4" t="str">
        <f t="shared" si="15"/>
        <v>Start group 4 for 100km</v>
      </c>
    </row>
    <row r="255" spans="1:8">
      <c r="A255" s="125">
        <v>253</v>
      </c>
      <c r="B255" s="81" t="s">
        <v>11029</v>
      </c>
      <c r="C255" s="81" t="s">
        <v>11298</v>
      </c>
      <c r="D255" s="82">
        <v>0.10525462962962963</v>
      </c>
      <c r="E255" s="37">
        <f t="shared" si="12"/>
        <v>0.33509933774834438</v>
      </c>
      <c r="F255" s="37">
        <f t="shared" si="13"/>
        <v>0.49449465899753481</v>
      </c>
      <c r="G255" s="4" t="str">
        <f t="shared" si="14"/>
        <v>Start group 3 for 50km</v>
      </c>
      <c r="H255" s="4" t="str">
        <f t="shared" si="15"/>
        <v>Start group 4 for 100km</v>
      </c>
    </row>
    <row r="256" spans="1:8">
      <c r="A256" s="125">
        <v>254</v>
      </c>
      <c r="B256" s="81" t="s">
        <v>11026</v>
      </c>
      <c r="C256" s="81" t="s">
        <v>12015</v>
      </c>
      <c r="D256" s="82">
        <v>0.10526620370370371</v>
      </c>
      <c r="E256" s="37">
        <f t="shared" si="12"/>
        <v>0.33642384105960266</v>
      </c>
      <c r="F256" s="37">
        <f t="shared" si="13"/>
        <v>0.49465899753492198</v>
      </c>
      <c r="G256" s="4" t="str">
        <f t="shared" si="14"/>
        <v>Start group 3 for 50km</v>
      </c>
      <c r="H256" s="4" t="str">
        <f t="shared" si="15"/>
        <v>Start group 4 for 100km</v>
      </c>
    </row>
    <row r="257" spans="1:8">
      <c r="A257" s="125">
        <v>255</v>
      </c>
      <c r="B257" s="81" t="s">
        <v>11022</v>
      </c>
      <c r="C257" s="81" t="s">
        <v>11298</v>
      </c>
      <c r="D257" s="82">
        <v>0.10537037037037038</v>
      </c>
      <c r="E257" s="37">
        <f t="shared" si="12"/>
        <v>0.33774834437086093</v>
      </c>
      <c r="F257" s="37">
        <f t="shared" si="13"/>
        <v>0.49613804437140491</v>
      </c>
      <c r="G257" s="4" t="str">
        <f t="shared" si="14"/>
        <v>Start group 3 for 50km</v>
      </c>
      <c r="H257" s="4" t="str">
        <f t="shared" si="15"/>
        <v>Start group 4 for 100km</v>
      </c>
    </row>
    <row r="258" spans="1:8">
      <c r="A258" s="125">
        <v>256</v>
      </c>
      <c r="B258" s="81" t="s">
        <v>12016</v>
      </c>
      <c r="C258" s="81" t="s">
        <v>12017</v>
      </c>
      <c r="D258" s="82">
        <v>0.10538194444444444</v>
      </c>
      <c r="E258" s="37">
        <f t="shared" si="12"/>
        <v>0.33907284768211921</v>
      </c>
      <c r="F258" s="37">
        <f t="shared" si="13"/>
        <v>0.49630238290879203</v>
      </c>
      <c r="G258" s="4" t="str">
        <f t="shared" si="14"/>
        <v>Start group 3 for 50km</v>
      </c>
      <c r="H258" s="4" t="str">
        <f t="shared" si="15"/>
        <v>Start group 4 for 100km</v>
      </c>
    </row>
    <row r="259" spans="1:8">
      <c r="A259" s="125">
        <v>257</v>
      </c>
      <c r="B259" s="81" t="s">
        <v>11133</v>
      </c>
      <c r="C259" s="81" t="s">
        <v>12018</v>
      </c>
      <c r="D259" s="82">
        <v>0.10552083333333333</v>
      </c>
      <c r="E259" s="37">
        <f t="shared" si="12"/>
        <v>0.34039735099337748</v>
      </c>
      <c r="F259" s="37">
        <f t="shared" si="13"/>
        <v>0.49827444535743615</v>
      </c>
      <c r="G259" s="4" t="str">
        <f t="shared" si="14"/>
        <v>Start group 3 for 50km</v>
      </c>
      <c r="H259" s="4" t="str">
        <f t="shared" si="15"/>
        <v>Start group 4 for 100km</v>
      </c>
    </row>
    <row r="260" spans="1:8">
      <c r="A260" s="125">
        <v>258</v>
      </c>
      <c r="B260" s="81" t="s">
        <v>11014</v>
      </c>
      <c r="C260" s="81" t="s">
        <v>12019</v>
      </c>
      <c r="D260" s="82">
        <v>0.10552083333333333</v>
      </c>
      <c r="E260" s="37">
        <f t="shared" ref="E260:E323" si="16">A260/755</f>
        <v>0.34172185430463575</v>
      </c>
      <c r="F260" s="37">
        <f t="shared" ref="F260:F323" si="17">((HOUR(D260)*60+MINUTE(D260)+SECOND(D260)/60)-(HOUR($D$4)*60+MINUTE($D$4)+SECOND($D$4)/60))/(HOUR($D$4)*60+MINUTE($D$4)+SECOND($D$4)/60)</f>
        <v>0.49827444535743615</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125">
        <v>259</v>
      </c>
      <c r="B261" s="81" t="s">
        <v>11635</v>
      </c>
      <c r="C261" s="81" t="s">
        <v>12020</v>
      </c>
      <c r="D261" s="82">
        <v>0.10577546296296296</v>
      </c>
      <c r="E261" s="37">
        <f t="shared" si="16"/>
        <v>0.34304635761589403</v>
      </c>
      <c r="F261" s="37">
        <f t="shared" si="17"/>
        <v>0.50188989317995059</v>
      </c>
      <c r="G261" s="4" t="str">
        <f t="shared" si="18"/>
        <v>Start group 4 for 50km</v>
      </c>
      <c r="H261" s="4" t="str">
        <f t="shared" si="19"/>
        <v>Start group 4 for 100km</v>
      </c>
    </row>
    <row r="262" spans="1:8">
      <c r="A262" s="125">
        <v>260</v>
      </c>
      <c r="B262" s="81" t="s">
        <v>11022</v>
      </c>
      <c r="C262" s="81" t="s">
        <v>12021</v>
      </c>
      <c r="D262" s="82">
        <v>0.10604166666666666</v>
      </c>
      <c r="E262" s="37">
        <f t="shared" si="16"/>
        <v>0.3443708609271523</v>
      </c>
      <c r="F262" s="37">
        <f t="shared" si="17"/>
        <v>0.50566967953985187</v>
      </c>
      <c r="G262" s="4" t="str">
        <f t="shared" si="18"/>
        <v>Start group 4 for 50km</v>
      </c>
      <c r="H262" s="4" t="str">
        <f t="shared" si="19"/>
        <v>Start group 4 for 100km</v>
      </c>
    </row>
    <row r="263" spans="1:8">
      <c r="A263" s="125">
        <v>261</v>
      </c>
      <c r="B263" s="81" t="s">
        <v>11461</v>
      </c>
      <c r="C263" s="81" t="s">
        <v>12022</v>
      </c>
      <c r="D263" s="82">
        <v>0.10608796296296297</v>
      </c>
      <c r="E263" s="37">
        <f t="shared" si="16"/>
        <v>0.34569536423841057</v>
      </c>
      <c r="F263" s="37">
        <f t="shared" si="17"/>
        <v>0.50632703368940024</v>
      </c>
      <c r="G263" s="4" t="str">
        <f t="shared" si="18"/>
        <v>Start group 4 for 50km</v>
      </c>
      <c r="H263" s="4" t="str">
        <f t="shared" si="19"/>
        <v>Start group 4 for 100km</v>
      </c>
    </row>
    <row r="264" spans="1:8">
      <c r="A264" s="125">
        <v>262</v>
      </c>
      <c r="B264" s="81" t="s">
        <v>11305</v>
      </c>
      <c r="C264" s="81" t="s">
        <v>12023</v>
      </c>
      <c r="D264" s="82">
        <v>0.10615740740740741</v>
      </c>
      <c r="E264" s="37">
        <f t="shared" si="16"/>
        <v>0.34701986754966885</v>
      </c>
      <c r="F264" s="37">
        <f t="shared" si="17"/>
        <v>0.5073130649137223</v>
      </c>
      <c r="G264" s="4" t="str">
        <f t="shared" si="18"/>
        <v>Start group 4 for 50km</v>
      </c>
      <c r="H264" s="4" t="str">
        <f t="shared" si="19"/>
        <v>Start group 4 for 100km</v>
      </c>
    </row>
    <row r="265" spans="1:8">
      <c r="A265" s="125">
        <v>263</v>
      </c>
      <c r="B265" s="81" t="s">
        <v>11967</v>
      </c>
      <c r="C265" s="81" t="s">
        <v>12024</v>
      </c>
      <c r="D265" s="82">
        <v>0.10618055555555556</v>
      </c>
      <c r="E265" s="37">
        <f t="shared" si="16"/>
        <v>0.34834437086092718</v>
      </c>
      <c r="F265" s="37">
        <f t="shared" si="17"/>
        <v>0.50764174198849632</v>
      </c>
      <c r="G265" s="4" t="str">
        <f t="shared" si="18"/>
        <v>Start group 4 for 50km</v>
      </c>
      <c r="H265" s="4" t="str">
        <f t="shared" si="19"/>
        <v>Start group 4 for 100km</v>
      </c>
    </row>
    <row r="266" spans="1:8">
      <c r="A266" s="125">
        <v>264</v>
      </c>
      <c r="B266" s="81" t="s">
        <v>12025</v>
      </c>
      <c r="C266" s="81" t="s">
        <v>12026</v>
      </c>
      <c r="D266" s="82">
        <v>0.10621527777777778</v>
      </c>
      <c r="E266" s="37">
        <f t="shared" si="16"/>
        <v>0.34966887417218545</v>
      </c>
      <c r="F266" s="37">
        <f t="shared" si="17"/>
        <v>0.50813475760065718</v>
      </c>
      <c r="G266" s="4" t="str">
        <f t="shared" si="18"/>
        <v>Start group 4 for 50km</v>
      </c>
      <c r="H266" s="4" t="str">
        <f t="shared" si="19"/>
        <v>Start group 4 for 100km</v>
      </c>
    </row>
    <row r="267" spans="1:8">
      <c r="A267" s="125">
        <v>265</v>
      </c>
      <c r="B267" s="81" t="s">
        <v>11616</v>
      </c>
      <c r="C267" s="81" t="s">
        <v>12027</v>
      </c>
      <c r="D267" s="82">
        <v>0.10630787037037037</v>
      </c>
      <c r="E267" s="37">
        <f t="shared" si="16"/>
        <v>0.35099337748344372</v>
      </c>
      <c r="F267" s="37">
        <f t="shared" si="17"/>
        <v>0.50944946589975348</v>
      </c>
      <c r="G267" s="4" t="str">
        <f t="shared" si="18"/>
        <v>Start group 4 for 50km</v>
      </c>
      <c r="H267" s="4" t="str">
        <f t="shared" si="19"/>
        <v>Start group 4 for 100km</v>
      </c>
    </row>
    <row r="268" spans="1:8">
      <c r="A268" s="125">
        <v>266</v>
      </c>
      <c r="B268" s="81" t="s">
        <v>11315</v>
      </c>
      <c r="C268" s="81" t="s">
        <v>12028</v>
      </c>
      <c r="D268" s="82">
        <v>0.10635416666666668</v>
      </c>
      <c r="E268" s="37">
        <f t="shared" si="16"/>
        <v>0.352317880794702</v>
      </c>
      <c r="F268" s="37">
        <f t="shared" si="17"/>
        <v>0.51010682004930152</v>
      </c>
      <c r="G268" s="4" t="str">
        <f t="shared" si="18"/>
        <v>Start group 4 for 50km</v>
      </c>
      <c r="H268" s="4" t="str">
        <f t="shared" si="19"/>
        <v>Start group 4 for 100km</v>
      </c>
    </row>
    <row r="269" spans="1:8">
      <c r="A269" s="125">
        <v>267</v>
      </c>
      <c r="B269" s="81" t="s">
        <v>12025</v>
      </c>
      <c r="C269" s="81" t="s">
        <v>11687</v>
      </c>
      <c r="D269" s="82">
        <v>0.10660879629629628</v>
      </c>
      <c r="E269" s="37">
        <f t="shared" si="16"/>
        <v>0.35364238410596027</v>
      </c>
      <c r="F269" s="37">
        <f t="shared" si="17"/>
        <v>0.51372226787181596</v>
      </c>
      <c r="G269" s="4" t="str">
        <f t="shared" si="18"/>
        <v>Start group 4 for 50km</v>
      </c>
      <c r="H269" s="4" t="str">
        <f t="shared" si="19"/>
        <v>Start group 4 for 100km</v>
      </c>
    </row>
    <row r="270" spans="1:8">
      <c r="A270" s="125">
        <v>268</v>
      </c>
      <c r="B270" s="81" t="s">
        <v>11046</v>
      </c>
      <c r="C270" s="81" t="s">
        <v>12029</v>
      </c>
      <c r="D270" s="82">
        <v>0.10671296296296295</v>
      </c>
      <c r="E270" s="37">
        <f t="shared" si="16"/>
        <v>0.35496688741721855</v>
      </c>
      <c r="F270" s="37">
        <f t="shared" si="17"/>
        <v>0.51520131470829889</v>
      </c>
      <c r="G270" s="4" t="str">
        <f t="shared" si="18"/>
        <v>Start group 4 for 50km</v>
      </c>
      <c r="H270" s="4" t="str">
        <f t="shared" si="19"/>
        <v>Start group 4 for 100km</v>
      </c>
    </row>
    <row r="271" spans="1:8">
      <c r="A271" s="125">
        <v>269</v>
      </c>
      <c r="B271" s="81" t="s">
        <v>11779</v>
      </c>
      <c r="C271" s="81" t="s">
        <v>12030</v>
      </c>
      <c r="D271" s="82">
        <v>0.10686342592592592</v>
      </c>
      <c r="E271" s="37">
        <f t="shared" si="16"/>
        <v>0.35629139072847682</v>
      </c>
      <c r="F271" s="37">
        <f t="shared" si="17"/>
        <v>0.51733771569433018</v>
      </c>
      <c r="G271" s="4" t="str">
        <f t="shared" si="18"/>
        <v>Start group 4 for 50km</v>
      </c>
      <c r="H271" s="4" t="str">
        <f t="shared" si="19"/>
        <v>Start group 4 for 100km</v>
      </c>
    </row>
    <row r="272" spans="1:8">
      <c r="A272" s="125">
        <v>270</v>
      </c>
      <c r="B272" s="81" t="s">
        <v>12031</v>
      </c>
      <c r="C272" s="81" t="s">
        <v>12032</v>
      </c>
      <c r="D272" s="82">
        <v>0.10693287037037037</v>
      </c>
      <c r="E272" s="37">
        <f t="shared" si="16"/>
        <v>0.35761589403973509</v>
      </c>
      <c r="F272" s="37">
        <f t="shared" si="17"/>
        <v>0.51832374691865224</v>
      </c>
      <c r="G272" s="4" t="str">
        <f t="shared" si="18"/>
        <v>Start group 4 for 50km</v>
      </c>
      <c r="H272" s="4" t="str">
        <f t="shared" si="19"/>
        <v>Start group 4 for 100km</v>
      </c>
    </row>
    <row r="273" spans="1:8">
      <c r="A273" s="125">
        <v>271</v>
      </c>
      <c r="B273" s="81" t="s">
        <v>12033</v>
      </c>
      <c r="C273" s="81" t="s">
        <v>12034</v>
      </c>
      <c r="D273" s="82">
        <v>0.10694444444444444</v>
      </c>
      <c r="E273" s="37">
        <f t="shared" si="16"/>
        <v>0.35894039735099337</v>
      </c>
      <c r="F273" s="37">
        <f t="shared" si="17"/>
        <v>0.51848808545603942</v>
      </c>
      <c r="G273" s="4" t="str">
        <f t="shared" si="18"/>
        <v>Start group 4 for 50km</v>
      </c>
      <c r="H273" s="4" t="str">
        <f t="shared" si="19"/>
        <v>Start group 4 for 100km</v>
      </c>
    </row>
    <row r="274" spans="1:8">
      <c r="A274" s="125">
        <v>272</v>
      </c>
      <c r="B274" s="81" t="s">
        <v>12035</v>
      </c>
      <c r="C274" s="81" t="s">
        <v>12036</v>
      </c>
      <c r="D274" s="82">
        <v>0.10703703703703704</v>
      </c>
      <c r="E274" s="37">
        <f t="shared" si="16"/>
        <v>0.36026490066225164</v>
      </c>
      <c r="F274" s="37">
        <f t="shared" si="17"/>
        <v>0.51980279375513538</v>
      </c>
      <c r="G274" s="4" t="str">
        <f t="shared" si="18"/>
        <v>Start group 4 for 50km</v>
      </c>
      <c r="H274" s="4" t="str">
        <f t="shared" si="19"/>
        <v>Start group 4 for 100km</v>
      </c>
    </row>
    <row r="275" spans="1:8">
      <c r="A275" s="125">
        <v>273</v>
      </c>
      <c r="B275" s="81" t="s">
        <v>11024</v>
      </c>
      <c r="C275" s="81" t="s">
        <v>12037</v>
      </c>
      <c r="D275" s="82">
        <v>0.10714120370370371</v>
      </c>
      <c r="E275" s="37">
        <f t="shared" si="16"/>
        <v>0.36158940397350992</v>
      </c>
      <c r="F275" s="37">
        <f t="shared" si="17"/>
        <v>0.52128184059161864</v>
      </c>
      <c r="G275" s="4" t="str">
        <f t="shared" si="18"/>
        <v>Start group 4 for 50km</v>
      </c>
      <c r="H275" s="4" t="str">
        <f t="shared" si="19"/>
        <v>Start group 5 for 100km</v>
      </c>
    </row>
    <row r="276" spans="1:8">
      <c r="A276" s="125">
        <v>274</v>
      </c>
      <c r="B276" s="81" t="s">
        <v>11014</v>
      </c>
      <c r="C276" s="81" t="s">
        <v>12038</v>
      </c>
      <c r="D276" s="82">
        <v>0.10722222222222222</v>
      </c>
      <c r="E276" s="37">
        <f t="shared" si="16"/>
        <v>0.36291390728476819</v>
      </c>
      <c r="F276" s="37">
        <f t="shared" si="17"/>
        <v>0.52243221035332787</v>
      </c>
      <c r="G276" s="4" t="str">
        <f t="shared" si="18"/>
        <v>Start group 4 for 50km</v>
      </c>
      <c r="H276" s="4" t="str">
        <f t="shared" si="19"/>
        <v>Start group 5 for 100km</v>
      </c>
    </row>
    <row r="277" spans="1:8">
      <c r="A277" s="125">
        <v>275</v>
      </c>
      <c r="B277" s="81" t="s">
        <v>11382</v>
      </c>
      <c r="C277" s="81" t="s">
        <v>12039</v>
      </c>
      <c r="D277" s="82">
        <v>0.10731481481481481</v>
      </c>
      <c r="E277" s="37">
        <f t="shared" si="16"/>
        <v>0.36423841059602646</v>
      </c>
      <c r="F277" s="37">
        <f t="shared" si="17"/>
        <v>0.52374691865242395</v>
      </c>
      <c r="G277" s="4" t="str">
        <f t="shared" si="18"/>
        <v>Start group 4 for 50km</v>
      </c>
      <c r="H277" s="4" t="str">
        <f t="shared" si="19"/>
        <v>Start group 5 for 100km</v>
      </c>
    </row>
    <row r="278" spans="1:8">
      <c r="A278" s="125">
        <v>276</v>
      </c>
      <c r="B278" s="81" t="s">
        <v>11012</v>
      </c>
      <c r="C278" s="81" t="s">
        <v>11245</v>
      </c>
      <c r="D278" s="82">
        <v>0.10732638888888889</v>
      </c>
      <c r="E278" s="37">
        <f t="shared" si="16"/>
        <v>0.36556291390728479</v>
      </c>
      <c r="F278" s="37">
        <f t="shared" si="17"/>
        <v>0.52391125718981102</v>
      </c>
      <c r="G278" s="4" t="str">
        <f t="shared" si="18"/>
        <v>Start group 4 for 50km</v>
      </c>
      <c r="H278" s="4" t="str">
        <f t="shared" si="19"/>
        <v>Start group 5 for 100km</v>
      </c>
    </row>
    <row r="279" spans="1:8">
      <c r="A279" s="125">
        <v>277</v>
      </c>
      <c r="B279" s="81" t="s">
        <v>11534</v>
      </c>
      <c r="C279" s="81" t="s">
        <v>12040</v>
      </c>
      <c r="D279" s="82">
        <v>0.10736111111111112</v>
      </c>
      <c r="E279" s="37">
        <f t="shared" si="16"/>
        <v>0.36688741721854307</v>
      </c>
      <c r="F279" s="37">
        <f t="shared" si="17"/>
        <v>0.52440427280197188</v>
      </c>
      <c r="G279" s="4" t="str">
        <f t="shared" si="18"/>
        <v>Start group 4 for 50km</v>
      </c>
      <c r="H279" s="4" t="str">
        <f t="shared" si="19"/>
        <v>Start group 5 for 100km</v>
      </c>
    </row>
    <row r="280" spans="1:8">
      <c r="A280" s="125">
        <v>278</v>
      </c>
      <c r="B280" s="81" t="s">
        <v>12041</v>
      </c>
      <c r="C280" s="81" t="s">
        <v>11676</v>
      </c>
      <c r="D280" s="82">
        <v>0.10756944444444444</v>
      </c>
      <c r="E280" s="37">
        <f t="shared" si="16"/>
        <v>0.36821192052980134</v>
      </c>
      <c r="F280" s="37">
        <f t="shared" si="17"/>
        <v>0.52736236647493839</v>
      </c>
      <c r="G280" s="4" t="str">
        <f t="shared" si="18"/>
        <v>Start group 4 for 50km</v>
      </c>
      <c r="H280" s="4" t="str">
        <f t="shared" si="19"/>
        <v>Start group 5 for 100km</v>
      </c>
    </row>
    <row r="281" spans="1:8">
      <c r="A281" s="125">
        <v>279</v>
      </c>
      <c r="B281" s="81" t="s">
        <v>11121</v>
      </c>
      <c r="C281" s="81" t="s">
        <v>12042</v>
      </c>
      <c r="D281" s="82">
        <v>0.10760416666666667</v>
      </c>
      <c r="E281" s="37">
        <f t="shared" si="16"/>
        <v>0.36953642384105961</v>
      </c>
      <c r="F281" s="37">
        <f t="shared" si="17"/>
        <v>0.52785538208709926</v>
      </c>
      <c r="G281" s="4" t="str">
        <f t="shared" si="18"/>
        <v>Start group 4 for 50km</v>
      </c>
      <c r="H281" s="4" t="str">
        <f t="shared" si="19"/>
        <v>Start group 5 for 100km</v>
      </c>
    </row>
    <row r="282" spans="1:8">
      <c r="A282" s="125">
        <v>280</v>
      </c>
      <c r="B282" s="81" t="s">
        <v>11121</v>
      </c>
      <c r="C282" s="81" t="s">
        <v>11952</v>
      </c>
      <c r="D282" s="82">
        <v>0.10766203703703703</v>
      </c>
      <c r="E282" s="37">
        <f t="shared" si="16"/>
        <v>0.37086092715231789</v>
      </c>
      <c r="F282" s="37">
        <f t="shared" si="17"/>
        <v>0.52867707477403447</v>
      </c>
      <c r="G282" s="4" t="str">
        <f t="shared" si="18"/>
        <v>Start group 4 for 50km</v>
      </c>
      <c r="H282" s="4" t="str">
        <f t="shared" si="19"/>
        <v>Start group 5 for 100km</v>
      </c>
    </row>
    <row r="283" spans="1:8">
      <c r="A283" s="125">
        <v>281</v>
      </c>
      <c r="B283" s="81" t="s">
        <v>11018</v>
      </c>
      <c r="C283" s="81" t="s">
        <v>12043</v>
      </c>
      <c r="D283" s="82">
        <v>0.10780092592592593</v>
      </c>
      <c r="E283" s="37">
        <f t="shared" si="16"/>
        <v>0.37218543046357616</v>
      </c>
      <c r="F283" s="37">
        <f t="shared" si="17"/>
        <v>0.53064913722267848</v>
      </c>
      <c r="G283" s="4" t="str">
        <f t="shared" si="18"/>
        <v>Start group 4 for 50km</v>
      </c>
      <c r="H283" s="4" t="str">
        <f t="shared" si="19"/>
        <v>Start group 5 for 100km</v>
      </c>
    </row>
    <row r="284" spans="1:8">
      <c r="A284" s="125">
        <v>282</v>
      </c>
      <c r="B284" s="81" t="s">
        <v>11010</v>
      </c>
      <c r="C284" s="81" t="s">
        <v>12044</v>
      </c>
      <c r="D284" s="82">
        <v>0.10792824074074074</v>
      </c>
      <c r="E284" s="37">
        <f t="shared" si="16"/>
        <v>0.37350993377483444</v>
      </c>
      <c r="F284" s="37">
        <f t="shared" si="17"/>
        <v>0.53245686113393575</v>
      </c>
      <c r="G284" s="4" t="str">
        <f t="shared" si="18"/>
        <v>Start group 4 for 50km</v>
      </c>
      <c r="H284" s="4" t="str">
        <f t="shared" si="19"/>
        <v>Start group 5 for 100km</v>
      </c>
    </row>
    <row r="285" spans="1:8">
      <c r="A285" s="125">
        <v>283</v>
      </c>
      <c r="B285" s="81" t="s">
        <v>11160</v>
      </c>
      <c r="C285" s="81" t="s">
        <v>11199</v>
      </c>
      <c r="D285" s="82">
        <v>0.10793981481481481</v>
      </c>
      <c r="E285" s="37">
        <f t="shared" si="16"/>
        <v>0.37483443708609271</v>
      </c>
      <c r="F285" s="37">
        <f t="shared" si="17"/>
        <v>0.53262119967132293</v>
      </c>
      <c r="G285" s="4" t="str">
        <f t="shared" si="18"/>
        <v>Start group 4 for 50km</v>
      </c>
      <c r="H285" s="4" t="str">
        <f t="shared" si="19"/>
        <v>Start group 5 for 100km</v>
      </c>
    </row>
    <row r="286" spans="1:8">
      <c r="A286" s="125">
        <v>284</v>
      </c>
      <c r="B286" s="81" t="s">
        <v>11187</v>
      </c>
      <c r="C286" s="81" t="s">
        <v>12045</v>
      </c>
      <c r="D286" s="82">
        <v>0.10802083333333333</v>
      </c>
      <c r="E286" s="37">
        <f t="shared" si="16"/>
        <v>0.37615894039735098</v>
      </c>
      <c r="F286" s="37">
        <f t="shared" si="17"/>
        <v>0.53377156943303206</v>
      </c>
      <c r="G286" s="4" t="str">
        <f t="shared" si="18"/>
        <v>Start group 4 for 50km</v>
      </c>
      <c r="H286" s="4" t="str">
        <f t="shared" si="19"/>
        <v>Start group 5 for 100km</v>
      </c>
    </row>
    <row r="287" spans="1:8">
      <c r="A287" s="125">
        <v>285</v>
      </c>
      <c r="B287" s="81" t="s">
        <v>11242</v>
      </c>
      <c r="C287" s="81" t="s">
        <v>11607</v>
      </c>
      <c r="D287" s="82">
        <v>0.10809027777777779</v>
      </c>
      <c r="E287" s="37">
        <f t="shared" si="16"/>
        <v>0.37748344370860926</v>
      </c>
      <c r="F287" s="37">
        <f t="shared" si="17"/>
        <v>0.53475760065735412</v>
      </c>
      <c r="G287" s="4" t="str">
        <f t="shared" si="18"/>
        <v>Start group 4 for 50km</v>
      </c>
      <c r="H287" s="4" t="str">
        <f t="shared" si="19"/>
        <v>Start group 5 for 100km</v>
      </c>
    </row>
    <row r="288" spans="1:8">
      <c r="A288" s="125">
        <v>286</v>
      </c>
      <c r="B288" s="81" t="s">
        <v>11779</v>
      </c>
      <c r="C288" s="81" t="s">
        <v>12046</v>
      </c>
      <c r="D288" s="82">
        <v>0.10812500000000001</v>
      </c>
      <c r="E288" s="37">
        <f t="shared" si="16"/>
        <v>0.37880794701986753</v>
      </c>
      <c r="F288" s="37">
        <f t="shared" si="17"/>
        <v>0.53525061626951498</v>
      </c>
      <c r="G288" s="4" t="str">
        <f t="shared" si="18"/>
        <v>Start group 4 for 50km</v>
      </c>
      <c r="H288" s="4" t="str">
        <f t="shared" si="19"/>
        <v>Start group 5 for 100km</v>
      </c>
    </row>
    <row r="289" spans="1:8">
      <c r="A289" s="125">
        <v>287</v>
      </c>
      <c r="B289" s="81" t="s">
        <v>11008</v>
      </c>
      <c r="C289" s="81" t="s">
        <v>12047</v>
      </c>
      <c r="D289" s="82">
        <v>0.10813657407407407</v>
      </c>
      <c r="E289" s="37">
        <f t="shared" si="16"/>
        <v>0.3801324503311258</v>
      </c>
      <c r="F289" s="37">
        <f t="shared" si="17"/>
        <v>0.53541495480690215</v>
      </c>
      <c r="G289" s="4" t="str">
        <f t="shared" si="18"/>
        <v>Start group 4 for 50km</v>
      </c>
      <c r="H289" s="4" t="str">
        <f t="shared" si="19"/>
        <v>Start group 5 for 100km</v>
      </c>
    </row>
    <row r="290" spans="1:8">
      <c r="A290" s="125">
        <v>288</v>
      </c>
      <c r="B290" s="81" t="s">
        <v>11014</v>
      </c>
      <c r="C290" s="81" t="s">
        <v>12048</v>
      </c>
      <c r="D290" s="82">
        <v>0.10825231481481483</v>
      </c>
      <c r="E290" s="37">
        <f t="shared" si="16"/>
        <v>0.38145695364238413</v>
      </c>
      <c r="F290" s="37">
        <f t="shared" si="17"/>
        <v>0.53705834018077225</v>
      </c>
      <c r="G290" s="4" t="str">
        <f t="shared" si="18"/>
        <v>Start group 4 for 50km</v>
      </c>
      <c r="H290" s="4" t="str">
        <f t="shared" si="19"/>
        <v>Start group 5 for 100km</v>
      </c>
    </row>
    <row r="291" spans="1:8">
      <c r="A291" s="125">
        <v>289</v>
      </c>
      <c r="B291" s="81" t="s">
        <v>11341</v>
      </c>
      <c r="C291" s="81" t="s">
        <v>12049</v>
      </c>
      <c r="D291" s="82">
        <v>0.10826388888888888</v>
      </c>
      <c r="E291" s="37">
        <f t="shared" si="16"/>
        <v>0.38278145695364241</v>
      </c>
      <c r="F291" s="37">
        <f t="shared" si="17"/>
        <v>0.53722267871815943</v>
      </c>
      <c r="G291" s="4" t="str">
        <f t="shared" si="18"/>
        <v>Start group 4 for 50km</v>
      </c>
      <c r="H291" s="4" t="str">
        <f t="shared" si="19"/>
        <v>Start group 5 for 100km</v>
      </c>
    </row>
    <row r="292" spans="1:8">
      <c r="A292" s="125">
        <v>290</v>
      </c>
      <c r="B292" s="81" t="s">
        <v>11522</v>
      </c>
      <c r="C292" s="81" t="s">
        <v>12050</v>
      </c>
      <c r="D292" s="82">
        <v>0.10827546296296296</v>
      </c>
      <c r="E292" s="37">
        <f t="shared" si="16"/>
        <v>0.38410596026490068</v>
      </c>
      <c r="F292" s="37">
        <f t="shared" si="17"/>
        <v>0.53738701725554627</v>
      </c>
      <c r="G292" s="4" t="str">
        <f t="shared" si="18"/>
        <v>Start group 4 for 50km</v>
      </c>
      <c r="H292" s="4" t="str">
        <f t="shared" si="19"/>
        <v>Start group 5 for 100km</v>
      </c>
    </row>
    <row r="293" spans="1:8">
      <c r="A293" s="125">
        <v>291</v>
      </c>
      <c r="B293" s="81" t="s">
        <v>12051</v>
      </c>
      <c r="C293" s="81" t="s">
        <v>12052</v>
      </c>
      <c r="D293" s="82">
        <v>0.10827546296296296</v>
      </c>
      <c r="E293" s="37">
        <f t="shared" si="16"/>
        <v>0.38543046357615895</v>
      </c>
      <c r="F293" s="37">
        <f t="shared" si="17"/>
        <v>0.53738701725554627</v>
      </c>
      <c r="G293" s="4" t="str">
        <f t="shared" si="18"/>
        <v>Start group 4 for 50km</v>
      </c>
      <c r="H293" s="4" t="str">
        <f t="shared" si="19"/>
        <v>Start group 5 for 100km</v>
      </c>
    </row>
    <row r="294" spans="1:8">
      <c r="A294" s="125">
        <v>292</v>
      </c>
      <c r="B294" s="81" t="s">
        <v>11522</v>
      </c>
      <c r="C294" s="81" t="s">
        <v>11698</v>
      </c>
      <c r="D294" s="82">
        <v>0.10833333333333334</v>
      </c>
      <c r="E294" s="37">
        <f t="shared" si="16"/>
        <v>0.38675496688741723</v>
      </c>
      <c r="F294" s="37">
        <f t="shared" si="17"/>
        <v>0.53820870994248149</v>
      </c>
      <c r="G294" s="4" t="str">
        <f t="shared" si="18"/>
        <v>Start group 4 for 50km</v>
      </c>
      <c r="H294" s="4" t="str">
        <f t="shared" si="19"/>
        <v>Start group 5 for 100km</v>
      </c>
    </row>
    <row r="295" spans="1:8">
      <c r="A295" s="125">
        <v>293</v>
      </c>
      <c r="B295" s="81" t="s">
        <v>12053</v>
      </c>
      <c r="C295" s="81" t="s">
        <v>11884</v>
      </c>
      <c r="D295" s="82">
        <v>0.10833333333333334</v>
      </c>
      <c r="E295" s="37">
        <f t="shared" si="16"/>
        <v>0.3880794701986755</v>
      </c>
      <c r="F295" s="37">
        <f t="shared" si="17"/>
        <v>0.53820870994248149</v>
      </c>
      <c r="G295" s="4" t="str">
        <f t="shared" si="18"/>
        <v>Start group 4 for 50km</v>
      </c>
      <c r="H295" s="4" t="str">
        <f t="shared" si="19"/>
        <v>Start group 5 for 100km</v>
      </c>
    </row>
    <row r="296" spans="1:8">
      <c r="A296" s="125">
        <v>294</v>
      </c>
      <c r="B296" s="81" t="s">
        <v>11443</v>
      </c>
      <c r="C296" s="81" t="s">
        <v>12054</v>
      </c>
      <c r="D296" s="82">
        <v>0.10840277777777778</v>
      </c>
      <c r="E296" s="37">
        <f t="shared" si="16"/>
        <v>0.38940397350993378</v>
      </c>
      <c r="F296" s="37">
        <f t="shared" si="17"/>
        <v>0.53919474116680344</v>
      </c>
      <c r="G296" s="4" t="str">
        <f t="shared" si="18"/>
        <v>Start group 4 for 50km</v>
      </c>
      <c r="H296" s="4" t="str">
        <f t="shared" si="19"/>
        <v>Start group 5 for 100km</v>
      </c>
    </row>
    <row r="297" spans="1:8">
      <c r="A297" s="125">
        <v>295</v>
      </c>
      <c r="B297" s="81" t="s">
        <v>12055</v>
      </c>
      <c r="C297" s="81" t="s">
        <v>12056</v>
      </c>
      <c r="D297" s="82">
        <v>0.10847222222222223</v>
      </c>
      <c r="E297" s="37">
        <f t="shared" si="16"/>
        <v>0.39072847682119205</v>
      </c>
      <c r="F297" s="37">
        <f t="shared" si="17"/>
        <v>0.5401807723911255</v>
      </c>
      <c r="G297" s="4" t="str">
        <f t="shared" si="18"/>
        <v>Start group 4 for 50km</v>
      </c>
      <c r="H297" s="4" t="str">
        <f t="shared" si="19"/>
        <v>Start group 5 for 100km</v>
      </c>
    </row>
    <row r="298" spans="1:8">
      <c r="A298" s="125">
        <v>296</v>
      </c>
      <c r="B298" s="81" t="s">
        <v>11187</v>
      </c>
      <c r="C298" s="81" t="s">
        <v>11057</v>
      </c>
      <c r="D298" s="82">
        <v>0.10851851851851851</v>
      </c>
      <c r="E298" s="37">
        <f t="shared" si="16"/>
        <v>0.39205298013245032</v>
      </c>
      <c r="F298" s="37">
        <f t="shared" si="17"/>
        <v>0.54083812654067387</v>
      </c>
      <c r="G298" s="4" t="str">
        <f t="shared" si="18"/>
        <v>Start group 4 for 50km</v>
      </c>
      <c r="H298" s="4" t="str">
        <f t="shared" si="19"/>
        <v>Start group 5 for 100km</v>
      </c>
    </row>
    <row r="299" spans="1:8">
      <c r="A299" s="125">
        <v>297</v>
      </c>
      <c r="B299" s="81" t="s">
        <v>11262</v>
      </c>
      <c r="C299" s="81" t="s">
        <v>11264</v>
      </c>
      <c r="D299" s="82">
        <v>0.10865740740740741</v>
      </c>
      <c r="E299" s="37">
        <f t="shared" si="16"/>
        <v>0.3933774834437086</v>
      </c>
      <c r="F299" s="37">
        <f t="shared" si="17"/>
        <v>0.54281018898931799</v>
      </c>
      <c r="G299" s="4" t="str">
        <f t="shared" si="18"/>
        <v>Start group 4 for 50km</v>
      </c>
      <c r="H299" s="4" t="str">
        <f t="shared" si="19"/>
        <v>Start group 5 for 100km</v>
      </c>
    </row>
    <row r="300" spans="1:8">
      <c r="A300" s="125">
        <v>298</v>
      </c>
      <c r="B300" s="81" t="s">
        <v>12057</v>
      </c>
      <c r="C300" s="81" t="s">
        <v>12058</v>
      </c>
      <c r="D300" s="82">
        <v>0.10873842592592593</v>
      </c>
      <c r="E300" s="37">
        <f t="shared" si="16"/>
        <v>0.39470198675496687</v>
      </c>
      <c r="F300" s="37">
        <f t="shared" si="17"/>
        <v>0.54396055875102711</v>
      </c>
      <c r="G300" s="4" t="str">
        <f t="shared" si="18"/>
        <v>Start group 4 for 50km</v>
      </c>
      <c r="H300" s="4" t="str">
        <f t="shared" si="19"/>
        <v>Start group 5 for 100km</v>
      </c>
    </row>
    <row r="301" spans="1:8">
      <c r="A301" s="125">
        <v>299</v>
      </c>
      <c r="B301" s="81" t="s">
        <v>11022</v>
      </c>
      <c r="C301" s="81" t="s">
        <v>12059</v>
      </c>
      <c r="D301" s="82">
        <v>0.10888888888888888</v>
      </c>
      <c r="E301" s="37">
        <f t="shared" si="16"/>
        <v>0.39602649006622515</v>
      </c>
      <c r="F301" s="37">
        <f t="shared" si="17"/>
        <v>0.54609695973705841</v>
      </c>
      <c r="G301" s="4" t="str">
        <f t="shared" si="18"/>
        <v>Start group 4 for 50km</v>
      </c>
      <c r="H301" s="4" t="str">
        <f t="shared" si="19"/>
        <v>Start group 5 for 100km</v>
      </c>
    </row>
    <row r="302" spans="1:8">
      <c r="A302" s="125">
        <v>300</v>
      </c>
      <c r="B302" s="81" t="s">
        <v>11322</v>
      </c>
      <c r="C302" s="81" t="s">
        <v>12060</v>
      </c>
      <c r="D302" s="82">
        <v>0.10891203703703704</v>
      </c>
      <c r="E302" s="37">
        <f t="shared" si="16"/>
        <v>0.39735099337748342</v>
      </c>
      <c r="F302" s="37">
        <f t="shared" si="17"/>
        <v>0.54642563681183243</v>
      </c>
      <c r="G302" s="4" t="str">
        <f t="shared" si="18"/>
        <v>Start group 4 for 50km</v>
      </c>
      <c r="H302" s="4" t="str">
        <f t="shared" si="19"/>
        <v>Start group 5 for 100km</v>
      </c>
    </row>
    <row r="303" spans="1:8">
      <c r="A303" s="125">
        <v>301</v>
      </c>
      <c r="B303" s="81" t="s">
        <v>11686</v>
      </c>
      <c r="C303" s="81" t="s">
        <v>12061</v>
      </c>
      <c r="D303" s="82">
        <v>0.10893518518518519</v>
      </c>
      <c r="E303" s="37">
        <f t="shared" si="16"/>
        <v>0.39867549668874175</v>
      </c>
      <c r="F303" s="37">
        <f t="shared" si="17"/>
        <v>0.54675431388660645</v>
      </c>
      <c r="G303" s="4" t="str">
        <f t="shared" si="18"/>
        <v>Start group 4 for 50km</v>
      </c>
      <c r="H303" s="4" t="str">
        <f t="shared" si="19"/>
        <v>Start group 5 for 100km</v>
      </c>
    </row>
    <row r="304" spans="1:8">
      <c r="A304" s="125">
        <v>302</v>
      </c>
      <c r="B304" s="81" t="s">
        <v>11022</v>
      </c>
      <c r="C304" s="81" t="s">
        <v>12062</v>
      </c>
      <c r="D304" s="82">
        <v>0.10894675925925927</v>
      </c>
      <c r="E304" s="37">
        <f t="shared" si="16"/>
        <v>0.4</v>
      </c>
      <c r="F304" s="37">
        <f t="shared" si="17"/>
        <v>0.54691865242399329</v>
      </c>
      <c r="G304" s="4" t="str">
        <f t="shared" si="18"/>
        <v>Start group 4 for 50km</v>
      </c>
      <c r="H304" s="4" t="str">
        <f t="shared" si="19"/>
        <v>Start group 5 for 100km</v>
      </c>
    </row>
    <row r="305" spans="1:8">
      <c r="A305" s="125">
        <v>303</v>
      </c>
      <c r="B305" s="81" t="s">
        <v>12063</v>
      </c>
      <c r="C305" s="81" t="s">
        <v>11441</v>
      </c>
      <c r="D305" s="82">
        <v>0.1089699074074074</v>
      </c>
      <c r="E305" s="37">
        <f t="shared" si="16"/>
        <v>0.4013245033112583</v>
      </c>
      <c r="F305" s="37">
        <f t="shared" si="17"/>
        <v>0.54724732949876731</v>
      </c>
      <c r="G305" s="4" t="str">
        <f t="shared" si="18"/>
        <v>Start group 4 for 50km</v>
      </c>
      <c r="H305" s="4" t="str">
        <f t="shared" si="19"/>
        <v>Start group 5 for 100km</v>
      </c>
    </row>
    <row r="306" spans="1:8">
      <c r="A306" s="125">
        <v>304</v>
      </c>
      <c r="B306" s="81" t="s">
        <v>11034</v>
      </c>
      <c r="C306" s="81" t="s">
        <v>12064</v>
      </c>
      <c r="D306" s="82">
        <v>0.1089699074074074</v>
      </c>
      <c r="E306" s="37">
        <f t="shared" si="16"/>
        <v>0.40264900662251657</v>
      </c>
      <c r="F306" s="37">
        <f t="shared" si="17"/>
        <v>0.54724732949876731</v>
      </c>
      <c r="G306" s="4" t="str">
        <f t="shared" si="18"/>
        <v>Start group 4 for 50km</v>
      </c>
      <c r="H306" s="4" t="str">
        <f t="shared" si="19"/>
        <v>Start group 5 for 100km</v>
      </c>
    </row>
    <row r="307" spans="1:8">
      <c r="A307" s="125">
        <v>305</v>
      </c>
      <c r="B307" s="81" t="s">
        <v>11129</v>
      </c>
      <c r="C307" s="81" t="s">
        <v>11441</v>
      </c>
      <c r="D307" s="82">
        <v>0.10916666666666668</v>
      </c>
      <c r="E307" s="37">
        <f t="shared" si="16"/>
        <v>0.40397350993377484</v>
      </c>
      <c r="F307" s="37">
        <f t="shared" si="17"/>
        <v>0.55004108463434653</v>
      </c>
      <c r="G307" s="4" t="str">
        <f t="shared" si="18"/>
        <v>Start group 4 for 50km</v>
      </c>
      <c r="H307" s="4" t="str">
        <f t="shared" si="19"/>
        <v>Start group 5 for 100km</v>
      </c>
    </row>
    <row r="308" spans="1:8">
      <c r="A308" s="125">
        <v>306</v>
      </c>
      <c r="B308" s="81" t="s">
        <v>12065</v>
      </c>
      <c r="C308" s="81" t="s">
        <v>12066</v>
      </c>
      <c r="D308" s="82">
        <v>0.10934027777777777</v>
      </c>
      <c r="E308" s="37">
        <f t="shared" si="16"/>
        <v>0.40529801324503312</v>
      </c>
      <c r="F308" s="37">
        <f t="shared" si="17"/>
        <v>0.55250616269515185</v>
      </c>
      <c r="G308" s="4" t="str">
        <f t="shared" si="18"/>
        <v>Start group 4 for 50km</v>
      </c>
      <c r="H308" s="4" t="str">
        <f t="shared" si="19"/>
        <v>Start group 5 for 100km</v>
      </c>
    </row>
    <row r="309" spans="1:8">
      <c r="A309" s="125">
        <v>307</v>
      </c>
      <c r="B309" s="81" t="s">
        <v>11160</v>
      </c>
      <c r="C309" s="81" t="s">
        <v>12067</v>
      </c>
      <c r="D309" s="82">
        <v>0.10946759259259259</v>
      </c>
      <c r="E309" s="37">
        <f t="shared" si="16"/>
        <v>0.40662251655629139</v>
      </c>
      <c r="F309" s="37">
        <f t="shared" si="17"/>
        <v>0.55431388660640901</v>
      </c>
      <c r="G309" s="4" t="str">
        <f t="shared" si="18"/>
        <v>Start group 4 for 50km</v>
      </c>
      <c r="H309" s="4" t="str">
        <f t="shared" si="19"/>
        <v>Start group 5 for 100km</v>
      </c>
    </row>
    <row r="310" spans="1:8">
      <c r="A310" s="125">
        <v>308</v>
      </c>
      <c r="B310" s="81" t="s">
        <v>11069</v>
      </c>
      <c r="C310" s="81" t="s">
        <v>12068</v>
      </c>
      <c r="D310" s="82">
        <v>0.10947916666666667</v>
      </c>
      <c r="E310" s="37">
        <f t="shared" si="16"/>
        <v>0.40794701986754967</v>
      </c>
      <c r="F310" s="37">
        <f t="shared" si="17"/>
        <v>0.55447822514379619</v>
      </c>
      <c r="G310" s="4" t="str">
        <f t="shared" si="18"/>
        <v>Start group 4 for 50km</v>
      </c>
      <c r="H310" s="4" t="str">
        <f t="shared" si="19"/>
        <v>Start group 5 for 100km</v>
      </c>
    </row>
    <row r="311" spans="1:8">
      <c r="A311" s="125">
        <v>309</v>
      </c>
      <c r="B311" s="81" t="s">
        <v>11265</v>
      </c>
      <c r="C311" s="81" t="s">
        <v>12069</v>
      </c>
      <c r="D311" s="82">
        <v>0.10950231481481482</v>
      </c>
      <c r="E311" s="37">
        <f t="shared" si="16"/>
        <v>0.40927152317880794</v>
      </c>
      <c r="F311" s="37">
        <f t="shared" si="17"/>
        <v>0.55480690221857021</v>
      </c>
      <c r="G311" s="4" t="str">
        <f t="shared" si="18"/>
        <v>Start group 4 for 50km</v>
      </c>
      <c r="H311" s="4" t="str">
        <f t="shared" si="19"/>
        <v>Start group 5 for 100km</v>
      </c>
    </row>
    <row r="312" spans="1:8">
      <c r="A312" s="125">
        <v>310</v>
      </c>
      <c r="B312" s="81" t="s">
        <v>11499</v>
      </c>
      <c r="C312" s="81" t="s">
        <v>11338</v>
      </c>
      <c r="D312" s="82">
        <v>0.10956018518518518</v>
      </c>
      <c r="E312" s="37">
        <f t="shared" si="16"/>
        <v>0.41059602649006621</v>
      </c>
      <c r="F312" s="37">
        <f t="shared" si="17"/>
        <v>0.55562859490550542</v>
      </c>
      <c r="G312" s="4" t="str">
        <f t="shared" si="18"/>
        <v>Start group 4 for 50km</v>
      </c>
      <c r="H312" s="4" t="str">
        <f t="shared" si="19"/>
        <v>Start group 5 for 100km</v>
      </c>
    </row>
    <row r="313" spans="1:8">
      <c r="A313" s="125">
        <v>311</v>
      </c>
      <c r="B313" s="81" t="s">
        <v>11014</v>
      </c>
      <c r="C313" s="81" t="s">
        <v>11586</v>
      </c>
      <c r="D313" s="82">
        <v>0.10956018518518518</v>
      </c>
      <c r="E313" s="37">
        <f t="shared" si="16"/>
        <v>0.41192052980132449</v>
      </c>
      <c r="F313" s="37">
        <f t="shared" si="17"/>
        <v>0.55562859490550542</v>
      </c>
      <c r="G313" s="4" t="str">
        <f t="shared" si="18"/>
        <v>Start group 4 for 50km</v>
      </c>
      <c r="H313" s="4" t="str">
        <f t="shared" si="19"/>
        <v>Start group 5 for 100km</v>
      </c>
    </row>
    <row r="314" spans="1:8">
      <c r="A314" s="125">
        <v>312</v>
      </c>
      <c r="B314" s="81" t="s">
        <v>11980</v>
      </c>
      <c r="C314" s="81" t="s">
        <v>12070</v>
      </c>
      <c r="D314" s="82">
        <v>0.10956018518518518</v>
      </c>
      <c r="E314" s="37">
        <f t="shared" si="16"/>
        <v>0.41324503311258276</v>
      </c>
      <c r="F314" s="37">
        <f t="shared" si="17"/>
        <v>0.55562859490550542</v>
      </c>
      <c r="G314" s="4" t="str">
        <f t="shared" si="18"/>
        <v>Start group 4 for 50km</v>
      </c>
      <c r="H314" s="4" t="str">
        <f t="shared" si="19"/>
        <v>Start group 5 for 100km</v>
      </c>
    </row>
    <row r="315" spans="1:8">
      <c r="A315" s="125">
        <v>313</v>
      </c>
      <c r="B315" s="81" t="s">
        <v>11305</v>
      </c>
      <c r="C315" s="81" t="s">
        <v>11079</v>
      </c>
      <c r="D315" s="82">
        <v>0.10980324074074073</v>
      </c>
      <c r="E315" s="37">
        <f t="shared" si="16"/>
        <v>0.41456953642384103</v>
      </c>
      <c r="F315" s="37">
        <f t="shared" si="17"/>
        <v>0.55907970419063269</v>
      </c>
      <c r="G315" s="4" t="str">
        <f t="shared" si="18"/>
        <v>Start group 4 for 50km</v>
      </c>
      <c r="H315" s="4" t="str">
        <f t="shared" si="19"/>
        <v>Start group 5 for 100km</v>
      </c>
    </row>
    <row r="316" spans="1:8">
      <c r="A316" s="125">
        <v>314</v>
      </c>
      <c r="B316" s="81" t="s">
        <v>12071</v>
      </c>
      <c r="C316" s="81" t="s">
        <v>11021</v>
      </c>
      <c r="D316" s="82">
        <v>0.10980324074074073</v>
      </c>
      <c r="E316" s="37">
        <f t="shared" si="16"/>
        <v>0.41589403973509936</v>
      </c>
      <c r="F316" s="37">
        <f t="shared" si="17"/>
        <v>0.55907970419063269</v>
      </c>
      <c r="G316" s="4" t="str">
        <f t="shared" si="18"/>
        <v>Start group 4 for 50km</v>
      </c>
      <c r="H316" s="4" t="str">
        <f t="shared" si="19"/>
        <v>Start group 5 for 100km</v>
      </c>
    </row>
    <row r="317" spans="1:8">
      <c r="A317" s="125">
        <v>315</v>
      </c>
      <c r="B317" s="81" t="s">
        <v>11576</v>
      </c>
      <c r="C317" s="81" t="s">
        <v>12072</v>
      </c>
      <c r="D317" s="82">
        <v>0.10988425925925926</v>
      </c>
      <c r="E317" s="37">
        <f t="shared" si="16"/>
        <v>0.41721854304635764</v>
      </c>
      <c r="F317" s="37">
        <f t="shared" si="17"/>
        <v>0.56023007395234159</v>
      </c>
      <c r="G317" s="4" t="str">
        <f t="shared" si="18"/>
        <v>Start group 4 for 50km</v>
      </c>
      <c r="H317" s="4" t="str">
        <f t="shared" si="19"/>
        <v>Start group 5 for 100km</v>
      </c>
    </row>
    <row r="318" spans="1:8">
      <c r="A318" s="125">
        <v>316</v>
      </c>
      <c r="B318" s="81" t="s">
        <v>11404</v>
      </c>
      <c r="C318" s="81" t="s">
        <v>12073</v>
      </c>
      <c r="D318" s="82">
        <v>0.10993055555555555</v>
      </c>
      <c r="E318" s="37">
        <f t="shared" si="16"/>
        <v>0.41854304635761591</v>
      </c>
      <c r="F318" s="37">
        <f t="shared" si="17"/>
        <v>0.56088742810188996</v>
      </c>
      <c r="G318" s="4" t="str">
        <f t="shared" si="18"/>
        <v>Start group 4 for 50km</v>
      </c>
      <c r="H318" s="4" t="str">
        <f t="shared" si="19"/>
        <v>Start group 5 for 100km</v>
      </c>
    </row>
    <row r="319" spans="1:8">
      <c r="A319" s="125">
        <v>317</v>
      </c>
      <c r="B319" s="81" t="s">
        <v>11522</v>
      </c>
      <c r="C319" s="81" t="s">
        <v>12074</v>
      </c>
      <c r="D319" s="82">
        <v>0.11002314814814813</v>
      </c>
      <c r="E319" s="37">
        <f t="shared" si="16"/>
        <v>0.41986754966887418</v>
      </c>
      <c r="F319" s="37">
        <f t="shared" si="17"/>
        <v>0.56220213640098604</v>
      </c>
      <c r="G319" s="4" t="str">
        <f t="shared" si="18"/>
        <v>Start group 4 for 50km</v>
      </c>
      <c r="H319" s="4" t="str">
        <f t="shared" si="19"/>
        <v>Start group 5 for 100km</v>
      </c>
    </row>
    <row r="320" spans="1:8">
      <c r="A320" s="125">
        <v>318</v>
      </c>
      <c r="B320" s="81" t="s">
        <v>11197</v>
      </c>
      <c r="C320" s="81" t="s">
        <v>12075</v>
      </c>
      <c r="D320" s="82">
        <v>0.11010416666666667</v>
      </c>
      <c r="E320" s="37">
        <f t="shared" si="16"/>
        <v>0.42119205298013246</v>
      </c>
      <c r="F320" s="37">
        <f t="shared" si="17"/>
        <v>0.56335250616269517</v>
      </c>
      <c r="G320" s="4" t="str">
        <f t="shared" si="18"/>
        <v>Start group 4 for 50km</v>
      </c>
      <c r="H320" s="4" t="str">
        <f t="shared" si="19"/>
        <v>Start group 5 for 100km</v>
      </c>
    </row>
    <row r="321" spans="1:8">
      <c r="A321" s="125">
        <v>319</v>
      </c>
      <c r="B321" s="81" t="s">
        <v>12076</v>
      </c>
      <c r="C321" s="81" t="s">
        <v>12077</v>
      </c>
      <c r="D321" s="82">
        <v>0.11010416666666667</v>
      </c>
      <c r="E321" s="37">
        <f t="shared" si="16"/>
        <v>0.42251655629139073</v>
      </c>
      <c r="F321" s="37">
        <f t="shared" si="17"/>
        <v>0.56335250616269517</v>
      </c>
      <c r="G321" s="4" t="str">
        <f t="shared" si="18"/>
        <v>Start group 4 for 50km</v>
      </c>
      <c r="H321" s="4" t="str">
        <f t="shared" si="19"/>
        <v>Start group 5 for 100km</v>
      </c>
    </row>
    <row r="322" spans="1:8">
      <c r="A322" s="125">
        <v>320</v>
      </c>
      <c r="B322" s="81" t="s">
        <v>12078</v>
      </c>
      <c r="C322" s="81" t="s">
        <v>12079</v>
      </c>
      <c r="D322" s="82">
        <v>0.11015046296296298</v>
      </c>
      <c r="E322" s="37">
        <f t="shared" si="16"/>
        <v>0.42384105960264901</v>
      </c>
      <c r="F322" s="37">
        <f t="shared" si="17"/>
        <v>0.56400986031224321</v>
      </c>
      <c r="G322" s="4" t="str">
        <f t="shared" si="18"/>
        <v>Start group 4 for 50km</v>
      </c>
      <c r="H322" s="4" t="str">
        <f t="shared" si="19"/>
        <v>Start group 5 for 100km</v>
      </c>
    </row>
    <row r="323" spans="1:8">
      <c r="A323" s="125">
        <v>321</v>
      </c>
      <c r="B323" s="81" t="s">
        <v>11779</v>
      </c>
      <c r="C323" s="81" t="s">
        <v>12080</v>
      </c>
      <c r="D323" s="82">
        <v>0.11018518518518518</v>
      </c>
      <c r="E323" s="37">
        <f t="shared" si="16"/>
        <v>0.42516556291390728</v>
      </c>
      <c r="F323" s="37">
        <f t="shared" si="17"/>
        <v>0.56450287592440407</v>
      </c>
      <c r="G323" s="4" t="str">
        <f t="shared" si="18"/>
        <v>Start group 4 for 50km</v>
      </c>
      <c r="H323" s="4" t="str">
        <f t="shared" si="19"/>
        <v>Start group 5 for 100km</v>
      </c>
    </row>
    <row r="324" spans="1:8">
      <c r="A324" s="125">
        <v>322</v>
      </c>
      <c r="B324" s="81" t="s">
        <v>11038</v>
      </c>
      <c r="C324" s="81" t="s">
        <v>12080</v>
      </c>
      <c r="D324" s="82">
        <v>0.11018518518518518</v>
      </c>
      <c r="E324" s="37">
        <f t="shared" ref="E324:E387" si="20">A324/755</f>
        <v>0.42649006622516555</v>
      </c>
      <c r="F324" s="37">
        <f t="shared" ref="F324:F387" si="21">((HOUR(D324)*60+MINUTE(D324)+SECOND(D324)/60)-(HOUR($D$4)*60+MINUTE($D$4)+SECOND($D$4)/60))/(HOUR($D$4)*60+MINUTE($D$4)+SECOND($D$4)/60)</f>
        <v>0.56450287592440407</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125">
        <v>323</v>
      </c>
      <c r="B325" s="81" t="s">
        <v>11181</v>
      </c>
      <c r="C325" s="81" t="s">
        <v>11348</v>
      </c>
      <c r="D325" s="82">
        <v>0.11047453703703704</v>
      </c>
      <c r="E325" s="37">
        <f t="shared" si="20"/>
        <v>0.42781456953642383</v>
      </c>
      <c r="F325" s="37">
        <f t="shared" si="21"/>
        <v>0.5686113393590797</v>
      </c>
      <c r="G325" s="4" t="str">
        <f t="shared" si="22"/>
        <v>Start group 4 for 50km</v>
      </c>
      <c r="H325" s="4" t="str">
        <f t="shared" si="23"/>
        <v>Start group 5 for 100km</v>
      </c>
    </row>
    <row r="326" spans="1:8">
      <c r="A326" s="125">
        <v>324</v>
      </c>
      <c r="B326" s="81" t="s">
        <v>11179</v>
      </c>
      <c r="C326" s="81" t="s">
        <v>11328</v>
      </c>
      <c r="D326" s="82">
        <v>0.1105324074074074</v>
      </c>
      <c r="E326" s="37">
        <f t="shared" si="20"/>
        <v>0.4291390728476821</v>
      </c>
      <c r="F326" s="37">
        <f t="shared" si="21"/>
        <v>0.56943303204601459</v>
      </c>
      <c r="G326" s="4" t="str">
        <f t="shared" si="22"/>
        <v>Start group 4 for 50km</v>
      </c>
      <c r="H326" s="4" t="str">
        <f t="shared" si="23"/>
        <v>Start group 5 for 100km</v>
      </c>
    </row>
    <row r="327" spans="1:8">
      <c r="A327" s="125">
        <v>325</v>
      </c>
      <c r="B327" s="81" t="s">
        <v>12081</v>
      </c>
      <c r="C327" s="81" t="s">
        <v>11723</v>
      </c>
      <c r="D327" s="82">
        <v>0.11062499999999999</v>
      </c>
      <c r="E327" s="37">
        <f t="shared" si="20"/>
        <v>0.43046357615894038</v>
      </c>
      <c r="F327" s="37">
        <f t="shared" si="21"/>
        <v>0.570747740345111</v>
      </c>
      <c r="G327" s="4" t="str">
        <f t="shared" si="22"/>
        <v>Start group 4 for 50km</v>
      </c>
      <c r="H327" s="4" t="str">
        <f t="shared" si="23"/>
        <v>Start group 5 for 100km</v>
      </c>
    </row>
    <row r="328" spans="1:8">
      <c r="A328" s="125">
        <v>326</v>
      </c>
      <c r="B328" s="81" t="s">
        <v>11305</v>
      </c>
      <c r="C328" s="81" t="s">
        <v>12082</v>
      </c>
      <c r="D328" s="82">
        <v>0.11074074074074074</v>
      </c>
      <c r="E328" s="37">
        <f t="shared" si="20"/>
        <v>0.43178807947019865</v>
      </c>
      <c r="F328" s="37">
        <f t="shared" si="21"/>
        <v>0.5723911257189811</v>
      </c>
      <c r="G328" s="4" t="str">
        <f t="shared" si="22"/>
        <v>Start group 4 for 50km</v>
      </c>
      <c r="H328" s="4" t="str">
        <f t="shared" si="23"/>
        <v>Start group 5 for 100km</v>
      </c>
    </row>
    <row r="329" spans="1:8">
      <c r="A329" s="125">
        <v>327</v>
      </c>
      <c r="B329" s="81" t="s">
        <v>11181</v>
      </c>
      <c r="C329" s="81" t="s">
        <v>12083</v>
      </c>
      <c r="D329" s="82">
        <v>0.11074074074074074</v>
      </c>
      <c r="E329" s="37">
        <f t="shared" si="20"/>
        <v>0.43311258278145698</v>
      </c>
      <c r="F329" s="37">
        <f t="shared" si="21"/>
        <v>0.5723911257189811</v>
      </c>
      <c r="G329" s="4" t="str">
        <f t="shared" si="22"/>
        <v>Start group 4 for 50km</v>
      </c>
      <c r="H329" s="4" t="str">
        <f t="shared" si="23"/>
        <v>Start group 5 for 100km</v>
      </c>
    </row>
    <row r="330" spans="1:8">
      <c r="A330" s="125">
        <v>328</v>
      </c>
      <c r="B330" s="81" t="s">
        <v>11121</v>
      </c>
      <c r="C330" s="81" t="s">
        <v>11928</v>
      </c>
      <c r="D330" s="82">
        <v>0.11081018518518519</v>
      </c>
      <c r="E330" s="37">
        <f t="shared" si="20"/>
        <v>0.43443708609271525</v>
      </c>
      <c r="F330" s="37">
        <f t="shared" si="21"/>
        <v>0.57337715694330305</v>
      </c>
      <c r="G330" s="4" t="str">
        <f t="shared" si="22"/>
        <v>Start group 4 for 50km</v>
      </c>
      <c r="H330" s="4" t="str">
        <f t="shared" si="23"/>
        <v>Start group 5 for 100km</v>
      </c>
    </row>
    <row r="331" spans="1:8">
      <c r="A331" s="125">
        <v>329</v>
      </c>
      <c r="B331" s="81" t="s">
        <v>11129</v>
      </c>
      <c r="C331" s="81" t="s">
        <v>11041</v>
      </c>
      <c r="D331" s="82">
        <v>0.11083333333333334</v>
      </c>
      <c r="E331" s="37">
        <f t="shared" si="20"/>
        <v>0.43576158940397353</v>
      </c>
      <c r="F331" s="37">
        <f t="shared" si="21"/>
        <v>0.57370583401807707</v>
      </c>
      <c r="G331" s="4" t="str">
        <f t="shared" si="22"/>
        <v>Start group 4 for 50km</v>
      </c>
      <c r="H331" s="4" t="str">
        <f t="shared" si="23"/>
        <v>Start group 5 for 100km</v>
      </c>
    </row>
    <row r="332" spans="1:8">
      <c r="A332" s="125">
        <v>330</v>
      </c>
      <c r="B332" s="81" t="s">
        <v>12084</v>
      </c>
      <c r="C332" s="81" t="s">
        <v>12085</v>
      </c>
      <c r="D332" s="82">
        <v>0.11086805555555555</v>
      </c>
      <c r="E332" s="37">
        <f t="shared" si="20"/>
        <v>0.4370860927152318</v>
      </c>
      <c r="F332" s="37">
        <f t="shared" si="21"/>
        <v>0.57419884963023826</v>
      </c>
      <c r="G332" s="4" t="str">
        <f t="shared" si="22"/>
        <v>Start group 4 for 50km</v>
      </c>
      <c r="H332" s="4" t="str">
        <f t="shared" si="23"/>
        <v>Start group 5 for 100km</v>
      </c>
    </row>
    <row r="333" spans="1:8">
      <c r="A333" s="125">
        <v>331</v>
      </c>
      <c r="B333" s="81" t="s">
        <v>11434</v>
      </c>
      <c r="C333" s="81" t="s">
        <v>12086</v>
      </c>
      <c r="D333" s="82">
        <v>0.11093750000000001</v>
      </c>
      <c r="E333" s="37">
        <f t="shared" si="20"/>
        <v>0.43841059602649007</v>
      </c>
      <c r="F333" s="37">
        <f t="shared" si="21"/>
        <v>0.57518488085456032</v>
      </c>
      <c r="G333" s="4" t="str">
        <f t="shared" si="22"/>
        <v>Start group 4 for 50km</v>
      </c>
      <c r="H333" s="4" t="str">
        <f t="shared" si="23"/>
        <v>Start group 5 for 100km</v>
      </c>
    </row>
    <row r="334" spans="1:8">
      <c r="A334" s="125">
        <v>332</v>
      </c>
      <c r="B334" s="81" t="s">
        <v>11854</v>
      </c>
      <c r="C334" s="81" t="s">
        <v>12087</v>
      </c>
      <c r="D334" s="82">
        <v>0.11094907407407407</v>
      </c>
      <c r="E334" s="37">
        <f t="shared" si="20"/>
        <v>0.43973509933774835</v>
      </c>
      <c r="F334" s="37">
        <f t="shared" si="21"/>
        <v>0.5753492193919475</v>
      </c>
      <c r="G334" s="4" t="str">
        <f t="shared" si="22"/>
        <v>Start group 4 for 50km</v>
      </c>
      <c r="H334" s="4" t="str">
        <f t="shared" si="23"/>
        <v>Start group 5 for 100km</v>
      </c>
    </row>
    <row r="335" spans="1:8">
      <c r="A335" s="125">
        <v>333</v>
      </c>
      <c r="B335" s="81" t="s">
        <v>11187</v>
      </c>
      <c r="C335" s="81" t="s">
        <v>12088</v>
      </c>
      <c r="D335" s="82">
        <v>0.11098379629629629</v>
      </c>
      <c r="E335" s="37">
        <f t="shared" si="20"/>
        <v>0.44105960264900662</v>
      </c>
      <c r="F335" s="37">
        <f t="shared" si="21"/>
        <v>0.57584223500410836</v>
      </c>
      <c r="G335" s="4" t="str">
        <f t="shared" si="22"/>
        <v>Start group 4 for 50km</v>
      </c>
      <c r="H335" s="4" t="str">
        <f t="shared" si="23"/>
        <v>Start group 5 for 100km</v>
      </c>
    </row>
    <row r="336" spans="1:8">
      <c r="A336" s="125">
        <v>334</v>
      </c>
      <c r="B336" s="81" t="s">
        <v>12089</v>
      </c>
      <c r="C336" s="81" t="s">
        <v>11479</v>
      </c>
      <c r="D336" s="82">
        <v>0.11107638888888889</v>
      </c>
      <c r="E336" s="37">
        <f t="shared" si="20"/>
        <v>0.4423841059602649</v>
      </c>
      <c r="F336" s="37">
        <f t="shared" si="21"/>
        <v>0.57715694330320444</v>
      </c>
      <c r="G336" s="4" t="str">
        <f t="shared" si="22"/>
        <v>Start group 4 for 50km</v>
      </c>
      <c r="H336" s="4" t="str">
        <f t="shared" si="23"/>
        <v>Start group 5 for 100km</v>
      </c>
    </row>
    <row r="337" spans="1:8">
      <c r="A337" s="125">
        <v>335</v>
      </c>
      <c r="B337" s="81" t="s">
        <v>12090</v>
      </c>
      <c r="C337" s="81" t="s">
        <v>12091</v>
      </c>
      <c r="D337" s="82">
        <v>0.11108796296296297</v>
      </c>
      <c r="E337" s="37">
        <f t="shared" si="20"/>
        <v>0.44370860927152317</v>
      </c>
      <c r="F337" s="37">
        <f t="shared" si="21"/>
        <v>0.57732128184059162</v>
      </c>
      <c r="G337" s="4" t="str">
        <f t="shared" si="22"/>
        <v>Start group 4 for 50km</v>
      </c>
      <c r="H337" s="4" t="str">
        <f t="shared" si="23"/>
        <v>Start group 5 for 100km</v>
      </c>
    </row>
    <row r="338" spans="1:8">
      <c r="A338" s="125">
        <v>336</v>
      </c>
      <c r="B338" s="81" t="s">
        <v>11038</v>
      </c>
      <c r="C338" s="81" t="s">
        <v>11805</v>
      </c>
      <c r="D338" s="82">
        <v>0.11137731481481482</v>
      </c>
      <c r="E338" s="37">
        <f t="shared" si="20"/>
        <v>0.44503311258278144</v>
      </c>
      <c r="F338" s="37">
        <f t="shared" si="21"/>
        <v>0.58142974527526692</v>
      </c>
      <c r="G338" s="4" t="str">
        <f t="shared" si="22"/>
        <v>Start group 4 for 50km</v>
      </c>
      <c r="H338" s="4" t="str">
        <f t="shared" si="23"/>
        <v>Start group 5 for 100km</v>
      </c>
    </row>
    <row r="339" spans="1:8">
      <c r="A339" s="125">
        <v>337</v>
      </c>
      <c r="B339" s="81" t="s">
        <v>11341</v>
      </c>
      <c r="C339" s="81" t="s">
        <v>11291</v>
      </c>
      <c r="D339" s="82">
        <v>0.11157407407407406</v>
      </c>
      <c r="E339" s="37">
        <f t="shared" si="20"/>
        <v>0.44635761589403972</v>
      </c>
      <c r="F339" s="37">
        <f t="shared" si="21"/>
        <v>0.58422350041084614</v>
      </c>
      <c r="G339" s="4" t="str">
        <f t="shared" si="22"/>
        <v>Start group 4 for 50km</v>
      </c>
      <c r="H339" s="4" t="str">
        <f t="shared" si="23"/>
        <v>Start group 5 for 100km</v>
      </c>
    </row>
    <row r="340" spans="1:8">
      <c r="A340" s="125">
        <v>338</v>
      </c>
      <c r="B340" s="81" t="s">
        <v>11010</v>
      </c>
      <c r="C340" s="81" t="s">
        <v>12092</v>
      </c>
      <c r="D340" s="82">
        <v>0.11166666666666665</v>
      </c>
      <c r="E340" s="37">
        <f t="shared" si="20"/>
        <v>0.44768211920529799</v>
      </c>
      <c r="F340" s="37">
        <f t="shared" si="21"/>
        <v>0.58553820870994255</v>
      </c>
      <c r="G340" s="4" t="str">
        <f t="shared" si="22"/>
        <v>Start group 4 for 50km</v>
      </c>
      <c r="H340" s="4" t="str">
        <f t="shared" si="23"/>
        <v>Start group 5 for 100km</v>
      </c>
    </row>
    <row r="341" spans="1:8">
      <c r="A341" s="125">
        <v>339</v>
      </c>
      <c r="B341" s="81" t="s">
        <v>11014</v>
      </c>
      <c r="C341" s="81" t="s">
        <v>12093</v>
      </c>
      <c r="D341" s="82">
        <v>0.11167824074074074</v>
      </c>
      <c r="E341" s="37">
        <f t="shared" si="20"/>
        <v>0.44900662251655626</v>
      </c>
      <c r="F341" s="37">
        <f t="shared" si="21"/>
        <v>0.5857025472473294</v>
      </c>
      <c r="G341" s="4" t="str">
        <f t="shared" si="22"/>
        <v>Start group 4 for 50km</v>
      </c>
      <c r="H341" s="4" t="str">
        <f t="shared" si="23"/>
        <v>Start group 5 for 100km</v>
      </c>
    </row>
    <row r="342" spans="1:8">
      <c r="A342" s="125">
        <v>340</v>
      </c>
      <c r="B342" s="81" t="s">
        <v>11305</v>
      </c>
      <c r="C342" s="81" t="s">
        <v>12094</v>
      </c>
      <c r="D342" s="82">
        <v>0.11167824074074074</v>
      </c>
      <c r="E342" s="37">
        <f t="shared" si="20"/>
        <v>0.45033112582781459</v>
      </c>
      <c r="F342" s="37">
        <f t="shared" si="21"/>
        <v>0.5857025472473294</v>
      </c>
      <c r="G342" s="4" t="str">
        <f t="shared" si="22"/>
        <v>Start group 4 for 50km</v>
      </c>
      <c r="H342" s="4" t="str">
        <f t="shared" si="23"/>
        <v>Start group 5 for 100km</v>
      </c>
    </row>
    <row r="343" spans="1:8">
      <c r="A343" s="125">
        <v>341</v>
      </c>
      <c r="B343" s="81" t="s">
        <v>12095</v>
      </c>
      <c r="C343" s="81" t="s">
        <v>12096</v>
      </c>
      <c r="D343" s="82">
        <v>0.11215277777777777</v>
      </c>
      <c r="E343" s="37">
        <f t="shared" si="20"/>
        <v>0.45165562913907287</v>
      </c>
      <c r="F343" s="37">
        <f t="shared" si="21"/>
        <v>0.59244042728019708</v>
      </c>
      <c r="G343" s="4" t="str">
        <f t="shared" si="22"/>
        <v>Start group 4 for 50km</v>
      </c>
      <c r="H343" s="4" t="str">
        <f t="shared" si="23"/>
        <v>Start group 5 for 100km</v>
      </c>
    </row>
    <row r="344" spans="1:8">
      <c r="A344" s="125">
        <v>342</v>
      </c>
      <c r="B344" s="81" t="s">
        <v>11265</v>
      </c>
      <c r="C344" s="81" t="s">
        <v>12097</v>
      </c>
      <c r="D344" s="82">
        <v>0.11217592592592592</v>
      </c>
      <c r="E344" s="37">
        <f t="shared" si="20"/>
        <v>0.45298013245033114</v>
      </c>
      <c r="F344" s="37">
        <f t="shared" si="21"/>
        <v>0.5927691043549711</v>
      </c>
      <c r="G344" s="4" t="str">
        <f t="shared" si="22"/>
        <v>Start group 4 for 50km</v>
      </c>
      <c r="H344" s="4" t="str">
        <f t="shared" si="23"/>
        <v>Start group 5 for 100km</v>
      </c>
    </row>
    <row r="345" spans="1:8">
      <c r="A345" s="125">
        <v>343</v>
      </c>
      <c r="B345" s="81" t="s">
        <v>11022</v>
      </c>
      <c r="C345" s="81" t="s">
        <v>12098</v>
      </c>
      <c r="D345" s="82">
        <v>0.1121875</v>
      </c>
      <c r="E345" s="37">
        <f t="shared" si="20"/>
        <v>0.45430463576158941</v>
      </c>
      <c r="F345" s="37">
        <f t="shared" si="21"/>
        <v>0.59293344289235828</v>
      </c>
      <c r="G345" s="4" t="str">
        <f t="shared" si="22"/>
        <v>Start group 4 for 50km</v>
      </c>
      <c r="H345" s="4" t="str">
        <f t="shared" si="23"/>
        <v>Start group 5 for 100km</v>
      </c>
    </row>
    <row r="346" spans="1:8">
      <c r="A346" s="125">
        <v>344</v>
      </c>
      <c r="B346" s="81" t="s">
        <v>11443</v>
      </c>
      <c r="C346" s="81" t="s">
        <v>12099</v>
      </c>
      <c r="D346" s="82">
        <v>0.11219907407407408</v>
      </c>
      <c r="E346" s="37">
        <f t="shared" si="20"/>
        <v>0.45562913907284769</v>
      </c>
      <c r="F346" s="37">
        <f t="shared" si="21"/>
        <v>0.59309778142974512</v>
      </c>
      <c r="G346" s="4" t="str">
        <f t="shared" si="22"/>
        <v>Start group 4 for 50km</v>
      </c>
      <c r="H346" s="4" t="str">
        <f t="shared" si="23"/>
        <v>Start group 5 for 100km</v>
      </c>
    </row>
    <row r="347" spans="1:8">
      <c r="A347" s="125">
        <v>345</v>
      </c>
      <c r="B347" s="81" t="s">
        <v>11040</v>
      </c>
      <c r="C347" s="81" t="s">
        <v>12100</v>
      </c>
      <c r="D347" s="82">
        <v>0.11221064814814814</v>
      </c>
      <c r="E347" s="37">
        <f t="shared" si="20"/>
        <v>0.45695364238410596</v>
      </c>
      <c r="F347" s="37">
        <f t="shared" si="21"/>
        <v>0.5932621199671323</v>
      </c>
      <c r="G347" s="4" t="str">
        <f t="shared" si="22"/>
        <v>Start group 4 for 50km</v>
      </c>
      <c r="H347" s="4" t="str">
        <f t="shared" si="23"/>
        <v>Start group 5 for 100km</v>
      </c>
    </row>
    <row r="348" spans="1:8">
      <c r="A348" s="125">
        <v>346</v>
      </c>
      <c r="B348" s="81" t="s">
        <v>11404</v>
      </c>
      <c r="C348" s="81" t="s">
        <v>12101</v>
      </c>
      <c r="D348" s="82">
        <v>0.11238425925925927</v>
      </c>
      <c r="E348" s="37">
        <f t="shared" si="20"/>
        <v>0.45827814569536424</v>
      </c>
      <c r="F348" s="37">
        <f t="shared" si="21"/>
        <v>0.59572719802793761</v>
      </c>
      <c r="G348" s="4" t="str">
        <f t="shared" si="22"/>
        <v>Start group 4 for 50km</v>
      </c>
      <c r="H348" s="4" t="str">
        <f t="shared" si="23"/>
        <v>Start group 5 for 100km</v>
      </c>
    </row>
    <row r="349" spans="1:8">
      <c r="A349" s="125">
        <v>347</v>
      </c>
      <c r="B349" s="81" t="s">
        <v>11545</v>
      </c>
      <c r="C349" s="81" t="s">
        <v>12102</v>
      </c>
      <c r="D349" s="82">
        <v>0.11251157407407408</v>
      </c>
      <c r="E349" s="37">
        <f t="shared" si="20"/>
        <v>0.45960264900662251</v>
      </c>
      <c r="F349" s="37">
        <f t="shared" si="21"/>
        <v>0.59753492193919477</v>
      </c>
      <c r="G349" s="4" t="str">
        <f t="shared" si="22"/>
        <v>Start group 4 for 50km</v>
      </c>
      <c r="H349" s="4" t="str">
        <f t="shared" si="23"/>
        <v>Start group 5 for 100km</v>
      </c>
    </row>
    <row r="350" spans="1:8">
      <c r="A350" s="125">
        <v>348</v>
      </c>
      <c r="B350" s="81" t="s">
        <v>11120</v>
      </c>
      <c r="C350" s="81" t="s">
        <v>12103</v>
      </c>
      <c r="D350" s="82">
        <v>0.11259259259259259</v>
      </c>
      <c r="E350" s="37">
        <f t="shared" si="20"/>
        <v>0.46092715231788078</v>
      </c>
      <c r="F350" s="37">
        <f t="shared" si="21"/>
        <v>0.59868529170090368</v>
      </c>
      <c r="G350" s="4" t="str">
        <f t="shared" si="22"/>
        <v>Start group 4 for 50km</v>
      </c>
      <c r="H350" s="4" t="str">
        <f t="shared" si="23"/>
        <v>Start group 5 for 100km</v>
      </c>
    </row>
    <row r="351" spans="1:8">
      <c r="A351" s="125">
        <v>349</v>
      </c>
      <c r="B351" s="81" t="s">
        <v>12104</v>
      </c>
      <c r="C351" s="81" t="s">
        <v>12105</v>
      </c>
      <c r="D351" s="82">
        <v>0.1127662037037037</v>
      </c>
      <c r="E351" s="37">
        <f t="shared" si="20"/>
        <v>0.46225165562913906</v>
      </c>
      <c r="F351" s="37">
        <f t="shared" si="21"/>
        <v>0.60115036976170899</v>
      </c>
      <c r="G351" s="4" t="str">
        <f t="shared" si="22"/>
        <v>Start group 4 for 50km</v>
      </c>
      <c r="H351" s="4" t="str">
        <f t="shared" si="23"/>
        <v>Start group 5 for 100km</v>
      </c>
    </row>
    <row r="352" spans="1:8">
      <c r="A352" s="125">
        <v>350</v>
      </c>
      <c r="B352" s="81" t="s">
        <v>11467</v>
      </c>
      <c r="C352" s="81" t="s">
        <v>11454</v>
      </c>
      <c r="D352" s="82">
        <v>0.11291666666666667</v>
      </c>
      <c r="E352" s="37">
        <f t="shared" si="20"/>
        <v>0.46357615894039733</v>
      </c>
      <c r="F352" s="37">
        <f t="shared" si="21"/>
        <v>0.60328677074774018</v>
      </c>
      <c r="G352" s="4" t="str">
        <f t="shared" si="22"/>
        <v>Start group 4 for 50km</v>
      </c>
      <c r="H352" s="4" t="str">
        <f t="shared" si="23"/>
        <v>Start group 5 for 100km</v>
      </c>
    </row>
    <row r="353" spans="1:8">
      <c r="A353" s="125">
        <v>351</v>
      </c>
      <c r="B353" s="81" t="s">
        <v>11690</v>
      </c>
      <c r="C353" s="81" t="s">
        <v>12036</v>
      </c>
      <c r="D353" s="82">
        <v>0.11292824074074075</v>
      </c>
      <c r="E353" s="37">
        <f t="shared" si="20"/>
        <v>0.46490066225165561</v>
      </c>
      <c r="F353" s="37">
        <f t="shared" si="21"/>
        <v>0.60345110928512735</v>
      </c>
      <c r="G353" s="4" t="str">
        <f t="shared" si="22"/>
        <v>Start group 4 for 50km</v>
      </c>
      <c r="H353" s="4" t="str">
        <f t="shared" si="23"/>
        <v>Start group 5 for 100km</v>
      </c>
    </row>
    <row r="354" spans="1:8">
      <c r="A354" s="125">
        <v>352</v>
      </c>
      <c r="B354" s="81" t="s">
        <v>11008</v>
      </c>
      <c r="C354" s="81" t="s">
        <v>12106</v>
      </c>
      <c r="D354" s="82">
        <v>0.11309027777777779</v>
      </c>
      <c r="E354" s="37">
        <f t="shared" si="20"/>
        <v>0.46622516556291393</v>
      </c>
      <c r="F354" s="37">
        <f t="shared" si="21"/>
        <v>0.60575184880854549</v>
      </c>
      <c r="G354" s="4" t="str">
        <f t="shared" si="22"/>
        <v>Start group 4 for 50km</v>
      </c>
      <c r="H354" s="4" t="str">
        <f t="shared" si="23"/>
        <v>Start group 5 for 100km</v>
      </c>
    </row>
    <row r="355" spans="1:8">
      <c r="A355" s="125">
        <v>353</v>
      </c>
      <c r="B355" s="81" t="s">
        <v>11225</v>
      </c>
      <c r="C355" s="81" t="s">
        <v>11552</v>
      </c>
      <c r="D355" s="82">
        <v>0.11309027777777779</v>
      </c>
      <c r="E355" s="37">
        <f t="shared" si="20"/>
        <v>0.46754966887417221</v>
      </c>
      <c r="F355" s="37">
        <f t="shared" si="21"/>
        <v>0.60575184880854549</v>
      </c>
      <c r="G355" s="4" t="str">
        <f t="shared" si="22"/>
        <v>Start group 4 for 50km</v>
      </c>
      <c r="H355" s="4" t="str">
        <f t="shared" si="23"/>
        <v>Start group 5 for 100km</v>
      </c>
    </row>
    <row r="356" spans="1:8">
      <c r="A356" s="125">
        <v>354</v>
      </c>
      <c r="B356" s="81" t="s">
        <v>11024</v>
      </c>
      <c r="C356" s="81" t="s">
        <v>12107</v>
      </c>
      <c r="D356" s="82">
        <v>0.11310185185185184</v>
      </c>
      <c r="E356" s="37">
        <f t="shared" si="20"/>
        <v>0.46887417218543048</v>
      </c>
      <c r="F356" s="37">
        <f t="shared" si="21"/>
        <v>0.60591618734593267</v>
      </c>
      <c r="G356" s="4" t="str">
        <f t="shared" si="22"/>
        <v>Start group 4 for 50km</v>
      </c>
      <c r="H356" s="4" t="str">
        <f t="shared" si="23"/>
        <v>Start group 5 for 100km</v>
      </c>
    </row>
    <row r="357" spans="1:8">
      <c r="A357" s="125">
        <v>355</v>
      </c>
      <c r="B357" s="81" t="s">
        <v>11522</v>
      </c>
      <c r="C357" s="81" t="s">
        <v>12108</v>
      </c>
      <c r="D357" s="82">
        <v>0.11318287037037038</v>
      </c>
      <c r="E357" s="37">
        <f t="shared" si="20"/>
        <v>0.47019867549668876</v>
      </c>
      <c r="F357" s="37">
        <f t="shared" si="21"/>
        <v>0.60706655710764157</v>
      </c>
      <c r="G357" s="4" t="str">
        <f t="shared" si="22"/>
        <v>Start group 4 for 50km</v>
      </c>
      <c r="H357" s="4" t="str">
        <f t="shared" si="23"/>
        <v>Start group 5 for 100km</v>
      </c>
    </row>
    <row r="358" spans="1:8">
      <c r="A358" s="125">
        <v>356</v>
      </c>
      <c r="B358" s="81" t="s">
        <v>11097</v>
      </c>
      <c r="C358" s="81" t="s">
        <v>12109</v>
      </c>
      <c r="D358" s="82">
        <v>0.11341435185185185</v>
      </c>
      <c r="E358" s="37">
        <f t="shared" si="20"/>
        <v>0.47152317880794703</v>
      </c>
      <c r="F358" s="37">
        <f t="shared" si="21"/>
        <v>0.61035332785538199</v>
      </c>
      <c r="G358" s="4" t="str">
        <f t="shared" si="22"/>
        <v>Start group 4 for 50km</v>
      </c>
      <c r="H358" s="4" t="str">
        <f t="shared" si="23"/>
        <v>Start group 5 for 100km</v>
      </c>
    </row>
    <row r="359" spans="1:8">
      <c r="A359" s="125">
        <v>357</v>
      </c>
      <c r="B359" s="81" t="s">
        <v>11142</v>
      </c>
      <c r="C359" s="81" t="s">
        <v>11212</v>
      </c>
      <c r="D359" s="82">
        <v>0.11344907407407408</v>
      </c>
      <c r="E359" s="37">
        <f t="shared" si="20"/>
        <v>0.4728476821192053</v>
      </c>
      <c r="F359" s="37">
        <f t="shared" si="21"/>
        <v>0.61084634346754318</v>
      </c>
      <c r="G359" s="4" t="str">
        <f t="shared" si="22"/>
        <v>Start group 4 for 50km</v>
      </c>
      <c r="H359" s="4" t="str">
        <f t="shared" si="23"/>
        <v>Start group 5 for 100km</v>
      </c>
    </row>
    <row r="360" spans="1:8">
      <c r="A360" s="125">
        <v>358</v>
      </c>
      <c r="B360" s="81" t="s">
        <v>11038</v>
      </c>
      <c r="C360" s="81" t="s">
        <v>11298</v>
      </c>
      <c r="D360" s="82">
        <v>0.11355324074074075</v>
      </c>
      <c r="E360" s="37">
        <f t="shared" si="20"/>
        <v>0.47417218543046358</v>
      </c>
      <c r="F360" s="37">
        <f t="shared" si="21"/>
        <v>0.61232539030402633</v>
      </c>
      <c r="G360" s="4" t="str">
        <f t="shared" si="22"/>
        <v>Start group 4 for 50km</v>
      </c>
      <c r="H360" s="4" t="str">
        <f t="shared" si="23"/>
        <v>Start group 5 for 100km</v>
      </c>
    </row>
    <row r="361" spans="1:8">
      <c r="A361" s="125">
        <v>411</v>
      </c>
      <c r="B361" s="81" t="s">
        <v>12154</v>
      </c>
      <c r="C361" s="81" t="s">
        <v>12030</v>
      </c>
      <c r="D361" s="82">
        <v>0.11365740740740742</v>
      </c>
      <c r="E361" s="37">
        <f t="shared" si="20"/>
        <v>0.54437086092715237</v>
      </c>
      <c r="F361" s="37">
        <f t="shared" si="21"/>
        <v>0.61380443714050925</v>
      </c>
      <c r="G361" s="4" t="str">
        <f t="shared" si="22"/>
        <v>Start group 4 for 50km</v>
      </c>
      <c r="H361" s="4" t="str">
        <f t="shared" si="23"/>
        <v>Start group 5 for 100km</v>
      </c>
    </row>
    <row r="362" spans="1:8">
      <c r="A362" s="125">
        <v>359</v>
      </c>
      <c r="B362" s="81" t="s">
        <v>11181</v>
      </c>
      <c r="C362" s="81" t="s">
        <v>11079</v>
      </c>
      <c r="D362" s="82">
        <v>0.11370370370370371</v>
      </c>
      <c r="E362" s="37">
        <f t="shared" si="20"/>
        <v>0.47549668874172185</v>
      </c>
      <c r="F362" s="37">
        <f t="shared" si="21"/>
        <v>0.61446179129005729</v>
      </c>
      <c r="G362" s="4" t="str">
        <f t="shared" si="22"/>
        <v>Start group 4 for 50km</v>
      </c>
      <c r="H362" s="4" t="str">
        <f t="shared" si="23"/>
        <v>Start group 5 for 100km</v>
      </c>
    </row>
    <row r="363" spans="1:8">
      <c r="A363" s="125">
        <v>360</v>
      </c>
      <c r="B363" s="81" t="s">
        <v>11046</v>
      </c>
      <c r="C363" s="81" t="s">
        <v>11079</v>
      </c>
      <c r="D363" s="82">
        <v>0.11383101851851851</v>
      </c>
      <c r="E363" s="37">
        <f t="shared" si="20"/>
        <v>0.47682119205298013</v>
      </c>
      <c r="F363" s="37">
        <f t="shared" si="21"/>
        <v>0.61626951520131457</v>
      </c>
      <c r="G363" s="4" t="str">
        <f t="shared" si="22"/>
        <v>Start group 4 for 50km</v>
      </c>
      <c r="H363" s="4" t="str">
        <f t="shared" si="23"/>
        <v>Start group 5 for 100km</v>
      </c>
    </row>
    <row r="364" spans="1:8">
      <c r="A364" s="125">
        <v>361</v>
      </c>
      <c r="B364" s="81" t="s">
        <v>12110</v>
      </c>
      <c r="C364" s="81" t="s">
        <v>12111</v>
      </c>
      <c r="D364" s="82">
        <v>0.11390046296296297</v>
      </c>
      <c r="E364" s="37">
        <f t="shared" si="20"/>
        <v>0.4781456953642384</v>
      </c>
      <c r="F364" s="37">
        <f t="shared" si="21"/>
        <v>0.61725554642563685</v>
      </c>
      <c r="G364" s="4" t="str">
        <f t="shared" si="22"/>
        <v>Start group 4 for 50km</v>
      </c>
      <c r="H364" s="4" t="str">
        <f t="shared" si="23"/>
        <v>Start group 5 for 100km</v>
      </c>
    </row>
    <row r="365" spans="1:8" ht="15" customHeight="1">
      <c r="A365" s="125">
        <v>362</v>
      </c>
      <c r="B365" s="81" t="s">
        <v>11074</v>
      </c>
      <c r="C365" s="81" t="s">
        <v>12112</v>
      </c>
      <c r="D365" s="82">
        <v>0.1140625</v>
      </c>
      <c r="E365" s="37">
        <f t="shared" si="20"/>
        <v>0.47947019867549667</v>
      </c>
      <c r="F365" s="37">
        <f t="shared" si="21"/>
        <v>0.61955628594905499</v>
      </c>
      <c r="G365" s="4" t="str">
        <f t="shared" si="22"/>
        <v>Start group 4 for 50km</v>
      </c>
      <c r="H365" s="4" t="str">
        <f t="shared" si="23"/>
        <v>Start group 5 for 100km</v>
      </c>
    </row>
    <row r="366" spans="1:8">
      <c r="A366" s="125">
        <v>363</v>
      </c>
      <c r="B366" s="81" t="s">
        <v>12113</v>
      </c>
      <c r="C366" s="81" t="s">
        <v>12114</v>
      </c>
      <c r="D366" s="82">
        <v>0.11422453703703704</v>
      </c>
      <c r="E366" s="37">
        <f t="shared" si="20"/>
        <v>0.48079470198675495</v>
      </c>
      <c r="F366" s="37">
        <f t="shared" si="21"/>
        <v>0.62185702547247312</v>
      </c>
      <c r="G366" s="4" t="str">
        <f t="shared" si="22"/>
        <v>Start group 5 for 50km</v>
      </c>
      <c r="H366" s="4" t="str">
        <f t="shared" si="23"/>
        <v>Start group 5 for 100km</v>
      </c>
    </row>
    <row r="367" spans="1:8">
      <c r="A367" s="125">
        <v>364</v>
      </c>
      <c r="B367" s="81" t="s">
        <v>11305</v>
      </c>
      <c r="C367" s="81" t="s">
        <v>12115</v>
      </c>
      <c r="D367" s="82">
        <v>0.11429398148148147</v>
      </c>
      <c r="E367" s="37">
        <f t="shared" si="20"/>
        <v>0.48211920529801322</v>
      </c>
      <c r="F367" s="37">
        <f t="shared" si="21"/>
        <v>0.62284305669679541</v>
      </c>
      <c r="G367" s="4" t="str">
        <f t="shared" si="22"/>
        <v>Start group 5 for 50km</v>
      </c>
      <c r="H367" s="4" t="str">
        <f t="shared" si="23"/>
        <v>Start group 5 for 100km</v>
      </c>
    </row>
    <row r="368" spans="1:8">
      <c r="A368" s="125">
        <v>365</v>
      </c>
      <c r="B368" s="81" t="s">
        <v>11012</v>
      </c>
      <c r="C368" s="81" t="s">
        <v>12116</v>
      </c>
      <c r="D368" s="82">
        <v>0.11447916666666667</v>
      </c>
      <c r="E368" s="37">
        <f t="shared" si="20"/>
        <v>0.48344370860927155</v>
      </c>
      <c r="F368" s="37">
        <f t="shared" si="21"/>
        <v>0.62547247329498756</v>
      </c>
      <c r="G368" s="4" t="str">
        <f t="shared" si="22"/>
        <v>Start group 5 for 50km</v>
      </c>
      <c r="H368" s="4" t="str">
        <f t="shared" si="23"/>
        <v>Start group 5 for 100km</v>
      </c>
    </row>
    <row r="369" spans="1:8">
      <c r="A369" s="125">
        <v>366</v>
      </c>
      <c r="B369" s="81" t="s">
        <v>11097</v>
      </c>
      <c r="C369" s="81" t="s">
        <v>12117</v>
      </c>
      <c r="D369" s="82">
        <v>0.11451388888888887</v>
      </c>
      <c r="E369" s="37">
        <f t="shared" si="20"/>
        <v>0.48476821192052982</v>
      </c>
      <c r="F369" s="37">
        <f t="shared" si="21"/>
        <v>0.62596548890714876</v>
      </c>
      <c r="G369" s="4" t="str">
        <f t="shared" si="22"/>
        <v>Start group 5 for 50km</v>
      </c>
      <c r="H369" s="4" t="str">
        <f t="shared" si="23"/>
        <v>Start group 5 for 100km</v>
      </c>
    </row>
    <row r="370" spans="1:8">
      <c r="A370" s="125">
        <v>367</v>
      </c>
      <c r="B370" s="81" t="s">
        <v>12118</v>
      </c>
      <c r="C370" s="81" t="s">
        <v>12119</v>
      </c>
      <c r="D370" s="82">
        <v>0.11451388888888887</v>
      </c>
      <c r="E370" s="37">
        <f t="shared" si="20"/>
        <v>0.4860927152317881</v>
      </c>
      <c r="F370" s="37">
        <f t="shared" si="21"/>
        <v>0.62596548890714876</v>
      </c>
      <c r="G370" s="4" t="str">
        <f t="shared" si="22"/>
        <v>Start group 5 for 50km</v>
      </c>
      <c r="H370" s="4" t="str">
        <f t="shared" si="23"/>
        <v>Start group 5 for 100km</v>
      </c>
    </row>
    <row r="371" spans="1:8">
      <c r="A371" s="125">
        <v>368</v>
      </c>
      <c r="B371" s="81" t="s">
        <v>11144</v>
      </c>
      <c r="C371" s="81" t="s">
        <v>11264</v>
      </c>
      <c r="D371" s="82">
        <v>0.11462962962962964</v>
      </c>
      <c r="E371" s="37">
        <f t="shared" si="20"/>
        <v>0.48741721854304637</v>
      </c>
      <c r="F371" s="37">
        <f t="shared" si="21"/>
        <v>0.62760887428101875</v>
      </c>
      <c r="G371" s="4" t="str">
        <f t="shared" si="22"/>
        <v>Start group 5 for 50km</v>
      </c>
      <c r="H371" s="4" t="str">
        <f t="shared" si="23"/>
        <v>Start group 5 for 100km</v>
      </c>
    </row>
    <row r="372" spans="1:8">
      <c r="A372" s="125">
        <v>369</v>
      </c>
      <c r="B372" s="81" t="s">
        <v>11052</v>
      </c>
      <c r="C372" s="81" t="s">
        <v>12120</v>
      </c>
      <c r="D372" s="82">
        <v>0.11474537037037037</v>
      </c>
      <c r="E372" s="37">
        <f t="shared" si="20"/>
        <v>0.48874172185430464</v>
      </c>
      <c r="F372" s="37">
        <f t="shared" si="21"/>
        <v>0.62925225965488885</v>
      </c>
      <c r="G372" s="4" t="str">
        <f t="shared" si="22"/>
        <v>Start group 5 for 50km</v>
      </c>
      <c r="H372" s="4" t="str">
        <f t="shared" si="23"/>
        <v>Start group 5 for 100km</v>
      </c>
    </row>
    <row r="373" spans="1:8">
      <c r="A373" s="125">
        <v>370</v>
      </c>
      <c r="B373" s="81" t="s">
        <v>11480</v>
      </c>
      <c r="C373" s="81" t="s">
        <v>11546</v>
      </c>
      <c r="D373" s="82">
        <v>0.11484953703703704</v>
      </c>
      <c r="E373" s="37">
        <f t="shared" si="20"/>
        <v>0.49006622516556292</v>
      </c>
      <c r="F373" s="37">
        <f t="shared" si="21"/>
        <v>0.6307313064913721</v>
      </c>
      <c r="G373" s="4" t="str">
        <f t="shared" si="22"/>
        <v>Start group 5 for 50km</v>
      </c>
      <c r="H373" s="4" t="str">
        <f t="shared" si="23"/>
        <v>Start group 5 for 100km</v>
      </c>
    </row>
    <row r="374" spans="1:8">
      <c r="A374" s="125">
        <v>371</v>
      </c>
      <c r="B374" s="81" t="s">
        <v>11522</v>
      </c>
      <c r="C374" s="81" t="s">
        <v>12121</v>
      </c>
      <c r="D374" s="82">
        <v>0.11486111111111112</v>
      </c>
      <c r="E374" s="37">
        <f t="shared" si="20"/>
        <v>0.49139072847682119</v>
      </c>
      <c r="F374" s="37">
        <f t="shared" si="21"/>
        <v>0.63089564502875928</v>
      </c>
      <c r="G374" s="4" t="str">
        <f t="shared" si="22"/>
        <v>Start group 5 for 50km</v>
      </c>
      <c r="H374" s="4" t="str">
        <f t="shared" si="23"/>
        <v>Start group 5 for 100km</v>
      </c>
    </row>
    <row r="375" spans="1:8">
      <c r="A375" s="125">
        <v>372</v>
      </c>
      <c r="B375" s="81" t="s">
        <v>11034</v>
      </c>
      <c r="C375" s="81" t="s">
        <v>12122</v>
      </c>
      <c r="D375" s="82">
        <v>0.11487268518518519</v>
      </c>
      <c r="E375" s="37">
        <f t="shared" si="20"/>
        <v>0.49271523178807947</v>
      </c>
      <c r="F375" s="37">
        <f t="shared" si="21"/>
        <v>0.63105998356614612</v>
      </c>
      <c r="G375" s="4" t="str">
        <f t="shared" si="22"/>
        <v>Start group 5 for 50km</v>
      </c>
      <c r="H375" s="4" t="str">
        <f t="shared" si="23"/>
        <v>Start group 5 for 100km</v>
      </c>
    </row>
    <row r="376" spans="1:8">
      <c r="A376" s="125">
        <v>373</v>
      </c>
      <c r="B376" s="81" t="s">
        <v>11642</v>
      </c>
      <c r="C376" s="81" t="s">
        <v>12123</v>
      </c>
      <c r="D376" s="82">
        <v>0.11491898148148148</v>
      </c>
      <c r="E376" s="37">
        <f t="shared" si="20"/>
        <v>0.49403973509933774</v>
      </c>
      <c r="F376" s="37">
        <f t="shared" si="21"/>
        <v>0.63171733771569416</v>
      </c>
      <c r="G376" s="4" t="str">
        <f t="shared" si="22"/>
        <v>Start group 5 for 50km</v>
      </c>
      <c r="H376" s="4" t="str">
        <f t="shared" si="23"/>
        <v>Start group 5 for 100km</v>
      </c>
    </row>
    <row r="377" spans="1:8">
      <c r="A377" s="125">
        <v>374</v>
      </c>
      <c r="B377" s="81" t="s">
        <v>11140</v>
      </c>
      <c r="C377" s="81" t="s">
        <v>12124</v>
      </c>
      <c r="D377" s="82">
        <v>0.11493055555555555</v>
      </c>
      <c r="E377" s="37">
        <f t="shared" si="20"/>
        <v>0.49536423841059601</v>
      </c>
      <c r="F377" s="37">
        <f t="shared" si="21"/>
        <v>0.63188167625308123</v>
      </c>
      <c r="G377" s="4" t="str">
        <f t="shared" si="22"/>
        <v>Start group 5 for 50km</v>
      </c>
      <c r="H377" s="4" t="str">
        <f t="shared" si="23"/>
        <v>Start group 5 for 100km</v>
      </c>
    </row>
    <row r="378" spans="1:8">
      <c r="A378" s="125">
        <v>375</v>
      </c>
      <c r="B378" s="81" t="s">
        <v>11069</v>
      </c>
      <c r="C378" s="81" t="s">
        <v>11264</v>
      </c>
      <c r="D378" s="82">
        <v>0.11494212962962963</v>
      </c>
      <c r="E378" s="37">
        <f t="shared" si="20"/>
        <v>0.49668874172185429</v>
      </c>
      <c r="F378" s="37">
        <f t="shared" si="21"/>
        <v>0.6320460147904684</v>
      </c>
      <c r="G378" s="4" t="str">
        <f t="shared" si="22"/>
        <v>Start group 5 for 50km</v>
      </c>
      <c r="H378" s="4" t="str">
        <f t="shared" si="23"/>
        <v>Start group 5 for 100km</v>
      </c>
    </row>
    <row r="379" spans="1:8">
      <c r="A379" s="125">
        <v>376</v>
      </c>
      <c r="B379" s="81" t="s">
        <v>11121</v>
      </c>
      <c r="C379" s="81" t="s">
        <v>11670</v>
      </c>
      <c r="D379" s="82">
        <v>0.11495370370370371</v>
      </c>
      <c r="E379" s="37">
        <f t="shared" si="20"/>
        <v>0.49801324503311256</v>
      </c>
      <c r="F379" s="37">
        <f t="shared" si="21"/>
        <v>0.63221035332785525</v>
      </c>
      <c r="G379" s="4" t="str">
        <f t="shared" si="22"/>
        <v>Start group 5 for 50km</v>
      </c>
      <c r="H379" s="4" t="str">
        <f t="shared" si="23"/>
        <v>Start group 5 for 100km</v>
      </c>
    </row>
    <row r="380" spans="1:8">
      <c r="A380" s="125">
        <v>377</v>
      </c>
      <c r="B380" s="81" t="s">
        <v>12125</v>
      </c>
      <c r="C380" s="81" t="s">
        <v>11798</v>
      </c>
      <c r="D380" s="82">
        <v>0.11498842592592594</v>
      </c>
      <c r="E380" s="37">
        <f t="shared" si="20"/>
        <v>0.49933774834437084</v>
      </c>
      <c r="F380" s="37">
        <f t="shared" si="21"/>
        <v>0.63270336894001644</v>
      </c>
      <c r="G380" s="4" t="str">
        <f t="shared" si="22"/>
        <v>Start group 5 for 50km</v>
      </c>
      <c r="H380" s="4" t="str">
        <f t="shared" si="23"/>
        <v>Start group 5 for 100km</v>
      </c>
    </row>
    <row r="381" spans="1:8">
      <c r="A381" s="125">
        <v>378</v>
      </c>
      <c r="B381" s="81" t="s">
        <v>11678</v>
      </c>
      <c r="C381" s="81" t="s">
        <v>12126</v>
      </c>
      <c r="D381" s="82">
        <v>0.11502314814814814</v>
      </c>
      <c r="E381" s="37">
        <f t="shared" si="20"/>
        <v>0.50066225165562916</v>
      </c>
      <c r="F381" s="37">
        <f t="shared" si="21"/>
        <v>0.6331963845521773</v>
      </c>
      <c r="G381" s="4" t="str">
        <f t="shared" si="22"/>
        <v>Start group 5 for 50km</v>
      </c>
      <c r="H381" s="4" t="str">
        <f t="shared" si="23"/>
        <v>Start group 5 for 100km</v>
      </c>
    </row>
    <row r="382" spans="1:8">
      <c r="A382" s="125">
        <v>379</v>
      </c>
      <c r="B382" s="81" t="s">
        <v>11116</v>
      </c>
      <c r="C382" s="81" t="s">
        <v>12127</v>
      </c>
      <c r="D382" s="82">
        <v>0.11502314814814814</v>
      </c>
      <c r="E382" s="37">
        <f t="shared" si="20"/>
        <v>0.50198675496688738</v>
      </c>
      <c r="F382" s="37">
        <f t="shared" si="21"/>
        <v>0.6331963845521773</v>
      </c>
      <c r="G382" s="4" t="str">
        <f t="shared" si="22"/>
        <v>Start group 5 for 50km</v>
      </c>
      <c r="H382" s="4" t="str">
        <f t="shared" si="23"/>
        <v>Start group 5 for 100km</v>
      </c>
    </row>
    <row r="383" spans="1:8">
      <c r="A383" s="125">
        <v>380</v>
      </c>
      <c r="B383" s="81" t="s">
        <v>11357</v>
      </c>
      <c r="C383" s="81" t="s">
        <v>11264</v>
      </c>
      <c r="D383" s="82">
        <v>0.11508101851851853</v>
      </c>
      <c r="E383" s="37">
        <f t="shared" si="20"/>
        <v>0.50331125827814571</v>
      </c>
      <c r="F383" s="37">
        <f t="shared" si="21"/>
        <v>0.63401807723911252</v>
      </c>
      <c r="G383" s="4" t="str">
        <f t="shared" si="22"/>
        <v>Start group 5 for 50km</v>
      </c>
      <c r="H383" s="4" t="str">
        <f t="shared" si="23"/>
        <v>Start group 5 for 100km</v>
      </c>
    </row>
    <row r="384" spans="1:8">
      <c r="A384" s="125">
        <v>381</v>
      </c>
      <c r="B384" s="81" t="s">
        <v>11680</v>
      </c>
      <c r="C384" s="81" t="s">
        <v>11314</v>
      </c>
      <c r="D384" s="82">
        <v>0.11510416666666667</v>
      </c>
      <c r="E384" s="37">
        <f t="shared" si="20"/>
        <v>0.50463576158940393</v>
      </c>
      <c r="F384" s="37">
        <f t="shared" si="21"/>
        <v>0.63434675431388654</v>
      </c>
      <c r="G384" s="4" t="str">
        <f t="shared" si="22"/>
        <v>Start group 5 for 50km</v>
      </c>
      <c r="H384" s="4" t="str">
        <f t="shared" si="23"/>
        <v>Start group 5 for 100km</v>
      </c>
    </row>
    <row r="385" spans="1:8">
      <c r="A385" s="125">
        <v>382</v>
      </c>
      <c r="B385" s="81" t="s">
        <v>11499</v>
      </c>
      <c r="C385" s="81" t="s">
        <v>12128</v>
      </c>
      <c r="D385" s="82">
        <v>0.11510416666666667</v>
      </c>
      <c r="E385" s="37">
        <f t="shared" si="20"/>
        <v>0.50596026490066226</v>
      </c>
      <c r="F385" s="37">
        <f t="shared" si="21"/>
        <v>0.63434675431388654</v>
      </c>
      <c r="G385" s="4" t="str">
        <f t="shared" si="22"/>
        <v>Start group 5 for 50km</v>
      </c>
      <c r="H385" s="4" t="str">
        <f t="shared" si="23"/>
        <v>Start group 5 for 100km</v>
      </c>
    </row>
    <row r="386" spans="1:8">
      <c r="A386" s="125">
        <v>383</v>
      </c>
      <c r="B386" s="81" t="s">
        <v>11587</v>
      </c>
      <c r="C386" s="81" t="s">
        <v>12129</v>
      </c>
      <c r="D386" s="82">
        <v>0.11515046296296295</v>
      </c>
      <c r="E386" s="37">
        <f t="shared" si="20"/>
        <v>0.50728476821192048</v>
      </c>
      <c r="F386" s="37">
        <f t="shared" si="21"/>
        <v>0.63500410846343458</v>
      </c>
      <c r="G386" s="4" t="str">
        <f t="shared" si="22"/>
        <v>Start group 5 for 50km</v>
      </c>
      <c r="H386" s="4" t="str">
        <f t="shared" si="23"/>
        <v>Start group 5 for 100km</v>
      </c>
    </row>
    <row r="387" spans="1:8">
      <c r="A387" s="125">
        <v>384</v>
      </c>
      <c r="B387" s="81" t="s">
        <v>12130</v>
      </c>
      <c r="C387" s="81" t="s">
        <v>12131</v>
      </c>
      <c r="D387" s="82">
        <v>0.11532407407407408</v>
      </c>
      <c r="E387" s="37">
        <f t="shared" si="20"/>
        <v>0.50860927152317881</v>
      </c>
      <c r="F387" s="37">
        <f t="shared" si="21"/>
        <v>0.63746918652423978</v>
      </c>
      <c r="G387" s="4" t="str">
        <f t="shared" si="22"/>
        <v>Start group 5 for 50km</v>
      </c>
      <c r="H387" s="4" t="str">
        <f t="shared" si="23"/>
        <v>Start group 5 for 100km</v>
      </c>
    </row>
    <row r="388" spans="1:8">
      <c r="A388" s="125">
        <v>385</v>
      </c>
      <c r="B388" s="81" t="s">
        <v>11018</v>
      </c>
      <c r="C388" s="81" t="s">
        <v>12132</v>
      </c>
      <c r="D388" s="82">
        <v>0.11533564814814816</v>
      </c>
      <c r="E388" s="37">
        <f t="shared" ref="E388:E451" si="24">A388/755</f>
        <v>0.50993377483443714</v>
      </c>
      <c r="F388" s="37">
        <f t="shared" ref="F388:F451" si="25">((HOUR(D388)*60+MINUTE(D388)+SECOND(D388)/60)-(HOUR($D$4)*60+MINUTE($D$4)+SECOND($D$4)/60))/(HOUR($D$4)*60+MINUTE($D$4)+SECOND($D$4)/60)</f>
        <v>0.63763352506162696</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125">
        <v>386</v>
      </c>
      <c r="B389" s="81" t="s">
        <v>11878</v>
      </c>
      <c r="C389" s="81" t="s">
        <v>12133</v>
      </c>
      <c r="D389" s="82">
        <v>0.11533564814814816</v>
      </c>
      <c r="E389" s="37">
        <f t="shared" si="24"/>
        <v>0.51125827814569536</v>
      </c>
      <c r="F389" s="37">
        <f t="shared" si="25"/>
        <v>0.63763352506162696</v>
      </c>
      <c r="G389" s="4" t="str">
        <f t="shared" si="26"/>
        <v>Start group 5 for 50km</v>
      </c>
      <c r="H389" s="4" t="str">
        <f t="shared" si="27"/>
        <v>Start group 5 for 100km</v>
      </c>
    </row>
    <row r="390" spans="1:8">
      <c r="A390" s="125">
        <v>387</v>
      </c>
      <c r="B390" s="81" t="s">
        <v>11065</v>
      </c>
      <c r="C390" s="81" t="s">
        <v>12134</v>
      </c>
      <c r="D390" s="82">
        <v>0.1154513888888889</v>
      </c>
      <c r="E390" s="37">
        <f t="shared" si="24"/>
        <v>0.51258278145695368</v>
      </c>
      <c r="F390" s="37">
        <f t="shared" si="25"/>
        <v>0.63927691043549706</v>
      </c>
      <c r="G390" s="4" t="str">
        <f t="shared" si="26"/>
        <v>Start group 5 for 50km</v>
      </c>
      <c r="H390" s="4" t="str">
        <f t="shared" si="27"/>
        <v>Start group 5 for 100km</v>
      </c>
    </row>
    <row r="391" spans="1:8">
      <c r="A391" s="125">
        <v>388</v>
      </c>
      <c r="B391" s="81" t="s">
        <v>11265</v>
      </c>
      <c r="C391" s="81" t="s">
        <v>12135</v>
      </c>
      <c r="D391" s="82">
        <v>0.1156712962962963</v>
      </c>
      <c r="E391" s="37">
        <f t="shared" si="24"/>
        <v>0.5139072847682119</v>
      </c>
      <c r="F391" s="37">
        <f t="shared" si="25"/>
        <v>0.6423993426458503</v>
      </c>
      <c r="G391" s="4" t="str">
        <f t="shared" si="26"/>
        <v>Start group 5 for 50km</v>
      </c>
      <c r="H391" s="4" t="str">
        <f t="shared" si="27"/>
        <v>Start group 5 for 100km</v>
      </c>
    </row>
    <row r="392" spans="1:8">
      <c r="A392" s="125">
        <v>389</v>
      </c>
      <c r="B392" s="81" t="s">
        <v>11187</v>
      </c>
      <c r="C392" s="81" t="s">
        <v>11787</v>
      </c>
      <c r="D392" s="82">
        <v>0.11569444444444445</v>
      </c>
      <c r="E392" s="37">
        <f t="shared" si="24"/>
        <v>0.51523178807947023</v>
      </c>
      <c r="F392" s="37">
        <f t="shared" si="25"/>
        <v>0.64272801972062432</v>
      </c>
      <c r="G392" s="4" t="str">
        <f t="shared" si="26"/>
        <v>Start group 5 for 50km</v>
      </c>
      <c r="H392" s="4" t="str">
        <f t="shared" si="27"/>
        <v>Start group 5 for 100km</v>
      </c>
    </row>
    <row r="393" spans="1:8">
      <c r="A393" s="125">
        <v>390</v>
      </c>
      <c r="B393" s="81" t="s">
        <v>11103</v>
      </c>
      <c r="C393" s="81" t="s">
        <v>11199</v>
      </c>
      <c r="D393" s="82">
        <v>0.11572916666666666</v>
      </c>
      <c r="E393" s="37">
        <f t="shared" si="24"/>
        <v>0.51655629139072845</v>
      </c>
      <c r="F393" s="37">
        <f t="shared" si="25"/>
        <v>0.64322103533278552</v>
      </c>
      <c r="G393" s="4" t="str">
        <f t="shared" si="26"/>
        <v>Start group 5 for 50km</v>
      </c>
      <c r="H393" s="4" t="str">
        <f t="shared" si="27"/>
        <v>Start group 5 for 100km</v>
      </c>
    </row>
    <row r="394" spans="1:8">
      <c r="A394" s="125">
        <v>391</v>
      </c>
      <c r="B394" s="81" t="s">
        <v>11120</v>
      </c>
      <c r="C394" s="81" t="s">
        <v>12136</v>
      </c>
      <c r="D394" s="82">
        <v>0.11574074074074074</v>
      </c>
      <c r="E394" s="37">
        <f t="shared" si="24"/>
        <v>0.51788079470198678</v>
      </c>
      <c r="F394" s="37">
        <f t="shared" si="25"/>
        <v>0.64338537387017236</v>
      </c>
      <c r="G394" s="4" t="str">
        <f t="shared" si="26"/>
        <v>Start group 5 for 50km</v>
      </c>
      <c r="H394" s="4" t="str">
        <f t="shared" si="27"/>
        <v>Start group 5 for 100km</v>
      </c>
    </row>
    <row r="395" spans="1:8">
      <c r="A395" s="125">
        <v>392</v>
      </c>
      <c r="B395" s="81" t="s">
        <v>12137</v>
      </c>
      <c r="C395" s="81" t="s">
        <v>12138</v>
      </c>
      <c r="D395" s="82">
        <v>0.11576388888888889</v>
      </c>
      <c r="E395" s="37">
        <f t="shared" si="24"/>
        <v>0.519205298013245</v>
      </c>
      <c r="F395" s="37">
        <f t="shared" si="25"/>
        <v>0.64371405094494638</v>
      </c>
      <c r="G395" s="4" t="str">
        <f t="shared" si="26"/>
        <v>Start group 5 for 50km</v>
      </c>
      <c r="H395" s="4" t="str">
        <f t="shared" si="27"/>
        <v>Start group 5 for 100km</v>
      </c>
    </row>
    <row r="396" spans="1:8">
      <c r="A396" s="125">
        <v>393</v>
      </c>
      <c r="B396" s="81" t="s">
        <v>11120</v>
      </c>
      <c r="C396" s="81" t="s">
        <v>12139</v>
      </c>
      <c r="D396" s="82">
        <v>0.1158101851851852</v>
      </c>
      <c r="E396" s="37">
        <f t="shared" si="24"/>
        <v>0.52052980132450333</v>
      </c>
      <c r="F396" s="37">
        <f t="shared" si="25"/>
        <v>0.64437140509449475</v>
      </c>
      <c r="G396" s="4" t="str">
        <f t="shared" si="26"/>
        <v>Start group 5 for 50km</v>
      </c>
      <c r="H396" s="4" t="str">
        <f t="shared" si="27"/>
        <v>Start group 5 for 100km</v>
      </c>
    </row>
    <row r="397" spans="1:8">
      <c r="A397" s="125">
        <v>394</v>
      </c>
      <c r="B397" s="81" t="s">
        <v>11295</v>
      </c>
      <c r="C397" s="81" t="s">
        <v>12140</v>
      </c>
      <c r="D397" s="82">
        <v>0.1158101851851852</v>
      </c>
      <c r="E397" s="37">
        <f t="shared" si="24"/>
        <v>0.52185430463576155</v>
      </c>
      <c r="F397" s="37">
        <f t="shared" si="25"/>
        <v>0.64437140509449475</v>
      </c>
      <c r="G397" s="4" t="str">
        <f t="shared" si="26"/>
        <v>Start group 5 for 50km</v>
      </c>
      <c r="H397" s="4" t="str">
        <f t="shared" si="27"/>
        <v>Start group 5 for 100km</v>
      </c>
    </row>
    <row r="398" spans="1:8">
      <c r="A398" s="125">
        <v>395</v>
      </c>
      <c r="B398" s="81" t="s">
        <v>11300</v>
      </c>
      <c r="C398" s="81" t="s">
        <v>12141</v>
      </c>
      <c r="D398" s="82">
        <v>0.11599537037037037</v>
      </c>
      <c r="E398" s="37">
        <f t="shared" si="24"/>
        <v>0.52317880794701987</v>
      </c>
      <c r="F398" s="37">
        <f t="shared" si="25"/>
        <v>0.6470008216926868</v>
      </c>
      <c r="G398" s="4" t="str">
        <f t="shared" si="26"/>
        <v>Start group 5 for 50km</v>
      </c>
      <c r="H398" s="4" t="str">
        <f t="shared" si="27"/>
        <v>Start group 5 for 100km</v>
      </c>
    </row>
    <row r="399" spans="1:8">
      <c r="A399" s="125">
        <v>396</v>
      </c>
      <c r="B399" s="81" t="s">
        <v>11305</v>
      </c>
      <c r="C399" s="81" t="s">
        <v>12142</v>
      </c>
      <c r="D399" s="82">
        <v>0.11607638888888888</v>
      </c>
      <c r="E399" s="37">
        <f t="shared" si="24"/>
        <v>0.52450331125827809</v>
      </c>
      <c r="F399" s="37">
        <f t="shared" si="25"/>
        <v>0.64815119145439604</v>
      </c>
      <c r="G399" s="4" t="str">
        <f t="shared" si="26"/>
        <v>Start group 5 for 50km</v>
      </c>
      <c r="H399" s="4" t="str">
        <f t="shared" si="27"/>
        <v>Start group 5 for 100km</v>
      </c>
    </row>
    <row r="400" spans="1:8">
      <c r="A400" s="125">
        <v>397</v>
      </c>
      <c r="B400" s="81" t="s">
        <v>11034</v>
      </c>
      <c r="C400" s="81" t="s">
        <v>11412</v>
      </c>
      <c r="D400" s="82">
        <v>0.11614583333333334</v>
      </c>
      <c r="E400" s="37">
        <f t="shared" si="24"/>
        <v>0.52582781456953642</v>
      </c>
      <c r="F400" s="37">
        <f t="shared" si="25"/>
        <v>0.6491372226787181</v>
      </c>
      <c r="G400" s="4" t="str">
        <f t="shared" si="26"/>
        <v>Start group 5 for 50km</v>
      </c>
      <c r="H400" s="4" t="str">
        <f t="shared" si="27"/>
        <v>Start group 5 for 100km</v>
      </c>
    </row>
    <row r="401" spans="1:8">
      <c r="A401" s="125">
        <v>398</v>
      </c>
      <c r="B401" s="81" t="s">
        <v>11929</v>
      </c>
      <c r="C401" s="81" t="s">
        <v>11952</v>
      </c>
      <c r="D401" s="82">
        <v>0.11614583333333334</v>
      </c>
      <c r="E401" s="37">
        <f t="shared" si="24"/>
        <v>0.52715231788079475</v>
      </c>
      <c r="F401" s="37">
        <f t="shared" si="25"/>
        <v>0.6491372226787181</v>
      </c>
      <c r="G401" s="4" t="str">
        <f t="shared" si="26"/>
        <v>Start group 5 for 50km</v>
      </c>
      <c r="H401" s="4" t="str">
        <f t="shared" si="27"/>
        <v>Start group 5 for 100km</v>
      </c>
    </row>
    <row r="402" spans="1:8">
      <c r="A402" s="125">
        <v>399</v>
      </c>
      <c r="B402" s="81" t="s">
        <v>12143</v>
      </c>
      <c r="C402" s="81" t="s">
        <v>11591</v>
      </c>
      <c r="D402" s="82">
        <v>0.11626157407407407</v>
      </c>
      <c r="E402" s="37">
        <f t="shared" si="24"/>
        <v>0.52847682119205297</v>
      </c>
      <c r="F402" s="37">
        <f t="shared" si="25"/>
        <v>0.65078060805258819</v>
      </c>
      <c r="G402" s="4" t="str">
        <f t="shared" si="26"/>
        <v>Start group 5 for 50km</v>
      </c>
      <c r="H402" s="4" t="str">
        <f t="shared" si="27"/>
        <v>Start group 5 for 100km</v>
      </c>
    </row>
    <row r="403" spans="1:8">
      <c r="A403" s="125">
        <v>400</v>
      </c>
      <c r="B403" s="81" t="s">
        <v>12144</v>
      </c>
      <c r="C403" s="81" t="s">
        <v>12145</v>
      </c>
      <c r="D403" s="82">
        <v>0.11638888888888889</v>
      </c>
      <c r="E403" s="37">
        <f t="shared" si="24"/>
        <v>0.5298013245033113</v>
      </c>
      <c r="F403" s="37">
        <f t="shared" si="25"/>
        <v>0.65258833196384536</v>
      </c>
      <c r="G403" s="4" t="str">
        <f t="shared" si="26"/>
        <v>Start group 5 for 50km</v>
      </c>
      <c r="H403" s="4" t="str">
        <f t="shared" si="27"/>
        <v>Start group 5 for 100km</v>
      </c>
    </row>
    <row r="404" spans="1:8">
      <c r="A404" s="125">
        <v>401</v>
      </c>
      <c r="B404" s="81" t="s">
        <v>11225</v>
      </c>
      <c r="C404" s="81" t="s">
        <v>12146</v>
      </c>
      <c r="D404" s="82">
        <v>0.11645833333333333</v>
      </c>
      <c r="E404" s="37">
        <f t="shared" si="24"/>
        <v>0.53112582781456952</v>
      </c>
      <c r="F404" s="37">
        <f t="shared" si="25"/>
        <v>0.65357436318816742</v>
      </c>
      <c r="G404" s="4" t="str">
        <f t="shared" si="26"/>
        <v>Start group 5 for 50km</v>
      </c>
      <c r="H404" s="4" t="str">
        <f t="shared" si="27"/>
        <v>Start group 5 for 100km</v>
      </c>
    </row>
    <row r="405" spans="1:8">
      <c r="A405" s="125">
        <v>402</v>
      </c>
      <c r="B405" s="81" t="s">
        <v>11979</v>
      </c>
      <c r="C405" s="81" t="s">
        <v>12147</v>
      </c>
      <c r="D405" s="82">
        <v>0.11646990740740741</v>
      </c>
      <c r="E405" s="37">
        <f t="shared" si="24"/>
        <v>0.53245033112582785</v>
      </c>
      <c r="F405" s="37">
        <f t="shared" si="25"/>
        <v>0.65373870172555459</v>
      </c>
      <c r="G405" s="4" t="str">
        <f t="shared" si="26"/>
        <v>Start group 5 for 50km</v>
      </c>
      <c r="H405" s="4" t="str">
        <f t="shared" si="27"/>
        <v>Start group 5 for 100km</v>
      </c>
    </row>
    <row r="406" spans="1:8">
      <c r="A406" s="125">
        <v>403</v>
      </c>
      <c r="B406" s="81" t="s">
        <v>11133</v>
      </c>
      <c r="C406" s="81" t="s">
        <v>12148</v>
      </c>
      <c r="D406" s="82">
        <v>0.11655092592592593</v>
      </c>
      <c r="E406" s="37">
        <f t="shared" si="24"/>
        <v>0.53377483443708607</v>
      </c>
      <c r="F406" s="37">
        <f t="shared" si="25"/>
        <v>0.65488907148726383</v>
      </c>
      <c r="G406" s="4" t="str">
        <f t="shared" si="26"/>
        <v>Start group 5 for 50km</v>
      </c>
      <c r="H406" s="4" t="str">
        <f t="shared" si="27"/>
        <v>Start group 5 for 100km</v>
      </c>
    </row>
    <row r="407" spans="1:8">
      <c r="A407" s="125">
        <v>404</v>
      </c>
      <c r="B407" s="81" t="s">
        <v>12149</v>
      </c>
      <c r="C407" s="81" t="s">
        <v>11245</v>
      </c>
      <c r="D407" s="82">
        <v>0.11655092592592593</v>
      </c>
      <c r="E407" s="37">
        <f t="shared" si="24"/>
        <v>0.53509933774834439</v>
      </c>
      <c r="F407" s="37">
        <f t="shared" si="25"/>
        <v>0.65488907148726383</v>
      </c>
      <c r="G407" s="4" t="str">
        <f t="shared" si="26"/>
        <v>Start group 5 for 50km</v>
      </c>
      <c r="H407" s="4" t="str">
        <f t="shared" si="27"/>
        <v>Start group 5 for 100km</v>
      </c>
    </row>
    <row r="408" spans="1:8">
      <c r="A408" s="125">
        <v>405</v>
      </c>
      <c r="B408" s="81" t="s">
        <v>11076</v>
      </c>
      <c r="C408" s="81" t="s">
        <v>12150</v>
      </c>
      <c r="D408" s="82">
        <v>0.11699074074074074</v>
      </c>
      <c r="E408" s="37">
        <f t="shared" si="24"/>
        <v>0.53642384105960261</v>
      </c>
      <c r="F408" s="37">
        <f t="shared" si="25"/>
        <v>0.66113393590797032</v>
      </c>
      <c r="G408" s="4" t="str">
        <f t="shared" si="26"/>
        <v>Start group 5 for 50km</v>
      </c>
      <c r="H408" s="4" t="str">
        <f t="shared" si="27"/>
        <v>Start group 5 for 100km</v>
      </c>
    </row>
    <row r="409" spans="1:8">
      <c r="A409" s="125">
        <v>406</v>
      </c>
      <c r="B409" s="81" t="s">
        <v>11415</v>
      </c>
      <c r="C409" s="81" t="s">
        <v>11089</v>
      </c>
      <c r="D409" s="82">
        <v>0.1170138888888889</v>
      </c>
      <c r="E409" s="37">
        <f t="shared" si="24"/>
        <v>0.53774834437086094</v>
      </c>
      <c r="F409" s="37">
        <f t="shared" si="25"/>
        <v>0.66146261298274434</v>
      </c>
      <c r="G409" s="4" t="str">
        <f t="shared" si="26"/>
        <v>Start group 5 for 50km</v>
      </c>
      <c r="H409" s="4" t="str">
        <f t="shared" si="27"/>
        <v>Start group 5 for 100km</v>
      </c>
    </row>
    <row r="410" spans="1:8">
      <c r="A410" s="125">
        <v>407</v>
      </c>
      <c r="B410" s="81" t="s">
        <v>11034</v>
      </c>
      <c r="C410" s="81" t="s">
        <v>12151</v>
      </c>
      <c r="D410" s="82">
        <v>0.11702546296296296</v>
      </c>
      <c r="E410" s="37">
        <f t="shared" si="24"/>
        <v>0.53907284768211916</v>
      </c>
      <c r="F410" s="37">
        <f t="shared" si="25"/>
        <v>0.66162695152013151</v>
      </c>
      <c r="G410" s="4" t="str">
        <f t="shared" si="26"/>
        <v>Start group 5 for 50km</v>
      </c>
      <c r="H410" s="4" t="str">
        <f t="shared" si="27"/>
        <v>Start group 5 for 100km</v>
      </c>
    </row>
    <row r="411" spans="1:8">
      <c r="A411" s="125">
        <v>408</v>
      </c>
      <c r="B411" s="81" t="s">
        <v>11179</v>
      </c>
      <c r="C411" s="81" t="s">
        <v>12151</v>
      </c>
      <c r="D411" s="82">
        <v>0.11703703703703704</v>
      </c>
      <c r="E411" s="37">
        <f t="shared" si="24"/>
        <v>0.54039735099337749</v>
      </c>
      <c r="F411" s="37">
        <f t="shared" si="25"/>
        <v>0.66179129005751836</v>
      </c>
      <c r="G411" s="4" t="str">
        <f t="shared" si="26"/>
        <v>Start group 5 for 50km</v>
      </c>
      <c r="H411" s="4" t="str">
        <f t="shared" si="27"/>
        <v>Start group 5 for 100km</v>
      </c>
    </row>
    <row r="412" spans="1:8">
      <c r="A412" s="125">
        <v>409</v>
      </c>
      <c r="B412" s="81" t="s">
        <v>11974</v>
      </c>
      <c r="C412" s="81" t="s">
        <v>12152</v>
      </c>
      <c r="D412" s="82">
        <v>0.11710648148148149</v>
      </c>
      <c r="E412" s="37">
        <f t="shared" si="24"/>
        <v>0.54172185430463571</v>
      </c>
      <c r="F412" s="37">
        <f t="shared" si="25"/>
        <v>0.66277732128184041</v>
      </c>
      <c r="G412" s="4" t="str">
        <f t="shared" si="26"/>
        <v>Start group 5 for 50km</v>
      </c>
      <c r="H412" s="4" t="str">
        <f t="shared" si="27"/>
        <v>Start group 5 for 100km</v>
      </c>
    </row>
    <row r="413" spans="1:8">
      <c r="A413" s="125">
        <v>410</v>
      </c>
      <c r="B413" s="81" t="s">
        <v>11371</v>
      </c>
      <c r="C413" s="81" t="s">
        <v>12153</v>
      </c>
      <c r="D413" s="82">
        <v>0.11711805555555554</v>
      </c>
      <c r="E413" s="37">
        <f t="shared" si="24"/>
        <v>0.54304635761589404</v>
      </c>
      <c r="F413" s="37">
        <f t="shared" si="25"/>
        <v>0.66294165981922759</v>
      </c>
      <c r="G413" s="4" t="str">
        <f t="shared" si="26"/>
        <v>Start group 5 for 50km</v>
      </c>
      <c r="H413" s="4" t="str">
        <f t="shared" si="27"/>
        <v>Start group 5 for 100km</v>
      </c>
    </row>
    <row r="414" spans="1:8">
      <c r="A414" s="125">
        <v>412</v>
      </c>
      <c r="B414" s="81" t="s">
        <v>12155</v>
      </c>
      <c r="C414" s="81" t="s">
        <v>12156</v>
      </c>
      <c r="D414" s="82">
        <v>0.11716435185185185</v>
      </c>
      <c r="E414" s="37">
        <f t="shared" si="24"/>
        <v>0.54569536423841059</v>
      </c>
      <c r="F414" s="37">
        <f t="shared" si="25"/>
        <v>0.66359901396877563</v>
      </c>
      <c r="G414" s="4" t="str">
        <f t="shared" si="26"/>
        <v>Start group 5 for 50km</v>
      </c>
      <c r="H414" s="4" t="str">
        <f t="shared" si="27"/>
        <v>Start group 5 for 100km</v>
      </c>
    </row>
    <row r="415" spans="1:8">
      <c r="A415" s="125">
        <v>413</v>
      </c>
      <c r="B415" s="81" t="s">
        <v>11659</v>
      </c>
      <c r="C415" s="81" t="s">
        <v>12157</v>
      </c>
      <c r="D415" s="82">
        <v>0.11716435185185185</v>
      </c>
      <c r="E415" s="37">
        <f t="shared" si="24"/>
        <v>0.54701986754966891</v>
      </c>
      <c r="F415" s="37">
        <f t="shared" si="25"/>
        <v>0.66359901396877563</v>
      </c>
      <c r="G415" s="4" t="str">
        <f t="shared" si="26"/>
        <v>Start group 5 for 50km</v>
      </c>
      <c r="H415" s="4" t="str">
        <f t="shared" si="27"/>
        <v>Start group 5 for 100km</v>
      </c>
    </row>
    <row r="416" spans="1:8">
      <c r="A416" s="125">
        <v>414</v>
      </c>
      <c r="B416" s="81" t="s">
        <v>11016</v>
      </c>
      <c r="C416" s="81" t="s">
        <v>11411</v>
      </c>
      <c r="D416" s="82">
        <v>0.11731481481481482</v>
      </c>
      <c r="E416" s="37">
        <f t="shared" si="24"/>
        <v>0.54834437086092713</v>
      </c>
      <c r="F416" s="37">
        <f t="shared" si="25"/>
        <v>0.66573541495480681</v>
      </c>
      <c r="G416" s="4" t="str">
        <f t="shared" si="26"/>
        <v>Start group 5 for 50km</v>
      </c>
      <c r="H416" s="4" t="str">
        <f t="shared" si="27"/>
        <v>Start group 5 for 100km</v>
      </c>
    </row>
    <row r="417" spans="1:8">
      <c r="A417" s="125">
        <v>415</v>
      </c>
      <c r="B417" s="81" t="s">
        <v>11069</v>
      </c>
      <c r="C417" s="81" t="s">
        <v>12158</v>
      </c>
      <c r="D417" s="82">
        <v>0.11741898148148149</v>
      </c>
      <c r="E417" s="37">
        <f t="shared" si="24"/>
        <v>0.54966887417218546</v>
      </c>
      <c r="F417" s="37">
        <f t="shared" si="25"/>
        <v>0.66721446179129007</v>
      </c>
      <c r="G417" s="4" t="str">
        <f t="shared" si="26"/>
        <v>Start group 5 for 50km</v>
      </c>
      <c r="H417" s="4" t="str">
        <f t="shared" si="27"/>
        <v>Start group 5 for 100km</v>
      </c>
    </row>
    <row r="418" spans="1:8">
      <c r="A418" s="125">
        <v>416</v>
      </c>
      <c r="B418" s="81" t="s">
        <v>11156</v>
      </c>
      <c r="C418" s="81" t="s">
        <v>12159</v>
      </c>
      <c r="D418" s="82">
        <v>0.11743055555555555</v>
      </c>
      <c r="E418" s="37">
        <f t="shared" si="24"/>
        <v>0.55099337748344368</v>
      </c>
      <c r="F418" s="37">
        <f t="shared" si="25"/>
        <v>0.66737880032867691</v>
      </c>
      <c r="G418" s="4" t="str">
        <f t="shared" si="26"/>
        <v>Start group 5 for 50km</v>
      </c>
      <c r="H418" s="4" t="str">
        <f t="shared" si="27"/>
        <v>Start group 5 for 100km</v>
      </c>
    </row>
    <row r="419" spans="1:8">
      <c r="A419" s="125">
        <v>417</v>
      </c>
      <c r="B419" s="81" t="s">
        <v>11022</v>
      </c>
      <c r="C419" s="81" t="s">
        <v>12160</v>
      </c>
      <c r="D419" s="82">
        <v>0.11747685185185186</v>
      </c>
      <c r="E419" s="37">
        <f t="shared" si="24"/>
        <v>0.55231788079470201</v>
      </c>
      <c r="F419" s="37">
        <f t="shared" si="25"/>
        <v>0.66803615447822495</v>
      </c>
      <c r="G419" s="4" t="str">
        <f t="shared" si="26"/>
        <v>Start group 5 for 50km</v>
      </c>
      <c r="H419" s="4" t="str">
        <f t="shared" si="27"/>
        <v>Start group 5 for 100km</v>
      </c>
    </row>
    <row r="420" spans="1:8">
      <c r="A420" s="125">
        <v>418</v>
      </c>
      <c r="B420" s="81" t="s">
        <v>12161</v>
      </c>
      <c r="C420" s="81" t="s">
        <v>12162</v>
      </c>
      <c r="D420" s="82">
        <v>0.11758101851851853</v>
      </c>
      <c r="E420" s="37">
        <f t="shared" si="24"/>
        <v>0.55364238410596023</v>
      </c>
      <c r="F420" s="37">
        <f t="shared" si="25"/>
        <v>0.66951520131470821</v>
      </c>
      <c r="G420" s="4" t="str">
        <f t="shared" si="26"/>
        <v>Start group 5 for 50km</v>
      </c>
      <c r="H420" s="4" t="str">
        <f t="shared" si="27"/>
        <v>Start group 5 for 100km</v>
      </c>
    </row>
    <row r="421" spans="1:8">
      <c r="A421" s="125">
        <v>419</v>
      </c>
      <c r="B421" s="81" t="s">
        <v>11120</v>
      </c>
      <c r="C421" s="81" t="s">
        <v>12162</v>
      </c>
      <c r="D421" s="82">
        <v>0.11758101851851853</v>
      </c>
      <c r="E421" s="37">
        <f t="shared" si="24"/>
        <v>0.55496688741721856</v>
      </c>
      <c r="F421" s="37">
        <f t="shared" si="25"/>
        <v>0.66951520131470821</v>
      </c>
      <c r="G421" s="4" t="str">
        <f t="shared" si="26"/>
        <v>Start group 5 for 50km</v>
      </c>
      <c r="H421" s="4" t="str">
        <f t="shared" si="27"/>
        <v>Start group 5 for 100km</v>
      </c>
    </row>
    <row r="422" spans="1:8">
      <c r="A422" s="125">
        <v>420</v>
      </c>
      <c r="B422" s="81" t="s">
        <v>12163</v>
      </c>
      <c r="C422" s="81" t="s">
        <v>12164</v>
      </c>
      <c r="D422" s="82">
        <v>0.11789351851851852</v>
      </c>
      <c r="E422" s="37">
        <f t="shared" si="24"/>
        <v>0.55629139072847678</v>
      </c>
      <c r="F422" s="37">
        <f t="shared" si="25"/>
        <v>0.67395234182415786</v>
      </c>
      <c r="G422" s="4" t="str">
        <f t="shared" si="26"/>
        <v>Start group 5 for 50km</v>
      </c>
      <c r="H422" s="4" t="str">
        <f t="shared" si="27"/>
        <v>Start group 5 for 100km</v>
      </c>
    </row>
    <row r="423" spans="1:8">
      <c r="A423" s="125">
        <v>421</v>
      </c>
      <c r="B423" s="81" t="s">
        <v>11029</v>
      </c>
      <c r="C423" s="81" t="s">
        <v>12165</v>
      </c>
      <c r="D423" s="82">
        <v>0.11790509259259259</v>
      </c>
      <c r="E423" s="37">
        <f t="shared" si="24"/>
        <v>0.5576158940397351</v>
      </c>
      <c r="F423" s="37">
        <f t="shared" si="25"/>
        <v>0.67411668036154471</v>
      </c>
      <c r="G423" s="4" t="str">
        <f t="shared" si="26"/>
        <v>Start group 5 for 50km</v>
      </c>
      <c r="H423" s="4" t="str">
        <f t="shared" si="27"/>
        <v>Start group 5 for 100km</v>
      </c>
    </row>
    <row r="424" spans="1:8">
      <c r="A424" s="125">
        <v>422</v>
      </c>
      <c r="B424" s="81" t="s">
        <v>12166</v>
      </c>
      <c r="C424" s="81" t="s">
        <v>12167</v>
      </c>
      <c r="D424" s="82">
        <v>0.1179513888888889</v>
      </c>
      <c r="E424" s="37">
        <f t="shared" si="24"/>
        <v>0.55894039735099332</v>
      </c>
      <c r="F424" s="37">
        <f t="shared" si="25"/>
        <v>0.67477403451109275</v>
      </c>
      <c r="G424" s="4" t="str">
        <f t="shared" si="26"/>
        <v>Start group 5 for 50km</v>
      </c>
      <c r="H424" s="4" t="str">
        <f t="shared" si="27"/>
        <v>Start group 5 for 100km</v>
      </c>
    </row>
    <row r="425" spans="1:8">
      <c r="A425" s="125">
        <v>423</v>
      </c>
      <c r="B425" s="81" t="s">
        <v>12168</v>
      </c>
      <c r="C425" s="81" t="s">
        <v>11728</v>
      </c>
      <c r="D425" s="82">
        <v>0.11798611111111111</v>
      </c>
      <c r="E425" s="37">
        <f t="shared" si="24"/>
        <v>0.56026490066225165</v>
      </c>
      <c r="F425" s="37">
        <f t="shared" si="25"/>
        <v>0.67526705012325383</v>
      </c>
      <c r="G425" s="4" t="str">
        <f t="shared" si="26"/>
        <v>Start group 5 for 50km</v>
      </c>
      <c r="H425" s="4" t="str">
        <f t="shared" si="27"/>
        <v>Start group 5 for 100km</v>
      </c>
    </row>
    <row r="426" spans="1:8">
      <c r="A426" s="125">
        <v>424</v>
      </c>
      <c r="B426" s="81" t="s">
        <v>12169</v>
      </c>
      <c r="C426" s="81" t="s">
        <v>12170</v>
      </c>
      <c r="D426" s="82">
        <v>0.11799768518518518</v>
      </c>
      <c r="E426" s="37">
        <f t="shared" si="24"/>
        <v>0.56158940397350998</v>
      </c>
      <c r="F426" s="37">
        <f t="shared" si="25"/>
        <v>0.67543138866064079</v>
      </c>
      <c r="G426" s="4" t="str">
        <f t="shared" si="26"/>
        <v>Start group 5 for 50km</v>
      </c>
      <c r="H426" s="4" t="str">
        <f t="shared" si="27"/>
        <v>Start group 5 for 100km</v>
      </c>
    </row>
    <row r="427" spans="1:8">
      <c r="A427" s="125">
        <v>425</v>
      </c>
      <c r="B427" s="81" t="s">
        <v>11046</v>
      </c>
      <c r="C427" s="81" t="s">
        <v>12171</v>
      </c>
      <c r="D427" s="82">
        <v>0.11802083333333334</v>
      </c>
      <c r="E427" s="37">
        <f t="shared" si="24"/>
        <v>0.5629139072847682</v>
      </c>
      <c r="F427" s="37">
        <f t="shared" si="25"/>
        <v>0.67576006573541481</v>
      </c>
      <c r="G427" s="4" t="str">
        <f t="shared" si="26"/>
        <v>Start group 5 for 50km</v>
      </c>
      <c r="H427" s="4" t="str">
        <f t="shared" si="27"/>
        <v>Start group 5 for 100km</v>
      </c>
    </row>
    <row r="428" spans="1:8">
      <c r="A428" s="125">
        <v>426</v>
      </c>
      <c r="B428" s="81" t="s">
        <v>11499</v>
      </c>
      <c r="C428" s="81" t="s">
        <v>12172</v>
      </c>
      <c r="D428" s="82">
        <v>0.11802083333333334</v>
      </c>
      <c r="E428" s="37">
        <f t="shared" si="24"/>
        <v>0.56423841059602653</v>
      </c>
      <c r="F428" s="37">
        <f t="shared" si="25"/>
        <v>0.67576006573541481</v>
      </c>
      <c r="G428" s="4" t="str">
        <f t="shared" si="26"/>
        <v>Start group 5 for 50km</v>
      </c>
      <c r="H428" s="4" t="str">
        <f t="shared" si="27"/>
        <v>Start group 5 for 100km</v>
      </c>
    </row>
    <row r="429" spans="1:8">
      <c r="A429" s="125">
        <v>427</v>
      </c>
      <c r="B429" s="81" t="s">
        <v>11413</v>
      </c>
      <c r="C429" s="81" t="s">
        <v>12173</v>
      </c>
      <c r="D429" s="82">
        <v>0.11859953703703703</v>
      </c>
      <c r="E429" s="37">
        <f t="shared" si="24"/>
        <v>0.56556291390728475</v>
      </c>
      <c r="F429" s="37">
        <f t="shared" si="25"/>
        <v>0.68397699260476574</v>
      </c>
      <c r="G429" s="4" t="str">
        <f t="shared" si="26"/>
        <v>Start group 5 for 50km</v>
      </c>
      <c r="H429" s="4" t="str">
        <f t="shared" si="27"/>
        <v>Start group 5 for 100km</v>
      </c>
    </row>
    <row r="430" spans="1:8">
      <c r="A430" s="125">
        <v>428</v>
      </c>
      <c r="B430" s="81" t="s">
        <v>11103</v>
      </c>
      <c r="C430" s="81" t="s">
        <v>12174</v>
      </c>
      <c r="D430" s="82">
        <v>0.11862268518518519</v>
      </c>
      <c r="E430" s="37">
        <f t="shared" si="24"/>
        <v>0.56688741721854308</v>
      </c>
      <c r="F430" s="37">
        <f t="shared" si="25"/>
        <v>0.68430566967953976</v>
      </c>
      <c r="G430" s="4" t="str">
        <f t="shared" si="26"/>
        <v>Start group 5 for 50km</v>
      </c>
      <c r="H430" s="4" t="str">
        <f t="shared" si="27"/>
        <v>Start group 5 for 100km</v>
      </c>
    </row>
    <row r="431" spans="1:8">
      <c r="A431" s="125">
        <v>429</v>
      </c>
      <c r="B431" s="81" t="s">
        <v>11522</v>
      </c>
      <c r="C431" s="81" t="s">
        <v>12175</v>
      </c>
      <c r="D431" s="82">
        <v>0.11883101851851852</v>
      </c>
      <c r="E431" s="37">
        <f t="shared" si="24"/>
        <v>0.5682119205298013</v>
      </c>
      <c r="F431" s="37">
        <f t="shared" si="25"/>
        <v>0.68726376335250616</v>
      </c>
      <c r="G431" s="4" t="str">
        <f t="shared" si="26"/>
        <v>Start group 5 for 50km</v>
      </c>
      <c r="H431" s="4" t="str">
        <f t="shared" si="27"/>
        <v>Start group 5 for 100km</v>
      </c>
    </row>
    <row r="432" spans="1:8">
      <c r="A432" s="125">
        <v>430</v>
      </c>
      <c r="B432" s="81" t="s">
        <v>11228</v>
      </c>
      <c r="C432" s="81" t="s">
        <v>12176</v>
      </c>
      <c r="D432" s="82">
        <v>0.11887731481481482</v>
      </c>
      <c r="E432" s="37">
        <f t="shared" si="24"/>
        <v>0.56953642384105962</v>
      </c>
      <c r="F432" s="37">
        <f t="shared" si="25"/>
        <v>0.6879211175020542</v>
      </c>
      <c r="G432" s="4" t="str">
        <f t="shared" si="26"/>
        <v>Start group 5 for 50km</v>
      </c>
      <c r="H432" s="4" t="str">
        <f t="shared" si="27"/>
        <v>Start group 5 for 100km</v>
      </c>
    </row>
    <row r="433" spans="1:8">
      <c r="A433" s="125">
        <v>431</v>
      </c>
      <c r="B433" s="81" t="s">
        <v>11293</v>
      </c>
      <c r="C433" s="81" t="s">
        <v>12177</v>
      </c>
      <c r="D433" s="82">
        <v>0.11891203703703705</v>
      </c>
      <c r="E433" s="37">
        <f t="shared" si="24"/>
        <v>0.57086092715231784</v>
      </c>
      <c r="F433" s="37">
        <f t="shared" si="25"/>
        <v>0.68841413311421507</v>
      </c>
      <c r="G433" s="4" t="str">
        <f t="shared" si="26"/>
        <v>Start group 5 for 50km</v>
      </c>
      <c r="H433" s="4" t="str">
        <f t="shared" si="27"/>
        <v>Start group 5 for 100km</v>
      </c>
    </row>
    <row r="434" spans="1:8">
      <c r="A434" s="125">
        <v>432</v>
      </c>
      <c r="B434" s="81" t="s">
        <v>12178</v>
      </c>
      <c r="C434" s="81" t="s">
        <v>12179</v>
      </c>
      <c r="D434" s="82">
        <v>0.11895833333333333</v>
      </c>
      <c r="E434" s="37">
        <f t="shared" si="24"/>
        <v>0.57218543046357617</v>
      </c>
      <c r="F434" s="37">
        <f t="shared" si="25"/>
        <v>0.68907148726376344</v>
      </c>
      <c r="G434" s="4" t="str">
        <f t="shared" si="26"/>
        <v>Start group 5 for 50km</v>
      </c>
      <c r="H434" s="4" t="str">
        <f t="shared" si="27"/>
        <v>Start group 5 for 100km</v>
      </c>
    </row>
    <row r="435" spans="1:8">
      <c r="A435" s="125">
        <v>433</v>
      </c>
      <c r="B435" s="81" t="s">
        <v>11156</v>
      </c>
      <c r="C435" s="81" t="s">
        <v>11602</v>
      </c>
      <c r="D435" s="82">
        <v>0.11898148148148148</v>
      </c>
      <c r="E435" s="37">
        <f t="shared" si="24"/>
        <v>0.57350993377483439</v>
      </c>
      <c r="F435" s="37">
        <f t="shared" si="25"/>
        <v>0.68940016433853735</v>
      </c>
      <c r="G435" s="4" t="str">
        <f t="shared" si="26"/>
        <v>Start group 5 for 50km</v>
      </c>
      <c r="H435" s="4" t="str">
        <f t="shared" si="27"/>
        <v>Start group 5 for 100km</v>
      </c>
    </row>
    <row r="436" spans="1:8">
      <c r="A436" s="125">
        <v>434</v>
      </c>
      <c r="B436" s="81" t="s">
        <v>11095</v>
      </c>
      <c r="C436" s="81" t="s">
        <v>12180</v>
      </c>
      <c r="D436" s="82">
        <v>0.11905092592592592</v>
      </c>
      <c r="E436" s="37">
        <f t="shared" si="24"/>
        <v>0.57483443708609272</v>
      </c>
      <c r="F436" s="37">
        <f t="shared" si="25"/>
        <v>0.69038619556285941</v>
      </c>
      <c r="G436" s="4" t="str">
        <f t="shared" si="26"/>
        <v>Start group 5 for 50km</v>
      </c>
      <c r="H436" s="4" t="str">
        <f t="shared" si="27"/>
        <v>Start group 6 for 100km</v>
      </c>
    </row>
    <row r="437" spans="1:8">
      <c r="A437" s="125">
        <v>435</v>
      </c>
      <c r="B437" s="81" t="s">
        <v>11120</v>
      </c>
      <c r="C437" s="81" t="s">
        <v>12181</v>
      </c>
      <c r="D437" s="82">
        <v>0.11922453703703705</v>
      </c>
      <c r="E437" s="37">
        <f t="shared" si="24"/>
        <v>0.57615894039735094</v>
      </c>
      <c r="F437" s="37">
        <f t="shared" si="25"/>
        <v>0.69285127362366472</v>
      </c>
      <c r="G437" s="4" t="str">
        <f t="shared" si="26"/>
        <v>Start group 5 for 50km</v>
      </c>
      <c r="H437" s="4" t="str">
        <f t="shared" si="27"/>
        <v>Start group 6 for 100km</v>
      </c>
    </row>
    <row r="438" spans="1:8">
      <c r="A438" s="125">
        <v>436</v>
      </c>
      <c r="B438" s="81" t="s">
        <v>11022</v>
      </c>
      <c r="C438" s="81" t="s">
        <v>11591</v>
      </c>
      <c r="D438" s="82">
        <v>0.11922453703703705</v>
      </c>
      <c r="E438" s="37">
        <f t="shared" si="24"/>
        <v>0.57748344370860927</v>
      </c>
      <c r="F438" s="37">
        <f t="shared" si="25"/>
        <v>0.69285127362366472</v>
      </c>
      <c r="G438" s="4" t="str">
        <f t="shared" si="26"/>
        <v>Start group 5 for 50km</v>
      </c>
      <c r="H438" s="4" t="str">
        <f t="shared" si="27"/>
        <v>Start group 6 for 100km</v>
      </c>
    </row>
    <row r="439" spans="1:8">
      <c r="A439" s="125">
        <v>437</v>
      </c>
      <c r="B439" s="81" t="s">
        <v>11140</v>
      </c>
      <c r="C439" s="81" t="s">
        <v>12182</v>
      </c>
      <c r="D439" s="82">
        <v>0.11923611111111111</v>
      </c>
      <c r="E439" s="37">
        <f t="shared" si="24"/>
        <v>0.5788079470198676</v>
      </c>
      <c r="F439" s="37">
        <f t="shared" si="25"/>
        <v>0.69301561216105156</v>
      </c>
      <c r="G439" s="4" t="str">
        <f t="shared" si="26"/>
        <v>Start group 5 for 50km</v>
      </c>
      <c r="H439" s="4" t="str">
        <f t="shared" si="27"/>
        <v>Start group 6 for 100km</v>
      </c>
    </row>
    <row r="440" spans="1:8">
      <c r="A440" s="125">
        <v>438</v>
      </c>
      <c r="B440" s="81" t="s">
        <v>11671</v>
      </c>
      <c r="C440" s="81" t="s">
        <v>11075</v>
      </c>
      <c r="D440" s="82">
        <v>0.11928240740740741</v>
      </c>
      <c r="E440" s="37">
        <f t="shared" si="24"/>
        <v>0.58013245033112582</v>
      </c>
      <c r="F440" s="37">
        <f t="shared" si="25"/>
        <v>0.69367296631059994</v>
      </c>
      <c r="G440" s="4" t="str">
        <f t="shared" si="26"/>
        <v>Start group 5 for 50km</v>
      </c>
      <c r="H440" s="4" t="str">
        <f t="shared" si="27"/>
        <v>Start group 6 for 100km</v>
      </c>
    </row>
    <row r="441" spans="1:8">
      <c r="A441" s="125">
        <v>439</v>
      </c>
      <c r="B441" s="81" t="s">
        <v>11315</v>
      </c>
      <c r="C441" s="81" t="s">
        <v>11051</v>
      </c>
      <c r="D441" s="82">
        <v>0.11929398148148147</v>
      </c>
      <c r="E441" s="37">
        <f t="shared" si="24"/>
        <v>0.58145695364238414</v>
      </c>
      <c r="F441" s="37">
        <f t="shared" si="25"/>
        <v>0.69383730484798678</v>
      </c>
      <c r="G441" s="4" t="str">
        <f t="shared" si="26"/>
        <v>Start group 5 for 50km</v>
      </c>
      <c r="H441" s="4" t="str">
        <f t="shared" si="27"/>
        <v>Start group 6 for 100km</v>
      </c>
    </row>
    <row r="442" spans="1:8">
      <c r="A442" s="125">
        <v>440</v>
      </c>
      <c r="B442" s="81" t="s">
        <v>12183</v>
      </c>
      <c r="C442" s="81" t="s">
        <v>12184</v>
      </c>
      <c r="D442" s="82">
        <v>0.11944444444444445</v>
      </c>
      <c r="E442" s="37">
        <f t="shared" si="24"/>
        <v>0.58278145695364236</v>
      </c>
      <c r="F442" s="37">
        <f t="shared" si="25"/>
        <v>0.69597370583401796</v>
      </c>
      <c r="G442" s="4" t="str">
        <f t="shared" si="26"/>
        <v>Start group 5 for 50km</v>
      </c>
      <c r="H442" s="4" t="str">
        <f t="shared" si="27"/>
        <v>Start group 6 for 100km</v>
      </c>
    </row>
    <row r="443" spans="1:8">
      <c r="A443" s="125">
        <v>441</v>
      </c>
      <c r="B443" s="81" t="s">
        <v>12185</v>
      </c>
      <c r="C443" s="81" t="s">
        <v>12186</v>
      </c>
      <c r="D443" s="82">
        <v>0.11954861111111111</v>
      </c>
      <c r="E443" s="37">
        <f t="shared" si="24"/>
        <v>0.58410596026490069</v>
      </c>
      <c r="F443" s="37">
        <f t="shared" si="25"/>
        <v>0.69745275267050122</v>
      </c>
      <c r="G443" s="4" t="str">
        <f t="shared" si="26"/>
        <v>Start group 5 for 50km</v>
      </c>
      <c r="H443" s="4" t="str">
        <f t="shared" si="27"/>
        <v>Start group 6 for 100km</v>
      </c>
    </row>
    <row r="444" spans="1:8">
      <c r="A444" s="125">
        <v>442</v>
      </c>
      <c r="B444" s="81" t="s">
        <v>11404</v>
      </c>
      <c r="C444" s="81" t="s">
        <v>12187</v>
      </c>
      <c r="D444" s="82">
        <v>0.11972222222222222</v>
      </c>
      <c r="E444" s="37">
        <f t="shared" si="24"/>
        <v>0.58543046357615891</v>
      </c>
      <c r="F444" s="37">
        <f t="shared" si="25"/>
        <v>0.69991783073130642</v>
      </c>
      <c r="G444" s="4" t="str">
        <f t="shared" si="26"/>
        <v>Start group 5 for 50km</v>
      </c>
      <c r="H444" s="4" t="str">
        <f t="shared" si="27"/>
        <v>Start group 6 for 100km</v>
      </c>
    </row>
    <row r="445" spans="1:8">
      <c r="A445" s="125">
        <v>443</v>
      </c>
      <c r="B445" s="81" t="s">
        <v>11097</v>
      </c>
      <c r="C445" s="81" t="s">
        <v>12188</v>
      </c>
      <c r="D445" s="82">
        <v>0.11975694444444444</v>
      </c>
      <c r="E445" s="37">
        <f t="shared" si="24"/>
        <v>0.58675496688741724</v>
      </c>
      <c r="F445" s="37">
        <f t="shared" si="25"/>
        <v>0.7004108463434674</v>
      </c>
      <c r="G445" s="4" t="str">
        <f t="shared" si="26"/>
        <v>Start group 5 for 50km</v>
      </c>
      <c r="H445" s="4" t="str">
        <f t="shared" si="27"/>
        <v>Start group 6 for 100km</v>
      </c>
    </row>
    <row r="446" spans="1:8">
      <c r="A446" s="125">
        <v>444</v>
      </c>
      <c r="B446" s="81" t="s">
        <v>11184</v>
      </c>
      <c r="C446" s="81" t="s">
        <v>11430</v>
      </c>
      <c r="D446" s="82">
        <v>0.11978009259259259</v>
      </c>
      <c r="E446" s="37">
        <f t="shared" si="24"/>
        <v>0.58807947019867546</v>
      </c>
      <c r="F446" s="37">
        <f t="shared" si="25"/>
        <v>0.70073952341824142</v>
      </c>
      <c r="G446" s="4" t="str">
        <f t="shared" si="26"/>
        <v>Start group 5 for 50km</v>
      </c>
      <c r="H446" s="4" t="str">
        <f t="shared" si="27"/>
        <v>Start group 6 for 100km</v>
      </c>
    </row>
    <row r="447" spans="1:8">
      <c r="A447" s="125">
        <v>445</v>
      </c>
      <c r="B447" s="81" t="s">
        <v>11022</v>
      </c>
      <c r="C447" s="81" t="s">
        <v>12189</v>
      </c>
      <c r="D447" s="82">
        <v>0.11995370370370372</v>
      </c>
      <c r="E447" s="37">
        <f t="shared" si="24"/>
        <v>0.58940397350993379</v>
      </c>
      <c r="F447" s="37">
        <f t="shared" si="25"/>
        <v>0.70320460147904662</v>
      </c>
      <c r="G447" s="4" t="str">
        <f t="shared" si="26"/>
        <v>Start group 5 for 50km</v>
      </c>
      <c r="H447" s="4" t="str">
        <f t="shared" si="27"/>
        <v>Start group 6 for 100km</v>
      </c>
    </row>
    <row r="448" spans="1:8">
      <c r="A448" s="125">
        <v>446</v>
      </c>
      <c r="B448" s="81" t="s">
        <v>11317</v>
      </c>
      <c r="C448" s="81" t="s">
        <v>12190</v>
      </c>
      <c r="D448" s="82">
        <v>0.11996527777777777</v>
      </c>
      <c r="E448" s="37">
        <f t="shared" si="24"/>
        <v>0.59072847682119201</v>
      </c>
      <c r="F448" s="37">
        <f t="shared" si="25"/>
        <v>0.7033689400164338</v>
      </c>
      <c r="G448" s="4" t="str">
        <f t="shared" si="26"/>
        <v>Start group 5 for 50km</v>
      </c>
      <c r="H448" s="4" t="str">
        <f t="shared" si="27"/>
        <v>Start group 6 for 100km</v>
      </c>
    </row>
    <row r="449" spans="1:8">
      <c r="A449" s="125">
        <v>447</v>
      </c>
      <c r="B449" s="81" t="s">
        <v>12191</v>
      </c>
      <c r="C449" s="81" t="s">
        <v>12192</v>
      </c>
      <c r="D449" s="82">
        <v>0.11996527777777777</v>
      </c>
      <c r="E449" s="37">
        <f t="shared" si="24"/>
        <v>0.59205298013245033</v>
      </c>
      <c r="F449" s="37">
        <f t="shared" si="25"/>
        <v>0.7033689400164338</v>
      </c>
      <c r="G449" s="4" t="str">
        <f t="shared" si="26"/>
        <v>Start group 5 for 50km</v>
      </c>
      <c r="H449" s="4" t="str">
        <f t="shared" si="27"/>
        <v>Start group 6 for 100km</v>
      </c>
    </row>
    <row r="450" spans="1:8">
      <c r="A450" s="125">
        <v>448</v>
      </c>
      <c r="B450" s="81" t="s">
        <v>11616</v>
      </c>
      <c r="C450" s="81" t="s">
        <v>12193</v>
      </c>
      <c r="D450" s="82">
        <v>0.12001157407407408</v>
      </c>
      <c r="E450" s="37">
        <f t="shared" si="24"/>
        <v>0.59337748344370866</v>
      </c>
      <c r="F450" s="37">
        <f t="shared" si="25"/>
        <v>0.70402629416598184</v>
      </c>
      <c r="G450" s="4" t="str">
        <f t="shared" si="26"/>
        <v>Start group 5 for 50km</v>
      </c>
      <c r="H450" s="4" t="str">
        <f t="shared" si="27"/>
        <v>Start group 6 for 100km</v>
      </c>
    </row>
    <row r="451" spans="1:8">
      <c r="A451" s="125">
        <v>449</v>
      </c>
      <c r="B451" s="81" t="s">
        <v>11317</v>
      </c>
      <c r="C451" s="81" t="s">
        <v>11411</v>
      </c>
      <c r="D451" s="82">
        <v>0.12002314814814814</v>
      </c>
      <c r="E451" s="37">
        <f t="shared" si="24"/>
        <v>0.59470198675496688</v>
      </c>
      <c r="F451" s="37">
        <f t="shared" si="25"/>
        <v>0.7041906327033689</v>
      </c>
      <c r="G451" s="4" t="str">
        <f t="shared" si="26"/>
        <v>Start group 5 for 50km</v>
      </c>
      <c r="H451" s="4" t="str">
        <f t="shared" si="27"/>
        <v>Start group 6 for 100km</v>
      </c>
    </row>
    <row r="452" spans="1:8">
      <c r="A452" s="125">
        <v>450</v>
      </c>
      <c r="B452" s="81" t="s">
        <v>11181</v>
      </c>
      <c r="C452" s="81" t="s">
        <v>12194</v>
      </c>
      <c r="D452" s="82">
        <v>0.12003472222222222</v>
      </c>
      <c r="E452" s="37">
        <f t="shared" ref="E452:E515" si="28">A452/755</f>
        <v>0.59602649006622521</v>
      </c>
      <c r="F452" s="37">
        <f t="shared" ref="F452:F515" si="29">((HOUR(D452)*60+MINUTE(D452)+SECOND(D452)/60)-(HOUR($D$4)*60+MINUTE($D$4)+SECOND($D$4)/60))/(HOUR($D$4)*60+MINUTE($D$4)+SECOND($D$4)/60)</f>
        <v>0.70435497124075586</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125">
        <v>451</v>
      </c>
      <c r="B453" s="81" t="s">
        <v>11097</v>
      </c>
      <c r="C453" s="81" t="s">
        <v>11283</v>
      </c>
      <c r="D453" s="82">
        <v>0.12011574074074073</v>
      </c>
      <c r="E453" s="37">
        <f t="shared" si="28"/>
        <v>0.59735099337748343</v>
      </c>
      <c r="F453" s="37">
        <f t="shared" si="29"/>
        <v>0.70550534100246498</v>
      </c>
      <c r="G453" s="4" t="str">
        <f t="shared" si="30"/>
        <v>Start group 5 for 50km</v>
      </c>
      <c r="H453" s="4" t="str">
        <f t="shared" si="31"/>
        <v>Start group 6 for 100km</v>
      </c>
    </row>
    <row r="454" spans="1:8">
      <c r="A454" s="125">
        <v>452</v>
      </c>
      <c r="B454" s="81" t="s">
        <v>11642</v>
      </c>
      <c r="C454" s="81" t="s">
        <v>11291</v>
      </c>
      <c r="D454" s="82">
        <v>0.12011574074074073</v>
      </c>
      <c r="E454" s="37">
        <f t="shared" si="28"/>
        <v>0.59867549668874176</v>
      </c>
      <c r="F454" s="37">
        <f t="shared" si="29"/>
        <v>0.70550534100246498</v>
      </c>
      <c r="G454" s="4" t="str">
        <f t="shared" si="30"/>
        <v>Start group 5 for 50km</v>
      </c>
      <c r="H454" s="4" t="str">
        <f t="shared" si="31"/>
        <v>Start group 6 for 100km</v>
      </c>
    </row>
    <row r="455" spans="1:8">
      <c r="A455" s="125">
        <v>453</v>
      </c>
      <c r="B455" s="81" t="s">
        <v>11022</v>
      </c>
      <c r="C455" s="81" t="s">
        <v>12195</v>
      </c>
      <c r="D455" s="82">
        <v>0.12013888888888889</v>
      </c>
      <c r="E455" s="37">
        <f t="shared" si="28"/>
        <v>0.6</v>
      </c>
      <c r="F455" s="37">
        <f t="shared" si="29"/>
        <v>0.705834018077239</v>
      </c>
      <c r="G455" s="4" t="str">
        <f t="shared" si="30"/>
        <v>Start group 5 for 50km</v>
      </c>
      <c r="H455" s="4" t="str">
        <f t="shared" si="31"/>
        <v>Start group 6 for 100km</v>
      </c>
    </row>
    <row r="456" spans="1:8">
      <c r="A456" s="125">
        <v>454</v>
      </c>
      <c r="B456" s="81" t="s">
        <v>11120</v>
      </c>
      <c r="C456" s="81" t="s">
        <v>12196</v>
      </c>
      <c r="D456" s="82">
        <v>0.12020833333333332</v>
      </c>
      <c r="E456" s="37">
        <f t="shared" si="28"/>
        <v>0.60132450331125831</v>
      </c>
      <c r="F456" s="37">
        <f t="shared" si="29"/>
        <v>0.70682004930156106</v>
      </c>
      <c r="G456" s="4" t="str">
        <f t="shared" si="30"/>
        <v>Start group 5 for 50km</v>
      </c>
      <c r="H456" s="4" t="str">
        <f t="shared" si="31"/>
        <v>Start group 6 for 100km</v>
      </c>
    </row>
    <row r="457" spans="1:8">
      <c r="A457" s="125">
        <v>455</v>
      </c>
      <c r="B457" s="81" t="s">
        <v>11052</v>
      </c>
      <c r="C457" s="81" t="s">
        <v>12197</v>
      </c>
      <c r="D457" s="82">
        <v>0.12027777777777778</v>
      </c>
      <c r="E457" s="37">
        <f t="shared" si="28"/>
        <v>0.60264900662251653</v>
      </c>
      <c r="F457" s="37">
        <f t="shared" si="29"/>
        <v>0.70780608052588312</v>
      </c>
      <c r="G457" s="4" t="str">
        <f t="shared" si="30"/>
        <v>Start group 5 for 50km</v>
      </c>
      <c r="H457" s="4" t="str">
        <f t="shared" si="31"/>
        <v>Start group 6 for 100km</v>
      </c>
    </row>
    <row r="458" spans="1:8">
      <c r="A458" s="125">
        <v>456</v>
      </c>
      <c r="B458" s="81" t="s">
        <v>11305</v>
      </c>
      <c r="C458" s="81" t="s">
        <v>12198</v>
      </c>
      <c r="D458" s="82">
        <v>0.12041666666666667</v>
      </c>
      <c r="E458" s="37">
        <f t="shared" si="28"/>
        <v>0.60397350993377485</v>
      </c>
      <c r="F458" s="37">
        <f t="shared" si="29"/>
        <v>0.70977814297452746</v>
      </c>
      <c r="G458" s="4" t="str">
        <f t="shared" si="30"/>
        <v>Start group 5 for 50km</v>
      </c>
      <c r="H458" s="4" t="str">
        <f t="shared" si="31"/>
        <v>Start group 6 for 100km</v>
      </c>
    </row>
    <row r="459" spans="1:8">
      <c r="A459" s="125">
        <v>457</v>
      </c>
      <c r="B459" s="81" t="s">
        <v>12199</v>
      </c>
      <c r="C459" s="81" t="s">
        <v>12200</v>
      </c>
      <c r="D459" s="82">
        <v>0.12042824074074072</v>
      </c>
      <c r="E459" s="37">
        <f t="shared" si="28"/>
        <v>0.60529801324503307</v>
      </c>
      <c r="F459" s="37">
        <f t="shared" si="29"/>
        <v>0.70994248151191441</v>
      </c>
      <c r="G459" s="4" t="str">
        <f t="shared" si="30"/>
        <v>Start group 5 for 50km</v>
      </c>
      <c r="H459" s="4" t="str">
        <f t="shared" si="31"/>
        <v>Start group 6 for 100km</v>
      </c>
    </row>
    <row r="460" spans="1:8">
      <c r="A460" s="125">
        <v>458</v>
      </c>
      <c r="B460" s="81" t="s">
        <v>11124</v>
      </c>
      <c r="C460" s="81" t="s">
        <v>11850</v>
      </c>
      <c r="D460" s="82">
        <v>0.12043981481481481</v>
      </c>
      <c r="E460" s="37">
        <f t="shared" si="28"/>
        <v>0.6066225165562914</v>
      </c>
      <c r="F460" s="37">
        <f t="shared" si="29"/>
        <v>0.71010682004930148</v>
      </c>
      <c r="G460" s="4" t="str">
        <f t="shared" si="30"/>
        <v>Start group 5 for 50km</v>
      </c>
      <c r="H460" s="4" t="str">
        <f t="shared" si="31"/>
        <v>Start group 6 for 100km</v>
      </c>
    </row>
    <row r="461" spans="1:8">
      <c r="A461" s="125">
        <v>459</v>
      </c>
      <c r="B461" s="81" t="s">
        <v>11038</v>
      </c>
      <c r="C461" s="81" t="s">
        <v>11554</v>
      </c>
      <c r="D461" s="82">
        <v>0.12047453703703703</v>
      </c>
      <c r="E461" s="37">
        <f t="shared" si="28"/>
        <v>0.60794701986754962</v>
      </c>
      <c r="F461" s="37">
        <f t="shared" si="29"/>
        <v>0.71059983566146245</v>
      </c>
      <c r="G461" s="4" t="str">
        <f t="shared" si="30"/>
        <v>Start group 5 for 50km</v>
      </c>
      <c r="H461" s="4" t="str">
        <f t="shared" si="31"/>
        <v>Start group 6 for 100km</v>
      </c>
    </row>
    <row r="462" spans="1:8">
      <c r="A462" s="125">
        <v>460</v>
      </c>
      <c r="B462" s="81" t="s">
        <v>11303</v>
      </c>
      <c r="C462" s="81" t="s">
        <v>12201</v>
      </c>
      <c r="D462" s="82">
        <v>0.12049768518518518</v>
      </c>
      <c r="E462" s="37">
        <f t="shared" si="28"/>
        <v>0.60927152317880795</v>
      </c>
      <c r="F462" s="37">
        <f t="shared" si="29"/>
        <v>0.7109285127362367</v>
      </c>
      <c r="G462" s="4" t="str">
        <f t="shared" si="30"/>
        <v>Start group 5 for 50km</v>
      </c>
      <c r="H462" s="4" t="str">
        <f t="shared" si="31"/>
        <v>Start group 6 for 100km</v>
      </c>
    </row>
    <row r="463" spans="1:8">
      <c r="A463" s="125">
        <v>461</v>
      </c>
      <c r="B463" s="81" t="s">
        <v>11404</v>
      </c>
      <c r="C463" s="81" t="s">
        <v>12202</v>
      </c>
      <c r="D463" s="82">
        <v>0.12050925925925926</v>
      </c>
      <c r="E463" s="37">
        <f t="shared" si="28"/>
        <v>0.61059602649006628</v>
      </c>
      <c r="F463" s="37">
        <f t="shared" si="29"/>
        <v>0.71109285127362354</v>
      </c>
      <c r="G463" s="4" t="str">
        <f t="shared" si="30"/>
        <v>Start group 5 for 50km</v>
      </c>
      <c r="H463" s="4" t="str">
        <f t="shared" si="31"/>
        <v>Start group 6 for 100km</v>
      </c>
    </row>
    <row r="464" spans="1:8">
      <c r="A464" s="125">
        <v>462</v>
      </c>
      <c r="B464" s="81" t="s">
        <v>12203</v>
      </c>
      <c r="C464" s="81" t="s">
        <v>12204</v>
      </c>
      <c r="D464" s="82">
        <v>0.12056712962962964</v>
      </c>
      <c r="E464" s="37">
        <f t="shared" si="28"/>
        <v>0.6119205298013245</v>
      </c>
      <c r="F464" s="37">
        <f t="shared" si="29"/>
        <v>0.71191454396055875</v>
      </c>
      <c r="G464" s="4" t="str">
        <f t="shared" si="30"/>
        <v>Start group 5 for 50km</v>
      </c>
      <c r="H464" s="4" t="str">
        <f t="shared" si="31"/>
        <v>Start group 6 for 100km</v>
      </c>
    </row>
    <row r="465" spans="1:8">
      <c r="A465" s="125">
        <v>463</v>
      </c>
      <c r="B465" s="81" t="s">
        <v>11413</v>
      </c>
      <c r="C465" s="81" t="s">
        <v>12066</v>
      </c>
      <c r="D465" s="82">
        <v>0.1205787037037037</v>
      </c>
      <c r="E465" s="37">
        <f t="shared" si="28"/>
        <v>0.61324503311258283</v>
      </c>
      <c r="F465" s="37">
        <f t="shared" si="29"/>
        <v>0.7120788824979456</v>
      </c>
      <c r="G465" s="4" t="str">
        <f t="shared" si="30"/>
        <v>Start group 5 for 50km</v>
      </c>
      <c r="H465" s="4" t="str">
        <f t="shared" si="31"/>
        <v>Start group 6 for 100km</v>
      </c>
    </row>
    <row r="466" spans="1:8">
      <c r="A466" s="125">
        <v>464</v>
      </c>
      <c r="B466" s="81" t="s">
        <v>11162</v>
      </c>
      <c r="C466" s="81" t="s">
        <v>12087</v>
      </c>
      <c r="D466" s="82">
        <v>0.1208449074074074</v>
      </c>
      <c r="E466" s="37">
        <f t="shared" si="28"/>
        <v>0.61456953642384105</v>
      </c>
      <c r="F466" s="37">
        <f t="shared" si="29"/>
        <v>0.71585866885784721</v>
      </c>
      <c r="G466" s="4" t="str">
        <f t="shared" si="30"/>
        <v>Start group 5 for 50km</v>
      </c>
      <c r="H466" s="4" t="str">
        <f t="shared" si="31"/>
        <v>Start group 6 for 100km</v>
      </c>
    </row>
    <row r="467" spans="1:8">
      <c r="A467" s="125">
        <v>465</v>
      </c>
      <c r="B467" s="81" t="s">
        <v>12205</v>
      </c>
      <c r="C467" s="81" t="s">
        <v>11212</v>
      </c>
      <c r="D467" s="82">
        <v>0.12094907407407407</v>
      </c>
      <c r="E467" s="37">
        <f t="shared" si="28"/>
        <v>0.61589403973509937</v>
      </c>
      <c r="F467" s="37">
        <f t="shared" si="29"/>
        <v>0.71733771569433014</v>
      </c>
      <c r="G467" s="4" t="str">
        <f t="shared" si="30"/>
        <v>Start group 5 for 50km</v>
      </c>
      <c r="H467" s="4" t="str">
        <f t="shared" si="31"/>
        <v>Start group 6 for 100km</v>
      </c>
    </row>
    <row r="468" spans="1:8">
      <c r="A468" s="125">
        <v>466</v>
      </c>
      <c r="B468" s="81" t="s">
        <v>11802</v>
      </c>
      <c r="C468" s="81" t="s">
        <v>12206</v>
      </c>
      <c r="D468" s="82">
        <v>0.12105324074074075</v>
      </c>
      <c r="E468" s="37">
        <f t="shared" si="28"/>
        <v>0.61721854304635759</v>
      </c>
      <c r="F468" s="37">
        <f t="shared" si="29"/>
        <v>0.71881676253081339</v>
      </c>
      <c r="G468" s="4" t="str">
        <f t="shared" si="30"/>
        <v>Start group 5 for 50km</v>
      </c>
      <c r="H468" s="4" t="str">
        <f t="shared" si="31"/>
        <v>Start group 6 for 100km</v>
      </c>
    </row>
    <row r="469" spans="1:8">
      <c r="A469" s="125">
        <v>467</v>
      </c>
      <c r="B469" s="81" t="s">
        <v>11265</v>
      </c>
      <c r="C469" s="81" t="s">
        <v>12207</v>
      </c>
      <c r="D469" s="82">
        <v>0.12135416666666667</v>
      </c>
      <c r="E469" s="37">
        <f t="shared" si="28"/>
        <v>0.61854304635761592</v>
      </c>
      <c r="F469" s="37">
        <f t="shared" si="29"/>
        <v>0.72308956450287587</v>
      </c>
      <c r="G469" s="4" t="str">
        <f t="shared" si="30"/>
        <v>Start group 5 for 50km</v>
      </c>
      <c r="H469" s="4" t="str">
        <f t="shared" si="31"/>
        <v>Start group 6 for 100km</v>
      </c>
    </row>
    <row r="470" spans="1:8">
      <c r="A470" s="125">
        <v>468</v>
      </c>
      <c r="B470" s="81" t="s">
        <v>11265</v>
      </c>
      <c r="C470" s="81" t="s">
        <v>11111</v>
      </c>
      <c r="D470" s="82">
        <v>0.12135416666666667</v>
      </c>
      <c r="E470" s="37">
        <f t="shared" si="28"/>
        <v>0.61986754966887414</v>
      </c>
      <c r="F470" s="37">
        <f t="shared" si="29"/>
        <v>0.72308956450287587</v>
      </c>
      <c r="G470" s="4" t="str">
        <f t="shared" si="30"/>
        <v>Start group 5 for 50km</v>
      </c>
      <c r="H470" s="4" t="str">
        <f t="shared" si="31"/>
        <v>Start group 6 for 100km</v>
      </c>
    </row>
    <row r="471" spans="1:8">
      <c r="A471" s="125">
        <v>469</v>
      </c>
      <c r="B471" s="81" t="s">
        <v>11016</v>
      </c>
      <c r="C471" s="81" t="s">
        <v>12208</v>
      </c>
      <c r="D471" s="82">
        <v>0.12140046296296296</v>
      </c>
      <c r="E471" s="37">
        <f t="shared" si="28"/>
        <v>0.62119205298013247</v>
      </c>
      <c r="F471" s="37">
        <f t="shared" si="29"/>
        <v>0.72374691865242391</v>
      </c>
      <c r="G471" s="4" t="str">
        <f t="shared" si="30"/>
        <v>Start group 5 for 50km</v>
      </c>
      <c r="H471" s="4" t="str">
        <f t="shared" si="31"/>
        <v>Start group 6 for 100km</v>
      </c>
    </row>
    <row r="472" spans="1:8">
      <c r="A472" s="125">
        <v>470</v>
      </c>
      <c r="B472" s="81" t="s">
        <v>12209</v>
      </c>
      <c r="C472" s="81" t="s">
        <v>11662</v>
      </c>
      <c r="D472" s="82">
        <v>0.12143518518518519</v>
      </c>
      <c r="E472" s="37">
        <f t="shared" si="28"/>
        <v>0.62251655629139069</v>
      </c>
      <c r="F472" s="37">
        <f t="shared" si="29"/>
        <v>0.72423993426458499</v>
      </c>
      <c r="G472" s="4" t="str">
        <f t="shared" si="30"/>
        <v>Start group 5 for 50km</v>
      </c>
      <c r="H472" s="4" t="str">
        <f t="shared" si="31"/>
        <v>Start group 6 for 100km</v>
      </c>
    </row>
    <row r="473" spans="1:8">
      <c r="A473" s="125">
        <v>471</v>
      </c>
      <c r="B473" s="81" t="s">
        <v>12210</v>
      </c>
      <c r="C473" s="81" t="s">
        <v>12211</v>
      </c>
      <c r="D473" s="82">
        <v>0.12165509259259259</v>
      </c>
      <c r="E473" s="37">
        <f t="shared" si="28"/>
        <v>0.62384105960264902</v>
      </c>
      <c r="F473" s="37">
        <f t="shared" si="29"/>
        <v>0.72736236647493835</v>
      </c>
      <c r="G473" s="4" t="str">
        <f t="shared" si="30"/>
        <v>Start group 5 for 50km</v>
      </c>
      <c r="H473" s="4" t="str">
        <f t="shared" si="31"/>
        <v>Start group 6 for 100km</v>
      </c>
    </row>
    <row r="474" spans="1:8">
      <c r="A474" s="125">
        <v>472</v>
      </c>
      <c r="B474" s="81" t="s">
        <v>11029</v>
      </c>
      <c r="C474" s="81" t="s">
        <v>11200</v>
      </c>
      <c r="D474" s="82">
        <v>0.12167824074074074</v>
      </c>
      <c r="E474" s="37">
        <f t="shared" si="28"/>
        <v>0.62516556291390724</v>
      </c>
      <c r="F474" s="37">
        <f t="shared" si="29"/>
        <v>0.72769104354971237</v>
      </c>
      <c r="G474" s="4" t="str">
        <f t="shared" si="30"/>
        <v>Start group 5 for 50km</v>
      </c>
      <c r="H474" s="4" t="str">
        <f t="shared" si="31"/>
        <v>Start group 6 for 100km</v>
      </c>
    </row>
    <row r="475" spans="1:8">
      <c r="A475" s="125">
        <v>473</v>
      </c>
      <c r="B475" s="81" t="s">
        <v>12212</v>
      </c>
      <c r="C475" s="81" t="s">
        <v>12213</v>
      </c>
      <c r="D475" s="82">
        <v>0.12179398148148148</v>
      </c>
      <c r="E475" s="37">
        <f t="shared" si="28"/>
        <v>0.62649006622516556</v>
      </c>
      <c r="F475" s="37">
        <f t="shared" si="29"/>
        <v>0.72933442892358247</v>
      </c>
      <c r="G475" s="4" t="str">
        <f t="shared" si="30"/>
        <v>Start group 5 for 50km</v>
      </c>
      <c r="H475" s="4" t="str">
        <f t="shared" si="31"/>
        <v>Start group 6 for 100km</v>
      </c>
    </row>
    <row r="476" spans="1:8">
      <c r="A476" s="125">
        <v>474</v>
      </c>
      <c r="B476" s="81" t="s">
        <v>11181</v>
      </c>
      <c r="C476" s="81" t="s">
        <v>11730</v>
      </c>
      <c r="D476" s="82">
        <v>0.12186342592592592</v>
      </c>
      <c r="E476" s="37">
        <f t="shared" si="28"/>
        <v>0.62781456953642389</v>
      </c>
      <c r="F476" s="37">
        <f t="shared" si="29"/>
        <v>0.73032046014790453</v>
      </c>
      <c r="G476" s="4" t="str">
        <f t="shared" si="30"/>
        <v>Start group 5 for 50km</v>
      </c>
      <c r="H476" s="4" t="str">
        <f t="shared" si="31"/>
        <v>Start group 6 for 100km</v>
      </c>
    </row>
    <row r="477" spans="1:8">
      <c r="A477" s="125">
        <v>475</v>
      </c>
      <c r="B477" s="81" t="s">
        <v>11404</v>
      </c>
      <c r="C477" s="81" t="s">
        <v>12214</v>
      </c>
      <c r="D477" s="82">
        <v>0.12186342592592592</v>
      </c>
      <c r="E477" s="37">
        <f t="shared" si="28"/>
        <v>0.62913907284768211</v>
      </c>
      <c r="F477" s="37">
        <f t="shared" si="29"/>
        <v>0.73032046014790453</v>
      </c>
      <c r="G477" s="4" t="str">
        <f t="shared" si="30"/>
        <v>Start group 5 for 50km</v>
      </c>
      <c r="H477" s="4" t="str">
        <f t="shared" si="31"/>
        <v>Start group 6 for 100km</v>
      </c>
    </row>
    <row r="478" spans="1:8">
      <c r="A478" s="125">
        <v>476</v>
      </c>
      <c r="B478" s="81" t="s">
        <v>11031</v>
      </c>
      <c r="C478" s="81" t="s">
        <v>12215</v>
      </c>
      <c r="D478" s="82">
        <v>0.121875</v>
      </c>
      <c r="E478" s="37">
        <f t="shared" si="28"/>
        <v>0.63046357615894044</v>
      </c>
      <c r="F478" s="37">
        <f t="shared" si="29"/>
        <v>0.73048479868529159</v>
      </c>
      <c r="G478" s="4" t="str">
        <f t="shared" si="30"/>
        <v>Start group 5 for 50km</v>
      </c>
      <c r="H478" s="4" t="str">
        <f t="shared" si="31"/>
        <v>Start group 6 for 100km</v>
      </c>
    </row>
    <row r="479" spans="1:8">
      <c r="A479" s="125">
        <v>477</v>
      </c>
      <c r="B479" s="81" t="s">
        <v>12216</v>
      </c>
      <c r="C479" s="81" t="s">
        <v>12217</v>
      </c>
      <c r="D479" s="82">
        <v>0.12203703703703704</v>
      </c>
      <c r="E479" s="37">
        <f t="shared" si="28"/>
        <v>0.63178807947019866</v>
      </c>
      <c r="F479" s="37">
        <f t="shared" si="29"/>
        <v>0.73278553820870973</v>
      </c>
      <c r="G479" s="4" t="str">
        <f t="shared" si="30"/>
        <v>Start group 5 for 50km</v>
      </c>
      <c r="H479" s="4" t="str">
        <f t="shared" si="31"/>
        <v>Start group 6 for 100km</v>
      </c>
    </row>
    <row r="480" spans="1:8">
      <c r="A480" s="125">
        <v>478</v>
      </c>
      <c r="B480" s="81" t="s">
        <v>11160</v>
      </c>
      <c r="C480" s="81" t="s">
        <v>12218</v>
      </c>
      <c r="D480" s="82">
        <v>0.12215277777777778</v>
      </c>
      <c r="E480" s="37">
        <f t="shared" si="28"/>
        <v>0.63311258278145699</v>
      </c>
      <c r="F480" s="37">
        <f t="shared" si="29"/>
        <v>0.73442892358258005</v>
      </c>
      <c r="G480" s="4" t="str">
        <f t="shared" si="30"/>
        <v>Start group 5 for 50km</v>
      </c>
      <c r="H480" s="4" t="str">
        <f t="shared" si="31"/>
        <v>Start group 6 for 100km</v>
      </c>
    </row>
    <row r="481" spans="1:8">
      <c r="A481" s="125">
        <v>479</v>
      </c>
      <c r="B481" s="81" t="s">
        <v>11113</v>
      </c>
      <c r="C481" s="81" t="s">
        <v>12219</v>
      </c>
      <c r="D481" s="82">
        <v>0.1221875</v>
      </c>
      <c r="E481" s="37">
        <f t="shared" si="28"/>
        <v>0.63443708609271521</v>
      </c>
      <c r="F481" s="37">
        <f t="shared" si="29"/>
        <v>0.73492193919474103</v>
      </c>
      <c r="G481" s="4" t="str">
        <f t="shared" si="30"/>
        <v>Start group 5 for 50km</v>
      </c>
      <c r="H481" s="4" t="str">
        <f t="shared" si="31"/>
        <v>Start group 6 for 100km</v>
      </c>
    </row>
    <row r="482" spans="1:8">
      <c r="A482" s="125">
        <v>480</v>
      </c>
      <c r="B482" s="81" t="s">
        <v>11621</v>
      </c>
      <c r="C482" s="81" t="s">
        <v>12220</v>
      </c>
      <c r="D482" s="82">
        <v>0.12241898148148149</v>
      </c>
      <c r="E482" s="37">
        <f t="shared" si="28"/>
        <v>0.63576158940397354</v>
      </c>
      <c r="F482" s="37">
        <f t="shared" si="29"/>
        <v>0.73820870994248144</v>
      </c>
      <c r="G482" s="4" t="str">
        <f t="shared" si="30"/>
        <v>Start group 5 for 50km</v>
      </c>
      <c r="H482" s="4" t="str">
        <f t="shared" si="31"/>
        <v>Start group 6 for 100km</v>
      </c>
    </row>
    <row r="483" spans="1:8">
      <c r="A483" s="125">
        <v>481</v>
      </c>
      <c r="B483" s="81" t="s">
        <v>11029</v>
      </c>
      <c r="C483" s="81" t="s">
        <v>12221</v>
      </c>
      <c r="D483" s="82">
        <v>0.12244212962962964</v>
      </c>
      <c r="E483" s="37">
        <f t="shared" si="28"/>
        <v>0.63708609271523176</v>
      </c>
      <c r="F483" s="37">
        <f t="shared" si="29"/>
        <v>0.73853738701725546</v>
      </c>
      <c r="G483" s="4" t="str">
        <f t="shared" si="30"/>
        <v>Start group 5 for 50km</v>
      </c>
      <c r="H483" s="4" t="str">
        <f t="shared" si="31"/>
        <v>Start group 6 for 100km</v>
      </c>
    </row>
    <row r="484" spans="1:8">
      <c r="A484" s="125">
        <v>482</v>
      </c>
      <c r="B484" s="81" t="s">
        <v>11046</v>
      </c>
      <c r="C484" s="81" t="s">
        <v>12222</v>
      </c>
      <c r="D484" s="82">
        <v>0.12251157407407408</v>
      </c>
      <c r="E484" s="37">
        <f t="shared" si="28"/>
        <v>0.63841059602649008</v>
      </c>
      <c r="F484" s="37">
        <f t="shared" si="29"/>
        <v>0.73952341824157752</v>
      </c>
      <c r="G484" s="4" t="str">
        <f t="shared" si="30"/>
        <v>Start group 5 for 50km</v>
      </c>
      <c r="H484" s="4" t="str">
        <f t="shared" si="31"/>
        <v>Start group 6 for 100km</v>
      </c>
    </row>
    <row r="485" spans="1:8">
      <c r="A485" s="125">
        <v>483</v>
      </c>
      <c r="B485" s="81" t="s">
        <v>11069</v>
      </c>
      <c r="C485" s="81" t="s">
        <v>12223</v>
      </c>
      <c r="D485" s="82">
        <v>0.12258101851851851</v>
      </c>
      <c r="E485" s="37">
        <f t="shared" si="28"/>
        <v>0.6397350993377483</v>
      </c>
      <c r="F485" s="37">
        <f t="shared" si="29"/>
        <v>0.7405094494658998</v>
      </c>
      <c r="G485" s="4" t="str">
        <f t="shared" si="30"/>
        <v>Start group 5 for 50km</v>
      </c>
      <c r="H485" s="4" t="str">
        <f t="shared" si="31"/>
        <v>Start group 6 for 100km</v>
      </c>
    </row>
    <row r="486" spans="1:8" ht="15" customHeight="1">
      <c r="A486" s="125">
        <v>484</v>
      </c>
      <c r="B486" s="81" t="s">
        <v>12224</v>
      </c>
      <c r="C486" s="81" t="s">
        <v>12225</v>
      </c>
      <c r="D486" s="82">
        <v>0.12275462962962963</v>
      </c>
      <c r="E486" s="37">
        <f t="shared" si="28"/>
        <v>0.64105960264900663</v>
      </c>
      <c r="F486" s="37">
        <f t="shared" si="29"/>
        <v>0.74297452752670501</v>
      </c>
      <c r="G486" s="4" t="str">
        <f t="shared" si="30"/>
        <v>Start group 5 for 50km</v>
      </c>
      <c r="H486" s="4" t="str">
        <f t="shared" si="31"/>
        <v>Start group 6 for 100km</v>
      </c>
    </row>
    <row r="487" spans="1:8">
      <c r="A487" s="125">
        <v>485</v>
      </c>
      <c r="B487" s="81" t="s">
        <v>12226</v>
      </c>
      <c r="C487" s="81" t="s">
        <v>12227</v>
      </c>
      <c r="D487" s="82">
        <v>0.12276620370370371</v>
      </c>
      <c r="E487" s="37">
        <f t="shared" si="28"/>
        <v>0.64238410596026485</v>
      </c>
      <c r="F487" s="37">
        <f t="shared" si="29"/>
        <v>0.74313886606409196</v>
      </c>
      <c r="G487" s="4" t="str">
        <f t="shared" si="30"/>
        <v>Start group 5 for 50km</v>
      </c>
      <c r="H487" s="4" t="str">
        <f t="shared" si="31"/>
        <v>Start group 6 for 100km</v>
      </c>
    </row>
    <row r="488" spans="1:8">
      <c r="A488" s="125">
        <v>486</v>
      </c>
      <c r="B488" s="81" t="s">
        <v>11659</v>
      </c>
      <c r="C488" s="81" t="s">
        <v>12228</v>
      </c>
      <c r="D488" s="82">
        <v>0.12277777777777778</v>
      </c>
      <c r="E488" s="37">
        <f t="shared" si="28"/>
        <v>0.64370860927152318</v>
      </c>
      <c r="F488" s="37">
        <f t="shared" si="29"/>
        <v>0.74330320460147903</v>
      </c>
      <c r="G488" s="4" t="str">
        <f t="shared" si="30"/>
        <v>Start group 5 for 50km</v>
      </c>
      <c r="H488" s="4" t="str">
        <f t="shared" si="31"/>
        <v>Start group 6 for 100km</v>
      </c>
    </row>
    <row r="489" spans="1:8">
      <c r="A489" s="125">
        <v>487</v>
      </c>
      <c r="B489" s="81" t="s">
        <v>11447</v>
      </c>
      <c r="C489" s="81" t="s">
        <v>12229</v>
      </c>
      <c r="D489" s="82">
        <v>0.12281249999999999</v>
      </c>
      <c r="E489" s="37">
        <f t="shared" si="28"/>
        <v>0.64503311258278151</v>
      </c>
      <c r="F489" s="37">
        <f t="shared" si="29"/>
        <v>0.74379622021364</v>
      </c>
      <c r="G489" s="4" t="str">
        <f t="shared" si="30"/>
        <v>Start group 5 for 50km</v>
      </c>
      <c r="H489" s="4" t="str">
        <f t="shared" si="31"/>
        <v>Start group 6 for 100km</v>
      </c>
    </row>
    <row r="490" spans="1:8">
      <c r="A490" s="125">
        <v>488</v>
      </c>
      <c r="B490" s="81" t="s">
        <v>11881</v>
      </c>
      <c r="C490" s="81" t="s">
        <v>11952</v>
      </c>
      <c r="D490" s="82">
        <v>0.12290509259259259</v>
      </c>
      <c r="E490" s="37">
        <f t="shared" si="28"/>
        <v>0.64635761589403973</v>
      </c>
      <c r="F490" s="37">
        <f t="shared" si="29"/>
        <v>0.74511092851273597</v>
      </c>
      <c r="G490" s="4" t="str">
        <f t="shared" si="30"/>
        <v>Start group 5 for 50km</v>
      </c>
      <c r="H490" s="4" t="str">
        <f t="shared" si="31"/>
        <v>Start group 6 for 100km</v>
      </c>
    </row>
    <row r="491" spans="1:8">
      <c r="A491" s="125">
        <v>489</v>
      </c>
      <c r="B491" s="81" t="s">
        <v>12230</v>
      </c>
      <c r="C491" s="81" t="s">
        <v>12231</v>
      </c>
      <c r="D491" s="82">
        <v>0.12291666666666667</v>
      </c>
      <c r="E491" s="37">
        <f t="shared" si="28"/>
        <v>0.64768211920529806</v>
      </c>
      <c r="F491" s="37">
        <f t="shared" si="29"/>
        <v>0.74527526705012315</v>
      </c>
      <c r="G491" s="4" t="str">
        <f t="shared" si="30"/>
        <v>Start group 5 for 50km</v>
      </c>
      <c r="H491" s="4" t="str">
        <f t="shared" si="31"/>
        <v>Start group 6 for 100km</v>
      </c>
    </row>
    <row r="492" spans="1:8">
      <c r="A492" s="125">
        <v>490</v>
      </c>
      <c r="B492" s="81" t="s">
        <v>11140</v>
      </c>
      <c r="C492" s="81" t="s">
        <v>12232</v>
      </c>
      <c r="D492" s="82">
        <v>0.12315972222222223</v>
      </c>
      <c r="E492" s="37">
        <f t="shared" si="28"/>
        <v>0.64900662251655628</v>
      </c>
      <c r="F492" s="37">
        <f t="shared" si="29"/>
        <v>0.74872637633525052</v>
      </c>
      <c r="G492" s="4" t="str">
        <f t="shared" si="30"/>
        <v>Start group 5 for 50km</v>
      </c>
      <c r="H492" s="4" t="str">
        <f t="shared" si="31"/>
        <v>Start group 6 for 100km</v>
      </c>
    </row>
    <row r="493" spans="1:8">
      <c r="A493" s="125">
        <v>491</v>
      </c>
      <c r="B493" s="81" t="s">
        <v>11008</v>
      </c>
      <c r="C493" s="81" t="s">
        <v>11863</v>
      </c>
      <c r="D493" s="82">
        <v>0.12319444444444444</v>
      </c>
      <c r="E493" s="37">
        <f t="shared" si="28"/>
        <v>0.6503311258278146</v>
      </c>
      <c r="F493" s="37">
        <f t="shared" si="29"/>
        <v>0.74921939194741161</v>
      </c>
      <c r="G493" s="4" t="str">
        <f t="shared" si="30"/>
        <v>Start group 5 for 50km</v>
      </c>
      <c r="H493" s="4" t="str">
        <f t="shared" si="31"/>
        <v>Start group 6 for 100km</v>
      </c>
    </row>
    <row r="494" spans="1:8">
      <c r="A494" s="125">
        <v>492</v>
      </c>
      <c r="B494" s="81" t="s">
        <v>11616</v>
      </c>
      <c r="C494" s="81" t="s">
        <v>12233</v>
      </c>
      <c r="D494" s="82">
        <v>0.12343749999999999</v>
      </c>
      <c r="E494" s="37">
        <f t="shared" si="28"/>
        <v>0.65165562913907282</v>
      </c>
      <c r="F494" s="37">
        <f t="shared" si="29"/>
        <v>0.75267050123253898</v>
      </c>
      <c r="G494" s="4" t="str">
        <f t="shared" si="30"/>
        <v>Start group 5 for 50km</v>
      </c>
      <c r="H494" s="4" t="str">
        <f t="shared" si="31"/>
        <v>Start group 6 for 100km</v>
      </c>
    </row>
    <row r="495" spans="1:8">
      <c r="A495" s="125">
        <v>493</v>
      </c>
      <c r="B495" s="81" t="s">
        <v>12234</v>
      </c>
      <c r="C495" s="81" t="s">
        <v>12235</v>
      </c>
      <c r="D495" s="82">
        <v>0.12358796296296297</v>
      </c>
      <c r="E495" s="37">
        <f t="shared" si="28"/>
        <v>0.65298013245033115</v>
      </c>
      <c r="F495" s="37">
        <f t="shared" si="29"/>
        <v>0.75480690221857016</v>
      </c>
      <c r="G495" s="4" t="str">
        <f t="shared" si="30"/>
        <v>Start group 5 for 50km</v>
      </c>
      <c r="H495" s="4" t="str">
        <f t="shared" si="31"/>
        <v>Start group 6 for 100km</v>
      </c>
    </row>
    <row r="496" spans="1:8">
      <c r="A496" s="125">
        <v>494</v>
      </c>
      <c r="B496" s="81" t="s">
        <v>11034</v>
      </c>
      <c r="C496" s="81" t="s">
        <v>12030</v>
      </c>
      <c r="D496" s="82">
        <v>0.12375000000000001</v>
      </c>
      <c r="E496" s="37">
        <f t="shared" si="28"/>
        <v>0.65430463576158937</v>
      </c>
      <c r="F496" s="37">
        <f t="shared" si="29"/>
        <v>0.7571076417419883</v>
      </c>
      <c r="G496" s="4" t="str">
        <f t="shared" si="30"/>
        <v>Start group 5 for 50km</v>
      </c>
      <c r="H496" s="4" t="str">
        <f t="shared" si="31"/>
        <v>Start group 6 for 100km</v>
      </c>
    </row>
    <row r="497" spans="1:8">
      <c r="A497" s="125">
        <v>495</v>
      </c>
      <c r="B497" s="81" t="s">
        <v>11233</v>
      </c>
      <c r="C497" s="81" t="s">
        <v>11618</v>
      </c>
      <c r="D497" s="82">
        <v>0.12377314814814815</v>
      </c>
      <c r="E497" s="37">
        <f t="shared" si="28"/>
        <v>0.6556291390728477</v>
      </c>
      <c r="F497" s="37">
        <f t="shared" si="29"/>
        <v>0.75743631881676232</v>
      </c>
      <c r="G497" s="4" t="str">
        <f t="shared" si="30"/>
        <v>Start group 5 for 50km</v>
      </c>
      <c r="H497" s="4" t="str">
        <f t="shared" si="31"/>
        <v>Start group 6 for 100km</v>
      </c>
    </row>
    <row r="498" spans="1:8">
      <c r="A498" s="125">
        <v>496</v>
      </c>
      <c r="B498" s="81" t="s">
        <v>12236</v>
      </c>
      <c r="C498" s="81" t="s">
        <v>11446</v>
      </c>
      <c r="D498" s="82">
        <v>0.12390046296296296</v>
      </c>
      <c r="E498" s="37">
        <f t="shared" si="28"/>
        <v>0.65695364238410592</v>
      </c>
      <c r="F498" s="37">
        <f t="shared" si="29"/>
        <v>0.7592440427280196</v>
      </c>
      <c r="G498" s="4" t="str">
        <f t="shared" si="30"/>
        <v>Start group 5 for 50km</v>
      </c>
      <c r="H498" s="4" t="str">
        <f t="shared" si="31"/>
        <v>Start group 6 for 100km</v>
      </c>
    </row>
    <row r="499" spans="1:8">
      <c r="A499" s="125">
        <v>497</v>
      </c>
      <c r="B499" s="81" t="s">
        <v>11869</v>
      </c>
      <c r="C499" s="81" t="s">
        <v>11730</v>
      </c>
      <c r="D499" s="82">
        <v>0.12398148148148147</v>
      </c>
      <c r="E499" s="37">
        <f t="shared" si="28"/>
        <v>0.65827814569536425</v>
      </c>
      <c r="F499" s="37">
        <f t="shared" si="29"/>
        <v>0.76039441248972872</v>
      </c>
      <c r="G499" s="4" t="str">
        <f t="shared" si="30"/>
        <v>Start group 5 for 50km</v>
      </c>
      <c r="H499" s="4" t="str">
        <f t="shared" si="31"/>
        <v>Start group 6 for 100km</v>
      </c>
    </row>
    <row r="500" spans="1:8">
      <c r="A500" s="125">
        <v>498</v>
      </c>
      <c r="B500" s="81" t="s">
        <v>12237</v>
      </c>
      <c r="C500" s="81" t="s">
        <v>12117</v>
      </c>
      <c r="D500" s="82">
        <v>0.12409722222222223</v>
      </c>
      <c r="E500" s="37">
        <f t="shared" si="28"/>
        <v>0.65960264900662247</v>
      </c>
      <c r="F500" s="37">
        <f t="shared" si="29"/>
        <v>0.76203779786359882</v>
      </c>
      <c r="G500" s="4" t="str">
        <f t="shared" si="30"/>
        <v>Start group 5 for 50km</v>
      </c>
      <c r="H500" s="4" t="str">
        <f t="shared" si="31"/>
        <v>Start group 6 for 100km</v>
      </c>
    </row>
    <row r="501" spans="1:8">
      <c r="A501" s="125">
        <v>499</v>
      </c>
      <c r="B501" s="81" t="s">
        <v>12238</v>
      </c>
      <c r="C501" s="81" t="s">
        <v>11471</v>
      </c>
      <c r="D501" s="82">
        <v>0.12431712962962964</v>
      </c>
      <c r="E501" s="37">
        <f t="shared" si="28"/>
        <v>0.66092715231788079</v>
      </c>
      <c r="F501" s="37">
        <f t="shared" si="29"/>
        <v>0.7651602300739524</v>
      </c>
      <c r="G501" s="4" t="str">
        <f t="shared" si="30"/>
        <v>Start group 5 for 50km</v>
      </c>
      <c r="H501" s="4" t="str">
        <f t="shared" si="31"/>
        <v>Start group 6 for 100km</v>
      </c>
    </row>
    <row r="502" spans="1:8">
      <c r="A502" s="125">
        <v>500</v>
      </c>
      <c r="B502" s="81" t="s">
        <v>11357</v>
      </c>
      <c r="C502" s="81" t="s">
        <v>12239</v>
      </c>
      <c r="D502" s="82">
        <v>0.12449074074074074</v>
      </c>
      <c r="E502" s="37">
        <f t="shared" si="28"/>
        <v>0.66225165562913912</v>
      </c>
      <c r="F502" s="37">
        <f t="shared" si="29"/>
        <v>0.7676253081347576</v>
      </c>
      <c r="G502" s="4" t="str">
        <f t="shared" si="30"/>
        <v>Start group 5 for 50km</v>
      </c>
      <c r="H502" s="4" t="str">
        <f t="shared" si="31"/>
        <v>Start group 6 for 100km</v>
      </c>
    </row>
    <row r="503" spans="1:8">
      <c r="A503" s="125">
        <v>501</v>
      </c>
      <c r="B503" s="81" t="s">
        <v>11616</v>
      </c>
      <c r="C503" s="81" t="s">
        <v>12240</v>
      </c>
      <c r="D503" s="82">
        <v>0.12457175925925927</v>
      </c>
      <c r="E503" s="37">
        <f t="shared" si="28"/>
        <v>0.66357615894039734</v>
      </c>
      <c r="F503" s="37">
        <f t="shared" si="29"/>
        <v>0.76877567789646661</v>
      </c>
      <c r="G503" s="4" t="str">
        <f t="shared" si="30"/>
        <v>Start group 5 for 50km</v>
      </c>
      <c r="H503" s="4" t="str">
        <f t="shared" si="31"/>
        <v>Start group 6 for 100km</v>
      </c>
    </row>
    <row r="504" spans="1:8">
      <c r="A504" s="125">
        <v>502</v>
      </c>
      <c r="B504" s="81" t="s">
        <v>11022</v>
      </c>
      <c r="C504" s="81" t="s">
        <v>12241</v>
      </c>
      <c r="D504" s="82">
        <v>0.12466435185185186</v>
      </c>
      <c r="E504" s="37">
        <f t="shared" si="28"/>
        <v>0.66490066225165567</v>
      </c>
      <c r="F504" s="37">
        <f t="shared" si="29"/>
        <v>0.77009038619556291</v>
      </c>
      <c r="G504" s="4" t="str">
        <f t="shared" si="30"/>
        <v>Start group 5 for 50km</v>
      </c>
      <c r="H504" s="4" t="str">
        <f t="shared" si="31"/>
        <v>Start group 6 for 100km</v>
      </c>
    </row>
    <row r="505" spans="1:8">
      <c r="A505" s="125">
        <v>503</v>
      </c>
      <c r="B505" s="81" t="s">
        <v>11562</v>
      </c>
      <c r="C505" s="81" t="s">
        <v>11871</v>
      </c>
      <c r="D505" s="82">
        <v>0.12472222222222222</v>
      </c>
      <c r="E505" s="37">
        <f t="shared" si="28"/>
        <v>0.66622516556291389</v>
      </c>
      <c r="F505" s="37">
        <f t="shared" si="29"/>
        <v>0.7709120788824978</v>
      </c>
      <c r="G505" s="4" t="str">
        <f t="shared" si="30"/>
        <v>Start group 5 for 50km</v>
      </c>
      <c r="H505" s="4" t="str">
        <f t="shared" si="31"/>
        <v>Start group 6 for 100km</v>
      </c>
    </row>
    <row r="506" spans="1:8">
      <c r="A506" s="125">
        <v>504</v>
      </c>
      <c r="B506" s="81" t="s">
        <v>11910</v>
      </c>
      <c r="C506" s="81" t="s">
        <v>12024</v>
      </c>
      <c r="D506" s="82">
        <v>0.12474537037037037</v>
      </c>
      <c r="E506" s="37">
        <f t="shared" si="28"/>
        <v>0.66754966887417222</v>
      </c>
      <c r="F506" s="37">
        <f t="shared" si="29"/>
        <v>0.77124075595727182</v>
      </c>
      <c r="G506" s="4" t="str">
        <f t="shared" si="30"/>
        <v>Start group 5 for 50km</v>
      </c>
      <c r="H506" s="4" t="str">
        <f t="shared" si="31"/>
        <v>Start group 6 for 100km</v>
      </c>
    </row>
    <row r="507" spans="1:8">
      <c r="A507" s="125">
        <v>505</v>
      </c>
      <c r="B507" s="81" t="s">
        <v>12242</v>
      </c>
      <c r="C507" s="81" t="s">
        <v>11207</v>
      </c>
      <c r="D507" s="82">
        <v>0.12488425925925926</v>
      </c>
      <c r="E507" s="37">
        <f t="shared" si="28"/>
        <v>0.66887417218543044</v>
      </c>
      <c r="F507" s="37">
        <f t="shared" si="29"/>
        <v>0.77321281840591616</v>
      </c>
      <c r="G507" s="4" t="str">
        <f t="shared" si="30"/>
        <v>Start group 5 for 50km</v>
      </c>
      <c r="H507" s="4" t="str">
        <f t="shared" si="31"/>
        <v>Start group 6 for 100km</v>
      </c>
    </row>
    <row r="508" spans="1:8">
      <c r="A508" s="125">
        <v>506</v>
      </c>
      <c r="B508" s="81" t="s">
        <v>11014</v>
      </c>
      <c r="C508" s="81" t="s">
        <v>12243</v>
      </c>
      <c r="D508" s="82">
        <v>0.12509259259259259</v>
      </c>
      <c r="E508" s="37">
        <f t="shared" si="28"/>
        <v>0.67019867549668877</v>
      </c>
      <c r="F508" s="37">
        <f t="shared" si="29"/>
        <v>0.77617091207888234</v>
      </c>
      <c r="G508" s="4" t="str">
        <f t="shared" si="30"/>
        <v>Start group 5 for 50km</v>
      </c>
      <c r="H508" s="4" t="str">
        <f t="shared" si="31"/>
        <v>Start group 6 for 100km</v>
      </c>
    </row>
    <row r="509" spans="1:8">
      <c r="A509" s="125">
        <v>507</v>
      </c>
      <c r="B509" s="81" t="s">
        <v>12244</v>
      </c>
      <c r="C509" s="81" t="s">
        <v>12245</v>
      </c>
      <c r="D509" s="82">
        <v>0.12550925925925926</v>
      </c>
      <c r="E509" s="37">
        <f t="shared" si="28"/>
        <v>0.67152317880794699</v>
      </c>
      <c r="F509" s="37">
        <f t="shared" si="29"/>
        <v>0.78208709942481491</v>
      </c>
      <c r="G509" s="4" t="str">
        <f t="shared" si="30"/>
        <v>Start group 5 for 50km</v>
      </c>
      <c r="H509" s="4" t="str">
        <f t="shared" si="31"/>
        <v>Start group 6 for 100km</v>
      </c>
    </row>
    <row r="510" spans="1:8">
      <c r="A510" s="125">
        <v>508</v>
      </c>
      <c r="B510" s="81" t="s">
        <v>11325</v>
      </c>
      <c r="C510" s="81" t="s">
        <v>12246</v>
      </c>
      <c r="D510" s="82">
        <v>0.12554398148148146</v>
      </c>
      <c r="E510" s="37">
        <f t="shared" si="28"/>
        <v>0.67284768211920531</v>
      </c>
      <c r="F510" s="37">
        <f t="shared" si="29"/>
        <v>0.78258011503697611</v>
      </c>
      <c r="G510" s="4" t="str">
        <f t="shared" si="30"/>
        <v>Start group 5 for 50km</v>
      </c>
      <c r="H510" s="4" t="str">
        <f t="shared" si="31"/>
        <v>Start group 6 for 100km</v>
      </c>
    </row>
    <row r="511" spans="1:8">
      <c r="A511" s="125">
        <v>509</v>
      </c>
      <c r="B511" s="81" t="s">
        <v>11587</v>
      </c>
      <c r="C511" s="81" t="s">
        <v>12247</v>
      </c>
      <c r="D511" s="82">
        <v>0.12554398148148146</v>
      </c>
      <c r="E511" s="37">
        <f t="shared" si="28"/>
        <v>0.67417218543046353</v>
      </c>
      <c r="F511" s="37">
        <f t="shared" si="29"/>
        <v>0.78258011503697611</v>
      </c>
      <c r="G511" s="4" t="str">
        <f t="shared" si="30"/>
        <v>Start group 5 for 50km</v>
      </c>
      <c r="H511" s="4" t="str">
        <f t="shared" si="31"/>
        <v>Start group 6 for 100km</v>
      </c>
    </row>
    <row r="512" spans="1:8">
      <c r="A512" s="125">
        <v>510</v>
      </c>
      <c r="B512" s="81" t="s">
        <v>11187</v>
      </c>
      <c r="C512" s="81" t="s">
        <v>12248</v>
      </c>
      <c r="D512" s="82">
        <v>0.12581018518518519</v>
      </c>
      <c r="E512" s="37">
        <f t="shared" si="28"/>
        <v>0.67549668874172186</v>
      </c>
      <c r="F512" s="37">
        <f t="shared" si="29"/>
        <v>0.78635990139687739</v>
      </c>
      <c r="G512" s="4" t="str">
        <f t="shared" si="30"/>
        <v>Start group 5 for 50km</v>
      </c>
      <c r="H512" s="4" t="str">
        <f t="shared" si="31"/>
        <v>Start group 6 for 100km</v>
      </c>
    </row>
    <row r="513" spans="1:8">
      <c r="A513" s="125">
        <v>511</v>
      </c>
      <c r="B513" s="81" t="s">
        <v>11305</v>
      </c>
      <c r="C513" s="81" t="s">
        <v>12249</v>
      </c>
      <c r="D513" s="82">
        <v>0.12591435185185185</v>
      </c>
      <c r="E513" s="37">
        <f t="shared" si="28"/>
        <v>0.67682119205298008</v>
      </c>
      <c r="F513" s="37">
        <f t="shared" si="29"/>
        <v>0.78783894823336065</v>
      </c>
      <c r="G513" s="4" t="str">
        <f t="shared" si="30"/>
        <v>Start group 5 for 50km</v>
      </c>
      <c r="H513" s="4" t="str">
        <f t="shared" si="31"/>
        <v>Start group 6 for 100km</v>
      </c>
    </row>
    <row r="514" spans="1:8">
      <c r="A514" s="125">
        <v>511</v>
      </c>
      <c r="B514" s="81" t="s">
        <v>11181</v>
      </c>
      <c r="C514" s="81" t="s">
        <v>12250</v>
      </c>
      <c r="D514" s="82">
        <v>0.12591435185185185</v>
      </c>
      <c r="E514" s="37">
        <f t="shared" si="28"/>
        <v>0.67682119205298008</v>
      </c>
      <c r="F514" s="37">
        <f t="shared" si="29"/>
        <v>0.78783894823336065</v>
      </c>
      <c r="G514" s="4" t="str">
        <f t="shared" si="30"/>
        <v>Start group 5 for 50km</v>
      </c>
      <c r="H514" s="4" t="str">
        <f t="shared" si="31"/>
        <v>Start group 6 for 100km</v>
      </c>
    </row>
    <row r="515" spans="1:8">
      <c r="A515" s="125">
        <v>511</v>
      </c>
      <c r="B515" s="81" t="s">
        <v>11022</v>
      </c>
      <c r="C515" s="81" t="s">
        <v>12251</v>
      </c>
      <c r="D515" s="82">
        <v>0.12591435185185185</v>
      </c>
      <c r="E515" s="37">
        <f t="shared" si="28"/>
        <v>0.67682119205298008</v>
      </c>
      <c r="F515" s="37">
        <f t="shared" si="29"/>
        <v>0.78783894823336065</v>
      </c>
      <c r="G515" s="4" t="str">
        <f t="shared" si="30"/>
        <v>Start group 5 for 50km</v>
      </c>
      <c r="H515" s="4" t="str">
        <f t="shared" si="31"/>
        <v>Start group 6 for 100km</v>
      </c>
    </row>
    <row r="516" spans="1:8">
      <c r="A516" s="125">
        <v>514</v>
      </c>
      <c r="B516" s="81" t="s">
        <v>11022</v>
      </c>
      <c r="C516" s="81" t="s">
        <v>12252</v>
      </c>
      <c r="D516" s="82">
        <v>0.12591435185185185</v>
      </c>
      <c r="E516" s="37">
        <f t="shared" ref="E516:E579" si="32">A516/755</f>
        <v>0.68079470198675496</v>
      </c>
      <c r="F516" s="37">
        <f t="shared" ref="F516:F579" si="33">((HOUR(D516)*60+MINUTE(D516)+SECOND(D516)/60)-(HOUR($D$4)*60+MINUTE($D$4)+SECOND($D$4)/60))/(HOUR($D$4)*60+MINUTE($D$4)+SECOND($D$4)/60)</f>
        <v>0.78783894823336065</v>
      </c>
      <c r="G516" s="4" t="str">
        <f t="shared" ref="G516:G579" si="34">"Start group "&amp;IF(F516&lt;=29%,1,IF(F516&lt;=39%,2,IF(F516&lt;=50%,3,IF(F516&lt;=62%,4,IF(F516&lt;=84%,5,6)))))&amp;" for 50km"</f>
        <v>Start group 5 for 50km</v>
      </c>
      <c r="H516" s="4" t="str">
        <f t="shared" ref="H516:H579" si="35">"Start group "&amp;IF(F516&lt;=20%,1,IF(F516&lt;=33%,2,IF(F516&lt;=43%,3,IF(F516&lt;=52%,4,IF(F516&lt;=69%,5,6)))))&amp;" for 100km"</f>
        <v>Start group 6 for 100km</v>
      </c>
    </row>
    <row r="517" spans="1:8">
      <c r="A517" s="125">
        <v>515</v>
      </c>
      <c r="B517" s="81" t="s">
        <v>12253</v>
      </c>
      <c r="C517" s="81" t="s">
        <v>12254</v>
      </c>
      <c r="D517" s="82">
        <v>0.12596064814814814</v>
      </c>
      <c r="E517" s="37">
        <f t="shared" si="32"/>
        <v>0.68211920529801329</v>
      </c>
      <c r="F517" s="37">
        <f t="shared" si="33"/>
        <v>0.78849630238290869</v>
      </c>
      <c r="G517" s="4" t="str">
        <f t="shared" si="34"/>
        <v>Start group 5 for 50km</v>
      </c>
      <c r="H517" s="4" t="str">
        <f t="shared" si="35"/>
        <v>Start group 6 for 100km</v>
      </c>
    </row>
    <row r="518" spans="1:8" ht="15" customHeight="1">
      <c r="A518" s="125">
        <v>516</v>
      </c>
      <c r="B518" s="81" t="s">
        <v>11686</v>
      </c>
      <c r="C518" s="81" t="s">
        <v>12255</v>
      </c>
      <c r="D518" s="82">
        <v>0.1259837962962963</v>
      </c>
      <c r="E518" s="37">
        <f t="shared" si="32"/>
        <v>0.68344370860927151</v>
      </c>
      <c r="F518" s="37">
        <f t="shared" si="33"/>
        <v>0.7888249794576826</v>
      </c>
      <c r="G518" s="4" t="str">
        <f t="shared" si="34"/>
        <v>Start group 5 for 50km</v>
      </c>
      <c r="H518" s="4" t="str">
        <f t="shared" si="35"/>
        <v>Start group 6 for 100km</v>
      </c>
    </row>
    <row r="519" spans="1:8">
      <c r="A519" s="125">
        <v>517</v>
      </c>
      <c r="B519" s="81" t="s">
        <v>12256</v>
      </c>
      <c r="C519" s="81" t="s">
        <v>12257</v>
      </c>
      <c r="D519" s="82">
        <v>0.12600694444444444</v>
      </c>
      <c r="E519" s="37">
        <f t="shared" si="32"/>
        <v>0.68476821192052983</v>
      </c>
      <c r="F519" s="37">
        <f t="shared" si="33"/>
        <v>0.78915365653245662</v>
      </c>
      <c r="G519" s="4" t="str">
        <f t="shared" si="34"/>
        <v>Start group 5 for 50km</v>
      </c>
      <c r="H519" s="4" t="str">
        <f t="shared" si="35"/>
        <v>Start group 6 for 100km</v>
      </c>
    </row>
    <row r="520" spans="1:8">
      <c r="A520" s="125">
        <v>518</v>
      </c>
      <c r="B520" s="81" t="s">
        <v>11029</v>
      </c>
      <c r="C520" s="81" t="s">
        <v>12258</v>
      </c>
      <c r="D520" s="82">
        <v>0.12614583333333332</v>
      </c>
      <c r="E520" s="37">
        <f t="shared" si="32"/>
        <v>0.68609271523178805</v>
      </c>
      <c r="F520" s="37">
        <f t="shared" si="33"/>
        <v>0.79112571898110107</v>
      </c>
      <c r="G520" s="4" t="str">
        <f t="shared" si="34"/>
        <v>Start group 5 for 50km</v>
      </c>
      <c r="H520" s="4" t="str">
        <f t="shared" si="35"/>
        <v>Start group 6 for 100km</v>
      </c>
    </row>
    <row r="521" spans="1:8">
      <c r="A521" s="125">
        <v>519</v>
      </c>
      <c r="B521" s="81" t="s">
        <v>11802</v>
      </c>
      <c r="C521" s="81" t="s">
        <v>12259</v>
      </c>
      <c r="D521" s="82">
        <v>0.12645833333333334</v>
      </c>
      <c r="E521" s="37">
        <f t="shared" si="32"/>
        <v>0.68741721854304638</v>
      </c>
      <c r="F521" s="37">
        <f t="shared" si="33"/>
        <v>0.79556285949055039</v>
      </c>
      <c r="G521" s="4" t="str">
        <f t="shared" si="34"/>
        <v>Start group 5 for 50km</v>
      </c>
      <c r="H521" s="4" t="str">
        <f t="shared" si="35"/>
        <v>Start group 6 for 100km</v>
      </c>
    </row>
    <row r="522" spans="1:8">
      <c r="A522" s="125">
        <v>520</v>
      </c>
      <c r="B522" s="81" t="s">
        <v>12260</v>
      </c>
      <c r="C522" s="81" t="s">
        <v>12261</v>
      </c>
      <c r="D522" s="82">
        <v>0.12648148148148147</v>
      </c>
      <c r="E522" s="37">
        <f t="shared" si="32"/>
        <v>0.6887417218543046</v>
      </c>
      <c r="F522" s="37">
        <f t="shared" si="33"/>
        <v>0.79589153656532441</v>
      </c>
      <c r="G522" s="4" t="str">
        <f t="shared" si="34"/>
        <v>Start group 5 for 50km</v>
      </c>
      <c r="H522" s="4" t="str">
        <f t="shared" si="35"/>
        <v>Start group 6 for 100km</v>
      </c>
    </row>
    <row r="523" spans="1:8">
      <c r="A523" s="125">
        <v>521</v>
      </c>
      <c r="B523" s="81" t="s">
        <v>11014</v>
      </c>
      <c r="C523" s="81" t="s">
        <v>12262</v>
      </c>
      <c r="D523" s="82">
        <v>0.12659722222222222</v>
      </c>
      <c r="E523" s="37">
        <f t="shared" si="32"/>
        <v>0.69006622516556293</v>
      </c>
      <c r="F523" s="37">
        <f t="shared" si="33"/>
        <v>0.79753492193919473</v>
      </c>
      <c r="G523" s="4" t="str">
        <f t="shared" si="34"/>
        <v>Start group 5 for 50km</v>
      </c>
      <c r="H523" s="4" t="str">
        <f t="shared" si="35"/>
        <v>Start group 6 for 100km</v>
      </c>
    </row>
    <row r="524" spans="1:8">
      <c r="A524" s="125">
        <v>522</v>
      </c>
      <c r="B524" s="81" t="s">
        <v>11097</v>
      </c>
      <c r="C524" s="81" t="s">
        <v>11454</v>
      </c>
      <c r="D524" s="82">
        <v>0.12662037037037036</v>
      </c>
      <c r="E524" s="37">
        <f t="shared" si="32"/>
        <v>0.69139072847682115</v>
      </c>
      <c r="F524" s="37">
        <f t="shared" si="33"/>
        <v>0.79786359901396875</v>
      </c>
      <c r="G524" s="4" t="str">
        <f t="shared" si="34"/>
        <v>Start group 5 for 50km</v>
      </c>
      <c r="H524" s="4" t="str">
        <f t="shared" si="35"/>
        <v>Start group 6 for 100km</v>
      </c>
    </row>
    <row r="525" spans="1:8">
      <c r="A525" s="125">
        <v>523</v>
      </c>
      <c r="B525" s="81" t="s">
        <v>11678</v>
      </c>
      <c r="C525" s="81" t="s">
        <v>11350</v>
      </c>
      <c r="D525" s="82">
        <v>0.12672453703703704</v>
      </c>
      <c r="E525" s="37">
        <f t="shared" si="32"/>
        <v>0.69271523178807948</v>
      </c>
      <c r="F525" s="37">
        <f t="shared" si="33"/>
        <v>0.79934264585045167</v>
      </c>
      <c r="G525" s="4" t="str">
        <f t="shared" si="34"/>
        <v>Start group 5 for 50km</v>
      </c>
      <c r="H525" s="4" t="str">
        <f t="shared" si="35"/>
        <v>Start group 6 for 100km</v>
      </c>
    </row>
    <row r="526" spans="1:8">
      <c r="A526" s="125">
        <v>524</v>
      </c>
      <c r="B526" s="81" t="s">
        <v>11469</v>
      </c>
      <c r="C526" s="81" t="s">
        <v>12263</v>
      </c>
      <c r="D526" s="82">
        <v>0.12682870370370372</v>
      </c>
      <c r="E526" s="37">
        <f t="shared" si="32"/>
        <v>0.6940397350993377</v>
      </c>
      <c r="F526" s="37">
        <f t="shared" si="33"/>
        <v>0.80082169268693493</v>
      </c>
      <c r="G526" s="4" t="str">
        <f t="shared" si="34"/>
        <v>Start group 5 for 50km</v>
      </c>
      <c r="H526" s="4" t="str">
        <f t="shared" si="35"/>
        <v>Start group 6 for 100km</v>
      </c>
    </row>
    <row r="527" spans="1:8">
      <c r="A527" s="125">
        <v>525</v>
      </c>
      <c r="B527" s="81" t="s">
        <v>11029</v>
      </c>
      <c r="C527" s="81" t="s">
        <v>12264</v>
      </c>
      <c r="D527" s="82">
        <v>0.12697916666666667</v>
      </c>
      <c r="E527" s="37">
        <f t="shared" si="32"/>
        <v>0.69536423841059603</v>
      </c>
      <c r="F527" s="37">
        <f t="shared" si="33"/>
        <v>0.80295809367296622</v>
      </c>
      <c r="G527" s="4" t="str">
        <f t="shared" si="34"/>
        <v>Start group 5 for 50km</v>
      </c>
      <c r="H527" s="4" t="str">
        <f t="shared" si="35"/>
        <v>Start group 6 for 100km</v>
      </c>
    </row>
    <row r="528" spans="1:8">
      <c r="A528" s="125">
        <v>526</v>
      </c>
      <c r="B528" s="81" t="s">
        <v>11909</v>
      </c>
      <c r="C528" s="81" t="s">
        <v>12180</v>
      </c>
      <c r="D528" s="82">
        <v>0.12708333333333333</v>
      </c>
      <c r="E528" s="37">
        <f t="shared" si="32"/>
        <v>0.69668874172185435</v>
      </c>
      <c r="F528" s="37">
        <f t="shared" si="33"/>
        <v>0.80443714050944937</v>
      </c>
      <c r="G528" s="4" t="str">
        <f t="shared" si="34"/>
        <v>Start group 5 for 50km</v>
      </c>
      <c r="H528" s="4" t="str">
        <f t="shared" si="35"/>
        <v>Start group 6 for 100km</v>
      </c>
    </row>
    <row r="529" spans="1:8">
      <c r="A529" s="125">
        <v>527</v>
      </c>
      <c r="B529" s="81" t="s">
        <v>11121</v>
      </c>
      <c r="C529" s="81" t="s">
        <v>11870</v>
      </c>
      <c r="D529" s="82">
        <v>0.12730324074074076</v>
      </c>
      <c r="E529" s="37">
        <f t="shared" si="32"/>
        <v>0.69801324503311257</v>
      </c>
      <c r="F529" s="37">
        <f t="shared" si="33"/>
        <v>0.80755957271980272</v>
      </c>
      <c r="G529" s="4" t="str">
        <f t="shared" si="34"/>
        <v>Start group 5 for 50km</v>
      </c>
      <c r="H529" s="4" t="str">
        <f t="shared" si="35"/>
        <v>Start group 6 for 100km</v>
      </c>
    </row>
    <row r="530" spans="1:8">
      <c r="A530" s="125">
        <v>528</v>
      </c>
      <c r="B530" s="81" t="s">
        <v>11129</v>
      </c>
      <c r="C530" s="81" t="s">
        <v>11314</v>
      </c>
      <c r="D530" s="82">
        <v>0.12796296296296297</v>
      </c>
      <c r="E530" s="37">
        <f t="shared" si="32"/>
        <v>0.6993377483443709</v>
      </c>
      <c r="F530" s="37">
        <f t="shared" si="33"/>
        <v>0.81692686935086278</v>
      </c>
      <c r="G530" s="4" t="str">
        <f t="shared" si="34"/>
        <v>Start group 5 for 50km</v>
      </c>
      <c r="H530" s="4" t="str">
        <f t="shared" si="35"/>
        <v>Start group 6 for 100km</v>
      </c>
    </row>
    <row r="531" spans="1:8">
      <c r="A531" s="125">
        <v>529</v>
      </c>
      <c r="B531" s="81" t="s">
        <v>12265</v>
      </c>
      <c r="C531" s="81" t="s">
        <v>12266</v>
      </c>
      <c r="D531" s="82">
        <v>0.12813657407407408</v>
      </c>
      <c r="E531" s="37">
        <f t="shared" si="32"/>
        <v>0.70066225165562912</v>
      </c>
      <c r="F531" s="37">
        <f t="shared" si="33"/>
        <v>0.8193919474116681</v>
      </c>
      <c r="G531" s="4" t="str">
        <f t="shared" si="34"/>
        <v>Start group 5 for 50km</v>
      </c>
      <c r="H531" s="4" t="str">
        <f t="shared" si="35"/>
        <v>Start group 6 for 100km</v>
      </c>
    </row>
    <row r="532" spans="1:8">
      <c r="A532" s="125">
        <v>530</v>
      </c>
      <c r="B532" s="81" t="s">
        <v>11678</v>
      </c>
      <c r="C532" s="81" t="s">
        <v>12267</v>
      </c>
      <c r="D532" s="82">
        <v>0.12819444444444444</v>
      </c>
      <c r="E532" s="37">
        <f t="shared" si="32"/>
        <v>0.70198675496688745</v>
      </c>
      <c r="F532" s="37">
        <f t="shared" si="33"/>
        <v>0.82021364009860298</v>
      </c>
      <c r="G532" s="4" t="str">
        <f t="shared" si="34"/>
        <v>Start group 5 for 50km</v>
      </c>
      <c r="H532" s="4" t="str">
        <f t="shared" si="35"/>
        <v>Start group 6 for 100km</v>
      </c>
    </row>
    <row r="533" spans="1:8">
      <c r="A533" s="125">
        <v>531</v>
      </c>
      <c r="B533" s="81" t="s">
        <v>12268</v>
      </c>
      <c r="C533" s="81" t="s">
        <v>12269</v>
      </c>
      <c r="D533" s="82">
        <v>0.12834490740740742</v>
      </c>
      <c r="E533" s="37">
        <f t="shared" si="32"/>
        <v>0.70331125827814567</v>
      </c>
      <c r="F533" s="37">
        <f t="shared" si="33"/>
        <v>0.82235004108463428</v>
      </c>
      <c r="G533" s="4" t="str">
        <f t="shared" si="34"/>
        <v>Start group 5 for 50km</v>
      </c>
      <c r="H533" s="4" t="str">
        <f t="shared" si="35"/>
        <v>Start group 6 for 100km</v>
      </c>
    </row>
    <row r="534" spans="1:8">
      <c r="A534" s="125">
        <v>532</v>
      </c>
      <c r="B534" s="81" t="s">
        <v>11034</v>
      </c>
      <c r="C534" s="81" t="s">
        <v>12270</v>
      </c>
      <c r="D534" s="82">
        <v>0.12837962962962962</v>
      </c>
      <c r="E534" s="37">
        <f t="shared" si="32"/>
        <v>0.704635761589404</v>
      </c>
      <c r="F534" s="37">
        <f t="shared" si="33"/>
        <v>0.82284305669679536</v>
      </c>
      <c r="G534" s="4" t="str">
        <f t="shared" si="34"/>
        <v>Start group 5 for 50km</v>
      </c>
      <c r="H534" s="4" t="str">
        <f t="shared" si="35"/>
        <v>Start group 6 for 100km</v>
      </c>
    </row>
    <row r="535" spans="1:8">
      <c r="A535" s="125">
        <v>533</v>
      </c>
      <c r="B535" s="81" t="s">
        <v>12271</v>
      </c>
      <c r="C535" s="81" t="s">
        <v>12272</v>
      </c>
      <c r="D535" s="82">
        <v>0.12840277777777778</v>
      </c>
      <c r="E535" s="37">
        <f t="shared" si="32"/>
        <v>0.70596026490066222</v>
      </c>
      <c r="F535" s="37">
        <f t="shared" si="33"/>
        <v>0.82317173377156938</v>
      </c>
      <c r="G535" s="4" t="str">
        <f t="shared" si="34"/>
        <v>Start group 5 for 50km</v>
      </c>
      <c r="H535" s="4" t="str">
        <f t="shared" si="35"/>
        <v>Start group 6 for 100km</v>
      </c>
    </row>
    <row r="536" spans="1:8">
      <c r="A536" s="125">
        <v>534</v>
      </c>
      <c r="B536" s="81" t="s">
        <v>11840</v>
      </c>
      <c r="C536" s="81" t="s">
        <v>12273</v>
      </c>
      <c r="D536" s="82">
        <v>0.12841435185185185</v>
      </c>
      <c r="E536" s="37">
        <f t="shared" si="32"/>
        <v>0.70728476821192054</v>
      </c>
      <c r="F536" s="37">
        <f t="shared" si="33"/>
        <v>0.82333607230895622</v>
      </c>
      <c r="G536" s="4" t="str">
        <f t="shared" si="34"/>
        <v>Start group 5 for 50km</v>
      </c>
      <c r="H536" s="4" t="str">
        <f t="shared" si="35"/>
        <v>Start group 6 for 100km</v>
      </c>
    </row>
    <row r="537" spans="1:8">
      <c r="A537" s="125">
        <v>535</v>
      </c>
      <c r="B537" s="81" t="s">
        <v>12274</v>
      </c>
      <c r="C537" s="81" t="s">
        <v>12275</v>
      </c>
      <c r="D537" s="82">
        <v>0.12842592592592592</v>
      </c>
      <c r="E537" s="37">
        <f t="shared" si="32"/>
        <v>0.70860927152317876</v>
      </c>
      <c r="F537" s="37">
        <f t="shared" si="33"/>
        <v>0.8235004108463434</v>
      </c>
      <c r="G537" s="4" t="str">
        <f t="shared" si="34"/>
        <v>Start group 5 for 50km</v>
      </c>
      <c r="H537" s="4" t="str">
        <f t="shared" si="35"/>
        <v>Start group 6 for 100km</v>
      </c>
    </row>
    <row r="538" spans="1:8">
      <c r="A538" s="125">
        <v>536</v>
      </c>
      <c r="B538" s="81" t="s">
        <v>11133</v>
      </c>
      <c r="C538" s="81" t="s">
        <v>12276</v>
      </c>
      <c r="D538" s="82">
        <v>0.12842592592592592</v>
      </c>
      <c r="E538" s="37">
        <f t="shared" si="32"/>
        <v>0.70993377483443709</v>
      </c>
      <c r="F538" s="37">
        <f t="shared" si="33"/>
        <v>0.8235004108463434</v>
      </c>
      <c r="G538" s="4" t="str">
        <f t="shared" si="34"/>
        <v>Start group 5 for 50km</v>
      </c>
      <c r="H538" s="4" t="str">
        <f t="shared" si="35"/>
        <v>Start group 6 for 100km</v>
      </c>
    </row>
    <row r="539" spans="1:8">
      <c r="A539" s="125">
        <v>537</v>
      </c>
      <c r="B539" s="81" t="s">
        <v>12277</v>
      </c>
      <c r="C539" s="81" t="s">
        <v>11266</v>
      </c>
      <c r="D539" s="82">
        <v>0.12871527777777778</v>
      </c>
      <c r="E539" s="37">
        <f t="shared" si="32"/>
        <v>0.71125827814569531</v>
      </c>
      <c r="F539" s="37">
        <f t="shared" si="33"/>
        <v>0.8276088742810187</v>
      </c>
      <c r="G539" s="4" t="str">
        <f t="shared" si="34"/>
        <v>Start group 5 for 50km</v>
      </c>
      <c r="H539" s="4" t="str">
        <f t="shared" si="35"/>
        <v>Start group 6 for 100km</v>
      </c>
    </row>
    <row r="540" spans="1:8">
      <c r="A540" s="125">
        <v>538</v>
      </c>
      <c r="B540" s="81" t="s">
        <v>11909</v>
      </c>
      <c r="C540" s="81" t="s">
        <v>12278</v>
      </c>
      <c r="D540" s="82">
        <v>0.12886574074074073</v>
      </c>
      <c r="E540" s="37">
        <f t="shared" si="32"/>
        <v>0.71258278145695364</v>
      </c>
      <c r="F540" s="37">
        <f t="shared" si="33"/>
        <v>0.82974527526705</v>
      </c>
      <c r="G540" s="4" t="str">
        <f t="shared" si="34"/>
        <v>Start group 5 for 50km</v>
      </c>
      <c r="H540" s="4" t="str">
        <f t="shared" si="35"/>
        <v>Start group 6 for 100km</v>
      </c>
    </row>
    <row r="541" spans="1:8">
      <c r="A541" s="125">
        <v>539</v>
      </c>
      <c r="B541" s="81" t="s">
        <v>11116</v>
      </c>
      <c r="C541" s="81" t="s">
        <v>11968</v>
      </c>
      <c r="D541" s="82">
        <v>0.12905092592592593</v>
      </c>
      <c r="E541" s="37">
        <f t="shared" si="32"/>
        <v>0.71390728476821197</v>
      </c>
      <c r="F541" s="37">
        <f t="shared" si="33"/>
        <v>0.83237469186524238</v>
      </c>
      <c r="G541" s="4" t="str">
        <f t="shared" si="34"/>
        <v>Start group 5 for 50km</v>
      </c>
      <c r="H541" s="4" t="str">
        <f t="shared" si="35"/>
        <v>Start group 6 for 100km</v>
      </c>
    </row>
    <row r="542" spans="1:8">
      <c r="A542" s="125">
        <v>540</v>
      </c>
      <c r="B542" s="81" t="s">
        <v>11225</v>
      </c>
      <c r="C542" s="81" t="s">
        <v>12279</v>
      </c>
      <c r="D542" s="82">
        <v>0.12915509259259259</v>
      </c>
      <c r="E542" s="37">
        <f t="shared" si="32"/>
        <v>0.71523178807947019</v>
      </c>
      <c r="F542" s="37">
        <f t="shared" si="33"/>
        <v>0.8338537387017253</v>
      </c>
      <c r="G542" s="4" t="str">
        <f t="shared" si="34"/>
        <v>Start group 5 for 50km</v>
      </c>
      <c r="H542" s="4" t="str">
        <f t="shared" si="35"/>
        <v>Start group 6 for 100km</v>
      </c>
    </row>
    <row r="543" spans="1:8">
      <c r="A543" s="125">
        <v>541</v>
      </c>
      <c r="B543" s="81" t="s">
        <v>11121</v>
      </c>
      <c r="C543" s="81" t="s">
        <v>12280</v>
      </c>
      <c r="D543" s="82">
        <v>0.12923611111111111</v>
      </c>
      <c r="E543" s="37">
        <f t="shared" si="32"/>
        <v>0.71655629139072852</v>
      </c>
      <c r="F543" s="37">
        <f t="shared" si="33"/>
        <v>0.83500410846343454</v>
      </c>
      <c r="G543" s="4" t="str">
        <f t="shared" si="34"/>
        <v>Start group 5 for 50km</v>
      </c>
      <c r="H543" s="4" t="str">
        <f t="shared" si="35"/>
        <v>Start group 6 for 100km</v>
      </c>
    </row>
    <row r="544" spans="1:8">
      <c r="A544" s="125">
        <v>542</v>
      </c>
      <c r="B544" s="81" t="s">
        <v>12281</v>
      </c>
      <c r="C544" s="81" t="s">
        <v>12067</v>
      </c>
      <c r="D544" s="82">
        <v>0.12925925925925927</v>
      </c>
      <c r="E544" s="37">
        <f t="shared" si="32"/>
        <v>0.71788079470198674</v>
      </c>
      <c r="F544" s="37">
        <f t="shared" si="33"/>
        <v>0.83533278553820856</v>
      </c>
      <c r="G544" s="4" t="str">
        <f t="shared" si="34"/>
        <v>Start group 5 for 50km</v>
      </c>
      <c r="H544" s="4" t="str">
        <f t="shared" si="35"/>
        <v>Start group 6 for 100km</v>
      </c>
    </row>
    <row r="545" spans="1:8">
      <c r="A545" s="125">
        <v>543</v>
      </c>
      <c r="B545" s="81" t="s">
        <v>12130</v>
      </c>
      <c r="C545" s="81" t="s">
        <v>12282</v>
      </c>
      <c r="D545" s="82">
        <v>0.12937499999999999</v>
      </c>
      <c r="E545" s="37">
        <f t="shared" si="32"/>
        <v>0.71920529801324506</v>
      </c>
      <c r="F545" s="37">
        <f t="shared" si="33"/>
        <v>0.83697617091207888</v>
      </c>
      <c r="G545" s="4" t="str">
        <f t="shared" si="34"/>
        <v>Start group 5 for 50km</v>
      </c>
      <c r="H545" s="4" t="str">
        <f t="shared" si="35"/>
        <v>Start group 6 for 100km</v>
      </c>
    </row>
    <row r="546" spans="1:8">
      <c r="A546" s="125">
        <v>544</v>
      </c>
      <c r="B546" s="81" t="s">
        <v>11010</v>
      </c>
      <c r="C546" s="81" t="s">
        <v>12283</v>
      </c>
      <c r="D546" s="82">
        <v>0.12940972222222222</v>
      </c>
      <c r="E546" s="37">
        <f t="shared" si="32"/>
        <v>0.72052980132450328</v>
      </c>
      <c r="F546" s="37">
        <f t="shared" si="33"/>
        <v>0.83746918652423974</v>
      </c>
      <c r="G546" s="4" t="str">
        <f t="shared" si="34"/>
        <v>Start group 5 for 50km</v>
      </c>
      <c r="H546" s="4" t="str">
        <f t="shared" si="35"/>
        <v>Start group 6 for 100km</v>
      </c>
    </row>
    <row r="547" spans="1:8">
      <c r="A547" s="125">
        <v>545</v>
      </c>
      <c r="B547" s="81" t="s">
        <v>12284</v>
      </c>
      <c r="C547" s="81" t="s">
        <v>12285</v>
      </c>
      <c r="D547" s="82">
        <v>0.12960648148148149</v>
      </c>
      <c r="E547" s="37">
        <f t="shared" si="32"/>
        <v>0.72185430463576161</v>
      </c>
      <c r="F547" s="37">
        <f t="shared" si="33"/>
        <v>0.84026294165981907</v>
      </c>
      <c r="G547" s="4" t="str">
        <f t="shared" si="34"/>
        <v>Start group 6 for 50km</v>
      </c>
      <c r="H547" s="4" t="str">
        <f t="shared" si="35"/>
        <v>Start group 6 for 100km</v>
      </c>
    </row>
    <row r="548" spans="1:8">
      <c r="A548" s="125">
        <v>546</v>
      </c>
      <c r="B548" s="81" t="s">
        <v>11242</v>
      </c>
      <c r="C548" s="81" t="s">
        <v>12286</v>
      </c>
      <c r="D548" s="82">
        <v>0.1297800925925926</v>
      </c>
      <c r="E548" s="37">
        <f t="shared" si="32"/>
        <v>0.72317880794701983</v>
      </c>
      <c r="F548" s="37">
        <f t="shared" si="33"/>
        <v>0.84272801972062428</v>
      </c>
      <c r="G548" s="4" t="str">
        <f t="shared" si="34"/>
        <v>Start group 6 for 50km</v>
      </c>
      <c r="H548" s="4" t="str">
        <f t="shared" si="35"/>
        <v>Start group 6 for 100km</v>
      </c>
    </row>
    <row r="549" spans="1:8">
      <c r="A549" s="125">
        <v>547</v>
      </c>
      <c r="B549" s="81" t="s">
        <v>11162</v>
      </c>
      <c r="C549" s="81" t="s">
        <v>12287</v>
      </c>
      <c r="D549" s="82">
        <v>0.12982638888888889</v>
      </c>
      <c r="E549" s="37">
        <f t="shared" si="32"/>
        <v>0.72450331125827816</v>
      </c>
      <c r="F549" s="37">
        <f t="shared" si="33"/>
        <v>0.84338537387017232</v>
      </c>
      <c r="G549" s="4" t="str">
        <f t="shared" si="34"/>
        <v>Start group 6 for 50km</v>
      </c>
      <c r="H549" s="4" t="str">
        <f t="shared" si="35"/>
        <v>Start group 6 for 100km</v>
      </c>
    </row>
    <row r="550" spans="1:8">
      <c r="A550" s="125">
        <v>548</v>
      </c>
      <c r="B550" s="81" t="s">
        <v>11076</v>
      </c>
      <c r="C550" s="81" t="s">
        <v>12288</v>
      </c>
      <c r="D550" s="82">
        <v>0.12986111111111112</v>
      </c>
      <c r="E550" s="37">
        <f t="shared" si="32"/>
        <v>0.72582781456953638</v>
      </c>
      <c r="F550" s="37">
        <f t="shared" si="33"/>
        <v>0.84387838948233351</v>
      </c>
      <c r="G550" s="4" t="str">
        <f t="shared" si="34"/>
        <v>Start group 6 for 50km</v>
      </c>
      <c r="H550" s="4" t="str">
        <f t="shared" si="35"/>
        <v>Start group 6 for 100km</v>
      </c>
    </row>
    <row r="551" spans="1:8">
      <c r="A551" s="125">
        <v>549</v>
      </c>
      <c r="B551" s="81" t="s">
        <v>11029</v>
      </c>
      <c r="C551" s="81" t="s">
        <v>12289</v>
      </c>
      <c r="D551" s="82">
        <v>0.13015046296296295</v>
      </c>
      <c r="E551" s="37">
        <f t="shared" si="32"/>
        <v>0.72715231788079471</v>
      </c>
      <c r="F551" s="37">
        <f t="shared" si="33"/>
        <v>0.84798685291700882</v>
      </c>
      <c r="G551" s="4" t="str">
        <f t="shared" si="34"/>
        <v>Start group 6 for 50km</v>
      </c>
      <c r="H551" s="4" t="str">
        <f t="shared" si="35"/>
        <v>Start group 6 for 100km</v>
      </c>
    </row>
    <row r="552" spans="1:8">
      <c r="A552" s="125">
        <v>550</v>
      </c>
      <c r="B552" s="81" t="s">
        <v>11074</v>
      </c>
      <c r="C552" s="81" t="s">
        <v>12290</v>
      </c>
      <c r="D552" s="82">
        <v>0.13021990740740741</v>
      </c>
      <c r="E552" s="37">
        <f t="shared" si="32"/>
        <v>0.72847682119205293</v>
      </c>
      <c r="F552" s="37">
        <f t="shared" si="33"/>
        <v>0.84897288414133121</v>
      </c>
      <c r="G552" s="4" t="str">
        <f t="shared" si="34"/>
        <v>Start group 6 for 50km</v>
      </c>
      <c r="H552" s="4" t="str">
        <f t="shared" si="35"/>
        <v>Start group 6 for 100km</v>
      </c>
    </row>
    <row r="553" spans="1:8">
      <c r="A553" s="125">
        <v>551</v>
      </c>
      <c r="B553" s="81" t="s">
        <v>11341</v>
      </c>
      <c r="C553" s="81" t="s">
        <v>11573</v>
      </c>
      <c r="D553" s="82">
        <v>0.13032407407407406</v>
      </c>
      <c r="E553" s="37">
        <f t="shared" si="32"/>
        <v>0.72980132450331126</v>
      </c>
      <c r="F553" s="37">
        <f t="shared" si="33"/>
        <v>0.85045193097781413</v>
      </c>
      <c r="G553" s="4" t="str">
        <f t="shared" si="34"/>
        <v>Start group 6 for 50km</v>
      </c>
      <c r="H553" s="4" t="str">
        <f t="shared" si="35"/>
        <v>Start group 6 for 100km</v>
      </c>
    </row>
    <row r="554" spans="1:8">
      <c r="A554" s="125">
        <v>552</v>
      </c>
      <c r="B554" s="81" t="s">
        <v>11034</v>
      </c>
      <c r="C554" s="81" t="s">
        <v>12291</v>
      </c>
      <c r="D554" s="82">
        <v>0.1305324074074074</v>
      </c>
      <c r="E554" s="37">
        <f t="shared" si="32"/>
        <v>0.73112582781456958</v>
      </c>
      <c r="F554" s="37">
        <f t="shared" si="33"/>
        <v>0.85341002465078053</v>
      </c>
      <c r="G554" s="4" t="str">
        <f t="shared" si="34"/>
        <v>Start group 6 for 50km</v>
      </c>
      <c r="H554" s="4" t="str">
        <f t="shared" si="35"/>
        <v>Start group 6 for 100km</v>
      </c>
    </row>
    <row r="555" spans="1:8">
      <c r="A555" s="125">
        <v>553</v>
      </c>
      <c r="B555" s="81" t="s">
        <v>11008</v>
      </c>
      <c r="C555" s="81" t="s">
        <v>11027</v>
      </c>
      <c r="D555" s="82">
        <v>0.13054398148148147</v>
      </c>
      <c r="E555" s="37">
        <f t="shared" si="32"/>
        <v>0.7324503311258278</v>
      </c>
      <c r="F555" s="37">
        <f t="shared" si="33"/>
        <v>0.85357436318816737</v>
      </c>
      <c r="G555" s="4" t="str">
        <f t="shared" si="34"/>
        <v>Start group 6 for 50km</v>
      </c>
      <c r="H555" s="4" t="str">
        <f t="shared" si="35"/>
        <v>Start group 6 for 100km</v>
      </c>
    </row>
    <row r="556" spans="1:8">
      <c r="A556" s="125">
        <v>554</v>
      </c>
      <c r="B556" s="81" t="s">
        <v>11142</v>
      </c>
      <c r="C556" s="81" t="s">
        <v>12292</v>
      </c>
      <c r="D556" s="82">
        <v>0.13063657407407406</v>
      </c>
      <c r="E556" s="37">
        <f t="shared" si="32"/>
        <v>0.73377483443708613</v>
      </c>
      <c r="F556" s="37">
        <f t="shared" si="33"/>
        <v>0.85488907148726379</v>
      </c>
      <c r="G556" s="4" t="str">
        <f t="shared" si="34"/>
        <v>Start group 6 for 50km</v>
      </c>
      <c r="H556" s="4" t="str">
        <f t="shared" si="35"/>
        <v>Start group 6 for 100km</v>
      </c>
    </row>
    <row r="557" spans="1:8">
      <c r="A557" s="125">
        <v>555</v>
      </c>
      <c r="B557" s="81" t="s">
        <v>12293</v>
      </c>
      <c r="C557" s="81" t="s">
        <v>12070</v>
      </c>
      <c r="D557" s="82">
        <v>0.13068287037037038</v>
      </c>
      <c r="E557" s="37">
        <f t="shared" si="32"/>
        <v>0.73509933774834435</v>
      </c>
      <c r="F557" s="37">
        <f t="shared" si="33"/>
        <v>0.85554642563681182</v>
      </c>
      <c r="G557" s="4" t="str">
        <f t="shared" si="34"/>
        <v>Start group 6 for 50km</v>
      </c>
      <c r="H557" s="4" t="str">
        <f t="shared" si="35"/>
        <v>Start group 6 for 100km</v>
      </c>
    </row>
    <row r="558" spans="1:8">
      <c r="A558" s="125">
        <v>556</v>
      </c>
      <c r="B558" s="81" t="s">
        <v>11010</v>
      </c>
      <c r="C558" s="81" t="s">
        <v>11738</v>
      </c>
      <c r="D558" s="82">
        <v>0.13072916666666667</v>
      </c>
      <c r="E558" s="37">
        <f t="shared" si="32"/>
        <v>0.73642384105960268</v>
      </c>
      <c r="F558" s="37">
        <f t="shared" si="33"/>
        <v>0.85620377978635986</v>
      </c>
      <c r="G558" s="4" t="str">
        <f t="shared" si="34"/>
        <v>Start group 6 for 50km</v>
      </c>
      <c r="H558" s="4" t="str">
        <f t="shared" si="35"/>
        <v>Start group 6 for 100km</v>
      </c>
    </row>
    <row r="559" spans="1:8">
      <c r="A559" s="125">
        <v>557</v>
      </c>
      <c r="B559" s="81" t="s">
        <v>11265</v>
      </c>
      <c r="C559" s="81" t="s">
        <v>12294</v>
      </c>
      <c r="D559" s="82">
        <v>0.13078703703703703</v>
      </c>
      <c r="E559" s="37">
        <f t="shared" si="32"/>
        <v>0.7377483443708609</v>
      </c>
      <c r="F559" s="37">
        <f t="shared" si="33"/>
        <v>0.85702547247329497</v>
      </c>
      <c r="G559" s="4" t="str">
        <f t="shared" si="34"/>
        <v>Start group 6 for 50km</v>
      </c>
      <c r="H559" s="4" t="str">
        <f t="shared" si="35"/>
        <v>Start group 6 for 100km</v>
      </c>
    </row>
    <row r="560" spans="1:8">
      <c r="A560" s="125">
        <v>558</v>
      </c>
      <c r="B560" s="81" t="s">
        <v>11014</v>
      </c>
      <c r="C560" s="81" t="s">
        <v>12295</v>
      </c>
      <c r="D560" s="82">
        <v>0.13094907407407408</v>
      </c>
      <c r="E560" s="37">
        <f t="shared" si="32"/>
        <v>0.73907284768211923</v>
      </c>
      <c r="F560" s="37">
        <f t="shared" si="33"/>
        <v>0.85932621199671311</v>
      </c>
      <c r="G560" s="4" t="str">
        <f t="shared" si="34"/>
        <v>Start group 6 for 50km</v>
      </c>
      <c r="H560" s="4" t="str">
        <f t="shared" si="35"/>
        <v>Start group 6 for 100km</v>
      </c>
    </row>
    <row r="561" spans="1:8">
      <c r="A561" s="125">
        <v>559</v>
      </c>
      <c r="B561" s="81" t="s">
        <v>11022</v>
      </c>
      <c r="C561" s="81" t="s">
        <v>12296</v>
      </c>
      <c r="D561" s="82">
        <v>0.13098379629629628</v>
      </c>
      <c r="E561" s="37">
        <f t="shared" si="32"/>
        <v>0.74039735099337745</v>
      </c>
      <c r="F561" s="37">
        <f t="shared" si="33"/>
        <v>0.8598192276088743</v>
      </c>
      <c r="G561" s="4" t="str">
        <f t="shared" si="34"/>
        <v>Start group 6 for 50km</v>
      </c>
      <c r="H561" s="4" t="str">
        <f t="shared" si="35"/>
        <v>Start group 6 for 100km</v>
      </c>
    </row>
    <row r="562" spans="1:8">
      <c r="A562" s="125">
        <v>560</v>
      </c>
      <c r="B562" s="81" t="s">
        <v>11293</v>
      </c>
      <c r="C562" s="81" t="s">
        <v>11957</v>
      </c>
      <c r="D562" s="82">
        <v>0.13100694444444444</v>
      </c>
      <c r="E562" s="37">
        <f t="shared" si="32"/>
        <v>0.74172185430463577</v>
      </c>
      <c r="F562" s="37">
        <f t="shared" si="33"/>
        <v>0.86014790468364832</v>
      </c>
      <c r="G562" s="4" t="str">
        <f t="shared" si="34"/>
        <v>Start group 6 for 50km</v>
      </c>
      <c r="H562" s="4" t="str">
        <f t="shared" si="35"/>
        <v>Start group 6 for 100km</v>
      </c>
    </row>
    <row r="563" spans="1:8">
      <c r="A563" s="125">
        <v>561</v>
      </c>
      <c r="B563" s="81" t="s">
        <v>11048</v>
      </c>
      <c r="C563" s="81" t="s">
        <v>11276</v>
      </c>
      <c r="D563" s="82">
        <v>0.13135416666666666</v>
      </c>
      <c r="E563" s="37">
        <f t="shared" si="32"/>
        <v>0.74304635761589399</v>
      </c>
      <c r="F563" s="37">
        <f t="shared" si="33"/>
        <v>0.86507806080525884</v>
      </c>
      <c r="G563" s="4" t="str">
        <f t="shared" si="34"/>
        <v>Start group 6 for 50km</v>
      </c>
      <c r="H563" s="4" t="str">
        <f t="shared" si="35"/>
        <v>Start group 6 for 100km</v>
      </c>
    </row>
    <row r="564" spans="1:8">
      <c r="A564" s="125">
        <v>562</v>
      </c>
      <c r="B564" s="81" t="s">
        <v>11120</v>
      </c>
      <c r="C564" s="81" t="s">
        <v>11623</v>
      </c>
      <c r="D564" s="82">
        <v>0.13138888888888889</v>
      </c>
      <c r="E564" s="37">
        <f t="shared" si="32"/>
        <v>0.74437086092715232</v>
      </c>
      <c r="F564" s="37">
        <f t="shared" si="33"/>
        <v>0.8655710764174197</v>
      </c>
      <c r="G564" s="4" t="str">
        <f t="shared" si="34"/>
        <v>Start group 6 for 50km</v>
      </c>
      <c r="H564" s="4" t="str">
        <f t="shared" si="35"/>
        <v>Start group 6 for 100km</v>
      </c>
    </row>
    <row r="565" spans="1:8">
      <c r="A565" s="125">
        <v>563</v>
      </c>
      <c r="B565" s="81" t="s">
        <v>11937</v>
      </c>
      <c r="C565" s="81" t="s">
        <v>12297</v>
      </c>
      <c r="D565" s="82">
        <v>0.13138888888888889</v>
      </c>
      <c r="E565" s="37">
        <f t="shared" si="32"/>
        <v>0.74569536423841054</v>
      </c>
      <c r="F565" s="37">
        <f t="shared" si="33"/>
        <v>0.8655710764174197</v>
      </c>
      <c r="G565" s="4" t="str">
        <f t="shared" si="34"/>
        <v>Start group 6 for 50km</v>
      </c>
      <c r="H565" s="4" t="str">
        <f t="shared" si="35"/>
        <v>Start group 6 for 100km</v>
      </c>
    </row>
    <row r="566" spans="1:8">
      <c r="A566" s="125">
        <v>564</v>
      </c>
      <c r="B566" s="81" t="s">
        <v>11295</v>
      </c>
      <c r="C566" s="81" t="s">
        <v>11028</v>
      </c>
      <c r="D566" s="82">
        <v>0.13170138888888888</v>
      </c>
      <c r="E566" s="37">
        <f t="shared" si="32"/>
        <v>0.74701986754966887</v>
      </c>
      <c r="F566" s="37">
        <f t="shared" si="33"/>
        <v>0.87000821692686936</v>
      </c>
      <c r="G566" s="4" t="str">
        <f t="shared" si="34"/>
        <v>Start group 6 for 50km</v>
      </c>
      <c r="H566" s="4" t="str">
        <f t="shared" si="35"/>
        <v>Start group 6 for 100km</v>
      </c>
    </row>
    <row r="567" spans="1:8">
      <c r="A567" s="125">
        <v>565</v>
      </c>
      <c r="B567" s="81" t="s">
        <v>12298</v>
      </c>
      <c r="C567" s="81" t="s">
        <v>12299</v>
      </c>
      <c r="D567" s="82">
        <v>0.13173611111111111</v>
      </c>
      <c r="E567" s="37">
        <f t="shared" si="32"/>
        <v>0.7483443708609272</v>
      </c>
      <c r="F567" s="37">
        <f t="shared" si="33"/>
        <v>0.87050123253903022</v>
      </c>
      <c r="G567" s="4" t="str">
        <f t="shared" si="34"/>
        <v>Start group 6 for 50km</v>
      </c>
      <c r="H567" s="4" t="str">
        <f t="shared" si="35"/>
        <v>Start group 6 for 100km</v>
      </c>
    </row>
    <row r="568" spans="1:8">
      <c r="A568" s="125">
        <v>566</v>
      </c>
      <c r="B568" s="81" t="s">
        <v>12300</v>
      </c>
      <c r="C568" s="81" t="s">
        <v>11155</v>
      </c>
      <c r="D568" s="82">
        <v>0.13180555555555556</v>
      </c>
      <c r="E568" s="37">
        <f t="shared" si="32"/>
        <v>0.74966887417218542</v>
      </c>
      <c r="F568" s="37">
        <f t="shared" si="33"/>
        <v>0.8714872637633525</v>
      </c>
      <c r="G568" s="4" t="str">
        <f t="shared" si="34"/>
        <v>Start group 6 for 50km</v>
      </c>
      <c r="H568" s="4" t="str">
        <f t="shared" si="35"/>
        <v>Start group 6 for 100km</v>
      </c>
    </row>
    <row r="569" spans="1:8">
      <c r="A569" s="125">
        <v>567</v>
      </c>
      <c r="B569" s="81" t="s">
        <v>11522</v>
      </c>
      <c r="C569" s="81" t="s">
        <v>12301</v>
      </c>
      <c r="D569" s="82">
        <v>0.13180555555555556</v>
      </c>
      <c r="E569" s="37">
        <f t="shared" si="32"/>
        <v>0.75099337748344375</v>
      </c>
      <c r="F569" s="37">
        <f t="shared" si="33"/>
        <v>0.8714872637633525</v>
      </c>
      <c r="G569" s="4" t="str">
        <f t="shared" si="34"/>
        <v>Start group 6 for 50km</v>
      </c>
      <c r="H569" s="4" t="str">
        <f t="shared" si="35"/>
        <v>Start group 6 for 100km</v>
      </c>
    </row>
    <row r="570" spans="1:8">
      <c r="A570" s="125">
        <v>568</v>
      </c>
      <c r="B570" s="81" t="s">
        <v>12302</v>
      </c>
      <c r="C570" s="81" t="s">
        <v>11392</v>
      </c>
      <c r="D570" s="82">
        <v>0.1318287037037037</v>
      </c>
      <c r="E570" s="37">
        <f t="shared" si="32"/>
        <v>0.75231788079470197</v>
      </c>
      <c r="F570" s="37">
        <f t="shared" si="33"/>
        <v>0.87181594083812652</v>
      </c>
      <c r="G570" s="4" t="str">
        <f t="shared" si="34"/>
        <v>Start group 6 for 50km</v>
      </c>
      <c r="H570" s="4" t="str">
        <f t="shared" si="35"/>
        <v>Start group 6 for 100km</v>
      </c>
    </row>
    <row r="571" spans="1:8">
      <c r="A571" s="125">
        <v>569</v>
      </c>
      <c r="B571" s="81" t="s">
        <v>12303</v>
      </c>
      <c r="C571" s="81" t="s">
        <v>12304</v>
      </c>
      <c r="D571" s="82">
        <v>0.13187499999999999</v>
      </c>
      <c r="E571" s="37">
        <f t="shared" si="32"/>
        <v>0.75364238410596029</v>
      </c>
      <c r="F571" s="37">
        <f t="shared" si="33"/>
        <v>0.87247329498767456</v>
      </c>
      <c r="G571" s="4" t="str">
        <f t="shared" si="34"/>
        <v>Start group 6 for 50km</v>
      </c>
      <c r="H571" s="4" t="str">
        <f t="shared" si="35"/>
        <v>Start group 6 for 100km</v>
      </c>
    </row>
    <row r="572" spans="1:8">
      <c r="A572" s="125">
        <v>570</v>
      </c>
      <c r="B572" s="81" t="s">
        <v>11531</v>
      </c>
      <c r="C572" s="81" t="s">
        <v>11328</v>
      </c>
      <c r="D572" s="82">
        <v>0.13187499999999999</v>
      </c>
      <c r="E572" s="37">
        <f t="shared" si="32"/>
        <v>0.75496688741721851</v>
      </c>
      <c r="F572" s="37">
        <f t="shared" si="33"/>
        <v>0.87247329498767456</v>
      </c>
      <c r="G572" s="4" t="str">
        <f t="shared" si="34"/>
        <v>Start group 6 for 50km</v>
      </c>
      <c r="H572" s="4" t="str">
        <f t="shared" si="35"/>
        <v>Start group 6 for 100km</v>
      </c>
    </row>
    <row r="573" spans="1:8">
      <c r="A573" s="125">
        <v>571</v>
      </c>
      <c r="B573" s="81" t="s">
        <v>11621</v>
      </c>
      <c r="C573" s="81" t="s">
        <v>12305</v>
      </c>
      <c r="D573" s="82">
        <v>0.13189814814814815</v>
      </c>
      <c r="E573" s="37">
        <f t="shared" si="32"/>
        <v>0.75629139072847684</v>
      </c>
      <c r="F573" s="37">
        <f t="shared" si="33"/>
        <v>0.87280197206244858</v>
      </c>
      <c r="G573" s="4" t="str">
        <f t="shared" si="34"/>
        <v>Start group 6 for 50km</v>
      </c>
      <c r="H573" s="4" t="str">
        <f t="shared" si="35"/>
        <v>Start group 6 for 100km</v>
      </c>
    </row>
    <row r="574" spans="1:8">
      <c r="A574" s="125">
        <v>572</v>
      </c>
      <c r="B574" s="81" t="s">
        <v>11095</v>
      </c>
      <c r="C574" s="81" t="s">
        <v>12273</v>
      </c>
      <c r="D574" s="82">
        <v>0.13192129629629631</v>
      </c>
      <c r="E574" s="37">
        <f t="shared" si="32"/>
        <v>0.75761589403973506</v>
      </c>
      <c r="F574" s="37">
        <f t="shared" si="33"/>
        <v>0.8731306491372226</v>
      </c>
      <c r="G574" s="4" t="str">
        <f t="shared" si="34"/>
        <v>Start group 6 for 50km</v>
      </c>
      <c r="H574" s="4" t="str">
        <f t="shared" si="35"/>
        <v>Start group 6 for 100km</v>
      </c>
    </row>
    <row r="575" spans="1:8">
      <c r="A575" s="125">
        <v>573</v>
      </c>
      <c r="B575" s="81" t="s">
        <v>11686</v>
      </c>
      <c r="C575" s="81" t="s">
        <v>12306</v>
      </c>
      <c r="D575" s="82">
        <v>0.13197916666666668</v>
      </c>
      <c r="E575" s="37">
        <f t="shared" si="32"/>
        <v>0.75894039735099339</v>
      </c>
      <c r="F575" s="37">
        <f t="shared" si="33"/>
        <v>0.87395234182415782</v>
      </c>
      <c r="G575" s="4" t="str">
        <f t="shared" si="34"/>
        <v>Start group 6 for 50km</v>
      </c>
      <c r="H575" s="4" t="str">
        <f t="shared" si="35"/>
        <v>Start group 6 for 100km</v>
      </c>
    </row>
    <row r="576" spans="1:8">
      <c r="A576" s="125">
        <v>574</v>
      </c>
      <c r="B576" s="81" t="s">
        <v>11522</v>
      </c>
      <c r="C576" s="81" t="s">
        <v>11276</v>
      </c>
      <c r="D576" s="82">
        <v>0.13255787037037037</v>
      </c>
      <c r="E576" s="37">
        <f t="shared" si="32"/>
        <v>0.76026490066225161</v>
      </c>
      <c r="F576" s="37">
        <f t="shared" si="33"/>
        <v>0.88216926869350842</v>
      </c>
      <c r="G576" s="4" t="str">
        <f t="shared" si="34"/>
        <v>Start group 6 for 50km</v>
      </c>
      <c r="H576" s="4" t="str">
        <f t="shared" si="35"/>
        <v>Start group 6 for 100km</v>
      </c>
    </row>
    <row r="577" spans="1:8">
      <c r="A577" s="125">
        <v>575</v>
      </c>
      <c r="B577" s="81" t="s">
        <v>12307</v>
      </c>
      <c r="C577" s="81" t="s">
        <v>12308</v>
      </c>
      <c r="D577" s="82">
        <v>0.13260416666666666</v>
      </c>
      <c r="E577" s="37">
        <f t="shared" si="32"/>
        <v>0.76158940397350994</v>
      </c>
      <c r="F577" s="37">
        <f t="shared" si="33"/>
        <v>0.88282662284305646</v>
      </c>
      <c r="G577" s="4" t="str">
        <f t="shared" si="34"/>
        <v>Start group 6 for 50km</v>
      </c>
      <c r="H577" s="4" t="str">
        <f t="shared" si="35"/>
        <v>Start group 6 for 100km</v>
      </c>
    </row>
    <row r="578" spans="1:8">
      <c r="A578" s="125">
        <v>576</v>
      </c>
      <c r="B578" s="81" t="s">
        <v>11129</v>
      </c>
      <c r="C578" s="81" t="s">
        <v>12309</v>
      </c>
      <c r="D578" s="82">
        <v>0.13267361111111112</v>
      </c>
      <c r="E578" s="37">
        <f t="shared" si="32"/>
        <v>0.76291390728476827</v>
      </c>
      <c r="F578" s="37">
        <f t="shared" si="33"/>
        <v>0.88381265406737886</v>
      </c>
      <c r="G578" s="4" t="str">
        <f t="shared" si="34"/>
        <v>Start group 6 for 50km</v>
      </c>
      <c r="H578" s="4" t="str">
        <f t="shared" si="35"/>
        <v>Start group 6 for 100km</v>
      </c>
    </row>
    <row r="579" spans="1:8">
      <c r="A579" s="125">
        <v>577</v>
      </c>
      <c r="B579" s="81" t="s">
        <v>11034</v>
      </c>
      <c r="C579" s="81" t="s">
        <v>12310</v>
      </c>
      <c r="D579" s="82">
        <v>0.13277777777777777</v>
      </c>
      <c r="E579" s="37">
        <f t="shared" si="32"/>
        <v>0.76423841059602649</v>
      </c>
      <c r="F579" s="37">
        <f t="shared" si="33"/>
        <v>0.88529170090386178</v>
      </c>
      <c r="G579" s="4" t="str">
        <f t="shared" si="34"/>
        <v>Start group 6 for 50km</v>
      </c>
      <c r="H579" s="4" t="str">
        <f t="shared" si="35"/>
        <v>Start group 6 for 100km</v>
      </c>
    </row>
    <row r="580" spans="1:8">
      <c r="A580" s="125">
        <v>578</v>
      </c>
      <c r="B580" s="81" t="s">
        <v>11225</v>
      </c>
      <c r="C580" s="81" t="s">
        <v>12311</v>
      </c>
      <c r="D580" s="82">
        <v>0.13277777777777777</v>
      </c>
      <c r="E580" s="37">
        <f t="shared" ref="E580:E643" si="36">A580/755</f>
        <v>0.76556291390728481</v>
      </c>
      <c r="F580" s="37">
        <f t="shared" ref="F580:F643" si="37">((HOUR(D580)*60+MINUTE(D580)+SECOND(D580)/60)-(HOUR($D$4)*60+MINUTE($D$4)+SECOND($D$4)/60))/(HOUR($D$4)*60+MINUTE($D$4)+SECOND($D$4)/60)</f>
        <v>0.88529170090386178</v>
      </c>
      <c r="G580" s="4" t="str">
        <f t="shared" ref="G580:G643" si="38">"Start group "&amp;IF(F580&lt;=29%,1,IF(F580&lt;=39%,2,IF(F580&lt;=50%,3,IF(F580&lt;=62%,4,IF(F580&lt;=84%,5,6)))))&amp;" for 50km"</f>
        <v>Start group 6 for 50km</v>
      </c>
      <c r="H580" s="4" t="str">
        <f t="shared" ref="H580:H643" si="39">"Start group "&amp;IF(F580&lt;=20%,1,IF(F580&lt;=33%,2,IF(F580&lt;=43%,3,IF(F580&lt;=52%,4,IF(F580&lt;=69%,5,6)))))&amp;" for 100km"</f>
        <v>Start group 6 for 100km</v>
      </c>
    </row>
    <row r="581" spans="1:8">
      <c r="A581" s="125">
        <v>579</v>
      </c>
      <c r="B581" s="81" t="s">
        <v>12312</v>
      </c>
      <c r="C581" s="81" t="s">
        <v>12313</v>
      </c>
      <c r="D581" s="82">
        <v>0.13283564814814816</v>
      </c>
      <c r="E581" s="37">
        <f t="shared" si="36"/>
        <v>0.76688741721854303</v>
      </c>
      <c r="F581" s="37">
        <f t="shared" si="37"/>
        <v>0.88611339359079688</v>
      </c>
      <c r="G581" s="4" t="str">
        <f t="shared" si="38"/>
        <v>Start group 6 for 50km</v>
      </c>
      <c r="H581" s="4" t="str">
        <f t="shared" si="39"/>
        <v>Start group 6 for 100km</v>
      </c>
    </row>
    <row r="582" spans="1:8">
      <c r="A582" s="125">
        <v>580</v>
      </c>
      <c r="B582" s="81" t="s">
        <v>11522</v>
      </c>
      <c r="C582" s="81" t="s">
        <v>12314</v>
      </c>
      <c r="D582" s="82">
        <v>0.1330324074074074</v>
      </c>
      <c r="E582" s="37">
        <f t="shared" si="36"/>
        <v>0.76821192052980136</v>
      </c>
      <c r="F582" s="37">
        <f t="shared" si="37"/>
        <v>0.88890714872637622</v>
      </c>
      <c r="G582" s="4" t="str">
        <f t="shared" si="38"/>
        <v>Start group 6 for 50km</v>
      </c>
      <c r="H582" s="4" t="str">
        <f t="shared" si="39"/>
        <v>Start group 6 for 100km</v>
      </c>
    </row>
    <row r="583" spans="1:8">
      <c r="A583" s="125">
        <v>581</v>
      </c>
      <c r="B583" s="81" t="s">
        <v>11133</v>
      </c>
      <c r="C583" s="81" t="s">
        <v>12315</v>
      </c>
      <c r="D583" s="82">
        <v>0.13358796296296296</v>
      </c>
      <c r="E583" s="37">
        <f t="shared" si="36"/>
        <v>0.76953642384105958</v>
      </c>
      <c r="F583" s="37">
        <f t="shared" si="37"/>
        <v>0.89679539852095314</v>
      </c>
      <c r="G583" s="4" t="str">
        <f t="shared" si="38"/>
        <v>Start group 6 for 50km</v>
      </c>
      <c r="H583" s="4" t="str">
        <f t="shared" si="39"/>
        <v>Start group 6 for 100km</v>
      </c>
    </row>
    <row r="584" spans="1:8">
      <c r="A584" s="125">
        <v>582</v>
      </c>
      <c r="B584" s="81" t="s">
        <v>11642</v>
      </c>
      <c r="C584" s="81" t="s">
        <v>11412</v>
      </c>
      <c r="D584" s="82">
        <v>0.13390046296296296</v>
      </c>
      <c r="E584" s="37">
        <f t="shared" si="36"/>
        <v>0.77086092715231791</v>
      </c>
      <c r="F584" s="37">
        <f t="shared" si="37"/>
        <v>0.90123253903040246</v>
      </c>
      <c r="G584" s="4" t="str">
        <f t="shared" si="38"/>
        <v>Start group 6 for 50km</v>
      </c>
      <c r="H584" s="4" t="str">
        <f t="shared" si="39"/>
        <v>Start group 6 for 100km</v>
      </c>
    </row>
    <row r="585" spans="1:8">
      <c r="A585" s="125">
        <v>583</v>
      </c>
      <c r="B585" s="81" t="s">
        <v>11014</v>
      </c>
      <c r="C585" s="81" t="s">
        <v>11023</v>
      </c>
      <c r="D585" s="82">
        <v>0.13402777777777777</v>
      </c>
      <c r="E585" s="37">
        <f t="shared" si="36"/>
        <v>0.77218543046357613</v>
      </c>
      <c r="F585" s="37">
        <f t="shared" si="37"/>
        <v>0.90304026294165973</v>
      </c>
      <c r="G585" s="4" t="str">
        <f t="shared" si="38"/>
        <v>Start group 6 for 50km</v>
      </c>
      <c r="H585" s="4" t="str">
        <f t="shared" si="39"/>
        <v>Start group 6 for 100km</v>
      </c>
    </row>
    <row r="586" spans="1:8">
      <c r="A586" s="125">
        <v>584</v>
      </c>
      <c r="B586" s="81" t="s">
        <v>11022</v>
      </c>
      <c r="C586" s="81" t="s">
        <v>11579</v>
      </c>
      <c r="D586" s="82">
        <v>0.13415509259259259</v>
      </c>
      <c r="E586" s="37">
        <f t="shared" si="36"/>
        <v>0.77350993377483446</v>
      </c>
      <c r="F586" s="37">
        <f t="shared" si="37"/>
        <v>0.90484798685291701</v>
      </c>
      <c r="G586" s="4" t="str">
        <f t="shared" si="38"/>
        <v>Start group 6 for 50km</v>
      </c>
      <c r="H586" s="4" t="str">
        <f t="shared" si="39"/>
        <v>Start group 6 for 100km</v>
      </c>
    </row>
    <row r="587" spans="1:8">
      <c r="A587" s="125">
        <v>585</v>
      </c>
      <c r="B587" s="81" t="s">
        <v>11050</v>
      </c>
      <c r="C587" s="81" t="s">
        <v>12316</v>
      </c>
      <c r="D587" s="82">
        <v>0.13423611111111111</v>
      </c>
      <c r="E587" s="37">
        <f t="shared" si="36"/>
        <v>0.77483443708609268</v>
      </c>
      <c r="F587" s="37">
        <f t="shared" si="37"/>
        <v>0.90599835661462613</v>
      </c>
      <c r="G587" s="4" t="str">
        <f t="shared" si="38"/>
        <v>Start group 6 for 50km</v>
      </c>
      <c r="H587" s="4" t="str">
        <f t="shared" si="39"/>
        <v>Start group 6 for 100km</v>
      </c>
    </row>
    <row r="588" spans="1:8">
      <c r="A588" s="125">
        <v>586</v>
      </c>
      <c r="B588" s="81" t="s">
        <v>12317</v>
      </c>
      <c r="C588" s="81" t="s">
        <v>12318</v>
      </c>
      <c r="D588" s="82">
        <v>0.13456018518518517</v>
      </c>
      <c r="E588" s="37">
        <f t="shared" si="36"/>
        <v>0.776158940397351</v>
      </c>
      <c r="F588" s="37">
        <f t="shared" si="37"/>
        <v>0.91059983566146263</v>
      </c>
      <c r="G588" s="4" t="str">
        <f t="shared" si="38"/>
        <v>Start group 6 for 50km</v>
      </c>
      <c r="H588" s="4" t="str">
        <f t="shared" si="39"/>
        <v>Start group 6 for 100km</v>
      </c>
    </row>
    <row r="589" spans="1:8">
      <c r="A589" s="125">
        <v>587</v>
      </c>
      <c r="B589" s="81" t="s">
        <v>11140</v>
      </c>
      <c r="C589" s="81" t="s">
        <v>11952</v>
      </c>
      <c r="D589" s="82">
        <v>0.13478009259259258</v>
      </c>
      <c r="E589" s="37">
        <f t="shared" si="36"/>
        <v>0.77748344370860922</v>
      </c>
      <c r="F589" s="37">
        <f t="shared" si="37"/>
        <v>0.91372226787181599</v>
      </c>
      <c r="G589" s="4" t="str">
        <f t="shared" si="38"/>
        <v>Start group 6 for 50km</v>
      </c>
      <c r="H589" s="4" t="str">
        <f t="shared" si="39"/>
        <v>Start group 6 for 100km</v>
      </c>
    </row>
    <row r="590" spans="1:8">
      <c r="A590" s="125">
        <v>588</v>
      </c>
      <c r="B590" s="81" t="s">
        <v>12319</v>
      </c>
      <c r="C590" s="81" t="s">
        <v>11264</v>
      </c>
      <c r="D590" s="82">
        <v>0.13479166666666667</v>
      </c>
      <c r="E590" s="37">
        <f t="shared" si="36"/>
        <v>0.77880794701986755</v>
      </c>
      <c r="F590" s="37">
        <f t="shared" si="37"/>
        <v>0.91388660640920283</v>
      </c>
      <c r="G590" s="4" t="str">
        <f t="shared" si="38"/>
        <v>Start group 6 for 50km</v>
      </c>
      <c r="H590" s="4" t="str">
        <f t="shared" si="39"/>
        <v>Start group 6 for 100km</v>
      </c>
    </row>
    <row r="591" spans="1:8">
      <c r="A591" s="125">
        <v>589</v>
      </c>
      <c r="B591" s="81" t="s">
        <v>11038</v>
      </c>
      <c r="C591" s="81" t="s">
        <v>11264</v>
      </c>
      <c r="D591" s="82">
        <v>0.13489583333333333</v>
      </c>
      <c r="E591" s="37">
        <f t="shared" si="36"/>
        <v>0.78013245033112588</v>
      </c>
      <c r="F591" s="37">
        <f t="shared" si="37"/>
        <v>0.91536565324568597</v>
      </c>
      <c r="G591" s="4" t="str">
        <f t="shared" si="38"/>
        <v>Start group 6 for 50km</v>
      </c>
      <c r="H591" s="4" t="str">
        <f t="shared" si="39"/>
        <v>Start group 6 for 100km</v>
      </c>
    </row>
    <row r="592" spans="1:8">
      <c r="A592" s="125">
        <v>590</v>
      </c>
      <c r="B592" s="81" t="s">
        <v>11133</v>
      </c>
      <c r="C592" s="81" t="s">
        <v>11066</v>
      </c>
      <c r="D592" s="82">
        <v>0.13498842592592594</v>
      </c>
      <c r="E592" s="37">
        <f t="shared" si="36"/>
        <v>0.7814569536423841</v>
      </c>
      <c r="F592" s="37">
        <f t="shared" si="37"/>
        <v>0.91668036154478205</v>
      </c>
      <c r="G592" s="4" t="str">
        <f t="shared" si="38"/>
        <v>Start group 6 for 50km</v>
      </c>
      <c r="H592" s="4" t="str">
        <f t="shared" si="39"/>
        <v>Start group 6 for 100km</v>
      </c>
    </row>
    <row r="593" spans="1:8">
      <c r="A593" s="125">
        <v>591</v>
      </c>
      <c r="B593" s="81" t="s">
        <v>12320</v>
      </c>
      <c r="C593" s="81" t="s">
        <v>11675</v>
      </c>
      <c r="D593" s="82">
        <v>0.13538194444444443</v>
      </c>
      <c r="E593" s="37">
        <f t="shared" si="36"/>
        <v>0.78278145695364243</v>
      </c>
      <c r="F593" s="37">
        <f t="shared" si="37"/>
        <v>0.92226787181594061</v>
      </c>
      <c r="G593" s="4" t="str">
        <f t="shared" si="38"/>
        <v>Start group 6 for 50km</v>
      </c>
      <c r="H593" s="4" t="str">
        <f t="shared" si="39"/>
        <v>Start group 6 for 100km</v>
      </c>
    </row>
    <row r="594" spans="1:8">
      <c r="A594" s="125">
        <v>592</v>
      </c>
      <c r="B594" s="81" t="s">
        <v>11480</v>
      </c>
      <c r="C594" s="81" t="s">
        <v>12321</v>
      </c>
      <c r="D594" s="82">
        <v>0.13539351851851852</v>
      </c>
      <c r="E594" s="37">
        <f t="shared" si="36"/>
        <v>0.78410596026490065</v>
      </c>
      <c r="F594" s="37">
        <f t="shared" si="37"/>
        <v>0.92243221035332779</v>
      </c>
      <c r="G594" s="4" t="str">
        <f t="shared" si="38"/>
        <v>Start group 6 for 50km</v>
      </c>
      <c r="H594" s="4" t="str">
        <f t="shared" si="39"/>
        <v>Start group 6 for 100km</v>
      </c>
    </row>
    <row r="595" spans="1:8">
      <c r="A595" s="125">
        <v>593</v>
      </c>
      <c r="B595" s="81" t="s">
        <v>11018</v>
      </c>
      <c r="C595" s="81" t="s">
        <v>12322</v>
      </c>
      <c r="D595" s="82">
        <v>0.13543981481481482</v>
      </c>
      <c r="E595" s="37">
        <f t="shared" si="36"/>
        <v>0.78543046357615898</v>
      </c>
      <c r="F595" s="37">
        <f t="shared" si="37"/>
        <v>0.92308956450287583</v>
      </c>
      <c r="G595" s="4" t="str">
        <f t="shared" si="38"/>
        <v>Start group 6 for 50km</v>
      </c>
      <c r="H595" s="4" t="str">
        <f t="shared" si="39"/>
        <v>Start group 6 for 100km</v>
      </c>
    </row>
    <row r="596" spans="1:8">
      <c r="A596" s="125">
        <v>594</v>
      </c>
      <c r="B596" s="81" t="s">
        <v>11415</v>
      </c>
      <c r="C596" s="81" t="s">
        <v>12014</v>
      </c>
      <c r="D596" s="82">
        <v>0.13570601851851852</v>
      </c>
      <c r="E596" s="37">
        <f t="shared" si="36"/>
        <v>0.7867549668874172</v>
      </c>
      <c r="F596" s="37">
        <f t="shared" si="37"/>
        <v>0.92686935086277711</v>
      </c>
      <c r="G596" s="4" t="str">
        <f t="shared" si="38"/>
        <v>Start group 6 for 50km</v>
      </c>
      <c r="H596" s="4" t="str">
        <f t="shared" si="39"/>
        <v>Start group 6 for 100km</v>
      </c>
    </row>
    <row r="597" spans="1:8">
      <c r="A597" s="125">
        <v>595</v>
      </c>
      <c r="B597" s="81" t="s">
        <v>12323</v>
      </c>
      <c r="C597" s="81" t="s">
        <v>12324</v>
      </c>
      <c r="D597" s="82">
        <v>0.13587962962962963</v>
      </c>
      <c r="E597" s="37">
        <f t="shared" si="36"/>
        <v>0.78807947019867552</v>
      </c>
      <c r="F597" s="37">
        <f t="shared" si="37"/>
        <v>0.92933442892358242</v>
      </c>
      <c r="G597" s="4" t="str">
        <f t="shared" si="38"/>
        <v>Start group 6 for 50km</v>
      </c>
      <c r="H597" s="4" t="str">
        <f t="shared" si="39"/>
        <v>Start group 6 for 100km</v>
      </c>
    </row>
    <row r="598" spans="1:8">
      <c r="A598" s="125">
        <v>596</v>
      </c>
      <c r="B598" s="81" t="s">
        <v>11091</v>
      </c>
      <c r="C598" s="81" t="s">
        <v>11155</v>
      </c>
      <c r="D598" s="82">
        <v>0.13641203703703705</v>
      </c>
      <c r="E598" s="37">
        <f t="shared" si="36"/>
        <v>0.78940397350993374</v>
      </c>
      <c r="F598" s="37">
        <f t="shared" si="37"/>
        <v>0.93689400164338532</v>
      </c>
      <c r="G598" s="4" t="str">
        <f t="shared" si="38"/>
        <v>Start group 6 for 50km</v>
      </c>
      <c r="H598" s="4" t="str">
        <f t="shared" si="39"/>
        <v>Start group 6 for 100km</v>
      </c>
    </row>
    <row r="599" spans="1:8">
      <c r="A599" s="125">
        <v>597</v>
      </c>
      <c r="B599" s="81" t="s">
        <v>11031</v>
      </c>
      <c r="C599" s="81" t="s">
        <v>12325</v>
      </c>
      <c r="D599" s="82">
        <v>0.13649305555555555</v>
      </c>
      <c r="E599" s="37">
        <f t="shared" si="36"/>
        <v>0.79072847682119207</v>
      </c>
      <c r="F599" s="37">
        <f t="shared" si="37"/>
        <v>0.93804437140509456</v>
      </c>
      <c r="G599" s="4" t="str">
        <f t="shared" si="38"/>
        <v>Start group 6 for 50km</v>
      </c>
      <c r="H599" s="4" t="str">
        <f t="shared" si="39"/>
        <v>Start group 6 for 100km</v>
      </c>
    </row>
    <row r="600" spans="1:8">
      <c r="A600" s="125">
        <v>598</v>
      </c>
      <c r="B600" s="81" t="s">
        <v>12326</v>
      </c>
      <c r="C600" s="81" t="s">
        <v>11729</v>
      </c>
      <c r="D600" s="82">
        <v>0.13664351851851853</v>
      </c>
      <c r="E600" s="37">
        <f t="shared" si="36"/>
        <v>0.79205298013245029</v>
      </c>
      <c r="F600" s="37">
        <f t="shared" si="37"/>
        <v>0.94018077239112574</v>
      </c>
      <c r="G600" s="4" t="str">
        <f t="shared" si="38"/>
        <v>Start group 6 for 50km</v>
      </c>
      <c r="H600" s="4" t="str">
        <f t="shared" si="39"/>
        <v>Start group 6 for 100km</v>
      </c>
    </row>
    <row r="601" spans="1:8">
      <c r="A601" s="125">
        <v>599</v>
      </c>
      <c r="B601" s="81" t="s">
        <v>12327</v>
      </c>
      <c r="C601" s="81" t="s">
        <v>12328</v>
      </c>
      <c r="D601" s="82">
        <v>0.13702546296296295</v>
      </c>
      <c r="E601" s="37">
        <f t="shared" si="36"/>
        <v>0.79337748344370862</v>
      </c>
      <c r="F601" s="37">
        <f t="shared" si="37"/>
        <v>0.94560394412489712</v>
      </c>
      <c r="G601" s="4" t="str">
        <f t="shared" si="38"/>
        <v>Start group 6 for 50km</v>
      </c>
      <c r="H601" s="4" t="str">
        <f t="shared" si="39"/>
        <v>Start group 6 for 100km</v>
      </c>
    </row>
    <row r="602" spans="1:8">
      <c r="A602" s="125">
        <v>600</v>
      </c>
      <c r="B602" s="81" t="s">
        <v>11120</v>
      </c>
      <c r="C602" s="81" t="s">
        <v>12329</v>
      </c>
      <c r="D602" s="82">
        <v>0.13702546296296295</v>
      </c>
      <c r="E602" s="37">
        <f t="shared" si="36"/>
        <v>0.79470198675496684</v>
      </c>
      <c r="F602" s="37">
        <f t="shared" si="37"/>
        <v>0.94560394412489712</v>
      </c>
      <c r="G602" s="4" t="str">
        <f t="shared" si="38"/>
        <v>Start group 6 for 50km</v>
      </c>
      <c r="H602" s="4" t="str">
        <f t="shared" si="39"/>
        <v>Start group 6 for 100km</v>
      </c>
    </row>
    <row r="603" spans="1:8">
      <c r="A603" s="125">
        <v>601</v>
      </c>
      <c r="B603" s="81" t="s">
        <v>12330</v>
      </c>
      <c r="C603" s="81" t="s">
        <v>11454</v>
      </c>
      <c r="D603" s="82">
        <v>0.13708333333333333</v>
      </c>
      <c r="E603" s="37">
        <f t="shared" si="36"/>
        <v>0.79602649006622517</v>
      </c>
      <c r="F603" s="37">
        <f t="shared" si="37"/>
        <v>0.94642563681183234</v>
      </c>
      <c r="G603" s="4" t="str">
        <f t="shared" si="38"/>
        <v>Start group 6 for 50km</v>
      </c>
      <c r="H603" s="4" t="str">
        <f t="shared" si="39"/>
        <v>Start group 6 for 100km</v>
      </c>
    </row>
    <row r="604" spans="1:8">
      <c r="A604" s="125">
        <v>602</v>
      </c>
      <c r="B604" s="81" t="s">
        <v>12331</v>
      </c>
      <c r="C604" s="81" t="s">
        <v>11733</v>
      </c>
      <c r="D604" s="82">
        <v>0.13718749999999999</v>
      </c>
      <c r="E604" s="37">
        <f t="shared" si="36"/>
        <v>0.7973509933774835</v>
      </c>
      <c r="F604" s="37">
        <f t="shared" si="37"/>
        <v>0.94790468364831559</v>
      </c>
      <c r="G604" s="4" t="str">
        <f t="shared" si="38"/>
        <v>Start group 6 for 50km</v>
      </c>
      <c r="H604" s="4" t="str">
        <f t="shared" si="39"/>
        <v>Start group 6 for 100km</v>
      </c>
    </row>
    <row r="605" spans="1:8">
      <c r="A605" s="125">
        <v>603</v>
      </c>
      <c r="B605" s="81" t="s">
        <v>12332</v>
      </c>
      <c r="C605" s="81" t="s">
        <v>12333</v>
      </c>
      <c r="D605" s="82">
        <v>0.13728009259259258</v>
      </c>
      <c r="E605" s="37">
        <f t="shared" si="36"/>
        <v>0.79867549668874172</v>
      </c>
      <c r="F605" s="37">
        <f t="shared" si="37"/>
        <v>0.94921939194741156</v>
      </c>
      <c r="G605" s="4" t="str">
        <f t="shared" si="38"/>
        <v>Start group 6 for 50km</v>
      </c>
      <c r="H605" s="4" t="str">
        <f t="shared" si="39"/>
        <v>Start group 6 for 100km</v>
      </c>
    </row>
    <row r="606" spans="1:8">
      <c r="A606" s="125">
        <v>604</v>
      </c>
      <c r="B606" s="81" t="s">
        <v>11382</v>
      </c>
      <c r="C606" s="81" t="s">
        <v>12334</v>
      </c>
      <c r="D606" s="82">
        <v>0.13730324074074074</v>
      </c>
      <c r="E606" s="37">
        <f t="shared" si="36"/>
        <v>0.8</v>
      </c>
      <c r="F606" s="37">
        <f t="shared" si="37"/>
        <v>0.94954806902218558</v>
      </c>
      <c r="G606" s="4" t="str">
        <f t="shared" si="38"/>
        <v>Start group 6 for 50km</v>
      </c>
      <c r="H606" s="4" t="str">
        <f t="shared" si="39"/>
        <v>Start group 6 for 100km</v>
      </c>
    </row>
    <row r="607" spans="1:8" ht="15" customHeight="1">
      <c r="A607" s="125">
        <v>605</v>
      </c>
      <c r="B607" s="81" t="s">
        <v>12335</v>
      </c>
      <c r="C607" s="81" t="s">
        <v>11444</v>
      </c>
      <c r="D607" s="82">
        <v>0.13734953703703703</v>
      </c>
      <c r="E607" s="37">
        <f t="shared" si="36"/>
        <v>0.80132450331125826</v>
      </c>
      <c r="F607" s="37">
        <f t="shared" si="37"/>
        <v>0.95020542317173362</v>
      </c>
      <c r="G607" s="4" t="str">
        <f t="shared" si="38"/>
        <v>Start group 6 for 50km</v>
      </c>
      <c r="H607" s="4" t="str">
        <f t="shared" si="39"/>
        <v>Start group 6 for 100km</v>
      </c>
    </row>
    <row r="608" spans="1:8">
      <c r="A608" s="125">
        <v>606</v>
      </c>
      <c r="B608" s="81" t="s">
        <v>12336</v>
      </c>
      <c r="C608" s="81" t="s">
        <v>12337</v>
      </c>
      <c r="D608" s="82">
        <v>0.13748842592592592</v>
      </c>
      <c r="E608" s="37">
        <f t="shared" si="36"/>
        <v>0.80264900662251659</v>
      </c>
      <c r="F608" s="37">
        <f t="shared" si="37"/>
        <v>0.95217748562037774</v>
      </c>
      <c r="G608" s="4" t="str">
        <f t="shared" si="38"/>
        <v>Start group 6 for 50km</v>
      </c>
      <c r="H608" s="4" t="str">
        <f t="shared" si="39"/>
        <v>Start group 6 for 100km</v>
      </c>
    </row>
    <row r="609" spans="1:8">
      <c r="A609" s="125">
        <v>607</v>
      </c>
      <c r="B609" s="81" t="s">
        <v>11265</v>
      </c>
      <c r="C609" s="81" t="s">
        <v>12338</v>
      </c>
      <c r="D609" s="82">
        <v>0.13774305555555555</v>
      </c>
      <c r="E609" s="37">
        <f t="shared" si="36"/>
        <v>0.80397350993377481</v>
      </c>
      <c r="F609" s="37">
        <f t="shared" si="37"/>
        <v>0.95579293344289218</v>
      </c>
      <c r="G609" s="4" t="str">
        <f t="shared" si="38"/>
        <v>Start group 6 for 50km</v>
      </c>
      <c r="H609" s="4" t="str">
        <f t="shared" si="39"/>
        <v>Start group 6 for 100km</v>
      </c>
    </row>
    <row r="610" spans="1:8">
      <c r="A610" s="125">
        <v>608</v>
      </c>
      <c r="B610" s="81" t="s">
        <v>11279</v>
      </c>
      <c r="C610" s="81" t="s">
        <v>12339</v>
      </c>
      <c r="D610" s="82">
        <v>0.13784722222222223</v>
      </c>
      <c r="E610" s="37">
        <f t="shared" si="36"/>
        <v>0.80529801324503314</v>
      </c>
      <c r="F610" s="37">
        <f t="shared" si="37"/>
        <v>0.95727198027937543</v>
      </c>
      <c r="G610" s="4" t="str">
        <f t="shared" si="38"/>
        <v>Start group 6 for 50km</v>
      </c>
      <c r="H610" s="4" t="str">
        <f t="shared" si="39"/>
        <v>Start group 6 for 100km</v>
      </c>
    </row>
    <row r="611" spans="1:8">
      <c r="A611" s="125">
        <v>609</v>
      </c>
      <c r="B611" s="81" t="s">
        <v>11382</v>
      </c>
      <c r="C611" s="81" t="s">
        <v>12340</v>
      </c>
      <c r="D611" s="82">
        <v>0.1378587962962963</v>
      </c>
      <c r="E611" s="37">
        <f t="shared" si="36"/>
        <v>0.80662251655629136</v>
      </c>
      <c r="F611" s="37">
        <f t="shared" si="37"/>
        <v>0.95743631881676261</v>
      </c>
      <c r="G611" s="4" t="str">
        <f t="shared" si="38"/>
        <v>Start group 6 for 50km</v>
      </c>
      <c r="H611" s="4" t="str">
        <f t="shared" si="39"/>
        <v>Start group 6 for 100km</v>
      </c>
    </row>
    <row r="612" spans="1:8">
      <c r="A612" s="125">
        <v>610</v>
      </c>
      <c r="B612" s="81" t="s">
        <v>11008</v>
      </c>
      <c r="C612" s="81" t="s">
        <v>12341</v>
      </c>
      <c r="D612" s="82">
        <v>0.13792824074074075</v>
      </c>
      <c r="E612" s="37">
        <f t="shared" si="36"/>
        <v>0.80794701986754969</v>
      </c>
      <c r="F612" s="37">
        <f t="shared" si="37"/>
        <v>0.95842235004108467</v>
      </c>
      <c r="G612" s="4" t="str">
        <f t="shared" si="38"/>
        <v>Start group 6 for 50km</v>
      </c>
      <c r="H612" s="4" t="str">
        <f t="shared" si="39"/>
        <v>Start group 6 for 100km</v>
      </c>
    </row>
    <row r="613" spans="1:8">
      <c r="A613" s="125">
        <v>611</v>
      </c>
      <c r="B613" s="81" t="s">
        <v>12242</v>
      </c>
      <c r="C613" s="81" t="s">
        <v>11497</v>
      </c>
      <c r="D613" s="82">
        <v>0.13800925925925925</v>
      </c>
      <c r="E613" s="37">
        <f t="shared" si="36"/>
        <v>0.80927152317880791</v>
      </c>
      <c r="F613" s="37">
        <f t="shared" si="37"/>
        <v>0.95957271980279357</v>
      </c>
      <c r="G613" s="4" t="str">
        <f t="shared" si="38"/>
        <v>Start group 6 for 50km</v>
      </c>
      <c r="H613" s="4" t="str">
        <f t="shared" si="39"/>
        <v>Start group 6 for 100km</v>
      </c>
    </row>
    <row r="614" spans="1:8">
      <c r="A614" s="125">
        <v>612</v>
      </c>
      <c r="B614" s="81" t="s">
        <v>12342</v>
      </c>
      <c r="C614" s="81" t="s">
        <v>12105</v>
      </c>
      <c r="D614" s="82">
        <v>0.13824074074074075</v>
      </c>
      <c r="E614" s="37">
        <f t="shared" si="36"/>
        <v>0.81059602649006623</v>
      </c>
      <c r="F614" s="37">
        <f t="shared" si="37"/>
        <v>0.96285949055053399</v>
      </c>
      <c r="G614" s="4" t="str">
        <f t="shared" si="38"/>
        <v>Start group 6 for 50km</v>
      </c>
      <c r="H614" s="4" t="str">
        <f t="shared" si="39"/>
        <v>Start group 6 for 100km</v>
      </c>
    </row>
    <row r="615" spans="1:8">
      <c r="A615" s="125">
        <v>613</v>
      </c>
      <c r="B615" s="81" t="s">
        <v>12343</v>
      </c>
      <c r="C615" s="81" t="s">
        <v>12344</v>
      </c>
      <c r="D615" s="82">
        <v>0.13825231481481481</v>
      </c>
      <c r="E615" s="37">
        <f t="shared" si="36"/>
        <v>0.81192052980132445</v>
      </c>
      <c r="F615" s="37">
        <f t="shared" si="37"/>
        <v>0.96302382908792117</v>
      </c>
      <c r="G615" s="4" t="str">
        <f t="shared" si="38"/>
        <v>Start group 6 for 50km</v>
      </c>
      <c r="H615" s="4" t="str">
        <f t="shared" si="39"/>
        <v>Start group 6 for 100km</v>
      </c>
    </row>
    <row r="616" spans="1:8">
      <c r="A616" s="125">
        <v>614</v>
      </c>
      <c r="B616" s="81" t="s">
        <v>11121</v>
      </c>
      <c r="C616" s="81" t="s">
        <v>12345</v>
      </c>
      <c r="D616" s="82">
        <v>0.13825231481481481</v>
      </c>
      <c r="E616" s="37">
        <f t="shared" si="36"/>
        <v>0.81324503311258278</v>
      </c>
      <c r="F616" s="37">
        <f t="shared" si="37"/>
        <v>0.96302382908792117</v>
      </c>
      <c r="G616" s="4" t="str">
        <f t="shared" si="38"/>
        <v>Start group 6 for 50km</v>
      </c>
      <c r="H616" s="4" t="str">
        <f t="shared" si="39"/>
        <v>Start group 6 for 100km</v>
      </c>
    </row>
    <row r="617" spans="1:8">
      <c r="A617" s="125">
        <v>615</v>
      </c>
      <c r="B617" s="81" t="s">
        <v>12346</v>
      </c>
      <c r="C617" s="81" t="s">
        <v>12347</v>
      </c>
      <c r="D617" s="82">
        <v>0.13829861111111111</v>
      </c>
      <c r="E617" s="37">
        <f t="shared" si="36"/>
        <v>0.81456953642384111</v>
      </c>
      <c r="F617" s="37">
        <f t="shared" si="37"/>
        <v>0.9636811832374691</v>
      </c>
      <c r="G617" s="4" t="str">
        <f t="shared" si="38"/>
        <v>Start group 6 for 50km</v>
      </c>
      <c r="H617" s="4" t="str">
        <f t="shared" si="39"/>
        <v>Start group 6 for 100km</v>
      </c>
    </row>
    <row r="618" spans="1:8">
      <c r="A618" s="125">
        <v>616</v>
      </c>
      <c r="B618" s="81" t="s">
        <v>11029</v>
      </c>
      <c r="C618" s="81" t="s">
        <v>11742</v>
      </c>
      <c r="D618" s="82">
        <v>0.13836805555555556</v>
      </c>
      <c r="E618" s="37">
        <f t="shared" si="36"/>
        <v>0.81589403973509933</v>
      </c>
      <c r="F618" s="37">
        <f t="shared" si="37"/>
        <v>0.96466721446179116</v>
      </c>
      <c r="G618" s="4" t="str">
        <f t="shared" si="38"/>
        <v>Start group 6 for 50km</v>
      </c>
      <c r="H618" s="4" t="str">
        <f t="shared" si="39"/>
        <v>Start group 6 for 100km</v>
      </c>
    </row>
    <row r="619" spans="1:8">
      <c r="A619" s="125">
        <v>617</v>
      </c>
      <c r="B619" s="81" t="s">
        <v>12348</v>
      </c>
      <c r="C619" s="81" t="s">
        <v>11770</v>
      </c>
      <c r="D619" s="82">
        <v>0.1383912037037037</v>
      </c>
      <c r="E619" s="37">
        <f t="shared" si="36"/>
        <v>0.81721854304635766</v>
      </c>
      <c r="F619" s="37">
        <f t="shared" si="37"/>
        <v>0.96499589153656518</v>
      </c>
      <c r="G619" s="4" t="str">
        <f t="shared" si="38"/>
        <v>Start group 6 for 50km</v>
      </c>
      <c r="H619" s="4" t="str">
        <f t="shared" si="39"/>
        <v>Start group 6 for 100km</v>
      </c>
    </row>
    <row r="620" spans="1:8">
      <c r="A620" s="125">
        <v>618</v>
      </c>
      <c r="B620" s="81" t="s">
        <v>11140</v>
      </c>
      <c r="C620" s="81" t="s">
        <v>12349</v>
      </c>
      <c r="D620" s="82">
        <v>0.13842592592592592</v>
      </c>
      <c r="E620" s="37">
        <f t="shared" si="36"/>
        <v>0.81854304635761588</v>
      </c>
      <c r="F620" s="37">
        <f t="shared" si="37"/>
        <v>0.96548890714872637</v>
      </c>
      <c r="G620" s="4" t="str">
        <f t="shared" si="38"/>
        <v>Start group 6 for 50km</v>
      </c>
      <c r="H620" s="4" t="str">
        <f t="shared" si="39"/>
        <v>Start group 6 for 100km</v>
      </c>
    </row>
    <row r="621" spans="1:8">
      <c r="A621" s="125">
        <v>619</v>
      </c>
      <c r="B621" s="81" t="s">
        <v>12348</v>
      </c>
      <c r="C621" s="81" t="s">
        <v>11978</v>
      </c>
      <c r="D621" s="82">
        <v>0.13855324074074074</v>
      </c>
      <c r="E621" s="37">
        <f t="shared" si="36"/>
        <v>0.81986754966887421</v>
      </c>
      <c r="F621" s="37">
        <f t="shared" si="37"/>
        <v>0.96729663105998365</v>
      </c>
      <c r="G621" s="4" t="str">
        <f t="shared" si="38"/>
        <v>Start group 6 for 50km</v>
      </c>
      <c r="H621" s="4" t="str">
        <f t="shared" si="39"/>
        <v>Start group 6 for 100km</v>
      </c>
    </row>
    <row r="622" spans="1:8">
      <c r="A622" s="125">
        <v>620</v>
      </c>
      <c r="B622" s="81" t="s">
        <v>11010</v>
      </c>
      <c r="C622" s="81" t="s">
        <v>12350</v>
      </c>
      <c r="D622" s="82">
        <v>0.13885416666666667</v>
      </c>
      <c r="E622" s="37">
        <f t="shared" si="36"/>
        <v>0.82119205298013243</v>
      </c>
      <c r="F622" s="37">
        <f t="shared" si="37"/>
        <v>0.97156943303204579</v>
      </c>
      <c r="G622" s="4" t="str">
        <f t="shared" si="38"/>
        <v>Start group 6 for 50km</v>
      </c>
      <c r="H622" s="4" t="str">
        <f t="shared" si="39"/>
        <v>Start group 6 for 100km</v>
      </c>
    </row>
    <row r="623" spans="1:8">
      <c r="A623" s="125">
        <v>621</v>
      </c>
      <c r="B623" s="81" t="s">
        <v>11849</v>
      </c>
      <c r="C623" s="81" t="s">
        <v>11136</v>
      </c>
      <c r="D623" s="82">
        <v>0.13927083333333334</v>
      </c>
      <c r="E623" s="37">
        <f t="shared" si="36"/>
        <v>0.82251655629139075</v>
      </c>
      <c r="F623" s="37">
        <f t="shared" si="37"/>
        <v>0.9774856203779787</v>
      </c>
      <c r="G623" s="4" t="str">
        <f t="shared" si="38"/>
        <v>Start group 6 for 50km</v>
      </c>
      <c r="H623" s="4" t="str">
        <f t="shared" si="39"/>
        <v>Start group 6 for 100km</v>
      </c>
    </row>
    <row r="624" spans="1:8">
      <c r="A624" s="125">
        <v>622</v>
      </c>
      <c r="B624" s="81" t="s">
        <v>12210</v>
      </c>
      <c r="C624" s="81" t="s">
        <v>12351</v>
      </c>
      <c r="D624" s="82">
        <v>0.13934027777777777</v>
      </c>
      <c r="E624" s="37">
        <f t="shared" si="36"/>
        <v>0.82384105960264897</v>
      </c>
      <c r="F624" s="37">
        <f t="shared" si="37"/>
        <v>0.97847165160230065</v>
      </c>
      <c r="G624" s="4" t="str">
        <f t="shared" si="38"/>
        <v>Start group 6 for 50km</v>
      </c>
      <c r="H624" s="4" t="str">
        <f t="shared" si="39"/>
        <v>Start group 6 for 100km</v>
      </c>
    </row>
    <row r="625" spans="1:8">
      <c r="A625" s="125">
        <v>623</v>
      </c>
      <c r="B625" s="81" t="s">
        <v>11140</v>
      </c>
      <c r="C625" s="81" t="s">
        <v>12352</v>
      </c>
      <c r="D625" s="82">
        <v>0.13936342592592593</v>
      </c>
      <c r="E625" s="37">
        <f t="shared" si="36"/>
        <v>0.8251655629139073</v>
      </c>
      <c r="F625" s="37">
        <f t="shared" si="37"/>
        <v>0.97880032867707467</v>
      </c>
      <c r="G625" s="4" t="str">
        <f t="shared" si="38"/>
        <v>Start group 6 for 50km</v>
      </c>
      <c r="H625" s="4" t="str">
        <f t="shared" si="39"/>
        <v>Start group 6 for 100km</v>
      </c>
    </row>
    <row r="626" spans="1:8">
      <c r="A626" s="125">
        <v>624</v>
      </c>
      <c r="B626" s="81" t="s">
        <v>11265</v>
      </c>
      <c r="C626" s="81" t="s">
        <v>12353</v>
      </c>
      <c r="D626" s="82">
        <v>0.13938657407407407</v>
      </c>
      <c r="E626" s="37">
        <f t="shared" si="36"/>
        <v>0.82649006622516552</v>
      </c>
      <c r="F626" s="37">
        <f t="shared" si="37"/>
        <v>0.97912900575184869</v>
      </c>
      <c r="G626" s="4" t="str">
        <f t="shared" si="38"/>
        <v>Start group 6 for 50km</v>
      </c>
      <c r="H626" s="4" t="str">
        <f t="shared" si="39"/>
        <v>Start group 6 for 100km</v>
      </c>
    </row>
    <row r="627" spans="1:8">
      <c r="A627" s="125">
        <v>625</v>
      </c>
      <c r="B627" s="81" t="s">
        <v>11434</v>
      </c>
      <c r="C627" s="81" t="s">
        <v>11743</v>
      </c>
      <c r="D627" s="82">
        <v>0.13950231481481482</v>
      </c>
      <c r="E627" s="37">
        <f t="shared" si="36"/>
        <v>0.82781456953642385</v>
      </c>
      <c r="F627" s="37">
        <f t="shared" si="37"/>
        <v>0.98077239112571879</v>
      </c>
      <c r="G627" s="4" t="str">
        <f t="shared" si="38"/>
        <v>Start group 6 for 50km</v>
      </c>
      <c r="H627" s="4" t="str">
        <f t="shared" si="39"/>
        <v>Start group 6 for 100km</v>
      </c>
    </row>
    <row r="628" spans="1:8">
      <c r="A628" s="125">
        <v>626</v>
      </c>
      <c r="B628" s="81" t="s">
        <v>11779</v>
      </c>
      <c r="C628" s="81" t="s">
        <v>11283</v>
      </c>
      <c r="D628" s="82">
        <v>0.13951388888888888</v>
      </c>
      <c r="E628" s="37">
        <f t="shared" si="36"/>
        <v>0.82913907284768207</v>
      </c>
      <c r="F628" s="37">
        <f t="shared" si="37"/>
        <v>0.98093672966310597</v>
      </c>
      <c r="G628" s="4" t="str">
        <f t="shared" si="38"/>
        <v>Start group 6 for 50km</v>
      </c>
      <c r="H628" s="4" t="str">
        <f t="shared" si="39"/>
        <v>Start group 6 for 100km</v>
      </c>
    </row>
    <row r="629" spans="1:8">
      <c r="A629" s="125">
        <v>627</v>
      </c>
      <c r="B629" s="81" t="s">
        <v>11170</v>
      </c>
      <c r="C629" s="81" t="s">
        <v>12354</v>
      </c>
      <c r="D629" s="82">
        <v>0.13965277777777776</v>
      </c>
      <c r="E629" s="37">
        <f t="shared" si="36"/>
        <v>0.8304635761589404</v>
      </c>
      <c r="F629" s="37">
        <f t="shared" si="37"/>
        <v>0.98290879211175008</v>
      </c>
      <c r="G629" s="4" t="str">
        <f t="shared" si="38"/>
        <v>Start group 6 for 50km</v>
      </c>
      <c r="H629" s="4" t="str">
        <f t="shared" si="39"/>
        <v>Start group 6 for 100km</v>
      </c>
    </row>
    <row r="630" spans="1:8">
      <c r="A630" s="125">
        <v>628</v>
      </c>
      <c r="B630" s="81" t="s">
        <v>12355</v>
      </c>
      <c r="C630" s="81" t="s">
        <v>12356</v>
      </c>
      <c r="D630" s="82">
        <v>0.13996527777777779</v>
      </c>
      <c r="E630" s="37">
        <f t="shared" si="36"/>
        <v>0.83178807947019873</v>
      </c>
      <c r="F630" s="37">
        <f t="shared" si="37"/>
        <v>0.98734593262119974</v>
      </c>
      <c r="G630" s="4" t="str">
        <f t="shared" si="38"/>
        <v>Start group 6 for 50km</v>
      </c>
      <c r="H630" s="4" t="str">
        <f t="shared" si="39"/>
        <v>Start group 6 for 100km</v>
      </c>
    </row>
    <row r="631" spans="1:8">
      <c r="A631" s="125">
        <v>629</v>
      </c>
      <c r="B631" s="81" t="s">
        <v>11659</v>
      </c>
      <c r="C631" s="81" t="s">
        <v>12356</v>
      </c>
      <c r="D631" s="82">
        <v>0.13996527777777779</v>
      </c>
      <c r="E631" s="37">
        <f t="shared" si="36"/>
        <v>0.83311258278145695</v>
      </c>
      <c r="F631" s="37">
        <f t="shared" si="37"/>
        <v>0.98734593262119974</v>
      </c>
      <c r="G631" s="4" t="str">
        <f t="shared" si="38"/>
        <v>Start group 6 for 50km</v>
      </c>
      <c r="H631" s="4" t="str">
        <f t="shared" si="39"/>
        <v>Start group 6 for 100km</v>
      </c>
    </row>
    <row r="632" spans="1:8">
      <c r="A632" s="125">
        <v>630</v>
      </c>
      <c r="B632" s="81" t="s">
        <v>12357</v>
      </c>
      <c r="C632" s="81" t="s">
        <v>11611</v>
      </c>
      <c r="D632" s="82">
        <v>0.14034722222222221</v>
      </c>
      <c r="E632" s="37">
        <f t="shared" si="36"/>
        <v>0.83443708609271527</v>
      </c>
      <c r="F632" s="37">
        <f t="shared" si="37"/>
        <v>0.99276910435497112</v>
      </c>
      <c r="G632" s="4" t="str">
        <f t="shared" si="38"/>
        <v>Start group 6 for 50km</v>
      </c>
      <c r="H632" s="4" t="str">
        <f t="shared" si="39"/>
        <v>Start group 6 for 100km</v>
      </c>
    </row>
    <row r="633" spans="1:8">
      <c r="A633" s="125">
        <v>631</v>
      </c>
      <c r="B633" s="81" t="s">
        <v>11295</v>
      </c>
      <c r="C633" s="81" t="s">
        <v>12358</v>
      </c>
      <c r="D633" s="82">
        <v>0.14037037037037037</v>
      </c>
      <c r="E633" s="37">
        <f t="shared" si="36"/>
        <v>0.83576158940397349</v>
      </c>
      <c r="F633" s="37">
        <f t="shared" si="37"/>
        <v>0.99309778142974514</v>
      </c>
      <c r="G633" s="4" t="str">
        <f t="shared" si="38"/>
        <v>Start group 6 for 50km</v>
      </c>
      <c r="H633" s="4" t="str">
        <f t="shared" si="39"/>
        <v>Start group 6 for 100km</v>
      </c>
    </row>
    <row r="634" spans="1:8">
      <c r="A634" s="125">
        <v>632</v>
      </c>
      <c r="B634" s="81" t="s">
        <v>11678</v>
      </c>
      <c r="C634" s="81" t="s">
        <v>12359</v>
      </c>
      <c r="D634" s="82">
        <v>0.14037037037037037</v>
      </c>
      <c r="E634" s="37">
        <f t="shared" si="36"/>
        <v>0.83708609271523182</v>
      </c>
      <c r="F634" s="37">
        <f t="shared" si="37"/>
        <v>0.99309778142974514</v>
      </c>
      <c r="G634" s="4" t="str">
        <f t="shared" si="38"/>
        <v>Start group 6 for 50km</v>
      </c>
      <c r="H634" s="4" t="str">
        <f t="shared" si="39"/>
        <v>Start group 6 for 100km</v>
      </c>
    </row>
    <row r="635" spans="1:8">
      <c r="A635" s="125">
        <v>633</v>
      </c>
      <c r="B635" s="81" t="s">
        <v>12360</v>
      </c>
      <c r="C635" s="81" t="s">
        <v>12361</v>
      </c>
      <c r="D635" s="82">
        <v>0.14078703703703704</v>
      </c>
      <c r="E635" s="37">
        <f t="shared" si="36"/>
        <v>0.83841059602649004</v>
      </c>
      <c r="F635" s="37">
        <f t="shared" si="37"/>
        <v>0.99901396877567772</v>
      </c>
      <c r="G635" s="4" t="str">
        <f t="shared" si="38"/>
        <v>Start group 6 for 50km</v>
      </c>
      <c r="H635" s="4" t="str">
        <f t="shared" si="39"/>
        <v>Start group 6 for 100km</v>
      </c>
    </row>
    <row r="636" spans="1:8">
      <c r="A636" s="125">
        <v>634</v>
      </c>
      <c r="B636" s="81" t="s">
        <v>11221</v>
      </c>
      <c r="C636" s="81" t="s">
        <v>11787</v>
      </c>
      <c r="D636" s="82">
        <v>0.1411111111111111</v>
      </c>
      <c r="E636" s="37">
        <f t="shared" si="36"/>
        <v>0.83973509933774837</v>
      </c>
      <c r="F636" s="37">
        <f t="shared" si="37"/>
        <v>1.0036154478225141</v>
      </c>
      <c r="G636" s="4" t="str">
        <f t="shared" si="38"/>
        <v>Start group 6 for 50km</v>
      </c>
      <c r="H636" s="4" t="str">
        <f t="shared" si="39"/>
        <v>Start group 6 for 100km</v>
      </c>
    </row>
    <row r="637" spans="1:8">
      <c r="A637" s="125">
        <v>635</v>
      </c>
      <c r="B637" s="81" t="s">
        <v>11140</v>
      </c>
      <c r="C637" s="81" t="s">
        <v>12186</v>
      </c>
      <c r="D637" s="82">
        <v>0.14141203703703703</v>
      </c>
      <c r="E637" s="37">
        <f t="shared" si="36"/>
        <v>0.84105960264900659</v>
      </c>
      <c r="F637" s="37">
        <f t="shared" si="37"/>
        <v>1.0078882497945767</v>
      </c>
      <c r="G637" s="4" t="str">
        <f t="shared" si="38"/>
        <v>Start group 6 for 50km</v>
      </c>
      <c r="H637" s="4" t="str">
        <f t="shared" si="39"/>
        <v>Start group 6 for 100km</v>
      </c>
    </row>
    <row r="638" spans="1:8">
      <c r="A638" s="125">
        <v>636</v>
      </c>
      <c r="B638" s="81" t="s">
        <v>12362</v>
      </c>
      <c r="C638" s="81" t="s">
        <v>12363</v>
      </c>
      <c r="D638" s="82">
        <v>0.14168981481481482</v>
      </c>
      <c r="E638" s="37">
        <f t="shared" si="36"/>
        <v>0.84238410596026492</v>
      </c>
      <c r="F638" s="37">
        <f t="shared" si="37"/>
        <v>1.0118323746918652</v>
      </c>
      <c r="G638" s="4" t="str">
        <f t="shared" si="38"/>
        <v>Start group 6 for 50km</v>
      </c>
      <c r="H638" s="4" t="str">
        <f t="shared" si="39"/>
        <v>Start group 6 for 100km</v>
      </c>
    </row>
    <row r="639" spans="1:8">
      <c r="A639" s="125">
        <v>637</v>
      </c>
      <c r="B639" s="81" t="s">
        <v>11014</v>
      </c>
      <c r="C639" s="81" t="s">
        <v>12364</v>
      </c>
      <c r="D639" s="82">
        <v>0.14181712962962964</v>
      </c>
      <c r="E639" s="37">
        <f t="shared" si="36"/>
        <v>0.84370860927152314</v>
      </c>
      <c r="F639" s="37">
        <f t="shared" si="37"/>
        <v>1.0136400986031224</v>
      </c>
      <c r="G639" s="4" t="str">
        <f t="shared" si="38"/>
        <v>Start group 6 for 50km</v>
      </c>
      <c r="H639" s="4" t="str">
        <f t="shared" si="39"/>
        <v>Start group 6 for 100km</v>
      </c>
    </row>
    <row r="640" spans="1:8">
      <c r="A640" s="125">
        <v>638</v>
      </c>
      <c r="B640" s="81" t="s">
        <v>12365</v>
      </c>
      <c r="C640" s="81" t="s">
        <v>12325</v>
      </c>
      <c r="D640" s="82">
        <v>0.14185185185185187</v>
      </c>
      <c r="E640" s="37">
        <f t="shared" si="36"/>
        <v>0.84503311258278146</v>
      </c>
      <c r="F640" s="37">
        <f t="shared" si="37"/>
        <v>1.0141331142152836</v>
      </c>
      <c r="G640" s="4" t="str">
        <f t="shared" si="38"/>
        <v>Start group 6 for 50km</v>
      </c>
      <c r="H640" s="4" t="str">
        <f t="shared" si="39"/>
        <v>Start group 6 for 100km</v>
      </c>
    </row>
    <row r="641" spans="1:8">
      <c r="A641" s="125">
        <v>639</v>
      </c>
      <c r="B641" s="81" t="s">
        <v>12366</v>
      </c>
      <c r="C641" s="81" t="s">
        <v>12266</v>
      </c>
      <c r="D641" s="82">
        <v>0.14241898148148149</v>
      </c>
      <c r="E641" s="37">
        <f t="shared" si="36"/>
        <v>0.84635761589403968</v>
      </c>
      <c r="F641" s="37">
        <f t="shared" si="37"/>
        <v>1.0221857025472474</v>
      </c>
      <c r="G641" s="4" t="str">
        <f t="shared" si="38"/>
        <v>Start group 6 for 50km</v>
      </c>
      <c r="H641" s="4" t="str">
        <f t="shared" si="39"/>
        <v>Start group 6 for 100km</v>
      </c>
    </row>
    <row r="642" spans="1:8">
      <c r="A642" s="125">
        <v>640</v>
      </c>
      <c r="B642" s="81" t="s">
        <v>12367</v>
      </c>
      <c r="C642" s="81" t="s">
        <v>12266</v>
      </c>
      <c r="D642" s="82">
        <v>0.14244212962962963</v>
      </c>
      <c r="E642" s="37">
        <f t="shared" si="36"/>
        <v>0.84768211920529801</v>
      </c>
      <c r="F642" s="37">
        <f t="shared" si="37"/>
        <v>1.0225143796220213</v>
      </c>
      <c r="G642" s="4" t="str">
        <f t="shared" si="38"/>
        <v>Start group 6 for 50km</v>
      </c>
      <c r="H642" s="4" t="str">
        <f t="shared" si="39"/>
        <v>Start group 6 for 100km</v>
      </c>
    </row>
    <row r="643" spans="1:8">
      <c r="A643" s="125">
        <v>641</v>
      </c>
      <c r="B643" s="81" t="s">
        <v>12368</v>
      </c>
      <c r="C643" s="81" t="s">
        <v>12369</v>
      </c>
      <c r="D643" s="82">
        <v>0.14244212962962963</v>
      </c>
      <c r="E643" s="37">
        <f t="shared" si="36"/>
        <v>0.84900662251655634</v>
      </c>
      <c r="F643" s="37">
        <f t="shared" si="37"/>
        <v>1.0225143796220213</v>
      </c>
      <c r="G643" s="4" t="str">
        <f t="shared" si="38"/>
        <v>Start group 6 for 50km</v>
      </c>
      <c r="H643" s="4" t="str">
        <f t="shared" si="39"/>
        <v>Start group 6 for 100km</v>
      </c>
    </row>
    <row r="644" spans="1:8">
      <c r="A644" s="125">
        <v>642</v>
      </c>
      <c r="B644" s="81" t="s">
        <v>11140</v>
      </c>
      <c r="C644" s="81" t="s">
        <v>12370</v>
      </c>
      <c r="D644" s="82">
        <v>0.14270833333333333</v>
      </c>
      <c r="E644" s="37">
        <f t="shared" ref="E644:E707" si="40">A644/755</f>
        <v>0.85033112582781456</v>
      </c>
      <c r="F644" s="37">
        <f t="shared" ref="F644:F707" si="41">((HOUR(D644)*60+MINUTE(D644)+SECOND(D644)/60)-(HOUR($D$4)*60+MINUTE($D$4)+SECOND($D$4)/60))/(HOUR($D$4)*60+MINUTE($D$4)+SECOND($D$4)/60)</f>
        <v>1.0262941659819227</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125">
        <v>643</v>
      </c>
      <c r="B645" s="81" t="s">
        <v>11845</v>
      </c>
      <c r="C645" s="81" t="s">
        <v>12371</v>
      </c>
      <c r="D645" s="82">
        <v>0.14307870370370371</v>
      </c>
      <c r="E645" s="37">
        <f t="shared" si="40"/>
        <v>0.85165562913907289</v>
      </c>
      <c r="F645" s="37">
        <f t="shared" si="41"/>
        <v>1.0315529991783072</v>
      </c>
      <c r="G645" s="4" t="str">
        <f t="shared" si="42"/>
        <v>Start group 6 for 50km</v>
      </c>
      <c r="H645" s="4" t="str">
        <f t="shared" si="43"/>
        <v>Start group 6 for 100km</v>
      </c>
    </row>
    <row r="646" spans="1:8">
      <c r="A646" s="125">
        <v>644</v>
      </c>
      <c r="B646" s="81" t="s">
        <v>12372</v>
      </c>
      <c r="C646" s="81" t="s">
        <v>12354</v>
      </c>
      <c r="D646" s="82">
        <v>0.14320601851851852</v>
      </c>
      <c r="E646" s="37">
        <f t="shared" si="40"/>
        <v>0.85298013245033111</v>
      </c>
      <c r="F646" s="37">
        <f t="shared" si="41"/>
        <v>1.0333607230895645</v>
      </c>
      <c r="G646" s="4" t="str">
        <f t="shared" si="42"/>
        <v>Start group 6 for 50km</v>
      </c>
      <c r="H646" s="4" t="str">
        <f t="shared" si="43"/>
        <v>Start group 6 for 100km</v>
      </c>
    </row>
    <row r="647" spans="1:8">
      <c r="A647" s="125">
        <v>645</v>
      </c>
      <c r="B647" s="81" t="s">
        <v>11065</v>
      </c>
      <c r="C647" s="81" t="s">
        <v>11264</v>
      </c>
      <c r="D647" s="82">
        <v>0.14403935185185185</v>
      </c>
      <c r="E647" s="37">
        <f t="shared" si="40"/>
        <v>0.85430463576158944</v>
      </c>
      <c r="F647" s="37">
        <f t="shared" si="41"/>
        <v>1.0451930977814297</v>
      </c>
      <c r="G647" s="4" t="str">
        <f t="shared" si="42"/>
        <v>Start group 6 for 50km</v>
      </c>
      <c r="H647" s="4" t="str">
        <f t="shared" si="43"/>
        <v>Start group 6 for 100km</v>
      </c>
    </row>
    <row r="648" spans="1:8">
      <c r="A648" s="125">
        <v>646</v>
      </c>
      <c r="B648" s="81" t="s">
        <v>11078</v>
      </c>
      <c r="C648" s="81" t="s">
        <v>12373</v>
      </c>
      <c r="D648" s="82">
        <v>0.14403935185185185</v>
      </c>
      <c r="E648" s="37">
        <f t="shared" si="40"/>
        <v>0.85562913907284766</v>
      </c>
      <c r="F648" s="37">
        <f t="shared" si="41"/>
        <v>1.0451930977814297</v>
      </c>
      <c r="G648" s="4" t="str">
        <f t="shared" si="42"/>
        <v>Start group 6 for 50km</v>
      </c>
      <c r="H648" s="4" t="str">
        <f t="shared" si="43"/>
        <v>Start group 6 for 100km</v>
      </c>
    </row>
    <row r="649" spans="1:8">
      <c r="A649" s="125">
        <v>647</v>
      </c>
      <c r="B649" s="81" t="s">
        <v>12374</v>
      </c>
      <c r="C649" s="81" t="s">
        <v>11081</v>
      </c>
      <c r="D649" s="82">
        <v>0.14457175925925927</v>
      </c>
      <c r="E649" s="37">
        <f t="shared" si="40"/>
        <v>0.85695364238410598</v>
      </c>
      <c r="F649" s="37">
        <f t="shared" si="41"/>
        <v>1.0527526705012324</v>
      </c>
      <c r="G649" s="4" t="str">
        <f t="shared" si="42"/>
        <v>Start group 6 for 50km</v>
      </c>
      <c r="H649" s="4" t="str">
        <f t="shared" si="43"/>
        <v>Start group 6 for 100km</v>
      </c>
    </row>
    <row r="650" spans="1:8">
      <c r="A650" s="125">
        <v>648</v>
      </c>
      <c r="B650" s="81" t="s">
        <v>12375</v>
      </c>
      <c r="C650" s="81" t="s">
        <v>11470</v>
      </c>
      <c r="D650" s="82">
        <v>0.1449074074074074</v>
      </c>
      <c r="E650" s="37">
        <f t="shared" si="40"/>
        <v>0.8582781456953642</v>
      </c>
      <c r="F650" s="37">
        <f t="shared" si="41"/>
        <v>1.0575184880854558</v>
      </c>
      <c r="G650" s="4" t="str">
        <f t="shared" si="42"/>
        <v>Start group 6 for 50km</v>
      </c>
      <c r="H650" s="4" t="str">
        <f t="shared" si="43"/>
        <v>Start group 6 for 100km</v>
      </c>
    </row>
    <row r="651" spans="1:8">
      <c r="A651" s="125">
        <v>649</v>
      </c>
      <c r="B651" s="81" t="s">
        <v>11404</v>
      </c>
      <c r="C651" s="81" t="s">
        <v>12376</v>
      </c>
      <c r="D651" s="82">
        <v>0.1449189814814815</v>
      </c>
      <c r="E651" s="37">
        <f t="shared" si="40"/>
        <v>0.85960264900662253</v>
      </c>
      <c r="F651" s="37">
        <f t="shared" si="41"/>
        <v>1.0576828266228431</v>
      </c>
      <c r="G651" s="4" t="str">
        <f t="shared" si="42"/>
        <v>Start group 6 for 50km</v>
      </c>
      <c r="H651" s="4" t="str">
        <f t="shared" si="43"/>
        <v>Start group 6 for 100km</v>
      </c>
    </row>
    <row r="652" spans="1:8">
      <c r="A652" s="125">
        <v>650</v>
      </c>
      <c r="B652" s="81" t="s">
        <v>11443</v>
      </c>
      <c r="C652" s="81" t="s">
        <v>12377</v>
      </c>
      <c r="D652" s="82">
        <v>0.14494212962962963</v>
      </c>
      <c r="E652" s="37">
        <f t="shared" si="40"/>
        <v>0.86092715231788075</v>
      </c>
      <c r="F652" s="37">
        <f t="shared" si="41"/>
        <v>1.058011503697617</v>
      </c>
      <c r="G652" s="4" t="str">
        <f t="shared" si="42"/>
        <v>Start group 6 for 50km</v>
      </c>
      <c r="H652" s="4" t="str">
        <f t="shared" si="43"/>
        <v>Start group 6 for 100km</v>
      </c>
    </row>
    <row r="653" spans="1:8">
      <c r="A653" s="125">
        <v>651</v>
      </c>
      <c r="B653" s="81" t="s">
        <v>12378</v>
      </c>
      <c r="C653" s="81" t="s">
        <v>12379</v>
      </c>
      <c r="D653" s="82">
        <v>0.14528935185185185</v>
      </c>
      <c r="E653" s="37">
        <f t="shared" si="40"/>
        <v>0.86225165562913908</v>
      </c>
      <c r="F653" s="37">
        <f t="shared" si="41"/>
        <v>1.0629416598192276</v>
      </c>
      <c r="G653" s="4" t="str">
        <f t="shared" si="42"/>
        <v>Start group 6 for 50km</v>
      </c>
      <c r="H653" s="4" t="str">
        <f t="shared" si="43"/>
        <v>Start group 6 for 100km</v>
      </c>
    </row>
    <row r="654" spans="1:8">
      <c r="A654" s="125">
        <v>652</v>
      </c>
      <c r="B654" s="81" t="s">
        <v>11000</v>
      </c>
      <c r="C654" s="81" t="s">
        <v>12380</v>
      </c>
      <c r="D654" s="82">
        <v>0.14532407407407408</v>
      </c>
      <c r="E654" s="37">
        <f t="shared" si="40"/>
        <v>0.8635761589403973</v>
      </c>
      <c r="F654" s="37">
        <f t="shared" si="41"/>
        <v>1.0634346754313886</v>
      </c>
      <c r="G654" s="4" t="str">
        <f t="shared" si="42"/>
        <v>Start group 6 for 50km</v>
      </c>
      <c r="H654" s="4" t="str">
        <f t="shared" si="43"/>
        <v>Start group 6 for 100km</v>
      </c>
    </row>
    <row r="655" spans="1:8">
      <c r="A655" s="125">
        <v>653</v>
      </c>
      <c r="B655" s="81" t="s">
        <v>11022</v>
      </c>
      <c r="C655" s="81" t="s">
        <v>11051</v>
      </c>
      <c r="D655" s="82">
        <v>0.14597222222222223</v>
      </c>
      <c r="E655" s="37">
        <f t="shared" si="40"/>
        <v>0.86490066225165563</v>
      </c>
      <c r="F655" s="37">
        <f t="shared" si="41"/>
        <v>1.0726376335250614</v>
      </c>
      <c r="G655" s="4" t="str">
        <f t="shared" si="42"/>
        <v>Start group 6 for 50km</v>
      </c>
      <c r="H655" s="4" t="str">
        <f t="shared" si="43"/>
        <v>Start group 6 for 100km</v>
      </c>
    </row>
    <row r="656" spans="1:8">
      <c r="A656" s="125">
        <v>654</v>
      </c>
      <c r="B656" s="81" t="s">
        <v>12381</v>
      </c>
      <c r="C656" s="81" t="s">
        <v>12382</v>
      </c>
      <c r="D656" s="82">
        <v>0.14598379629629629</v>
      </c>
      <c r="E656" s="37">
        <f t="shared" si="40"/>
        <v>0.86622516556291396</v>
      </c>
      <c r="F656" s="37">
        <f t="shared" si="41"/>
        <v>1.0728019720624486</v>
      </c>
      <c r="G656" s="4" t="str">
        <f t="shared" si="42"/>
        <v>Start group 6 for 50km</v>
      </c>
      <c r="H656" s="4" t="str">
        <f t="shared" si="43"/>
        <v>Start group 6 for 100km</v>
      </c>
    </row>
    <row r="657" spans="1:8">
      <c r="A657" s="125">
        <v>655</v>
      </c>
      <c r="B657" s="81" t="s">
        <v>12383</v>
      </c>
      <c r="C657" s="81" t="s">
        <v>11189</v>
      </c>
      <c r="D657" s="82">
        <v>0.14599537037037039</v>
      </c>
      <c r="E657" s="37">
        <f t="shared" si="40"/>
        <v>0.86754966887417218</v>
      </c>
      <c r="F657" s="37">
        <f t="shared" si="41"/>
        <v>1.0729663105998355</v>
      </c>
      <c r="G657" s="4" t="str">
        <f t="shared" si="42"/>
        <v>Start group 6 for 50km</v>
      </c>
      <c r="H657" s="4" t="str">
        <f t="shared" si="43"/>
        <v>Start group 6 for 100km</v>
      </c>
    </row>
    <row r="658" spans="1:8">
      <c r="A658" s="125">
        <v>656</v>
      </c>
      <c r="B658" s="81" t="s">
        <v>11046</v>
      </c>
      <c r="C658" s="81" t="s">
        <v>12384</v>
      </c>
      <c r="D658" s="82">
        <v>0.14626157407407406</v>
      </c>
      <c r="E658" s="37">
        <f t="shared" si="40"/>
        <v>0.8688741721854305</v>
      </c>
      <c r="F658" s="37">
        <f t="shared" si="41"/>
        <v>1.0767460969597371</v>
      </c>
      <c r="G658" s="4" t="str">
        <f t="shared" si="42"/>
        <v>Start group 6 for 50km</v>
      </c>
      <c r="H658" s="4" t="str">
        <f t="shared" si="43"/>
        <v>Start group 6 for 100km</v>
      </c>
    </row>
    <row r="659" spans="1:8">
      <c r="A659" s="125">
        <v>704</v>
      </c>
      <c r="B659" s="81" t="s">
        <v>11133</v>
      </c>
      <c r="C659" s="81" t="s">
        <v>12430</v>
      </c>
      <c r="D659" s="82">
        <v>0.14660879629629631</v>
      </c>
      <c r="E659" s="37">
        <f t="shared" si="40"/>
        <v>0.93245033112582787</v>
      </c>
      <c r="F659" s="37">
        <f t="shared" si="41"/>
        <v>1.0816762530813475</v>
      </c>
      <c r="G659" s="4" t="str">
        <f t="shared" si="42"/>
        <v>Start group 6 for 50km</v>
      </c>
      <c r="H659" s="4" t="str">
        <f t="shared" si="43"/>
        <v>Start group 6 for 100km</v>
      </c>
    </row>
    <row r="660" spans="1:8">
      <c r="A660" s="125">
        <v>657</v>
      </c>
      <c r="B660" s="81" t="s">
        <v>12385</v>
      </c>
      <c r="C660" s="81" t="s">
        <v>12386</v>
      </c>
      <c r="D660" s="82">
        <v>0.14700231481481482</v>
      </c>
      <c r="E660" s="37">
        <f t="shared" si="40"/>
        <v>0.87019867549668872</v>
      </c>
      <c r="F660" s="37">
        <f t="shared" si="41"/>
        <v>1.0872637633525062</v>
      </c>
      <c r="G660" s="4" t="str">
        <f t="shared" si="42"/>
        <v>Start group 6 for 50km</v>
      </c>
      <c r="H660" s="4" t="str">
        <f t="shared" si="43"/>
        <v>Start group 6 for 100km</v>
      </c>
    </row>
    <row r="661" spans="1:8">
      <c r="A661" s="125">
        <v>658</v>
      </c>
      <c r="B661" s="81" t="s">
        <v>11014</v>
      </c>
      <c r="C661" s="81" t="s">
        <v>12353</v>
      </c>
      <c r="D661" s="82">
        <v>0.14703703703703705</v>
      </c>
      <c r="E661" s="37">
        <f t="shared" si="40"/>
        <v>0.87152317880794705</v>
      </c>
      <c r="F661" s="37">
        <f t="shared" si="41"/>
        <v>1.0877567789646669</v>
      </c>
      <c r="G661" s="4" t="str">
        <f t="shared" si="42"/>
        <v>Start group 6 for 50km</v>
      </c>
      <c r="H661" s="4" t="str">
        <f t="shared" si="43"/>
        <v>Start group 6 for 100km</v>
      </c>
    </row>
    <row r="662" spans="1:8">
      <c r="A662" s="125">
        <v>659</v>
      </c>
      <c r="B662" s="81" t="s">
        <v>11103</v>
      </c>
      <c r="C662" s="81" t="s">
        <v>12387</v>
      </c>
      <c r="D662" s="82">
        <v>0.14710648148148148</v>
      </c>
      <c r="E662" s="37">
        <f t="shared" si="40"/>
        <v>0.87284768211920527</v>
      </c>
      <c r="F662" s="37">
        <f t="shared" si="41"/>
        <v>1.0887428101889893</v>
      </c>
      <c r="G662" s="4" t="str">
        <f t="shared" si="42"/>
        <v>Start group 6 for 50km</v>
      </c>
      <c r="H662" s="4" t="str">
        <f t="shared" si="43"/>
        <v>Start group 6 for 100km</v>
      </c>
    </row>
    <row r="663" spans="1:8">
      <c r="A663" s="125">
        <v>660</v>
      </c>
      <c r="B663" s="81" t="s">
        <v>11034</v>
      </c>
      <c r="C663" s="81" t="s">
        <v>12388</v>
      </c>
      <c r="D663" s="82">
        <v>0.14711805555555554</v>
      </c>
      <c r="E663" s="37">
        <f t="shared" si="40"/>
        <v>0.8741721854304636</v>
      </c>
      <c r="F663" s="37">
        <f t="shared" si="41"/>
        <v>1.0889071487263762</v>
      </c>
      <c r="G663" s="4" t="str">
        <f t="shared" si="42"/>
        <v>Start group 6 for 50km</v>
      </c>
      <c r="H663" s="4" t="str">
        <f t="shared" si="43"/>
        <v>Start group 6 for 100km</v>
      </c>
    </row>
    <row r="664" spans="1:8">
      <c r="A664" s="125">
        <v>661</v>
      </c>
      <c r="B664" s="81" t="s">
        <v>11503</v>
      </c>
      <c r="C664" s="81" t="s">
        <v>12322</v>
      </c>
      <c r="D664" s="82">
        <v>0.14716435185185187</v>
      </c>
      <c r="E664" s="37">
        <f t="shared" si="40"/>
        <v>0.87549668874172182</v>
      </c>
      <c r="F664" s="37">
        <f t="shared" si="41"/>
        <v>1.0895645028759242</v>
      </c>
      <c r="G664" s="4" t="str">
        <f t="shared" si="42"/>
        <v>Start group 6 for 50km</v>
      </c>
      <c r="H664" s="4" t="str">
        <f t="shared" si="43"/>
        <v>Start group 6 for 100km</v>
      </c>
    </row>
    <row r="665" spans="1:8">
      <c r="A665" s="125">
        <v>662</v>
      </c>
      <c r="B665" s="81" t="s">
        <v>11012</v>
      </c>
      <c r="C665" s="81" t="s">
        <v>11528</v>
      </c>
      <c r="D665" s="82">
        <v>0.14774305555555556</v>
      </c>
      <c r="E665" s="37">
        <f t="shared" si="40"/>
        <v>0.87682119205298015</v>
      </c>
      <c r="F665" s="37">
        <f t="shared" si="41"/>
        <v>1.0977814297452753</v>
      </c>
      <c r="G665" s="4" t="str">
        <f t="shared" si="42"/>
        <v>Start group 6 for 50km</v>
      </c>
      <c r="H665" s="4" t="str">
        <f t="shared" si="43"/>
        <v>Start group 6 for 100km</v>
      </c>
    </row>
    <row r="666" spans="1:8">
      <c r="A666" s="125">
        <v>663</v>
      </c>
      <c r="B666" s="81" t="s">
        <v>12226</v>
      </c>
      <c r="C666" s="81" t="s">
        <v>11323</v>
      </c>
      <c r="D666" s="82">
        <v>0.14813657407407407</v>
      </c>
      <c r="E666" s="37">
        <f t="shared" si="40"/>
        <v>0.87814569536423837</v>
      </c>
      <c r="F666" s="37">
        <f t="shared" si="41"/>
        <v>1.1033689400164337</v>
      </c>
      <c r="G666" s="4" t="str">
        <f t="shared" si="42"/>
        <v>Start group 6 for 50km</v>
      </c>
      <c r="H666" s="4" t="str">
        <f t="shared" si="43"/>
        <v>Start group 6 for 100km</v>
      </c>
    </row>
    <row r="667" spans="1:8">
      <c r="A667" s="125">
        <v>664</v>
      </c>
      <c r="B667" s="81" t="s">
        <v>12389</v>
      </c>
      <c r="C667" s="81" t="s">
        <v>12390</v>
      </c>
      <c r="D667" s="82">
        <v>0.14827546296296296</v>
      </c>
      <c r="E667" s="37">
        <f t="shared" si="40"/>
        <v>0.87947019867549669</v>
      </c>
      <c r="F667" s="37">
        <f t="shared" si="41"/>
        <v>1.105341002465078</v>
      </c>
      <c r="G667" s="4" t="str">
        <f t="shared" si="42"/>
        <v>Start group 6 for 50km</v>
      </c>
      <c r="H667" s="4" t="str">
        <f t="shared" si="43"/>
        <v>Start group 6 for 100km</v>
      </c>
    </row>
    <row r="668" spans="1:8">
      <c r="A668" s="125">
        <v>665</v>
      </c>
      <c r="B668" s="81" t="s">
        <v>11029</v>
      </c>
      <c r="C668" s="81" t="s">
        <v>12391</v>
      </c>
      <c r="D668" s="82">
        <v>0.1492013888888889</v>
      </c>
      <c r="E668" s="37">
        <f t="shared" si="40"/>
        <v>0.88079470198675491</v>
      </c>
      <c r="F668" s="37">
        <f t="shared" si="41"/>
        <v>1.1184880854560393</v>
      </c>
      <c r="G668" s="4" t="str">
        <f t="shared" si="42"/>
        <v>Start group 6 for 50km</v>
      </c>
      <c r="H668" s="4" t="str">
        <f t="shared" si="43"/>
        <v>Start group 6 for 100km</v>
      </c>
    </row>
    <row r="669" spans="1:8">
      <c r="A669" s="125">
        <v>666</v>
      </c>
      <c r="B669" s="81" t="s">
        <v>11038</v>
      </c>
      <c r="C669" s="81" t="s">
        <v>12392</v>
      </c>
      <c r="D669" s="82">
        <v>0.14947916666666666</v>
      </c>
      <c r="E669" s="37">
        <f t="shared" si="40"/>
        <v>0.88211920529801324</v>
      </c>
      <c r="F669" s="37">
        <f t="shared" si="41"/>
        <v>1.1224322103533277</v>
      </c>
      <c r="G669" s="4" t="str">
        <f t="shared" si="42"/>
        <v>Start group 6 for 50km</v>
      </c>
      <c r="H669" s="4" t="str">
        <f t="shared" si="43"/>
        <v>Start group 6 for 100km</v>
      </c>
    </row>
    <row r="670" spans="1:8">
      <c r="A670" s="125">
        <v>667</v>
      </c>
      <c r="B670" s="81" t="s">
        <v>11899</v>
      </c>
      <c r="C670" s="81" t="s">
        <v>11383</v>
      </c>
      <c r="D670" s="82">
        <v>0.1496990740740741</v>
      </c>
      <c r="E670" s="37">
        <f t="shared" si="40"/>
        <v>0.88344370860927157</v>
      </c>
      <c r="F670" s="37">
        <f t="shared" si="41"/>
        <v>1.1255546425636811</v>
      </c>
      <c r="G670" s="4" t="str">
        <f t="shared" si="42"/>
        <v>Start group 6 for 50km</v>
      </c>
      <c r="H670" s="4" t="str">
        <f t="shared" si="43"/>
        <v>Start group 6 for 100km</v>
      </c>
    </row>
    <row r="671" spans="1:8">
      <c r="A671" s="125">
        <v>668</v>
      </c>
      <c r="B671" s="81" t="s">
        <v>11792</v>
      </c>
      <c r="C671" s="81" t="s">
        <v>12393</v>
      </c>
      <c r="D671" s="82">
        <v>0.14990740740740741</v>
      </c>
      <c r="E671" s="37">
        <f t="shared" si="40"/>
        <v>0.88476821192052979</v>
      </c>
      <c r="F671" s="37">
        <f t="shared" si="41"/>
        <v>1.1285127362366474</v>
      </c>
      <c r="G671" s="4" t="str">
        <f t="shared" si="42"/>
        <v>Start group 6 for 50km</v>
      </c>
      <c r="H671" s="4" t="str">
        <f t="shared" si="43"/>
        <v>Start group 6 for 100km</v>
      </c>
    </row>
    <row r="672" spans="1:8">
      <c r="A672" s="125">
        <v>669</v>
      </c>
      <c r="B672" s="81" t="s">
        <v>12076</v>
      </c>
      <c r="C672" s="81" t="s">
        <v>12394</v>
      </c>
      <c r="D672" s="82">
        <v>0.14997685185185186</v>
      </c>
      <c r="E672" s="37">
        <f t="shared" si="40"/>
        <v>0.88609271523178812</v>
      </c>
      <c r="F672" s="37">
        <f t="shared" si="41"/>
        <v>1.1294987674609696</v>
      </c>
      <c r="G672" s="4" t="str">
        <f t="shared" si="42"/>
        <v>Start group 6 for 50km</v>
      </c>
      <c r="H672" s="4" t="str">
        <f t="shared" si="43"/>
        <v>Start group 6 for 100km</v>
      </c>
    </row>
    <row r="673" spans="1:8">
      <c r="A673" s="125">
        <v>670</v>
      </c>
      <c r="B673" s="81" t="s">
        <v>11517</v>
      </c>
      <c r="C673" s="81" t="s">
        <v>12395</v>
      </c>
      <c r="D673" s="82">
        <v>0.15003472222222222</v>
      </c>
      <c r="E673" s="37">
        <f t="shared" si="40"/>
        <v>0.88741721854304634</v>
      </c>
      <c r="F673" s="37">
        <f t="shared" si="41"/>
        <v>1.1303204601479047</v>
      </c>
      <c r="G673" s="4" t="str">
        <f t="shared" si="42"/>
        <v>Start group 6 for 50km</v>
      </c>
      <c r="H673" s="4" t="str">
        <f t="shared" si="43"/>
        <v>Start group 6 for 100km</v>
      </c>
    </row>
    <row r="674" spans="1:8">
      <c r="A674" s="125">
        <v>671</v>
      </c>
      <c r="B674" s="81" t="s">
        <v>11097</v>
      </c>
      <c r="C674" s="81" t="s">
        <v>11039</v>
      </c>
      <c r="D674" s="82">
        <v>0.15030092592592592</v>
      </c>
      <c r="E674" s="37">
        <f t="shared" si="40"/>
        <v>0.88874172185430467</v>
      </c>
      <c r="F674" s="37">
        <f t="shared" si="41"/>
        <v>1.1341002465078061</v>
      </c>
      <c r="G674" s="4" t="str">
        <f t="shared" si="42"/>
        <v>Start group 6 for 50km</v>
      </c>
      <c r="H674" s="4" t="str">
        <f t="shared" si="43"/>
        <v>Start group 6 for 100km</v>
      </c>
    </row>
    <row r="675" spans="1:8">
      <c r="A675" s="125">
        <v>722</v>
      </c>
      <c r="B675" s="81" t="s">
        <v>11303</v>
      </c>
      <c r="C675" s="81" t="s">
        <v>11867</v>
      </c>
      <c r="D675" s="82">
        <v>0.15054398148148149</v>
      </c>
      <c r="E675" s="37">
        <f t="shared" si="40"/>
        <v>0.9562913907284768</v>
      </c>
      <c r="F675" s="37">
        <f t="shared" si="41"/>
        <v>1.1375513557929333</v>
      </c>
      <c r="G675" s="4" t="str">
        <f t="shared" si="42"/>
        <v>Start group 6 for 50km</v>
      </c>
      <c r="H675" s="4" t="str">
        <f t="shared" si="43"/>
        <v>Start group 6 for 100km</v>
      </c>
    </row>
    <row r="676" spans="1:8">
      <c r="A676" s="125">
        <v>672</v>
      </c>
      <c r="B676" s="81" t="s">
        <v>11869</v>
      </c>
      <c r="C676" s="81" t="s">
        <v>12396</v>
      </c>
      <c r="D676" s="82">
        <v>0.15061342592592594</v>
      </c>
      <c r="E676" s="37">
        <f t="shared" si="40"/>
        <v>0.89006622516556289</v>
      </c>
      <c r="F676" s="37">
        <f t="shared" si="41"/>
        <v>1.1385373870172553</v>
      </c>
      <c r="G676" s="4" t="str">
        <f t="shared" si="42"/>
        <v>Start group 6 for 50km</v>
      </c>
      <c r="H676" s="4" t="str">
        <f t="shared" si="43"/>
        <v>Start group 6 for 100km</v>
      </c>
    </row>
    <row r="677" spans="1:8">
      <c r="A677" s="125">
        <v>724</v>
      </c>
      <c r="B677" s="81" t="s">
        <v>11008</v>
      </c>
      <c r="C677" s="81" t="s">
        <v>11081</v>
      </c>
      <c r="D677" s="82">
        <v>0.1507175925925926</v>
      </c>
      <c r="E677" s="37">
        <f t="shared" si="40"/>
        <v>0.95894039735099335</v>
      </c>
      <c r="F677" s="37">
        <f t="shared" si="41"/>
        <v>1.1400164338537386</v>
      </c>
      <c r="G677" s="4" t="str">
        <f t="shared" si="42"/>
        <v>Start group 6 for 50km</v>
      </c>
      <c r="H677" s="4" t="str">
        <f t="shared" si="43"/>
        <v>Start group 6 for 100km</v>
      </c>
    </row>
    <row r="678" spans="1:8">
      <c r="A678" s="125">
        <v>673</v>
      </c>
      <c r="B678" s="81" t="s">
        <v>11091</v>
      </c>
      <c r="C678" s="81" t="s">
        <v>12397</v>
      </c>
      <c r="D678" s="82">
        <v>0.15100694444444443</v>
      </c>
      <c r="E678" s="37">
        <f t="shared" si="40"/>
        <v>0.89139072847682121</v>
      </c>
      <c r="F678" s="37">
        <f t="shared" si="41"/>
        <v>1.1441248972884139</v>
      </c>
      <c r="G678" s="4" t="str">
        <f t="shared" si="42"/>
        <v>Start group 6 for 50km</v>
      </c>
      <c r="H678" s="4" t="str">
        <f t="shared" si="43"/>
        <v>Start group 6 for 100km</v>
      </c>
    </row>
    <row r="679" spans="1:8">
      <c r="A679" s="125">
        <v>674</v>
      </c>
      <c r="B679" s="81" t="s">
        <v>11295</v>
      </c>
      <c r="C679" s="81" t="s">
        <v>12398</v>
      </c>
      <c r="D679" s="82">
        <v>0.1519560185185185</v>
      </c>
      <c r="E679" s="37">
        <f t="shared" si="40"/>
        <v>0.89271523178807943</v>
      </c>
      <c r="F679" s="37">
        <f t="shared" si="41"/>
        <v>1.1576006573541495</v>
      </c>
      <c r="G679" s="4" t="str">
        <f t="shared" si="42"/>
        <v>Start group 6 for 50km</v>
      </c>
      <c r="H679" s="4" t="str">
        <f t="shared" si="43"/>
        <v>Start group 6 for 100km</v>
      </c>
    </row>
    <row r="680" spans="1:8">
      <c r="A680" s="125">
        <v>675</v>
      </c>
      <c r="B680" s="81" t="s">
        <v>11184</v>
      </c>
      <c r="C680" s="81" t="s">
        <v>12399</v>
      </c>
      <c r="D680" s="82">
        <v>0.15240740740740741</v>
      </c>
      <c r="E680" s="37">
        <f t="shared" si="40"/>
        <v>0.89403973509933776</v>
      </c>
      <c r="F680" s="37">
        <f t="shared" si="41"/>
        <v>1.1640098603122431</v>
      </c>
      <c r="G680" s="4" t="str">
        <f t="shared" si="42"/>
        <v>Start group 6 for 50km</v>
      </c>
      <c r="H680" s="4" t="str">
        <f t="shared" si="43"/>
        <v>Start group 6 for 100km</v>
      </c>
    </row>
    <row r="681" spans="1:8">
      <c r="A681" s="125">
        <v>676</v>
      </c>
      <c r="B681" s="81" t="s">
        <v>11091</v>
      </c>
      <c r="C681" s="81" t="s">
        <v>12400</v>
      </c>
      <c r="D681" s="82">
        <v>0.15246527777777777</v>
      </c>
      <c r="E681" s="37">
        <f t="shared" si="40"/>
        <v>0.89536423841059598</v>
      </c>
      <c r="F681" s="37">
        <f t="shared" si="41"/>
        <v>1.1648315529991784</v>
      </c>
      <c r="G681" s="4" t="str">
        <f t="shared" si="42"/>
        <v>Start group 6 for 50km</v>
      </c>
      <c r="H681" s="4" t="str">
        <f t="shared" si="43"/>
        <v>Start group 6 for 100km</v>
      </c>
    </row>
    <row r="682" spans="1:8">
      <c r="A682" s="125">
        <v>677</v>
      </c>
      <c r="B682" s="81" t="s">
        <v>11120</v>
      </c>
      <c r="C682" s="81" t="s">
        <v>12401</v>
      </c>
      <c r="D682" s="82">
        <v>0.15298611111111113</v>
      </c>
      <c r="E682" s="37">
        <f t="shared" si="40"/>
        <v>0.89668874172185431</v>
      </c>
      <c r="F682" s="37">
        <f t="shared" si="41"/>
        <v>1.1722267871815941</v>
      </c>
      <c r="G682" s="4" t="str">
        <f t="shared" si="42"/>
        <v>Start group 6 for 50km</v>
      </c>
      <c r="H682" s="4" t="str">
        <f t="shared" si="43"/>
        <v>Start group 6 for 100km</v>
      </c>
    </row>
    <row r="683" spans="1:8">
      <c r="A683" s="125">
        <v>678</v>
      </c>
      <c r="B683" s="81" t="s">
        <v>12402</v>
      </c>
      <c r="C683" s="81" t="s">
        <v>12403</v>
      </c>
      <c r="D683" s="82">
        <v>0.15350694444444443</v>
      </c>
      <c r="E683" s="37">
        <f t="shared" si="40"/>
        <v>0.89801324503311253</v>
      </c>
      <c r="F683" s="37">
        <f t="shared" si="41"/>
        <v>1.1796220213640098</v>
      </c>
      <c r="G683" s="4" t="str">
        <f t="shared" si="42"/>
        <v>Start group 6 for 50km</v>
      </c>
      <c r="H683" s="4" t="str">
        <f t="shared" si="43"/>
        <v>Start group 6 for 100km</v>
      </c>
    </row>
    <row r="684" spans="1:8">
      <c r="A684" s="125">
        <v>679</v>
      </c>
      <c r="B684" s="81" t="s">
        <v>11121</v>
      </c>
      <c r="C684" s="81" t="s">
        <v>12404</v>
      </c>
      <c r="D684" s="82">
        <v>0.15438657407407408</v>
      </c>
      <c r="E684" s="37">
        <f t="shared" si="40"/>
        <v>0.89933774834437086</v>
      </c>
      <c r="F684" s="37">
        <f t="shared" si="41"/>
        <v>1.192111750205423</v>
      </c>
      <c r="G684" s="4" t="str">
        <f t="shared" si="42"/>
        <v>Start group 6 for 50km</v>
      </c>
      <c r="H684" s="4" t="str">
        <f t="shared" si="43"/>
        <v>Start group 6 for 100km</v>
      </c>
    </row>
    <row r="685" spans="1:8">
      <c r="A685" s="125">
        <v>680</v>
      </c>
      <c r="B685" s="81" t="s">
        <v>12405</v>
      </c>
      <c r="C685" s="81" t="s">
        <v>12010</v>
      </c>
      <c r="D685" s="82">
        <v>0.15464120370370371</v>
      </c>
      <c r="E685" s="37">
        <f t="shared" si="40"/>
        <v>0.90066225165562919</v>
      </c>
      <c r="F685" s="37">
        <f t="shared" si="41"/>
        <v>1.1957271980279376</v>
      </c>
      <c r="G685" s="4" t="str">
        <f t="shared" si="42"/>
        <v>Start group 6 for 50km</v>
      </c>
      <c r="H685" s="4" t="str">
        <f t="shared" si="43"/>
        <v>Start group 6 for 100km</v>
      </c>
    </row>
    <row r="686" spans="1:8">
      <c r="A686" s="125">
        <v>681</v>
      </c>
      <c r="B686" s="81" t="s">
        <v>11124</v>
      </c>
      <c r="C686" s="81" t="s">
        <v>12406</v>
      </c>
      <c r="D686" s="82">
        <v>0.15518518518518518</v>
      </c>
      <c r="E686" s="37">
        <f t="shared" si="40"/>
        <v>0.90198675496688741</v>
      </c>
      <c r="F686" s="37">
        <f t="shared" si="41"/>
        <v>1.2034511092851272</v>
      </c>
      <c r="G686" s="4" t="str">
        <f t="shared" si="42"/>
        <v>Start group 6 for 50km</v>
      </c>
      <c r="H686" s="4" t="str">
        <f t="shared" si="43"/>
        <v>Start group 6 for 100km</v>
      </c>
    </row>
    <row r="687" spans="1:8">
      <c r="A687" s="125">
        <v>682</v>
      </c>
      <c r="B687" s="81" t="s">
        <v>11382</v>
      </c>
      <c r="C687" s="81" t="s">
        <v>12407</v>
      </c>
      <c r="D687" s="82">
        <v>0.15552083333333333</v>
      </c>
      <c r="E687" s="37">
        <f t="shared" si="40"/>
        <v>0.90331125827814573</v>
      </c>
      <c r="F687" s="37">
        <f t="shared" si="41"/>
        <v>1.2082169268693506</v>
      </c>
      <c r="G687" s="4" t="str">
        <f t="shared" si="42"/>
        <v>Start group 6 for 50km</v>
      </c>
      <c r="H687" s="4" t="str">
        <f t="shared" si="43"/>
        <v>Start group 6 for 100km</v>
      </c>
    </row>
    <row r="688" spans="1:8">
      <c r="A688" s="125">
        <v>683</v>
      </c>
      <c r="B688" s="81" t="s">
        <v>11120</v>
      </c>
      <c r="C688" s="81" t="s">
        <v>11863</v>
      </c>
      <c r="D688" s="82">
        <v>0.15569444444444444</v>
      </c>
      <c r="E688" s="37">
        <f t="shared" si="40"/>
        <v>0.90463576158940395</v>
      </c>
      <c r="F688" s="37">
        <f t="shared" si="41"/>
        <v>1.2106820049301559</v>
      </c>
      <c r="G688" s="4" t="str">
        <f t="shared" si="42"/>
        <v>Start group 6 for 50km</v>
      </c>
      <c r="H688" s="4" t="str">
        <f t="shared" si="43"/>
        <v>Start group 6 for 100km</v>
      </c>
    </row>
    <row r="689" spans="1:8">
      <c r="A689" s="125">
        <v>684</v>
      </c>
      <c r="B689" s="81" t="s">
        <v>11823</v>
      </c>
      <c r="C689" s="81" t="s">
        <v>12406</v>
      </c>
      <c r="D689" s="82">
        <v>0.15570601851851854</v>
      </c>
      <c r="E689" s="37">
        <f t="shared" si="40"/>
        <v>0.90596026490066228</v>
      </c>
      <c r="F689" s="37">
        <f t="shared" si="41"/>
        <v>1.2108463434675432</v>
      </c>
      <c r="G689" s="4" t="str">
        <f t="shared" si="42"/>
        <v>Start group 6 for 50km</v>
      </c>
      <c r="H689" s="4" t="str">
        <f t="shared" si="43"/>
        <v>Start group 6 for 100km</v>
      </c>
    </row>
    <row r="690" spans="1:8">
      <c r="A690" s="125">
        <v>685</v>
      </c>
      <c r="B690" s="81" t="s">
        <v>11678</v>
      </c>
      <c r="C690" s="81" t="s">
        <v>12408</v>
      </c>
      <c r="D690" s="82">
        <v>0.15678240740740743</v>
      </c>
      <c r="E690" s="37">
        <f t="shared" si="40"/>
        <v>0.9072847682119205</v>
      </c>
      <c r="F690" s="37">
        <f t="shared" si="41"/>
        <v>1.2261298274445358</v>
      </c>
      <c r="G690" s="4" t="str">
        <f t="shared" si="42"/>
        <v>Start group 6 for 50km</v>
      </c>
      <c r="H690" s="4" t="str">
        <f t="shared" si="43"/>
        <v>Start group 6 for 100km</v>
      </c>
    </row>
    <row r="691" spans="1:8">
      <c r="A691" s="125">
        <v>686</v>
      </c>
      <c r="B691" s="81" t="s">
        <v>11903</v>
      </c>
      <c r="C691" s="81" t="s">
        <v>11976</v>
      </c>
      <c r="D691" s="82">
        <v>0.15695601851851851</v>
      </c>
      <c r="E691" s="37">
        <f t="shared" si="40"/>
        <v>0.90860927152317883</v>
      </c>
      <c r="F691" s="37">
        <f t="shared" si="41"/>
        <v>1.2285949055053411</v>
      </c>
      <c r="G691" s="4" t="str">
        <f t="shared" si="42"/>
        <v>Start group 6 for 50km</v>
      </c>
      <c r="H691" s="4" t="str">
        <f t="shared" si="43"/>
        <v>Start group 6 for 100km</v>
      </c>
    </row>
    <row r="692" spans="1:8">
      <c r="A692" s="125">
        <v>687</v>
      </c>
      <c r="B692" s="81" t="s">
        <v>12409</v>
      </c>
      <c r="C692" s="81" t="s">
        <v>12410</v>
      </c>
      <c r="D692" s="82">
        <v>0.15807870370370369</v>
      </c>
      <c r="E692" s="37">
        <f t="shared" si="40"/>
        <v>0.90993377483443705</v>
      </c>
      <c r="F692" s="37">
        <f t="shared" si="41"/>
        <v>1.2445357436318816</v>
      </c>
      <c r="G692" s="4" t="str">
        <f t="shared" si="42"/>
        <v>Start group 6 for 50km</v>
      </c>
      <c r="H692" s="4" t="str">
        <f t="shared" si="43"/>
        <v>Start group 6 for 100km</v>
      </c>
    </row>
    <row r="693" spans="1:8">
      <c r="A693" s="125">
        <v>688</v>
      </c>
      <c r="B693" s="81" t="s">
        <v>12411</v>
      </c>
      <c r="C693" s="81" t="s">
        <v>12410</v>
      </c>
      <c r="D693" s="82">
        <v>0.15809027777777776</v>
      </c>
      <c r="E693" s="37">
        <f t="shared" si="40"/>
        <v>0.91125827814569538</v>
      </c>
      <c r="F693" s="37">
        <f t="shared" si="41"/>
        <v>1.2447000821692686</v>
      </c>
      <c r="G693" s="4" t="str">
        <f t="shared" si="42"/>
        <v>Start group 6 for 50km</v>
      </c>
      <c r="H693" s="4" t="str">
        <f t="shared" si="43"/>
        <v>Start group 6 for 100km</v>
      </c>
    </row>
    <row r="694" spans="1:8">
      <c r="A694" s="125">
        <v>689</v>
      </c>
      <c r="B694" s="81" t="s">
        <v>12412</v>
      </c>
      <c r="C694" s="81" t="s">
        <v>11528</v>
      </c>
      <c r="D694" s="82">
        <v>0.1597800925925926</v>
      </c>
      <c r="E694" s="37">
        <f t="shared" si="40"/>
        <v>0.9125827814569536</v>
      </c>
      <c r="F694" s="37">
        <f t="shared" si="41"/>
        <v>1.2686935086277733</v>
      </c>
      <c r="G694" s="4" t="str">
        <f t="shared" si="42"/>
        <v>Start group 6 for 50km</v>
      </c>
      <c r="H694" s="4" t="str">
        <f t="shared" si="43"/>
        <v>Start group 6 for 100km</v>
      </c>
    </row>
    <row r="695" spans="1:8">
      <c r="A695" s="125">
        <v>690</v>
      </c>
      <c r="B695" s="81" t="s">
        <v>11779</v>
      </c>
      <c r="C695" s="81" t="s">
        <v>11639</v>
      </c>
      <c r="D695" s="82">
        <v>0.16067129629629631</v>
      </c>
      <c r="E695" s="37">
        <f t="shared" si="40"/>
        <v>0.91390728476821192</v>
      </c>
      <c r="F695" s="37">
        <f t="shared" si="41"/>
        <v>1.2813475760065733</v>
      </c>
      <c r="G695" s="4" t="str">
        <f t="shared" si="42"/>
        <v>Start group 6 for 50km</v>
      </c>
      <c r="H695" s="4" t="str">
        <f t="shared" si="43"/>
        <v>Start group 6 for 100km</v>
      </c>
    </row>
    <row r="696" spans="1:8">
      <c r="A696" s="125">
        <v>691</v>
      </c>
      <c r="B696" s="81" t="s">
        <v>12413</v>
      </c>
      <c r="C696" s="81" t="s">
        <v>12414</v>
      </c>
      <c r="D696" s="82">
        <v>0.16146990740740741</v>
      </c>
      <c r="E696" s="37">
        <f t="shared" si="40"/>
        <v>0.91523178807947014</v>
      </c>
      <c r="F696" s="37">
        <f t="shared" si="41"/>
        <v>1.292686935086278</v>
      </c>
      <c r="G696" s="4" t="str">
        <f t="shared" si="42"/>
        <v>Start group 6 for 50km</v>
      </c>
      <c r="H696" s="4" t="str">
        <f t="shared" si="43"/>
        <v>Start group 6 for 100km</v>
      </c>
    </row>
    <row r="697" spans="1:8" ht="15" customHeight="1">
      <c r="A697" s="125">
        <v>692</v>
      </c>
      <c r="B697" s="81" t="s">
        <v>12415</v>
      </c>
      <c r="C697" s="81" t="s">
        <v>12416</v>
      </c>
      <c r="D697" s="82">
        <v>0.16195601851851851</v>
      </c>
      <c r="E697" s="37">
        <f t="shared" si="40"/>
        <v>0.91655629139072847</v>
      </c>
      <c r="F697" s="37">
        <f t="shared" si="41"/>
        <v>1.2995891536565325</v>
      </c>
      <c r="G697" s="4" t="str">
        <f t="shared" si="42"/>
        <v>Start group 6 for 50km</v>
      </c>
      <c r="H697" s="4" t="str">
        <f t="shared" si="43"/>
        <v>Start group 6 for 100km</v>
      </c>
    </row>
    <row r="698" spans="1:8">
      <c r="A698" s="125">
        <v>693</v>
      </c>
      <c r="B698" s="81" t="s">
        <v>12417</v>
      </c>
      <c r="C698" s="81" t="s">
        <v>12418</v>
      </c>
      <c r="D698" s="82">
        <v>0.16255787037037037</v>
      </c>
      <c r="E698" s="37">
        <f t="shared" si="40"/>
        <v>0.9178807947019868</v>
      </c>
      <c r="F698" s="37">
        <f t="shared" si="41"/>
        <v>1.3081347576006574</v>
      </c>
      <c r="G698" s="4" t="str">
        <f t="shared" si="42"/>
        <v>Start group 6 for 50km</v>
      </c>
      <c r="H698" s="4" t="str">
        <f t="shared" si="43"/>
        <v>Start group 6 for 100km</v>
      </c>
    </row>
    <row r="699" spans="1:8">
      <c r="A699" s="125">
        <v>694</v>
      </c>
      <c r="B699" s="81" t="s">
        <v>11116</v>
      </c>
      <c r="C699" s="81" t="s">
        <v>12418</v>
      </c>
      <c r="D699" s="82">
        <v>0.16259259259259259</v>
      </c>
      <c r="E699" s="37">
        <f t="shared" si="40"/>
        <v>0.91920529801324502</v>
      </c>
      <c r="F699" s="37">
        <f t="shared" si="41"/>
        <v>1.308627773212818</v>
      </c>
      <c r="G699" s="4" t="str">
        <f t="shared" si="42"/>
        <v>Start group 6 for 50km</v>
      </c>
      <c r="H699" s="4" t="str">
        <f t="shared" si="43"/>
        <v>Start group 6 for 100km</v>
      </c>
    </row>
    <row r="700" spans="1:8">
      <c r="A700" s="125">
        <v>695</v>
      </c>
      <c r="B700" s="81" t="s">
        <v>11140</v>
      </c>
      <c r="C700" s="81" t="s">
        <v>12419</v>
      </c>
      <c r="D700" s="82">
        <v>0.1637962962962963</v>
      </c>
      <c r="E700" s="37">
        <f t="shared" si="40"/>
        <v>0.92052980132450335</v>
      </c>
      <c r="F700" s="37">
        <f t="shared" si="41"/>
        <v>1.3257189811010681</v>
      </c>
      <c r="G700" s="4" t="str">
        <f t="shared" si="42"/>
        <v>Start group 6 for 50km</v>
      </c>
      <c r="H700" s="4" t="str">
        <f t="shared" si="43"/>
        <v>Start group 6 for 100km</v>
      </c>
    </row>
    <row r="701" spans="1:8">
      <c r="A701" s="125">
        <v>696</v>
      </c>
      <c r="B701" s="81" t="s">
        <v>11014</v>
      </c>
      <c r="C701" s="81" t="s">
        <v>12420</v>
      </c>
      <c r="D701" s="82">
        <v>0.16410879629629629</v>
      </c>
      <c r="E701" s="37">
        <f t="shared" si="40"/>
        <v>0.92185430463576157</v>
      </c>
      <c r="F701" s="37">
        <f t="shared" si="41"/>
        <v>1.3301561216105173</v>
      </c>
      <c r="G701" s="4" t="str">
        <f t="shared" si="42"/>
        <v>Start group 6 for 50km</v>
      </c>
      <c r="H701" s="4" t="str">
        <f t="shared" si="43"/>
        <v>Start group 6 for 100km</v>
      </c>
    </row>
    <row r="702" spans="1:8">
      <c r="A702" s="125">
        <v>697</v>
      </c>
      <c r="B702" s="81" t="s">
        <v>12421</v>
      </c>
      <c r="C702" s="81" t="s">
        <v>11770</v>
      </c>
      <c r="D702" s="82">
        <v>0.16412037037037039</v>
      </c>
      <c r="E702" s="37">
        <f t="shared" si="40"/>
        <v>0.9231788079470199</v>
      </c>
      <c r="F702" s="37">
        <f t="shared" si="41"/>
        <v>1.3303204601479048</v>
      </c>
      <c r="G702" s="4" t="str">
        <f t="shared" si="42"/>
        <v>Start group 6 for 50km</v>
      </c>
      <c r="H702" s="4" t="str">
        <f t="shared" si="43"/>
        <v>Start group 6 for 100km</v>
      </c>
    </row>
    <row r="703" spans="1:8">
      <c r="A703" s="125">
        <v>698</v>
      </c>
      <c r="B703" s="81" t="s">
        <v>12422</v>
      </c>
      <c r="C703" s="81" t="s">
        <v>12423</v>
      </c>
      <c r="D703" s="82">
        <v>0.16439814814814815</v>
      </c>
      <c r="E703" s="37">
        <f t="shared" si="40"/>
        <v>0.92450331125827812</v>
      </c>
      <c r="F703" s="37">
        <f t="shared" si="41"/>
        <v>1.3342645850451931</v>
      </c>
      <c r="G703" s="4" t="str">
        <f t="shared" si="42"/>
        <v>Start group 6 for 50km</v>
      </c>
      <c r="H703" s="4" t="str">
        <f t="shared" si="43"/>
        <v>Start group 6 for 100km</v>
      </c>
    </row>
    <row r="704" spans="1:8">
      <c r="A704" s="125">
        <v>699</v>
      </c>
      <c r="B704" s="81" t="s">
        <v>11012</v>
      </c>
      <c r="C704" s="81" t="s">
        <v>12424</v>
      </c>
      <c r="D704" s="82">
        <v>0.1645601851851852</v>
      </c>
      <c r="E704" s="37">
        <f t="shared" si="40"/>
        <v>0.92582781456953644</v>
      </c>
      <c r="F704" s="37">
        <f t="shared" si="41"/>
        <v>1.3365653245686113</v>
      </c>
      <c r="G704" s="4" t="str">
        <f t="shared" si="42"/>
        <v>Start group 6 for 50km</v>
      </c>
      <c r="H704" s="4" t="str">
        <f t="shared" si="43"/>
        <v>Start group 6 for 100km</v>
      </c>
    </row>
    <row r="705" spans="1:8">
      <c r="A705" s="125">
        <v>700</v>
      </c>
      <c r="B705" s="81" t="s">
        <v>12425</v>
      </c>
      <c r="C705" s="81" t="s">
        <v>12426</v>
      </c>
      <c r="D705" s="82">
        <v>0.16505787037037037</v>
      </c>
      <c r="E705" s="37">
        <f t="shared" si="40"/>
        <v>0.92715231788079466</v>
      </c>
      <c r="F705" s="37">
        <f t="shared" si="41"/>
        <v>1.3436318816762529</v>
      </c>
      <c r="G705" s="4" t="str">
        <f t="shared" si="42"/>
        <v>Start group 6 for 50km</v>
      </c>
      <c r="H705" s="4" t="str">
        <f t="shared" si="43"/>
        <v>Start group 6 for 100km</v>
      </c>
    </row>
    <row r="706" spans="1:8">
      <c r="A706" s="125">
        <v>701</v>
      </c>
      <c r="B706" s="81" t="s">
        <v>12427</v>
      </c>
      <c r="C706" s="81" t="s">
        <v>11695</v>
      </c>
      <c r="D706" s="82">
        <v>0.16655092592592594</v>
      </c>
      <c r="E706" s="37">
        <f t="shared" si="40"/>
        <v>0.92847682119205299</v>
      </c>
      <c r="F706" s="37">
        <f t="shared" si="41"/>
        <v>1.3648315529991784</v>
      </c>
      <c r="G706" s="4" t="str">
        <f t="shared" si="42"/>
        <v>Start group 6 for 50km</v>
      </c>
      <c r="H706" s="4" t="str">
        <f t="shared" si="43"/>
        <v>Start group 6 for 100km</v>
      </c>
    </row>
    <row r="707" spans="1:8">
      <c r="A707" s="125">
        <v>702</v>
      </c>
      <c r="B707" s="81" t="s">
        <v>12428</v>
      </c>
      <c r="C707" s="81" t="s">
        <v>12429</v>
      </c>
      <c r="D707" s="82">
        <v>0.16743055555555555</v>
      </c>
      <c r="E707" s="37">
        <f t="shared" si="40"/>
        <v>0.92980132450331121</v>
      </c>
      <c r="F707" s="37">
        <f t="shared" si="41"/>
        <v>1.3773212818405915</v>
      </c>
      <c r="G707" s="4" t="str">
        <f t="shared" si="42"/>
        <v>Start group 6 for 50km</v>
      </c>
      <c r="H707" s="4" t="str">
        <f t="shared" si="43"/>
        <v>Start group 6 for 100km</v>
      </c>
    </row>
    <row r="708" spans="1:8">
      <c r="A708" s="125">
        <v>703</v>
      </c>
      <c r="B708" s="81" t="s">
        <v>11038</v>
      </c>
      <c r="C708" s="81" t="s">
        <v>11636</v>
      </c>
      <c r="D708" s="82">
        <v>0.16744212962962965</v>
      </c>
      <c r="E708" s="37">
        <f t="shared" ref="E708:E757" si="44">A708/755</f>
        <v>0.93112582781456954</v>
      </c>
      <c r="F708" s="37">
        <f t="shared" ref="F708:F757" si="45">((HOUR(D708)*60+MINUTE(D708)+SECOND(D708)/60)-(HOUR($D$4)*60+MINUTE($D$4)+SECOND($D$4)/60))/(HOUR($D$4)*60+MINUTE($D$4)+SECOND($D$4)/60)</f>
        <v>1.3774856203779784</v>
      </c>
      <c r="G708" s="4" t="str">
        <f t="shared" ref="G708:G757" si="46">"Start group "&amp;IF(F708&lt;=29%,1,IF(F708&lt;=39%,2,IF(F708&lt;=50%,3,IF(F708&lt;=62%,4,IF(F708&lt;=84%,5,6)))))&amp;" for 50km"</f>
        <v>Start group 6 for 50km</v>
      </c>
      <c r="H708" s="4" t="str">
        <f t="shared" ref="H708:H757" si="47">"Start group "&amp;IF(F708&lt;=20%,1,IF(F708&lt;=33%,2,IF(F708&lt;=43%,3,IF(F708&lt;=52%,4,IF(F708&lt;=69%,5,6)))))&amp;" for 100km"</f>
        <v>Start group 6 for 100km</v>
      </c>
    </row>
    <row r="709" spans="1:8">
      <c r="A709" s="125">
        <v>705</v>
      </c>
      <c r="B709" s="81" t="s">
        <v>11029</v>
      </c>
      <c r="C709" s="81" t="s">
        <v>12431</v>
      </c>
      <c r="D709" s="82">
        <v>0.16747685185185188</v>
      </c>
      <c r="E709" s="37">
        <f t="shared" si="44"/>
        <v>0.93377483443708609</v>
      </c>
      <c r="F709" s="37">
        <f t="shared" si="45"/>
        <v>1.3779786359901396</v>
      </c>
      <c r="G709" s="4" t="str">
        <f t="shared" si="46"/>
        <v>Start group 6 for 50km</v>
      </c>
      <c r="H709" s="4" t="str">
        <f t="shared" si="47"/>
        <v>Start group 6 for 100km</v>
      </c>
    </row>
    <row r="710" spans="1:8">
      <c r="A710" s="125">
        <v>706</v>
      </c>
      <c r="B710" s="81" t="s">
        <v>11251</v>
      </c>
      <c r="C710" s="81" t="s">
        <v>12432</v>
      </c>
      <c r="D710" s="82">
        <v>0.16754629629629628</v>
      </c>
      <c r="E710" s="37">
        <f t="shared" si="44"/>
        <v>0.93509933774834442</v>
      </c>
      <c r="F710" s="37">
        <f t="shared" si="45"/>
        <v>1.378964667214462</v>
      </c>
      <c r="G710" s="4" t="str">
        <f t="shared" si="46"/>
        <v>Start group 6 for 50km</v>
      </c>
      <c r="H710" s="4" t="str">
        <f t="shared" si="47"/>
        <v>Start group 6 for 100km</v>
      </c>
    </row>
    <row r="711" spans="1:8">
      <c r="A711" s="125">
        <v>707</v>
      </c>
      <c r="B711" s="81" t="s">
        <v>12433</v>
      </c>
      <c r="C711" s="81" t="s">
        <v>12434</v>
      </c>
      <c r="D711" s="82">
        <v>0.16754629629629628</v>
      </c>
      <c r="E711" s="37">
        <f t="shared" si="44"/>
        <v>0.93642384105960264</v>
      </c>
      <c r="F711" s="37">
        <f t="shared" si="45"/>
        <v>1.378964667214462</v>
      </c>
      <c r="G711" s="4" t="str">
        <f t="shared" si="46"/>
        <v>Start group 6 for 50km</v>
      </c>
      <c r="H711" s="4" t="str">
        <f t="shared" si="47"/>
        <v>Start group 6 for 100km</v>
      </c>
    </row>
    <row r="712" spans="1:8">
      <c r="A712" s="125">
        <v>708</v>
      </c>
      <c r="B712" s="81" t="s">
        <v>11140</v>
      </c>
      <c r="C712" s="81" t="s">
        <v>11338</v>
      </c>
      <c r="D712" s="82">
        <v>0.16787037037037036</v>
      </c>
      <c r="E712" s="37">
        <f t="shared" si="44"/>
        <v>0.93774834437086096</v>
      </c>
      <c r="F712" s="37">
        <f t="shared" si="45"/>
        <v>1.3835661462612983</v>
      </c>
      <c r="G712" s="4" t="str">
        <f t="shared" si="46"/>
        <v>Start group 6 for 50km</v>
      </c>
      <c r="H712" s="4" t="str">
        <f t="shared" si="47"/>
        <v>Start group 6 for 100km</v>
      </c>
    </row>
    <row r="713" spans="1:8">
      <c r="A713" s="125">
        <v>709</v>
      </c>
      <c r="B713" s="81" t="s">
        <v>11018</v>
      </c>
      <c r="C713" s="81" t="s">
        <v>12435</v>
      </c>
      <c r="D713" s="82">
        <v>0.16789351851851853</v>
      </c>
      <c r="E713" s="37">
        <f t="shared" si="44"/>
        <v>0.93907284768211918</v>
      </c>
      <c r="F713" s="37">
        <f t="shared" si="45"/>
        <v>1.3838948233360724</v>
      </c>
      <c r="G713" s="4" t="str">
        <f t="shared" si="46"/>
        <v>Start group 6 for 50km</v>
      </c>
      <c r="H713" s="4" t="str">
        <f t="shared" si="47"/>
        <v>Start group 6 for 100km</v>
      </c>
    </row>
    <row r="714" spans="1:8">
      <c r="A714" s="125">
        <v>710</v>
      </c>
      <c r="B714" s="81" t="s">
        <v>11293</v>
      </c>
      <c r="C714" s="81" t="s">
        <v>12436</v>
      </c>
      <c r="D714" s="82">
        <v>0.16789351851851853</v>
      </c>
      <c r="E714" s="37">
        <f t="shared" si="44"/>
        <v>0.94039735099337751</v>
      </c>
      <c r="F714" s="37">
        <f t="shared" si="45"/>
        <v>1.3838948233360724</v>
      </c>
      <c r="G714" s="4" t="str">
        <f t="shared" si="46"/>
        <v>Start group 6 for 50km</v>
      </c>
      <c r="H714" s="4" t="str">
        <f t="shared" si="47"/>
        <v>Start group 6 for 100km</v>
      </c>
    </row>
    <row r="715" spans="1:8">
      <c r="A715" s="125">
        <v>711</v>
      </c>
      <c r="B715" s="81" t="s">
        <v>11322</v>
      </c>
      <c r="C715" s="81" t="s">
        <v>12437</v>
      </c>
      <c r="D715" s="82">
        <v>0.16790509259259259</v>
      </c>
      <c r="E715" s="37">
        <f t="shared" si="44"/>
        <v>0.94172185430463573</v>
      </c>
      <c r="F715" s="37">
        <f t="shared" si="45"/>
        <v>1.3840591618734592</v>
      </c>
      <c r="G715" s="4" t="str">
        <f t="shared" si="46"/>
        <v>Start group 6 for 50km</v>
      </c>
      <c r="H715" s="4" t="str">
        <f t="shared" si="47"/>
        <v>Start group 6 for 100km</v>
      </c>
    </row>
    <row r="716" spans="1:8">
      <c r="A716" s="125">
        <v>712</v>
      </c>
      <c r="B716" s="81" t="s">
        <v>12438</v>
      </c>
      <c r="C716" s="81" t="s">
        <v>11623</v>
      </c>
      <c r="D716" s="82">
        <v>0.16888888888888889</v>
      </c>
      <c r="E716" s="37">
        <f t="shared" si="44"/>
        <v>0.94304635761589406</v>
      </c>
      <c r="F716" s="37">
        <f t="shared" si="45"/>
        <v>1.3980279375513553</v>
      </c>
      <c r="G716" s="4" t="str">
        <f t="shared" si="46"/>
        <v>Start group 6 for 50km</v>
      </c>
      <c r="H716" s="4" t="str">
        <f t="shared" si="47"/>
        <v>Start group 6 for 100km</v>
      </c>
    </row>
    <row r="717" spans="1:8">
      <c r="A717" s="125">
        <v>713</v>
      </c>
      <c r="B717" s="81" t="s">
        <v>11181</v>
      </c>
      <c r="C717" s="81" t="s">
        <v>12439</v>
      </c>
      <c r="D717" s="82">
        <v>0.16890046296296299</v>
      </c>
      <c r="E717" s="37">
        <f t="shared" si="44"/>
        <v>0.94437086092715228</v>
      </c>
      <c r="F717" s="37">
        <f t="shared" si="45"/>
        <v>1.3981922760887429</v>
      </c>
      <c r="G717" s="4" t="str">
        <f t="shared" si="46"/>
        <v>Start group 6 for 50km</v>
      </c>
      <c r="H717" s="4" t="str">
        <f t="shared" si="47"/>
        <v>Start group 6 for 100km</v>
      </c>
    </row>
    <row r="718" spans="1:8">
      <c r="A718" s="125">
        <v>714</v>
      </c>
      <c r="B718" s="81" t="s">
        <v>11480</v>
      </c>
      <c r="C718" s="81" t="s">
        <v>12440</v>
      </c>
      <c r="D718" s="82">
        <v>0.16891203703703705</v>
      </c>
      <c r="E718" s="37">
        <f t="shared" si="44"/>
        <v>0.94569536423841061</v>
      </c>
      <c r="F718" s="37">
        <f t="shared" si="45"/>
        <v>1.3983566146261297</v>
      </c>
      <c r="G718" s="4" t="str">
        <f t="shared" si="46"/>
        <v>Start group 6 for 50km</v>
      </c>
      <c r="H718" s="4" t="str">
        <f t="shared" si="47"/>
        <v>Start group 6 for 100km</v>
      </c>
    </row>
    <row r="719" spans="1:8">
      <c r="A719" s="125">
        <v>715</v>
      </c>
      <c r="B719" s="81" t="s">
        <v>11305</v>
      </c>
      <c r="C719" s="81" t="s">
        <v>11025</v>
      </c>
      <c r="D719" s="82">
        <v>0.16892361111111109</v>
      </c>
      <c r="E719" s="37">
        <f t="shared" si="44"/>
        <v>0.94701986754966883</v>
      </c>
      <c r="F719" s="37">
        <f t="shared" si="45"/>
        <v>1.3985209531635165</v>
      </c>
      <c r="G719" s="4" t="str">
        <f t="shared" si="46"/>
        <v>Start group 6 for 50km</v>
      </c>
      <c r="H719" s="4" t="str">
        <f t="shared" si="47"/>
        <v>Start group 6 for 100km</v>
      </c>
    </row>
    <row r="720" spans="1:8">
      <c r="A720" s="125">
        <v>716</v>
      </c>
      <c r="B720" s="81" t="s">
        <v>12421</v>
      </c>
      <c r="C720" s="81" t="s">
        <v>12441</v>
      </c>
      <c r="D720" s="82">
        <v>0.16905092592592594</v>
      </c>
      <c r="E720" s="37">
        <f t="shared" si="44"/>
        <v>0.94834437086092715</v>
      </c>
      <c r="F720" s="37">
        <f t="shared" si="45"/>
        <v>1.4003286770747738</v>
      </c>
      <c r="G720" s="4" t="str">
        <f t="shared" si="46"/>
        <v>Start group 6 for 50km</v>
      </c>
      <c r="H720" s="4" t="str">
        <f t="shared" si="47"/>
        <v>Start group 6 for 100km</v>
      </c>
    </row>
    <row r="721" spans="1:8">
      <c r="A721" s="125">
        <v>717</v>
      </c>
      <c r="B721" s="81" t="s">
        <v>11680</v>
      </c>
      <c r="C721" s="81" t="s">
        <v>12070</v>
      </c>
      <c r="D721" s="82">
        <v>0.16905092592592594</v>
      </c>
      <c r="E721" s="37">
        <f t="shared" si="44"/>
        <v>0.94966887417218548</v>
      </c>
      <c r="F721" s="37">
        <f t="shared" si="45"/>
        <v>1.4003286770747738</v>
      </c>
      <c r="G721" s="4" t="str">
        <f t="shared" si="46"/>
        <v>Start group 6 for 50km</v>
      </c>
      <c r="H721" s="4" t="str">
        <f t="shared" si="47"/>
        <v>Start group 6 for 100km</v>
      </c>
    </row>
    <row r="722" spans="1:8">
      <c r="A722" s="125">
        <v>718</v>
      </c>
      <c r="B722" s="81" t="s">
        <v>11022</v>
      </c>
      <c r="C722" s="81" t="s">
        <v>12442</v>
      </c>
      <c r="D722" s="82">
        <v>0.1694097222222222</v>
      </c>
      <c r="E722" s="37">
        <f t="shared" si="44"/>
        <v>0.9509933774834437</v>
      </c>
      <c r="F722" s="37">
        <f t="shared" si="45"/>
        <v>1.4054231717337713</v>
      </c>
      <c r="G722" s="4" t="str">
        <f t="shared" si="46"/>
        <v>Start group 6 for 50km</v>
      </c>
      <c r="H722" s="4" t="str">
        <f t="shared" si="47"/>
        <v>Start group 6 for 100km</v>
      </c>
    </row>
    <row r="723" spans="1:8">
      <c r="A723" s="125">
        <v>719</v>
      </c>
      <c r="B723" s="81" t="s">
        <v>12443</v>
      </c>
      <c r="C723" s="81" t="s">
        <v>12444</v>
      </c>
      <c r="D723" s="82">
        <v>0.1695601851851852</v>
      </c>
      <c r="E723" s="37">
        <f t="shared" si="44"/>
        <v>0.95231788079470203</v>
      </c>
      <c r="F723" s="37">
        <f t="shared" si="45"/>
        <v>1.4075595727198027</v>
      </c>
      <c r="G723" s="4" t="str">
        <f t="shared" si="46"/>
        <v>Start group 6 for 50km</v>
      </c>
      <c r="H723" s="4" t="str">
        <f t="shared" si="47"/>
        <v>Start group 6 for 100km</v>
      </c>
    </row>
    <row r="724" spans="1:8">
      <c r="A724" s="125">
        <v>720</v>
      </c>
      <c r="B724" s="81" t="s">
        <v>11757</v>
      </c>
      <c r="C724" s="81" t="s">
        <v>12445</v>
      </c>
      <c r="D724" s="82">
        <v>0.16996527777777778</v>
      </c>
      <c r="E724" s="37">
        <f t="shared" si="44"/>
        <v>0.95364238410596025</v>
      </c>
      <c r="F724" s="37">
        <f t="shared" si="45"/>
        <v>1.4133114215283482</v>
      </c>
      <c r="G724" s="4" t="str">
        <f t="shared" si="46"/>
        <v>Start group 6 for 50km</v>
      </c>
      <c r="H724" s="4" t="str">
        <f t="shared" si="47"/>
        <v>Start group 6 for 100km</v>
      </c>
    </row>
    <row r="725" spans="1:8">
      <c r="A725" s="125">
        <v>721</v>
      </c>
      <c r="B725" s="81" t="s">
        <v>11422</v>
      </c>
      <c r="C725" s="81" t="s">
        <v>12446</v>
      </c>
      <c r="D725" s="82">
        <v>0.17107638888888888</v>
      </c>
      <c r="E725" s="37">
        <f t="shared" si="44"/>
        <v>0.95496688741721858</v>
      </c>
      <c r="F725" s="37">
        <f t="shared" si="45"/>
        <v>1.429087921117502</v>
      </c>
      <c r="G725" s="4" t="str">
        <f t="shared" si="46"/>
        <v>Start group 6 for 50km</v>
      </c>
      <c r="H725" s="4" t="str">
        <f t="shared" si="47"/>
        <v>Start group 6 for 100km</v>
      </c>
    </row>
    <row r="726" spans="1:8">
      <c r="A726" s="125">
        <v>723</v>
      </c>
      <c r="B726" s="81" t="s">
        <v>11303</v>
      </c>
      <c r="C726" s="81" t="s">
        <v>12447</v>
      </c>
      <c r="D726" s="82">
        <v>0.1713888888888889</v>
      </c>
      <c r="E726" s="37">
        <f t="shared" si="44"/>
        <v>0.95761589403973513</v>
      </c>
      <c r="F726" s="37">
        <f t="shared" si="45"/>
        <v>1.4335250616269515</v>
      </c>
      <c r="G726" s="4" t="str">
        <f t="shared" si="46"/>
        <v>Start group 6 for 50km</v>
      </c>
      <c r="H726" s="4" t="str">
        <f t="shared" si="47"/>
        <v>Start group 6 for 100km</v>
      </c>
    </row>
    <row r="727" spans="1:8">
      <c r="A727" s="125">
        <v>725</v>
      </c>
      <c r="B727" s="81" t="s">
        <v>11463</v>
      </c>
      <c r="C727" s="81" t="s">
        <v>11264</v>
      </c>
      <c r="D727" s="82">
        <v>0.17158564814814814</v>
      </c>
      <c r="E727" s="37">
        <f t="shared" si="44"/>
        <v>0.96026490066225167</v>
      </c>
      <c r="F727" s="37">
        <f t="shared" si="45"/>
        <v>1.4363188167625309</v>
      </c>
      <c r="G727" s="4" t="str">
        <f t="shared" si="46"/>
        <v>Start group 6 for 50km</v>
      </c>
      <c r="H727" s="4" t="str">
        <f t="shared" si="47"/>
        <v>Start group 6 for 100km</v>
      </c>
    </row>
    <row r="728" spans="1:8" ht="15" customHeight="1">
      <c r="A728" s="125">
        <v>726</v>
      </c>
      <c r="B728" s="81" t="s">
        <v>11160</v>
      </c>
      <c r="C728" s="81" t="s">
        <v>11232</v>
      </c>
      <c r="D728" s="82">
        <v>0.1716087962962963</v>
      </c>
      <c r="E728" s="37">
        <f t="shared" si="44"/>
        <v>0.96158940397350989</v>
      </c>
      <c r="F728" s="37">
        <f t="shared" si="45"/>
        <v>1.4366474938373046</v>
      </c>
      <c r="G728" s="4" t="str">
        <f t="shared" si="46"/>
        <v>Start group 6 for 50km</v>
      </c>
      <c r="H728" s="4" t="str">
        <f t="shared" si="47"/>
        <v>Start group 6 for 100km</v>
      </c>
    </row>
    <row r="729" spans="1:8">
      <c r="A729" s="125">
        <v>727</v>
      </c>
      <c r="B729" s="81" t="s">
        <v>11048</v>
      </c>
      <c r="C729" s="81" t="s">
        <v>12448</v>
      </c>
      <c r="D729" s="82">
        <v>0.17333333333333334</v>
      </c>
      <c r="E729" s="37">
        <f t="shared" si="44"/>
        <v>0.96291390728476822</v>
      </c>
      <c r="F729" s="37">
        <f t="shared" si="45"/>
        <v>1.4611339359079705</v>
      </c>
      <c r="G729" s="4" t="str">
        <f t="shared" si="46"/>
        <v>Start group 6 for 50km</v>
      </c>
      <c r="H729" s="4" t="str">
        <f t="shared" si="47"/>
        <v>Start group 6 for 100km</v>
      </c>
    </row>
    <row r="730" spans="1:8">
      <c r="A730" s="125">
        <v>728</v>
      </c>
      <c r="B730" s="81" t="s">
        <v>11012</v>
      </c>
      <c r="C730" s="81" t="s">
        <v>12449</v>
      </c>
      <c r="D730" s="82">
        <v>0.17458333333333334</v>
      </c>
      <c r="E730" s="37">
        <f t="shared" si="44"/>
        <v>0.96423841059602644</v>
      </c>
      <c r="F730" s="37">
        <f t="shared" si="45"/>
        <v>1.4788824979457684</v>
      </c>
      <c r="G730" s="4" t="str">
        <f t="shared" si="46"/>
        <v>Start group 6 for 50km</v>
      </c>
      <c r="H730" s="4" t="str">
        <f t="shared" si="47"/>
        <v>Start group 6 for 100km</v>
      </c>
    </row>
    <row r="731" spans="1:8">
      <c r="A731" s="125">
        <v>729</v>
      </c>
      <c r="B731" s="81" t="s">
        <v>11608</v>
      </c>
      <c r="C731" s="81" t="s">
        <v>11111</v>
      </c>
      <c r="D731" s="82">
        <v>0.1746875</v>
      </c>
      <c r="E731" s="37">
        <f t="shared" si="44"/>
        <v>0.96556291390728477</v>
      </c>
      <c r="F731" s="37">
        <f t="shared" si="45"/>
        <v>1.4803615447822513</v>
      </c>
      <c r="G731" s="4" t="str">
        <f t="shared" si="46"/>
        <v>Start group 6 for 50km</v>
      </c>
      <c r="H731" s="4" t="str">
        <f t="shared" si="47"/>
        <v>Start group 6 for 100km</v>
      </c>
    </row>
    <row r="732" spans="1:8">
      <c r="A732" s="125">
        <v>730</v>
      </c>
      <c r="B732" s="81" t="s">
        <v>11029</v>
      </c>
      <c r="C732" s="81" t="s">
        <v>12450</v>
      </c>
      <c r="D732" s="82">
        <v>0.17523148148148149</v>
      </c>
      <c r="E732" s="37">
        <f t="shared" si="44"/>
        <v>0.9668874172185431</v>
      </c>
      <c r="F732" s="37">
        <f t="shared" si="45"/>
        <v>1.4880854560394414</v>
      </c>
      <c r="G732" s="4" t="str">
        <f t="shared" si="46"/>
        <v>Start group 6 for 50km</v>
      </c>
      <c r="H732" s="4" t="str">
        <f t="shared" si="47"/>
        <v>Start group 6 for 100km</v>
      </c>
    </row>
    <row r="733" spans="1:8">
      <c r="A733" s="125">
        <v>731</v>
      </c>
      <c r="B733" s="81" t="s">
        <v>12421</v>
      </c>
      <c r="C733" s="81" t="s">
        <v>11430</v>
      </c>
      <c r="D733" s="82">
        <v>0.17645833333333336</v>
      </c>
      <c r="E733" s="37">
        <f t="shared" si="44"/>
        <v>0.96821192052980132</v>
      </c>
      <c r="F733" s="37">
        <f t="shared" si="45"/>
        <v>1.505505341002465</v>
      </c>
      <c r="G733" s="4" t="str">
        <f t="shared" si="46"/>
        <v>Start group 6 for 50km</v>
      </c>
      <c r="H733" s="4" t="str">
        <f t="shared" si="47"/>
        <v>Start group 6 for 100km</v>
      </c>
    </row>
    <row r="734" spans="1:8">
      <c r="A734" s="125">
        <v>732</v>
      </c>
      <c r="B734" s="81" t="s">
        <v>11317</v>
      </c>
      <c r="C734" s="81" t="s">
        <v>12384</v>
      </c>
      <c r="D734" s="82">
        <v>0.1782060185185185</v>
      </c>
      <c r="E734" s="37">
        <f t="shared" si="44"/>
        <v>0.96953642384105965</v>
      </c>
      <c r="F734" s="37">
        <f t="shared" si="45"/>
        <v>1.5303204601479046</v>
      </c>
      <c r="G734" s="4" t="str">
        <f t="shared" si="46"/>
        <v>Start group 6 for 50km</v>
      </c>
      <c r="H734" s="4" t="str">
        <f t="shared" si="47"/>
        <v>Start group 6 for 100km</v>
      </c>
    </row>
    <row r="735" spans="1:8">
      <c r="A735" s="125">
        <v>733</v>
      </c>
      <c r="B735" s="81" t="s">
        <v>11290</v>
      </c>
      <c r="C735" s="81" t="s">
        <v>12451</v>
      </c>
      <c r="D735" s="82">
        <v>0.17821759259259259</v>
      </c>
      <c r="E735" s="37">
        <f t="shared" si="44"/>
        <v>0.97086092715231787</v>
      </c>
      <c r="F735" s="37">
        <f t="shared" si="45"/>
        <v>1.5304847986852914</v>
      </c>
      <c r="G735" s="4" t="str">
        <f t="shared" si="46"/>
        <v>Start group 6 for 50km</v>
      </c>
      <c r="H735" s="4" t="str">
        <f t="shared" si="47"/>
        <v>Start group 6 for 100km</v>
      </c>
    </row>
    <row r="736" spans="1:8">
      <c r="A736" s="125">
        <v>734</v>
      </c>
      <c r="B736" s="81" t="s">
        <v>11103</v>
      </c>
      <c r="C736" s="81" t="s">
        <v>12452</v>
      </c>
      <c r="D736" s="82">
        <v>0.17859953703703704</v>
      </c>
      <c r="E736" s="37">
        <f t="shared" si="44"/>
        <v>0.97218543046357619</v>
      </c>
      <c r="F736" s="37">
        <f t="shared" si="45"/>
        <v>1.535907970419063</v>
      </c>
      <c r="G736" s="4" t="str">
        <f t="shared" si="46"/>
        <v>Start group 6 for 50km</v>
      </c>
      <c r="H736" s="4" t="str">
        <f t="shared" si="47"/>
        <v>Start group 6 for 100km</v>
      </c>
    </row>
    <row r="737" spans="1:8">
      <c r="A737" s="125">
        <v>735</v>
      </c>
      <c r="B737" s="81" t="s">
        <v>12453</v>
      </c>
      <c r="C737" s="81" t="s">
        <v>11419</v>
      </c>
      <c r="D737" s="82">
        <v>0.18034722222222221</v>
      </c>
      <c r="E737" s="37">
        <f t="shared" si="44"/>
        <v>0.97350993377483441</v>
      </c>
      <c r="F737" s="37">
        <f t="shared" si="45"/>
        <v>1.5607230895645026</v>
      </c>
      <c r="G737" s="4" t="str">
        <f t="shared" si="46"/>
        <v>Start group 6 for 50km</v>
      </c>
      <c r="H737" s="4" t="str">
        <f t="shared" si="47"/>
        <v>Start group 6 for 100km</v>
      </c>
    </row>
    <row r="738" spans="1:8">
      <c r="A738" s="125">
        <v>736</v>
      </c>
      <c r="B738" s="81" t="s">
        <v>12454</v>
      </c>
      <c r="C738" s="81" t="s">
        <v>11453</v>
      </c>
      <c r="D738" s="82">
        <v>0.18035879629629628</v>
      </c>
      <c r="E738" s="37">
        <f t="shared" si="44"/>
        <v>0.97483443708609274</v>
      </c>
      <c r="F738" s="37">
        <f t="shared" si="45"/>
        <v>1.5608874281018894</v>
      </c>
      <c r="G738" s="4" t="str">
        <f t="shared" si="46"/>
        <v>Start group 6 for 50km</v>
      </c>
      <c r="H738" s="4" t="str">
        <f t="shared" si="47"/>
        <v>Start group 6 for 100km</v>
      </c>
    </row>
    <row r="739" spans="1:8">
      <c r="A739" s="125">
        <v>737</v>
      </c>
      <c r="B739" s="81" t="s">
        <v>12455</v>
      </c>
      <c r="C739" s="81" t="s">
        <v>11102</v>
      </c>
      <c r="D739" s="82">
        <v>0.18039351851851851</v>
      </c>
      <c r="E739" s="37">
        <f t="shared" si="44"/>
        <v>0.97615894039735096</v>
      </c>
      <c r="F739" s="37">
        <f t="shared" si="45"/>
        <v>1.5613804437140506</v>
      </c>
      <c r="G739" s="4" t="str">
        <f t="shared" si="46"/>
        <v>Start group 6 for 50km</v>
      </c>
      <c r="H739" s="4" t="str">
        <f t="shared" si="47"/>
        <v>Start group 6 for 100km</v>
      </c>
    </row>
    <row r="740" spans="1:8">
      <c r="A740" s="125">
        <v>738</v>
      </c>
      <c r="B740" s="81" t="s">
        <v>11909</v>
      </c>
      <c r="C740" s="81" t="s">
        <v>11283</v>
      </c>
      <c r="D740" s="82">
        <v>0.18062500000000001</v>
      </c>
      <c r="E740" s="37">
        <f t="shared" si="44"/>
        <v>0.97748344370860929</v>
      </c>
      <c r="F740" s="37">
        <f t="shared" si="45"/>
        <v>1.5646672144617912</v>
      </c>
      <c r="G740" s="4" t="str">
        <f t="shared" si="46"/>
        <v>Start group 6 for 50km</v>
      </c>
      <c r="H740" s="4" t="str">
        <f t="shared" si="47"/>
        <v>Start group 6 for 100km</v>
      </c>
    </row>
    <row r="741" spans="1:8">
      <c r="A741" s="125">
        <v>739</v>
      </c>
      <c r="B741" s="81" t="s">
        <v>11022</v>
      </c>
      <c r="C741" s="81" t="s">
        <v>12456</v>
      </c>
      <c r="D741" s="82">
        <v>0.18118055555555557</v>
      </c>
      <c r="E741" s="37">
        <f t="shared" si="44"/>
        <v>0.97880794701986751</v>
      </c>
      <c r="F741" s="37">
        <f t="shared" si="45"/>
        <v>1.5725554642563677</v>
      </c>
      <c r="G741" s="4" t="str">
        <f t="shared" si="46"/>
        <v>Start group 6 for 50km</v>
      </c>
      <c r="H741" s="4" t="str">
        <f t="shared" si="47"/>
        <v>Start group 6 for 100km</v>
      </c>
    </row>
    <row r="742" spans="1:8">
      <c r="A742" s="125">
        <v>740</v>
      </c>
      <c r="B742" s="81" t="s">
        <v>11052</v>
      </c>
      <c r="C742" s="81" t="s">
        <v>12457</v>
      </c>
      <c r="D742" s="82">
        <v>0.18122685185185183</v>
      </c>
      <c r="E742" s="37">
        <f t="shared" si="44"/>
        <v>0.98013245033112584</v>
      </c>
      <c r="F742" s="37">
        <f t="shared" si="45"/>
        <v>1.5732128184059158</v>
      </c>
      <c r="G742" s="4" t="str">
        <f t="shared" si="46"/>
        <v>Start group 6 for 50km</v>
      </c>
      <c r="H742" s="4" t="str">
        <f t="shared" si="47"/>
        <v>Start group 6 for 100km</v>
      </c>
    </row>
    <row r="743" spans="1:8">
      <c r="A743" s="125">
        <v>741</v>
      </c>
      <c r="B743" s="81" t="s">
        <v>12458</v>
      </c>
      <c r="C743" s="81" t="s">
        <v>12459</v>
      </c>
      <c r="D743" s="82">
        <v>0.1819212962962963</v>
      </c>
      <c r="E743" s="37">
        <f t="shared" si="44"/>
        <v>0.98145695364238406</v>
      </c>
      <c r="F743" s="37">
        <f t="shared" si="45"/>
        <v>1.5830731306491368</v>
      </c>
      <c r="G743" s="4" t="str">
        <f t="shared" si="46"/>
        <v>Start group 6 for 50km</v>
      </c>
      <c r="H743" s="4" t="str">
        <f t="shared" si="47"/>
        <v>Start group 6 for 100km</v>
      </c>
    </row>
    <row r="744" spans="1:8">
      <c r="A744" s="125">
        <v>742</v>
      </c>
      <c r="B744" s="81" t="s">
        <v>11305</v>
      </c>
      <c r="C744" s="81" t="s">
        <v>11212</v>
      </c>
      <c r="D744" s="82">
        <v>0.18208333333333335</v>
      </c>
      <c r="E744" s="37">
        <f t="shared" si="44"/>
        <v>0.98278145695364238</v>
      </c>
      <c r="F744" s="37">
        <f t="shared" si="45"/>
        <v>1.585373870172555</v>
      </c>
      <c r="G744" s="4" t="str">
        <f t="shared" si="46"/>
        <v>Start group 6 for 50km</v>
      </c>
      <c r="H744" s="4" t="str">
        <f t="shared" si="47"/>
        <v>Start group 6 for 100km</v>
      </c>
    </row>
    <row r="745" spans="1:8">
      <c r="A745" s="125">
        <v>743</v>
      </c>
      <c r="B745" s="81" t="s">
        <v>11034</v>
      </c>
      <c r="C745" s="81" t="s">
        <v>12460</v>
      </c>
      <c r="D745" s="82">
        <v>0.18292824074074074</v>
      </c>
      <c r="E745" s="37">
        <f t="shared" si="44"/>
        <v>0.98410596026490071</v>
      </c>
      <c r="F745" s="37">
        <f t="shared" si="45"/>
        <v>1.5973705834018077</v>
      </c>
      <c r="G745" s="4" t="str">
        <f t="shared" si="46"/>
        <v>Start group 6 for 50km</v>
      </c>
      <c r="H745" s="4" t="str">
        <f t="shared" si="47"/>
        <v>Start group 6 for 100km</v>
      </c>
    </row>
    <row r="746" spans="1:8">
      <c r="A746" s="125">
        <v>744</v>
      </c>
      <c r="B746" s="81" t="s">
        <v>12461</v>
      </c>
      <c r="C746" s="81" t="s">
        <v>12462</v>
      </c>
      <c r="D746" s="82">
        <v>0.18395833333333333</v>
      </c>
      <c r="E746" s="37">
        <f t="shared" si="44"/>
        <v>0.98543046357615893</v>
      </c>
      <c r="F746" s="37">
        <f t="shared" si="45"/>
        <v>1.6119967132292519</v>
      </c>
      <c r="G746" s="4" t="str">
        <f t="shared" si="46"/>
        <v>Start group 6 for 50km</v>
      </c>
      <c r="H746" s="4" t="str">
        <f t="shared" si="47"/>
        <v>Start group 6 for 100km</v>
      </c>
    </row>
    <row r="747" spans="1:8">
      <c r="A747" s="125">
        <v>745</v>
      </c>
      <c r="B747" s="81" t="s">
        <v>11415</v>
      </c>
      <c r="C747" s="81" t="s">
        <v>12070</v>
      </c>
      <c r="D747" s="82">
        <v>0.18442129629629631</v>
      </c>
      <c r="E747" s="37">
        <f t="shared" si="44"/>
        <v>0.98675496688741726</v>
      </c>
      <c r="F747" s="37">
        <f t="shared" si="45"/>
        <v>1.6185702547247327</v>
      </c>
      <c r="G747" s="4" t="str">
        <f t="shared" si="46"/>
        <v>Start group 6 for 50km</v>
      </c>
      <c r="H747" s="4" t="str">
        <f t="shared" si="47"/>
        <v>Start group 6 for 100km</v>
      </c>
    </row>
    <row r="748" spans="1:8">
      <c r="A748" s="125">
        <v>746</v>
      </c>
      <c r="B748" s="81" t="s">
        <v>11172</v>
      </c>
      <c r="C748" s="81" t="s">
        <v>12463</v>
      </c>
      <c r="D748" s="82">
        <v>0.18461805555555555</v>
      </c>
      <c r="E748" s="37">
        <f t="shared" si="44"/>
        <v>0.98807947019867548</v>
      </c>
      <c r="F748" s="37">
        <f t="shared" si="45"/>
        <v>1.6213640098603121</v>
      </c>
      <c r="G748" s="4" t="str">
        <f t="shared" si="46"/>
        <v>Start group 6 for 50km</v>
      </c>
      <c r="H748" s="4" t="str">
        <f t="shared" si="47"/>
        <v>Start group 6 for 100km</v>
      </c>
    </row>
    <row r="749" spans="1:8">
      <c r="A749" s="125">
        <v>747</v>
      </c>
      <c r="B749" s="81" t="s">
        <v>11587</v>
      </c>
      <c r="C749" s="81" t="s">
        <v>12464</v>
      </c>
      <c r="D749" s="82">
        <v>0.1860185185185185</v>
      </c>
      <c r="E749" s="37">
        <f t="shared" si="44"/>
        <v>0.98940397350993381</v>
      </c>
      <c r="F749" s="37">
        <f t="shared" si="45"/>
        <v>1.6412489728841411</v>
      </c>
      <c r="G749" s="4" t="str">
        <f t="shared" si="46"/>
        <v>Start group 6 for 50km</v>
      </c>
      <c r="H749" s="4" t="str">
        <f t="shared" si="47"/>
        <v>Start group 6 for 100km</v>
      </c>
    </row>
    <row r="750" spans="1:8">
      <c r="A750" s="125">
        <v>748</v>
      </c>
      <c r="B750" s="81" t="s">
        <v>12465</v>
      </c>
      <c r="C750" s="81" t="s">
        <v>12322</v>
      </c>
      <c r="D750" s="82">
        <v>0.18660879629629631</v>
      </c>
      <c r="E750" s="37">
        <f t="shared" si="44"/>
        <v>0.99072847682119203</v>
      </c>
      <c r="F750" s="37">
        <f t="shared" si="45"/>
        <v>1.6496302382908787</v>
      </c>
      <c r="G750" s="4" t="str">
        <f t="shared" si="46"/>
        <v>Start group 6 for 50km</v>
      </c>
      <c r="H750" s="4" t="str">
        <f t="shared" si="47"/>
        <v>Start group 6 for 100km</v>
      </c>
    </row>
    <row r="751" spans="1:8">
      <c r="A751" s="125">
        <v>749</v>
      </c>
      <c r="B751" s="81" t="s">
        <v>11307</v>
      </c>
      <c r="C751" s="81" t="s">
        <v>12466</v>
      </c>
      <c r="D751" s="82">
        <v>0.1948148148148148</v>
      </c>
      <c r="E751" s="37">
        <f t="shared" si="44"/>
        <v>0.99205298013245036</v>
      </c>
      <c r="F751" s="37">
        <f t="shared" si="45"/>
        <v>1.7661462612982743</v>
      </c>
      <c r="G751" s="4" t="str">
        <f t="shared" si="46"/>
        <v>Start group 6 for 50km</v>
      </c>
      <c r="H751" s="4" t="str">
        <f t="shared" si="47"/>
        <v>Start group 6 for 100km</v>
      </c>
    </row>
    <row r="752" spans="1:8">
      <c r="A752" s="125">
        <v>750</v>
      </c>
      <c r="B752" s="81" t="s">
        <v>12467</v>
      </c>
      <c r="C752" s="81" t="s">
        <v>12101</v>
      </c>
      <c r="D752" s="82">
        <v>0.20074074074074075</v>
      </c>
      <c r="E752" s="37">
        <f t="shared" si="44"/>
        <v>0.99337748344370858</v>
      </c>
      <c r="F752" s="37">
        <f t="shared" si="45"/>
        <v>1.850287592440427</v>
      </c>
      <c r="G752" s="4" t="str">
        <f t="shared" si="46"/>
        <v>Start group 6 for 50km</v>
      </c>
      <c r="H752" s="4" t="str">
        <f t="shared" si="47"/>
        <v>Start group 6 for 100km</v>
      </c>
    </row>
    <row r="753" spans="1:8">
      <c r="A753" s="125">
        <v>751</v>
      </c>
      <c r="B753" s="81" t="s">
        <v>11120</v>
      </c>
      <c r="C753" s="81" t="s">
        <v>12101</v>
      </c>
      <c r="D753" s="82">
        <v>0.20077546296296298</v>
      </c>
      <c r="E753" s="37">
        <f t="shared" si="44"/>
        <v>0.9947019867549669</v>
      </c>
      <c r="F753" s="37">
        <f t="shared" si="45"/>
        <v>1.8507806080525881</v>
      </c>
      <c r="G753" s="4" t="str">
        <f t="shared" si="46"/>
        <v>Start group 6 for 50km</v>
      </c>
      <c r="H753" s="4" t="str">
        <f t="shared" si="47"/>
        <v>Start group 6 for 100km</v>
      </c>
    </row>
    <row r="754" spans="1:8">
      <c r="A754" s="125">
        <v>752</v>
      </c>
      <c r="B754" s="81" t="s">
        <v>11008</v>
      </c>
      <c r="C754" s="81" t="s">
        <v>12101</v>
      </c>
      <c r="D754" s="82">
        <v>0.20079861111111111</v>
      </c>
      <c r="E754" s="37">
        <f t="shared" si="44"/>
        <v>0.99602649006622512</v>
      </c>
      <c r="F754" s="37">
        <f t="shared" si="45"/>
        <v>1.8511092851273618</v>
      </c>
      <c r="G754" s="4" t="str">
        <f t="shared" si="46"/>
        <v>Start group 6 for 50km</v>
      </c>
      <c r="H754" s="4" t="str">
        <f t="shared" si="47"/>
        <v>Start group 6 for 100km</v>
      </c>
    </row>
    <row r="755" spans="1:8">
      <c r="A755" s="125">
        <v>753</v>
      </c>
      <c r="B755" s="81" t="s">
        <v>12468</v>
      </c>
      <c r="C755" s="81" t="s">
        <v>12469</v>
      </c>
      <c r="D755" s="82">
        <v>0.20815972222222223</v>
      </c>
      <c r="E755" s="37">
        <f t="shared" si="44"/>
        <v>0.99735099337748345</v>
      </c>
      <c r="F755" s="37">
        <f t="shared" si="45"/>
        <v>1.955628594905505</v>
      </c>
      <c r="G755" s="4" t="str">
        <f t="shared" si="46"/>
        <v>Start group 6 for 50km</v>
      </c>
      <c r="H755" s="4" t="str">
        <f t="shared" si="47"/>
        <v>Start group 6 for 100km</v>
      </c>
    </row>
    <row r="756" spans="1:8">
      <c r="A756" s="125">
        <v>754</v>
      </c>
      <c r="B756" s="81" t="s">
        <v>11295</v>
      </c>
      <c r="C756" s="81" t="s">
        <v>12470</v>
      </c>
      <c r="D756" s="82">
        <v>0.2081712962962963</v>
      </c>
      <c r="E756" s="37">
        <f t="shared" si="44"/>
        <v>0.99867549668874167</v>
      </c>
      <c r="F756" s="37">
        <f t="shared" si="45"/>
        <v>1.9557929334428918</v>
      </c>
      <c r="G756" s="4" t="str">
        <f t="shared" si="46"/>
        <v>Start group 6 for 50km</v>
      </c>
      <c r="H756" s="4" t="str">
        <f t="shared" si="47"/>
        <v>Start group 6 for 100km</v>
      </c>
    </row>
    <row r="757" spans="1:8">
      <c r="A757" s="126">
        <v>755</v>
      </c>
      <c r="B757" s="83" t="s">
        <v>11354</v>
      </c>
      <c r="C757" s="83" t="s">
        <v>11600</v>
      </c>
      <c r="D757" s="84">
        <v>0.21746527777777777</v>
      </c>
      <c r="E757" s="37">
        <f t="shared" si="44"/>
        <v>1</v>
      </c>
      <c r="F757" s="37">
        <f t="shared" si="45"/>
        <v>2.0877567789646667</v>
      </c>
      <c r="G757" s="4" t="str">
        <f t="shared" si="46"/>
        <v>Start group 6 for 50km</v>
      </c>
      <c r="H757" s="4" t="str">
        <f t="shared" si="47"/>
        <v>Start group 6 for 100km</v>
      </c>
    </row>
  </sheetData>
  <sortState ref="A2:I1619">
    <sortCondition ref="D2:D1619"/>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6"/>
  <sheetViews>
    <sheetView workbookViewId="0"/>
  </sheetViews>
  <sheetFormatPr baseColWidth="10" defaultRowHeight="15" x14ac:dyDescent="0"/>
  <cols>
    <col min="1" max="1" width="12.1640625" style="3" customWidth="1"/>
    <col min="3" max="3" width="16.6640625" bestFit="1" customWidth="1"/>
    <col min="4" max="4" width="9.83203125" bestFit="1" customWidth="1"/>
    <col min="5" max="5" width="15.83203125" bestFit="1" customWidth="1"/>
    <col min="6" max="6" width="14.5" bestFit="1" customWidth="1"/>
    <col min="7" max="7" width="23" customWidth="1"/>
    <col min="8" max="8" width="23.5" bestFit="1" customWidth="1"/>
  </cols>
  <sheetData>
    <row r="1" spans="1:8" ht="36" customHeight="1">
      <c r="A1" s="110" t="s">
        <v>8351</v>
      </c>
      <c r="G1" s="137" t="s">
        <v>14561</v>
      </c>
      <c r="H1" s="137"/>
    </row>
    <row r="2" spans="1:8" ht="45">
      <c r="A2" s="124" t="s">
        <v>75</v>
      </c>
      <c r="B2" s="9" t="s">
        <v>74</v>
      </c>
      <c r="C2" s="9" t="s">
        <v>180</v>
      </c>
      <c r="D2" s="9" t="s">
        <v>764</v>
      </c>
      <c r="E2" s="34" t="s">
        <v>1499</v>
      </c>
      <c r="F2" s="38" t="s">
        <v>1500</v>
      </c>
      <c r="G2" s="100" t="s">
        <v>14559</v>
      </c>
      <c r="H2" s="100" t="s">
        <v>14560</v>
      </c>
    </row>
    <row r="3" spans="1:8">
      <c r="A3" s="3">
        <v>1</v>
      </c>
      <c r="B3" t="s">
        <v>17</v>
      </c>
      <c r="C3" t="s">
        <v>7960</v>
      </c>
      <c r="D3" s="47">
        <v>7.0462962962962963E-2</v>
      </c>
      <c r="E3" s="37">
        <f>A3/784</f>
        <v>1.2755102040816326E-3</v>
      </c>
      <c r="F3" s="37">
        <f>((HOUR(D3)*60+MINUTE(D3)+SECOND(D3)/60)-(HOUR($D$4)*60+MINUTE($D$4)+SECOND($D$4)/60))/(HOUR($D$4)*60+MINUTE($D$4)+SECOND($D$4)/60)</f>
        <v>-2.1307982297984122E-3</v>
      </c>
      <c r="G3" s="4" t="str">
        <f>"Start group "&amp;IF(F3&lt;=29%,1,IF(F3&lt;=39%,2,IF(F3&lt;=50%,3,IF(F3&lt;=62%,4,IF(F3&lt;=84%,5,6)))))&amp;" for 50km"</f>
        <v>Start group 1 for 50km</v>
      </c>
      <c r="H3" s="4" t="str">
        <f>"Start group "&amp;IF(F3&lt;=20%,1,IF(F3&lt;=33%,2,IF(F3&lt;=43%,3,IF(F3&lt;=52%,4,IF(F3&lt;=69%,5,6)))))&amp;" for 100km"</f>
        <v>Start group 1 for 100km</v>
      </c>
    </row>
    <row r="4" spans="1:8">
      <c r="A4" s="3">
        <v>2</v>
      </c>
      <c r="B4" t="s">
        <v>2312</v>
      </c>
      <c r="C4" t="s">
        <v>6109</v>
      </c>
      <c r="D4" s="47">
        <v>7.0613425925925913E-2</v>
      </c>
      <c r="E4" s="37">
        <f t="shared" ref="E4:E67" si="0">A4/784</f>
        <v>2.5510204081632651E-3</v>
      </c>
      <c r="F4" s="37">
        <f t="shared" ref="F4:F67" si="1">((HOUR(D4)*60+MINUTE(D4)+SECOND(D4)/60)-(HOUR($D$4)*60+MINUTE($D$4)+SECOND($D$4)/60))/(HOUR($D$4)*60+MINUTE($D$4)+SECOND($D$4)/60)</f>
        <v>0</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3">
        <v>3</v>
      </c>
      <c r="B5" t="s">
        <v>6577</v>
      </c>
      <c r="C5" t="s">
        <v>7672</v>
      </c>
      <c r="D5" s="47">
        <v>7.137731481481481E-2</v>
      </c>
      <c r="E5" s="37">
        <f t="shared" si="0"/>
        <v>3.8265306122448979E-3</v>
      </c>
      <c r="F5" s="37">
        <f t="shared" si="1"/>
        <v>1.081789870513025E-2</v>
      </c>
      <c r="G5" s="4" t="str">
        <f t="shared" si="2"/>
        <v>Start group 1 for 50km</v>
      </c>
      <c r="H5" s="4" t="str">
        <f t="shared" si="3"/>
        <v>Start group 1 for 100km</v>
      </c>
    </row>
    <row r="6" spans="1:8">
      <c r="A6" s="3">
        <v>4</v>
      </c>
      <c r="B6" t="s">
        <v>132</v>
      </c>
      <c r="C6" t="s">
        <v>7178</v>
      </c>
      <c r="D6" s="47">
        <v>7.2013888888888891E-2</v>
      </c>
      <c r="E6" s="37">
        <f t="shared" si="0"/>
        <v>5.1020408163265302E-3</v>
      </c>
      <c r="F6" s="37">
        <f t="shared" si="1"/>
        <v>1.9832814292738886E-2</v>
      </c>
      <c r="G6" s="4" t="str">
        <f t="shared" si="2"/>
        <v>Start group 1 for 50km</v>
      </c>
      <c r="H6" s="4" t="str">
        <f t="shared" si="3"/>
        <v>Start group 1 for 100km</v>
      </c>
    </row>
    <row r="7" spans="1:8">
      <c r="A7" s="3">
        <v>5</v>
      </c>
      <c r="B7" t="s">
        <v>322</v>
      </c>
      <c r="C7" t="s">
        <v>7177</v>
      </c>
      <c r="D7" s="47">
        <v>7.2037037037037038E-2</v>
      </c>
      <c r="E7" s="37">
        <f t="shared" si="0"/>
        <v>6.3775510204081634E-3</v>
      </c>
      <c r="F7" s="37">
        <f t="shared" si="1"/>
        <v>2.0160629405015541E-2</v>
      </c>
      <c r="G7" s="4" t="str">
        <f t="shared" si="2"/>
        <v>Start group 1 for 50km</v>
      </c>
      <c r="H7" s="4" t="str">
        <f t="shared" si="3"/>
        <v>Start group 1 for 100km</v>
      </c>
    </row>
    <row r="8" spans="1:8">
      <c r="A8" s="3">
        <v>6</v>
      </c>
      <c r="B8" t="s">
        <v>742</v>
      </c>
      <c r="C8" t="s">
        <v>7961</v>
      </c>
      <c r="D8" s="47">
        <v>7.3391203703703708E-2</v>
      </c>
      <c r="E8" s="37">
        <f t="shared" si="0"/>
        <v>7.6530612244897957E-3</v>
      </c>
      <c r="F8" s="37">
        <f t="shared" si="1"/>
        <v>3.9337813473201116E-2</v>
      </c>
      <c r="G8" s="4" t="str">
        <f t="shared" si="2"/>
        <v>Start group 1 for 50km</v>
      </c>
      <c r="H8" s="4" t="str">
        <f t="shared" si="3"/>
        <v>Start group 1 for 100km</v>
      </c>
    </row>
    <row r="9" spans="1:8">
      <c r="A9" s="3">
        <v>7</v>
      </c>
      <c r="B9" t="s">
        <v>2725</v>
      </c>
      <c r="C9" t="s">
        <v>7962</v>
      </c>
      <c r="D9" s="47">
        <v>7.4016203703703709E-2</v>
      </c>
      <c r="E9" s="37">
        <f t="shared" si="0"/>
        <v>8.9285714285714281E-3</v>
      </c>
      <c r="F9" s="37">
        <f t="shared" si="1"/>
        <v>4.8188821504671277E-2</v>
      </c>
      <c r="G9" s="4" t="str">
        <f t="shared" si="2"/>
        <v>Start group 1 for 50km</v>
      </c>
      <c r="H9" s="4" t="str">
        <f t="shared" si="3"/>
        <v>Start group 1 for 100km</v>
      </c>
    </row>
    <row r="10" spans="1:8">
      <c r="A10" s="3">
        <v>8</v>
      </c>
      <c r="B10" t="s">
        <v>1509</v>
      </c>
      <c r="C10" t="s">
        <v>5638</v>
      </c>
      <c r="D10" s="47">
        <v>7.4097222222222217E-2</v>
      </c>
      <c r="E10" s="37">
        <f t="shared" si="0"/>
        <v>1.020408163265306E-2</v>
      </c>
      <c r="F10" s="37">
        <f t="shared" si="1"/>
        <v>4.9336174397639723E-2</v>
      </c>
      <c r="G10" s="4" t="str">
        <f t="shared" si="2"/>
        <v>Start group 1 for 50km</v>
      </c>
      <c r="H10" s="4" t="str">
        <f t="shared" si="3"/>
        <v>Start group 1 for 100km</v>
      </c>
    </row>
    <row r="11" spans="1:8">
      <c r="A11" s="3">
        <v>9</v>
      </c>
      <c r="B11" t="s">
        <v>170</v>
      </c>
      <c r="C11" t="s">
        <v>7963</v>
      </c>
      <c r="D11" s="47">
        <v>7.4120370370370378E-2</v>
      </c>
      <c r="E11" s="37">
        <f t="shared" si="0"/>
        <v>1.1479591836734694E-2</v>
      </c>
      <c r="F11" s="37">
        <f t="shared" si="1"/>
        <v>4.9663989509916379E-2</v>
      </c>
      <c r="G11" s="4" t="str">
        <f t="shared" si="2"/>
        <v>Start group 1 for 50km</v>
      </c>
      <c r="H11" s="4" t="str">
        <f t="shared" si="3"/>
        <v>Start group 1 for 100km</v>
      </c>
    </row>
    <row r="12" spans="1:8">
      <c r="A12" s="3">
        <v>10</v>
      </c>
      <c r="B12" t="s">
        <v>574</v>
      </c>
      <c r="C12" t="s">
        <v>7180</v>
      </c>
      <c r="D12" s="47">
        <v>7.4120370370370378E-2</v>
      </c>
      <c r="E12" s="37">
        <f t="shared" si="0"/>
        <v>1.2755102040816327E-2</v>
      </c>
      <c r="F12" s="37">
        <f t="shared" si="1"/>
        <v>4.9663989509916379E-2</v>
      </c>
      <c r="G12" s="4" t="str">
        <f t="shared" si="2"/>
        <v>Start group 1 for 50km</v>
      </c>
      <c r="H12" s="4" t="str">
        <f t="shared" si="3"/>
        <v>Start group 1 for 100km</v>
      </c>
    </row>
    <row r="13" spans="1:8">
      <c r="A13" s="3">
        <v>11</v>
      </c>
      <c r="B13" t="s">
        <v>698</v>
      </c>
      <c r="C13" t="s">
        <v>7391</v>
      </c>
      <c r="D13" s="47">
        <v>7.4120370370370378E-2</v>
      </c>
      <c r="E13" s="37">
        <f t="shared" si="0"/>
        <v>1.4030612244897959E-2</v>
      </c>
      <c r="F13" s="37">
        <f t="shared" si="1"/>
        <v>4.9663989509916379E-2</v>
      </c>
      <c r="G13" s="4" t="str">
        <f t="shared" si="2"/>
        <v>Start group 1 for 50km</v>
      </c>
      <c r="H13" s="4" t="str">
        <f t="shared" si="3"/>
        <v>Start group 1 for 100km</v>
      </c>
    </row>
    <row r="14" spans="1:8">
      <c r="A14" s="3">
        <v>12</v>
      </c>
      <c r="B14" t="s">
        <v>61</v>
      </c>
      <c r="C14" t="s">
        <v>7964</v>
      </c>
      <c r="D14" s="47">
        <v>7.4131944444444445E-2</v>
      </c>
      <c r="E14" s="37">
        <f t="shared" si="0"/>
        <v>1.5306122448979591E-2</v>
      </c>
      <c r="F14" s="37">
        <f t="shared" si="1"/>
        <v>4.9827897066054706E-2</v>
      </c>
      <c r="G14" s="4" t="str">
        <f t="shared" si="2"/>
        <v>Start group 1 for 50km</v>
      </c>
      <c r="H14" s="4" t="str">
        <f t="shared" si="3"/>
        <v>Start group 1 for 100km</v>
      </c>
    </row>
    <row r="15" spans="1:8">
      <c r="A15" s="3">
        <v>13</v>
      </c>
      <c r="B15" t="s">
        <v>132</v>
      </c>
      <c r="C15" t="s">
        <v>7965</v>
      </c>
      <c r="D15" s="47">
        <v>7.4490740740740746E-2</v>
      </c>
      <c r="E15" s="37">
        <f t="shared" si="0"/>
        <v>1.6581632653061226E-2</v>
      </c>
      <c r="F15" s="37">
        <f t="shared" si="1"/>
        <v>5.4909031306343177E-2</v>
      </c>
      <c r="G15" s="4" t="str">
        <f t="shared" si="2"/>
        <v>Start group 1 for 50km</v>
      </c>
      <c r="H15" s="4" t="str">
        <f t="shared" si="3"/>
        <v>Start group 1 for 100km</v>
      </c>
    </row>
    <row r="16" spans="1:8">
      <c r="A16" s="3">
        <v>14</v>
      </c>
      <c r="B16" t="s">
        <v>28</v>
      </c>
      <c r="C16" t="s">
        <v>7966</v>
      </c>
      <c r="D16" s="47">
        <v>7.5497685185185182E-2</v>
      </c>
      <c r="E16" s="37">
        <f t="shared" si="0"/>
        <v>1.7857142857142856E-2</v>
      </c>
      <c r="F16" s="37">
        <f t="shared" si="1"/>
        <v>6.9168988690378602E-2</v>
      </c>
      <c r="G16" s="4" t="str">
        <f t="shared" si="2"/>
        <v>Start group 1 for 50km</v>
      </c>
      <c r="H16" s="4" t="str">
        <f t="shared" si="3"/>
        <v>Start group 1 for 100km</v>
      </c>
    </row>
    <row r="17" spans="1:8">
      <c r="A17" s="3">
        <v>15</v>
      </c>
      <c r="B17" t="s">
        <v>186</v>
      </c>
      <c r="C17" t="s">
        <v>7978</v>
      </c>
      <c r="D17" s="47">
        <v>7.6030092592592594E-2</v>
      </c>
      <c r="E17" s="37">
        <f t="shared" si="0"/>
        <v>1.913265306122449E-2</v>
      </c>
      <c r="F17" s="37">
        <f t="shared" si="1"/>
        <v>7.6708736272742148E-2</v>
      </c>
      <c r="G17" s="4" t="str">
        <f t="shared" si="2"/>
        <v>Start group 1 for 50km</v>
      </c>
      <c r="H17" s="4" t="str">
        <f t="shared" si="3"/>
        <v>Start group 1 for 100km</v>
      </c>
    </row>
    <row r="18" spans="1:8">
      <c r="A18" s="3">
        <v>16</v>
      </c>
      <c r="B18" t="s">
        <v>18</v>
      </c>
      <c r="C18" t="s">
        <v>7967</v>
      </c>
      <c r="D18" s="47">
        <v>7.6932870370370374E-2</v>
      </c>
      <c r="E18" s="37">
        <f t="shared" si="0"/>
        <v>2.0408163265306121E-2</v>
      </c>
      <c r="F18" s="37">
        <f t="shared" si="1"/>
        <v>8.9493525651532471E-2</v>
      </c>
      <c r="G18" s="4" t="str">
        <f t="shared" si="2"/>
        <v>Start group 1 for 50km</v>
      </c>
      <c r="H18" s="4" t="str">
        <f t="shared" si="3"/>
        <v>Start group 1 for 100km</v>
      </c>
    </row>
    <row r="19" spans="1:8">
      <c r="A19" s="3">
        <v>17</v>
      </c>
      <c r="B19" t="s">
        <v>15</v>
      </c>
      <c r="C19" t="s">
        <v>7968</v>
      </c>
      <c r="D19" s="47">
        <v>7.6956018518518521E-2</v>
      </c>
      <c r="E19" s="37">
        <f t="shared" si="0"/>
        <v>2.1683673469387755E-2</v>
      </c>
      <c r="F19" s="37">
        <f t="shared" si="1"/>
        <v>8.982134076380914E-2</v>
      </c>
      <c r="G19" s="4" t="str">
        <f t="shared" si="2"/>
        <v>Start group 1 for 50km</v>
      </c>
      <c r="H19" s="4" t="str">
        <f t="shared" si="3"/>
        <v>Start group 1 for 100km</v>
      </c>
    </row>
    <row r="20" spans="1:8">
      <c r="A20" s="3">
        <v>18</v>
      </c>
      <c r="B20" t="s">
        <v>177</v>
      </c>
      <c r="C20" t="s">
        <v>7182</v>
      </c>
      <c r="D20" s="47">
        <v>7.6979166666666668E-2</v>
      </c>
      <c r="E20" s="37">
        <f t="shared" si="0"/>
        <v>2.2959183673469389E-2</v>
      </c>
      <c r="F20" s="37">
        <f t="shared" si="1"/>
        <v>9.0149155876085796E-2</v>
      </c>
      <c r="G20" s="4" t="str">
        <f t="shared" si="2"/>
        <v>Start group 1 for 50km</v>
      </c>
      <c r="H20" s="4" t="str">
        <f t="shared" si="3"/>
        <v>Start group 1 for 100km</v>
      </c>
    </row>
    <row r="21" spans="1:8">
      <c r="A21" s="3">
        <v>19</v>
      </c>
      <c r="B21" t="s">
        <v>158</v>
      </c>
      <c r="C21" t="s">
        <v>7193</v>
      </c>
      <c r="D21" s="47">
        <v>7.7453703703703705E-2</v>
      </c>
      <c r="E21" s="37">
        <f t="shared" si="0"/>
        <v>2.423469387755102E-2</v>
      </c>
      <c r="F21" s="37">
        <f t="shared" si="1"/>
        <v>9.6869365677757682E-2</v>
      </c>
      <c r="G21" s="4" t="str">
        <f t="shared" si="2"/>
        <v>Start group 1 for 50km</v>
      </c>
      <c r="H21" s="4" t="str">
        <f t="shared" si="3"/>
        <v>Start group 1 for 100km</v>
      </c>
    </row>
    <row r="22" spans="1:8">
      <c r="A22" s="3">
        <v>20</v>
      </c>
      <c r="B22" t="s">
        <v>1046</v>
      </c>
      <c r="C22" t="s">
        <v>5846</v>
      </c>
      <c r="D22" s="47">
        <v>7.7546296296296294E-2</v>
      </c>
      <c r="E22" s="37">
        <f t="shared" si="0"/>
        <v>2.5510204081632654E-2</v>
      </c>
      <c r="F22" s="37">
        <f t="shared" si="1"/>
        <v>9.8180626126864456E-2</v>
      </c>
      <c r="G22" s="4" t="str">
        <f t="shared" si="2"/>
        <v>Start group 1 for 50km</v>
      </c>
      <c r="H22" s="4" t="str">
        <f t="shared" si="3"/>
        <v>Start group 1 for 100km</v>
      </c>
    </row>
    <row r="23" spans="1:8">
      <c r="A23" s="3">
        <v>21</v>
      </c>
      <c r="B23" t="s">
        <v>82</v>
      </c>
      <c r="C23" t="s">
        <v>7187</v>
      </c>
      <c r="D23" s="47">
        <v>7.8043981481481492E-2</v>
      </c>
      <c r="E23" s="37">
        <f t="shared" si="0"/>
        <v>2.6785714285714284E-2</v>
      </c>
      <c r="F23" s="37">
        <f t="shared" si="1"/>
        <v>0.10522865104081301</v>
      </c>
      <c r="G23" s="4" t="str">
        <f t="shared" si="2"/>
        <v>Start group 1 for 50km</v>
      </c>
      <c r="H23" s="4" t="str">
        <f t="shared" si="3"/>
        <v>Start group 1 for 100km</v>
      </c>
    </row>
    <row r="24" spans="1:8">
      <c r="A24" s="3">
        <v>22</v>
      </c>
      <c r="B24" t="s">
        <v>4</v>
      </c>
      <c r="C24" t="s">
        <v>7205</v>
      </c>
      <c r="D24" s="47">
        <v>7.8240740740740736E-2</v>
      </c>
      <c r="E24" s="37">
        <f t="shared" si="0"/>
        <v>2.8061224489795918E-2</v>
      </c>
      <c r="F24" s="37">
        <f t="shared" si="1"/>
        <v>0.10801507949516473</v>
      </c>
      <c r="G24" s="4" t="str">
        <f t="shared" si="2"/>
        <v>Start group 1 for 50km</v>
      </c>
      <c r="H24" s="4" t="str">
        <f t="shared" si="3"/>
        <v>Start group 1 for 100km</v>
      </c>
    </row>
    <row r="25" spans="1:8">
      <c r="A25" s="3">
        <v>23</v>
      </c>
      <c r="B25" t="s">
        <v>609</v>
      </c>
      <c r="C25" t="s">
        <v>5812</v>
      </c>
      <c r="D25" s="47">
        <v>7.8287037037037044E-2</v>
      </c>
      <c r="E25" s="37">
        <f t="shared" si="0"/>
        <v>2.9336734693877552E-2</v>
      </c>
      <c r="F25" s="37">
        <f t="shared" si="1"/>
        <v>0.10867070971971805</v>
      </c>
      <c r="G25" s="4" t="str">
        <f t="shared" si="2"/>
        <v>Start group 1 for 50km</v>
      </c>
      <c r="H25" s="4" t="str">
        <f t="shared" si="3"/>
        <v>Start group 1 for 100km</v>
      </c>
    </row>
    <row r="26" spans="1:8">
      <c r="A26" s="3">
        <v>24</v>
      </c>
      <c r="B26" t="s">
        <v>80</v>
      </c>
      <c r="C26" t="s">
        <v>7198</v>
      </c>
      <c r="D26" s="47">
        <v>7.8287037037037044E-2</v>
      </c>
      <c r="E26" s="37">
        <f t="shared" si="0"/>
        <v>3.0612244897959183E-2</v>
      </c>
      <c r="F26" s="37">
        <f t="shared" si="1"/>
        <v>0.10867070971971805</v>
      </c>
      <c r="G26" s="4" t="str">
        <f t="shared" si="2"/>
        <v>Start group 1 for 50km</v>
      </c>
      <c r="H26" s="4" t="str">
        <f t="shared" si="3"/>
        <v>Start group 1 for 100km</v>
      </c>
    </row>
    <row r="27" spans="1:8">
      <c r="A27" s="3">
        <v>25</v>
      </c>
      <c r="B27" t="s">
        <v>421</v>
      </c>
      <c r="C27" t="s">
        <v>7203</v>
      </c>
      <c r="D27" s="47">
        <v>7.829861111111111E-2</v>
      </c>
      <c r="E27" s="37">
        <f t="shared" si="0"/>
        <v>3.1887755102040817E-2</v>
      </c>
      <c r="F27" s="37">
        <f t="shared" si="1"/>
        <v>0.10883461727585637</v>
      </c>
      <c r="G27" s="4" t="str">
        <f t="shared" si="2"/>
        <v>Start group 1 for 50km</v>
      </c>
      <c r="H27" s="4" t="str">
        <f t="shared" si="3"/>
        <v>Start group 1 for 100km</v>
      </c>
    </row>
    <row r="28" spans="1:8">
      <c r="A28" s="3">
        <v>26</v>
      </c>
      <c r="B28" t="s">
        <v>2116</v>
      </c>
      <c r="C28" t="s">
        <v>7969</v>
      </c>
      <c r="D28" s="47">
        <v>7.8321759259259258E-2</v>
      </c>
      <c r="E28" s="37">
        <f t="shared" si="0"/>
        <v>3.3163265306122451E-2</v>
      </c>
      <c r="F28" s="37">
        <f t="shared" si="1"/>
        <v>0.10916243238813303</v>
      </c>
      <c r="G28" s="4" t="str">
        <f t="shared" si="2"/>
        <v>Start group 1 for 50km</v>
      </c>
      <c r="H28" s="4" t="str">
        <f t="shared" si="3"/>
        <v>Start group 1 for 100km</v>
      </c>
    </row>
    <row r="29" spans="1:8">
      <c r="A29" s="3">
        <v>27</v>
      </c>
      <c r="B29" t="s">
        <v>33</v>
      </c>
      <c r="C29" t="s">
        <v>7199</v>
      </c>
      <c r="D29" s="47">
        <v>7.8333333333333324E-2</v>
      </c>
      <c r="E29" s="37">
        <f t="shared" si="0"/>
        <v>3.4438775510204078E-2</v>
      </c>
      <c r="F29" s="37">
        <f t="shared" si="1"/>
        <v>0.10932633994427136</v>
      </c>
      <c r="G29" s="4" t="str">
        <f t="shared" si="2"/>
        <v>Start group 1 for 50km</v>
      </c>
      <c r="H29" s="4" t="str">
        <f t="shared" si="3"/>
        <v>Start group 1 for 100km</v>
      </c>
    </row>
    <row r="30" spans="1:8">
      <c r="A30" s="3">
        <v>28</v>
      </c>
      <c r="B30" t="s">
        <v>136</v>
      </c>
      <c r="C30" t="s">
        <v>5820</v>
      </c>
      <c r="D30" s="47">
        <v>7.846064814814814E-2</v>
      </c>
      <c r="E30" s="37">
        <f t="shared" si="0"/>
        <v>3.5714285714285712E-2</v>
      </c>
      <c r="F30" s="37">
        <f t="shared" si="1"/>
        <v>0.11112932306179311</v>
      </c>
      <c r="G30" s="4" t="str">
        <f t="shared" si="2"/>
        <v>Start group 1 for 50km</v>
      </c>
      <c r="H30" s="4" t="str">
        <f t="shared" si="3"/>
        <v>Start group 1 for 100km</v>
      </c>
    </row>
    <row r="31" spans="1:8">
      <c r="A31" s="3">
        <v>29</v>
      </c>
      <c r="B31" t="s">
        <v>228</v>
      </c>
      <c r="C31" t="s">
        <v>7979</v>
      </c>
      <c r="D31" s="47">
        <v>7.8472222222222221E-2</v>
      </c>
      <c r="E31" s="37">
        <f t="shared" si="0"/>
        <v>3.6989795918367346E-2</v>
      </c>
      <c r="F31" s="37">
        <f t="shared" si="1"/>
        <v>0.11129323061793145</v>
      </c>
      <c r="G31" s="4" t="str">
        <f t="shared" si="2"/>
        <v>Start group 1 for 50km</v>
      </c>
      <c r="H31" s="4" t="str">
        <f t="shared" si="3"/>
        <v>Start group 1 for 100km</v>
      </c>
    </row>
    <row r="32" spans="1:8">
      <c r="A32" s="3">
        <v>30</v>
      </c>
      <c r="B32" t="s">
        <v>6591</v>
      </c>
      <c r="C32" t="s">
        <v>7892</v>
      </c>
      <c r="D32" s="47">
        <v>7.9780092592592597E-2</v>
      </c>
      <c r="E32" s="37">
        <f t="shared" si="0"/>
        <v>3.826530612244898E-2</v>
      </c>
      <c r="F32" s="37">
        <f t="shared" si="1"/>
        <v>0.12981478446156369</v>
      </c>
      <c r="G32" s="4" t="str">
        <f t="shared" si="2"/>
        <v>Start group 1 for 50km</v>
      </c>
      <c r="H32" s="4" t="str">
        <f t="shared" si="3"/>
        <v>Start group 1 for 100km</v>
      </c>
    </row>
    <row r="33" spans="1:8">
      <c r="A33" s="3">
        <v>31</v>
      </c>
      <c r="B33" t="s">
        <v>41</v>
      </c>
      <c r="C33" t="s">
        <v>7970</v>
      </c>
      <c r="D33" s="47">
        <v>7.9780092592592597E-2</v>
      </c>
      <c r="E33" s="37">
        <f t="shared" si="0"/>
        <v>3.9540816326530615E-2</v>
      </c>
      <c r="F33" s="37">
        <f t="shared" si="1"/>
        <v>0.12981478446156369</v>
      </c>
      <c r="G33" s="4" t="str">
        <f t="shared" si="2"/>
        <v>Start group 1 for 50km</v>
      </c>
      <c r="H33" s="4" t="str">
        <f t="shared" si="3"/>
        <v>Start group 1 for 100km</v>
      </c>
    </row>
    <row r="34" spans="1:8">
      <c r="A34" s="3">
        <v>32</v>
      </c>
      <c r="B34" t="s">
        <v>15</v>
      </c>
      <c r="C34" t="s">
        <v>7971</v>
      </c>
      <c r="D34" s="47">
        <v>7.9907407407407413E-2</v>
      </c>
      <c r="E34" s="37">
        <f t="shared" si="0"/>
        <v>4.0816326530612242E-2</v>
      </c>
      <c r="F34" s="37">
        <f t="shared" si="1"/>
        <v>0.1316177675790853</v>
      </c>
      <c r="G34" s="4" t="str">
        <f t="shared" si="2"/>
        <v>Start group 1 for 50km</v>
      </c>
      <c r="H34" s="4" t="str">
        <f t="shared" si="3"/>
        <v>Start group 1 for 100km</v>
      </c>
    </row>
    <row r="35" spans="1:8">
      <c r="A35" s="3">
        <v>33</v>
      </c>
      <c r="B35" t="s">
        <v>15</v>
      </c>
      <c r="C35" t="s">
        <v>7972</v>
      </c>
      <c r="D35" s="47">
        <v>7.9976851851851841E-2</v>
      </c>
      <c r="E35" s="37">
        <f t="shared" si="0"/>
        <v>4.2091836734693876E-2</v>
      </c>
      <c r="F35" s="37">
        <f t="shared" si="1"/>
        <v>0.13260121291591542</v>
      </c>
      <c r="G35" s="4" t="str">
        <f t="shared" si="2"/>
        <v>Start group 1 for 50km</v>
      </c>
      <c r="H35" s="4" t="str">
        <f t="shared" si="3"/>
        <v>Start group 1 for 100km</v>
      </c>
    </row>
    <row r="36" spans="1:8">
      <c r="A36" s="3">
        <v>34</v>
      </c>
      <c r="B36" t="s">
        <v>56</v>
      </c>
      <c r="C36" t="s">
        <v>7675</v>
      </c>
      <c r="D36" s="47">
        <v>8.0416666666666664E-2</v>
      </c>
      <c r="E36" s="37">
        <f t="shared" si="0"/>
        <v>4.336734693877551E-2</v>
      </c>
      <c r="F36" s="37">
        <f t="shared" si="1"/>
        <v>0.13882970004917219</v>
      </c>
      <c r="G36" s="4" t="str">
        <f t="shared" si="2"/>
        <v>Start group 1 for 50km</v>
      </c>
      <c r="H36" s="4" t="str">
        <f t="shared" si="3"/>
        <v>Start group 1 for 100km</v>
      </c>
    </row>
    <row r="37" spans="1:8">
      <c r="A37" s="3">
        <v>35</v>
      </c>
      <c r="B37" t="s">
        <v>38</v>
      </c>
      <c r="C37" t="s">
        <v>7196</v>
      </c>
      <c r="D37" s="47">
        <v>8.0497685185185186E-2</v>
      </c>
      <c r="E37" s="37">
        <f t="shared" si="0"/>
        <v>4.4642857142857144E-2</v>
      </c>
      <c r="F37" s="37">
        <f t="shared" si="1"/>
        <v>0.13997705294214063</v>
      </c>
      <c r="G37" s="4" t="str">
        <f t="shared" si="2"/>
        <v>Start group 1 for 50km</v>
      </c>
      <c r="H37" s="4" t="str">
        <f t="shared" si="3"/>
        <v>Start group 1 for 100km</v>
      </c>
    </row>
    <row r="38" spans="1:8">
      <c r="A38" s="3">
        <v>36</v>
      </c>
      <c r="B38" t="s">
        <v>135</v>
      </c>
      <c r="C38" t="s">
        <v>7961</v>
      </c>
      <c r="D38" s="47">
        <v>8.0520833333333333E-2</v>
      </c>
      <c r="E38" s="37">
        <f t="shared" si="0"/>
        <v>4.5918367346938778E-2</v>
      </c>
      <c r="F38" s="37">
        <f t="shared" si="1"/>
        <v>0.1403048680544173</v>
      </c>
      <c r="G38" s="4" t="str">
        <f t="shared" si="2"/>
        <v>Start group 1 for 50km</v>
      </c>
      <c r="H38" s="4" t="str">
        <f t="shared" si="3"/>
        <v>Start group 1 for 100km</v>
      </c>
    </row>
    <row r="39" spans="1:8">
      <c r="A39" s="3">
        <v>37</v>
      </c>
      <c r="B39" t="s">
        <v>48</v>
      </c>
      <c r="C39" t="s">
        <v>5723</v>
      </c>
      <c r="D39" s="47">
        <v>8.0590277777777775E-2</v>
      </c>
      <c r="E39" s="37">
        <f t="shared" si="0"/>
        <v>4.7193877551020405E-2</v>
      </c>
      <c r="F39" s="37">
        <f t="shared" si="1"/>
        <v>0.14128831339124726</v>
      </c>
      <c r="G39" s="4" t="str">
        <f t="shared" si="2"/>
        <v>Start group 1 for 50km</v>
      </c>
      <c r="H39" s="4" t="str">
        <f t="shared" si="3"/>
        <v>Start group 1 for 100km</v>
      </c>
    </row>
    <row r="40" spans="1:8">
      <c r="A40" s="3">
        <v>38</v>
      </c>
      <c r="B40" t="s">
        <v>14</v>
      </c>
      <c r="C40" t="s">
        <v>5892</v>
      </c>
      <c r="D40" s="47">
        <v>8.0636574074074083E-2</v>
      </c>
      <c r="E40" s="37">
        <f t="shared" si="0"/>
        <v>4.8469387755102039E-2</v>
      </c>
      <c r="F40" s="37">
        <f t="shared" si="1"/>
        <v>0.14194394361580059</v>
      </c>
      <c r="G40" s="4" t="str">
        <f t="shared" si="2"/>
        <v>Start group 1 for 50km</v>
      </c>
      <c r="H40" s="4" t="str">
        <f t="shared" si="3"/>
        <v>Start group 1 for 100km</v>
      </c>
    </row>
    <row r="41" spans="1:8">
      <c r="A41" s="3">
        <v>39</v>
      </c>
      <c r="B41" t="s">
        <v>50</v>
      </c>
      <c r="C41" t="s">
        <v>7214</v>
      </c>
      <c r="D41" s="47">
        <v>8.0636574074074083E-2</v>
      </c>
      <c r="E41" s="37">
        <f t="shared" si="0"/>
        <v>4.9744897959183673E-2</v>
      </c>
      <c r="F41" s="37">
        <f t="shared" si="1"/>
        <v>0.14194394361580059</v>
      </c>
      <c r="G41" s="4" t="str">
        <f t="shared" si="2"/>
        <v>Start group 1 for 50km</v>
      </c>
      <c r="H41" s="4" t="str">
        <f t="shared" si="3"/>
        <v>Start group 1 for 100km</v>
      </c>
    </row>
    <row r="42" spans="1:8">
      <c r="A42" s="3">
        <v>40</v>
      </c>
      <c r="B42" t="s">
        <v>678</v>
      </c>
      <c r="C42" t="s">
        <v>7239</v>
      </c>
      <c r="D42" s="47">
        <v>8.0648148148148149E-2</v>
      </c>
      <c r="E42" s="37">
        <f t="shared" si="0"/>
        <v>5.1020408163265307E-2</v>
      </c>
      <c r="F42" s="37">
        <f t="shared" si="1"/>
        <v>0.14210785117193905</v>
      </c>
      <c r="G42" s="4" t="str">
        <f t="shared" si="2"/>
        <v>Start group 1 for 50km</v>
      </c>
      <c r="H42" s="4" t="str">
        <f t="shared" si="3"/>
        <v>Start group 1 for 100km</v>
      </c>
    </row>
    <row r="43" spans="1:8">
      <c r="A43" s="3">
        <v>41</v>
      </c>
      <c r="B43" t="s">
        <v>243</v>
      </c>
      <c r="C43" t="s">
        <v>6022</v>
      </c>
      <c r="D43" s="47">
        <v>8.082175925925926E-2</v>
      </c>
      <c r="E43" s="37">
        <f t="shared" si="0"/>
        <v>5.2295918367346941E-2</v>
      </c>
      <c r="F43" s="37">
        <f t="shared" si="1"/>
        <v>0.14456646451401411</v>
      </c>
      <c r="G43" s="4" t="str">
        <f t="shared" si="2"/>
        <v>Start group 1 for 50km</v>
      </c>
      <c r="H43" s="4" t="str">
        <f t="shared" si="3"/>
        <v>Start group 1 for 100km</v>
      </c>
    </row>
    <row r="44" spans="1:8">
      <c r="A44" s="3">
        <v>42</v>
      </c>
      <c r="B44" t="s">
        <v>3248</v>
      </c>
      <c r="C44" t="s">
        <v>7411</v>
      </c>
      <c r="D44" s="47">
        <v>8.1064814814814812E-2</v>
      </c>
      <c r="E44" s="37">
        <f t="shared" si="0"/>
        <v>5.3571428571428568E-2</v>
      </c>
      <c r="F44" s="37">
        <f t="shared" si="1"/>
        <v>0.14800852319291916</v>
      </c>
      <c r="G44" s="4" t="str">
        <f t="shared" si="2"/>
        <v>Start group 1 for 50km</v>
      </c>
      <c r="H44" s="4" t="str">
        <f t="shared" si="3"/>
        <v>Start group 1 for 100km</v>
      </c>
    </row>
    <row r="45" spans="1:8">
      <c r="A45" s="3">
        <v>43</v>
      </c>
      <c r="B45" t="s">
        <v>47</v>
      </c>
      <c r="C45" t="s">
        <v>7973</v>
      </c>
      <c r="D45" s="47">
        <v>8.1655092592592585E-2</v>
      </c>
      <c r="E45" s="37">
        <f t="shared" si="0"/>
        <v>5.4846938775510203E-2</v>
      </c>
      <c r="F45" s="37">
        <f t="shared" si="1"/>
        <v>0.15636780855597435</v>
      </c>
      <c r="G45" s="4" t="str">
        <f t="shared" si="2"/>
        <v>Start group 1 for 50km</v>
      </c>
      <c r="H45" s="4" t="str">
        <f t="shared" si="3"/>
        <v>Start group 1 for 100km</v>
      </c>
    </row>
    <row r="46" spans="1:8">
      <c r="A46" s="3">
        <v>44</v>
      </c>
      <c r="B46" t="s">
        <v>64</v>
      </c>
      <c r="C46" t="s">
        <v>7974</v>
      </c>
      <c r="D46" s="47">
        <v>8.1689814814814812E-2</v>
      </c>
      <c r="E46" s="37">
        <f t="shared" si="0"/>
        <v>5.6122448979591837E-2</v>
      </c>
      <c r="F46" s="37">
        <f t="shared" si="1"/>
        <v>0.15685953122438948</v>
      </c>
      <c r="G46" s="4" t="str">
        <f t="shared" si="2"/>
        <v>Start group 1 for 50km</v>
      </c>
      <c r="H46" s="4" t="str">
        <f t="shared" si="3"/>
        <v>Start group 1 for 100km</v>
      </c>
    </row>
    <row r="47" spans="1:8">
      <c r="A47" s="3">
        <v>45</v>
      </c>
      <c r="B47" t="s">
        <v>56</v>
      </c>
      <c r="C47" t="s">
        <v>7964</v>
      </c>
      <c r="D47" s="47">
        <v>8.1689814814814812E-2</v>
      </c>
      <c r="E47" s="37">
        <f t="shared" si="0"/>
        <v>5.7397959183673471E-2</v>
      </c>
      <c r="F47" s="37">
        <f t="shared" si="1"/>
        <v>0.15685953122438948</v>
      </c>
      <c r="G47" s="4" t="str">
        <f t="shared" si="2"/>
        <v>Start group 1 for 50km</v>
      </c>
      <c r="H47" s="4" t="str">
        <f t="shared" si="3"/>
        <v>Start group 1 for 100km</v>
      </c>
    </row>
    <row r="48" spans="1:8">
      <c r="A48" s="3">
        <v>46</v>
      </c>
      <c r="B48" t="s">
        <v>136</v>
      </c>
      <c r="C48" t="s">
        <v>7964</v>
      </c>
      <c r="D48" s="47">
        <v>8.1689814814814812E-2</v>
      </c>
      <c r="E48" s="37">
        <f t="shared" si="0"/>
        <v>5.8673469387755105E-2</v>
      </c>
      <c r="F48" s="37">
        <f t="shared" si="1"/>
        <v>0.15685953122438948</v>
      </c>
      <c r="G48" s="4" t="str">
        <f t="shared" si="2"/>
        <v>Start group 1 for 50km</v>
      </c>
      <c r="H48" s="4" t="str">
        <f t="shared" si="3"/>
        <v>Start group 1 for 100km</v>
      </c>
    </row>
    <row r="49" spans="1:8">
      <c r="A49" s="3">
        <v>47</v>
      </c>
      <c r="B49" t="s">
        <v>272</v>
      </c>
      <c r="C49" t="s">
        <v>7209</v>
      </c>
      <c r="D49" s="47">
        <v>8.1712962962962959E-2</v>
      </c>
      <c r="E49" s="37">
        <f t="shared" si="0"/>
        <v>5.9948979591836732E-2</v>
      </c>
      <c r="F49" s="37">
        <f t="shared" si="1"/>
        <v>0.15718734633666612</v>
      </c>
      <c r="G49" s="4" t="str">
        <f t="shared" si="2"/>
        <v>Start group 1 for 50km</v>
      </c>
      <c r="H49" s="4" t="str">
        <f t="shared" si="3"/>
        <v>Start group 1 for 100km</v>
      </c>
    </row>
    <row r="50" spans="1:8">
      <c r="A50" s="3">
        <v>48</v>
      </c>
      <c r="B50" t="s">
        <v>31</v>
      </c>
      <c r="C50" t="s">
        <v>7975</v>
      </c>
      <c r="D50" s="47">
        <v>8.1817129629629629E-2</v>
      </c>
      <c r="E50" s="37">
        <f t="shared" si="0"/>
        <v>6.1224489795918366E-2</v>
      </c>
      <c r="F50" s="37">
        <f t="shared" si="1"/>
        <v>0.15866251434191109</v>
      </c>
      <c r="G50" s="4" t="str">
        <f t="shared" si="2"/>
        <v>Start group 1 for 50km</v>
      </c>
      <c r="H50" s="4" t="str">
        <f t="shared" si="3"/>
        <v>Start group 1 for 100km</v>
      </c>
    </row>
    <row r="51" spans="1:8">
      <c r="A51" s="3">
        <v>49</v>
      </c>
      <c r="B51" t="s">
        <v>92</v>
      </c>
      <c r="C51" t="s">
        <v>7976</v>
      </c>
      <c r="D51" s="47">
        <v>8.2002314814814806E-2</v>
      </c>
      <c r="E51" s="37">
        <f t="shared" si="0"/>
        <v>6.25E-2</v>
      </c>
      <c r="F51" s="37">
        <f t="shared" si="1"/>
        <v>0.16128503524012447</v>
      </c>
      <c r="G51" s="4" t="str">
        <f t="shared" si="2"/>
        <v>Start group 1 for 50km</v>
      </c>
      <c r="H51" s="4" t="str">
        <f t="shared" si="3"/>
        <v>Start group 1 for 100km</v>
      </c>
    </row>
    <row r="52" spans="1:8">
      <c r="A52" s="3">
        <v>50</v>
      </c>
      <c r="B52" t="s">
        <v>2505</v>
      </c>
      <c r="C52" t="s">
        <v>7977</v>
      </c>
      <c r="D52" s="47">
        <v>8.2256944444444438E-2</v>
      </c>
      <c r="E52" s="37">
        <f t="shared" si="0"/>
        <v>6.3775510204081634E-2</v>
      </c>
      <c r="F52" s="37">
        <f t="shared" si="1"/>
        <v>0.164891001475168</v>
      </c>
      <c r="G52" s="4" t="str">
        <f t="shared" si="2"/>
        <v>Start group 1 for 50km</v>
      </c>
      <c r="H52" s="4" t="str">
        <f t="shared" si="3"/>
        <v>Start group 1 for 100km</v>
      </c>
    </row>
    <row r="53" spans="1:8">
      <c r="A53" s="3">
        <v>51</v>
      </c>
      <c r="B53" t="s">
        <v>16</v>
      </c>
      <c r="C53" t="s">
        <v>5716</v>
      </c>
      <c r="D53" s="47">
        <v>8.2835648148148144E-2</v>
      </c>
      <c r="E53" s="37">
        <f t="shared" si="0"/>
        <v>6.5051020408163268E-2</v>
      </c>
      <c r="F53" s="37">
        <f t="shared" si="1"/>
        <v>0.17308637928208484</v>
      </c>
      <c r="G53" s="4" t="str">
        <f t="shared" si="2"/>
        <v>Start group 1 for 50km</v>
      </c>
      <c r="H53" s="4" t="str">
        <f t="shared" si="3"/>
        <v>Start group 1 for 100km</v>
      </c>
    </row>
    <row r="54" spans="1:8">
      <c r="A54" s="3">
        <v>52</v>
      </c>
      <c r="B54" t="s">
        <v>70</v>
      </c>
      <c r="C54" t="s">
        <v>7210</v>
      </c>
      <c r="D54" s="47">
        <v>8.2905092592592586E-2</v>
      </c>
      <c r="E54" s="37">
        <f t="shared" si="0"/>
        <v>6.6326530612244902E-2</v>
      </c>
      <c r="F54" s="37">
        <f t="shared" si="1"/>
        <v>0.17406982461891496</v>
      </c>
      <c r="G54" s="4" t="str">
        <f t="shared" si="2"/>
        <v>Start group 1 for 50km</v>
      </c>
      <c r="H54" s="4" t="str">
        <f t="shared" si="3"/>
        <v>Start group 1 for 100km</v>
      </c>
    </row>
    <row r="55" spans="1:8">
      <c r="A55" s="3">
        <v>53</v>
      </c>
      <c r="B55" t="s">
        <v>277</v>
      </c>
      <c r="C55" t="s">
        <v>7201</v>
      </c>
      <c r="D55" s="47">
        <v>8.2916666666666666E-2</v>
      </c>
      <c r="E55" s="37">
        <f t="shared" si="0"/>
        <v>6.7602040816326536E-2</v>
      </c>
      <c r="F55" s="37">
        <f t="shared" si="1"/>
        <v>0.17423373217505328</v>
      </c>
      <c r="G55" s="4" t="str">
        <f t="shared" si="2"/>
        <v>Start group 1 for 50km</v>
      </c>
      <c r="H55" s="4" t="str">
        <f t="shared" si="3"/>
        <v>Start group 1 for 100km</v>
      </c>
    </row>
    <row r="56" spans="1:8">
      <c r="A56" s="3">
        <v>54</v>
      </c>
      <c r="B56" t="s">
        <v>18</v>
      </c>
      <c r="C56" t="s">
        <v>2964</v>
      </c>
      <c r="D56" s="47">
        <v>8.2916666666666666E-2</v>
      </c>
      <c r="E56" s="37">
        <f t="shared" si="0"/>
        <v>6.8877551020408156E-2</v>
      </c>
      <c r="F56" s="37">
        <f t="shared" si="1"/>
        <v>0.17423373217505328</v>
      </c>
      <c r="G56" s="4" t="str">
        <f t="shared" si="2"/>
        <v>Start group 1 for 50km</v>
      </c>
      <c r="H56" s="4" t="str">
        <f t="shared" si="3"/>
        <v>Start group 1 for 100km</v>
      </c>
    </row>
    <row r="57" spans="1:8">
      <c r="A57" s="3">
        <v>55</v>
      </c>
      <c r="B57" t="s">
        <v>1936</v>
      </c>
      <c r="C57" t="s">
        <v>7980</v>
      </c>
      <c r="D57" s="47">
        <v>8.2939814814814813E-2</v>
      </c>
      <c r="E57" s="37">
        <f t="shared" si="0"/>
        <v>7.0153061224489791E-2</v>
      </c>
      <c r="F57" s="37">
        <f t="shared" si="1"/>
        <v>0.17456154728732995</v>
      </c>
      <c r="G57" s="4" t="str">
        <f t="shared" si="2"/>
        <v>Start group 1 for 50km</v>
      </c>
      <c r="H57" s="4" t="str">
        <f t="shared" si="3"/>
        <v>Start group 1 for 100km</v>
      </c>
    </row>
    <row r="58" spans="1:8">
      <c r="A58" s="3">
        <v>56</v>
      </c>
      <c r="B58" t="s">
        <v>7981</v>
      </c>
      <c r="C58" t="s">
        <v>7982</v>
      </c>
      <c r="D58" s="47">
        <v>8.3229166666666674E-2</v>
      </c>
      <c r="E58" s="37">
        <f t="shared" si="0"/>
        <v>7.1428571428571425E-2</v>
      </c>
      <c r="F58" s="37">
        <f t="shared" si="1"/>
        <v>0.1786592361907883</v>
      </c>
      <c r="G58" s="4" t="str">
        <f t="shared" si="2"/>
        <v>Start group 1 for 50km</v>
      </c>
      <c r="H58" s="4" t="str">
        <f t="shared" si="3"/>
        <v>Start group 1 for 100km</v>
      </c>
    </row>
    <row r="59" spans="1:8">
      <c r="A59" s="3">
        <v>57</v>
      </c>
      <c r="B59" t="s">
        <v>7983</v>
      </c>
      <c r="C59" t="s">
        <v>7984</v>
      </c>
      <c r="D59" s="47">
        <v>8.3287037037037034E-2</v>
      </c>
      <c r="E59" s="37">
        <f t="shared" si="0"/>
        <v>7.2704081632653059E-2</v>
      </c>
      <c r="F59" s="37">
        <f t="shared" si="1"/>
        <v>0.17947877397148007</v>
      </c>
      <c r="G59" s="4" t="str">
        <f t="shared" si="2"/>
        <v>Start group 1 for 50km</v>
      </c>
      <c r="H59" s="4" t="str">
        <f t="shared" si="3"/>
        <v>Start group 1 for 100km</v>
      </c>
    </row>
    <row r="60" spans="1:8">
      <c r="A60" s="3">
        <v>58</v>
      </c>
      <c r="B60" t="s">
        <v>4</v>
      </c>
      <c r="C60" t="s">
        <v>7985</v>
      </c>
      <c r="D60" s="47">
        <v>8.3888888888888888E-2</v>
      </c>
      <c r="E60" s="37">
        <f t="shared" si="0"/>
        <v>7.3979591836734693E-2</v>
      </c>
      <c r="F60" s="37">
        <f t="shared" si="1"/>
        <v>0.18800196689067358</v>
      </c>
      <c r="G60" s="4" t="str">
        <f t="shared" si="2"/>
        <v>Start group 1 for 50km</v>
      </c>
      <c r="H60" s="4" t="str">
        <f t="shared" si="3"/>
        <v>Start group 1 for 100km</v>
      </c>
    </row>
    <row r="61" spans="1:8">
      <c r="A61" s="3">
        <v>59</v>
      </c>
      <c r="B61" t="s">
        <v>152</v>
      </c>
      <c r="C61" t="s">
        <v>7207</v>
      </c>
      <c r="D61" s="47">
        <v>8.3912037037037035E-2</v>
      </c>
      <c r="E61" s="37">
        <f t="shared" si="0"/>
        <v>7.5255102040816327E-2</v>
      </c>
      <c r="F61" s="37">
        <f t="shared" si="1"/>
        <v>0.18832978200295025</v>
      </c>
      <c r="G61" s="4" t="str">
        <f t="shared" si="2"/>
        <v>Start group 1 for 50km</v>
      </c>
      <c r="H61" s="4" t="str">
        <f t="shared" si="3"/>
        <v>Start group 1 for 100km</v>
      </c>
    </row>
    <row r="62" spans="1:8">
      <c r="A62" s="3">
        <v>60</v>
      </c>
      <c r="B62" t="s">
        <v>38</v>
      </c>
      <c r="C62" t="s">
        <v>7986</v>
      </c>
      <c r="D62" s="47">
        <v>8.4039351851851851E-2</v>
      </c>
      <c r="E62" s="37">
        <f t="shared" si="0"/>
        <v>7.6530612244897961E-2</v>
      </c>
      <c r="F62" s="37">
        <f t="shared" si="1"/>
        <v>0.190132765120472</v>
      </c>
      <c r="G62" s="4" t="str">
        <f t="shared" si="2"/>
        <v>Start group 1 for 50km</v>
      </c>
      <c r="H62" s="4" t="str">
        <f t="shared" si="3"/>
        <v>Start group 1 for 100km</v>
      </c>
    </row>
    <row r="63" spans="1:8">
      <c r="A63" s="3">
        <v>61</v>
      </c>
      <c r="B63" t="s">
        <v>79</v>
      </c>
      <c r="C63" t="s">
        <v>7202</v>
      </c>
      <c r="D63" s="47">
        <v>8.4317129629629631E-2</v>
      </c>
      <c r="E63" s="37">
        <f t="shared" si="0"/>
        <v>7.7806122448979595E-2</v>
      </c>
      <c r="F63" s="37">
        <f t="shared" si="1"/>
        <v>0.19406654646779217</v>
      </c>
      <c r="G63" s="4" t="str">
        <f t="shared" si="2"/>
        <v>Start group 1 for 50km</v>
      </c>
      <c r="H63" s="4" t="str">
        <f t="shared" si="3"/>
        <v>Start group 1 for 100km</v>
      </c>
    </row>
    <row r="64" spans="1:8">
      <c r="A64" s="3">
        <v>62</v>
      </c>
      <c r="B64" t="s">
        <v>33</v>
      </c>
      <c r="C64" t="s">
        <v>7987</v>
      </c>
      <c r="D64" s="47">
        <v>8.4456018518518527E-2</v>
      </c>
      <c r="E64" s="37">
        <f t="shared" si="0"/>
        <v>7.9081632653061229E-2</v>
      </c>
      <c r="F64" s="37">
        <f t="shared" si="1"/>
        <v>0.1960334371414521</v>
      </c>
      <c r="G64" s="4" t="str">
        <f t="shared" si="2"/>
        <v>Start group 1 for 50km</v>
      </c>
      <c r="H64" s="4" t="str">
        <f t="shared" si="3"/>
        <v>Start group 1 for 100km</v>
      </c>
    </row>
    <row r="65" spans="1:8">
      <c r="A65" s="3">
        <v>63</v>
      </c>
      <c r="B65" t="s">
        <v>18</v>
      </c>
      <c r="C65" t="s">
        <v>5900</v>
      </c>
      <c r="D65" s="47">
        <v>8.4479166666666661E-2</v>
      </c>
      <c r="E65" s="37">
        <f t="shared" si="0"/>
        <v>8.0357142857142863E-2</v>
      </c>
      <c r="F65" s="37">
        <f t="shared" si="1"/>
        <v>0.19636125225372891</v>
      </c>
      <c r="G65" s="4" t="str">
        <f t="shared" si="2"/>
        <v>Start group 1 for 50km</v>
      </c>
      <c r="H65" s="4" t="str">
        <f t="shared" si="3"/>
        <v>Start group 1 for 100km</v>
      </c>
    </row>
    <row r="66" spans="1:8">
      <c r="A66" s="3">
        <v>64</v>
      </c>
      <c r="B66" t="s">
        <v>38</v>
      </c>
      <c r="C66" t="s">
        <v>7213</v>
      </c>
      <c r="D66" s="47">
        <v>8.4560185185185197E-2</v>
      </c>
      <c r="E66" s="37">
        <f t="shared" si="0"/>
        <v>8.1632653061224483E-2</v>
      </c>
      <c r="F66" s="37">
        <f t="shared" si="1"/>
        <v>0.19750860514669721</v>
      </c>
      <c r="G66" s="4" t="str">
        <f t="shared" si="2"/>
        <v>Start group 1 for 50km</v>
      </c>
      <c r="H66" s="4" t="str">
        <f t="shared" si="3"/>
        <v>Start group 1 for 100km</v>
      </c>
    </row>
    <row r="67" spans="1:8">
      <c r="A67" s="3">
        <v>65</v>
      </c>
      <c r="B67" t="s">
        <v>691</v>
      </c>
      <c r="C67" t="s">
        <v>5685</v>
      </c>
      <c r="D67" s="47">
        <v>8.4571759259259263E-2</v>
      </c>
      <c r="E67" s="37">
        <f t="shared" si="0"/>
        <v>8.2908163265306117E-2</v>
      </c>
      <c r="F67" s="37">
        <f t="shared" si="1"/>
        <v>0.19767251270283553</v>
      </c>
      <c r="G67" s="4" t="str">
        <f t="shared" si="2"/>
        <v>Start group 1 for 50km</v>
      </c>
      <c r="H67" s="4" t="str">
        <f t="shared" si="3"/>
        <v>Start group 1 for 100km</v>
      </c>
    </row>
    <row r="68" spans="1:8">
      <c r="A68" s="3">
        <v>66</v>
      </c>
      <c r="B68" t="s">
        <v>31</v>
      </c>
      <c r="C68" t="s">
        <v>7988</v>
      </c>
      <c r="D68" s="47">
        <v>8.4571759259259263E-2</v>
      </c>
      <c r="E68" s="37">
        <f t="shared" ref="E68:E131" si="4">A68/784</f>
        <v>8.4183673469387751E-2</v>
      </c>
      <c r="F68" s="37">
        <f t="shared" ref="F68:F131" si="5">((HOUR(D68)*60+MINUTE(D68)+SECOND(D68)/60)-(HOUR($D$4)*60+MINUTE($D$4)+SECOND($D$4)/60))/(HOUR($D$4)*60+MINUTE($D$4)+SECOND($D$4)/60)</f>
        <v>0.19767251270283553</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1 for 100km</v>
      </c>
    </row>
    <row r="69" spans="1:8">
      <c r="A69" s="3">
        <v>67</v>
      </c>
      <c r="B69" t="s">
        <v>25</v>
      </c>
      <c r="C69" t="s">
        <v>7230</v>
      </c>
      <c r="D69" s="47">
        <v>8.4664351851851852E-2</v>
      </c>
      <c r="E69" s="37">
        <f t="shared" si="4"/>
        <v>8.5459183673469385E-2</v>
      </c>
      <c r="F69" s="37">
        <f t="shared" si="5"/>
        <v>0.19898377315194229</v>
      </c>
      <c r="G69" s="4" t="str">
        <f t="shared" si="6"/>
        <v>Start group 1 for 50km</v>
      </c>
      <c r="H69" s="4" t="str">
        <f t="shared" si="7"/>
        <v>Start group 1 for 100km</v>
      </c>
    </row>
    <row r="70" spans="1:8">
      <c r="A70" s="3">
        <v>68</v>
      </c>
      <c r="B70" t="s">
        <v>130</v>
      </c>
      <c r="C70" t="s">
        <v>5794</v>
      </c>
      <c r="D70" s="47">
        <v>8.4884259259259257E-2</v>
      </c>
      <c r="E70" s="37">
        <f t="shared" si="4"/>
        <v>8.673469387755102E-2</v>
      </c>
      <c r="F70" s="37">
        <f t="shared" si="5"/>
        <v>0.20209801671857069</v>
      </c>
      <c r="G70" s="4" t="str">
        <f t="shared" si="6"/>
        <v>Start group 1 for 50km</v>
      </c>
      <c r="H70" s="4" t="str">
        <f t="shared" si="7"/>
        <v>Start group 2 for 100km</v>
      </c>
    </row>
    <row r="71" spans="1:8">
      <c r="A71" s="3">
        <v>69</v>
      </c>
      <c r="B71" t="s">
        <v>286</v>
      </c>
      <c r="C71" t="s">
        <v>7989</v>
      </c>
      <c r="D71" s="47">
        <v>8.4942129629629617E-2</v>
      </c>
      <c r="E71" s="37">
        <f t="shared" si="4"/>
        <v>8.8010204081632654E-2</v>
      </c>
      <c r="F71" s="37">
        <f t="shared" si="5"/>
        <v>0.20291755449926233</v>
      </c>
      <c r="G71" s="4" t="str">
        <f t="shared" si="6"/>
        <v>Start group 1 for 50km</v>
      </c>
      <c r="H71" s="4" t="str">
        <f t="shared" si="7"/>
        <v>Start group 2 for 100km</v>
      </c>
    </row>
    <row r="72" spans="1:8">
      <c r="A72" s="3">
        <v>70</v>
      </c>
      <c r="B72" t="s">
        <v>18</v>
      </c>
      <c r="C72" t="s">
        <v>6031</v>
      </c>
      <c r="D72" s="47">
        <v>8.50462962962963E-2</v>
      </c>
      <c r="E72" s="37">
        <f t="shared" si="4"/>
        <v>8.9285714285714288E-2</v>
      </c>
      <c r="F72" s="37">
        <f t="shared" si="5"/>
        <v>0.20439272250450743</v>
      </c>
      <c r="G72" s="4" t="str">
        <f t="shared" si="6"/>
        <v>Start group 1 for 50km</v>
      </c>
      <c r="H72" s="4" t="str">
        <f t="shared" si="7"/>
        <v>Start group 2 for 100km</v>
      </c>
    </row>
    <row r="73" spans="1:8">
      <c r="A73" s="3">
        <v>71</v>
      </c>
      <c r="B73" t="s">
        <v>21</v>
      </c>
      <c r="C73" t="s">
        <v>7200</v>
      </c>
      <c r="D73" s="47">
        <v>8.5590277777777779E-2</v>
      </c>
      <c r="E73" s="37">
        <f t="shared" si="4"/>
        <v>9.0561224489795922E-2</v>
      </c>
      <c r="F73" s="37">
        <f t="shared" si="5"/>
        <v>0.21209637764300929</v>
      </c>
      <c r="G73" s="4" t="str">
        <f t="shared" si="6"/>
        <v>Start group 1 for 50km</v>
      </c>
      <c r="H73" s="4" t="str">
        <f t="shared" si="7"/>
        <v>Start group 2 for 100km</v>
      </c>
    </row>
    <row r="74" spans="1:8">
      <c r="A74" s="3">
        <v>72</v>
      </c>
      <c r="B74" t="s">
        <v>138</v>
      </c>
      <c r="C74" t="s">
        <v>7990</v>
      </c>
      <c r="D74" s="47">
        <v>8.5717592592592595E-2</v>
      </c>
      <c r="E74" s="37">
        <f t="shared" si="4"/>
        <v>9.1836734693877556E-2</v>
      </c>
      <c r="F74" s="37">
        <f t="shared" si="5"/>
        <v>0.21389936076053107</v>
      </c>
      <c r="G74" s="4" t="str">
        <f t="shared" si="6"/>
        <v>Start group 1 for 50km</v>
      </c>
      <c r="H74" s="4" t="str">
        <f t="shared" si="7"/>
        <v>Start group 2 for 100km</v>
      </c>
    </row>
    <row r="75" spans="1:8">
      <c r="A75" s="3">
        <v>73</v>
      </c>
      <c r="B75" t="s">
        <v>25</v>
      </c>
      <c r="C75" t="s">
        <v>5797</v>
      </c>
      <c r="D75" s="47">
        <v>8.6030092592592589E-2</v>
      </c>
      <c r="E75" s="37">
        <f t="shared" si="4"/>
        <v>9.311224489795919E-2</v>
      </c>
      <c r="F75" s="37">
        <f t="shared" si="5"/>
        <v>0.2183248647762662</v>
      </c>
      <c r="G75" s="4" t="str">
        <f t="shared" si="6"/>
        <v>Start group 1 for 50km</v>
      </c>
      <c r="H75" s="4" t="str">
        <f t="shared" si="7"/>
        <v>Start group 2 for 100km</v>
      </c>
    </row>
    <row r="76" spans="1:8">
      <c r="A76" s="3">
        <v>74</v>
      </c>
      <c r="B76" t="s">
        <v>331</v>
      </c>
      <c r="C76" t="s">
        <v>5911</v>
      </c>
      <c r="D76" s="47">
        <v>8.6053240740740736E-2</v>
      </c>
      <c r="E76" s="37">
        <f t="shared" si="4"/>
        <v>9.438775510204081E-2</v>
      </c>
      <c r="F76" s="37">
        <f t="shared" si="5"/>
        <v>0.21865267988854287</v>
      </c>
      <c r="G76" s="4" t="str">
        <f t="shared" si="6"/>
        <v>Start group 1 for 50km</v>
      </c>
      <c r="H76" s="4" t="str">
        <f t="shared" si="7"/>
        <v>Start group 2 for 100km</v>
      </c>
    </row>
    <row r="77" spans="1:8">
      <c r="A77" s="3">
        <v>75</v>
      </c>
      <c r="B77" t="s">
        <v>228</v>
      </c>
      <c r="C77" t="s">
        <v>7571</v>
      </c>
      <c r="D77" s="47">
        <v>8.621527777777778E-2</v>
      </c>
      <c r="E77" s="37">
        <f t="shared" si="4"/>
        <v>9.5663265306122444E-2</v>
      </c>
      <c r="F77" s="37">
        <f t="shared" si="5"/>
        <v>0.22094738567447961</v>
      </c>
      <c r="G77" s="4" t="str">
        <f t="shared" si="6"/>
        <v>Start group 1 for 50km</v>
      </c>
      <c r="H77" s="4" t="str">
        <f t="shared" si="7"/>
        <v>Start group 2 for 100km</v>
      </c>
    </row>
    <row r="78" spans="1:8">
      <c r="A78" s="3">
        <v>76</v>
      </c>
      <c r="B78" t="s">
        <v>3195</v>
      </c>
      <c r="C78" t="s">
        <v>7859</v>
      </c>
      <c r="D78" s="47">
        <v>8.6412037037037037E-2</v>
      </c>
      <c r="E78" s="37">
        <f t="shared" si="4"/>
        <v>9.6938775510204078E-2</v>
      </c>
      <c r="F78" s="37">
        <f t="shared" si="5"/>
        <v>0.22373381412883134</v>
      </c>
      <c r="G78" s="4" t="str">
        <f t="shared" si="6"/>
        <v>Start group 1 for 50km</v>
      </c>
      <c r="H78" s="4" t="str">
        <f t="shared" si="7"/>
        <v>Start group 2 for 100km</v>
      </c>
    </row>
    <row r="79" spans="1:8">
      <c r="A79" s="3">
        <v>77</v>
      </c>
      <c r="B79" t="s">
        <v>50</v>
      </c>
      <c r="C79" t="s">
        <v>7206</v>
      </c>
      <c r="D79" s="47">
        <v>8.6481481481481479E-2</v>
      </c>
      <c r="E79" s="37">
        <f t="shared" si="4"/>
        <v>9.8214285714285712E-2</v>
      </c>
      <c r="F79" s="37">
        <f t="shared" si="5"/>
        <v>0.22471725946566129</v>
      </c>
      <c r="G79" s="4" t="str">
        <f t="shared" si="6"/>
        <v>Start group 1 for 50km</v>
      </c>
      <c r="H79" s="4" t="str">
        <f t="shared" si="7"/>
        <v>Start group 2 for 100km</v>
      </c>
    </row>
    <row r="80" spans="1:8">
      <c r="A80" s="3">
        <v>78</v>
      </c>
      <c r="B80" t="s">
        <v>7991</v>
      </c>
      <c r="C80" t="s">
        <v>7992</v>
      </c>
      <c r="D80" s="47">
        <v>8.6643518518518522E-2</v>
      </c>
      <c r="E80" s="37">
        <f t="shared" si="4"/>
        <v>9.9489795918367346E-2</v>
      </c>
      <c r="F80" s="37">
        <f t="shared" si="5"/>
        <v>0.22701196525159803</v>
      </c>
      <c r="G80" s="4" t="str">
        <f t="shared" si="6"/>
        <v>Start group 1 for 50km</v>
      </c>
      <c r="H80" s="4" t="str">
        <f t="shared" si="7"/>
        <v>Start group 2 for 100km</v>
      </c>
    </row>
    <row r="81" spans="1:8">
      <c r="A81" s="3">
        <v>79</v>
      </c>
      <c r="B81" t="s">
        <v>22</v>
      </c>
      <c r="C81" t="s">
        <v>7391</v>
      </c>
      <c r="D81" s="47">
        <v>8.6689814814814817E-2</v>
      </c>
      <c r="E81" s="37">
        <f t="shared" si="4"/>
        <v>0.10076530612244898</v>
      </c>
      <c r="F81" s="37">
        <f t="shared" si="5"/>
        <v>0.22766759547615137</v>
      </c>
      <c r="G81" s="4" t="str">
        <f t="shared" si="6"/>
        <v>Start group 1 for 50km</v>
      </c>
      <c r="H81" s="4" t="str">
        <f t="shared" si="7"/>
        <v>Start group 2 for 100km</v>
      </c>
    </row>
    <row r="82" spans="1:8">
      <c r="A82" s="3">
        <v>80</v>
      </c>
      <c r="B82" t="s">
        <v>50</v>
      </c>
      <c r="C82" t="s">
        <v>7603</v>
      </c>
      <c r="D82" s="47">
        <v>8.6701388888888897E-2</v>
      </c>
      <c r="E82" s="37">
        <f t="shared" si="4"/>
        <v>0.10204081632653061</v>
      </c>
      <c r="F82" s="37">
        <f t="shared" si="5"/>
        <v>0.22783150303228969</v>
      </c>
      <c r="G82" s="4" t="str">
        <f t="shared" si="6"/>
        <v>Start group 1 for 50km</v>
      </c>
      <c r="H82" s="4" t="str">
        <f t="shared" si="7"/>
        <v>Start group 2 for 100km</v>
      </c>
    </row>
    <row r="83" spans="1:8">
      <c r="A83" s="3">
        <v>81</v>
      </c>
      <c r="B83" t="s">
        <v>25</v>
      </c>
      <c r="C83" t="s">
        <v>7672</v>
      </c>
      <c r="D83" s="47">
        <v>8.6724537037037031E-2</v>
      </c>
      <c r="E83" s="37">
        <f t="shared" si="4"/>
        <v>0.10331632653061225</v>
      </c>
      <c r="F83" s="37">
        <f t="shared" si="5"/>
        <v>0.2281593181445665</v>
      </c>
      <c r="G83" s="4" t="str">
        <f t="shared" si="6"/>
        <v>Start group 1 for 50km</v>
      </c>
      <c r="H83" s="4" t="str">
        <f t="shared" si="7"/>
        <v>Start group 2 for 100km</v>
      </c>
    </row>
    <row r="84" spans="1:8">
      <c r="A84" s="3">
        <v>82</v>
      </c>
      <c r="B84" t="s">
        <v>28</v>
      </c>
      <c r="C84" t="s">
        <v>7228</v>
      </c>
      <c r="D84" s="47">
        <v>8.7013888888888891E-2</v>
      </c>
      <c r="E84" s="37">
        <f t="shared" si="4"/>
        <v>0.10459183673469388</v>
      </c>
      <c r="F84" s="37">
        <f t="shared" si="5"/>
        <v>0.23225700704802485</v>
      </c>
      <c r="G84" s="4" t="str">
        <f t="shared" si="6"/>
        <v>Start group 1 for 50km</v>
      </c>
      <c r="H84" s="4" t="str">
        <f t="shared" si="7"/>
        <v>Start group 2 for 100km</v>
      </c>
    </row>
    <row r="85" spans="1:8">
      <c r="A85" s="3">
        <v>83</v>
      </c>
      <c r="B85" t="s">
        <v>567</v>
      </c>
      <c r="C85" t="s">
        <v>7993</v>
      </c>
      <c r="D85" s="47">
        <v>8.7025462962962971E-2</v>
      </c>
      <c r="E85" s="37">
        <f t="shared" si="4"/>
        <v>0.10586734693877552</v>
      </c>
      <c r="F85" s="37">
        <f t="shared" si="5"/>
        <v>0.23242091460416317</v>
      </c>
      <c r="G85" s="4" t="str">
        <f t="shared" si="6"/>
        <v>Start group 1 for 50km</v>
      </c>
      <c r="H85" s="4" t="str">
        <f t="shared" si="7"/>
        <v>Start group 2 for 100km</v>
      </c>
    </row>
    <row r="86" spans="1:8">
      <c r="A86" s="3">
        <v>84</v>
      </c>
      <c r="B86" t="s">
        <v>71</v>
      </c>
      <c r="C86" t="s">
        <v>7235</v>
      </c>
      <c r="D86" s="47">
        <v>8.711805555555556E-2</v>
      </c>
      <c r="E86" s="37">
        <f t="shared" si="4"/>
        <v>0.10714285714285714</v>
      </c>
      <c r="F86" s="37">
        <f t="shared" si="5"/>
        <v>0.23373217505326993</v>
      </c>
      <c r="G86" s="4" t="str">
        <f t="shared" si="6"/>
        <v>Start group 1 for 50km</v>
      </c>
      <c r="H86" s="4" t="str">
        <f t="shared" si="7"/>
        <v>Start group 2 for 100km</v>
      </c>
    </row>
    <row r="87" spans="1:8">
      <c r="A87" s="3">
        <v>85</v>
      </c>
      <c r="B87" t="s">
        <v>175</v>
      </c>
      <c r="C87" t="s">
        <v>7244</v>
      </c>
      <c r="D87" s="47">
        <v>8.7303240740740737E-2</v>
      </c>
      <c r="E87" s="37">
        <f t="shared" si="4"/>
        <v>0.10841836734693877</v>
      </c>
      <c r="F87" s="37">
        <f t="shared" si="5"/>
        <v>0.23635469595148334</v>
      </c>
      <c r="G87" s="4" t="str">
        <f t="shared" si="6"/>
        <v>Start group 1 for 50km</v>
      </c>
      <c r="H87" s="4" t="str">
        <f t="shared" si="7"/>
        <v>Start group 2 for 100km</v>
      </c>
    </row>
    <row r="88" spans="1:8">
      <c r="A88" s="3">
        <v>86</v>
      </c>
      <c r="B88" t="s">
        <v>286</v>
      </c>
      <c r="C88" t="s">
        <v>7235</v>
      </c>
      <c r="D88" s="47">
        <v>8.7500000000000008E-2</v>
      </c>
      <c r="E88" s="37">
        <f t="shared" si="4"/>
        <v>0.10969387755102041</v>
      </c>
      <c r="F88" s="37">
        <f t="shared" si="5"/>
        <v>0.23914112440583507</v>
      </c>
      <c r="G88" s="4" t="str">
        <f t="shared" si="6"/>
        <v>Start group 1 for 50km</v>
      </c>
      <c r="H88" s="4" t="str">
        <f t="shared" si="7"/>
        <v>Start group 2 for 100km</v>
      </c>
    </row>
    <row r="89" spans="1:8">
      <c r="A89" s="3">
        <v>87</v>
      </c>
      <c r="B89" t="s">
        <v>18</v>
      </c>
      <c r="C89" t="s">
        <v>5666</v>
      </c>
      <c r="D89" s="47">
        <v>8.7511574074074075E-2</v>
      </c>
      <c r="E89" s="37">
        <f t="shared" si="4"/>
        <v>0.11096938775510204</v>
      </c>
      <c r="F89" s="37">
        <f t="shared" si="5"/>
        <v>0.23930503196197339</v>
      </c>
      <c r="G89" s="4" t="str">
        <f t="shared" si="6"/>
        <v>Start group 1 for 50km</v>
      </c>
      <c r="H89" s="4" t="str">
        <f t="shared" si="7"/>
        <v>Start group 2 for 100km</v>
      </c>
    </row>
    <row r="90" spans="1:8">
      <c r="A90" s="3">
        <v>88</v>
      </c>
      <c r="B90" t="s">
        <v>42</v>
      </c>
      <c r="C90" t="s">
        <v>7919</v>
      </c>
      <c r="D90" s="47">
        <v>8.7569444444444436E-2</v>
      </c>
      <c r="E90" s="37">
        <f t="shared" si="4"/>
        <v>0.11224489795918367</v>
      </c>
      <c r="F90" s="37">
        <f t="shared" si="5"/>
        <v>0.24012456974266502</v>
      </c>
      <c r="G90" s="4" t="str">
        <f t="shared" si="6"/>
        <v>Start group 1 for 50km</v>
      </c>
      <c r="H90" s="4" t="str">
        <f t="shared" si="7"/>
        <v>Start group 2 for 100km</v>
      </c>
    </row>
    <row r="91" spans="1:8">
      <c r="A91" s="3">
        <v>89</v>
      </c>
      <c r="B91" t="s">
        <v>56</v>
      </c>
      <c r="C91" t="s">
        <v>7994</v>
      </c>
      <c r="D91" s="47">
        <v>8.7708333333333333E-2</v>
      </c>
      <c r="E91" s="37">
        <f t="shared" si="4"/>
        <v>0.11352040816326531</v>
      </c>
      <c r="F91" s="37">
        <f t="shared" si="5"/>
        <v>0.24209146041632512</v>
      </c>
      <c r="G91" s="4" t="str">
        <f t="shared" si="6"/>
        <v>Start group 1 for 50km</v>
      </c>
      <c r="H91" s="4" t="str">
        <f t="shared" si="7"/>
        <v>Start group 2 for 100km</v>
      </c>
    </row>
    <row r="92" spans="1:8">
      <c r="A92" s="3">
        <v>90</v>
      </c>
      <c r="B92" t="s">
        <v>468</v>
      </c>
      <c r="C92" t="s">
        <v>5641</v>
      </c>
      <c r="D92" s="47">
        <v>8.7835648148148149E-2</v>
      </c>
      <c r="E92" s="37">
        <f t="shared" si="4"/>
        <v>0.11479591836734694</v>
      </c>
      <c r="F92" s="37">
        <f t="shared" si="5"/>
        <v>0.24389444353384687</v>
      </c>
      <c r="G92" s="4" t="str">
        <f t="shared" si="6"/>
        <v>Start group 1 for 50km</v>
      </c>
      <c r="H92" s="4" t="str">
        <f t="shared" si="7"/>
        <v>Start group 2 for 100km</v>
      </c>
    </row>
    <row r="93" spans="1:8">
      <c r="A93" s="3">
        <v>91</v>
      </c>
      <c r="B93" t="s">
        <v>70</v>
      </c>
      <c r="C93" t="s">
        <v>7995</v>
      </c>
      <c r="D93" s="47">
        <v>8.8113425925925928E-2</v>
      </c>
      <c r="E93" s="37">
        <f t="shared" si="4"/>
        <v>0.11607142857142858</v>
      </c>
      <c r="F93" s="37">
        <f t="shared" si="5"/>
        <v>0.24782822488116704</v>
      </c>
      <c r="G93" s="4" t="str">
        <f t="shared" si="6"/>
        <v>Start group 1 for 50km</v>
      </c>
      <c r="H93" s="4" t="str">
        <f t="shared" si="7"/>
        <v>Start group 2 for 100km</v>
      </c>
    </row>
    <row r="94" spans="1:8">
      <c r="A94" s="3">
        <v>92</v>
      </c>
      <c r="B94" t="s">
        <v>53</v>
      </c>
      <c r="C94" t="s">
        <v>7996</v>
      </c>
      <c r="D94" s="47">
        <v>8.8136574074074062E-2</v>
      </c>
      <c r="E94" s="37">
        <f t="shared" si="4"/>
        <v>0.11734693877551021</v>
      </c>
      <c r="F94" s="37">
        <f t="shared" si="5"/>
        <v>0.24815603999344371</v>
      </c>
      <c r="G94" s="4" t="str">
        <f t="shared" si="6"/>
        <v>Start group 1 for 50km</v>
      </c>
      <c r="H94" s="4" t="str">
        <f t="shared" si="7"/>
        <v>Start group 2 for 100km</v>
      </c>
    </row>
    <row r="95" spans="1:8">
      <c r="A95" s="3">
        <v>93</v>
      </c>
      <c r="B95" t="s">
        <v>708</v>
      </c>
      <c r="C95" t="s">
        <v>7229</v>
      </c>
      <c r="D95" s="47">
        <v>8.8171296296296289E-2</v>
      </c>
      <c r="E95" s="37">
        <f t="shared" si="4"/>
        <v>0.11862244897959184</v>
      </c>
      <c r="F95" s="37">
        <f t="shared" si="5"/>
        <v>0.24864776266185867</v>
      </c>
      <c r="G95" s="4" t="str">
        <f t="shared" si="6"/>
        <v>Start group 1 for 50km</v>
      </c>
      <c r="H95" s="4" t="str">
        <f t="shared" si="7"/>
        <v>Start group 2 for 100km</v>
      </c>
    </row>
    <row r="96" spans="1:8">
      <c r="A96" s="3">
        <v>94</v>
      </c>
      <c r="B96" t="s">
        <v>1563</v>
      </c>
      <c r="C96" t="s">
        <v>5986</v>
      </c>
      <c r="D96" s="47">
        <v>8.8206018518518517E-2</v>
      </c>
      <c r="E96" s="37">
        <f t="shared" si="4"/>
        <v>0.11989795918367346</v>
      </c>
      <c r="F96" s="37">
        <f t="shared" si="5"/>
        <v>0.24913948533027366</v>
      </c>
      <c r="G96" s="4" t="str">
        <f t="shared" si="6"/>
        <v>Start group 1 for 50km</v>
      </c>
      <c r="H96" s="4" t="str">
        <f t="shared" si="7"/>
        <v>Start group 2 for 100km</v>
      </c>
    </row>
    <row r="97" spans="1:8">
      <c r="A97" s="3">
        <v>95</v>
      </c>
      <c r="B97" t="s">
        <v>28</v>
      </c>
      <c r="C97" t="s">
        <v>7997</v>
      </c>
      <c r="D97" s="47">
        <v>8.8379629629629627E-2</v>
      </c>
      <c r="E97" s="37">
        <f t="shared" si="4"/>
        <v>0.1211734693877551</v>
      </c>
      <c r="F97" s="37">
        <f t="shared" si="5"/>
        <v>0.25159809867234872</v>
      </c>
      <c r="G97" s="4" t="str">
        <f t="shared" si="6"/>
        <v>Start group 1 for 50km</v>
      </c>
      <c r="H97" s="4" t="str">
        <f t="shared" si="7"/>
        <v>Start group 2 for 100km</v>
      </c>
    </row>
    <row r="98" spans="1:8">
      <c r="A98" s="3">
        <v>96</v>
      </c>
      <c r="B98" t="s">
        <v>369</v>
      </c>
      <c r="C98" t="s">
        <v>7998</v>
      </c>
      <c r="D98" s="47">
        <v>8.8668981481481488E-2</v>
      </c>
      <c r="E98" s="37">
        <f t="shared" si="4"/>
        <v>0.12244897959183673</v>
      </c>
      <c r="F98" s="37">
        <f t="shared" si="5"/>
        <v>0.25569578757580724</v>
      </c>
      <c r="G98" s="4" t="str">
        <f t="shared" si="6"/>
        <v>Start group 1 for 50km</v>
      </c>
      <c r="H98" s="4" t="str">
        <f t="shared" si="7"/>
        <v>Start group 2 for 100km</v>
      </c>
    </row>
    <row r="99" spans="1:8">
      <c r="A99" s="3">
        <v>97</v>
      </c>
      <c r="B99" t="s">
        <v>138</v>
      </c>
      <c r="C99" t="s">
        <v>7999</v>
      </c>
      <c r="D99" s="47">
        <v>8.8668981481481488E-2</v>
      </c>
      <c r="E99" s="37">
        <f t="shared" si="4"/>
        <v>0.12372448979591837</v>
      </c>
      <c r="F99" s="37">
        <f t="shared" si="5"/>
        <v>0.25569578757580724</v>
      </c>
      <c r="G99" s="4" t="str">
        <f t="shared" si="6"/>
        <v>Start group 1 for 50km</v>
      </c>
      <c r="H99" s="4" t="str">
        <f t="shared" si="7"/>
        <v>Start group 2 for 100km</v>
      </c>
    </row>
    <row r="100" spans="1:8">
      <c r="A100" s="3">
        <v>98</v>
      </c>
      <c r="B100" t="s">
        <v>21</v>
      </c>
      <c r="C100" t="s">
        <v>7278</v>
      </c>
      <c r="D100" s="47">
        <v>8.8715277777777782E-2</v>
      </c>
      <c r="E100" s="37">
        <f t="shared" si="4"/>
        <v>0.125</v>
      </c>
      <c r="F100" s="37">
        <f t="shared" si="5"/>
        <v>0.25635141780036053</v>
      </c>
      <c r="G100" s="4" t="str">
        <f t="shared" si="6"/>
        <v>Start group 1 for 50km</v>
      </c>
      <c r="H100" s="4" t="str">
        <f t="shared" si="7"/>
        <v>Start group 2 for 100km</v>
      </c>
    </row>
    <row r="101" spans="1:8">
      <c r="A101" s="3">
        <v>99</v>
      </c>
      <c r="B101" t="s">
        <v>805</v>
      </c>
      <c r="C101" t="s">
        <v>6105</v>
      </c>
      <c r="D101" s="47">
        <v>8.8726851851851848E-2</v>
      </c>
      <c r="E101" s="37">
        <f t="shared" si="4"/>
        <v>0.12627551020408162</v>
      </c>
      <c r="F101" s="37">
        <f t="shared" si="5"/>
        <v>0.2565153253564989</v>
      </c>
      <c r="G101" s="4" t="str">
        <f t="shared" si="6"/>
        <v>Start group 1 for 50km</v>
      </c>
      <c r="H101" s="4" t="str">
        <f t="shared" si="7"/>
        <v>Start group 2 for 100km</v>
      </c>
    </row>
    <row r="102" spans="1:8">
      <c r="A102" s="3">
        <v>100</v>
      </c>
      <c r="B102" t="s">
        <v>50</v>
      </c>
      <c r="C102" t="s">
        <v>7245</v>
      </c>
      <c r="D102" s="47">
        <v>8.8819444444444451E-2</v>
      </c>
      <c r="E102" s="37">
        <f t="shared" si="4"/>
        <v>0.12755102040816327</v>
      </c>
      <c r="F102" s="37">
        <f t="shared" si="5"/>
        <v>0.25782658580560563</v>
      </c>
      <c r="G102" s="4" t="str">
        <f t="shared" si="6"/>
        <v>Start group 1 for 50km</v>
      </c>
      <c r="H102" s="4" t="str">
        <f t="shared" si="7"/>
        <v>Start group 2 for 100km</v>
      </c>
    </row>
    <row r="103" spans="1:8">
      <c r="A103" s="3">
        <v>101</v>
      </c>
      <c r="B103" t="s">
        <v>278</v>
      </c>
      <c r="C103" t="s">
        <v>5778</v>
      </c>
      <c r="D103" s="47">
        <v>8.8854166666666665E-2</v>
      </c>
      <c r="E103" s="37">
        <f t="shared" si="4"/>
        <v>0.12882653061224489</v>
      </c>
      <c r="F103" s="37">
        <f t="shared" si="5"/>
        <v>0.25831830847402065</v>
      </c>
      <c r="G103" s="4" t="str">
        <f t="shared" si="6"/>
        <v>Start group 1 for 50km</v>
      </c>
      <c r="H103" s="4" t="str">
        <f t="shared" si="7"/>
        <v>Start group 2 for 100km</v>
      </c>
    </row>
    <row r="104" spans="1:8">
      <c r="A104" s="3">
        <v>102</v>
      </c>
      <c r="B104" t="s">
        <v>70</v>
      </c>
      <c r="C104" t="s">
        <v>5958</v>
      </c>
      <c r="D104" s="47">
        <v>8.8935185185185187E-2</v>
      </c>
      <c r="E104" s="37">
        <f t="shared" si="4"/>
        <v>0.13010204081632654</v>
      </c>
      <c r="F104" s="37">
        <f t="shared" si="5"/>
        <v>0.25946566136698895</v>
      </c>
      <c r="G104" s="4" t="str">
        <f t="shared" si="6"/>
        <v>Start group 1 for 50km</v>
      </c>
      <c r="H104" s="4" t="str">
        <f t="shared" si="7"/>
        <v>Start group 2 for 100km</v>
      </c>
    </row>
    <row r="105" spans="1:8">
      <c r="A105" s="3">
        <v>103</v>
      </c>
      <c r="B105" t="s">
        <v>3121</v>
      </c>
      <c r="C105" t="s">
        <v>5753</v>
      </c>
      <c r="D105" s="47">
        <v>8.8946759259259267E-2</v>
      </c>
      <c r="E105" s="37">
        <f t="shared" si="4"/>
        <v>0.13137755102040816</v>
      </c>
      <c r="F105" s="37">
        <f t="shared" si="5"/>
        <v>0.25962956892312739</v>
      </c>
      <c r="G105" s="4" t="str">
        <f t="shared" si="6"/>
        <v>Start group 1 for 50km</v>
      </c>
      <c r="H105" s="4" t="str">
        <f t="shared" si="7"/>
        <v>Start group 2 for 100km</v>
      </c>
    </row>
    <row r="106" spans="1:8">
      <c r="A106" s="3">
        <v>104</v>
      </c>
      <c r="B106" t="s">
        <v>12</v>
      </c>
      <c r="C106" t="s">
        <v>7215</v>
      </c>
      <c r="D106" s="47">
        <v>8.9143518518518525E-2</v>
      </c>
      <c r="E106" s="37">
        <f t="shared" si="4"/>
        <v>0.1326530612244898</v>
      </c>
      <c r="F106" s="37">
        <f t="shared" si="5"/>
        <v>0.26241599737747912</v>
      </c>
      <c r="G106" s="4" t="str">
        <f t="shared" si="6"/>
        <v>Start group 1 for 50km</v>
      </c>
      <c r="H106" s="4" t="str">
        <f t="shared" si="7"/>
        <v>Start group 2 for 100km</v>
      </c>
    </row>
    <row r="107" spans="1:8">
      <c r="A107" s="3">
        <v>105</v>
      </c>
      <c r="B107" t="s">
        <v>286</v>
      </c>
      <c r="C107" t="s">
        <v>8000</v>
      </c>
      <c r="D107" s="47">
        <v>8.9178240740740752E-2</v>
      </c>
      <c r="E107" s="37">
        <f t="shared" si="4"/>
        <v>0.13392857142857142</v>
      </c>
      <c r="F107" s="37">
        <f t="shared" si="5"/>
        <v>0.26290772004589397</v>
      </c>
      <c r="G107" s="4" t="str">
        <f t="shared" si="6"/>
        <v>Start group 1 for 50km</v>
      </c>
      <c r="H107" s="4" t="str">
        <f t="shared" si="7"/>
        <v>Start group 2 for 100km</v>
      </c>
    </row>
    <row r="108" spans="1:8">
      <c r="A108" s="3">
        <v>106</v>
      </c>
      <c r="B108" t="s">
        <v>286</v>
      </c>
      <c r="C108" t="s">
        <v>5883</v>
      </c>
      <c r="D108" s="47">
        <v>8.9189814814814819E-2</v>
      </c>
      <c r="E108" s="37">
        <f t="shared" si="4"/>
        <v>0.13520408163265307</v>
      </c>
      <c r="F108" s="37">
        <f t="shared" si="5"/>
        <v>0.26307162760203245</v>
      </c>
      <c r="G108" s="4" t="str">
        <f t="shared" si="6"/>
        <v>Start group 1 for 50km</v>
      </c>
      <c r="H108" s="4" t="str">
        <f t="shared" si="7"/>
        <v>Start group 2 for 100km</v>
      </c>
    </row>
    <row r="109" spans="1:8">
      <c r="A109" s="3">
        <v>107</v>
      </c>
      <c r="B109" t="s">
        <v>467</v>
      </c>
      <c r="C109" t="s">
        <v>5750</v>
      </c>
      <c r="D109" s="47">
        <v>8.9212962962962952E-2</v>
      </c>
      <c r="E109" s="37">
        <f t="shared" si="4"/>
        <v>0.13647959183673469</v>
      </c>
      <c r="F109" s="37">
        <f t="shared" si="5"/>
        <v>0.2633994427143091</v>
      </c>
      <c r="G109" s="4" t="str">
        <f t="shared" si="6"/>
        <v>Start group 1 for 50km</v>
      </c>
      <c r="H109" s="4" t="str">
        <f t="shared" si="7"/>
        <v>Start group 2 for 100km</v>
      </c>
    </row>
    <row r="110" spans="1:8">
      <c r="A110" s="3">
        <v>108</v>
      </c>
      <c r="B110" t="s">
        <v>73</v>
      </c>
      <c r="C110" t="s">
        <v>8001</v>
      </c>
      <c r="D110" s="47">
        <v>8.9270833333333341E-2</v>
      </c>
      <c r="E110" s="37">
        <f t="shared" si="4"/>
        <v>0.13775510204081631</v>
      </c>
      <c r="F110" s="37">
        <f t="shared" si="5"/>
        <v>0.26421898049500087</v>
      </c>
      <c r="G110" s="4" t="str">
        <f t="shared" si="6"/>
        <v>Start group 1 for 50km</v>
      </c>
      <c r="H110" s="4" t="str">
        <f t="shared" si="7"/>
        <v>Start group 2 for 100km</v>
      </c>
    </row>
    <row r="111" spans="1:8">
      <c r="A111" s="3">
        <v>109</v>
      </c>
      <c r="B111" t="s">
        <v>50</v>
      </c>
      <c r="C111" t="s">
        <v>8002</v>
      </c>
      <c r="D111" s="47">
        <v>8.9722222222222217E-2</v>
      </c>
      <c r="E111" s="37">
        <f t="shared" si="4"/>
        <v>0.13903061224489796</v>
      </c>
      <c r="F111" s="37">
        <f t="shared" si="5"/>
        <v>0.27061137518439582</v>
      </c>
      <c r="G111" s="4" t="str">
        <f t="shared" si="6"/>
        <v>Start group 1 for 50km</v>
      </c>
      <c r="H111" s="4" t="str">
        <f t="shared" si="7"/>
        <v>Start group 2 for 100km</v>
      </c>
    </row>
    <row r="112" spans="1:8">
      <c r="A112" s="3">
        <v>110</v>
      </c>
      <c r="B112" t="s">
        <v>6583</v>
      </c>
      <c r="C112" t="s">
        <v>8003</v>
      </c>
      <c r="D112" s="47">
        <v>8.9803240740740739E-2</v>
      </c>
      <c r="E112" s="37">
        <f t="shared" si="4"/>
        <v>0.14030612244897958</v>
      </c>
      <c r="F112" s="37">
        <f t="shared" si="5"/>
        <v>0.27175872807736429</v>
      </c>
      <c r="G112" s="4" t="str">
        <f t="shared" si="6"/>
        <v>Start group 1 for 50km</v>
      </c>
      <c r="H112" s="4" t="str">
        <f t="shared" si="7"/>
        <v>Start group 2 for 100km</v>
      </c>
    </row>
    <row r="113" spans="1:8">
      <c r="A113" s="3">
        <v>111</v>
      </c>
      <c r="B113" t="s">
        <v>12</v>
      </c>
      <c r="C113" t="s">
        <v>7218</v>
      </c>
      <c r="D113" s="47">
        <v>8.9826388888888886E-2</v>
      </c>
      <c r="E113" s="37">
        <f t="shared" si="4"/>
        <v>0.14158163265306123</v>
      </c>
      <c r="F113" s="37">
        <f t="shared" si="5"/>
        <v>0.27208654318964093</v>
      </c>
      <c r="G113" s="4" t="str">
        <f t="shared" si="6"/>
        <v>Start group 1 for 50km</v>
      </c>
      <c r="H113" s="4" t="str">
        <f t="shared" si="7"/>
        <v>Start group 2 for 100km</v>
      </c>
    </row>
    <row r="114" spans="1:8">
      <c r="A114" s="3">
        <v>112</v>
      </c>
      <c r="B114" t="s">
        <v>5</v>
      </c>
      <c r="C114" t="s">
        <v>5955</v>
      </c>
      <c r="D114" s="47">
        <v>9.0173611111111107E-2</v>
      </c>
      <c r="E114" s="37">
        <f t="shared" si="4"/>
        <v>0.14285714285714285</v>
      </c>
      <c r="F114" s="37">
        <f t="shared" si="5"/>
        <v>0.27700376987379111</v>
      </c>
      <c r="G114" s="4" t="str">
        <f t="shared" si="6"/>
        <v>Start group 1 for 50km</v>
      </c>
      <c r="H114" s="4" t="str">
        <f t="shared" si="7"/>
        <v>Start group 2 for 100km</v>
      </c>
    </row>
    <row r="115" spans="1:8">
      <c r="A115" s="3">
        <v>113</v>
      </c>
      <c r="B115" t="s">
        <v>473</v>
      </c>
      <c r="C115" t="s">
        <v>7222</v>
      </c>
      <c r="D115" s="47">
        <v>9.0231481481481482E-2</v>
      </c>
      <c r="E115" s="37">
        <f t="shared" si="4"/>
        <v>0.1441326530612245</v>
      </c>
      <c r="F115" s="37">
        <f t="shared" si="5"/>
        <v>0.27782330765448288</v>
      </c>
      <c r="G115" s="4" t="str">
        <f t="shared" si="6"/>
        <v>Start group 1 for 50km</v>
      </c>
      <c r="H115" s="4" t="str">
        <f t="shared" si="7"/>
        <v>Start group 2 for 100km</v>
      </c>
    </row>
    <row r="116" spans="1:8">
      <c r="A116" s="3">
        <v>114</v>
      </c>
      <c r="B116" t="s">
        <v>2</v>
      </c>
      <c r="C116" t="s">
        <v>5728</v>
      </c>
      <c r="D116" s="47">
        <v>9.0405092592592592E-2</v>
      </c>
      <c r="E116" s="37">
        <f t="shared" si="4"/>
        <v>0.14540816326530612</v>
      </c>
      <c r="F116" s="37">
        <f t="shared" si="5"/>
        <v>0.28028192099655791</v>
      </c>
      <c r="G116" s="4" t="str">
        <f t="shared" si="6"/>
        <v>Start group 1 for 50km</v>
      </c>
      <c r="H116" s="4" t="str">
        <f t="shared" si="7"/>
        <v>Start group 2 for 100km</v>
      </c>
    </row>
    <row r="117" spans="1:8">
      <c r="A117" s="3">
        <v>115</v>
      </c>
      <c r="B117" t="s">
        <v>8004</v>
      </c>
      <c r="C117" t="s">
        <v>8005</v>
      </c>
      <c r="D117" s="47">
        <v>9.0543981481481475E-2</v>
      </c>
      <c r="E117" s="37">
        <f t="shared" si="4"/>
        <v>0.14668367346938777</v>
      </c>
      <c r="F117" s="37">
        <f t="shared" si="5"/>
        <v>0.28224881167021787</v>
      </c>
      <c r="G117" s="4" t="str">
        <f t="shared" si="6"/>
        <v>Start group 1 for 50km</v>
      </c>
      <c r="H117" s="4" t="str">
        <f t="shared" si="7"/>
        <v>Start group 2 for 100km</v>
      </c>
    </row>
    <row r="118" spans="1:8">
      <c r="A118" s="3">
        <v>116</v>
      </c>
      <c r="B118" t="s">
        <v>22</v>
      </c>
      <c r="C118" t="s">
        <v>8006</v>
      </c>
      <c r="D118" s="47">
        <v>9.0671296296296292E-2</v>
      </c>
      <c r="E118" s="37">
        <f t="shared" si="4"/>
        <v>0.14795918367346939</v>
      </c>
      <c r="F118" s="37">
        <f t="shared" si="5"/>
        <v>0.28405179478773962</v>
      </c>
      <c r="G118" s="4" t="str">
        <f t="shared" si="6"/>
        <v>Start group 1 for 50km</v>
      </c>
      <c r="H118" s="4" t="str">
        <f t="shared" si="7"/>
        <v>Start group 2 for 100km</v>
      </c>
    </row>
    <row r="119" spans="1:8">
      <c r="A119" s="3">
        <v>117</v>
      </c>
      <c r="B119" t="s">
        <v>35</v>
      </c>
      <c r="C119" t="s">
        <v>8007</v>
      </c>
      <c r="D119" s="47">
        <v>9.0914351851851857E-2</v>
      </c>
      <c r="E119" s="37">
        <f t="shared" si="4"/>
        <v>0.14923469387755103</v>
      </c>
      <c r="F119" s="37">
        <f t="shared" si="5"/>
        <v>0.28749385346664469</v>
      </c>
      <c r="G119" s="4" t="str">
        <f t="shared" si="6"/>
        <v>Start group 1 for 50km</v>
      </c>
      <c r="H119" s="4" t="str">
        <f t="shared" si="7"/>
        <v>Start group 2 for 100km</v>
      </c>
    </row>
    <row r="120" spans="1:8">
      <c r="A120" s="3">
        <v>118</v>
      </c>
      <c r="B120" t="s">
        <v>17</v>
      </c>
      <c r="C120" t="s">
        <v>7273</v>
      </c>
      <c r="D120" s="47">
        <v>9.1087962962962954E-2</v>
      </c>
      <c r="E120" s="37">
        <f t="shared" si="4"/>
        <v>0.15051020408163265</v>
      </c>
      <c r="F120" s="37">
        <f t="shared" si="5"/>
        <v>0.28995246680871972</v>
      </c>
      <c r="G120" s="4" t="str">
        <f t="shared" si="6"/>
        <v>Start group 1 for 50km</v>
      </c>
      <c r="H120" s="4" t="str">
        <f t="shared" si="7"/>
        <v>Start group 2 for 100km</v>
      </c>
    </row>
    <row r="121" spans="1:8">
      <c r="A121" s="3">
        <v>119</v>
      </c>
      <c r="B121" t="s">
        <v>36</v>
      </c>
      <c r="C121" t="s">
        <v>8008</v>
      </c>
      <c r="D121" s="47">
        <v>9.1446759259259255E-2</v>
      </c>
      <c r="E121" s="37">
        <f t="shared" si="4"/>
        <v>0.15178571428571427</v>
      </c>
      <c r="F121" s="37">
        <f t="shared" si="5"/>
        <v>0.29503360104900833</v>
      </c>
      <c r="G121" s="4" t="str">
        <f t="shared" si="6"/>
        <v>Start group 2 for 50km</v>
      </c>
      <c r="H121" s="4" t="str">
        <f t="shared" si="7"/>
        <v>Start group 2 for 100km</v>
      </c>
    </row>
    <row r="122" spans="1:8">
      <c r="A122" s="3">
        <v>120</v>
      </c>
      <c r="B122" t="s">
        <v>3414</v>
      </c>
      <c r="C122" t="s">
        <v>7245</v>
      </c>
      <c r="D122" s="47">
        <v>9.1458333333333322E-2</v>
      </c>
      <c r="E122" s="37">
        <f t="shared" si="4"/>
        <v>0.15306122448979592</v>
      </c>
      <c r="F122" s="37">
        <f t="shared" si="5"/>
        <v>0.29519750860514654</v>
      </c>
      <c r="G122" s="4" t="str">
        <f t="shared" si="6"/>
        <v>Start group 2 for 50km</v>
      </c>
      <c r="H122" s="4" t="str">
        <f t="shared" si="7"/>
        <v>Start group 2 for 100km</v>
      </c>
    </row>
    <row r="123" spans="1:8">
      <c r="A123" s="3">
        <v>121</v>
      </c>
      <c r="B123" t="s">
        <v>31</v>
      </c>
      <c r="C123" t="s">
        <v>5878</v>
      </c>
      <c r="D123" s="47">
        <v>9.1516203703703711E-2</v>
      </c>
      <c r="E123" s="37">
        <f t="shared" si="4"/>
        <v>0.15433673469387754</v>
      </c>
      <c r="F123" s="37">
        <f t="shared" si="5"/>
        <v>0.29601704638583831</v>
      </c>
      <c r="G123" s="4" t="str">
        <f t="shared" si="6"/>
        <v>Start group 2 for 50km</v>
      </c>
      <c r="H123" s="4" t="str">
        <f t="shared" si="7"/>
        <v>Start group 2 for 100km</v>
      </c>
    </row>
    <row r="124" spans="1:8">
      <c r="A124" s="3">
        <v>122</v>
      </c>
      <c r="B124" t="s">
        <v>25</v>
      </c>
      <c r="C124" t="s">
        <v>8009</v>
      </c>
      <c r="D124" s="47">
        <v>9.1585648148148138E-2</v>
      </c>
      <c r="E124" s="37">
        <f t="shared" si="4"/>
        <v>0.15561224489795919</v>
      </c>
      <c r="F124" s="37">
        <f t="shared" si="5"/>
        <v>0.29700049172266829</v>
      </c>
      <c r="G124" s="4" t="str">
        <f t="shared" si="6"/>
        <v>Start group 2 for 50km</v>
      </c>
      <c r="H124" s="4" t="str">
        <f t="shared" si="7"/>
        <v>Start group 2 for 100km</v>
      </c>
    </row>
    <row r="125" spans="1:8">
      <c r="A125" s="3">
        <v>123</v>
      </c>
      <c r="B125" t="s">
        <v>166</v>
      </c>
      <c r="C125" t="s">
        <v>7283</v>
      </c>
      <c r="D125" s="47">
        <v>9.1620370370370366E-2</v>
      </c>
      <c r="E125" s="37">
        <f t="shared" si="4"/>
        <v>0.15688775510204081</v>
      </c>
      <c r="F125" s="37">
        <f t="shared" si="5"/>
        <v>0.29749221439108342</v>
      </c>
      <c r="G125" s="4" t="str">
        <f t="shared" si="6"/>
        <v>Start group 2 for 50km</v>
      </c>
      <c r="H125" s="4" t="str">
        <f t="shared" si="7"/>
        <v>Start group 2 for 100km</v>
      </c>
    </row>
    <row r="126" spans="1:8">
      <c r="A126" s="3">
        <v>124</v>
      </c>
      <c r="B126" t="s">
        <v>94</v>
      </c>
      <c r="C126" t="s">
        <v>8010</v>
      </c>
      <c r="D126" s="47">
        <v>9.1759259259259263E-2</v>
      </c>
      <c r="E126" s="37">
        <f t="shared" si="4"/>
        <v>0.15816326530612246</v>
      </c>
      <c r="F126" s="37">
        <f t="shared" si="5"/>
        <v>0.29945910506474338</v>
      </c>
      <c r="G126" s="4" t="str">
        <f t="shared" si="6"/>
        <v>Start group 2 for 50km</v>
      </c>
      <c r="H126" s="4" t="str">
        <f t="shared" si="7"/>
        <v>Start group 2 for 100km</v>
      </c>
    </row>
    <row r="127" spans="1:8">
      <c r="A127" s="3">
        <v>125</v>
      </c>
      <c r="B127" t="s">
        <v>15</v>
      </c>
      <c r="C127" t="s">
        <v>5955</v>
      </c>
      <c r="D127" s="47">
        <v>9.1886574074074079E-2</v>
      </c>
      <c r="E127" s="37">
        <f t="shared" si="4"/>
        <v>0.15943877551020408</v>
      </c>
      <c r="F127" s="37">
        <f t="shared" si="5"/>
        <v>0.30126208818226513</v>
      </c>
      <c r="G127" s="4" t="str">
        <f t="shared" si="6"/>
        <v>Start group 2 for 50km</v>
      </c>
      <c r="H127" s="4" t="str">
        <f t="shared" si="7"/>
        <v>Start group 2 for 100km</v>
      </c>
    </row>
    <row r="128" spans="1:8">
      <c r="A128" s="3">
        <v>126</v>
      </c>
      <c r="B128" t="s">
        <v>99</v>
      </c>
      <c r="C128" t="s">
        <v>8011</v>
      </c>
      <c r="D128" s="47">
        <v>9.1932870370370359E-2</v>
      </c>
      <c r="E128" s="37">
        <f t="shared" si="4"/>
        <v>0.16071428571428573</v>
      </c>
      <c r="F128" s="37">
        <f t="shared" si="5"/>
        <v>0.30191771840681841</v>
      </c>
      <c r="G128" s="4" t="str">
        <f t="shared" si="6"/>
        <v>Start group 2 for 50km</v>
      </c>
      <c r="H128" s="4" t="str">
        <f t="shared" si="7"/>
        <v>Start group 2 for 100km</v>
      </c>
    </row>
    <row r="129" spans="1:8">
      <c r="A129" s="3">
        <v>127</v>
      </c>
      <c r="B129" t="s">
        <v>22</v>
      </c>
      <c r="C129" t="s">
        <v>6003</v>
      </c>
      <c r="D129" s="47">
        <v>9.1979166666666667E-2</v>
      </c>
      <c r="E129" s="37">
        <f t="shared" si="4"/>
        <v>0.16198979591836735</v>
      </c>
      <c r="F129" s="37">
        <f t="shared" si="5"/>
        <v>0.30257334863137175</v>
      </c>
      <c r="G129" s="4" t="str">
        <f t="shared" si="6"/>
        <v>Start group 2 for 50km</v>
      </c>
      <c r="H129" s="4" t="str">
        <f t="shared" si="7"/>
        <v>Start group 2 for 100km</v>
      </c>
    </row>
    <row r="130" spans="1:8">
      <c r="A130" s="3">
        <v>128</v>
      </c>
      <c r="B130" t="s">
        <v>12</v>
      </c>
      <c r="C130" t="s">
        <v>8012</v>
      </c>
      <c r="D130" s="47">
        <v>9.2141203703703711E-2</v>
      </c>
      <c r="E130" s="37">
        <f t="shared" si="4"/>
        <v>0.16326530612244897</v>
      </c>
      <c r="F130" s="37">
        <f t="shared" si="5"/>
        <v>0.30486805441730863</v>
      </c>
      <c r="G130" s="4" t="str">
        <f t="shared" si="6"/>
        <v>Start group 2 for 50km</v>
      </c>
      <c r="H130" s="4" t="str">
        <f t="shared" si="7"/>
        <v>Start group 2 for 100km</v>
      </c>
    </row>
    <row r="131" spans="1:8">
      <c r="A131" s="3">
        <v>129</v>
      </c>
      <c r="B131" t="s">
        <v>8013</v>
      </c>
      <c r="C131" t="s">
        <v>8014</v>
      </c>
      <c r="D131" s="47">
        <v>9.2152777777777764E-2</v>
      </c>
      <c r="E131" s="37">
        <f t="shared" si="4"/>
        <v>0.16454081632653061</v>
      </c>
      <c r="F131" s="37">
        <f t="shared" si="5"/>
        <v>0.30503196197344684</v>
      </c>
      <c r="G131" s="4" t="str">
        <f t="shared" si="6"/>
        <v>Start group 2 for 50km</v>
      </c>
      <c r="H131" s="4" t="str">
        <f t="shared" si="7"/>
        <v>Start group 2 for 100km</v>
      </c>
    </row>
    <row r="132" spans="1:8">
      <c r="A132" s="3">
        <v>130</v>
      </c>
      <c r="B132" t="s">
        <v>8015</v>
      </c>
      <c r="C132" t="s">
        <v>8016</v>
      </c>
      <c r="D132" s="47">
        <v>9.2430555555555557E-2</v>
      </c>
      <c r="E132" s="37">
        <f t="shared" ref="E132:E195" si="8">A132/784</f>
        <v>0.16581632653061223</v>
      </c>
      <c r="F132" s="37">
        <f t="shared" ref="F132:F195" si="9">((HOUR(D132)*60+MINUTE(D132)+SECOND(D132)/60)-(HOUR($D$4)*60+MINUTE($D$4)+SECOND($D$4)/60))/(HOUR($D$4)*60+MINUTE($D$4)+SECOND($D$4)/60)</f>
        <v>0.30896574332076698</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2 for 100km</v>
      </c>
    </row>
    <row r="133" spans="1:8">
      <c r="A133" s="3">
        <v>131</v>
      </c>
      <c r="B133" t="s">
        <v>7174</v>
      </c>
      <c r="C133" t="s">
        <v>5805</v>
      </c>
      <c r="D133" s="47">
        <v>9.2557870370370374E-2</v>
      </c>
      <c r="E133" s="37">
        <f t="shared" si="8"/>
        <v>0.16709183673469388</v>
      </c>
      <c r="F133" s="37">
        <f t="shared" si="9"/>
        <v>0.31076872643828873</v>
      </c>
      <c r="G133" s="4" t="str">
        <f t="shared" si="10"/>
        <v>Start group 2 for 50km</v>
      </c>
      <c r="H133" s="4" t="str">
        <f t="shared" si="11"/>
        <v>Start group 2 for 100km</v>
      </c>
    </row>
    <row r="134" spans="1:8">
      <c r="A134" s="3">
        <v>132</v>
      </c>
      <c r="B134" t="s">
        <v>25</v>
      </c>
      <c r="C134" t="s">
        <v>5905</v>
      </c>
      <c r="D134" s="47">
        <v>9.2662037037037029E-2</v>
      </c>
      <c r="E134" s="37">
        <f t="shared" si="8"/>
        <v>0.1683673469387755</v>
      </c>
      <c r="F134" s="37">
        <f t="shared" si="9"/>
        <v>0.31224389444353384</v>
      </c>
      <c r="G134" s="4" t="str">
        <f t="shared" si="10"/>
        <v>Start group 2 for 50km</v>
      </c>
      <c r="H134" s="4" t="str">
        <f t="shared" si="11"/>
        <v>Start group 2 for 100km</v>
      </c>
    </row>
    <row r="135" spans="1:8">
      <c r="A135" s="3">
        <v>133</v>
      </c>
      <c r="B135" t="s">
        <v>12</v>
      </c>
      <c r="C135" t="s">
        <v>8017</v>
      </c>
      <c r="D135" s="47">
        <v>9.268518518518519E-2</v>
      </c>
      <c r="E135" s="37">
        <f t="shared" si="8"/>
        <v>0.16964285714285715</v>
      </c>
      <c r="F135" s="37">
        <f t="shared" si="9"/>
        <v>0.31257170955581048</v>
      </c>
      <c r="G135" s="4" t="str">
        <f t="shared" si="10"/>
        <v>Start group 2 for 50km</v>
      </c>
      <c r="H135" s="4" t="str">
        <f t="shared" si="11"/>
        <v>Start group 2 for 100km</v>
      </c>
    </row>
    <row r="136" spans="1:8">
      <c r="A136" s="3">
        <v>134</v>
      </c>
      <c r="B136" t="s">
        <v>7</v>
      </c>
      <c r="C136" t="s">
        <v>8018</v>
      </c>
      <c r="D136" s="47">
        <v>9.2881944444444434E-2</v>
      </c>
      <c r="E136" s="37">
        <f t="shared" si="8"/>
        <v>0.17091836734693877</v>
      </c>
      <c r="F136" s="37">
        <f t="shared" si="9"/>
        <v>0.31535813801016221</v>
      </c>
      <c r="G136" s="4" t="str">
        <f t="shared" si="10"/>
        <v>Start group 2 for 50km</v>
      </c>
      <c r="H136" s="4" t="str">
        <f t="shared" si="11"/>
        <v>Start group 2 for 100km</v>
      </c>
    </row>
    <row r="137" spans="1:8">
      <c r="A137" s="3">
        <v>135</v>
      </c>
      <c r="B137" t="s">
        <v>99</v>
      </c>
      <c r="C137" t="s">
        <v>7964</v>
      </c>
      <c r="D137" s="47">
        <v>9.3043981481481478E-2</v>
      </c>
      <c r="E137" s="37">
        <f t="shared" si="8"/>
        <v>0.17219387755102042</v>
      </c>
      <c r="F137" s="37">
        <f t="shared" si="9"/>
        <v>0.31765284379609882</v>
      </c>
      <c r="G137" s="4" t="str">
        <f t="shared" si="10"/>
        <v>Start group 2 for 50km</v>
      </c>
      <c r="H137" s="4" t="str">
        <f t="shared" si="11"/>
        <v>Start group 2 for 100km</v>
      </c>
    </row>
    <row r="138" spans="1:8">
      <c r="A138" s="3">
        <v>136</v>
      </c>
      <c r="B138" t="s">
        <v>95</v>
      </c>
      <c r="C138" t="s">
        <v>8019</v>
      </c>
      <c r="D138" s="47">
        <v>9.3067129629629639E-2</v>
      </c>
      <c r="E138" s="37">
        <f t="shared" si="8"/>
        <v>0.17346938775510204</v>
      </c>
      <c r="F138" s="37">
        <f t="shared" si="9"/>
        <v>0.31798065890837574</v>
      </c>
      <c r="G138" s="4" t="str">
        <f t="shared" si="10"/>
        <v>Start group 2 for 50km</v>
      </c>
      <c r="H138" s="4" t="str">
        <f t="shared" si="11"/>
        <v>Start group 2 for 100km</v>
      </c>
    </row>
    <row r="139" spans="1:8">
      <c r="A139" s="3">
        <v>137</v>
      </c>
      <c r="B139" t="s">
        <v>56</v>
      </c>
      <c r="C139" t="s">
        <v>7699</v>
      </c>
      <c r="D139" s="47">
        <v>9.3113425925925919E-2</v>
      </c>
      <c r="E139" s="37">
        <f t="shared" si="8"/>
        <v>0.17474489795918369</v>
      </c>
      <c r="F139" s="37">
        <f t="shared" si="9"/>
        <v>0.31863628913292907</v>
      </c>
      <c r="G139" s="4" t="str">
        <f t="shared" si="10"/>
        <v>Start group 2 for 50km</v>
      </c>
      <c r="H139" s="4" t="str">
        <f t="shared" si="11"/>
        <v>Start group 2 for 100km</v>
      </c>
    </row>
    <row r="140" spans="1:8">
      <c r="A140" s="3">
        <v>138</v>
      </c>
      <c r="B140" t="s">
        <v>177</v>
      </c>
      <c r="C140" t="s">
        <v>8020</v>
      </c>
      <c r="D140" s="47">
        <v>9.3148148148148147E-2</v>
      </c>
      <c r="E140" s="37">
        <f t="shared" si="8"/>
        <v>0.17602040816326531</v>
      </c>
      <c r="F140" s="37">
        <f t="shared" si="9"/>
        <v>0.31912801180134392</v>
      </c>
      <c r="G140" s="4" t="str">
        <f t="shared" si="10"/>
        <v>Start group 2 for 50km</v>
      </c>
      <c r="H140" s="4" t="str">
        <f t="shared" si="11"/>
        <v>Start group 2 for 100km</v>
      </c>
    </row>
    <row r="141" spans="1:8">
      <c r="A141" s="3">
        <v>139</v>
      </c>
      <c r="B141" t="s">
        <v>44</v>
      </c>
      <c r="C141" t="s">
        <v>8021</v>
      </c>
      <c r="D141" s="47">
        <v>9.3240740740740735E-2</v>
      </c>
      <c r="E141" s="37">
        <f t="shared" si="8"/>
        <v>0.17729591836734693</v>
      </c>
      <c r="F141" s="37">
        <f t="shared" si="9"/>
        <v>0.32043927225045082</v>
      </c>
      <c r="G141" s="4" t="str">
        <f t="shared" si="10"/>
        <v>Start group 2 for 50km</v>
      </c>
      <c r="H141" s="4" t="str">
        <f t="shared" si="11"/>
        <v>Start group 2 for 100km</v>
      </c>
    </row>
    <row r="142" spans="1:8">
      <c r="A142" s="3">
        <v>140</v>
      </c>
      <c r="B142" t="s">
        <v>8022</v>
      </c>
      <c r="C142" t="s">
        <v>7824</v>
      </c>
      <c r="D142" s="47">
        <v>9.3356481481481471E-2</v>
      </c>
      <c r="E142" s="37">
        <f t="shared" si="8"/>
        <v>0.17857142857142858</v>
      </c>
      <c r="F142" s="37">
        <f t="shared" si="9"/>
        <v>0.32207834781183409</v>
      </c>
      <c r="G142" s="4" t="str">
        <f t="shared" si="10"/>
        <v>Start group 2 for 50km</v>
      </c>
      <c r="H142" s="4" t="str">
        <f t="shared" si="11"/>
        <v>Start group 2 for 100km</v>
      </c>
    </row>
    <row r="143" spans="1:8">
      <c r="A143" s="3">
        <v>141</v>
      </c>
      <c r="B143" t="s">
        <v>128</v>
      </c>
      <c r="C143" t="s">
        <v>8023</v>
      </c>
      <c r="D143" s="47">
        <v>9.3356481481481471E-2</v>
      </c>
      <c r="E143" s="37">
        <f t="shared" si="8"/>
        <v>0.1798469387755102</v>
      </c>
      <c r="F143" s="37">
        <f t="shared" si="9"/>
        <v>0.32207834781183409</v>
      </c>
      <c r="G143" s="4" t="str">
        <f t="shared" si="10"/>
        <v>Start group 2 for 50km</v>
      </c>
      <c r="H143" s="4" t="str">
        <f t="shared" si="11"/>
        <v>Start group 2 for 100km</v>
      </c>
    </row>
    <row r="144" spans="1:8">
      <c r="A144" s="3">
        <v>142</v>
      </c>
      <c r="B144" t="s">
        <v>57</v>
      </c>
      <c r="C144" t="s">
        <v>7225</v>
      </c>
      <c r="D144" s="47">
        <v>9.3368055555555551E-2</v>
      </c>
      <c r="E144" s="37">
        <f t="shared" si="8"/>
        <v>0.18112244897959184</v>
      </c>
      <c r="F144" s="37">
        <f t="shared" si="9"/>
        <v>0.3222422553679723</v>
      </c>
      <c r="G144" s="4" t="str">
        <f t="shared" si="10"/>
        <v>Start group 2 for 50km</v>
      </c>
      <c r="H144" s="4" t="str">
        <f t="shared" si="11"/>
        <v>Start group 2 for 100km</v>
      </c>
    </row>
    <row r="145" spans="1:8">
      <c r="A145" s="3">
        <v>143</v>
      </c>
      <c r="B145" t="s">
        <v>15</v>
      </c>
      <c r="C145" t="s">
        <v>5760</v>
      </c>
      <c r="D145" s="47">
        <v>9.3368055555555551E-2</v>
      </c>
      <c r="E145" s="37">
        <f t="shared" si="8"/>
        <v>0.18239795918367346</v>
      </c>
      <c r="F145" s="37">
        <f t="shared" si="9"/>
        <v>0.3222422553679723</v>
      </c>
      <c r="G145" s="4" t="str">
        <f t="shared" si="10"/>
        <v>Start group 2 for 50km</v>
      </c>
      <c r="H145" s="4" t="str">
        <f t="shared" si="11"/>
        <v>Start group 2 for 100km</v>
      </c>
    </row>
    <row r="146" spans="1:8">
      <c r="A146" s="3">
        <v>144</v>
      </c>
      <c r="B146" t="s">
        <v>2</v>
      </c>
      <c r="C146" t="s">
        <v>7189</v>
      </c>
      <c r="D146" s="47">
        <v>9.3391203703703699E-2</v>
      </c>
      <c r="E146" s="37">
        <f t="shared" si="8"/>
        <v>0.18367346938775511</v>
      </c>
      <c r="F146" s="37">
        <f t="shared" si="9"/>
        <v>0.32257007048024894</v>
      </c>
      <c r="G146" s="4" t="str">
        <f t="shared" si="10"/>
        <v>Start group 2 for 50km</v>
      </c>
      <c r="H146" s="4" t="str">
        <f t="shared" si="11"/>
        <v>Start group 2 for 100km</v>
      </c>
    </row>
    <row r="147" spans="1:8">
      <c r="A147" s="3">
        <v>145</v>
      </c>
      <c r="B147" t="s">
        <v>16</v>
      </c>
      <c r="C147" t="s">
        <v>8024</v>
      </c>
      <c r="D147" s="47">
        <v>9.3402777777777779E-2</v>
      </c>
      <c r="E147" s="37">
        <f t="shared" si="8"/>
        <v>0.18494897959183673</v>
      </c>
      <c r="F147" s="37">
        <f t="shared" si="9"/>
        <v>0.32273397803638743</v>
      </c>
      <c r="G147" s="4" t="str">
        <f t="shared" si="10"/>
        <v>Start group 2 for 50km</v>
      </c>
      <c r="H147" s="4" t="str">
        <f t="shared" si="11"/>
        <v>Start group 2 for 100km</v>
      </c>
    </row>
    <row r="148" spans="1:8">
      <c r="A148" s="3">
        <v>146</v>
      </c>
      <c r="B148" t="s">
        <v>15</v>
      </c>
      <c r="C148" t="s">
        <v>5820</v>
      </c>
      <c r="D148" s="47">
        <v>9.3425925925925926E-2</v>
      </c>
      <c r="E148" s="37">
        <f t="shared" si="8"/>
        <v>0.18622448979591838</v>
      </c>
      <c r="F148" s="37">
        <f t="shared" si="9"/>
        <v>0.32306179314866407</v>
      </c>
      <c r="G148" s="4" t="str">
        <f t="shared" si="10"/>
        <v>Start group 2 for 50km</v>
      </c>
      <c r="H148" s="4" t="str">
        <f t="shared" si="11"/>
        <v>Start group 2 for 100km</v>
      </c>
    </row>
    <row r="149" spans="1:8">
      <c r="A149" s="3">
        <v>147</v>
      </c>
      <c r="B149" t="s">
        <v>559</v>
      </c>
      <c r="C149" t="s">
        <v>8025</v>
      </c>
      <c r="D149" s="47">
        <v>9.3576388888888876E-2</v>
      </c>
      <c r="E149" s="37">
        <f t="shared" si="8"/>
        <v>0.1875</v>
      </c>
      <c r="F149" s="37">
        <f t="shared" si="9"/>
        <v>0.32519259137846251</v>
      </c>
      <c r="G149" s="4" t="str">
        <f t="shared" si="10"/>
        <v>Start group 2 for 50km</v>
      </c>
      <c r="H149" s="4" t="str">
        <f t="shared" si="11"/>
        <v>Start group 2 for 100km</v>
      </c>
    </row>
    <row r="150" spans="1:8">
      <c r="A150" s="3">
        <v>148</v>
      </c>
      <c r="B150" t="s">
        <v>80</v>
      </c>
      <c r="C150" t="s">
        <v>5729</v>
      </c>
      <c r="D150" s="47">
        <v>9.375E-2</v>
      </c>
      <c r="E150" s="37">
        <f t="shared" si="8"/>
        <v>0.18877551020408162</v>
      </c>
      <c r="F150" s="37">
        <f t="shared" si="9"/>
        <v>0.32765120472053755</v>
      </c>
      <c r="G150" s="4" t="str">
        <f t="shared" si="10"/>
        <v>Start group 2 for 50km</v>
      </c>
      <c r="H150" s="4" t="str">
        <f t="shared" si="11"/>
        <v>Start group 2 for 100km</v>
      </c>
    </row>
    <row r="151" spans="1:8">
      <c r="A151" s="3">
        <v>149</v>
      </c>
      <c r="B151" t="s">
        <v>17</v>
      </c>
      <c r="C151" t="s">
        <v>7817</v>
      </c>
      <c r="D151" s="47">
        <v>9.3969907407407405E-2</v>
      </c>
      <c r="E151" s="37">
        <f t="shared" si="8"/>
        <v>0.19005102040816327</v>
      </c>
      <c r="F151" s="37">
        <f t="shared" si="9"/>
        <v>0.33076544828716598</v>
      </c>
      <c r="G151" s="4" t="str">
        <f t="shared" si="10"/>
        <v>Start group 2 for 50km</v>
      </c>
      <c r="H151" s="4" t="str">
        <f t="shared" si="11"/>
        <v>Start group 3 for 100km</v>
      </c>
    </row>
    <row r="152" spans="1:8">
      <c r="A152" s="3">
        <v>150</v>
      </c>
      <c r="B152" t="s">
        <v>15</v>
      </c>
      <c r="C152" t="s">
        <v>5846</v>
      </c>
      <c r="D152" s="47">
        <v>9.4131944444444449E-2</v>
      </c>
      <c r="E152" s="37">
        <f t="shared" si="8"/>
        <v>0.19132653061224489</v>
      </c>
      <c r="F152" s="37">
        <f t="shared" si="9"/>
        <v>0.33306015407310285</v>
      </c>
      <c r="G152" s="4" t="str">
        <f t="shared" si="10"/>
        <v>Start group 2 for 50km</v>
      </c>
      <c r="H152" s="4" t="str">
        <f t="shared" si="11"/>
        <v>Start group 3 for 100km</v>
      </c>
    </row>
    <row r="153" spans="1:8">
      <c r="A153" s="3">
        <v>151</v>
      </c>
      <c r="B153" t="s">
        <v>8026</v>
      </c>
      <c r="C153" t="s">
        <v>7942</v>
      </c>
      <c r="D153" s="47">
        <v>9.4236111111111118E-2</v>
      </c>
      <c r="E153" s="37">
        <f t="shared" si="8"/>
        <v>0.19260204081632654</v>
      </c>
      <c r="F153" s="37">
        <f t="shared" si="9"/>
        <v>0.33453532207834763</v>
      </c>
      <c r="G153" s="4" t="str">
        <f t="shared" si="10"/>
        <v>Start group 2 for 50km</v>
      </c>
      <c r="H153" s="4" t="str">
        <f t="shared" si="11"/>
        <v>Start group 3 for 100km</v>
      </c>
    </row>
    <row r="154" spans="1:8">
      <c r="A154" s="3">
        <v>152</v>
      </c>
      <c r="B154" t="s">
        <v>132</v>
      </c>
      <c r="C154" t="s">
        <v>5822</v>
      </c>
      <c r="D154" s="47">
        <v>9.4398148148148134E-2</v>
      </c>
      <c r="E154" s="37">
        <f t="shared" si="8"/>
        <v>0.19387755102040816</v>
      </c>
      <c r="F154" s="37">
        <f t="shared" si="9"/>
        <v>0.33683002786428451</v>
      </c>
      <c r="G154" s="4" t="str">
        <f t="shared" si="10"/>
        <v>Start group 2 for 50km</v>
      </c>
      <c r="H154" s="4" t="str">
        <f t="shared" si="11"/>
        <v>Start group 3 for 100km</v>
      </c>
    </row>
    <row r="155" spans="1:8">
      <c r="A155" s="3">
        <v>153</v>
      </c>
      <c r="B155" t="s">
        <v>208</v>
      </c>
      <c r="C155" t="s">
        <v>7250</v>
      </c>
      <c r="D155" s="47">
        <v>9.4467592592592589E-2</v>
      </c>
      <c r="E155" s="37">
        <f t="shared" si="8"/>
        <v>0.1951530612244898</v>
      </c>
      <c r="F155" s="37">
        <f t="shared" si="9"/>
        <v>0.33781347320111449</v>
      </c>
      <c r="G155" s="4" t="str">
        <f t="shared" si="10"/>
        <v>Start group 2 for 50km</v>
      </c>
      <c r="H155" s="4" t="str">
        <f t="shared" si="11"/>
        <v>Start group 3 for 100km</v>
      </c>
    </row>
    <row r="156" spans="1:8">
      <c r="A156" s="3">
        <v>154</v>
      </c>
      <c r="B156" t="s">
        <v>56</v>
      </c>
      <c r="C156" t="s">
        <v>8027</v>
      </c>
      <c r="D156" s="47">
        <v>9.4664351851851847E-2</v>
      </c>
      <c r="E156" s="37">
        <f t="shared" si="8"/>
        <v>0.19642857142857142</v>
      </c>
      <c r="F156" s="37">
        <f t="shared" si="9"/>
        <v>0.34059990165546622</v>
      </c>
      <c r="G156" s="4" t="str">
        <f t="shared" si="10"/>
        <v>Start group 2 for 50km</v>
      </c>
      <c r="H156" s="4" t="str">
        <f t="shared" si="11"/>
        <v>Start group 3 for 100km</v>
      </c>
    </row>
    <row r="157" spans="1:8">
      <c r="A157" s="3">
        <v>155</v>
      </c>
      <c r="B157" t="s">
        <v>266</v>
      </c>
      <c r="C157" t="s">
        <v>8028</v>
      </c>
      <c r="D157" s="47">
        <v>9.4872685185185171E-2</v>
      </c>
      <c r="E157" s="37">
        <f t="shared" si="8"/>
        <v>0.19770408163265307</v>
      </c>
      <c r="F157" s="37">
        <f t="shared" si="9"/>
        <v>0.34355023766595644</v>
      </c>
      <c r="G157" s="4" t="str">
        <f t="shared" si="10"/>
        <v>Start group 2 for 50km</v>
      </c>
      <c r="H157" s="4" t="str">
        <f t="shared" si="11"/>
        <v>Start group 3 for 100km</v>
      </c>
    </row>
    <row r="158" spans="1:8">
      <c r="A158" s="3">
        <v>156</v>
      </c>
      <c r="B158" t="s">
        <v>760</v>
      </c>
      <c r="C158" t="s">
        <v>5897</v>
      </c>
      <c r="D158" s="47">
        <v>9.4884259259259252E-2</v>
      </c>
      <c r="E158" s="37">
        <f t="shared" si="8"/>
        <v>0.19897959183673469</v>
      </c>
      <c r="F158" s="37">
        <f t="shared" si="9"/>
        <v>0.34371414522209459</v>
      </c>
      <c r="G158" s="4" t="str">
        <f t="shared" si="10"/>
        <v>Start group 2 for 50km</v>
      </c>
      <c r="H158" s="4" t="str">
        <f t="shared" si="11"/>
        <v>Start group 3 for 100km</v>
      </c>
    </row>
    <row r="159" spans="1:8">
      <c r="A159" s="3">
        <v>157</v>
      </c>
      <c r="B159" t="s">
        <v>96</v>
      </c>
      <c r="C159" t="s">
        <v>5853</v>
      </c>
      <c r="D159" s="47">
        <v>9.4895833333333332E-2</v>
      </c>
      <c r="E159" s="37">
        <f t="shared" si="8"/>
        <v>0.20025510204081631</v>
      </c>
      <c r="F159" s="37">
        <f t="shared" si="9"/>
        <v>0.34387805277823308</v>
      </c>
      <c r="G159" s="4" t="str">
        <f t="shared" si="10"/>
        <v>Start group 2 for 50km</v>
      </c>
      <c r="H159" s="4" t="str">
        <f t="shared" si="11"/>
        <v>Start group 3 for 100km</v>
      </c>
    </row>
    <row r="160" spans="1:8">
      <c r="A160" s="3">
        <v>158</v>
      </c>
      <c r="B160" t="s">
        <v>50</v>
      </c>
      <c r="C160" t="s">
        <v>8029</v>
      </c>
      <c r="D160" s="47">
        <v>9.4907407407407399E-2</v>
      </c>
      <c r="E160" s="37">
        <f t="shared" si="8"/>
        <v>0.20153061224489796</v>
      </c>
      <c r="F160" s="37">
        <f t="shared" si="9"/>
        <v>0.34404196033437129</v>
      </c>
      <c r="G160" s="4" t="str">
        <f t="shared" si="10"/>
        <v>Start group 2 for 50km</v>
      </c>
      <c r="H160" s="4" t="str">
        <f t="shared" si="11"/>
        <v>Start group 3 for 100km</v>
      </c>
    </row>
    <row r="161" spans="1:8">
      <c r="A161" s="3">
        <v>159</v>
      </c>
      <c r="B161" t="s">
        <v>47</v>
      </c>
      <c r="C161" t="s">
        <v>5730</v>
      </c>
      <c r="D161" s="47">
        <v>9.4965277777777787E-2</v>
      </c>
      <c r="E161" s="37">
        <f t="shared" si="8"/>
        <v>0.20280612244897958</v>
      </c>
      <c r="F161" s="37">
        <f t="shared" si="9"/>
        <v>0.34486149811506306</v>
      </c>
      <c r="G161" s="4" t="str">
        <f t="shared" si="10"/>
        <v>Start group 2 for 50km</v>
      </c>
      <c r="H161" s="4" t="str">
        <f t="shared" si="11"/>
        <v>Start group 3 for 100km</v>
      </c>
    </row>
    <row r="162" spans="1:8">
      <c r="A162" s="3">
        <v>160</v>
      </c>
      <c r="B162" t="s">
        <v>64</v>
      </c>
      <c r="C162" t="s">
        <v>8030</v>
      </c>
      <c r="D162" s="47">
        <v>9.4988425925925934E-2</v>
      </c>
      <c r="E162" s="37">
        <f t="shared" si="8"/>
        <v>0.20408163265306123</v>
      </c>
      <c r="F162" s="37">
        <f t="shared" si="9"/>
        <v>0.3451893132273397</v>
      </c>
      <c r="G162" s="4" t="str">
        <f t="shared" si="10"/>
        <v>Start group 2 for 50km</v>
      </c>
      <c r="H162" s="4" t="str">
        <f t="shared" si="11"/>
        <v>Start group 3 for 100km</v>
      </c>
    </row>
    <row r="163" spans="1:8">
      <c r="A163" s="3">
        <v>161</v>
      </c>
      <c r="B163" t="s">
        <v>22</v>
      </c>
      <c r="C163" t="s">
        <v>8031</v>
      </c>
      <c r="D163" s="47">
        <v>9.5046296296296295E-2</v>
      </c>
      <c r="E163" s="37">
        <f t="shared" si="8"/>
        <v>0.20535714285714285</v>
      </c>
      <c r="F163" s="37">
        <f t="shared" si="9"/>
        <v>0.34600885100803147</v>
      </c>
      <c r="G163" s="4" t="str">
        <f t="shared" si="10"/>
        <v>Start group 2 for 50km</v>
      </c>
      <c r="H163" s="4" t="str">
        <f t="shared" si="11"/>
        <v>Start group 3 for 100km</v>
      </c>
    </row>
    <row r="164" spans="1:8">
      <c r="A164" s="3">
        <v>162</v>
      </c>
      <c r="B164" t="s">
        <v>17</v>
      </c>
      <c r="C164" t="s">
        <v>8032</v>
      </c>
      <c r="D164" s="47">
        <v>9.5057870370370376E-2</v>
      </c>
      <c r="E164" s="37">
        <f t="shared" si="8"/>
        <v>0.2066326530612245</v>
      </c>
      <c r="F164" s="37">
        <f t="shared" si="9"/>
        <v>0.34617275856416968</v>
      </c>
      <c r="G164" s="4" t="str">
        <f t="shared" si="10"/>
        <v>Start group 2 for 50km</v>
      </c>
      <c r="H164" s="4" t="str">
        <f t="shared" si="11"/>
        <v>Start group 3 for 100km</v>
      </c>
    </row>
    <row r="165" spans="1:8">
      <c r="A165" s="3">
        <v>163</v>
      </c>
      <c r="B165" t="s">
        <v>8033</v>
      </c>
      <c r="C165" t="s">
        <v>8034</v>
      </c>
      <c r="D165" s="47">
        <v>9.5069444444444443E-2</v>
      </c>
      <c r="E165" s="37">
        <f t="shared" si="8"/>
        <v>0.20790816326530612</v>
      </c>
      <c r="F165" s="37">
        <f t="shared" si="9"/>
        <v>0.34633666612030817</v>
      </c>
      <c r="G165" s="4" t="str">
        <f t="shared" si="10"/>
        <v>Start group 2 for 50km</v>
      </c>
      <c r="H165" s="4" t="str">
        <f t="shared" si="11"/>
        <v>Start group 3 for 100km</v>
      </c>
    </row>
    <row r="166" spans="1:8">
      <c r="A166" s="3">
        <v>164</v>
      </c>
      <c r="B166" t="s">
        <v>15</v>
      </c>
      <c r="C166" t="s">
        <v>8035</v>
      </c>
      <c r="D166" s="47">
        <v>9.5185185185185192E-2</v>
      </c>
      <c r="E166" s="37">
        <f t="shared" si="8"/>
        <v>0.20918367346938777</v>
      </c>
      <c r="F166" s="37">
        <f t="shared" si="9"/>
        <v>0.34797574168169143</v>
      </c>
      <c r="G166" s="4" t="str">
        <f t="shared" si="10"/>
        <v>Start group 2 for 50km</v>
      </c>
      <c r="H166" s="4" t="str">
        <f t="shared" si="11"/>
        <v>Start group 3 for 100km</v>
      </c>
    </row>
    <row r="167" spans="1:8">
      <c r="A167" s="3">
        <v>165</v>
      </c>
      <c r="B167" t="s">
        <v>33</v>
      </c>
      <c r="C167" t="s">
        <v>5753</v>
      </c>
      <c r="D167" s="47">
        <v>9.521990740740742E-2</v>
      </c>
      <c r="E167" s="37">
        <f t="shared" si="8"/>
        <v>0.21045918367346939</v>
      </c>
      <c r="F167" s="37">
        <f t="shared" si="9"/>
        <v>0.34846746435010656</v>
      </c>
      <c r="G167" s="4" t="str">
        <f t="shared" si="10"/>
        <v>Start group 2 for 50km</v>
      </c>
      <c r="H167" s="4" t="str">
        <f t="shared" si="11"/>
        <v>Start group 3 for 100km</v>
      </c>
    </row>
    <row r="168" spans="1:8">
      <c r="A168" s="3">
        <v>166</v>
      </c>
      <c r="B168" t="s">
        <v>50</v>
      </c>
      <c r="C168" t="s">
        <v>7265</v>
      </c>
      <c r="D168" s="47">
        <v>9.525462962962962E-2</v>
      </c>
      <c r="E168" s="37">
        <f t="shared" si="8"/>
        <v>0.21173469387755103</v>
      </c>
      <c r="F168" s="37">
        <f t="shared" si="9"/>
        <v>0.34895918701852141</v>
      </c>
      <c r="G168" s="4" t="str">
        <f t="shared" si="10"/>
        <v>Start group 2 for 50km</v>
      </c>
      <c r="H168" s="4" t="str">
        <f t="shared" si="11"/>
        <v>Start group 3 for 100km</v>
      </c>
    </row>
    <row r="169" spans="1:8">
      <c r="A169" s="3">
        <v>167</v>
      </c>
      <c r="B169" t="s">
        <v>8036</v>
      </c>
      <c r="C169" t="s">
        <v>8037</v>
      </c>
      <c r="D169" s="47">
        <v>9.5300925925925928E-2</v>
      </c>
      <c r="E169" s="37">
        <f t="shared" si="8"/>
        <v>0.21301020408163265</v>
      </c>
      <c r="F169" s="37">
        <f t="shared" si="9"/>
        <v>0.34961481724307475</v>
      </c>
      <c r="G169" s="4" t="str">
        <f t="shared" si="10"/>
        <v>Start group 2 for 50km</v>
      </c>
      <c r="H169" s="4" t="str">
        <f t="shared" si="11"/>
        <v>Start group 3 for 100km</v>
      </c>
    </row>
    <row r="170" spans="1:8">
      <c r="A170" s="3">
        <v>168</v>
      </c>
      <c r="B170" t="s">
        <v>80</v>
      </c>
      <c r="C170" t="s">
        <v>5820</v>
      </c>
      <c r="D170" s="47">
        <v>9.5462962962962972E-2</v>
      </c>
      <c r="E170" s="37">
        <f t="shared" si="8"/>
        <v>0.21428571428571427</v>
      </c>
      <c r="F170" s="37">
        <f t="shared" si="9"/>
        <v>0.35190952302901163</v>
      </c>
      <c r="G170" s="4" t="str">
        <f t="shared" si="10"/>
        <v>Start group 2 for 50km</v>
      </c>
      <c r="H170" s="4" t="str">
        <f t="shared" si="11"/>
        <v>Start group 3 for 100km</v>
      </c>
    </row>
    <row r="171" spans="1:8">
      <c r="A171" s="3">
        <v>169</v>
      </c>
      <c r="B171" t="s">
        <v>317</v>
      </c>
      <c r="C171" t="s">
        <v>8038</v>
      </c>
      <c r="D171" s="47">
        <v>9.5567129629629641E-2</v>
      </c>
      <c r="E171" s="37">
        <f t="shared" si="8"/>
        <v>0.21556122448979592</v>
      </c>
      <c r="F171" s="37">
        <f t="shared" si="9"/>
        <v>0.35338469103425668</v>
      </c>
      <c r="G171" s="4" t="str">
        <f t="shared" si="10"/>
        <v>Start group 2 for 50km</v>
      </c>
      <c r="H171" s="4" t="str">
        <f t="shared" si="11"/>
        <v>Start group 3 for 100km</v>
      </c>
    </row>
    <row r="172" spans="1:8">
      <c r="A172" s="3">
        <v>170</v>
      </c>
      <c r="B172" t="s">
        <v>2758</v>
      </c>
      <c r="C172" t="s">
        <v>7204</v>
      </c>
      <c r="D172" s="47">
        <v>9.571759259259259E-2</v>
      </c>
      <c r="E172" s="37">
        <f t="shared" si="8"/>
        <v>0.21683673469387754</v>
      </c>
      <c r="F172" s="37">
        <f t="shared" si="9"/>
        <v>0.35551548926405513</v>
      </c>
      <c r="G172" s="4" t="str">
        <f t="shared" si="10"/>
        <v>Start group 2 for 50km</v>
      </c>
      <c r="H172" s="4" t="str">
        <f t="shared" si="11"/>
        <v>Start group 3 for 100km</v>
      </c>
    </row>
    <row r="173" spans="1:8">
      <c r="A173" s="3">
        <v>171</v>
      </c>
      <c r="B173" t="s">
        <v>280</v>
      </c>
      <c r="C173" t="s">
        <v>8039</v>
      </c>
      <c r="D173" s="47">
        <v>9.6238425925925922E-2</v>
      </c>
      <c r="E173" s="37">
        <f t="shared" si="8"/>
        <v>0.21811224489795919</v>
      </c>
      <c r="F173" s="37">
        <f t="shared" si="9"/>
        <v>0.36289132929028034</v>
      </c>
      <c r="G173" s="4" t="str">
        <f t="shared" si="10"/>
        <v>Start group 2 for 50km</v>
      </c>
      <c r="H173" s="4" t="str">
        <f t="shared" si="11"/>
        <v>Start group 3 for 100km</v>
      </c>
    </row>
    <row r="174" spans="1:8">
      <c r="A174" s="3">
        <v>172</v>
      </c>
      <c r="B174" t="s">
        <v>165</v>
      </c>
      <c r="C174" t="s">
        <v>7277</v>
      </c>
      <c r="D174" s="47">
        <v>9.6319444444444444E-2</v>
      </c>
      <c r="E174" s="37">
        <f t="shared" si="8"/>
        <v>0.21938775510204081</v>
      </c>
      <c r="F174" s="37">
        <f t="shared" si="9"/>
        <v>0.36403868218324847</v>
      </c>
      <c r="G174" s="4" t="str">
        <f t="shared" si="10"/>
        <v>Start group 2 for 50km</v>
      </c>
      <c r="H174" s="4" t="str">
        <f t="shared" si="11"/>
        <v>Start group 3 for 100km</v>
      </c>
    </row>
    <row r="175" spans="1:8">
      <c r="A175" s="3">
        <v>173</v>
      </c>
      <c r="B175" t="s">
        <v>136</v>
      </c>
      <c r="C175" t="s">
        <v>5729</v>
      </c>
      <c r="D175" s="47">
        <v>9.6365740740740738E-2</v>
      </c>
      <c r="E175" s="37">
        <f t="shared" si="8"/>
        <v>0.22066326530612246</v>
      </c>
      <c r="F175" s="37">
        <f t="shared" si="9"/>
        <v>0.36469431240780209</v>
      </c>
      <c r="G175" s="4" t="str">
        <f t="shared" si="10"/>
        <v>Start group 2 for 50km</v>
      </c>
      <c r="H175" s="4" t="str">
        <f t="shared" si="11"/>
        <v>Start group 3 for 100km</v>
      </c>
    </row>
    <row r="176" spans="1:8">
      <c r="A176" s="3">
        <v>174</v>
      </c>
      <c r="B176" t="s">
        <v>206</v>
      </c>
      <c r="C176" t="s">
        <v>8040</v>
      </c>
      <c r="D176" s="47">
        <v>9.6539351851851848E-2</v>
      </c>
      <c r="E176" s="37">
        <f t="shared" si="8"/>
        <v>0.22193877551020408</v>
      </c>
      <c r="F176" s="37">
        <f t="shared" si="9"/>
        <v>0.36715292574987712</v>
      </c>
      <c r="G176" s="4" t="str">
        <f t="shared" si="10"/>
        <v>Start group 2 for 50km</v>
      </c>
      <c r="H176" s="4" t="str">
        <f t="shared" si="11"/>
        <v>Start group 3 for 100km</v>
      </c>
    </row>
    <row r="177" spans="1:8">
      <c r="A177" s="3">
        <v>175</v>
      </c>
      <c r="B177" t="s">
        <v>127</v>
      </c>
      <c r="C177" t="s">
        <v>8041</v>
      </c>
      <c r="D177" s="47">
        <v>9.6597222222222223E-2</v>
      </c>
      <c r="E177" s="37">
        <f t="shared" si="8"/>
        <v>0.22321428571428573</v>
      </c>
      <c r="F177" s="37">
        <f t="shared" si="9"/>
        <v>0.36797246353056867</v>
      </c>
      <c r="G177" s="4" t="str">
        <f t="shared" si="10"/>
        <v>Start group 2 for 50km</v>
      </c>
      <c r="H177" s="4" t="str">
        <f t="shared" si="11"/>
        <v>Start group 3 for 100km</v>
      </c>
    </row>
    <row r="178" spans="1:8">
      <c r="A178" s="3">
        <v>176</v>
      </c>
      <c r="B178" t="s">
        <v>33</v>
      </c>
      <c r="C178" t="s">
        <v>8042</v>
      </c>
      <c r="D178" s="47">
        <v>9.6631944444444451E-2</v>
      </c>
      <c r="E178" s="37">
        <f t="shared" si="8"/>
        <v>0.22448979591836735</v>
      </c>
      <c r="F178" s="37">
        <f t="shared" si="9"/>
        <v>0.3684641861989838</v>
      </c>
      <c r="G178" s="4" t="str">
        <f t="shared" si="10"/>
        <v>Start group 2 for 50km</v>
      </c>
      <c r="H178" s="4" t="str">
        <f t="shared" si="11"/>
        <v>Start group 3 for 100km</v>
      </c>
    </row>
    <row r="179" spans="1:8">
      <c r="A179" s="3">
        <v>177</v>
      </c>
      <c r="B179" t="s">
        <v>131</v>
      </c>
      <c r="C179" t="s">
        <v>8043</v>
      </c>
      <c r="D179" s="47">
        <v>9.6689814814814812E-2</v>
      </c>
      <c r="E179" s="37">
        <f t="shared" si="8"/>
        <v>0.22576530612244897</v>
      </c>
      <c r="F179" s="37">
        <f t="shared" si="9"/>
        <v>0.36928372397967529</v>
      </c>
      <c r="G179" s="4" t="str">
        <f t="shared" si="10"/>
        <v>Start group 2 for 50km</v>
      </c>
      <c r="H179" s="4" t="str">
        <f t="shared" si="11"/>
        <v>Start group 3 for 100km</v>
      </c>
    </row>
    <row r="180" spans="1:8">
      <c r="A180" s="3">
        <v>178</v>
      </c>
      <c r="B180" t="s">
        <v>44</v>
      </c>
      <c r="C180" t="s">
        <v>8044</v>
      </c>
      <c r="D180" s="47">
        <v>9.6724537037037039E-2</v>
      </c>
      <c r="E180" s="37">
        <f t="shared" si="8"/>
        <v>0.22704081632653061</v>
      </c>
      <c r="F180" s="37">
        <f t="shared" si="9"/>
        <v>0.36977544664809042</v>
      </c>
      <c r="G180" s="4" t="str">
        <f t="shared" si="10"/>
        <v>Start group 2 for 50km</v>
      </c>
      <c r="H180" s="4" t="str">
        <f t="shared" si="11"/>
        <v>Start group 3 for 100km</v>
      </c>
    </row>
    <row r="181" spans="1:8">
      <c r="A181" s="3">
        <v>179</v>
      </c>
      <c r="B181" t="s">
        <v>473</v>
      </c>
      <c r="C181" t="s">
        <v>8045</v>
      </c>
      <c r="D181" s="47">
        <v>9.6886574074074083E-2</v>
      </c>
      <c r="E181" s="37">
        <f t="shared" si="8"/>
        <v>0.22831632653061223</v>
      </c>
      <c r="F181" s="37">
        <f t="shared" si="9"/>
        <v>0.3720701524340273</v>
      </c>
      <c r="G181" s="4" t="str">
        <f t="shared" si="10"/>
        <v>Start group 2 for 50km</v>
      </c>
      <c r="H181" s="4" t="str">
        <f t="shared" si="11"/>
        <v>Start group 3 for 100km</v>
      </c>
    </row>
    <row r="182" spans="1:8">
      <c r="A182" s="3">
        <v>180</v>
      </c>
      <c r="B182" t="s">
        <v>18</v>
      </c>
      <c r="C182" t="s">
        <v>5985</v>
      </c>
      <c r="D182" s="47">
        <v>9.6921296296296297E-2</v>
      </c>
      <c r="E182" s="37">
        <f t="shared" si="8"/>
        <v>0.22959183673469388</v>
      </c>
      <c r="F182" s="37">
        <f t="shared" si="9"/>
        <v>0.37256187510244215</v>
      </c>
      <c r="G182" s="4" t="str">
        <f t="shared" si="10"/>
        <v>Start group 2 for 50km</v>
      </c>
      <c r="H182" s="4" t="str">
        <f t="shared" si="11"/>
        <v>Start group 3 for 100km</v>
      </c>
    </row>
    <row r="183" spans="1:8">
      <c r="A183" s="3">
        <v>181</v>
      </c>
      <c r="B183" t="s">
        <v>31</v>
      </c>
      <c r="C183" t="s">
        <v>7271</v>
      </c>
      <c r="D183" s="47">
        <v>9.6944444444444444E-2</v>
      </c>
      <c r="E183" s="37">
        <f t="shared" si="8"/>
        <v>0.2308673469387755</v>
      </c>
      <c r="F183" s="37">
        <f t="shared" si="9"/>
        <v>0.37288969021471879</v>
      </c>
      <c r="G183" s="4" t="str">
        <f t="shared" si="10"/>
        <v>Start group 2 for 50km</v>
      </c>
      <c r="H183" s="4" t="str">
        <f t="shared" si="11"/>
        <v>Start group 3 for 100km</v>
      </c>
    </row>
    <row r="184" spans="1:8">
      <c r="A184" s="3">
        <v>182</v>
      </c>
      <c r="B184" t="s">
        <v>42</v>
      </c>
      <c r="C184" t="s">
        <v>8046</v>
      </c>
      <c r="D184" s="47">
        <v>9.6956018518518525E-2</v>
      </c>
      <c r="E184" s="37">
        <f t="shared" si="8"/>
        <v>0.23214285714285715</v>
      </c>
      <c r="F184" s="37">
        <f t="shared" si="9"/>
        <v>0.37305359777085728</v>
      </c>
      <c r="G184" s="4" t="str">
        <f t="shared" si="10"/>
        <v>Start group 2 for 50km</v>
      </c>
      <c r="H184" s="4" t="str">
        <f t="shared" si="11"/>
        <v>Start group 3 for 100km</v>
      </c>
    </row>
    <row r="185" spans="1:8">
      <c r="A185" s="3">
        <v>183</v>
      </c>
      <c r="B185" t="s">
        <v>41</v>
      </c>
      <c r="C185" t="s">
        <v>5940</v>
      </c>
      <c r="D185" s="47">
        <v>9.7129629629629635E-2</v>
      </c>
      <c r="E185" s="37">
        <f t="shared" si="8"/>
        <v>0.23341836734693877</v>
      </c>
      <c r="F185" s="37">
        <f t="shared" si="9"/>
        <v>0.37551221111293231</v>
      </c>
      <c r="G185" s="4" t="str">
        <f t="shared" si="10"/>
        <v>Start group 2 for 50km</v>
      </c>
      <c r="H185" s="4" t="str">
        <f t="shared" si="11"/>
        <v>Start group 3 for 100km</v>
      </c>
    </row>
    <row r="186" spans="1:8">
      <c r="A186" s="3">
        <v>184</v>
      </c>
      <c r="B186" t="s">
        <v>38</v>
      </c>
      <c r="C186" t="s">
        <v>5693</v>
      </c>
      <c r="D186" s="47">
        <v>9.7152777777777768E-2</v>
      </c>
      <c r="E186" s="37">
        <f t="shared" si="8"/>
        <v>0.23469387755102042</v>
      </c>
      <c r="F186" s="37">
        <f t="shared" si="9"/>
        <v>0.37584002622520901</v>
      </c>
      <c r="G186" s="4" t="str">
        <f t="shared" si="10"/>
        <v>Start group 2 for 50km</v>
      </c>
      <c r="H186" s="4" t="str">
        <f t="shared" si="11"/>
        <v>Start group 3 for 100km</v>
      </c>
    </row>
    <row r="187" spans="1:8">
      <c r="A187" s="3">
        <v>185</v>
      </c>
      <c r="B187" t="s">
        <v>70</v>
      </c>
      <c r="C187" t="s">
        <v>8047</v>
      </c>
      <c r="D187" s="47">
        <v>9.7627314814814806E-2</v>
      </c>
      <c r="E187" s="37">
        <f t="shared" si="8"/>
        <v>0.23596938775510204</v>
      </c>
      <c r="F187" s="37">
        <f t="shared" si="9"/>
        <v>0.38256023602688088</v>
      </c>
      <c r="G187" s="4" t="str">
        <f t="shared" si="10"/>
        <v>Start group 2 for 50km</v>
      </c>
      <c r="H187" s="4" t="str">
        <f t="shared" si="11"/>
        <v>Start group 3 for 100km</v>
      </c>
    </row>
    <row r="188" spans="1:8">
      <c r="A188" s="3">
        <v>186</v>
      </c>
      <c r="B188" t="s">
        <v>18</v>
      </c>
      <c r="C188" t="s">
        <v>8048</v>
      </c>
      <c r="D188" s="47">
        <v>9.7754629629629622E-2</v>
      </c>
      <c r="E188" s="37">
        <f t="shared" si="8"/>
        <v>0.23724489795918369</v>
      </c>
      <c r="F188" s="37">
        <f t="shared" si="9"/>
        <v>0.38436321914440263</v>
      </c>
      <c r="G188" s="4" t="str">
        <f t="shared" si="10"/>
        <v>Start group 2 for 50km</v>
      </c>
      <c r="H188" s="4" t="str">
        <f t="shared" si="11"/>
        <v>Start group 3 for 100km</v>
      </c>
    </row>
    <row r="189" spans="1:8">
      <c r="A189" s="3">
        <v>187</v>
      </c>
      <c r="B189" t="s">
        <v>50</v>
      </c>
      <c r="C189" t="s">
        <v>5700</v>
      </c>
      <c r="D189" s="47">
        <v>9.780092592592593E-2</v>
      </c>
      <c r="E189" s="37">
        <f t="shared" si="8"/>
        <v>0.23852040816326531</v>
      </c>
      <c r="F189" s="37">
        <f t="shared" si="9"/>
        <v>0.38501884936895597</v>
      </c>
      <c r="G189" s="4" t="str">
        <f t="shared" si="10"/>
        <v>Start group 2 for 50km</v>
      </c>
      <c r="H189" s="4" t="str">
        <f t="shared" si="11"/>
        <v>Start group 3 for 100km</v>
      </c>
    </row>
    <row r="190" spans="1:8">
      <c r="A190" s="3">
        <v>188</v>
      </c>
      <c r="B190" t="s">
        <v>2404</v>
      </c>
      <c r="C190" t="s">
        <v>5753</v>
      </c>
      <c r="D190" s="47">
        <v>9.7916666666666666E-2</v>
      </c>
      <c r="E190" s="37">
        <f t="shared" si="8"/>
        <v>0.23979591836734693</v>
      </c>
      <c r="F190" s="37">
        <f t="shared" si="9"/>
        <v>0.38665792493033924</v>
      </c>
      <c r="G190" s="4" t="str">
        <f t="shared" si="10"/>
        <v>Start group 2 for 50km</v>
      </c>
      <c r="H190" s="4" t="str">
        <f t="shared" si="11"/>
        <v>Start group 3 for 100km</v>
      </c>
    </row>
    <row r="191" spans="1:8">
      <c r="A191" s="3">
        <v>189</v>
      </c>
      <c r="B191" t="s">
        <v>119</v>
      </c>
      <c r="C191" t="s">
        <v>7228</v>
      </c>
      <c r="D191" s="47">
        <v>9.8020833333333335E-2</v>
      </c>
      <c r="E191" s="37">
        <f t="shared" si="8"/>
        <v>0.24107142857142858</v>
      </c>
      <c r="F191" s="37">
        <f t="shared" si="9"/>
        <v>0.38813309293558435</v>
      </c>
      <c r="G191" s="4" t="str">
        <f t="shared" si="10"/>
        <v>Start group 2 for 50km</v>
      </c>
      <c r="H191" s="4" t="str">
        <f t="shared" si="11"/>
        <v>Start group 3 for 100km</v>
      </c>
    </row>
    <row r="192" spans="1:8">
      <c r="A192" s="3">
        <v>190</v>
      </c>
      <c r="B192" t="s">
        <v>141</v>
      </c>
      <c r="C192" t="s">
        <v>7278</v>
      </c>
      <c r="D192" s="47">
        <v>9.8032407407407415E-2</v>
      </c>
      <c r="E192" s="37">
        <f t="shared" si="8"/>
        <v>0.2423469387755102</v>
      </c>
      <c r="F192" s="37">
        <f t="shared" si="9"/>
        <v>0.3882970004917225</v>
      </c>
      <c r="G192" s="4" t="str">
        <f t="shared" si="10"/>
        <v>Start group 2 for 50km</v>
      </c>
      <c r="H192" s="4" t="str">
        <f t="shared" si="11"/>
        <v>Start group 3 for 100km</v>
      </c>
    </row>
    <row r="193" spans="1:8">
      <c r="A193" s="3">
        <v>191</v>
      </c>
      <c r="B193" t="s">
        <v>463</v>
      </c>
      <c r="C193" t="s">
        <v>8049</v>
      </c>
      <c r="D193" s="47">
        <v>9.8032407407407415E-2</v>
      </c>
      <c r="E193" s="37">
        <f t="shared" si="8"/>
        <v>0.24362244897959184</v>
      </c>
      <c r="F193" s="37">
        <f t="shared" si="9"/>
        <v>0.3882970004917225</v>
      </c>
      <c r="G193" s="4" t="str">
        <f t="shared" si="10"/>
        <v>Start group 2 for 50km</v>
      </c>
      <c r="H193" s="4" t="str">
        <f t="shared" si="11"/>
        <v>Start group 3 for 100km</v>
      </c>
    </row>
    <row r="194" spans="1:8">
      <c r="A194" s="3">
        <v>192</v>
      </c>
      <c r="B194" t="s">
        <v>15</v>
      </c>
      <c r="C194" t="s">
        <v>8050</v>
      </c>
      <c r="D194" s="47">
        <v>9.8032407407407415E-2</v>
      </c>
      <c r="E194" s="37">
        <f t="shared" si="8"/>
        <v>0.24489795918367346</v>
      </c>
      <c r="F194" s="37">
        <f t="shared" si="9"/>
        <v>0.3882970004917225</v>
      </c>
      <c r="G194" s="4" t="str">
        <f t="shared" si="10"/>
        <v>Start group 2 for 50km</v>
      </c>
      <c r="H194" s="4" t="str">
        <f t="shared" si="11"/>
        <v>Start group 3 for 100km</v>
      </c>
    </row>
    <row r="195" spans="1:8">
      <c r="A195" s="3">
        <v>193</v>
      </c>
      <c r="B195" t="s">
        <v>210</v>
      </c>
      <c r="C195" t="s">
        <v>5685</v>
      </c>
      <c r="D195" s="47">
        <v>9.8194444444444431E-2</v>
      </c>
      <c r="E195" s="37">
        <f t="shared" si="8"/>
        <v>0.24617346938775511</v>
      </c>
      <c r="F195" s="37">
        <f t="shared" si="9"/>
        <v>0.39059170627765938</v>
      </c>
      <c r="G195" s="4" t="str">
        <f t="shared" si="10"/>
        <v>Start group 3 for 50km</v>
      </c>
      <c r="H195" s="4" t="str">
        <f t="shared" si="11"/>
        <v>Start group 3 for 100km</v>
      </c>
    </row>
    <row r="196" spans="1:8">
      <c r="A196" s="3">
        <v>194</v>
      </c>
      <c r="B196" t="s">
        <v>25</v>
      </c>
      <c r="C196" t="s">
        <v>7205</v>
      </c>
      <c r="D196" s="47">
        <v>9.8287037037037048E-2</v>
      </c>
      <c r="E196" s="37">
        <f t="shared" ref="E196:E259" si="12">A196/784</f>
        <v>0.24744897959183673</v>
      </c>
      <c r="F196" s="37">
        <f t="shared" ref="F196:F259" si="13">((HOUR(D196)*60+MINUTE(D196)+SECOND(D196)/60)-(HOUR($D$4)*60+MINUTE($D$4)+SECOND($D$4)/60))/(HOUR($D$4)*60+MINUTE($D$4)+SECOND($D$4)/60)</f>
        <v>0.39190296672676606</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3">
        <v>195</v>
      </c>
      <c r="B197" t="s">
        <v>294</v>
      </c>
      <c r="C197" t="s">
        <v>7327</v>
      </c>
      <c r="D197" s="47">
        <v>9.8622685185185188E-2</v>
      </c>
      <c r="E197" s="37">
        <f t="shared" si="12"/>
        <v>0.24872448979591838</v>
      </c>
      <c r="F197" s="37">
        <f t="shared" si="13"/>
        <v>0.39665628585477797</v>
      </c>
      <c r="G197" s="4" t="str">
        <f t="shared" si="14"/>
        <v>Start group 3 for 50km</v>
      </c>
      <c r="H197" s="4" t="str">
        <f t="shared" si="15"/>
        <v>Start group 3 for 100km</v>
      </c>
    </row>
    <row r="198" spans="1:8">
      <c r="A198" s="3">
        <v>196</v>
      </c>
      <c r="B198" t="s">
        <v>15</v>
      </c>
      <c r="C198" t="s">
        <v>7187</v>
      </c>
      <c r="D198" s="47">
        <v>9.8645833333333335E-2</v>
      </c>
      <c r="E198" s="37">
        <f t="shared" si="12"/>
        <v>0.25</v>
      </c>
      <c r="F198" s="37">
        <f t="shared" si="13"/>
        <v>0.39698410096705466</v>
      </c>
      <c r="G198" s="4" t="str">
        <f t="shared" si="14"/>
        <v>Start group 3 for 50km</v>
      </c>
      <c r="H198" s="4" t="str">
        <f t="shared" si="15"/>
        <v>Start group 3 for 100km</v>
      </c>
    </row>
    <row r="199" spans="1:8">
      <c r="A199" s="3">
        <v>197</v>
      </c>
      <c r="B199" t="s">
        <v>178</v>
      </c>
      <c r="C199" t="s">
        <v>8051</v>
      </c>
      <c r="D199" s="47">
        <v>9.8657407407407402E-2</v>
      </c>
      <c r="E199" s="37">
        <f t="shared" si="12"/>
        <v>0.25127551020408162</v>
      </c>
      <c r="F199" s="37">
        <f t="shared" si="13"/>
        <v>0.39714800852319282</v>
      </c>
      <c r="G199" s="4" t="str">
        <f t="shared" si="14"/>
        <v>Start group 3 for 50km</v>
      </c>
      <c r="H199" s="4" t="str">
        <f t="shared" si="15"/>
        <v>Start group 3 for 100km</v>
      </c>
    </row>
    <row r="200" spans="1:8">
      <c r="A200" s="3">
        <v>198</v>
      </c>
      <c r="B200" t="s">
        <v>19</v>
      </c>
      <c r="C200" t="s">
        <v>8052</v>
      </c>
      <c r="D200" s="47">
        <v>9.8668981481481469E-2</v>
      </c>
      <c r="E200" s="37">
        <f t="shared" si="12"/>
        <v>0.25255102040816324</v>
      </c>
      <c r="F200" s="37">
        <f t="shared" si="13"/>
        <v>0.39731191607933131</v>
      </c>
      <c r="G200" s="4" t="str">
        <f t="shared" si="14"/>
        <v>Start group 3 for 50km</v>
      </c>
      <c r="H200" s="4" t="str">
        <f t="shared" si="15"/>
        <v>Start group 3 for 100km</v>
      </c>
    </row>
    <row r="201" spans="1:8">
      <c r="A201" s="3">
        <v>199</v>
      </c>
      <c r="B201" t="s">
        <v>2682</v>
      </c>
      <c r="C201" t="s">
        <v>8053</v>
      </c>
      <c r="D201" s="47">
        <v>9.8738425925925924E-2</v>
      </c>
      <c r="E201" s="37">
        <f t="shared" si="12"/>
        <v>0.25382653061224492</v>
      </c>
      <c r="F201" s="37">
        <f t="shared" si="13"/>
        <v>0.39829536141616129</v>
      </c>
      <c r="G201" s="4" t="str">
        <f t="shared" si="14"/>
        <v>Start group 3 for 50km</v>
      </c>
      <c r="H201" s="4" t="str">
        <f t="shared" si="15"/>
        <v>Start group 3 for 100km</v>
      </c>
    </row>
    <row r="202" spans="1:8">
      <c r="A202" s="3">
        <v>200</v>
      </c>
      <c r="B202" t="s">
        <v>7555</v>
      </c>
      <c r="C202" t="s">
        <v>8054</v>
      </c>
      <c r="D202" s="47">
        <v>9.8761574074074085E-2</v>
      </c>
      <c r="E202" s="37">
        <f t="shared" si="12"/>
        <v>0.25510204081632654</v>
      </c>
      <c r="F202" s="37">
        <f t="shared" si="13"/>
        <v>0.39862317652843793</v>
      </c>
      <c r="G202" s="4" t="str">
        <f t="shared" si="14"/>
        <v>Start group 3 for 50km</v>
      </c>
      <c r="H202" s="4" t="str">
        <f t="shared" si="15"/>
        <v>Start group 3 for 100km</v>
      </c>
    </row>
    <row r="203" spans="1:8">
      <c r="A203" s="3">
        <v>201</v>
      </c>
      <c r="B203" t="s">
        <v>91</v>
      </c>
      <c r="C203" t="s">
        <v>5955</v>
      </c>
      <c r="D203" s="47">
        <v>9.8773148148148152E-2</v>
      </c>
      <c r="E203" s="37">
        <f t="shared" si="12"/>
        <v>0.25637755102040816</v>
      </c>
      <c r="F203" s="37">
        <f t="shared" si="13"/>
        <v>0.39878708408457614</v>
      </c>
      <c r="G203" s="4" t="str">
        <f t="shared" si="14"/>
        <v>Start group 3 for 50km</v>
      </c>
      <c r="H203" s="4" t="str">
        <f t="shared" si="15"/>
        <v>Start group 3 for 100km</v>
      </c>
    </row>
    <row r="204" spans="1:8">
      <c r="A204" s="3">
        <v>202</v>
      </c>
      <c r="B204" t="s">
        <v>72</v>
      </c>
      <c r="C204" t="s">
        <v>6003</v>
      </c>
      <c r="D204" s="47">
        <v>9.8819444444444446E-2</v>
      </c>
      <c r="E204" s="37">
        <f t="shared" si="12"/>
        <v>0.25765306122448978</v>
      </c>
      <c r="F204" s="37">
        <f t="shared" si="13"/>
        <v>0.3994427143091297</v>
      </c>
      <c r="G204" s="4" t="str">
        <f t="shared" si="14"/>
        <v>Start group 3 for 50km</v>
      </c>
      <c r="H204" s="4" t="str">
        <f t="shared" si="15"/>
        <v>Start group 3 for 100km</v>
      </c>
    </row>
    <row r="205" spans="1:8">
      <c r="A205" s="3">
        <v>203</v>
      </c>
      <c r="B205" t="s">
        <v>95</v>
      </c>
      <c r="C205" t="s">
        <v>5788</v>
      </c>
      <c r="D205" s="47">
        <v>9.8888888888888873E-2</v>
      </c>
      <c r="E205" s="37">
        <f t="shared" si="12"/>
        <v>0.25892857142857145</v>
      </c>
      <c r="F205" s="37">
        <f t="shared" si="13"/>
        <v>0.40042615964595968</v>
      </c>
      <c r="G205" s="4" t="str">
        <f t="shared" si="14"/>
        <v>Start group 3 for 50km</v>
      </c>
      <c r="H205" s="4" t="str">
        <f t="shared" si="15"/>
        <v>Start group 3 for 100km</v>
      </c>
    </row>
    <row r="206" spans="1:8">
      <c r="A206" s="3">
        <v>204</v>
      </c>
      <c r="B206" t="s">
        <v>2444</v>
      </c>
      <c r="C206" t="s">
        <v>8055</v>
      </c>
      <c r="D206" s="47">
        <v>9.8923611111111101E-2</v>
      </c>
      <c r="E206" s="37">
        <f t="shared" si="12"/>
        <v>0.26020408163265307</v>
      </c>
      <c r="F206" s="37">
        <f t="shared" si="13"/>
        <v>0.40091788231437453</v>
      </c>
      <c r="G206" s="4" t="str">
        <f t="shared" si="14"/>
        <v>Start group 3 for 50km</v>
      </c>
      <c r="H206" s="4" t="str">
        <f t="shared" si="15"/>
        <v>Start group 3 for 100km</v>
      </c>
    </row>
    <row r="207" spans="1:8">
      <c r="A207" s="3">
        <v>205</v>
      </c>
      <c r="B207" t="s">
        <v>280</v>
      </c>
      <c r="C207" t="s">
        <v>8056</v>
      </c>
      <c r="D207" s="47">
        <v>9.8923611111111101E-2</v>
      </c>
      <c r="E207" s="37">
        <f t="shared" si="12"/>
        <v>0.26147959183673469</v>
      </c>
      <c r="F207" s="37">
        <f t="shared" si="13"/>
        <v>0.40091788231437453</v>
      </c>
      <c r="G207" s="4" t="str">
        <f t="shared" si="14"/>
        <v>Start group 3 for 50km</v>
      </c>
      <c r="H207" s="4" t="str">
        <f t="shared" si="15"/>
        <v>Start group 3 for 100km</v>
      </c>
    </row>
    <row r="208" spans="1:8">
      <c r="A208" s="3">
        <v>206</v>
      </c>
      <c r="B208" t="s">
        <v>198</v>
      </c>
      <c r="C208" t="s">
        <v>8057</v>
      </c>
      <c r="D208" s="47">
        <v>9.9016203703703717E-2</v>
      </c>
      <c r="E208" s="37">
        <f t="shared" si="12"/>
        <v>0.26275510204081631</v>
      </c>
      <c r="F208" s="37">
        <f t="shared" si="13"/>
        <v>0.40222914276348143</v>
      </c>
      <c r="G208" s="4" t="str">
        <f t="shared" si="14"/>
        <v>Start group 3 for 50km</v>
      </c>
      <c r="H208" s="4" t="str">
        <f t="shared" si="15"/>
        <v>Start group 3 for 100km</v>
      </c>
    </row>
    <row r="209" spans="1:8">
      <c r="A209" s="3">
        <v>207</v>
      </c>
      <c r="B209" t="s">
        <v>15</v>
      </c>
      <c r="C209" t="s">
        <v>8058</v>
      </c>
      <c r="D209" s="47">
        <v>9.9027777777777784E-2</v>
      </c>
      <c r="E209" s="37">
        <f t="shared" si="12"/>
        <v>0.26403061224489793</v>
      </c>
      <c r="F209" s="37">
        <f t="shared" si="13"/>
        <v>0.40239305031961964</v>
      </c>
      <c r="G209" s="4" t="str">
        <f t="shared" si="14"/>
        <v>Start group 3 for 50km</v>
      </c>
      <c r="H209" s="4" t="str">
        <f t="shared" si="15"/>
        <v>Start group 3 for 100km</v>
      </c>
    </row>
    <row r="210" spans="1:8">
      <c r="A210" s="3">
        <v>208</v>
      </c>
      <c r="B210" t="s">
        <v>56</v>
      </c>
      <c r="C210" t="s">
        <v>5699</v>
      </c>
      <c r="D210" s="47">
        <v>9.9039351851851851E-2</v>
      </c>
      <c r="E210" s="37">
        <f t="shared" si="12"/>
        <v>0.26530612244897961</v>
      </c>
      <c r="F210" s="37">
        <f t="shared" si="13"/>
        <v>0.40255695787575807</v>
      </c>
      <c r="G210" s="4" t="str">
        <f t="shared" si="14"/>
        <v>Start group 3 for 50km</v>
      </c>
      <c r="H210" s="4" t="str">
        <f t="shared" si="15"/>
        <v>Start group 3 for 100km</v>
      </c>
    </row>
    <row r="211" spans="1:8">
      <c r="A211" s="3">
        <v>209</v>
      </c>
      <c r="B211" t="s">
        <v>7409</v>
      </c>
      <c r="C211" t="s">
        <v>5878</v>
      </c>
      <c r="D211" s="47">
        <v>9.9050925925925917E-2</v>
      </c>
      <c r="E211" s="37">
        <f t="shared" si="12"/>
        <v>0.26658163265306123</v>
      </c>
      <c r="F211" s="37">
        <f t="shared" si="13"/>
        <v>0.40272086543189628</v>
      </c>
      <c r="G211" s="4" t="str">
        <f t="shared" si="14"/>
        <v>Start group 3 for 50km</v>
      </c>
      <c r="H211" s="4" t="str">
        <f t="shared" si="15"/>
        <v>Start group 3 for 100km</v>
      </c>
    </row>
    <row r="212" spans="1:8">
      <c r="A212" s="3">
        <v>210</v>
      </c>
      <c r="B212" t="s">
        <v>281</v>
      </c>
      <c r="C212" t="s">
        <v>8059</v>
      </c>
      <c r="D212" s="47">
        <v>9.9131944444444439E-2</v>
      </c>
      <c r="E212" s="37">
        <f t="shared" si="12"/>
        <v>0.26785714285714285</v>
      </c>
      <c r="F212" s="37">
        <f t="shared" si="13"/>
        <v>0.40386821832486475</v>
      </c>
      <c r="G212" s="4" t="str">
        <f t="shared" si="14"/>
        <v>Start group 3 for 50km</v>
      </c>
      <c r="H212" s="4" t="str">
        <f t="shared" si="15"/>
        <v>Start group 3 for 100km</v>
      </c>
    </row>
    <row r="213" spans="1:8">
      <c r="A213" s="3">
        <v>211</v>
      </c>
      <c r="B213" t="s">
        <v>83</v>
      </c>
      <c r="C213" t="s">
        <v>8060</v>
      </c>
      <c r="D213" s="47">
        <v>9.9143518518518506E-2</v>
      </c>
      <c r="E213" s="37">
        <f t="shared" si="12"/>
        <v>0.26913265306122447</v>
      </c>
      <c r="F213" s="37">
        <f t="shared" si="13"/>
        <v>0.40403212588100318</v>
      </c>
      <c r="G213" s="4" t="str">
        <f t="shared" si="14"/>
        <v>Start group 3 for 50km</v>
      </c>
      <c r="H213" s="4" t="str">
        <f t="shared" si="15"/>
        <v>Start group 3 for 100km</v>
      </c>
    </row>
    <row r="214" spans="1:8">
      <c r="A214" s="3">
        <v>212</v>
      </c>
      <c r="B214" t="s">
        <v>35</v>
      </c>
      <c r="C214" t="s">
        <v>8061</v>
      </c>
      <c r="D214" s="47">
        <v>9.931712962962963E-2</v>
      </c>
      <c r="E214" s="37">
        <f t="shared" si="12"/>
        <v>0.27040816326530615</v>
      </c>
      <c r="F214" s="37">
        <f t="shared" si="13"/>
        <v>0.40649073922307827</v>
      </c>
      <c r="G214" s="4" t="str">
        <f t="shared" si="14"/>
        <v>Start group 3 for 50km</v>
      </c>
      <c r="H214" s="4" t="str">
        <f t="shared" si="15"/>
        <v>Start group 3 for 100km</v>
      </c>
    </row>
    <row r="215" spans="1:8">
      <c r="A215" s="3">
        <v>213</v>
      </c>
      <c r="B215" t="s">
        <v>67</v>
      </c>
      <c r="C215" t="s">
        <v>8062</v>
      </c>
      <c r="D215" s="47">
        <v>9.9351851851851858E-2</v>
      </c>
      <c r="E215" s="37">
        <f t="shared" si="12"/>
        <v>0.27168367346938777</v>
      </c>
      <c r="F215" s="37">
        <f t="shared" si="13"/>
        <v>0.40698246189149312</v>
      </c>
      <c r="G215" s="4" t="str">
        <f t="shared" si="14"/>
        <v>Start group 3 for 50km</v>
      </c>
      <c r="H215" s="4" t="str">
        <f t="shared" si="15"/>
        <v>Start group 3 for 100km</v>
      </c>
    </row>
    <row r="216" spans="1:8">
      <c r="A216" s="3">
        <v>214</v>
      </c>
      <c r="B216" t="s">
        <v>8063</v>
      </c>
      <c r="C216" t="s">
        <v>8064</v>
      </c>
      <c r="D216" s="47">
        <v>9.9363425925925911E-2</v>
      </c>
      <c r="E216" s="37">
        <f t="shared" si="12"/>
        <v>0.27295918367346939</v>
      </c>
      <c r="F216" s="37">
        <f t="shared" si="13"/>
        <v>0.40714636944763155</v>
      </c>
      <c r="G216" s="4" t="str">
        <f t="shared" si="14"/>
        <v>Start group 3 for 50km</v>
      </c>
      <c r="H216" s="4" t="str">
        <f t="shared" si="15"/>
        <v>Start group 3 for 100km</v>
      </c>
    </row>
    <row r="217" spans="1:8">
      <c r="A217" s="3">
        <v>215</v>
      </c>
      <c r="B217" t="s">
        <v>50</v>
      </c>
      <c r="C217" t="s">
        <v>7982</v>
      </c>
      <c r="D217" s="47">
        <v>9.9398148148148138E-2</v>
      </c>
      <c r="E217" s="37">
        <f t="shared" si="12"/>
        <v>0.27423469387755101</v>
      </c>
      <c r="F217" s="37">
        <f t="shared" si="13"/>
        <v>0.4076380921160464</v>
      </c>
      <c r="G217" s="4" t="str">
        <f t="shared" si="14"/>
        <v>Start group 3 for 50km</v>
      </c>
      <c r="H217" s="4" t="str">
        <f t="shared" si="15"/>
        <v>Start group 3 for 100km</v>
      </c>
    </row>
    <row r="218" spans="1:8">
      <c r="A218" s="3">
        <v>216</v>
      </c>
      <c r="B218" t="s">
        <v>18</v>
      </c>
      <c r="C218" t="s">
        <v>7179</v>
      </c>
      <c r="D218" s="47">
        <v>9.9409722222222219E-2</v>
      </c>
      <c r="E218" s="37">
        <f t="shared" si="12"/>
        <v>0.27551020408163263</v>
      </c>
      <c r="F218" s="37">
        <f t="shared" si="13"/>
        <v>0.40780199967218489</v>
      </c>
      <c r="G218" s="4" t="str">
        <f t="shared" si="14"/>
        <v>Start group 3 for 50km</v>
      </c>
      <c r="H218" s="4" t="str">
        <f t="shared" si="15"/>
        <v>Start group 3 for 100km</v>
      </c>
    </row>
    <row r="219" spans="1:8">
      <c r="A219" s="3">
        <v>217</v>
      </c>
      <c r="B219" t="s">
        <v>50</v>
      </c>
      <c r="C219" t="s">
        <v>8065</v>
      </c>
      <c r="D219" s="47">
        <v>9.9444444444444446E-2</v>
      </c>
      <c r="E219" s="37">
        <f t="shared" si="12"/>
        <v>0.2767857142857143</v>
      </c>
      <c r="F219" s="37">
        <f t="shared" si="13"/>
        <v>0.40829372234059974</v>
      </c>
      <c r="G219" s="4" t="str">
        <f t="shared" si="14"/>
        <v>Start group 3 for 50km</v>
      </c>
      <c r="H219" s="4" t="str">
        <f t="shared" si="15"/>
        <v>Start group 3 for 100km</v>
      </c>
    </row>
    <row r="220" spans="1:8">
      <c r="A220" s="3">
        <v>218</v>
      </c>
      <c r="B220" t="s">
        <v>25</v>
      </c>
      <c r="C220" t="s">
        <v>8066</v>
      </c>
      <c r="D220" s="47">
        <v>9.9456018518518527E-2</v>
      </c>
      <c r="E220" s="37">
        <f t="shared" si="12"/>
        <v>0.27806122448979592</v>
      </c>
      <c r="F220" s="37">
        <f t="shared" si="13"/>
        <v>0.40845762989673823</v>
      </c>
      <c r="G220" s="4" t="str">
        <f t="shared" si="14"/>
        <v>Start group 3 for 50km</v>
      </c>
      <c r="H220" s="4" t="str">
        <f t="shared" si="15"/>
        <v>Start group 3 for 100km</v>
      </c>
    </row>
    <row r="221" spans="1:8">
      <c r="A221" s="3">
        <v>219</v>
      </c>
      <c r="B221" t="s">
        <v>41</v>
      </c>
      <c r="C221" t="s">
        <v>8067</v>
      </c>
      <c r="D221" s="47">
        <v>9.9502314814814821E-2</v>
      </c>
      <c r="E221" s="37">
        <f t="shared" si="12"/>
        <v>0.27933673469387754</v>
      </c>
      <c r="F221" s="37">
        <f t="shared" si="13"/>
        <v>0.40911326012129151</v>
      </c>
      <c r="G221" s="4" t="str">
        <f t="shared" si="14"/>
        <v>Start group 3 for 50km</v>
      </c>
      <c r="H221" s="4" t="str">
        <f t="shared" si="15"/>
        <v>Start group 3 for 100km</v>
      </c>
    </row>
    <row r="222" spans="1:8">
      <c r="A222" s="3">
        <v>220</v>
      </c>
      <c r="B222" t="s">
        <v>38</v>
      </c>
      <c r="C222" t="s">
        <v>8068</v>
      </c>
      <c r="D222" s="47">
        <v>9.9502314814814821E-2</v>
      </c>
      <c r="E222" s="37">
        <f t="shared" si="12"/>
        <v>0.28061224489795916</v>
      </c>
      <c r="F222" s="37">
        <f t="shared" si="13"/>
        <v>0.40911326012129151</v>
      </c>
      <c r="G222" s="4" t="str">
        <f t="shared" si="14"/>
        <v>Start group 3 for 50km</v>
      </c>
      <c r="H222" s="4" t="str">
        <f t="shared" si="15"/>
        <v>Start group 3 for 100km</v>
      </c>
    </row>
    <row r="223" spans="1:8">
      <c r="A223" s="3">
        <v>221</v>
      </c>
      <c r="B223" t="s">
        <v>56</v>
      </c>
      <c r="C223" t="s">
        <v>7267</v>
      </c>
      <c r="D223" s="47">
        <v>9.9513888888888888E-2</v>
      </c>
      <c r="E223" s="37">
        <f t="shared" si="12"/>
        <v>0.28188775510204084</v>
      </c>
      <c r="F223" s="37">
        <f t="shared" si="13"/>
        <v>0.40927716767743</v>
      </c>
      <c r="G223" s="4" t="str">
        <f t="shared" si="14"/>
        <v>Start group 3 for 50km</v>
      </c>
      <c r="H223" s="4" t="str">
        <f t="shared" si="15"/>
        <v>Start group 3 for 100km</v>
      </c>
    </row>
    <row r="224" spans="1:8">
      <c r="A224" s="3">
        <v>222</v>
      </c>
      <c r="B224" t="s">
        <v>42</v>
      </c>
      <c r="C224" t="s">
        <v>8069</v>
      </c>
      <c r="D224" s="47">
        <v>9.9560185185185182E-2</v>
      </c>
      <c r="E224" s="37">
        <f t="shared" si="12"/>
        <v>0.28316326530612246</v>
      </c>
      <c r="F224" s="37">
        <f t="shared" si="13"/>
        <v>0.40993279790198328</v>
      </c>
      <c r="G224" s="4" t="str">
        <f t="shared" si="14"/>
        <v>Start group 3 for 50km</v>
      </c>
      <c r="H224" s="4" t="str">
        <f t="shared" si="15"/>
        <v>Start group 3 for 100km</v>
      </c>
    </row>
    <row r="225" spans="1:8">
      <c r="A225" s="3">
        <v>223</v>
      </c>
      <c r="B225" t="s">
        <v>17</v>
      </c>
      <c r="C225" t="s">
        <v>8070</v>
      </c>
      <c r="D225" s="47">
        <v>9.9606481481481476E-2</v>
      </c>
      <c r="E225" s="37">
        <f t="shared" si="12"/>
        <v>0.28443877551020408</v>
      </c>
      <c r="F225" s="37">
        <f t="shared" si="13"/>
        <v>0.41058842812653662</v>
      </c>
      <c r="G225" s="4" t="str">
        <f t="shared" si="14"/>
        <v>Start group 3 for 50km</v>
      </c>
      <c r="H225" s="4" t="str">
        <f t="shared" si="15"/>
        <v>Start group 3 for 100km</v>
      </c>
    </row>
    <row r="226" spans="1:8">
      <c r="A226" s="3">
        <v>224</v>
      </c>
      <c r="B226" t="s">
        <v>26</v>
      </c>
      <c r="C226" t="s">
        <v>5935</v>
      </c>
      <c r="D226" s="47">
        <v>9.9722222222222226E-2</v>
      </c>
      <c r="E226" s="37">
        <f t="shared" si="12"/>
        <v>0.2857142857142857</v>
      </c>
      <c r="F226" s="37">
        <f t="shared" si="13"/>
        <v>0.41222750368791988</v>
      </c>
      <c r="G226" s="4" t="str">
        <f t="shared" si="14"/>
        <v>Start group 3 for 50km</v>
      </c>
      <c r="H226" s="4" t="str">
        <f t="shared" si="15"/>
        <v>Start group 3 for 100km</v>
      </c>
    </row>
    <row r="227" spans="1:8">
      <c r="A227" s="3">
        <v>225</v>
      </c>
      <c r="B227" t="s">
        <v>15</v>
      </c>
      <c r="C227" t="s">
        <v>6007</v>
      </c>
      <c r="D227" s="47">
        <v>9.9861111111111109E-2</v>
      </c>
      <c r="E227" s="37">
        <f t="shared" si="12"/>
        <v>0.28698979591836737</v>
      </c>
      <c r="F227" s="37">
        <f t="shared" si="13"/>
        <v>0.41419439436158012</v>
      </c>
      <c r="G227" s="4" t="str">
        <f t="shared" si="14"/>
        <v>Start group 3 for 50km</v>
      </c>
      <c r="H227" s="4" t="str">
        <f t="shared" si="15"/>
        <v>Start group 3 for 100km</v>
      </c>
    </row>
    <row r="228" spans="1:8">
      <c r="A228" s="3">
        <v>226</v>
      </c>
      <c r="B228" t="s">
        <v>31</v>
      </c>
      <c r="C228" t="s">
        <v>6014</v>
      </c>
      <c r="D228" s="47">
        <v>9.9988425925925925E-2</v>
      </c>
      <c r="E228" s="37">
        <f t="shared" si="12"/>
        <v>0.28826530612244899</v>
      </c>
      <c r="F228" s="37">
        <f t="shared" si="13"/>
        <v>0.41599737747910159</v>
      </c>
      <c r="G228" s="4" t="str">
        <f t="shared" si="14"/>
        <v>Start group 3 for 50km</v>
      </c>
      <c r="H228" s="4" t="str">
        <f t="shared" si="15"/>
        <v>Start group 3 for 100km</v>
      </c>
    </row>
    <row r="229" spans="1:8">
      <c r="A229" s="3">
        <v>227</v>
      </c>
      <c r="B229" t="s">
        <v>224</v>
      </c>
      <c r="C229" t="s">
        <v>8012</v>
      </c>
      <c r="D229" s="47">
        <v>0.1000462962962963</v>
      </c>
      <c r="E229" s="37">
        <f t="shared" si="12"/>
        <v>0.28954081632653061</v>
      </c>
      <c r="F229" s="37">
        <f t="shared" si="13"/>
        <v>0.41681691525979336</v>
      </c>
      <c r="G229" s="4" t="str">
        <f t="shared" si="14"/>
        <v>Start group 3 for 50km</v>
      </c>
      <c r="H229" s="4" t="str">
        <f t="shared" si="15"/>
        <v>Start group 3 for 100km</v>
      </c>
    </row>
    <row r="230" spans="1:8">
      <c r="A230" s="3">
        <v>228</v>
      </c>
      <c r="B230" t="s">
        <v>64</v>
      </c>
      <c r="C230" t="s">
        <v>7336</v>
      </c>
      <c r="D230" s="47">
        <v>0.10016203703703704</v>
      </c>
      <c r="E230" s="37">
        <f t="shared" si="12"/>
        <v>0.29081632653061223</v>
      </c>
      <c r="F230" s="37">
        <f t="shared" si="13"/>
        <v>0.41845599082117668</v>
      </c>
      <c r="G230" s="4" t="str">
        <f t="shared" si="14"/>
        <v>Start group 3 for 50km</v>
      </c>
      <c r="H230" s="4" t="str">
        <f t="shared" si="15"/>
        <v>Start group 3 for 100km</v>
      </c>
    </row>
    <row r="231" spans="1:8">
      <c r="A231" s="3">
        <v>229</v>
      </c>
      <c r="B231" t="s">
        <v>31</v>
      </c>
      <c r="C231" t="s">
        <v>7311</v>
      </c>
      <c r="D231" s="47">
        <v>0.10023148148148148</v>
      </c>
      <c r="E231" s="37">
        <f t="shared" si="12"/>
        <v>0.29209183673469385</v>
      </c>
      <c r="F231" s="37">
        <f t="shared" si="13"/>
        <v>0.41943943615800694</v>
      </c>
      <c r="G231" s="4" t="str">
        <f t="shared" si="14"/>
        <v>Start group 3 for 50km</v>
      </c>
      <c r="H231" s="4" t="str">
        <f t="shared" si="15"/>
        <v>Start group 3 for 100km</v>
      </c>
    </row>
    <row r="232" spans="1:8">
      <c r="A232" s="3">
        <v>230</v>
      </c>
      <c r="B232" t="s">
        <v>137</v>
      </c>
      <c r="C232" t="s">
        <v>7664</v>
      </c>
      <c r="D232" s="47">
        <v>0.10024305555555556</v>
      </c>
      <c r="E232" s="37">
        <f t="shared" si="12"/>
        <v>0.29336734693877553</v>
      </c>
      <c r="F232" s="37">
        <f t="shared" si="13"/>
        <v>0.41960334371414509</v>
      </c>
      <c r="G232" s="4" t="str">
        <f t="shared" si="14"/>
        <v>Start group 3 for 50km</v>
      </c>
      <c r="H232" s="4" t="str">
        <f t="shared" si="15"/>
        <v>Start group 3 for 100km</v>
      </c>
    </row>
    <row r="233" spans="1:8">
      <c r="A233" s="3">
        <v>231</v>
      </c>
      <c r="B233" t="s">
        <v>71</v>
      </c>
      <c r="C233" t="s">
        <v>8071</v>
      </c>
      <c r="D233" s="47">
        <v>0.10033564814814815</v>
      </c>
      <c r="E233" s="37">
        <f t="shared" si="12"/>
        <v>0.29464285714285715</v>
      </c>
      <c r="F233" s="37">
        <f t="shared" si="13"/>
        <v>0.42091460416325172</v>
      </c>
      <c r="G233" s="4" t="str">
        <f t="shared" si="14"/>
        <v>Start group 3 for 50km</v>
      </c>
      <c r="H233" s="4" t="str">
        <f t="shared" si="15"/>
        <v>Start group 3 for 100km</v>
      </c>
    </row>
    <row r="234" spans="1:8">
      <c r="A234" s="3">
        <v>232</v>
      </c>
      <c r="B234" t="s">
        <v>15</v>
      </c>
      <c r="C234" t="s">
        <v>7389</v>
      </c>
      <c r="D234" s="47">
        <v>0.10033564814814815</v>
      </c>
      <c r="E234" s="37">
        <f t="shared" si="12"/>
        <v>0.29591836734693877</v>
      </c>
      <c r="F234" s="37">
        <f t="shared" si="13"/>
        <v>0.42091460416325172</v>
      </c>
      <c r="G234" s="4" t="str">
        <f t="shared" si="14"/>
        <v>Start group 3 for 50km</v>
      </c>
      <c r="H234" s="4" t="str">
        <f t="shared" si="15"/>
        <v>Start group 3 for 100km</v>
      </c>
    </row>
    <row r="235" spans="1:8">
      <c r="A235" s="3">
        <v>233</v>
      </c>
      <c r="B235" t="s">
        <v>50</v>
      </c>
      <c r="C235" t="s">
        <v>8072</v>
      </c>
      <c r="D235" s="47">
        <v>0.10064814814814815</v>
      </c>
      <c r="E235" s="37">
        <f t="shared" si="12"/>
        <v>0.29719387755102039</v>
      </c>
      <c r="F235" s="37">
        <f t="shared" si="13"/>
        <v>0.42534010817898704</v>
      </c>
      <c r="G235" s="4" t="str">
        <f t="shared" si="14"/>
        <v>Start group 3 for 50km</v>
      </c>
      <c r="H235" s="4" t="str">
        <f t="shared" si="15"/>
        <v>Start group 3 for 100km</v>
      </c>
    </row>
    <row r="236" spans="1:8">
      <c r="A236" s="3">
        <v>234</v>
      </c>
      <c r="B236" t="s">
        <v>35</v>
      </c>
      <c r="C236" t="s">
        <v>8073</v>
      </c>
      <c r="D236" s="47">
        <v>0.10078703703703702</v>
      </c>
      <c r="E236" s="37">
        <f t="shared" si="12"/>
        <v>0.29846938775510207</v>
      </c>
      <c r="F236" s="37">
        <f t="shared" si="13"/>
        <v>0.427306998852647</v>
      </c>
      <c r="G236" s="4" t="str">
        <f t="shared" si="14"/>
        <v>Start group 3 for 50km</v>
      </c>
      <c r="H236" s="4" t="str">
        <f t="shared" si="15"/>
        <v>Start group 3 for 100km</v>
      </c>
    </row>
    <row r="237" spans="1:8">
      <c r="A237" s="3">
        <v>235</v>
      </c>
      <c r="B237" t="s">
        <v>130</v>
      </c>
      <c r="C237" t="s">
        <v>8074</v>
      </c>
      <c r="D237" s="47">
        <v>0.10081018518518518</v>
      </c>
      <c r="E237" s="37">
        <f t="shared" si="12"/>
        <v>0.29974489795918369</v>
      </c>
      <c r="F237" s="37">
        <f t="shared" si="13"/>
        <v>0.42763481396492364</v>
      </c>
      <c r="G237" s="4" t="str">
        <f t="shared" si="14"/>
        <v>Start group 3 for 50km</v>
      </c>
      <c r="H237" s="4" t="str">
        <f t="shared" si="15"/>
        <v>Start group 3 for 100km</v>
      </c>
    </row>
    <row r="238" spans="1:8">
      <c r="A238" s="3">
        <v>236</v>
      </c>
      <c r="B238" t="s">
        <v>52</v>
      </c>
      <c r="C238" t="s">
        <v>8075</v>
      </c>
      <c r="D238" s="47">
        <v>0.10087962962962964</v>
      </c>
      <c r="E238" s="37">
        <f t="shared" si="12"/>
        <v>0.30102040816326531</v>
      </c>
      <c r="F238" s="37">
        <f t="shared" si="13"/>
        <v>0.4286182593017539</v>
      </c>
      <c r="G238" s="4" t="str">
        <f t="shared" si="14"/>
        <v>Start group 3 for 50km</v>
      </c>
      <c r="H238" s="4" t="str">
        <f t="shared" si="15"/>
        <v>Start group 3 for 100km</v>
      </c>
    </row>
    <row r="239" spans="1:8">
      <c r="A239" s="3">
        <v>237</v>
      </c>
      <c r="B239" t="s">
        <v>16</v>
      </c>
      <c r="C239" t="s">
        <v>8076</v>
      </c>
      <c r="D239" s="47">
        <v>0.1009375</v>
      </c>
      <c r="E239" s="37">
        <f t="shared" si="12"/>
        <v>0.30229591836734693</v>
      </c>
      <c r="F239" s="37">
        <f t="shared" si="13"/>
        <v>0.42943779708244539</v>
      </c>
      <c r="G239" s="4" t="str">
        <f t="shared" si="14"/>
        <v>Start group 3 for 50km</v>
      </c>
      <c r="H239" s="4" t="str">
        <f t="shared" si="15"/>
        <v>Start group 3 for 100km</v>
      </c>
    </row>
    <row r="240" spans="1:8">
      <c r="A240" s="3">
        <v>238</v>
      </c>
      <c r="B240" t="s">
        <v>46</v>
      </c>
      <c r="C240" t="s">
        <v>8077</v>
      </c>
      <c r="D240" s="47">
        <v>0.10094907407407407</v>
      </c>
      <c r="E240" s="37">
        <f t="shared" si="12"/>
        <v>0.30357142857142855</v>
      </c>
      <c r="F240" s="37">
        <f t="shared" si="13"/>
        <v>0.42960170463858388</v>
      </c>
      <c r="G240" s="4" t="str">
        <f t="shared" si="14"/>
        <v>Start group 3 for 50km</v>
      </c>
      <c r="H240" s="4" t="str">
        <f t="shared" si="15"/>
        <v>Start group 3 for 100km</v>
      </c>
    </row>
    <row r="241" spans="1:8">
      <c r="A241" s="3">
        <v>239</v>
      </c>
      <c r="B241" t="s">
        <v>638</v>
      </c>
      <c r="C241" t="s">
        <v>5935</v>
      </c>
      <c r="D241" s="47">
        <v>0.10096064814814815</v>
      </c>
      <c r="E241" s="37">
        <f t="shared" si="12"/>
        <v>0.30484693877551022</v>
      </c>
      <c r="F241" s="37">
        <f t="shared" si="13"/>
        <v>0.42976561219472204</v>
      </c>
      <c r="G241" s="4" t="str">
        <f t="shared" si="14"/>
        <v>Start group 3 for 50km</v>
      </c>
      <c r="H241" s="4" t="str">
        <f t="shared" si="15"/>
        <v>Start group 3 for 100km</v>
      </c>
    </row>
    <row r="242" spans="1:8">
      <c r="A242" s="3">
        <v>240</v>
      </c>
      <c r="B242" t="s">
        <v>492</v>
      </c>
      <c r="C242" t="s">
        <v>5794</v>
      </c>
      <c r="D242" s="47">
        <v>0.10101851851851851</v>
      </c>
      <c r="E242" s="37">
        <f t="shared" si="12"/>
        <v>0.30612244897959184</v>
      </c>
      <c r="F242" s="37">
        <f t="shared" si="13"/>
        <v>0.43058514997541381</v>
      </c>
      <c r="G242" s="4" t="str">
        <f t="shared" si="14"/>
        <v>Start group 3 for 50km</v>
      </c>
      <c r="H242" s="4" t="str">
        <f t="shared" si="15"/>
        <v>Start group 4 for 100km</v>
      </c>
    </row>
    <row r="243" spans="1:8">
      <c r="A243" s="3">
        <v>241</v>
      </c>
      <c r="B243" t="s">
        <v>15</v>
      </c>
      <c r="C243" t="s">
        <v>2854</v>
      </c>
      <c r="D243" s="47">
        <v>0.10107638888888888</v>
      </c>
      <c r="E243" s="37">
        <f t="shared" si="12"/>
        <v>0.30739795918367346</v>
      </c>
      <c r="F243" s="37">
        <f t="shared" si="13"/>
        <v>0.43140468775610563</v>
      </c>
      <c r="G243" s="4" t="str">
        <f t="shared" si="14"/>
        <v>Start group 3 for 50km</v>
      </c>
      <c r="H243" s="4" t="str">
        <f t="shared" si="15"/>
        <v>Start group 4 for 100km</v>
      </c>
    </row>
    <row r="244" spans="1:8">
      <c r="A244" s="3">
        <v>242</v>
      </c>
      <c r="B244" t="s">
        <v>322</v>
      </c>
      <c r="C244" t="s">
        <v>8078</v>
      </c>
      <c r="D244" s="47">
        <v>0.10125000000000001</v>
      </c>
      <c r="E244" s="37">
        <f t="shared" si="12"/>
        <v>0.30867346938775508</v>
      </c>
      <c r="F244" s="37">
        <f t="shared" si="13"/>
        <v>0.43386330109818066</v>
      </c>
      <c r="G244" s="4" t="str">
        <f t="shared" si="14"/>
        <v>Start group 3 for 50km</v>
      </c>
      <c r="H244" s="4" t="str">
        <f t="shared" si="15"/>
        <v>Start group 4 for 100km</v>
      </c>
    </row>
    <row r="245" spans="1:8">
      <c r="A245" s="3">
        <v>243</v>
      </c>
      <c r="B245" t="s">
        <v>721</v>
      </c>
      <c r="C245" t="s">
        <v>5865</v>
      </c>
      <c r="D245" s="47">
        <v>0.10126157407407406</v>
      </c>
      <c r="E245" s="37">
        <f t="shared" si="12"/>
        <v>0.30994897959183676</v>
      </c>
      <c r="F245" s="37">
        <f t="shared" si="13"/>
        <v>0.43402720865431887</v>
      </c>
      <c r="G245" s="4" t="str">
        <f t="shared" si="14"/>
        <v>Start group 3 for 50km</v>
      </c>
      <c r="H245" s="4" t="str">
        <f t="shared" si="15"/>
        <v>Start group 4 for 100km</v>
      </c>
    </row>
    <row r="246" spans="1:8">
      <c r="A246" s="3">
        <v>244</v>
      </c>
      <c r="B246" t="s">
        <v>492</v>
      </c>
      <c r="C246" t="s">
        <v>5882</v>
      </c>
      <c r="D246" s="47">
        <v>0.10144675925925926</v>
      </c>
      <c r="E246" s="37">
        <f t="shared" si="12"/>
        <v>0.31122448979591838</v>
      </c>
      <c r="F246" s="37">
        <f t="shared" si="13"/>
        <v>0.4366497295525324</v>
      </c>
      <c r="G246" s="4" t="str">
        <f t="shared" si="14"/>
        <v>Start group 3 for 50km</v>
      </c>
      <c r="H246" s="4" t="str">
        <f t="shared" si="15"/>
        <v>Start group 4 for 100km</v>
      </c>
    </row>
    <row r="247" spans="1:8">
      <c r="A247" s="3">
        <v>245</v>
      </c>
      <c r="B247" t="s">
        <v>240</v>
      </c>
      <c r="C247" t="s">
        <v>8079</v>
      </c>
      <c r="D247" s="47">
        <v>0.10168981481481482</v>
      </c>
      <c r="E247" s="37">
        <f t="shared" si="12"/>
        <v>0.3125</v>
      </c>
      <c r="F247" s="37">
        <f t="shared" si="13"/>
        <v>0.44009178823143746</v>
      </c>
      <c r="G247" s="4" t="str">
        <f t="shared" si="14"/>
        <v>Start group 3 for 50km</v>
      </c>
      <c r="H247" s="4" t="str">
        <f t="shared" si="15"/>
        <v>Start group 4 for 100km</v>
      </c>
    </row>
    <row r="248" spans="1:8">
      <c r="A248" s="3">
        <v>246</v>
      </c>
      <c r="B248" t="s">
        <v>319</v>
      </c>
      <c r="C248" t="s">
        <v>7328</v>
      </c>
      <c r="D248" s="47">
        <v>0.10177083333333332</v>
      </c>
      <c r="E248" s="37">
        <f t="shared" si="12"/>
        <v>0.31377551020408162</v>
      </c>
      <c r="F248" s="37">
        <f t="shared" si="13"/>
        <v>0.44123914112440588</v>
      </c>
      <c r="G248" s="4" t="str">
        <f t="shared" si="14"/>
        <v>Start group 3 for 50km</v>
      </c>
      <c r="H248" s="4" t="str">
        <f t="shared" si="15"/>
        <v>Start group 4 for 100km</v>
      </c>
    </row>
    <row r="249" spans="1:8">
      <c r="A249" s="3">
        <v>247</v>
      </c>
      <c r="B249" t="s">
        <v>6584</v>
      </c>
      <c r="C249" t="s">
        <v>8080</v>
      </c>
      <c r="D249" s="47">
        <v>0.10187499999999999</v>
      </c>
      <c r="E249" s="37">
        <f t="shared" si="12"/>
        <v>0.31505102040816324</v>
      </c>
      <c r="F249" s="37">
        <f t="shared" si="13"/>
        <v>0.44271430912965071</v>
      </c>
      <c r="G249" s="4" t="str">
        <f t="shared" si="14"/>
        <v>Start group 3 for 50km</v>
      </c>
      <c r="H249" s="4" t="str">
        <f t="shared" si="15"/>
        <v>Start group 4 for 100km</v>
      </c>
    </row>
    <row r="250" spans="1:8">
      <c r="A250" s="3">
        <v>248</v>
      </c>
      <c r="B250" t="s">
        <v>17</v>
      </c>
      <c r="C250" t="s">
        <v>5969</v>
      </c>
      <c r="D250" s="47">
        <v>0.10187499999999999</v>
      </c>
      <c r="E250" s="37">
        <f t="shared" si="12"/>
        <v>0.31632653061224492</v>
      </c>
      <c r="F250" s="37">
        <f t="shared" si="13"/>
        <v>0.44271430912965071</v>
      </c>
      <c r="G250" s="4" t="str">
        <f t="shared" si="14"/>
        <v>Start group 3 for 50km</v>
      </c>
      <c r="H250" s="4" t="str">
        <f t="shared" si="15"/>
        <v>Start group 4 for 100km</v>
      </c>
    </row>
    <row r="251" spans="1:8">
      <c r="A251" s="3">
        <v>249</v>
      </c>
      <c r="B251" t="s">
        <v>7511</v>
      </c>
      <c r="C251" t="s">
        <v>6022</v>
      </c>
      <c r="D251" s="47">
        <v>0.10200231481481481</v>
      </c>
      <c r="E251" s="37">
        <f t="shared" si="12"/>
        <v>0.31760204081632654</v>
      </c>
      <c r="F251" s="37">
        <f t="shared" si="13"/>
        <v>0.44451729224717246</v>
      </c>
      <c r="G251" s="4" t="str">
        <f t="shared" si="14"/>
        <v>Start group 3 for 50km</v>
      </c>
      <c r="H251" s="4" t="str">
        <f t="shared" si="15"/>
        <v>Start group 4 for 100km</v>
      </c>
    </row>
    <row r="252" spans="1:8">
      <c r="A252" s="3">
        <v>250</v>
      </c>
      <c r="B252" t="s">
        <v>47</v>
      </c>
      <c r="C252" t="s">
        <v>8081</v>
      </c>
      <c r="D252" s="47">
        <v>0.10207175925925926</v>
      </c>
      <c r="E252" s="37">
        <f t="shared" si="12"/>
        <v>0.31887755102040816</v>
      </c>
      <c r="F252" s="37">
        <f t="shared" si="13"/>
        <v>0.44550073758400244</v>
      </c>
      <c r="G252" s="4" t="str">
        <f t="shared" si="14"/>
        <v>Start group 3 for 50km</v>
      </c>
      <c r="H252" s="4" t="str">
        <f t="shared" si="15"/>
        <v>Start group 4 for 100km</v>
      </c>
    </row>
    <row r="253" spans="1:8">
      <c r="A253" s="3">
        <v>251</v>
      </c>
      <c r="B253" t="s">
        <v>2</v>
      </c>
      <c r="C253" t="s">
        <v>8082</v>
      </c>
      <c r="D253" s="47">
        <v>0.10239583333333334</v>
      </c>
      <c r="E253" s="37">
        <f t="shared" si="12"/>
        <v>0.32015306122448978</v>
      </c>
      <c r="F253" s="37">
        <f t="shared" si="13"/>
        <v>0.45009014915587592</v>
      </c>
      <c r="G253" s="4" t="str">
        <f t="shared" si="14"/>
        <v>Start group 3 for 50km</v>
      </c>
      <c r="H253" s="4" t="str">
        <f t="shared" si="15"/>
        <v>Start group 4 for 100km</v>
      </c>
    </row>
    <row r="254" spans="1:8">
      <c r="A254" s="3">
        <v>252</v>
      </c>
      <c r="B254" t="s">
        <v>23</v>
      </c>
      <c r="C254" t="s">
        <v>7305</v>
      </c>
      <c r="D254" s="47">
        <v>0.10239583333333334</v>
      </c>
      <c r="E254" s="37">
        <f t="shared" si="12"/>
        <v>0.32142857142857145</v>
      </c>
      <c r="F254" s="37">
        <f t="shared" si="13"/>
        <v>0.45009014915587592</v>
      </c>
      <c r="G254" s="4" t="str">
        <f t="shared" si="14"/>
        <v>Start group 3 for 50km</v>
      </c>
      <c r="H254" s="4" t="str">
        <f t="shared" si="15"/>
        <v>Start group 4 for 100km</v>
      </c>
    </row>
    <row r="255" spans="1:8">
      <c r="A255" s="3">
        <v>253</v>
      </c>
      <c r="B255" t="s">
        <v>210</v>
      </c>
      <c r="C255" t="s">
        <v>5729</v>
      </c>
      <c r="D255" s="47">
        <v>0.10253472222222222</v>
      </c>
      <c r="E255" s="37">
        <f t="shared" si="12"/>
        <v>0.32270408163265307</v>
      </c>
      <c r="F255" s="37">
        <f t="shared" si="13"/>
        <v>0.45205703982953616</v>
      </c>
      <c r="G255" s="4" t="str">
        <f t="shared" si="14"/>
        <v>Start group 3 for 50km</v>
      </c>
      <c r="H255" s="4" t="str">
        <f t="shared" si="15"/>
        <v>Start group 4 for 100km</v>
      </c>
    </row>
    <row r="256" spans="1:8">
      <c r="A256" s="3">
        <v>254</v>
      </c>
      <c r="B256" t="s">
        <v>78</v>
      </c>
      <c r="C256" t="s">
        <v>8083</v>
      </c>
      <c r="D256" s="47">
        <v>0.1025462962962963</v>
      </c>
      <c r="E256" s="37">
        <f t="shared" si="12"/>
        <v>0.32397959183673469</v>
      </c>
      <c r="F256" s="37">
        <f t="shared" si="13"/>
        <v>0.45222094738567431</v>
      </c>
      <c r="G256" s="4" t="str">
        <f t="shared" si="14"/>
        <v>Start group 3 for 50km</v>
      </c>
      <c r="H256" s="4" t="str">
        <f t="shared" si="15"/>
        <v>Start group 4 for 100km</v>
      </c>
    </row>
    <row r="257" spans="1:8">
      <c r="A257" s="3">
        <v>255</v>
      </c>
      <c r="B257" t="s">
        <v>18</v>
      </c>
      <c r="C257" t="s">
        <v>6033</v>
      </c>
      <c r="D257" s="47">
        <v>0.10261574074074074</v>
      </c>
      <c r="E257" s="37">
        <f t="shared" si="12"/>
        <v>0.32525510204081631</v>
      </c>
      <c r="F257" s="37">
        <f t="shared" si="13"/>
        <v>0.45320439272250457</v>
      </c>
      <c r="G257" s="4" t="str">
        <f t="shared" si="14"/>
        <v>Start group 3 for 50km</v>
      </c>
      <c r="H257" s="4" t="str">
        <f t="shared" si="15"/>
        <v>Start group 4 for 100km</v>
      </c>
    </row>
    <row r="258" spans="1:8">
      <c r="A258" s="3">
        <v>256</v>
      </c>
      <c r="B258" t="s">
        <v>22</v>
      </c>
      <c r="C258" t="s">
        <v>7528</v>
      </c>
      <c r="D258" s="47">
        <v>0.10262731481481481</v>
      </c>
      <c r="E258" s="37">
        <f t="shared" si="12"/>
        <v>0.32653061224489793</v>
      </c>
      <c r="F258" s="37">
        <f t="shared" si="13"/>
        <v>0.45336830027864278</v>
      </c>
      <c r="G258" s="4" t="str">
        <f t="shared" si="14"/>
        <v>Start group 3 for 50km</v>
      </c>
      <c r="H258" s="4" t="str">
        <f t="shared" si="15"/>
        <v>Start group 4 for 100km</v>
      </c>
    </row>
    <row r="259" spans="1:8">
      <c r="A259" s="3">
        <v>257</v>
      </c>
      <c r="B259" t="s">
        <v>80</v>
      </c>
      <c r="C259" t="s">
        <v>7189</v>
      </c>
      <c r="D259" s="47">
        <v>0.10265046296296297</v>
      </c>
      <c r="E259" s="37">
        <f t="shared" si="12"/>
        <v>0.32780612244897961</v>
      </c>
      <c r="F259" s="37">
        <f t="shared" si="13"/>
        <v>0.45369611539091942</v>
      </c>
      <c r="G259" s="4" t="str">
        <f t="shared" si="14"/>
        <v>Start group 3 for 50km</v>
      </c>
      <c r="H259" s="4" t="str">
        <f t="shared" si="15"/>
        <v>Start group 4 for 100km</v>
      </c>
    </row>
    <row r="260" spans="1:8">
      <c r="A260" s="3">
        <v>258</v>
      </c>
      <c r="B260" t="s">
        <v>607</v>
      </c>
      <c r="C260" t="s">
        <v>8084</v>
      </c>
      <c r="D260" s="47">
        <v>0.10275462962962963</v>
      </c>
      <c r="E260" s="37">
        <f t="shared" ref="E260:E323" si="16">A260/784</f>
        <v>0.32908163265306123</v>
      </c>
      <c r="F260" s="37">
        <f t="shared" ref="F260:F323" si="17">((HOUR(D260)*60+MINUTE(D260)+SECOND(D260)/60)-(HOUR($D$4)*60+MINUTE($D$4)+SECOND($D$4)/60))/(HOUR($D$4)*60+MINUTE($D$4)+SECOND($D$4)/60)</f>
        <v>0.45517128339616453</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3">
        <v>259</v>
      </c>
      <c r="B261" t="s">
        <v>205</v>
      </c>
      <c r="C261" t="s">
        <v>8085</v>
      </c>
      <c r="D261" s="47">
        <v>0.1029050925925926</v>
      </c>
      <c r="E261" s="37">
        <f t="shared" si="16"/>
        <v>0.33035714285714285</v>
      </c>
      <c r="F261" s="37">
        <f t="shared" si="17"/>
        <v>0.45730208162596292</v>
      </c>
      <c r="G261" s="4" t="str">
        <f t="shared" si="18"/>
        <v>Start group 3 for 50km</v>
      </c>
      <c r="H261" s="4" t="str">
        <f t="shared" si="19"/>
        <v>Start group 4 for 100km</v>
      </c>
    </row>
    <row r="262" spans="1:8">
      <c r="A262" s="3">
        <v>260</v>
      </c>
      <c r="B262" t="s">
        <v>12</v>
      </c>
      <c r="C262" t="s">
        <v>8086</v>
      </c>
      <c r="D262" s="47">
        <v>0.10291666666666666</v>
      </c>
      <c r="E262" s="37">
        <f t="shared" si="16"/>
        <v>0.33163265306122447</v>
      </c>
      <c r="F262" s="37">
        <f t="shared" si="17"/>
        <v>0.45746598918210113</v>
      </c>
      <c r="G262" s="4" t="str">
        <f t="shared" si="18"/>
        <v>Start group 3 for 50km</v>
      </c>
      <c r="H262" s="4" t="str">
        <f t="shared" si="19"/>
        <v>Start group 4 for 100km</v>
      </c>
    </row>
    <row r="263" spans="1:8">
      <c r="A263" s="3">
        <v>261</v>
      </c>
      <c r="B263" t="s">
        <v>8</v>
      </c>
      <c r="C263" t="s">
        <v>6103</v>
      </c>
      <c r="D263" s="47">
        <v>0.10296296296296296</v>
      </c>
      <c r="E263" s="37">
        <f t="shared" si="16"/>
        <v>0.33290816326530615</v>
      </c>
      <c r="F263" s="37">
        <f t="shared" si="17"/>
        <v>0.45812161940665475</v>
      </c>
      <c r="G263" s="4" t="str">
        <f t="shared" si="18"/>
        <v>Start group 3 for 50km</v>
      </c>
      <c r="H263" s="4" t="str">
        <f t="shared" si="19"/>
        <v>Start group 4 for 100km</v>
      </c>
    </row>
    <row r="264" spans="1:8">
      <c r="A264" s="3">
        <v>262</v>
      </c>
      <c r="B264" t="s">
        <v>492</v>
      </c>
      <c r="C264" t="s">
        <v>3266</v>
      </c>
      <c r="D264" s="47">
        <v>0.10297453703703703</v>
      </c>
      <c r="E264" s="37">
        <f t="shared" si="16"/>
        <v>0.33418367346938777</v>
      </c>
      <c r="F264" s="37">
        <f t="shared" si="17"/>
        <v>0.4582855269627929</v>
      </c>
      <c r="G264" s="4" t="str">
        <f t="shared" si="18"/>
        <v>Start group 3 for 50km</v>
      </c>
      <c r="H264" s="4" t="str">
        <f t="shared" si="19"/>
        <v>Start group 4 for 100km</v>
      </c>
    </row>
    <row r="265" spans="1:8">
      <c r="A265" s="3">
        <v>263</v>
      </c>
      <c r="B265" t="s">
        <v>15</v>
      </c>
      <c r="C265" t="s">
        <v>7288</v>
      </c>
      <c r="D265" s="47">
        <v>0.10299768518518519</v>
      </c>
      <c r="E265" s="37">
        <f t="shared" si="16"/>
        <v>0.33545918367346939</v>
      </c>
      <c r="F265" s="37">
        <f t="shared" si="17"/>
        <v>0.4586133420750696</v>
      </c>
      <c r="G265" s="4" t="str">
        <f t="shared" si="18"/>
        <v>Start group 3 for 50km</v>
      </c>
      <c r="H265" s="4" t="str">
        <f t="shared" si="19"/>
        <v>Start group 4 for 100km</v>
      </c>
    </row>
    <row r="266" spans="1:8">
      <c r="A266" s="3">
        <v>264</v>
      </c>
      <c r="B266" t="s">
        <v>758</v>
      </c>
      <c r="C266" t="s">
        <v>7193</v>
      </c>
      <c r="D266" s="47">
        <v>0.10302083333333334</v>
      </c>
      <c r="E266" s="37">
        <f t="shared" si="16"/>
        <v>0.33673469387755101</v>
      </c>
      <c r="F266" s="37">
        <f t="shared" si="17"/>
        <v>0.45894115718734624</v>
      </c>
      <c r="G266" s="4" t="str">
        <f t="shared" si="18"/>
        <v>Start group 3 for 50km</v>
      </c>
      <c r="H266" s="4" t="str">
        <f t="shared" si="19"/>
        <v>Start group 4 for 100km</v>
      </c>
    </row>
    <row r="267" spans="1:8">
      <c r="A267" s="3">
        <v>265</v>
      </c>
      <c r="B267" t="s">
        <v>70</v>
      </c>
      <c r="C267" t="s">
        <v>8087</v>
      </c>
      <c r="D267" s="47">
        <v>0.10305555555555555</v>
      </c>
      <c r="E267" s="37">
        <f t="shared" si="16"/>
        <v>0.33801020408163263</v>
      </c>
      <c r="F267" s="37">
        <f t="shared" si="17"/>
        <v>0.45943287985576137</v>
      </c>
      <c r="G267" s="4" t="str">
        <f t="shared" si="18"/>
        <v>Start group 3 for 50km</v>
      </c>
      <c r="H267" s="4" t="str">
        <f t="shared" si="19"/>
        <v>Start group 4 for 100km</v>
      </c>
    </row>
    <row r="268" spans="1:8">
      <c r="A268" s="3">
        <v>266</v>
      </c>
      <c r="B268" t="s">
        <v>100</v>
      </c>
      <c r="C268" t="s">
        <v>5760</v>
      </c>
      <c r="D268" s="47">
        <v>0.10318287037037037</v>
      </c>
      <c r="E268" s="37">
        <f t="shared" si="16"/>
        <v>0.3392857142857143</v>
      </c>
      <c r="F268" s="37">
        <f t="shared" si="17"/>
        <v>0.46123586297328312</v>
      </c>
      <c r="G268" s="4" t="str">
        <f t="shared" si="18"/>
        <v>Start group 3 for 50km</v>
      </c>
      <c r="H268" s="4" t="str">
        <f t="shared" si="19"/>
        <v>Start group 4 for 100km</v>
      </c>
    </row>
    <row r="269" spans="1:8">
      <c r="A269" s="3">
        <v>267</v>
      </c>
      <c r="B269" t="s">
        <v>12</v>
      </c>
      <c r="C269" t="s">
        <v>7225</v>
      </c>
      <c r="D269" s="47">
        <v>0.1032175925925926</v>
      </c>
      <c r="E269" s="37">
        <f t="shared" si="16"/>
        <v>0.34056122448979592</v>
      </c>
      <c r="F269" s="37">
        <f t="shared" si="17"/>
        <v>0.46172758564169797</v>
      </c>
      <c r="G269" s="4" t="str">
        <f t="shared" si="18"/>
        <v>Start group 3 for 50km</v>
      </c>
      <c r="H269" s="4" t="str">
        <f t="shared" si="19"/>
        <v>Start group 4 for 100km</v>
      </c>
    </row>
    <row r="270" spans="1:8">
      <c r="A270" s="3">
        <v>268</v>
      </c>
      <c r="B270" t="s">
        <v>50</v>
      </c>
      <c r="C270" t="s">
        <v>7606</v>
      </c>
      <c r="D270" s="47">
        <v>0.10324074074074074</v>
      </c>
      <c r="E270" s="37">
        <f t="shared" si="16"/>
        <v>0.34183673469387754</v>
      </c>
      <c r="F270" s="37">
        <f t="shared" si="17"/>
        <v>0.46205540075397461</v>
      </c>
      <c r="G270" s="4" t="str">
        <f t="shared" si="18"/>
        <v>Start group 3 for 50km</v>
      </c>
      <c r="H270" s="4" t="str">
        <f t="shared" si="19"/>
        <v>Start group 4 for 100km</v>
      </c>
    </row>
    <row r="271" spans="1:8">
      <c r="A271" s="3">
        <v>269</v>
      </c>
      <c r="B271" t="s">
        <v>349</v>
      </c>
      <c r="C271" t="s">
        <v>7624</v>
      </c>
      <c r="D271" s="47">
        <v>0.1034375</v>
      </c>
      <c r="E271" s="37">
        <f t="shared" si="16"/>
        <v>0.34311224489795916</v>
      </c>
      <c r="F271" s="37">
        <f t="shared" si="17"/>
        <v>0.46484182920832634</v>
      </c>
      <c r="G271" s="4" t="str">
        <f t="shared" si="18"/>
        <v>Start group 3 for 50km</v>
      </c>
      <c r="H271" s="4" t="str">
        <f t="shared" si="19"/>
        <v>Start group 4 for 100km</v>
      </c>
    </row>
    <row r="272" spans="1:8">
      <c r="A272" s="3">
        <v>270</v>
      </c>
      <c r="B272" t="s">
        <v>64</v>
      </c>
      <c r="C272" t="s">
        <v>8088</v>
      </c>
      <c r="D272" s="47">
        <v>0.10353009259259259</v>
      </c>
      <c r="E272" s="37">
        <f t="shared" si="16"/>
        <v>0.34438775510204084</v>
      </c>
      <c r="F272" s="37">
        <f t="shared" si="17"/>
        <v>0.46615308965743324</v>
      </c>
      <c r="G272" s="4" t="str">
        <f t="shared" si="18"/>
        <v>Start group 3 for 50km</v>
      </c>
      <c r="H272" s="4" t="str">
        <f t="shared" si="19"/>
        <v>Start group 4 for 100km</v>
      </c>
    </row>
    <row r="273" spans="1:8">
      <c r="A273" s="3">
        <v>271</v>
      </c>
      <c r="B273" t="s">
        <v>41</v>
      </c>
      <c r="C273" t="s">
        <v>5814</v>
      </c>
      <c r="D273" s="47">
        <v>0.10375000000000001</v>
      </c>
      <c r="E273" s="37">
        <f t="shared" si="16"/>
        <v>0.34566326530612246</v>
      </c>
      <c r="F273" s="37">
        <f t="shared" si="17"/>
        <v>0.46926733322406161</v>
      </c>
      <c r="G273" s="4" t="str">
        <f t="shared" si="18"/>
        <v>Start group 3 for 50km</v>
      </c>
      <c r="H273" s="4" t="str">
        <f t="shared" si="19"/>
        <v>Start group 4 for 100km</v>
      </c>
    </row>
    <row r="274" spans="1:8">
      <c r="A274" s="3">
        <v>272</v>
      </c>
      <c r="B274" t="s">
        <v>17</v>
      </c>
      <c r="C274" t="s">
        <v>8042</v>
      </c>
      <c r="D274" s="47">
        <v>0.10381944444444445</v>
      </c>
      <c r="E274" s="37">
        <f t="shared" si="16"/>
        <v>0.34693877551020408</v>
      </c>
      <c r="F274" s="37">
        <f t="shared" si="17"/>
        <v>0.47025077856089159</v>
      </c>
      <c r="G274" s="4" t="str">
        <f t="shared" si="18"/>
        <v>Start group 3 for 50km</v>
      </c>
      <c r="H274" s="4" t="str">
        <f t="shared" si="19"/>
        <v>Start group 4 for 100km</v>
      </c>
    </row>
    <row r="275" spans="1:8">
      <c r="A275" s="3">
        <v>273</v>
      </c>
      <c r="B275" t="s">
        <v>49</v>
      </c>
      <c r="C275" t="s">
        <v>7258</v>
      </c>
      <c r="D275" s="47">
        <v>0.1038425925925926</v>
      </c>
      <c r="E275" s="37">
        <f t="shared" si="16"/>
        <v>0.3482142857142857</v>
      </c>
      <c r="F275" s="37">
        <f t="shared" si="17"/>
        <v>0.47057859367316823</v>
      </c>
      <c r="G275" s="4" t="str">
        <f t="shared" si="18"/>
        <v>Start group 3 for 50km</v>
      </c>
      <c r="H275" s="4" t="str">
        <f t="shared" si="19"/>
        <v>Start group 4 for 100km</v>
      </c>
    </row>
    <row r="276" spans="1:8">
      <c r="A276" s="3">
        <v>274</v>
      </c>
      <c r="B276" t="s">
        <v>40</v>
      </c>
      <c r="C276" t="s">
        <v>8089</v>
      </c>
      <c r="D276" s="47">
        <v>0.10386574074074073</v>
      </c>
      <c r="E276" s="37">
        <f t="shared" si="16"/>
        <v>0.34948979591836737</v>
      </c>
      <c r="F276" s="37">
        <f t="shared" si="17"/>
        <v>0.47090640878544493</v>
      </c>
      <c r="G276" s="4" t="str">
        <f t="shared" si="18"/>
        <v>Start group 3 for 50km</v>
      </c>
      <c r="H276" s="4" t="str">
        <f t="shared" si="19"/>
        <v>Start group 4 for 100km</v>
      </c>
    </row>
    <row r="277" spans="1:8">
      <c r="A277" s="3">
        <v>275</v>
      </c>
      <c r="B277" t="s">
        <v>210</v>
      </c>
      <c r="C277" t="s">
        <v>5942</v>
      </c>
      <c r="D277" s="47">
        <v>0.10398148148148149</v>
      </c>
      <c r="E277" s="37">
        <f t="shared" si="16"/>
        <v>0.35076530612244899</v>
      </c>
      <c r="F277" s="37">
        <f t="shared" si="17"/>
        <v>0.47254548434682819</v>
      </c>
      <c r="G277" s="4" t="str">
        <f t="shared" si="18"/>
        <v>Start group 3 for 50km</v>
      </c>
      <c r="H277" s="4" t="str">
        <f t="shared" si="19"/>
        <v>Start group 4 for 100km</v>
      </c>
    </row>
    <row r="278" spans="1:8">
      <c r="A278" s="3">
        <v>276</v>
      </c>
      <c r="B278" t="s">
        <v>111</v>
      </c>
      <c r="C278" t="s">
        <v>8090</v>
      </c>
      <c r="D278" s="47">
        <v>0.10401620370370369</v>
      </c>
      <c r="E278" s="37">
        <f t="shared" si="16"/>
        <v>0.35204081632653061</v>
      </c>
      <c r="F278" s="37">
        <f t="shared" si="17"/>
        <v>0.47303720701524332</v>
      </c>
      <c r="G278" s="4" t="str">
        <f t="shared" si="18"/>
        <v>Start group 3 for 50km</v>
      </c>
      <c r="H278" s="4" t="str">
        <f t="shared" si="19"/>
        <v>Start group 4 for 100km</v>
      </c>
    </row>
    <row r="279" spans="1:8">
      <c r="A279" s="3">
        <v>277</v>
      </c>
      <c r="B279" t="s">
        <v>17</v>
      </c>
      <c r="C279" t="s">
        <v>5794</v>
      </c>
      <c r="D279" s="47">
        <v>0.10402777777777777</v>
      </c>
      <c r="E279" s="37">
        <f t="shared" si="16"/>
        <v>0.35331632653061223</v>
      </c>
      <c r="F279" s="37">
        <f t="shared" si="17"/>
        <v>0.47320111457138181</v>
      </c>
      <c r="G279" s="4" t="str">
        <f t="shared" si="18"/>
        <v>Start group 3 for 50km</v>
      </c>
      <c r="H279" s="4" t="str">
        <f t="shared" si="19"/>
        <v>Start group 4 for 100km</v>
      </c>
    </row>
    <row r="280" spans="1:8">
      <c r="A280" s="3">
        <v>278</v>
      </c>
      <c r="B280" t="s">
        <v>8091</v>
      </c>
      <c r="C280" t="s">
        <v>8092</v>
      </c>
      <c r="D280" s="47">
        <v>0.10415509259259259</v>
      </c>
      <c r="E280" s="37">
        <f t="shared" si="16"/>
        <v>0.35459183673469385</v>
      </c>
      <c r="F280" s="37">
        <f t="shared" si="17"/>
        <v>0.47500409768890328</v>
      </c>
      <c r="G280" s="4" t="str">
        <f t="shared" si="18"/>
        <v>Start group 3 for 50km</v>
      </c>
      <c r="H280" s="4" t="str">
        <f t="shared" si="19"/>
        <v>Start group 4 for 100km</v>
      </c>
    </row>
    <row r="281" spans="1:8">
      <c r="A281" s="3">
        <v>279</v>
      </c>
      <c r="B281" t="s">
        <v>2312</v>
      </c>
      <c r="C281" t="s">
        <v>7303</v>
      </c>
      <c r="D281" s="47">
        <v>0.10421296296296297</v>
      </c>
      <c r="E281" s="37">
        <f t="shared" si="16"/>
        <v>0.35586734693877553</v>
      </c>
      <c r="F281" s="37">
        <f t="shared" si="17"/>
        <v>0.47582363546959505</v>
      </c>
      <c r="G281" s="4" t="str">
        <f t="shared" si="18"/>
        <v>Start group 3 for 50km</v>
      </c>
      <c r="H281" s="4" t="str">
        <f t="shared" si="19"/>
        <v>Start group 4 for 100km</v>
      </c>
    </row>
    <row r="282" spans="1:8">
      <c r="A282" s="3">
        <v>280</v>
      </c>
      <c r="B282" t="s">
        <v>64</v>
      </c>
      <c r="C282" t="s">
        <v>7413</v>
      </c>
      <c r="D282" s="47">
        <v>0.10447916666666666</v>
      </c>
      <c r="E282" s="37">
        <f t="shared" si="16"/>
        <v>0.35714285714285715</v>
      </c>
      <c r="F282" s="37">
        <f t="shared" si="17"/>
        <v>0.47959350926077676</v>
      </c>
      <c r="G282" s="4" t="str">
        <f t="shared" si="18"/>
        <v>Start group 3 for 50km</v>
      </c>
      <c r="H282" s="4" t="str">
        <f t="shared" si="19"/>
        <v>Start group 4 for 100km</v>
      </c>
    </row>
    <row r="283" spans="1:8">
      <c r="A283" s="3">
        <v>281</v>
      </c>
      <c r="B283" t="s">
        <v>82</v>
      </c>
      <c r="C283" t="s">
        <v>7261</v>
      </c>
      <c r="D283" s="47">
        <v>0.10449074074074073</v>
      </c>
      <c r="E283" s="37">
        <f t="shared" si="16"/>
        <v>0.35841836734693877</v>
      </c>
      <c r="F283" s="37">
        <f t="shared" si="17"/>
        <v>0.47975741681691525</v>
      </c>
      <c r="G283" s="4" t="str">
        <f t="shared" si="18"/>
        <v>Start group 3 for 50km</v>
      </c>
      <c r="H283" s="4" t="str">
        <f t="shared" si="19"/>
        <v>Start group 4 for 100km</v>
      </c>
    </row>
    <row r="284" spans="1:8">
      <c r="A284" s="3">
        <v>282</v>
      </c>
      <c r="B284" t="s">
        <v>16</v>
      </c>
      <c r="C284" t="s">
        <v>5839</v>
      </c>
      <c r="D284" s="47">
        <v>0.10449074074074073</v>
      </c>
      <c r="E284" s="37">
        <f t="shared" si="16"/>
        <v>0.35969387755102039</v>
      </c>
      <c r="F284" s="37">
        <f t="shared" si="17"/>
        <v>0.47975741681691525</v>
      </c>
      <c r="G284" s="4" t="str">
        <f t="shared" si="18"/>
        <v>Start group 3 for 50km</v>
      </c>
      <c r="H284" s="4" t="str">
        <f t="shared" si="19"/>
        <v>Start group 4 for 100km</v>
      </c>
    </row>
    <row r="285" spans="1:8">
      <c r="A285" s="3">
        <v>283</v>
      </c>
      <c r="B285" t="s">
        <v>312</v>
      </c>
      <c r="C285" t="s">
        <v>5685</v>
      </c>
      <c r="D285" s="47">
        <v>0.10451388888888889</v>
      </c>
      <c r="E285" s="37">
        <f t="shared" si="16"/>
        <v>0.36096938775510207</v>
      </c>
      <c r="F285" s="37">
        <f t="shared" si="17"/>
        <v>0.48008523192919189</v>
      </c>
      <c r="G285" s="4" t="str">
        <f t="shared" si="18"/>
        <v>Start group 3 for 50km</v>
      </c>
      <c r="H285" s="4" t="str">
        <f t="shared" si="19"/>
        <v>Start group 4 for 100km</v>
      </c>
    </row>
    <row r="286" spans="1:8">
      <c r="A286" s="3">
        <v>284</v>
      </c>
      <c r="B286" t="s">
        <v>22</v>
      </c>
      <c r="C286" t="s">
        <v>7322</v>
      </c>
      <c r="D286" s="47">
        <v>0.10469907407407408</v>
      </c>
      <c r="E286" s="37">
        <f t="shared" si="16"/>
        <v>0.36224489795918369</v>
      </c>
      <c r="F286" s="37">
        <f t="shared" si="17"/>
        <v>0.48270775282740541</v>
      </c>
      <c r="G286" s="4" t="str">
        <f t="shared" si="18"/>
        <v>Start group 3 for 50km</v>
      </c>
      <c r="H286" s="4" t="str">
        <f t="shared" si="19"/>
        <v>Start group 4 for 100km</v>
      </c>
    </row>
    <row r="287" spans="1:8">
      <c r="A287" s="3">
        <v>285</v>
      </c>
      <c r="B287" t="s">
        <v>52</v>
      </c>
      <c r="C287" t="s">
        <v>8093</v>
      </c>
      <c r="D287" s="47">
        <v>0.10488425925925926</v>
      </c>
      <c r="E287" s="37">
        <f t="shared" si="16"/>
        <v>0.36352040816326531</v>
      </c>
      <c r="F287" s="37">
        <f t="shared" si="17"/>
        <v>0.48533027372561865</v>
      </c>
      <c r="G287" s="4" t="str">
        <f t="shared" si="18"/>
        <v>Start group 3 for 50km</v>
      </c>
      <c r="H287" s="4" t="str">
        <f t="shared" si="19"/>
        <v>Start group 4 for 100km</v>
      </c>
    </row>
    <row r="288" spans="1:8">
      <c r="A288" s="3">
        <v>286</v>
      </c>
      <c r="B288" t="s">
        <v>53</v>
      </c>
      <c r="C288" t="s">
        <v>5955</v>
      </c>
      <c r="D288" s="47">
        <v>0.1049537037037037</v>
      </c>
      <c r="E288" s="37">
        <f t="shared" si="16"/>
        <v>0.36479591836734693</v>
      </c>
      <c r="F288" s="37">
        <f t="shared" si="17"/>
        <v>0.48631371906244864</v>
      </c>
      <c r="G288" s="4" t="str">
        <f t="shared" si="18"/>
        <v>Start group 3 for 50km</v>
      </c>
      <c r="H288" s="4" t="str">
        <f t="shared" si="19"/>
        <v>Start group 4 for 100km</v>
      </c>
    </row>
    <row r="289" spans="1:8">
      <c r="A289" s="3">
        <v>287</v>
      </c>
      <c r="B289" t="s">
        <v>228</v>
      </c>
      <c r="C289" t="s">
        <v>8094</v>
      </c>
      <c r="D289" s="47">
        <v>0.10556712962962962</v>
      </c>
      <c r="E289" s="37">
        <f t="shared" si="16"/>
        <v>0.36607142857142855</v>
      </c>
      <c r="F289" s="37">
        <f t="shared" si="17"/>
        <v>0.49500081953778075</v>
      </c>
      <c r="G289" s="4" t="str">
        <f t="shared" si="18"/>
        <v>Start group 3 for 50km</v>
      </c>
      <c r="H289" s="4" t="str">
        <f t="shared" si="19"/>
        <v>Start group 4 for 100km</v>
      </c>
    </row>
    <row r="290" spans="1:8">
      <c r="A290" s="3">
        <v>288</v>
      </c>
      <c r="B290" t="s">
        <v>12</v>
      </c>
      <c r="C290" t="s">
        <v>8095</v>
      </c>
      <c r="D290" s="47">
        <v>0.10561342592592593</v>
      </c>
      <c r="E290" s="37">
        <f t="shared" si="16"/>
        <v>0.36734693877551022</v>
      </c>
      <c r="F290" s="37">
        <f t="shared" si="17"/>
        <v>0.49565644976233408</v>
      </c>
      <c r="G290" s="4" t="str">
        <f t="shared" si="18"/>
        <v>Start group 3 for 50km</v>
      </c>
      <c r="H290" s="4" t="str">
        <f t="shared" si="19"/>
        <v>Start group 4 for 100km</v>
      </c>
    </row>
    <row r="291" spans="1:8">
      <c r="A291" s="3">
        <v>289</v>
      </c>
      <c r="B291" t="s">
        <v>17</v>
      </c>
      <c r="C291" t="s">
        <v>7485</v>
      </c>
      <c r="D291" s="47">
        <v>0.10561342592592593</v>
      </c>
      <c r="E291" s="37">
        <f t="shared" si="16"/>
        <v>0.36862244897959184</v>
      </c>
      <c r="F291" s="37">
        <f t="shared" si="17"/>
        <v>0.49565644976233408</v>
      </c>
      <c r="G291" s="4" t="str">
        <f t="shared" si="18"/>
        <v>Start group 3 for 50km</v>
      </c>
      <c r="H291" s="4" t="str">
        <f t="shared" si="19"/>
        <v>Start group 4 for 100km</v>
      </c>
    </row>
    <row r="292" spans="1:8">
      <c r="A292" s="3">
        <v>290</v>
      </c>
      <c r="B292" t="s">
        <v>3</v>
      </c>
      <c r="C292" t="s">
        <v>7379</v>
      </c>
      <c r="D292" s="47">
        <v>0.10561342592592593</v>
      </c>
      <c r="E292" s="37">
        <f t="shared" si="16"/>
        <v>0.36989795918367346</v>
      </c>
      <c r="F292" s="37">
        <f t="shared" si="17"/>
        <v>0.49565644976233408</v>
      </c>
      <c r="G292" s="4" t="str">
        <f t="shared" si="18"/>
        <v>Start group 3 for 50km</v>
      </c>
      <c r="H292" s="4" t="str">
        <f t="shared" si="19"/>
        <v>Start group 4 for 100km</v>
      </c>
    </row>
    <row r="293" spans="1:8">
      <c r="A293" s="3">
        <v>291</v>
      </c>
      <c r="B293" t="s">
        <v>42</v>
      </c>
      <c r="C293" t="s">
        <v>8096</v>
      </c>
      <c r="D293" s="47">
        <v>0.10562500000000001</v>
      </c>
      <c r="E293" s="37">
        <f t="shared" si="16"/>
        <v>0.37117346938775508</v>
      </c>
      <c r="F293" s="37">
        <f t="shared" si="17"/>
        <v>0.49582035731847229</v>
      </c>
      <c r="G293" s="4" t="str">
        <f t="shared" si="18"/>
        <v>Start group 3 for 50km</v>
      </c>
      <c r="H293" s="4" t="str">
        <f t="shared" si="19"/>
        <v>Start group 4 for 100km</v>
      </c>
    </row>
    <row r="294" spans="1:8">
      <c r="A294" s="3">
        <v>292</v>
      </c>
      <c r="B294" t="s">
        <v>71</v>
      </c>
      <c r="C294" t="s">
        <v>3329</v>
      </c>
      <c r="D294" s="47">
        <v>0.10567129629629629</v>
      </c>
      <c r="E294" s="37">
        <f t="shared" si="16"/>
        <v>0.37244897959183676</v>
      </c>
      <c r="F294" s="37">
        <f t="shared" si="17"/>
        <v>0.49647598754302558</v>
      </c>
      <c r="G294" s="4" t="str">
        <f t="shared" si="18"/>
        <v>Start group 3 for 50km</v>
      </c>
      <c r="H294" s="4" t="str">
        <f t="shared" si="19"/>
        <v>Start group 4 for 100km</v>
      </c>
    </row>
    <row r="295" spans="1:8">
      <c r="A295" s="3">
        <v>293</v>
      </c>
      <c r="B295" t="s">
        <v>384</v>
      </c>
      <c r="C295" t="s">
        <v>8054</v>
      </c>
      <c r="D295" s="47">
        <v>0.10568287037037037</v>
      </c>
      <c r="E295" s="37">
        <f t="shared" si="16"/>
        <v>0.37372448979591838</v>
      </c>
      <c r="F295" s="37">
        <f t="shared" si="17"/>
        <v>0.49663989509916406</v>
      </c>
      <c r="G295" s="4" t="str">
        <f t="shared" si="18"/>
        <v>Start group 3 for 50km</v>
      </c>
      <c r="H295" s="4" t="str">
        <f t="shared" si="19"/>
        <v>Start group 4 for 100km</v>
      </c>
    </row>
    <row r="296" spans="1:8">
      <c r="A296" s="3">
        <v>294</v>
      </c>
      <c r="B296" t="s">
        <v>34</v>
      </c>
      <c r="C296" t="s">
        <v>8097</v>
      </c>
      <c r="D296" s="47">
        <v>0.10568287037037037</v>
      </c>
      <c r="E296" s="37">
        <f t="shared" si="16"/>
        <v>0.375</v>
      </c>
      <c r="F296" s="37">
        <f t="shared" si="17"/>
        <v>0.49663989509916406</v>
      </c>
      <c r="G296" s="4" t="str">
        <f t="shared" si="18"/>
        <v>Start group 3 for 50km</v>
      </c>
      <c r="H296" s="4" t="str">
        <f t="shared" si="19"/>
        <v>Start group 4 for 100km</v>
      </c>
    </row>
    <row r="297" spans="1:8">
      <c r="A297" s="3">
        <v>295</v>
      </c>
      <c r="B297" t="s">
        <v>64</v>
      </c>
      <c r="C297" t="s">
        <v>8098</v>
      </c>
      <c r="D297" s="47">
        <v>0.10577546296296296</v>
      </c>
      <c r="E297" s="37">
        <f t="shared" si="16"/>
        <v>0.37627551020408162</v>
      </c>
      <c r="F297" s="37">
        <f t="shared" si="17"/>
        <v>0.49795115554827069</v>
      </c>
      <c r="G297" s="4" t="str">
        <f t="shared" si="18"/>
        <v>Start group 3 for 50km</v>
      </c>
      <c r="H297" s="4" t="str">
        <f t="shared" si="19"/>
        <v>Start group 4 for 100km</v>
      </c>
    </row>
    <row r="298" spans="1:8">
      <c r="A298" s="3">
        <v>296</v>
      </c>
      <c r="B298" t="s">
        <v>1682</v>
      </c>
      <c r="C298" t="s">
        <v>8120</v>
      </c>
      <c r="D298" s="47">
        <v>0.10585648148148148</v>
      </c>
      <c r="E298" s="37">
        <f t="shared" si="16"/>
        <v>0.37755102040816324</v>
      </c>
      <c r="F298" s="37">
        <f t="shared" si="17"/>
        <v>0.4990985084412391</v>
      </c>
      <c r="G298" s="4" t="str">
        <f t="shared" si="18"/>
        <v>Start group 3 for 50km</v>
      </c>
      <c r="H298" s="4" t="str">
        <f t="shared" si="19"/>
        <v>Start group 4 for 100km</v>
      </c>
    </row>
    <row r="299" spans="1:8">
      <c r="A299" s="3">
        <v>297</v>
      </c>
      <c r="B299" t="s">
        <v>260</v>
      </c>
      <c r="C299" t="s">
        <v>8099</v>
      </c>
      <c r="D299" s="47">
        <v>0.10589120370370371</v>
      </c>
      <c r="E299" s="37">
        <f t="shared" si="16"/>
        <v>0.37882653061224492</v>
      </c>
      <c r="F299" s="37">
        <f t="shared" si="17"/>
        <v>0.49959023110965395</v>
      </c>
      <c r="G299" s="4" t="str">
        <f t="shared" si="18"/>
        <v>Start group 3 for 50km</v>
      </c>
      <c r="H299" s="4" t="str">
        <f t="shared" si="19"/>
        <v>Start group 4 for 100km</v>
      </c>
    </row>
    <row r="300" spans="1:8">
      <c r="A300" s="3">
        <v>298</v>
      </c>
      <c r="B300" t="s">
        <v>166</v>
      </c>
      <c r="C300" t="s">
        <v>5641</v>
      </c>
      <c r="D300" s="47">
        <v>0.10589120370370371</v>
      </c>
      <c r="E300" s="37">
        <f t="shared" si="16"/>
        <v>0.38010204081632654</v>
      </c>
      <c r="F300" s="37">
        <f t="shared" si="17"/>
        <v>0.49959023110965395</v>
      </c>
      <c r="G300" s="4" t="str">
        <f t="shared" si="18"/>
        <v>Start group 3 for 50km</v>
      </c>
      <c r="H300" s="4" t="str">
        <f t="shared" si="19"/>
        <v>Start group 4 for 100km</v>
      </c>
    </row>
    <row r="301" spans="1:8">
      <c r="A301" s="3">
        <v>299</v>
      </c>
      <c r="B301" t="s">
        <v>7338</v>
      </c>
      <c r="C301" t="s">
        <v>7691</v>
      </c>
      <c r="D301" s="47">
        <v>0.10596064814814815</v>
      </c>
      <c r="E301" s="37">
        <f t="shared" si="16"/>
        <v>0.38137755102040816</v>
      </c>
      <c r="F301" s="37">
        <f t="shared" si="17"/>
        <v>0.50057367644648421</v>
      </c>
      <c r="G301" s="4" t="str">
        <f t="shared" si="18"/>
        <v>Start group 4 for 50km</v>
      </c>
      <c r="H301" s="4" t="str">
        <f t="shared" si="19"/>
        <v>Start group 4 for 100km</v>
      </c>
    </row>
    <row r="302" spans="1:8">
      <c r="A302" s="3">
        <v>300</v>
      </c>
      <c r="B302" t="s">
        <v>31</v>
      </c>
      <c r="C302" t="s">
        <v>5906</v>
      </c>
      <c r="D302" s="47">
        <v>0.10614583333333333</v>
      </c>
      <c r="E302" s="37">
        <f t="shared" si="16"/>
        <v>0.38265306122448978</v>
      </c>
      <c r="F302" s="37">
        <f t="shared" si="17"/>
        <v>0.50319619734469745</v>
      </c>
      <c r="G302" s="4" t="str">
        <f t="shared" si="18"/>
        <v>Start group 4 for 50km</v>
      </c>
      <c r="H302" s="4" t="str">
        <f t="shared" si="19"/>
        <v>Start group 4 for 100km</v>
      </c>
    </row>
    <row r="303" spans="1:8">
      <c r="A303" s="3">
        <v>301</v>
      </c>
      <c r="B303" t="s">
        <v>64</v>
      </c>
      <c r="C303" t="s">
        <v>5728</v>
      </c>
      <c r="D303" s="47">
        <v>0.10626157407407406</v>
      </c>
      <c r="E303" s="37">
        <f t="shared" si="16"/>
        <v>0.38392857142857145</v>
      </c>
      <c r="F303" s="37">
        <f t="shared" si="17"/>
        <v>0.50483527290608099</v>
      </c>
      <c r="G303" s="4" t="str">
        <f t="shared" si="18"/>
        <v>Start group 4 for 50km</v>
      </c>
      <c r="H303" s="4" t="str">
        <f t="shared" si="19"/>
        <v>Start group 4 for 100km</v>
      </c>
    </row>
    <row r="304" spans="1:8">
      <c r="A304" s="3">
        <v>302</v>
      </c>
      <c r="B304" t="s">
        <v>56</v>
      </c>
      <c r="C304" t="s">
        <v>8100</v>
      </c>
      <c r="D304" s="47">
        <v>0.10629629629629629</v>
      </c>
      <c r="E304" s="37">
        <f t="shared" si="16"/>
        <v>0.38520408163265307</v>
      </c>
      <c r="F304" s="37">
        <f t="shared" si="17"/>
        <v>0.5053269955744959</v>
      </c>
      <c r="G304" s="4" t="str">
        <f t="shared" si="18"/>
        <v>Start group 4 for 50km</v>
      </c>
      <c r="H304" s="4" t="str">
        <f t="shared" si="19"/>
        <v>Start group 4 for 100km</v>
      </c>
    </row>
    <row r="305" spans="1:8">
      <c r="A305" s="3">
        <v>303</v>
      </c>
      <c r="B305" t="s">
        <v>436</v>
      </c>
      <c r="C305" t="s">
        <v>5760</v>
      </c>
      <c r="D305" s="47">
        <v>0.10640046296296296</v>
      </c>
      <c r="E305" s="37">
        <f t="shared" si="16"/>
        <v>0.38647959183673469</v>
      </c>
      <c r="F305" s="37">
        <f t="shared" si="17"/>
        <v>0.50680216357974095</v>
      </c>
      <c r="G305" s="4" t="str">
        <f t="shared" si="18"/>
        <v>Start group 4 for 50km</v>
      </c>
      <c r="H305" s="4" t="str">
        <f t="shared" si="19"/>
        <v>Start group 4 for 100km</v>
      </c>
    </row>
    <row r="306" spans="1:8">
      <c r="A306" s="3">
        <v>304</v>
      </c>
      <c r="B306" t="s">
        <v>85</v>
      </c>
      <c r="C306" t="s">
        <v>7522</v>
      </c>
      <c r="D306" s="47">
        <v>0.10642361111111111</v>
      </c>
      <c r="E306" s="37">
        <f t="shared" si="16"/>
        <v>0.38775510204081631</v>
      </c>
      <c r="F306" s="37">
        <f t="shared" si="17"/>
        <v>0.50712997869201759</v>
      </c>
      <c r="G306" s="4" t="str">
        <f t="shared" si="18"/>
        <v>Start group 4 for 50km</v>
      </c>
      <c r="H306" s="4" t="str">
        <f t="shared" si="19"/>
        <v>Start group 4 for 100km</v>
      </c>
    </row>
    <row r="307" spans="1:8">
      <c r="A307" s="3">
        <v>305</v>
      </c>
      <c r="B307" t="s">
        <v>52</v>
      </c>
      <c r="C307" t="s">
        <v>5728</v>
      </c>
      <c r="D307" s="47">
        <v>0.10648148148148147</v>
      </c>
      <c r="E307" s="37">
        <f t="shared" si="16"/>
        <v>0.38903061224489793</v>
      </c>
      <c r="F307" s="37">
        <f t="shared" si="17"/>
        <v>0.50794951647270947</v>
      </c>
      <c r="G307" s="4" t="str">
        <f t="shared" si="18"/>
        <v>Start group 4 for 50km</v>
      </c>
      <c r="H307" s="4" t="str">
        <f t="shared" si="19"/>
        <v>Start group 4 for 100km</v>
      </c>
    </row>
    <row r="308" spans="1:8">
      <c r="A308" s="3">
        <v>306</v>
      </c>
      <c r="B308" t="s">
        <v>3391</v>
      </c>
      <c r="C308" t="s">
        <v>7302</v>
      </c>
      <c r="D308" s="47">
        <v>0.10650462962962963</v>
      </c>
      <c r="E308" s="37">
        <f t="shared" si="16"/>
        <v>0.39030612244897961</v>
      </c>
      <c r="F308" s="37">
        <f t="shared" si="17"/>
        <v>0.50827733158498611</v>
      </c>
      <c r="G308" s="4" t="str">
        <f t="shared" si="18"/>
        <v>Start group 4 for 50km</v>
      </c>
      <c r="H308" s="4" t="str">
        <f t="shared" si="19"/>
        <v>Start group 4 for 100km</v>
      </c>
    </row>
    <row r="309" spans="1:8">
      <c r="A309" s="3">
        <v>307</v>
      </c>
      <c r="B309" t="s">
        <v>44</v>
      </c>
      <c r="C309" t="s">
        <v>7971</v>
      </c>
      <c r="D309" s="47">
        <v>0.10653935185185186</v>
      </c>
      <c r="E309" s="37">
        <f t="shared" si="16"/>
        <v>0.39158163265306123</v>
      </c>
      <c r="F309" s="37">
        <f t="shared" si="17"/>
        <v>0.50876905425340091</v>
      </c>
      <c r="G309" s="4" t="str">
        <f t="shared" si="18"/>
        <v>Start group 4 for 50km</v>
      </c>
      <c r="H309" s="4" t="str">
        <f t="shared" si="19"/>
        <v>Start group 4 for 100km</v>
      </c>
    </row>
    <row r="310" spans="1:8">
      <c r="A310" s="3">
        <v>308</v>
      </c>
      <c r="B310" t="s">
        <v>72</v>
      </c>
      <c r="C310" t="s">
        <v>8101</v>
      </c>
      <c r="D310" s="47">
        <v>0.10680555555555556</v>
      </c>
      <c r="E310" s="37">
        <f t="shared" si="16"/>
        <v>0.39285714285714285</v>
      </c>
      <c r="F310" s="37">
        <f t="shared" si="17"/>
        <v>0.5125389280445829</v>
      </c>
      <c r="G310" s="4" t="str">
        <f t="shared" si="18"/>
        <v>Start group 4 for 50km</v>
      </c>
      <c r="H310" s="4" t="str">
        <f t="shared" si="19"/>
        <v>Start group 4 for 100km</v>
      </c>
    </row>
    <row r="311" spans="1:8">
      <c r="A311" s="3">
        <v>309</v>
      </c>
      <c r="B311" t="s">
        <v>41</v>
      </c>
      <c r="C311" t="s">
        <v>7333</v>
      </c>
      <c r="D311" s="47">
        <v>0.10681712962962964</v>
      </c>
      <c r="E311" s="37">
        <f t="shared" si="16"/>
        <v>0.39413265306122447</v>
      </c>
      <c r="F311" s="37">
        <f t="shared" si="17"/>
        <v>0.51270283560072105</v>
      </c>
      <c r="G311" s="4" t="str">
        <f t="shared" si="18"/>
        <v>Start group 4 for 50km</v>
      </c>
      <c r="H311" s="4" t="str">
        <f t="shared" si="19"/>
        <v>Start group 4 for 100km</v>
      </c>
    </row>
    <row r="312" spans="1:8">
      <c r="A312" s="3">
        <v>310</v>
      </c>
      <c r="B312" t="s">
        <v>390</v>
      </c>
      <c r="C312" t="s">
        <v>5879</v>
      </c>
      <c r="D312" s="47">
        <v>0.10685185185185185</v>
      </c>
      <c r="E312" s="37">
        <f t="shared" si="16"/>
        <v>0.39540816326530615</v>
      </c>
      <c r="F312" s="37">
        <f t="shared" si="17"/>
        <v>0.51319455826913618</v>
      </c>
      <c r="G312" s="4" t="str">
        <f t="shared" si="18"/>
        <v>Start group 4 for 50km</v>
      </c>
      <c r="H312" s="4" t="str">
        <f t="shared" si="19"/>
        <v>Start group 4 for 100km</v>
      </c>
    </row>
    <row r="313" spans="1:8">
      <c r="A313" s="3">
        <v>311</v>
      </c>
      <c r="B313" t="s">
        <v>46</v>
      </c>
      <c r="C313" t="s">
        <v>8102</v>
      </c>
      <c r="D313" s="47">
        <v>0.10685185185185185</v>
      </c>
      <c r="E313" s="37">
        <f t="shared" si="16"/>
        <v>0.39668367346938777</v>
      </c>
      <c r="F313" s="37">
        <f t="shared" si="17"/>
        <v>0.51319455826913618</v>
      </c>
      <c r="G313" s="4" t="str">
        <f t="shared" si="18"/>
        <v>Start group 4 for 50km</v>
      </c>
      <c r="H313" s="4" t="str">
        <f t="shared" si="19"/>
        <v>Start group 4 for 100km</v>
      </c>
    </row>
    <row r="314" spans="1:8">
      <c r="A314" s="3">
        <v>312</v>
      </c>
      <c r="B314" t="s">
        <v>262</v>
      </c>
      <c r="C314" t="s">
        <v>8103</v>
      </c>
      <c r="D314" s="47">
        <v>0.10690972222222223</v>
      </c>
      <c r="E314" s="37">
        <f t="shared" si="16"/>
        <v>0.39795918367346939</v>
      </c>
      <c r="F314" s="37">
        <f t="shared" si="17"/>
        <v>0.51401409604982773</v>
      </c>
      <c r="G314" s="4" t="str">
        <f t="shared" si="18"/>
        <v>Start group 4 for 50km</v>
      </c>
      <c r="H314" s="4" t="str">
        <f t="shared" si="19"/>
        <v>Start group 4 for 100km</v>
      </c>
    </row>
    <row r="315" spans="1:8">
      <c r="A315" s="3">
        <v>313</v>
      </c>
      <c r="B315" t="s">
        <v>597</v>
      </c>
      <c r="C315" t="s">
        <v>5951</v>
      </c>
      <c r="D315" s="47">
        <v>0.10700231481481481</v>
      </c>
      <c r="E315" s="37">
        <f t="shared" si="16"/>
        <v>0.39923469387755101</v>
      </c>
      <c r="F315" s="37">
        <f t="shared" si="17"/>
        <v>0.51532535649893463</v>
      </c>
      <c r="G315" s="4" t="str">
        <f t="shared" si="18"/>
        <v>Start group 4 for 50km</v>
      </c>
      <c r="H315" s="4" t="str">
        <f t="shared" si="19"/>
        <v>Start group 4 for 100km</v>
      </c>
    </row>
    <row r="316" spans="1:8">
      <c r="A316" s="3">
        <v>314</v>
      </c>
      <c r="B316" t="s">
        <v>15</v>
      </c>
      <c r="C316" t="s">
        <v>5796</v>
      </c>
      <c r="D316" s="47">
        <v>0.10703703703703704</v>
      </c>
      <c r="E316" s="37">
        <f t="shared" si="16"/>
        <v>0.40051020408163263</v>
      </c>
      <c r="F316" s="37">
        <f t="shared" si="17"/>
        <v>0.51581707916734953</v>
      </c>
      <c r="G316" s="4" t="str">
        <f t="shared" si="18"/>
        <v>Start group 4 for 50km</v>
      </c>
      <c r="H316" s="4" t="str">
        <f t="shared" si="19"/>
        <v>Start group 4 for 100km</v>
      </c>
    </row>
    <row r="317" spans="1:8">
      <c r="A317" s="3">
        <v>315</v>
      </c>
      <c r="B317" t="s">
        <v>6591</v>
      </c>
      <c r="C317" t="s">
        <v>7229</v>
      </c>
      <c r="D317" s="47">
        <v>0.10707175925925926</v>
      </c>
      <c r="E317" s="37">
        <f t="shared" si="16"/>
        <v>0.4017857142857143</v>
      </c>
      <c r="F317" s="37">
        <f t="shared" si="17"/>
        <v>0.51630880183576466</v>
      </c>
      <c r="G317" s="4" t="str">
        <f t="shared" si="18"/>
        <v>Start group 4 for 50km</v>
      </c>
      <c r="H317" s="4" t="str">
        <f t="shared" si="19"/>
        <v>Start group 4 for 100km</v>
      </c>
    </row>
    <row r="318" spans="1:8">
      <c r="A318" s="3">
        <v>316</v>
      </c>
      <c r="B318" t="s">
        <v>80</v>
      </c>
      <c r="C318" t="s">
        <v>5715</v>
      </c>
      <c r="D318" s="47">
        <v>0.10712962962962963</v>
      </c>
      <c r="E318" s="37">
        <f t="shared" si="16"/>
        <v>0.40306122448979592</v>
      </c>
      <c r="F318" s="37">
        <f t="shared" si="17"/>
        <v>0.51712833961645643</v>
      </c>
      <c r="G318" s="4" t="str">
        <f t="shared" si="18"/>
        <v>Start group 4 for 50km</v>
      </c>
      <c r="H318" s="4" t="str">
        <f t="shared" si="19"/>
        <v>Start group 4 for 100km</v>
      </c>
    </row>
    <row r="319" spans="1:8">
      <c r="A319" s="3">
        <v>317</v>
      </c>
      <c r="B319" t="s">
        <v>15</v>
      </c>
      <c r="C319" t="s">
        <v>8104</v>
      </c>
      <c r="D319" s="47">
        <v>0.10716435185185186</v>
      </c>
      <c r="E319" s="37">
        <f t="shared" si="16"/>
        <v>0.40433673469387754</v>
      </c>
      <c r="F319" s="37">
        <f t="shared" si="17"/>
        <v>0.51762006228487123</v>
      </c>
      <c r="G319" s="4" t="str">
        <f t="shared" si="18"/>
        <v>Start group 4 for 50km</v>
      </c>
      <c r="H319" s="4" t="str">
        <f t="shared" si="19"/>
        <v>Start group 4 for 100km</v>
      </c>
    </row>
    <row r="320" spans="1:8">
      <c r="A320" s="3">
        <v>318</v>
      </c>
      <c r="B320" t="s">
        <v>7176</v>
      </c>
      <c r="C320" t="s">
        <v>7253</v>
      </c>
      <c r="D320" s="47">
        <v>0.10716435185185186</v>
      </c>
      <c r="E320" s="37">
        <f t="shared" si="16"/>
        <v>0.40561224489795916</v>
      </c>
      <c r="F320" s="37">
        <f t="shared" si="17"/>
        <v>0.51762006228487123</v>
      </c>
      <c r="G320" s="4" t="str">
        <f t="shared" si="18"/>
        <v>Start group 4 for 50km</v>
      </c>
      <c r="H320" s="4" t="str">
        <f t="shared" si="19"/>
        <v>Start group 4 for 100km</v>
      </c>
    </row>
    <row r="321" spans="1:8">
      <c r="A321" s="3">
        <v>319</v>
      </c>
      <c r="B321" t="s">
        <v>33</v>
      </c>
      <c r="C321" t="s">
        <v>5900</v>
      </c>
      <c r="D321" s="47">
        <v>0.10728009259259259</v>
      </c>
      <c r="E321" s="37">
        <f t="shared" si="16"/>
        <v>0.40688775510204084</v>
      </c>
      <c r="F321" s="37">
        <f t="shared" si="17"/>
        <v>0.51925913784625455</v>
      </c>
      <c r="G321" s="4" t="str">
        <f t="shared" si="18"/>
        <v>Start group 4 for 50km</v>
      </c>
      <c r="H321" s="4" t="str">
        <f t="shared" si="19"/>
        <v>Start group 4 for 100km</v>
      </c>
    </row>
    <row r="322" spans="1:8">
      <c r="A322" s="3">
        <v>320</v>
      </c>
      <c r="B322" t="s">
        <v>11</v>
      </c>
      <c r="C322" t="s">
        <v>7755</v>
      </c>
      <c r="D322" s="47">
        <v>0.10738425925925926</v>
      </c>
      <c r="E322" s="37">
        <f t="shared" si="16"/>
        <v>0.40816326530612246</v>
      </c>
      <c r="F322" s="37">
        <f t="shared" si="17"/>
        <v>0.5207343058514996</v>
      </c>
      <c r="G322" s="4" t="str">
        <f t="shared" si="18"/>
        <v>Start group 4 for 50km</v>
      </c>
      <c r="H322" s="4" t="str">
        <f t="shared" si="19"/>
        <v>Start group 5 for 100km</v>
      </c>
    </row>
    <row r="323" spans="1:8">
      <c r="A323" s="3">
        <v>321</v>
      </c>
      <c r="B323" t="s">
        <v>34</v>
      </c>
      <c r="C323" t="s">
        <v>8105</v>
      </c>
      <c r="D323" s="47">
        <v>0.10751157407407408</v>
      </c>
      <c r="E323" s="37">
        <f t="shared" si="16"/>
        <v>0.40943877551020408</v>
      </c>
      <c r="F323" s="37">
        <f t="shared" si="17"/>
        <v>0.52253728896902141</v>
      </c>
      <c r="G323" s="4" t="str">
        <f t="shared" si="18"/>
        <v>Start group 4 for 50km</v>
      </c>
      <c r="H323" s="4" t="str">
        <f t="shared" si="19"/>
        <v>Start group 5 for 100km</v>
      </c>
    </row>
    <row r="324" spans="1:8">
      <c r="A324" s="3">
        <v>322</v>
      </c>
      <c r="B324" t="s">
        <v>7165</v>
      </c>
      <c r="C324" t="s">
        <v>7454</v>
      </c>
      <c r="D324" s="47">
        <v>0.10784722222222222</v>
      </c>
      <c r="E324" s="37">
        <f t="shared" ref="E324:E387" si="20">A324/784</f>
        <v>0.4107142857142857</v>
      </c>
      <c r="F324" s="37">
        <f t="shared" ref="F324:F387" si="21">((HOUR(D324)*60+MINUTE(D324)+SECOND(D324)/60)-(HOUR($D$4)*60+MINUTE($D$4)+SECOND($D$4)/60))/(HOUR($D$4)*60+MINUTE($D$4)+SECOND($D$4)/60)</f>
        <v>0.52729060809703332</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3">
        <v>323</v>
      </c>
      <c r="B325" t="s">
        <v>18</v>
      </c>
      <c r="C325" t="s">
        <v>8106</v>
      </c>
      <c r="D325" s="47">
        <v>0.10793981481481481</v>
      </c>
      <c r="E325" s="37">
        <f t="shared" si="20"/>
        <v>0.41198979591836737</v>
      </c>
      <c r="F325" s="37">
        <f t="shared" si="21"/>
        <v>0.52860186854614</v>
      </c>
      <c r="G325" s="4" t="str">
        <f t="shared" si="22"/>
        <v>Start group 4 for 50km</v>
      </c>
      <c r="H325" s="4" t="str">
        <f t="shared" si="23"/>
        <v>Start group 5 for 100km</v>
      </c>
    </row>
    <row r="326" spans="1:8">
      <c r="A326" s="3">
        <v>324</v>
      </c>
      <c r="B326" t="s">
        <v>15</v>
      </c>
      <c r="C326" t="s">
        <v>8107</v>
      </c>
      <c r="D326" s="47">
        <v>0.10795138888888889</v>
      </c>
      <c r="E326" s="37">
        <f t="shared" si="20"/>
        <v>0.41326530612244899</v>
      </c>
      <c r="F326" s="37">
        <f t="shared" si="21"/>
        <v>0.52876577610227815</v>
      </c>
      <c r="G326" s="4" t="str">
        <f t="shared" si="22"/>
        <v>Start group 4 for 50km</v>
      </c>
      <c r="H326" s="4" t="str">
        <f t="shared" si="23"/>
        <v>Start group 5 for 100km</v>
      </c>
    </row>
    <row r="327" spans="1:8">
      <c r="A327" s="3">
        <v>325</v>
      </c>
      <c r="B327" t="s">
        <v>210</v>
      </c>
      <c r="C327" t="s">
        <v>8108</v>
      </c>
      <c r="D327" s="47">
        <v>0.10795138888888889</v>
      </c>
      <c r="E327" s="37">
        <f t="shared" si="20"/>
        <v>0.41454081632653061</v>
      </c>
      <c r="F327" s="37">
        <f t="shared" si="21"/>
        <v>0.52876577610227815</v>
      </c>
      <c r="G327" s="4" t="str">
        <f t="shared" si="22"/>
        <v>Start group 4 for 50km</v>
      </c>
      <c r="H327" s="4" t="str">
        <f t="shared" si="23"/>
        <v>Start group 5 for 100km</v>
      </c>
    </row>
    <row r="328" spans="1:8">
      <c r="A328" s="3">
        <v>326</v>
      </c>
      <c r="B328" t="s">
        <v>16</v>
      </c>
      <c r="C328" t="s">
        <v>7394</v>
      </c>
      <c r="D328" s="47">
        <v>0.10804398148148148</v>
      </c>
      <c r="E328" s="37">
        <f t="shared" si="20"/>
        <v>0.41581632653061223</v>
      </c>
      <c r="F328" s="37">
        <f t="shared" si="21"/>
        <v>0.53007703655138505</v>
      </c>
      <c r="G328" s="4" t="str">
        <f t="shared" si="22"/>
        <v>Start group 4 for 50km</v>
      </c>
      <c r="H328" s="4" t="str">
        <f t="shared" si="23"/>
        <v>Start group 5 for 100km</v>
      </c>
    </row>
    <row r="329" spans="1:8">
      <c r="A329" s="3">
        <v>327</v>
      </c>
      <c r="B329" t="s">
        <v>25</v>
      </c>
      <c r="C329" t="s">
        <v>8109</v>
      </c>
      <c r="D329" s="47">
        <v>0.10804398148148148</v>
      </c>
      <c r="E329" s="37">
        <f t="shared" si="20"/>
        <v>0.41709183673469385</v>
      </c>
      <c r="F329" s="37">
        <f t="shared" si="21"/>
        <v>0.53007703655138505</v>
      </c>
      <c r="G329" s="4" t="str">
        <f t="shared" si="22"/>
        <v>Start group 4 for 50km</v>
      </c>
      <c r="H329" s="4" t="str">
        <f t="shared" si="23"/>
        <v>Start group 5 for 100km</v>
      </c>
    </row>
    <row r="330" spans="1:8">
      <c r="A330" s="3">
        <v>328</v>
      </c>
      <c r="B330" t="s">
        <v>80</v>
      </c>
      <c r="C330" t="s">
        <v>6031</v>
      </c>
      <c r="D330" s="47">
        <v>0.10804398148148148</v>
      </c>
      <c r="E330" s="37">
        <f t="shared" si="20"/>
        <v>0.41836734693877553</v>
      </c>
      <c r="F330" s="37">
        <f t="shared" si="21"/>
        <v>0.53007703655138505</v>
      </c>
      <c r="G330" s="4" t="str">
        <f t="shared" si="22"/>
        <v>Start group 4 for 50km</v>
      </c>
      <c r="H330" s="4" t="str">
        <f t="shared" si="23"/>
        <v>Start group 5 for 100km</v>
      </c>
    </row>
    <row r="331" spans="1:8">
      <c r="A331" s="3">
        <v>329</v>
      </c>
      <c r="B331" t="s">
        <v>8110</v>
      </c>
      <c r="C331" t="s">
        <v>8111</v>
      </c>
      <c r="D331" s="47">
        <v>0.10815972222222221</v>
      </c>
      <c r="E331" s="37">
        <f t="shared" si="20"/>
        <v>0.41964285714285715</v>
      </c>
      <c r="F331" s="37">
        <f t="shared" si="21"/>
        <v>0.53171611211276837</v>
      </c>
      <c r="G331" s="4" t="str">
        <f t="shared" si="22"/>
        <v>Start group 4 for 50km</v>
      </c>
      <c r="H331" s="4" t="str">
        <f t="shared" si="23"/>
        <v>Start group 5 for 100km</v>
      </c>
    </row>
    <row r="332" spans="1:8">
      <c r="A332" s="3">
        <v>330</v>
      </c>
      <c r="B332" t="s">
        <v>12</v>
      </c>
      <c r="C332" t="s">
        <v>5982</v>
      </c>
      <c r="D332" s="47">
        <v>0.10824074074074075</v>
      </c>
      <c r="E332" s="37">
        <f t="shared" si="20"/>
        <v>0.42091836734693877</v>
      </c>
      <c r="F332" s="37">
        <f t="shared" si="21"/>
        <v>0.53286346500573678</v>
      </c>
      <c r="G332" s="4" t="str">
        <f t="shared" si="22"/>
        <v>Start group 4 for 50km</v>
      </c>
      <c r="H332" s="4" t="str">
        <f t="shared" si="23"/>
        <v>Start group 5 for 100km</v>
      </c>
    </row>
    <row r="333" spans="1:8">
      <c r="A333" s="3">
        <v>331</v>
      </c>
      <c r="B333" t="s">
        <v>135</v>
      </c>
      <c r="C333" t="s">
        <v>7233</v>
      </c>
      <c r="D333" s="47">
        <v>0.10828703703703703</v>
      </c>
      <c r="E333" s="37">
        <f t="shared" si="20"/>
        <v>0.42219387755102039</v>
      </c>
      <c r="F333" s="37">
        <f t="shared" si="21"/>
        <v>0.53351909523029006</v>
      </c>
      <c r="G333" s="4" t="str">
        <f t="shared" si="22"/>
        <v>Start group 4 for 50km</v>
      </c>
      <c r="H333" s="4" t="str">
        <f t="shared" si="23"/>
        <v>Start group 5 for 100km</v>
      </c>
    </row>
    <row r="334" spans="1:8">
      <c r="A334" s="3">
        <v>332</v>
      </c>
      <c r="B334" t="s">
        <v>33</v>
      </c>
      <c r="C334" t="s">
        <v>5729</v>
      </c>
      <c r="D334" s="47">
        <v>0.10836805555555555</v>
      </c>
      <c r="E334" s="37">
        <f t="shared" si="20"/>
        <v>0.42346938775510207</v>
      </c>
      <c r="F334" s="37">
        <f t="shared" si="21"/>
        <v>0.53466644812325859</v>
      </c>
      <c r="G334" s="4" t="str">
        <f t="shared" si="22"/>
        <v>Start group 4 for 50km</v>
      </c>
      <c r="H334" s="4" t="str">
        <f t="shared" si="23"/>
        <v>Start group 5 for 100km</v>
      </c>
    </row>
    <row r="335" spans="1:8">
      <c r="A335" s="3">
        <v>333</v>
      </c>
      <c r="B335" t="s">
        <v>161</v>
      </c>
      <c r="C335" t="s">
        <v>8112</v>
      </c>
      <c r="D335" s="47">
        <v>0.1084837962962963</v>
      </c>
      <c r="E335" s="37">
        <f t="shared" si="20"/>
        <v>0.42474489795918369</v>
      </c>
      <c r="F335" s="37">
        <f t="shared" si="21"/>
        <v>0.53630552368464179</v>
      </c>
      <c r="G335" s="4" t="str">
        <f t="shared" si="22"/>
        <v>Start group 4 for 50km</v>
      </c>
      <c r="H335" s="4" t="str">
        <f t="shared" si="23"/>
        <v>Start group 5 for 100km</v>
      </c>
    </row>
    <row r="336" spans="1:8">
      <c r="A336" s="3">
        <v>334</v>
      </c>
      <c r="B336" t="s">
        <v>2791</v>
      </c>
      <c r="C336" t="s">
        <v>5892</v>
      </c>
      <c r="D336" s="47">
        <v>0.10854166666666666</v>
      </c>
      <c r="E336" s="37">
        <f t="shared" si="20"/>
        <v>0.42602040816326531</v>
      </c>
      <c r="F336" s="37">
        <f t="shared" si="21"/>
        <v>0.53712506146533356</v>
      </c>
      <c r="G336" s="4" t="str">
        <f t="shared" si="22"/>
        <v>Start group 4 for 50km</v>
      </c>
      <c r="H336" s="4" t="str">
        <f t="shared" si="23"/>
        <v>Start group 5 for 100km</v>
      </c>
    </row>
    <row r="337" spans="1:8">
      <c r="A337" s="3">
        <v>335</v>
      </c>
      <c r="B337" t="s">
        <v>85</v>
      </c>
      <c r="C337" t="s">
        <v>8113</v>
      </c>
      <c r="D337" s="47">
        <v>0.10856481481481482</v>
      </c>
      <c r="E337" s="37">
        <f t="shared" si="20"/>
        <v>0.42729591836734693</v>
      </c>
      <c r="F337" s="37">
        <f t="shared" si="21"/>
        <v>0.53745287657761032</v>
      </c>
      <c r="G337" s="4" t="str">
        <f t="shared" si="22"/>
        <v>Start group 4 for 50km</v>
      </c>
      <c r="H337" s="4" t="str">
        <f t="shared" si="23"/>
        <v>Start group 5 for 100km</v>
      </c>
    </row>
    <row r="338" spans="1:8">
      <c r="A338" s="3">
        <v>336</v>
      </c>
      <c r="B338" t="s">
        <v>106</v>
      </c>
      <c r="C338" t="s">
        <v>5872</v>
      </c>
      <c r="D338" s="47">
        <v>0.10857638888888889</v>
      </c>
      <c r="E338" s="37">
        <f t="shared" si="20"/>
        <v>0.42857142857142855</v>
      </c>
      <c r="F338" s="37">
        <f t="shared" si="21"/>
        <v>0.53761678413374847</v>
      </c>
      <c r="G338" s="4" t="str">
        <f t="shared" si="22"/>
        <v>Start group 4 for 50km</v>
      </c>
      <c r="H338" s="4" t="str">
        <f t="shared" si="23"/>
        <v>Start group 5 for 100km</v>
      </c>
    </row>
    <row r="339" spans="1:8">
      <c r="A339" s="3">
        <v>337</v>
      </c>
      <c r="B339" t="s">
        <v>71</v>
      </c>
      <c r="C339" t="s">
        <v>8114</v>
      </c>
      <c r="D339" s="47">
        <v>0.10864583333333333</v>
      </c>
      <c r="E339" s="37">
        <f t="shared" si="20"/>
        <v>0.42984693877551022</v>
      </c>
      <c r="F339" s="37">
        <f t="shared" si="21"/>
        <v>0.5386002294705784</v>
      </c>
      <c r="G339" s="4" t="str">
        <f t="shared" si="22"/>
        <v>Start group 4 for 50km</v>
      </c>
      <c r="H339" s="4" t="str">
        <f t="shared" si="23"/>
        <v>Start group 5 for 100km</v>
      </c>
    </row>
    <row r="340" spans="1:8">
      <c r="A340" s="3">
        <v>338</v>
      </c>
      <c r="B340" t="s">
        <v>25</v>
      </c>
      <c r="C340" t="s">
        <v>6022</v>
      </c>
      <c r="D340" s="47">
        <v>0.10868055555555556</v>
      </c>
      <c r="E340" s="37">
        <f t="shared" si="20"/>
        <v>0.43112244897959184</v>
      </c>
      <c r="F340" s="37">
        <f t="shared" si="21"/>
        <v>0.53909195213899352</v>
      </c>
      <c r="G340" s="4" t="str">
        <f t="shared" si="22"/>
        <v>Start group 4 for 50km</v>
      </c>
      <c r="H340" s="4" t="str">
        <f t="shared" si="23"/>
        <v>Start group 5 for 100km</v>
      </c>
    </row>
    <row r="341" spans="1:8">
      <c r="A341" s="3">
        <v>339</v>
      </c>
      <c r="B341" t="s">
        <v>104</v>
      </c>
      <c r="C341" t="s">
        <v>7364</v>
      </c>
      <c r="D341" s="47">
        <v>0.10871527777777779</v>
      </c>
      <c r="E341" s="37">
        <f t="shared" si="20"/>
        <v>0.43239795918367346</v>
      </c>
      <c r="F341" s="37">
        <f t="shared" si="21"/>
        <v>0.53958367480740865</v>
      </c>
      <c r="G341" s="4" t="str">
        <f t="shared" si="22"/>
        <v>Start group 4 for 50km</v>
      </c>
      <c r="H341" s="4" t="str">
        <f t="shared" si="23"/>
        <v>Start group 5 for 100km</v>
      </c>
    </row>
    <row r="342" spans="1:8">
      <c r="A342" s="3">
        <v>340</v>
      </c>
      <c r="B342" t="s">
        <v>607</v>
      </c>
      <c r="C342" t="s">
        <v>7349</v>
      </c>
      <c r="D342" s="47">
        <v>0.10883101851851852</v>
      </c>
      <c r="E342" s="37">
        <f t="shared" si="20"/>
        <v>0.43367346938775508</v>
      </c>
      <c r="F342" s="37">
        <f t="shared" si="21"/>
        <v>0.54122275036879197</v>
      </c>
      <c r="G342" s="4" t="str">
        <f t="shared" si="22"/>
        <v>Start group 4 for 50km</v>
      </c>
      <c r="H342" s="4" t="str">
        <f t="shared" si="23"/>
        <v>Start group 5 for 100km</v>
      </c>
    </row>
    <row r="343" spans="1:8">
      <c r="A343" s="3">
        <v>341</v>
      </c>
      <c r="B343" t="s">
        <v>7150</v>
      </c>
      <c r="C343" t="s">
        <v>5812</v>
      </c>
      <c r="D343" s="47">
        <v>0.10885416666666665</v>
      </c>
      <c r="E343" s="37">
        <f t="shared" si="20"/>
        <v>0.43494897959183676</v>
      </c>
      <c r="F343" s="37">
        <f t="shared" si="21"/>
        <v>0.54155056548106861</v>
      </c>
      <c r="G343" s="4" t="str">
        <f t="shared" si="22"/>
        <v>Start group 4 for 50km</v>
      </c>
      <c r="H343" s="4" t="str">
        <f t="shared" si="23"/>
        <v>Start group 5 for 100km</v>
      </c>
    </row>
    <row r="344" spans="1:8">
      <c r="A344" s="3">
        <v>342</v>
      </c>
      <c r="B344" t="s">
        <v>492</v>
      </c>
      <c r="C344" t="s">
        <v>8115</v>
      </c>
      <c r="D344" s="47">
        <v>0.10892361111111111</v>
      </c>
      <c r="E344" s="37">
        <f t="shared" si="20"/>
        <v>0.43622448979591838</v>
      </c>
      <c r="F344" s="37">
        <f t="shared" si="21"/>
        <v>0.54253401081789854</v>
      </c>
      <c r="G344" s="4" t="str">
        <f t="shared" si="22"/>
        <v>Start group 4 for 50km</v>
      </c>
      <c r="H344" s="4" t="str">
        <f t="shared" si="23"/>
        <v>Start group 5 for 100km</v>
      </c>
    </row>
    <row r="345" spans="1:8">
      <c r="A345" s="3">
        <v>343</v>
      </c>
      <c r="B345" t="s">
        <v>87</v>
      </c>
      <c r="C345" t="s">
        <v>7386</v>
      </c>
      <c r="D345" s="47">
        <v>0.1089699074074074</v>
      </c>
      <c r="E345" s="37">
        <f t="shared" si="20"/>
        <v>0.4375</v>
      </c>
      <c r="F345" s="37">
        <f t="shared" si="21"/>
        <v>0.54318964104245193</v>
      </c>
      <c r="G345" s="4" t="str">
        <f t="shared" si="22"/>
        <v>Start group 4 for 50km</v>
      </c>
      <c r="H345" s="4" t="str">
        <f t="shared" si="23"/>
        <v>Start group 5 for 100km</v>
      </c>
    </row>
    <row r="346" spans="1:8">
      <c r="A346" s="3">
        <v>344</v>
      </c>
      <c r="B346" t="s">
        <v>38</v>
      </c>
      <c r="C346" t="s">
        <v>5704</v>
      </c>
      <c r="D346" s="47">
        <v>0.10903935185185186</v>
      </c>
      <c r="E346" s="37">
        <f t="shared" si="20"/>
        <v>0.43877551020408162</v>
      </c>
      <c r="F346" s="37">
        <f t="shared" si="21"/>
        <v>0.54417308637928219</v>
      </c>
      <c r="G346" s="4" t="str">
        <f t="shared" si="22"/>
        <v>Start group 4 for 50km</v>
      </c>
      <c r="H346" s="4" t="str">
        <f t="shared" si="23"/>
        <v>Start group 5 for 100km</v>
      </c>
    </row>
    <row r="347" spans="1:8">
      <c r="A347" s="3">
        <v>345</v>
      </c>
      <c r="B347" t="s">
        <v>4</v>
      </c>
      <c r="C347" t="s">
        <v>8116</v>
      </c>
      <c r="D347" s="47">
        <v>0.10905092592592593</v>
      </c>
      <c r="E347" s="37">
        <f t="shared" si="20"/>
        <v>0.44005102040816324</v>
      </c>
      <c r="F347" s="37">
        <f t="shared" si="21"/>
        <v>0.54433699393542034</v>
      </c>
      <c r="G347" s="4" t="str">
        <f t="shared" si="22"/>
        <v>Start group 4 for 50km</v>
      </c>
      <c r="H347" s="4" t="str">
        <f t="shared" si="23"/>
        <v>Start group 5 for 100km</v>
      </c>
    </row>
    <row r="348" spans="1:8">
      <c r="A348" s="3">
        <v>346</v>
      </c>
      <c r="B348" t="s">
        <v>28</v>
      </c>
      <c r="C348" t="s">
        <v>7342</v>
      </c>
      <c r="D348" s="47">
        <v>0.10905092592592593</v>
      </c>
      <c r="E348" s="37">
        <f t="shared" si="20"/>
        <v>0.44132653061224492</v>
      </c>
      <c r="F348" s="37">
        <f t="shared" si="21"/>
        <v>0.54433699393542034</v>
      </c>
      <c r="G348" s="4" t="str">
        <f t="shared" si="22"/>
        <v>Start group 4 for 50km</v>
      </c>
      <c r="H348" s="4" t="str">
        <f t="shared" si="23"/>
        <v>Start group 5 for 100km</v>
      </c>
    </row>
    <row r="349" spans="1:8">
      <c r="A349" s="3">
        <v>347</v>
      </c>
      <c r="B349" t="s">
        <v>228</v>
      </c>
      <c r="C349" t="s">
        <v>8117</v>
      </c>
      <c r="D349" s="47">
        <v>0.10907407407407409</v>
      </c>
      <c r="E349" s="37">
        <f t="shared" si="20"/>
        <v>0.44260204081632654</v>
      </c>
      <c r="F349" s="37">
        <f t="shared" si="21"/>
        <v>0.54466480904769699</v>
      </c>
      <c r="G349" s="4" t="str">
        <f t="shared" si="22"/>
        <v>Start group 4 for 50km</v>
      </c>
      <c r="H349" s="4" t="str">
        <f t="shared" si="23"/>
        <v>Start group 5 for 100km</v>
      </c>
    </row>
    <row r="350" spans="1:8">
      <c r="A350" s="3">
        <v>348</v>
      </c>
      <c r="B350" t="s">
        <v>79</v>
      </c>
      <c r="C350" t="s">
        <v>6065</v>
      </c>
      <c r="D350" s="47">
        <v>0.10910879629629629</v>
      </c>
      <c r="E350" s="37">
        <f t="shared" si="20"/>
        <v>0.44387755102040816</v>
      </c>
      <c r="F350" s="37">
        <f t="shared" si="21"/>
        <v>0.54515653171611211</v>
      </c>
      <c r="G350" s="4" t="str">
        <f t="shared" si="22"/>
        <v>Start group 4 for 50km</v>
      </c>
      <c r="H350" s="4" t="str">
        <f t="shared" si="23"/>
        <v>Start group 5 for 100km</v>
      </c>
    </row>
    <row r="351" spans="1:8">
      <c r="A351" s="3">
        <v>349</v>
      </c>
      <c r="B351" t="s">
        <v>4</v>
      </c>
      <c r="C351" t="s">
        <v>7508</v>
      </c>
      <c r="D351" s="47">
        <v>0.10912037037037037</v>
      </c>
      <c r="E351" s="37">
        <f t="shared" si="20"/>
        <v>0.44515306122448978</v>
      </c>
      <c r="F351" s="37">
        <f t="shared" si="21"/>
        <v>0.54532043927225027</v>
      </c>
      <c r="G351" s="4" t="str">
        <f t="shared" si="22"/>
        <v>Start group 4 for 50km</v>
      </c>
      <c r="H351" s="4" t="str">
        <f t="shared" si="23"/>
        <v>Start group 5 for 100km</v>
      </c>
    </row>
    <row r="352" spans="1:8">
      <c r="A352" s="3">
        <v>350</v>
      </c>
      <c r="B352" t="s">
        <v>8118</v>
      </c>
      <c r="C352" t="s">
        <v>8119</v>
      </c>
      <c r="D352" s="47">
        <v>0.1092013888888889</v>
      </c>
      <c r="E352" s="37">
        <f t="shared" si="20"/>
        <v>0.44642857142857145</v>
      </c>
      <c r="F352" s="37">
        <f t="shared" si="21"/>
        <v>0.54646779216521879</v>
      </c>
      <c r="G352" s="4" t="str">
        <f t="shared" si="22"/>
        <v>Start group 4 for 50km</v>
      </c>
      <c r="H352" s="4" t="str">
        <f t="shared" si="23"/>
        <v>Start group 5 for 100km</v>
      </c>
    </row>
    <row r="353" spans="1:8">
      <c r="A353" s="3">
        <v>351</v>
      </c>
      <c r="B353" t="s">
        <v>208</v>
      </c>
      <c r="C353" t="s">
        <v>8121</v>
      </c>
      <c r="D353" s="47">
        <v>0.10945601851851851</v>
      </c>
      <c r="E353" s="37">
        <f t="shared" si="20"/>
        <v>0.44770408163265307</v>
      </c>
      <c r="F353" s="37">
        <f t="shared" si="21"/>
        <v>0.55007375840026229</v>
      </c>
      <c r="G353" s="4" t="str">
        <f t="shared" si="22"/>
        <v>Start group 4 for 50km</v>
      </c>
      <c r="H353" s="4" t="str">
        <f t="shared" si="23"/>
        <v>Start group 5 for 100km</v>
      </c>
    </row>
    <row r="354" spans="1:8">
      <c r="A354" s="3">
        <v>352</v>
      </c>
      <c r="B354" t="s">
        <v>280</v>
      </c>
      <c r="C354" t="s">
        <v>7327</v>
      </c>
      <c r="D354" s="47">
        <v>0.10946759259259259</v>
      </c>
      <c r="E354" s="37">
        <f t="shared" si="20"/>
        <v>0.44897959183673469</v>
      </c>
      <c r="F354" s="37">
        <f t="shared" si="21"/>
        <v>0.55023766595640045</v>
      </c>
      <c r="G354" s="4" t="str">
        <f t="shared" si="22"/>
        <v>Start group 4 for 50km</v>
      </c>
      <c r="H354" s="4" t="str">
        <f t="shared" si="23"/>
        <v>Start group 5 for 100km</v>
      </c>
    </row>
    <row r="355" spans="1:8">
      <c r="A355" s="3">
        <v>353</v>
      </c>
      <c r="B355" t="s">
        <v>2</v>
      </c>
      <c r="C355" t="s">
        <v>6079</v>
      </c>
      <c r="D355" s="47">
        <v>0.1095486111111111</v>
      </c>
      <c r="E355" s="37">
        <f t="shared" si="20"/>
        <v>0.45025510204081631</v>
      </c>
      <c r="F355" s="37">
        <f t="shared" si="21"/>
        <v>0.55138501884936886</v>
      </c>
      <c r="G355" s="4" t="str">
        <f t="shared" si="22"/>
        <v>Start group 4 for 50km</v>
      </c>
      <c r="H355" s="4" t="str">
        <f t="shared" si="23"/>
        <v>Start group 5 for 100km</v>
      </c>
    </row>
    <row r="356" spans="1:8">
      <c r="A356" s="3">
        <v>354</v>
      </c>
      <c r="B356" t="s">
        <v>91</v>
      </c>
      <c r="C356" t="s">
        <v>5838</v>
      </c>
      <c r="D356" s="47">
        <v>0.1097337962962963</v>
      </c>
      <c r="E356" s="37">
        <f t="shared" si="20"/>
        <v>0.45153061224489793</v>
      </c>
      <c r="F356" s="37">
        <f t="shared" si="21"/>
        <v>0.55400753974758243</v>
      </c>
      <c r="G356" s="4" t="str">
        <f t="shared" si="22"/>
        <v>Start group 4 for 50km</v>
      </c>
      <c r="H356" s="4" t="str">
        <f t="shared" si="23"/>
        <v>Start group 5 for 100km</v>
      </c>
    </row>
    <row r="357" spans="1:8">
      <c r="A357" s="3">
        <v>355</v>
      </c>
      <c r="B357" t="s">
        <v>309</v>
      </c>
      <c r="C357" t="s">
        <v>7340</v>
      </c>
      <c r="D357" s="47">
        <v>0.10975694444444445</v>
      </c>
      <c r="E357" s="37">
        <f t="shared" si="20"/>
        <v>0.45280612244897961</v>
      </c>
      <c r="F357" s="37">
        <f t="shared" si="21"/>
        <v>0.55433535485985908</v>
      </c>
      <c r="G357" s="4" t="str">
        <f t="shared" si="22"/>
        <v>Start group 4 for 50km</v>
      </c>
      <c r="H357" s="4" t="str">
        <f t="shared" si="23"/>
        <v>Start group 5 for 100km</v>
      </c>
    </row>
    <row r="358" spans="1:8">
      <c r="A358" s="3">
        <v>356</v>
      </c>
      <c r="B358" t="s">
        <v>6587</v>
      </c>
      <c r="C358" t="s">
        <v>8122</v>
      </c>
      <c r="D358" s="47">
        <v>0.10979166666666666</v>
      </c>
      <c r="E358" s="37">
        <f t="shared" si="20"/>
        <v>0.45408163265306123</v>
      </c>
      <c r="F358" s="37">
        <f t="shared" si="21"/>
        <v>0.55482707752827398</v>
      </c>
      <c r="G358" s="4" t="str">
        <f t="shared" si="22"/>
        <v>Start group 4 for 50km</v>
      </c>
      <c r="H358" s="4" t="str">
        <f t="shared" si="23"/>
        <v>Start group 5 for 100km</v>
      </c>
    </row>
    <row r="359" spans="1:8">
      <c r="A359" s="3">
        <v>357</v>
      </c>
      <c r="B359" t="s">
        <v>25</v>
      </c>
      <c r="C359" t="s">
        <v>7269</v>
      </c>
      <c r="D359" s="47">
        <v>0.10993055555555555</v>
      </c>
      <c r="E359" s="37">
        <f t="shared" si="20"/>
        <v>0.45535714285714285</v>
      </c>
      <c r="F359" s="37">
        <f t="shared" si="21"/>
        <v>0.55679396820193416</v>
      </c>
      <c r="G359" s="4" t="str">
        <f t="shared" si="22"/>
        <v>Start group 4 for 50km</v>
      </c>
      <c r="H359" s="4" t="str">
        <f t="shared" si="23"/>
        <v>Start group 5 for 100km</v>
      </c>
    </row>
    <row r="360" spans="1:8">
      <c r="A360" s="3">
        <v>358</v>
      </c>
      <c r="B360" t="s">
        <v>8123</v>
      </c>
      <c r="C360" t="s">
        <v>8124</v>
      </c>
      <c r="D360" s="47">
        <v>0.11015046296296298</v>
      </c>
      <c r="E360" s="37">
        <f t="shared" si="20"/>
        <v>0.45663265306122447</v>
      </c>
      <c r="F360" s="37">
        <f t="shared" si="21"/>
        <v>0.55990821176856254</v>
      </c>
      <c r="G360" s="4" t="str">
        <f t="shared" si="22"/>
        <v>Start group 4 for 50km</v>
      </c>
      <c r="H360" s="4" t="str">
        <f t="shared" si="23"/>
        <v>Start group 5 for 100km</v>
      </c>
    </row>
    <row r="361" spans="1:8">
      <c r="A361" s="3">
        <v>359</v>
      </c>
      <c r="B361" t="s">
        <v>44</v>
      </c>
      <c r="C361" t="s">
        <v>8125</v>
      </c>
      <c r="D361" s="47">
        <v>0.11018518518518518</v>
      </c>
      <c r="E361" s="37">
        <f t="shared" si="20"/>
        <v>0.45790816326530615</v>
      </c>
      <c r="F361" s="37">
        <f t="shared" si="21"/>
        <v>0.56039993443697744</v>
      </c>
      <c r="G361" s="4" t="str">
        <f t="shared" si="22"/>
        <v>Start group 4 for 50km</v>
      </c>
      <c r="H361" s="4" t="str">
        <f t="shared" si="23"/>
        <v>Start group 5 for 100km</v>
      </c>
    </row>
    <row r="362" spans="1:8">
      <c r="A362" s="3">
        <v>360</v>
      </c>
      <c r="B362" t="s">
        <v>71</v>
      </c>
      <c r="C362" t="s">
        <v>6006</v>
      </c>
      <c r="D362" s="47">
        <v>0.11027777777777777</v>
      </c>
      <c r="E362" s="37">
        <f t="shared" si="20"/>
        <v>0.45918367346938777</v>
      </c>
      <c r="F362" s="37">
        <f t="shared" si="21"/>
        <v>0.56171119488608434</v>
      </c>
      <c r="G362" s="4" t="str">
        <f t="shared" si="22"/>
        <v>Start group 4 for 50km</v>
      </c>
      <c r="H362" s="4" t="str">
        <f t="shared" si="23"/>
        <v>Start group 5 for 100km</v>
      </c>
    </row>
    <row r="363" spans="1:8">
      <c r="A363" s="3">
        <v>361</v>
      </c>
      <c r="B363" t="s">
        <v>31</v>
      </c>
      <c r="C363" t="s">
        <v>8126</v>
      </c>
      <c r="D363" s="47">
        <v>0.11033564814814815</v>
      </c>
      <c r="E363" s="37">
        <f t="shared" si="20"/>
        <v>0.46045918367346939</v>
      </c>
      <c r="F363" s="37">
        <f t="shared" si="21"/>
        <v>0.56253073266677578</v>
      </c>
      <c r="G363" s="4" t="str">
        <f t="shared" si="22"/>
        <v>Start group 4 for 50km</v>
      </c>
      <c r="H363" s="4" t="str">
        <f t="shared" si="23"/>
        <v>Start group 5 for 100km</v>
      </c>
    </row>
    <row r="364" spans="1:8">
      <c r="A364" s="3">
        <v>362</v>
      </c>
      <c r="B364" t="s">
        <v>14</v>
      </c>
      <c r="C364" t="s">
        <v>8127</v>
      </c>
      <c r="D364" s="47">
        <v>0.11033564814814815</v>
      </c>
      <c r="E364" s="37">
        <f t="shared" si="20"/>
        <v>0.46173469387755101</v>
      </c>
      <c r="F364" s="37">
        <f t="shared" si="21"/>
        <v>0.56253073266677578</v>
      </c>
      <c r="G364" s="4" t="str">
        <f t="shared" si="22"/>
        <v>Start group 4 for 50km</v>
      </c>
      <c r="H364" s="4" t="str">
        <f t="shared" si="23"/>
        <v>Start group 5 for 100km</v>
      </c>
    </row>
    <row r="365" spans="1:8">
      <c r="A365" s="3">
        <v>363</v>
      </c>
      <c r="B365" t="s">
        <v>41</v>
      </c>
      <c r="C365" t="s">
        <v>8128</v>
      </c>
      <c r="D365" s="47">
        <v>0.11045138888888889</v>
      </c>
      <c r="E365" s="37">
        <f t="shared" si="20"/>
        <v>0.46301020408163263</v>
      </c>
      <c r="F365" s="37">
        <f t="shared" si="21"/>
        <v>0.56416980822815932</v>
      </c>
      <c r="G365" s="4" t="str">
        <f t="shared" si="22"/>
        <v>Start group 4 for 50km</v>
      </c>
      <c r="H365" s="4" t="str">
        <f t="shared" si="23"/>
        <v>Start group 5 for 100km</v>
      </c>
    </row>
    <row r="366" spans="1:8">
      <c r="A366" s="3">
        <v>364</v>
      </c>
      <c r="B366" t="s">
        <v>82</v>
      </c>
      <c r="C366" t="s">
        <v>7215</v>
      </c>
      <c r="D366" s="47">
        <v>0.11052083333333333</v>
      </c>
      <c r="E366" s="37">
        <f t="shared" si="20"/>
        <v>0.4642857142857143</v>
      </c>
      <c r="F366" s="37">
        <f t="shared" si="21"/>
        <v>0.56515325356498936</v>
      </c>
      <c r="G366" s="4" t="str">
        <f t="shared" si="22"/>
        <v>Start group 4 for 50km</v>
      </c>
      <c r="H366" s="4" t="str">
        <f t="shared" si="23"/>
        <v>Start group 5 for 100km</v>
      </c>
    </row>
    <row r="367" spans="1:8">
      <c r="A367" s="3">
        <v>365</v>
      </c>
      <c r="B367" t="s">
        <v>680</v>
      </c>
      <c r="C367" t="s">
        <v>8129</v>
      </c>
      <c r="D367" s="47">
        <v>0.11081018518518519</v>
      </c>
      <c r="E367" s="37">
        <f t="shared" si="20"/>
        <v>0.46556122448979592</v>
      </c>
      <c r="F367" s="37">
        <f t="shared" si="21"/>
        <v>0.56925094246844765</v>
      </c>
      <c r="G367" s="4" t="str">
        <f t="shared" si="22"/>
        <v>Start group 4 for 50km</v>
      </c>
      <c r="H367" s="4" t="str">
        <f t="shared" si="23"/>
        <v>Start group 5 for 100km</v>
      </c>
    </row>
    <row r="368" spans="1:8">
      <c r="A368" s="3">
        <v>366</v>
      </c>
      <c r="B368" t="s">
        <v>15</v>
      </c>
      <c r="C368" t="s">
        <v>6089</v>
      </c>
      <c r="D368" s="47">
        <v>0.11084490740740742</v>
      </c>
      <c r="E368" s="37">
        <f t="shared" si="20"/>
        <v>0.46683673469387754</v>
      </c>
      <c r="F368" s="37">
        <f t="shared" si="21"/>
        <v>0.56974266513686278</v>
      </c>
      <c r="G368" s="4" t="str">
        <f t="shared" si="22"/>
        <v>Start group 4 for 50km</v>
      </c>
      <c r="H368" s="4" t="str">
        <f t="shared" si="23"/>
        <v>Start group 5 for 100km</v>
      </c>
    </row>
    <row r="369" spans="1:8">
      <c r="A369" s="3">
        <v>367</v>
      </c>
      <c r="B369" t="s">
        <v>108</v>
      </c>
      <c r="C369" t="s">
        <v>8130</v>
      </c>
      <c r="D369" s="47">
        <v>0.11084490740740742</v>
      </c>
      <c r="E369" s="37">
        <f t="shared" si="20"/>
        <v>0.46811224489795916</v>
      </c>
      <c r="F369" s="37">
        <f t="shared" si="21"/>
        <v>0.56974266513686278</v>
      </c>
      <c r="G369" s="4" t="str">
        <f t="shared" si="22"/>
        <v>Start group 4 for 50km</v>
      </c>
      <c r="H369" s="4" t="str">
        <f t="shared" si="23"/>
        <v>Start group 5 for 100km</v>
      </c>
    </row>
    <row r="370" spans="1:8">
      <c r="A370" s="3">
        <v>368</v>
      </c>
      <c r="B370" t="s">
        <v>80</v>
      </c>
      <c r="C370" t="s">
        <v>8131</v>
      </c>
      <c r="D370" s="47">
        <v>0.11086805555555555</v>
      </c>
      <c r="E370" s="37">
        <f t="shared" si="20"/>
        <v>0.46938775510204084</v>
      </c>
      <c r="F370" s="37">
        <f t="shared" si="21"/>
        <v>0.57007048024913953</v>
      </c>
      <c r="G370" s="4" t="str">
        <f t="shared" si="22"/>
        <v>Start group 4 for 50km</v>
      </c>
      <c r="H370" s="4" t="str">
        <f t="shared" si="23"/>
        <v>Start group 5 for 100km</v>
      </c>
    </row>
    <row r="371" spans="1:8">
      <c r="A371" s="3">
        <v>369</v>
      </c>
      <c r="B371" t="s">
        <v>28</v>
      </c>
      <c r="C371" t="s">
        <v>8132</v>
      </c>
      <c r="D371" s="47">
        <v>0.11087962962962962</v>
      </c>
      <c r="E371" s="37">
        <f t="shared" si="20"/>
        <v>0.47066326530612246</v>
      </c>
      <c r="F371" s="37">
        <f t="shared" si="21"/>
        <v>0.57023438780527769</v>
      </c>
      <c r="G371" s="4" t="str">
        <f t="shared" si="22"/>
        <v>Start group 4 for 50km</v>
      </c>
      <c r="H371" s="4" t="str">
        <f t="shared" si="23"/>
        <v>Start group 5 for 100km</v>
      </c>
    </row>
    <row r="372" spans="1:8">
      <c r="A372" s="3">
        <v>370</v>
      </c>
      <c r="B372" t="s">
        <v>47</v>
      </c>
      <c r="C372" t="s">
        <v>7754</v>
      </c>
      <c r="D372" s="47">
        <v>0.1108912037037037</v>
      </c>
      <c r="E372" s="37">
        <f t="shared" si="20"/>
        <v>0.47193877551020408</v>
      </c>
      <c r="F372" s="37">
        <f t="shared" si="21"/>
        <v>0.57039829536141617</v>
      </c>
      <c r="G372" s="4" t="str">
        <f t="shared" si="22"/>
        <v>Start group 4 for 50km</v>
      </c>
      <c r="H372" s="4" t="str">
        <f t="shared" si="23"/>
        <v>Start group 5 for 100km</v>
      </c>
    </row>
    <row r="373" spans="1:8">
      <c r="A373" s="3">
        <v>371</v>
      </c>
      <c r="B373" t="s">
        <v>4</v>
      </c>
      <c r="C373" t="s">
        <v>8133</v>
      </c>
      <c r="D373" s="47">
        <v>0.1108912037037037</v>
      </c>
      <c r="E373" s="37">
        <f t="shared" si="20"/>
        <v>0.4732142857142857</v>
      </c>
      <c r="F373" s="37">
        <f t="shared" si="21"/>
        <v>0.57039829536141617</v>
      </c>
      <c r="G373" s="4" t="str">
        <f t="shared" si="22"/>
        <v>Start group 4 for 50km</v>
      </c>
      <c r="H373" s="4" t="str">
        <f t="shared" si="23"/>
        <v>Start group 5 for 100km</v>
      </c>
    </row>
    <row r="374" spans="1:8">
      <c r="A374" s="3">
        <v>372</v>
      </c>
      <c r="B374" t="s">
        <v>22</v>
      </c>
      <c r="C374" t="s">
        <v>8134</v>
      </c>
      <c r="D374" s="47">
        <v>0.11090277777777778</v>
      </c>
      <c r="E374" s="37">
        <f t="shared" si="20"/>
        <v>0.47448979591836737</v>
      </c>
      <c r="F374" s="37">
        <f t="shared" si="21"/>
        <v>0.57056220291755433</v>
      </c>
      <c r="G374" s="4" t="str">
        <f t="shared" si="22"/>
        <v>Start group 4 for 50km</v>
      </c>
      <c r="H374" s="4" t="str">
        <f t="shared" si="23"/>
        <v>Start group 5 for 100km</v>
      </c>
    </row>
    <row r="375" spans="1:8">
      <c r="A375" s="3">
        <v>373</v>
      </c>
      <c r="B375" t="s">
        <v>210</v>
      </c>
      <c r="C375" t="s">
        <v>5689</v>
      </c>
      <c r="D375" s="47">
        <v>0.11096064814814814</v>
      </c>
      <c r="E375" s="37">
        <f t="shared" si="20"/>
        <v>0.47576530612244899</v>
      </c>
      <c r="F375" s="37">
        <f t="shared" si="21"/>
        <v>0.5713817406982461</v>
      </c>
      <c r="G375" s="4" t="str">
        <f t="shared" si="22"/>
        <v>Start group 4 for 50km</v>
      </c>
      <c r="H375" s="4" t="str">
        <f t="shared" si="23"/>
        <v>Start group 5 for 100km</v>
      </c>
    </row>
    <row r="376" spans="1:8">
      <c r="A376" s="3">
        <v>374</v>
      </c>
      <c r="B376" t="s">
        <v>27</v>
      </c>
      <c r="C376" t="s">
        <v>5872</v>
      </c>
      <c r="D376" s="47">
        <v>0.11099537037037037</v>
      </c>
      <c r="E376" s="37">
        <f t="shared" si="20"/>
        <v>0.47704081632653061</v>
      </c>
      <c r="F376" s="37">
        <f t="shared" si="21"/>
        <v>0.57187346336666123</v>
      </c>
      <c r="G376" s="4" t="str">
        <f t="shared" si="22"/>
        <v>Start group 4 for 50km</v>
      </c>
      <c r="H376" s="4" t="str">
        <f t="shared" si="23"/>
        <v>Start group 5 for 100km</v>
      </c>
    </row>
    <row r="377" spans="1:8">
      <c r="A377" s="3">
        <v>375</v>
      </c>
      <c r="B377" t="s">
        <v>131</v>
      </c>
      <c r="C377" t="s">
        <v>5828</v>
      </c>
      <c r="D377" s="47">
        <v>0.11108796296296297</v>
      </c>
      <c r="E377" s="37">
        <f t="shared" si="20"/>
        <v>0.47831632653061223</v>
      </c>
      <c r="F377" s="37">
        <f t="shared" si="21"/>
        <v>0.5731847238157679</v>
      </c>
      <c r="G377" s="4" t="str">
        <f t="shared" si="22"/>
        <v>Start group 4 for 50km</v>
      </c>
      <c r="H377" s="4" t="str">
        <f t="shared" si="23"/>
        <v>Start group 5 for 100km</v>
      </c>
    </row>
    <row r="378" spans="1:8">
      <c r="A378" s="3">
        <v>376</v>
      </c>
      <c r="B378" t="s">
        <v>228</v>
      </c>
      <c r="C378" t="s">
        <v>7597</v>
      </c>
      <c r="D378" s="47">
        <v>0.11113425925925925</v>
      </c>
      <c r="E378" s="37">
        <f t="shared" si="20"/>
        <v>0.47959183673469385</v>
      </c>
      <c r="F378" s="37">
        <f t="shared" si="21"/>
        <v>0.57384035404032119</v>
      </c>
      <c r="G378" s="4" t="str">
        <f t="shared" si="22"/>
        <v>Start group 4 for 50km</v>
      </c>
      <c r="H378" s="4" t="str">
        <f t="shared" si="23"/>
        <v>Start group 5 for 100km</v>
      </c>
    </row>
    <row r="379" spans="1:8">
      <c r="A379" s="3">
        <v>377</v>
      </c>
      <c r="B379" t="s">
        <v>87</v>
      </c>
      <c r="C379" t="s">
        <v>8146</v>
      </c>
      <c r="D379" s="47">
        <v>0.11116898148148148</v>
      </c>
      <c r="E379" s="37">
        <f t="shared" si="20"/>
        <v>0.48086734693877553</v>
      </c>
      <c r="F379" s="37">
        <f t="shared" si="21"/>
        <v>0.57433207670873632</v>
      </c>
      <c r="G379" s="4" t="str">
        <f t="shared" si="22"/>
        <v>Start group 4 for 50km</v>
      </c>
      <c r="H379" s="4" t="str">
        <f t="shared" si="23"/>
        <v>Start group 5 for 100km</v>
      </c>
    </row>
    <row r="380" spans="1:8">
      <c r="A380" s="3">
        <v>378</v>
      </c>
      <c r="B380" t="s">
        <v>228</v>
      </c>
      <c r="C380" t="s">
        <v>7628</v>
      </c>
      <c r="D380" s="47">
        <v>0.11121527777777777</v>
      </c>
      <c r="E380" s="37">
        <f t="shared" si="20"/>
        <v>0.48214285714285715</v>
      </c>
      <c r="F380" s="37">
        <f t="shared" si="21"/>
        <v>0.5749877069332896</v>
      </c>
      <c r="G380" s="4" t="str">
        <f t="shared" si="22"/>
        <v>Start group 4 for 50km</v>
      </c>
      <c r="H380" s="4" t="str">
        <f t="shared" si="23"/>
        <v>Start group 5 for 100km</v>
      </c>
    </row>
    <row r="381" spans="1:8">
      <c r="A381" s="3">
        <v>379</v>
      </c>
      <c r="B381" t="s">
        <v>33</v>
      </c>
      <c r="C381" t="s">
        <v>7162</v>
      </c>
      <c r="D381" s="47">
        <v>0.11133101851851852</v>
      </c>
      <c r="E381" s="37">
        <f t="shared" si="20"/>
        <v>0.48341836734693877</v>
      </c>
      <c r="F381" s="37">
        <f t="shared" si="21"/>
        <v>0.57662678249467292</v>
      </c>
      <c r="G381" s="4" t="str">
        <f t="shared" si="22"/>
        <v>Start group 4 for 50km</v>
      </c>
      <c r="H381" s="4" t="str">
        <f t="shared" si="23"/>
        <v>Start group 5 for 100km</v>
      </c>
    </row>
    <row r="382" spans="1:8">
      <c r="A382" s="3">
        <v>380</v>
      </c>
      <c r="B382" t="s">
        <v>41</v>
      </c>
      <c r="C382" t="s">
        <v>5760</v>
      </c>
      <c r="D382" s="47">
        <v>0.11140046296296297</v>
      </c>
      <c r="E382" s="37">
        <f t="shared" si="20"/>
        <v>0.48469387755102039</v>
      </c>
      <c r="F382" s="37">
        <f t="shared" si="21"/>
        <v>0.57761022783150284</v>
      </c>
      <c r="G382" s="4" t="str">
        <f t="shared" si="22"/>
        <v>Start group 4 for 50km</v>
      </c>
      <c r="H382" s="4" t="str">
        <f t="shared" si="23"/>
        <v>Start group 5 for 100km</v>
      </c>
    </row>
    <row r="383" spans="1:8">
      <c r="A383" s="3">
        <v>381</v>
      </c>
      <c r="B383" t="s">
        <v>33</v>
      </c>
      <c r="C383" t="s">
        <v>8135</v>
      </c>
      <c r="D383" s="47">
        <v>0.11144675925925925</v>
      </c>
      <c r="E383" s="37">
        <f t="shared" si="20"/>
        <v>0.48596938775510207</v>
      </c>
      <c r="F383" s="37">
        <f t="shared" si="21"/>
        <v>0.57826585805605624</v>
      </c>
      <c r="G383" s="4" t="str">
        <f t="shared" si="22"/>
        <v>Start group 4 for 50km</v>
      </c>
      <c r="H383" s="4" t="str">
        <f t="shared" si="23"/>
        <v>Start group 5 for 100km</v>
      </c>
    </row>
    <row r="384" spans="1:8">
      <c r="A384" s="3">
        <v>382</v>
      </c>
      <c r="B384" t="s">
        <v>294</v>
      </c>
      <c r="C384" t="s">
        <v>7296</v>
      </c>
      <c r="D384" s="47">
        <v>0.11148148148148147</v>
      </c>
      <c r="E384" s="37">
        <f t="shared" si="20"/>
        <v>0.48724489795918369</v>
      </c>
      <c r="F384" s="37">
        <f t="shared" si="21"/>
        <v>0.57875758072447137</v>
      </c>
      <c r="G384" s="4" t="str">
        <f t="shared" si="22"/>
        <v>Start group 4 for 50km</v>
      </c>
      <c r="H384" s="4" t="str">
        <f t="shared" si="23"/>
        <v>Start group 5 for 100km</v>
      </c>
    </row>
    <row r="385" spans="1:8">
      <c r="A385" s="3">
        <v>383</v>
      </c>
      <c r="B385" t="s">
        <v>574</v>
      </c>
      <c r="C385" t="s">
        <v>5687</v>
      </c>
      <c r="D385" s="47">
        <v>0.1115162037037037</v>
      </c>
      <c r="E385" s="37">
        <f t="shared" si="20"/>
        <v>0.48852040816326531</v>
      </c>
      <c r="F385" s="37">
        <f t="shared" si="21"/>
        <v>0.57924930339288649</v>
      </c>
      <c r="G385" s="4" t="str">
        <f t="shared" si="22"/>
        <v>Start group 4 for 50km</v>
      </c>
      <c r="H385" s="4" t="str">
        <f t="shared" si="23"/>
        <v>Start group 5 for 100km</v>
      </c>
    </row>
    <row r="386" spans="1:8">
      <c r="A386" s="3">
        <v>384</v>
      </c>
      <c r="B386" t="s">
        <v>127</v>
      </c>
      <c r="C386" t="s">
        <v>5685</v>
      </c>
      <c r="D386" s="47">
        <v>0.1115162037037037</v>
      </c>
      <c r="E386" s="37">
        <f t="shared" si="20"/>
        <v>0.48979591836734693</v>
      </c>
      <c r="F386" s="37">
        <f t="shared" si="21"/>
        <v>0.57924930339288649</v>
      </c>
      <c r="G386" s="4" t="str">
        <f t="shared" si="22"/>
        <v>Start group 4 for 50km</v>
      </c>
      <c r="H386" s="4" t="str">
        <f t="shared" si="23"/>
        <v>Start group 5 for 100km</v>
      </c>
    </row>
    <row r="387" spans="1:8">
      <c r="A387" s="3">
        <v>385</v>
      </c>
      <c r="B387" t="s">
        <v>8136</v>
      </c>
      <c r="C387" t="s">
        <v>8137</v>
      </c>
      <c r="D387" s="47">
        <v>0.11160879629629629</v>
      </c>
      <c r="E387" s="37">
        <f t="shared" si="20"/>
        <v>0.49107142857142855</v>
      </c>
      <c r="F387" s="37">
        <f t="shared" si="21"/>
        <v>0.58056056384199306</v>
      </c>
      <c r="G387" s="4" t="str">
        <f t="shared" si="22"/>
        <v>Start group 4 for 50km</v>
      </c>
      <c r="H387" s="4" t="str">
        <f t="shared" si="23"/>
        <v>Start group 5 for 100km</v>
      </c>
    </row>
    <row r="388" spans="1:8">
      <c r="A388" s="3">
        <v>386</v>
      </c>
      <c r="B388" t="s">
        <v>78</v>
      </c>
      <c r="C388" t="s">
        <v>8138</v>
      </c>
      <c r="D388" s="47">
        <v>0.11166666666666665</v>
      </c>
      <c r="E388" s="37">
        <f t="shared" ref="E388:E451" si="24">A388/784</f>
        <v>0.49234693877551022</v>
      </c>
      <c r="F388" s="37">
        <f t="shared" ref="F388:F451" si="25">((HOUR(D388)*60+MINUTE(D388)+SECOND(D388)/60)-(HOUR($D$4)*60+MINUTE($D$4)+SECOND($D$4)/60))/(HOUR($D$4)*60+MINUTE($D$4)+SECOND($D$4)/60)</f>
        <v>0.58138010162268483</v>
      </c>
      <c r="G388" s="4" t="str">
        <f t="shared" ref="G388:G451" si="26">"Start group "&amp;IF(F388&lt;=29%,1,IF(F388&lt;=39%,2,IF(F388&lt;=50%,3,IF(F388&lt;=62%,4,IF(F388&lt;=84%,5,6)))))&amp;" for 50km"</f>
        <v>Start group 4 for 50km</v>
      </c>
      <c r="H388" s="4" t="str">
        <f t="shared" ref="H388:H451" si="27">"Start group "&amp;IF(F388&lt;=20%,1,IF(F388&lt;=33%,2,IF(F388&lt;=43%,3,IF(F388&lt;=52%,4,IF(F388&lt;=69%,5,6)))))&amp;" for 100km"</f>
        <v>Start group 5 for 100km</v>
      </c>
    </row>
    <row r="389" spans="1:8">
      <c r="A389" s="3">
        <v>387</v>
      </c>
      <c r="B389" t="s">
        <v>28</v>
      </c>
      <c r="C389" t="s">
        <v>5933</v>
      </c>
      <c r="D389" s="47">
        <v>0.11167824074074074</v>
      </c>
      <c r="E389" s="37">
        <f t="shared" si="24"/>
        <v>0.49362244897959184</v>
      </c>
      <c r="F389" s="37">
        <f t="shared" si="25"/>
        <v>0.5815440091788231</v>
      </c>
      <c r="G389" s="4" t="str">
        <f t="shared" si="26"/>
        <v>Start group 4 for 50km</v>
      </c>
      <c r="H389" s="4" t="str">
        <f t="shared" si="27"/>
        <v>Start group 5 for 100km</v>
      </c>
    </row>
    <row r="390" spans="1:8">
      <c r="A390" s="3">
        <v>388</v>
      </c>
      <c r="B390" t="s">
        <v>25</v>
      </c>
      <c r="C390" t="s">
        <v>7347</v>
      </c>
      <c r="D390" s="47">
        <v>0.11175925925925927</v>
      </c>
      <c r="E390" s="37">
        <f t="shared" si="24"/>
        <v>0.49489795918367346</v>
      </c>
      <c r="F390" s="37">
        <f t="shared" si="25"/>
        <v>0.58269136207179151</v>
      </c>
      <c r="G390" s="4" t="str">
        <f t="shared" si="26"/>
        <v>Start group 4 for 50km</v>
      </c>
      <c r="H390" s="4" t="str">
        <f t="shared" si="27"/>
        <v>Start group 5 for 100km</v>
      </c>
    </row>
    <row r="391" spans="1:8">
      <c r="A391" s="3">
        <v>389</v>
      </c>
      <c r="B391" t="s">
        <v>17</v>
      </c>
      <c r="C391" t="s">
        <v>5853</v>
      </c>
      <c r="D391" s="47">
        <v>0.111875</v>
      </c>
      <c r="E391" s="37">
        <f t="shared" si="24"/>
        <v>0.49617346938775508</v>
      </c>
      <c r="F391" s="37">
        <f t="shared" si="25"/>
        <v>0.58433043763317483</v>
      </c>
      <c r="G391" s="4" t="str">
        <f t="shared" si="26"/>
        <v>Start group 4 for 50km</v>
      </c>
      <c r="H391" s="4" t="str">
        <f t="shared" si="27"/>
        <v>Start group 5 for 100km</v>
      </c>
    </row>
    <row r="392" spans="1:8">
      <c r="A392" s="3">
        <v>390</v>
      </c>
      <c r="B392" t="s">
        <v>64</v>
      </c>
      <c r="C392" t="s">
        <v>8139</v>
      </c>
      <c r="D392" s="47">
        <v>0.11204861111111113</v>
      </c>
      <c r="E392" s="37">
        <f t="shared" si="24"/>
        <v>0.49744897959183676</v>
      </c>
      <c r="F392" s="37">
        <f t="shared" si="25"/>
        <v>0.5867890509752498</v>
      </c>
      <c r="G392" s="4" t="str">
        <f t="shared" si="26"/>
        <v>Start group 4 for 50km</v>
      </c>
      <c r="H392" s="4" t="str">
        <f t="shared" si="27"/>
        <v>Start group 5 for 100km</v>
      </c>
    </row>
    <row r="393" spans="1:8">
      <c r="A393" s="3">
        <v>391</v>
      </c>
      <c r="B393" t="s">
        <v>15</v>
      </c>
      <c r="C393" t="s">
        <v>7377</v>
      </c>
      <c r="D393" s="47">
        <v>0.11206018518518518</v>
      </c>
      <c r="E393" s="37">
        <f t="shared" si="24"/>
        <v>0.49872448979591838</v>
      </c>
      <c r="F393" s="37">
        <f t="shared" si="25"/>
        <v>0.58695295853138829</v>
      </c>
      <c r="G393" s="4" t="str">
        <f t="shared" si="26"/>
        <v>Start group 4 for 50km</v>
      </c>
      <c r="H393" s="4" t="str">
        <f t="shared" si="27"/>
        <v>Start group 5 for 100km</v>
      </c>
    </row>
    <row r="394" spans="1:8">
      <c r="A394" s="3">
        <v>392</v>
      </c>
      <c r="B394" t="s">
        <v>25</v>
      </c>
      <c r="C394" t="s">
        <v>8140</v>
      </c>
      <c r="D394" s="47">
        <v>0.11206018518518518</v>
      </c>
      <c r="E394" s="37">
        <f t="shared" si="24"/>
        <v>0.5</v>
      </c>
      <c r="F394" s="37">
        <f t="shared" si="25"/>
        <v>0.58695295853138829</v>
      </c>
      <c r="G394" s="4" t="str">
        <f t="shared" si="26"/>
        <v>Start group 4 for 50km</v>
      </c>
      <c r="H394" s="4" t="str">
        <f t="shared" si="27"/>
        <v>Start group 5 for 100km</v>
      </c>
    </row>
    <row r="395" spans="1:8">
      <c r="A395" s="3">
        <v>393</v>
      </c>
      <c r="B395" t="s">
        <v>126</v>
      </c>
      <c r="C395" t="s">
        <v>8141</v>
      </c>
      <c r="D395" s="47">
        <v>0.1121875</v>
      </c>
      <c r="E395" s="37">
        <f t="shared" si="24"/>
        <v>0.50127551020408168</v>
      </c>
      <c r="F395" s="37">
        <f t="shared" si="25"/>
        <v>0.5887559416489101</v>
      </c>
      <c r="G395" s="4" t="str">
        <f t="shared" si="26"/>
        <v>Start group 4 for 50km</v>
      </c>
      <c r="H395" s="4" t="str">
        <f t="shared" si="27"/>
        <v>Start group 5 for 100km</v>
      </c>
    </row>
    <row r="396" spans="1:8">
      <c r="A396" s="3">
        <v>394</v>
      </c>
      <c r="B396" t="s">
        <v>8142</v>
      </c>
      <c r="C396" t="s">
        <v>5760</v>
      </c>
      <c r="D396" s="47">
        <v>0.1121875</v>
      </c>
      <c r="E396" s="37">
        <f t="shared" si="24"/>
        <v>0.50255102040816324</v>
      </c>
      <c r="F396" s="37">
        <f t="shared" si="25"/>
        <v>0.5887559416489101</v>
      </c>
      <c r="G396" s="4" t="str">
        <f t="shared" si="26"/>
        <v>Start group 4 for 50km</v>
      </c>
      <c r="H396" s="4" t="str">
        <f t="shared" si="27"/>
        <v>Start group 5 for 100km</v>
      </c>
    </row>
    <row r="397" spans="1:8">
      <c r="A397" s="3">
        <v>395</v>
      </c>
      <c r="B397" t="s">
        <v>83</v>
      </c>
      <c r="C397" t="s">
        <v>2559</v>
      </c>
      <c r="D397" s="47">
        <v>0.11221064814814814</v>
      </c>
      <c r="E397" s="37">
        <f t="shared" si="24"/>
        <v>0.50382653061224492</v>
      </c>
      <c r="F397" s="37">
        <f t="shared" si="25"/>
        <v>0.58908375676118674</v>
      </c>
      <c r="G397" s="4" t="str">
        <f t="shared" si="26"/>
        <v>Start group 4 for 50km</v>
      </c>
      <c r="H397" s="4" t="str">
        <f t="shared" si="27"/>
        <v>Start group 5 for 100km</v>
      </c>
    </row>
    <row r="398" spans="1:8">
      <c r="A398" s="3">
        <v>396</v>
      </c>
      <c r="B398" t="s">
        <v>2404</v>
      </c>
      <c r="C398" t="s">
        <v>5982</v>
      </c>
      <c r="D398" s="47">
        <v>0.11222222222222222</v>
      </c>
      <c r="E398" s="37">
        <f t="shared" si="24"/>
        <v>0.50510204081632648</v>
      </c>
      <c r="F398" s="37">
        <f t="shared" si="25"/>
        <v>0.58924766431732489</v>
      </c>
      <c r="G398" s="4" t="str">
        <f t="shared" si="26"/>
        <v>Start group 4 for 50km</v>
      </c>
      <c r="H398" s="4" t="str">
        <f t="shared" si="27"/>
        <v>Start group 5 for 100km</v>
      </c>
    </row>
    <row r="399" spans="1:8">
      <c r="A399" s="3">
        <v>397</v>
      </c>
      <c r="B399" t="s">
        <v>22</v>
      </c>
      <c r="C399" t="s">
        <v>8143</v>
      </c>
      <c r="D399" s="47">
        <v>0.11229166666666668</v>
      </c>
      <c r="E399" s="37">
        <f t="shared" si="24"/>
        <v>0.50637755102040816</v>
      </c>
      <c r="F399" s="37">
        <f t="shared" si="25"/>
        <v>0.59023110965415493</v>
      </c>
      <c r="G399" s="4" t="str">
        <f t="shared" si="26"/>
        <v>Start group 4 for 50km</v>
      </c>
      <c r="H399" s="4" t="str">
        <f t="shared" si="27"/>
        <v>Start group 5 for 100km</v>
      </c>
    </row>
    <row r="400" spans="1:8">
      <c r="A400" s="3">
        <v>398</v>
      </c>
      <c r="B400" t="s">
        <v>41</v>
      </c>
      <c r="C400" t="s">
        <v>8144</v>
      </c>
      <c r="D400" s="47">
        <v>0.11236111111111112</v>
      </c>
      <c r="E400" s="37">
        <f t="shared" si="24"/>
        <v>0.50765306122448983</v>
      </c>
      <c r="F400" s="37">
        <f t="shared" si="25"/>
        <v>0.59121455499098519</v>
      </c>
      <c r="G400" s="4" t="str">
        <f t="shared" si="26"/>
        <v>Start group 4 for 50km</v>
      </c>
      <c r="H400" s="4" t="str">
        <f t="shared" si="27"/>
        <v>Start group 5 for 100km</v>
      </c>
    </row>
    <row r="401" spans="1:8">
      <c r="A401" s="3">
        <v>399</v>
      </c>
      <c r="B401" t="s">
        <v>834</v>
      </c>
      <c r="C401" t="s">
        <v>8145</v>
      </c>
      <c r="D401" s="47">
        <v>0.11237268518518519</v>
      </c>
      <c r="E401" s="37">
        <f t="shared" si="24"/>
        <v>0.5089285714285714</v>
      </c>
      <c r="F401" s="37">
        <f t="shared" si="25"/>
        <v>0.59137846254712334</v>
      </c>
      <c r="G401" s="4" t="str">
        <f t="shared" si="26"/>
        <v>Start group 4 for 50km</v>
      </c>
      <c r="H401" s="4" t="str">
        <f t="shared" si="27"/>
        <v>Start group 5 for 100km</v>
      </c>
    </row>
    <row r="402" spans="1:8">
      <c r="A402" s="3">
        <v>400</v>
      </c>
      <c r="B402" t="s">
        <v>122</v>
      </c>
      <c r="C402" t="s">
        <v>5970</v>
      </c>
      <c r="D402" s="47">
        <v>0.11243055555555555</v>
      </c>
      <c r="E402" s="37">
        <f t="shared" si="24"/>
        <v>0.51020408163265307</v>
      </c>
      <c r="F402" s="37">
        <f t="shared" si="25"/>
        <v>0.59219800032781511</v>
      </c>
      <c r="G402" s="4" t="str">
        <f t="shared" si="26"/>
        <v>Start group 4 for 50km</v>
      </c>
      <c r="H402" s="4" t="str">
        <f t="shared" si="27"/>
        <v>Start group 5 for 100km</v>
      </c>
    </row>
    <row r="403" spans="1:8">
      <c r="A403" s="3">
        <v>401</v>
      </c>
      <c r="B403" t="s">
        <v>5</v>
      </c>
      <c r="C403" t="s">
        <v>7383</v>
      </c>
      <c r="D403" s="47">
        <v>0.11245370370370371</v>
      </c>
      <c r="E403" s="37">
        <f t="shared" si="24"/>
        <v>0.51147959183673475</v>
      </c>
      <c r="F403" s="37">
        <f t="shared" si="25"/>
        <v>0.59252581544009175</v>
      </c>
      <c r="G403" s="4" t="str">
        <f t="shared" si="26"/>
        <v>Start group 4 for 50km</v>
      </c>
      <c r="H403" s="4" t="str">
        <f t="shared" si="27"/>
        <v>Start group 5 for 100km</v>
      </c>
    </row>
    <row r="404" spans="1:8">
      <c r="A404" s="3">
        <v>402</v>
      </c>
      <c r="B404" t="s">
        <v>158</v>
      </c>
      <c r="C404" t="s">
        <v>8147</v>
      </c>
      <c r="D404" s="47">
        <v>0.1125</v>
      </c>
      <c r="E404" s="37">
        <f t="shared" si="24"/>
        <v>0.51275510204081631</v>
      </c>
      <c r="F404" s="37">
        <f t="shared" si="25"/>
        <v>0.59318144566464504</v>
      </c>
      <c r="G404" s="4" t="str">
        <f t="shared" si="26"/>
        <v>Start group 4 for 50km</v>
      </c>
      <c r="H404" s="4" t="str">
        <f t="shared" si="27"/>
        <v>Start group 5 for 100km</v>
      </c>
    </row>
    <row r="405" spans="1:8">
      <c r="A405" s="3">
        <v>403</v>
      </c>
      <c r="B405" t="s">
        <v>83</v>
      </c>
      <c r="C405" t="s">
        <v>5885</v>
      </c>
      <c r="D405" s="47">
        <v>0.11268518518518518</v>
      </c>
      <c r="E405" s="37">
        <f t="shared" si="24"/>
        <v>0.51403061224489799</v>
      </c>
      <c r="F405" s="37">
        <f t="shared" si="25"/>
        <v>0.59580396656285861</v>
      </c>
      <c r="G405" s="4" t="str">
        <f t="shared" si="26"/>
        <v>Start group 4 for 50km</v>
      </c>
      <c r="H405" s="4" t="str">
        <f t="shared" si="27"/>
        <v>Start group 5 for 100km</v>
      </c>
    </row>
    <row r="406" spans="1:8">
      <c r="A406" s="3">
        <v>404</v>
      </c>
      <c r="B406" t="s">
        <v>2513</v>
      </c>
      <c r="C406" t="s">
        <v>8148</v>
      </c>
      <c r="D406" s="47">
        <v>0.11269675925925926</v>
      </c>
      <c r="E406" s="37">
        <f t="shared" si="24"/>
        <v>0.51530612244897955</v>
      </c>
      <c r="F406" s="37">
        <f t="shared" si="25"/>
        <v>0.59596787411899677</v>
      </c>
      <c r="G406" s="4" t="str">
        <f t="shared" si="26"/>
        <v>Start group 4 for 50km</v>
      </c>
      <c r="H406" s="4" t="str">
        <f t="shared" si="27"/>
        <v>Start group 5 for 100km</v>
      </c>
    </row>
    <row r="407" spans="1:8">
      <c r="A407" s="3">
        <v>405</v>
      </c>
      <c r="B407" t="s">
        <v>280</v>
      </c>
      <c r="C407" t="s">
        <v>5699</v>
      </c>
      <c r="D407" s="47">
        <v>0.11270833333333334</v>
      </c>
      <c r="E407" s="37">
        <f t="shared" si="24"/>
        <v>0.51658163265306123</v>
      </c>
      <c r="F407" s="37">
        <f t="shared" si="25"/>
        <v>0.59613178167513525</v>
      </c>
      <c r="G407" s="4" t="str">
        <f t="shared" si="26"/>
        <v>Start group 4 for 50km</v>
      </c>
      <c r="H407" s="4" t="str">
        <f t="shared" si="27"/>
        <v>Start group 5 for 100km</v>
      </c>
    </row>
    <row r="408" spans="1:8">
      <c r="A408" s="3">
        <v>406</v>
      </c>
      <c r="B408" t="s">
        <v>127</v>
      </c>
      <c r="C408" t="s">
        <v>8149</v>
      </c>
      <c r="D408" s="47">
        <v>0.11273148148148149</v>
      </c>
      <c r="E408" s="37">
        <f t="shared" si="24"/>
        <v>0.5178571428571429</v>
      </c>
      <c r="F408" s="37">
        <f t="shared" si="25"/>
        <v>0.59645959678741189</v>
      </c>
      <c r="G408" s="4" t="str">
        <f t="shared" si="26"/>
        <v>Start group 4 for 50km</v>
      </c>
      <c r="H408" s="4" t="str">
        <f t="shared" si="27"/>
        <v>Start group 5 for 100km</v>
      </c>
    </row>
    <row r="409" spans="1:8">
      <c r="A409" s="3">
        <v>407</v>
      </c>
      <c r="B409" t="s">
        <v>2422</v>
      </c>
      <c r="C409" t="s">
        <v>8150</v>
      </c>
      <c r="D409" s="47">
        <v>0.11277777777777777</v>
      </c>
      <c r="E409" s="37">
        <f t="shared" si="24"/>
        <v>0.51913265306122447</v>
      </c>
      <c r="F409" s="37">
        <f t="shared" si="25"/>
        <v>0.59711522701196529</v>
      </c>
      <c r="G409" s="4" t="str">
        <f t="shared" si="26"/>
        <v>Start group 4 for 50km</v>
      </c>
      <c r="H409" s="4" t="str">
        <f t="shared" si="27"/>
        <v>Start group 5 for 100km</v>
      </c>
    </row>
    <row r="410" spans="1:8">
      <c r="A410" s="3">
        <v>408</v>
      </c>
      <c r="B410" t="s">
        <v>1462</v>
      </c>
      <c r="C410" t="s">
        <v>8151</v>
      </c>
      <c r="D410" s="47">
        <v>0.11297453703703704</v>
      </c>
      <c r="E410" s="37">
        <f t="shared" si="24"/>
        <v>0.52040816326530615</v>
      </c>
      <c r="F410" s="37">
        <f t="shared" si="25"/>
        <v>0.59990165546631702</v>
      </c>
      <c r="G410" s="4" t="str">
        <f t="shared" si="26"/>
        <v>Start group 4 for 50km</v>
      </c>
      <c r="H410" s="4" t="str">
        <f t="shared" si="27"/>
        <v>Start group 5 for 100km</v>
      </c>
    </row>
    <row r="411" spans="1:8">
      <c r="A411" s="3">
        <v>409</v>
      </c>
      <c r="B411" t="s">
        <v>4</v>
      </c>
      <c r="C411" t="s">
        <v>5805</v>
      </c>
      <c r="D411" s="47">
        <v>0.11310185185185184</v>
      </c>
      <c r="E411" s="37">
        <f t="shared" si="24"/>
        <v>0.52168367346938771</v>
      </c>
      <c r="F411" s="37">
        <f t="shared" si="25"/>
        <v>0.60170463858383871</v>
      </c>
      <c r="G411" s="4" t="str">
        <f t="shared" si="26"/>
        <v>Start group 4 for 50km</v>
      </c>
      <c r="H411" s="4" t="str">
        <f t="shared" si="27"/>
        <v>Start group 5 for 100km</v>
      </c>
    </row>
    <row r="412" spans="1:8">
      <c r="A412" s="3">
        <v>410</v>
      </c>
      <c r="B412" t="s">
        <v>12</v>
      </c>
      <c r="C412" t="s">
        <v>5933</v>
      </c>
      <c r="D412" s="47">
        <v>0.11312499999999999</v>
      </c>
      <c r="E412" s="37">
        <f t="shared" si="24"/>
        <v>0.52295918367346939</v>
      </c>
      <c r="F412" s="37">
        <f t="shared" si="25"/>
        <v>0.60203245369611535</v>
      </c>
      <c r="G412" s="4" t="str">
        <f t="shared" si="26"/>
        <v>Start group 4 for 50km</v>
      </c>
      <c r="H412" s="4" t="str">
        <f t="shared" si="27"/>
        <v>Start group 5 for 100km</v>
      </c>
    </row>
    <row r="413" spans="1:8">
      <c r="A413" s="3">
        <v>411</v>
      </c>
      <c r="B413" t="s">
        <v>3186</v>
      </c>
      <c r="C413" t="s">
        <v>8152</v>
      </c>
      <c r="D413" s="47">
        <v>0.1131712962962963</v>
      </c>
      <c r="E413" s="37">
        <f t="shared" si="24"/>
        <v>0.52423469387755106</v>
      </c>
      <c r="F413" s="37">
        <f t="shared" si="25"/>
        <v>0.60268808392066875</v>
      </c>
      <c r="G413" s="4" t="str">
        <f t="shared" si="26"/>
        <v>Start group 4 for 50km</v>
      </c>
      <c r="H413" s="4" t="str">
        <f t="shared" si="27"/>
        <v>Start group 5 for 100km</v>
      </c>
    </row>
    <row r="414" spans="1:8">
      <c r="A414" s="3">
        <v>412</v>
      </c>
      <c r="B414" t="s">
        <v>25</v>
      </c>
      <c r="C414" t="s">
        <v>8153</v>
      </c>
      <c r="D414" s="47">
        <v>0.1131712962962963</v>
      </c>
      <c r="E414" s="37">
        <f t="shared" si="24"/>
        <v>0.52551020408163263</v>
      </c>
      <c r="F414" s="37">
        <f t="shared" si="25"/>
        <v>0.60268808392066875</v>
      </c>
      <c r="G414" s="4" t="str">
        <f t="shared" si="26"/>
        <v>Start group 4 for 50km</v>
      </c>
      <c r="H414" s="4" t="str">
        <f t="shared" si="27"/>
        <v>Start group 5 for 100km</v>
      </c>
    </row>
    <row r="415" spans="1:8">
      <c r="A415" s="3">
        <v>413</v>
      </c>
      <c r="B415" t="s">
        <v>82</v>
      </c>
      <c r="C415" t="s">
        <v>5974</v>
      </c>
      <c r="D415" s="47">
        <v>0.11321759259259261</v>
      </c>
      <c r="E415" s="37">
        <f t="shared" si="24"/>
        <v>0.5267857142857143</v>
      </c>
      <c r="F415" s="37">
        <f t="shared" si="25"/>
        <v>0.60334371414522203</v>
      </c>
      <c r="G415" s="4" t="str">
        <f t="shared" si="26"/>
        <v>Start group 4 for 50km</v>
      </c>
      <c r="H415" s="4" t="str">
        <f t="shared" si="27"/>
        <v>Start group 5 for 100km</v>
      </c>
    </row>
    <row r="416" spans="1:8">
      <c r="A416" s="3">
        <v>414</v>
      </c>
      <c r="B416" t="s">
        <v>574</v>
      </c>
      <c r="C416" t="s">
        <v>8154</v>
      </c>
      <c r="D416" s="47">
        <v>0.11325231481481481</v>
      </c>
      <c r="E416" s="37">
        <f t="shared" si="24"/>
        <v>0.52806122448979587</v>
      </c>
      <c r="F416" s="37">
        <f t="shared" si="25"/>
        <v>0.60383543681363716</v>
      </c>
      <c r="G416" s="4" t="str">
        <f t="shared" si="26"/>
        <v>Start group 4 for 50km</v>
      </c>
      <c r="H416" s="4" t="str">
        <f t="shared" si="27"/>
        <v>Start group 5 for 100km</v>
      </c>
    </row>
    <row r="417" spans="1:8">
      <c r="A417" s="3">
        <v>415</v>
      </c>
      <c r="B417" t="s">
        <v>95</v>
      </c>
      <c r="C417" t="s">
        <v>8155</v>
      </c>
      <c r="D417" s="47">
        <v>0.11331018518518519</v>
      </c>
      <c r="E417" s="37">
        <f t="shared" si="24"/>
        <v>0.52933673469387754</v>
      </c>
      <c r="F417" s="37">
        <f t="shared" si="25"/>
        <v>0.6046549745943286</v>
      </c>
      <c r="G417" s="4" t="str">
        <f t="shared" si="26"/>
        <v>Start group 4 for 50km</v>
      </c>
      <c r="H417" s="4" t="str">
        <f t="shared" si="27"/>
        <v>Start group 5 for 100km</v>
      </c>
    </row>
    <row r="418" spans="1:8">
      <c r="A418" s="3">
        <v>416</v>
      </c>
      <c r="B418" t="s">
        <v>106</v>
      </c>
      <c r="C418" t="s">
        <v>7491</v>
      </c>
      <c r="D418" s="47">
        <v>0.11334490740740739</v>
      </c>
      <c r="E418" s="37">
        <f t="shared" si="24"/>
        <v>0.53061224489795922</v>
      </c>
      <c r="F418" s="37">
        <f t="shared" si="25"/>
        <v>0.60514669726274373</v>
      </c>
      <c r="G418" s="4" t="str">
        <f t="shared" si="26"/>
        <v>Start group 4 for 50km</v>
      </c>
      <c r="H418" s="4" t="str">
        <f t="shared" si="27"/>
        <v>Start group 5 for 100km</v>
      </c>
    </row>
    <row r="419" spans="1:8">
      <c r="A419" s="3">
        <v>417</v>
      </c>
      <c r="B419" t="s">
        <v>728</v>
      </c>
      <c r="C419" t="s">
        <v>7490</v>
      </c>
      <c r="D419" s="47">
        <v>0.11334490740740739</v>
      </c>
      <c r="E419" s="37">
        <f t="shared" si="24"/>
        <v>0.53188775510204078</v>
      </c>
      <c r="F419" s="37">
        <f t="shared" si="25"/>
        <v>0.60514669726274373</v>
      </c>
      <c r="G419" s="4" t="str">
        <f t="shared" si="26"/>
        <v>Start group 4 for 50km</v>
      </c>
      <c r="H419" s="4" t="str">
        <f t="shared" si="27"/>
        <v>Start group 5 for 100km</v>
      </c>
    </row>
    <row r="420" spans="1:8">
      <c r="A420" s="3">
        <v>418</v>
      </c>
      <c r="B420" t="s">
        <v>26</v>
      </c>
      <c r="C420" t="s">
        <v>8156</v>
      </c>
      <c r="D420" s="47">
        <v>0.11350694444444444</v>
      </c>
      <c r="E420" s="37">
        <f t="shared" si="24"/>
        <v>0.53316326530612246</v>
      </c>
      <c r="F420" s="37">
        <f t="shared" si="25"/>
        <v>0.60744140304868033</v>
      </c>
      <c r="G420" s="4" t="str">
        <f t="shared" si="26"/>
        <v>Start group 4 for 50km</v>
      </c>
      <c r="H420" s="4" t="str">
        <f t="shared" si="27"/>
        <v>Start group 5 for 100km</v>
      </c>
    </row>
    <row r="421" spans="1:8">
      <c r="A421" s="3">
        <v>419</v>
      </c>
      <c r="B421" t="s">
        <v>60</v>
      </c>
      <c r="C421" t="s">
        <v>7348</v>
      </c>
      <c r="D421" s="47">
        <v>0.11373842592592592</v>
      </c>
      <c r="E421" s="37">
        <f t="shared" si="24"/>
        <v>0.53443877551020413</v>
      </c>
      <c r="F421" s="37">
        <f t="shared" si="25"/>
        <v>0.61071955417144719</v>
      </c>
      <c r="G421" s="4" t="str">
        <f t="shared" si="26"/>
        <v>Start group 4 for 50km</v>
      </c>
      <c r="H421" s="4" t="str">
        <f t="shared" si="27"/>
        <v>Start group 5 for 100km</v>
      </c>
    </row>
    <row r="422" spans="1:8">
      <c r="A422" s="3">
        <v>420</v>
      </c>
      <c r="B422" t="s">
        <v>8157</v>
      </c>
      <c r="C422" t="s">
        <v>5986</v>
      </c>
      <c r="D422" s="47">
        <v>0.11376157407407407</v>
      </c>
      <c r="E422" s="37">
        <f t="shared" si="24"/>
        <v>0.5357142857142857</v>
      </c>
      <c r="F422" s="37">
        <f t="shared" si="25"/>
        <v>0.61104736928372383</v>
      </c>
      <c r="G422" s="4" t="str">
        <f t="shared" si="26"/>
        <v>Start group 4 for 50km</v>
      </c>
      <c r="H422" s="4" t="str">
        <f t="shared" si="27"/>
        <v>Start group 5 for 100km</v>
      </c>
    </row>
    <row r="423" spans="1:8">
      <c r="A423" s="3">
        <v>421</v>
      </c>
      <c r="B423" t="s">
        <v>31</v>
      </c>
      <c r="C423" t="s">
        <v>7361</v>
      </c>
      <c r="D423" s="47">
        <v>0.11383101851851851</v>
      </c>
      <c r="E423" s="37">
        <f t="shared" si="24"/>
        <v>0.53698979591836737</v>
      </c>
      <c r="F423" s="37">
        <f t="shared" si="25"/>
        <v>0.61203081462055386</v>
      </c>
      <c r="G423" s="4" t="str">
        <f t="shared" si="26"/>
        <v>Start group 4 for 50km</v>
      </c>
      <c r="H423" s="4" t="str">
        <f t="shared" si="27"/>
        <v>Start group 5 for 100km</v>
      </c>
    </row>
    <row r="424" spans="1:8">
      <c r="A424" s="3">
        <v>422</v>
      </c>
      <c r="B424" t="s">
        <v>7423</v>
      </c>
      <c r="C424" t="s">
        <v>7422</v>
      </c>
      <c r="D424" s="47">
        <v>0.11386574074074074</v>
      </c>
      <c r="E424" s="37">
        <f t="shared" si="24"/>
        <v>0.53826530612244894</v>
      </c>
      <c r="F424" s="37">
        <f t="shared" si="25"/>
        <v>0.61252253728896899</v>
      </c>
      <c r="G424" s="4" t="str">
        <f t="shared" si="26"/>
        <v>Start group 4 for 50km</v>
      </c>
      <c r="H424" s="4" t="str">
        <f t="shared" si="27"/>
        <v>Start group 5 for 100km</v>
      </c>
    </row>
    <row r="425" spans="1:8">
      <c r="A425" s="3">
        <v>423</v>
      </c>
      <c r="B425" t="s">
        <v>12</v>
      </c>
      <c r="C425" t="s">
        <v>8158</v>
      </c>
      <c r="D425" s="47">
        <v>0.11398148148148148</v>
      </c>
      <c r="E425" s="37">
        <f t="shared" si="24"/>
        <v>0.53954081632653061</v>
      </c>
      <c r="F425" s="37">
        <f t="shared" si="25"/>
        <v>0.61416161285035231</v>
      </c>
      <c r="G425" s="4" t="str">
        <f t="shared" si="26"/>
        <v>Start group 4 for 50km</v>
      </c>
      <c r="H425" s="4" t="str">
        <f t="shared" si="27"/>
        <v>Start group 5 for 100km</v>
      </c>
    </row>
    <row r="426" spans="1:8">
      <c r="A426" s="3">
        <v>424</v>
      </c>
      <c r="B426" t="s">
        <v>18</v>
      </c>
      <c r="C426" t="s">
        <v>8159</v>
      </c>
      <c r="D426" s="47">
        <v>0.11410879629629629</v>
      </c>
      <c r="E426" s="37">
        <f t="shared" si="24"/>
        <v>0.54081632653061229</v>
      </c>
      <c r="F426" s="37">
        <f t="shared" si="25"/>
        <v>0.61596459596787401</v>
      </c>
      <c r="G426" s="4" t="str">
        <f t="shared" si="26"/>
        <v>Start group 4 for 50km</v>
      </c>
      <c r="H426" s="4" t="str">
        <f t="shared" si="27"/>
        <v>Start group 5 for 100km</v>
      </c>
    </row>
    <row r="427" spans="1:8">
      <c r="A427" s="3">
        <v>425</v>
      </c>
      <c r="B427" t="s">
        <v>33</v>
      </c>
      <c r="C427" t="s">
        <v>7335</v>
      </c>
      <c r="D427" s="47">
        <v>0.11414351851851852</v>
      </c>
      <c r="E427" s="37">
        <f t="shared" si="24"/>
        <v>0.54209183673469385</v>
      </c>
      <c r="F427" s="37">
        <f t="shared" si="25"/>
        <v>0.61645631863628914</v>
      </c>
      <c r="G427" s="4" t="str">
        <f t="shared" si="26"/>
        <v>Start group 4 for 50km</v>
      </c>
      <c r="H427" s="4" t="str">
        <f t="shared" si="27"/>
        <v>Start group 5 for 100km</v>
      </c>
    </row>
    <row r="428" spans="1:8">
      <c r="A428" s="3">
        <v>426</v>
      </c>
      <c r="B428" t="s">
        <v>342</v>
      </c>
      <c r="C428" t="s">
        <v>5865</v>
      </c>
      <c r="D428" s="47">
        <v>0.11431712962962963</v>
      </c>
      <c r="E428" s="37">
        <f t="shared" si="24"/>
        <v>0.54336734693877553</v>
      </c>
      <c r="F428" s="37">
        <f t="shared" si="25"/>
        <v>0.61891493197836422</v>
      </c>
      <c r="G428" s="4" t="str">
        <f t="shared" si="26"/>
        <v>Start group 4 for 50km</v>
      </c>
      <c r="H428" s="4" t="str">
        <f t="shared" si="27"/>
        <v>Start group 5 for 100km</v>
      </c>
    </row>
    <row r="429" spans="1:8">
      <c r="A429" s="3">
        <v>427</v>
      </c>
      <c r="B429" t="s">
        <v>2791</v>
      </c>
      <c r="C429" t="s">
        <v>8160</v>
      </c>
      <c r="D429" s="47">
        <v>0.11436342592592592</v>
      </c>
      <c r="E429" s="37">
        <f t="shared" si="24"/>
        <v>0.5446428571428571</v>
      </c>
      <c r="F429" s="37">
        <f t="shared" si="25"/>
        <v>0.61957056220291751</v>
      </c>
      <c r="G429" s="4" t="str">
        <f t="shared" si="26"/>
        <v>Start group 4 for 50km</v>
      </c>
      <c r="H429" s="4" t="str">
        <f t="shared" si="27"/>
        <v>Start group 5 for 100km</v>
      </c>
    </row>
    <row r="430" spans="1:8">
      <c r="A430" s="3">
        <v>428</v>
      </c>
      <c r="B430" t="s">
        <v>25</v>
      </c>
      <c r="C430" t="s">
        <v>8161</v>
      </c>
      <c r="D430" s="47">
        <v>0.11440972222222223</v>
      </c>
      <c r="E430" s="37">
        <f t="shared" si="24"/>
        <v>0.54591836734693877</v>
      </c>
      <c r="F430" s="37">
        <f t="shared" si="25"/>
        <v>0.6202261924274709</v>
      </c>
      <c r="G430" s="4" t="str">
        <f t="shared" si="26"/>
        <v>Start group 5 for 50km</v>
      </c>
      <c r="H430" s="4" t="str">
        <f t="shared" si="27"/>
        <v>Start group 5 for 100km</v>
      </c>
    </row>
    <row r="431" spans="1:8">
      <c r="A431" s="3">
        <v>429</v>
      </c>
      <c r="B431" t="s">
        <v>92</v>
      </c>
      <c r="C431" t="s">
        <v>5883</v>
      </c>
      <c r="D431" s="47">
        <v>0.11456018518518518</v>
      </c>
      <c r="E431" s="37">
        <f t="shared" si="24"/>
        <v>0.54719387755102045</v>
      </c>
      <c r="F431" s="37">
        <f t="shared" si="25"/>
        <v>0.62235699065726924</v>
      </c>
      <c r="G431" s="4" t="str">
        <f t="shared" si="26"/>
        <v>Start group 5 for 50km</v>
      </c>
      <c r="H431" s="4" t="str">
        <f t="shared" si="27"/>
        <v>Start group 5 for 100km</v>
      </c>
    </row>
    <row r="432" spans="1:8">
      <c r="A432" s="3">
        <v>430</v>
      </c>
      <c r="B432" t="s">
        <v>44</v>
      </c>
      <c r="C432" t="s">
        <v>5883</v>
      </c>
      <c r="D432" s="47">
        <v>0.11458333333333333</v>
      </c>
      <c r="E432" s="37">
        <f t="shared" si="24"/>
        <v>0.54846938775510201</v>
      </c>
      <c r="F432" s="37">
        <f t="shared" si="25"/>
        <v>0.62268480576954588</v>
      </c>
      <c r="G432" s="4" t="str">
        <f t="shared" si="26"/>
        <v>Start group 5 for 50km</v>
      </c>
      <c r="H432" s="4" t="str">
        <f t="shared" si="27"/>
        <v>Start group 5 for 100km</v>
      </c>
    </row>
    <row r="433" spans="1:8">
      <c r="A433" s="3">
        <v>431</v>
      </c>
      <c r="B433" t="s">
        <v>132</v>
      </c>
      <c r="C433" t="s">
        <v>7237</v>
      </c>
      <c r="D433" s="47">
        <v>0.11464120370370372</v>
      </c>
      <c r="E433" s="37">
        <f t="shared" si="24"/>
        <v>0.54974489795918369</v>
      </c>
      <c r="F433" s="37">
        <f t="shared" si="25"/>
        <v>0.62350434355023765</v>
      </c>
      <c r="G433" s="4" t="str">
        <f t="shared" si="26"/>
        <v>Start group 5 for 50km</v>
      </c>
      <c r="H433" s="4" t="str">
        <f t="shared" si="27"/>
        <v>Start group 5 for 100km</v>
      </c>
    </row>
    <row r="434" spans="1:8">
      <c r="A434" s="3">
        <v>432</v>
      </c>
      <c r="B434" t="s">
        <v>7313</v>
      </c>
      <c r="C434" t="s">
        <v>7312</v>
      </c>
      <c r="D434" s="47">
        <v>0.11473379629629631</v>
      </c>
      <c r="E434" s="37">
        <f t="shared" si="24"/>
        <v>0.55102040816326525</v>
      </c>
      <c r="F434" s="37">
        <f t="shared" si="25"/>
        <v>0.62481560399934433</v>
      </c>
      <c r="G434" s="4" t="str">
        <f t="shared" si="26"/>
        <v>Start group 5 for 50km</v>
      </c>
      <c r="H434" s="4" t="str">
        <f t="shared" si="27"/>
        <v>Start group 5 for 100km</v>
      </c>
    </row>
    <row r="435" spans="1:8">
      <c r="A435" s="3">
        <v>433</v>
      </c>
      <c r="B435" t="s">
        <v>210</v>
      </c>
      <c r="C435" t="s">
        <v>8162</v>
      </c>
      <c r="D435" s="47">
        <v>0.11478009259259259</v>
      </c>
      <c r="E435" s="37">
        <f t="shared" si="24"/>
        <v>0.55229591836734693</v>
      </c>
      <c r="F435" s="37">
        <f t="shared" si="25"/>
        <v>0.62547123422389761</v>
      </c>
      <c r="G435" s="4" t="str">
        <f t="shared" si="26"/>
        <v>Start group 5 for 50km</v>
      </c>
      <c r="H435" s="4" t="str">
        <f t="shared" si="27"/>
        <v>Start group 5 for 100km</v>
      </c>
    </row>
    <row r="436" spans="1:8">
      <c r="A436" s="3">
        <v>434</v>
      </c>
      <c r="B436" t="s">
        <v>123</v>
      </c>
      <c r="C436" t="s">
        <v>7712</v>
      </c>
      <c r="D436" s="47">
        <v>0.11479166666666667</v>
      </c>
      <c r="E436" s="37">
        <f t="shared" si="24"/>
        <v>0.5535714285714286</v>
      </c>
      <c r="F436" s="37">
        <f t="shared" si="25"/>
        <v>0.6256351417800361</v>
      </c>
      <c r="G436" s="4" t="str">
        <f t="shared" si="26"/>
        <v>Start group 5 for 50km</v>
      </c>
      <c r="H436" s="4" t="str">
        <f t="shared" si="27"/>
        <v>Start group 5 for 100km</v>
      </c>
    </row>
    <row r="437" spans="1:8">
      <c r="A437" s="3">
        <v>435</v>
      </c>
      <c r="B437" t="s">
        <v>210</v>
      </c>
      <c r="C437" t="s">
        <v>5684</v>
      </c>
      <c r="D437" s="47">
        <v>0.11487268518518519</v>
      </c>
      <c r="E437" s="37">
        <f t="shared" si="24"/>
        <v>0.55484693877551017</v>
      </c>
      <c r="F437" s="37">
        <f t="shared" si="25"/>
        <v>0.62678249467300429</v>
      </c>
      <c r="G437" s="4" t="str">
        <f t="shared" si="26"/>
        <v>Start group 5 for 50km</v>
      </c>
      <c r="H437" s="4" t="str">
        <f t="shared" si="27"/>
        <v>Start group 5 for 100km</v>
      </c>
    </row>
    <row r="438" spans="1:8">
      <c r="A438" s="3">
        <v>436</v>
      </c>
      <c r="B438" t="s">
        <v>47</v>
      </c>
      <c r="C438" t="s">
        <v>5883</v>
      </c>
      <c r="D438" s="47">
        <v>0.11488425925925926</v>
      </c>
      <c r="E438" s="37">
        <f t="shared" si="24"/>
        <v>0.55612244897959184</v>
      </c>
      <c r="F438" s="37">
        <f t="shared" si="25"/>
        <v>0.62694640222914277</v>
      </c>
      <c r="G438" s="4" t="str">
        <f t="shared" si="26"/>
        <v>Start group 5 for 50km</v>
      </c>
      <c r="H438" s="4" t="str">
        <f t="shared" si="27"/>
        <v>Start group 5 for 100km</v>
      </c>
    </row>
    <row r="439" spans="1:8">
      <c r="A439" s="3">
        <v>437</v>
      </c>
      <c r="B439" t="s">
        <v>50</v>
      </c>
      <c r="C439" t="s">
        <v>5955</v>
      </c>
      <c r="D439" s="47">
        <v>0.11488425925925926</v>
      </c>
      <c r="E439" s="37">
        <f t="shared" si="24"/>
        <v>0.55739795918367352</v>
      </c>
      <c r="F439" s="37">
        <f t="shared" si="25"/>
        <v>0.62694640222914277</v>
      </c>
      <c r="G439" s="4" t="str">
        <f t="shared" si="26"/>
        <v>Start group 5 for 50km</v>
      </c>
      <c r="H439" s="4" t="str">
        <f t="shared" si="27"/>
        <v>Start group 5 for 100km</v>
      </c>
    </row>
    <row r="440" spans="1:8">
      <c r="A440" s="3">
        <v>438</v>
      </c>
      <c r="B440" t="s">
        <v>38</v>
      </c>
      <c r="C440" t="s">
        <v>8163</v>
      </c>
      <c r="D440" s="47">
        <v>0.11491898148148148</v>
      </c>
      <c r="E440" s="37">
        <f t="shared" si="24"/>
        <v>0.55867346938775508</v>
      </c>
      <c r="F440" s="37">
        <f t="shared" si="25"/>
        <v>0.62743812489755757</v>
      </c>
      <c r="G440" s="4" t="str">
        <f t="shared" si="26"/>
        <v>Start group 5 for 50km</v>
      </c>
      <c r="H440" s="4" t="str">
        <f t="shared" si="27"/>
        <v>Start group 5 for 100km</v>
      </c>
    </row>
    <row r="441" spans="1:8">
      <c r="A441" s="3">
        <v>439</v>
      </c>
      <c r="B441" t="s">
        <v>280</v>
      </c>
      <c r="C441" t="s">
        <v>8164</v>
      </c>
      <c r="D441" s="47">
        <v>0.11512731481481481</v>
      </c>
      <c r="E441" s="37">
        <f t="shared" si="24"/>
        <v>0.55994897959183676</v>
      </c>
      <c r="F441" s="37">
        <f t="shared" si="25"/>
        <v>0.63038846090804779</v>
      </c>
      <c r="G441" s="4" t="str">
        <f t="shared" si="26"/>
        <v>Start group 5 for 50km</v>
      </c>
      <c r="H441" s="4" t="str">
        <f t="shared" si="27"/>
        <v>Start group 5 for 100km</v>
      </c>
    </row>
    <row r="442" spans="1:8">
      <c r="A442" s="3">
        <v>440</v>
      </c>
      <c r="B442" t="s">
        <v>78</v>
      </c>
      <c r="C442" t="s">
        <v>8165</v>
      </c>
      <c r="D442" s="47">
        <v>0.11512731481481481</v>
      </c>
      <c r="E442" s="37">
        <f t="shared" si="24"/>
        <v>0.56122448979591832</v>
      </c>
      <c r="F442" s="37">
        <f t="shared" si="25"/>
        <v>0.63038846090804779</v>
      </c>
      <c r="G442" s="4" t="str">
        <f t="shared" si="26"/>
        <v>Start group 5 for 50km</v>
      </c>
      <c r="H442" s="4" t="str">
        <f t="shared" si="27"/>
        <v>Start group 5 for 100km</v>
      </c>
    </row>
    <row r="443" spans="1:8">
      <c r="A443" s="3">
        <v>441</v>
      </c>
      <c r="B443" t="s">
        <v>7</v>
      </c>
      <c r="C443" t="s">
        <v>7421</v>
      </c>
      <c r="D443" s="47">
        <v>0.1152662037037037</v>
      </c>
      <c r="E443" s="37">
        <f t="shared" si="24"/>
        <v>0.5625</v>
      </c>
      <c r="F443" s="37">
        <f t="shared" si="25"/>
        <v>0.63235535158170775</v>
      </c>
      <c r="G443" s="4" t="str">
        <f t="shared" si="26"/>
        <v>Start group 5 for 50km</v>
      </c>
      <c r="H443" s="4" t="str">
        <f t="shared" si="27"/>
        <v>Start group 5 for 100km</v>
      </c>
    </row>
    <row r="444" spans="1:8">
      <c r="A444" s="3">
        <v>442</v>
      </c>
      <c r="B444" t="s">
        <v>8166</v>
      </c>
      <c r="C444" t="s">
        <v>5636</v>
      </c>
      <c r="D444" s="47">
        <v>0.11530092592592593</v>
      </c>
      <c r="E444" s="37">
        <f t="shared" si="24"/>
        <v>0.56377551020408168</v>
      </c>
      <c r="F444" s="37">
        <f t="shared" si="25"/>
        <v>0.63284707425012288</v>
      </c>
      <c r="G444" s="4" t="str">
        <f t="shared" si="26"/>
        <v>Start group 5 for 50km</v>
      </c>
      <c r="H444" s="4" t="str">
        <f t="shared" si="27"/>
        <v>Start group 5 for 100km</v>
      </c>
    </row>
    <row r="445" spans="1:8">
      <c r="A445" s="3">
        <v>443</v>
      </c>
      <c r="B445" t="s">
        <v>12</v>
      </c>
      <c r="C445" t="s">
        <v>5814</v>
      </c>
      <c r="D445" s="47">
        <v>0.11530092592592593</v>
      </c>
      <c r="E445" s="37">
        <f t="shared" si="24"/>
        <v>0.56505102040816324</v>
      </c>
      <c r="F445" s="37">
        <f t="shared" si="25"/>
        <v>0.63284707425012288</v>
      </c>
      <c r="G445" s="4" t="str">
        <f t="shared" si="26"/>
        <v>Start group 5 for 50km</v>
      </c>
      <c r="H445" s="4" t="str">
        <f t="shared" si="27"/>
        <v>Start group 5 for 100km</v>
      </c>
    </row>
    <row r="446" spans="1:8">
      <c r="A446" s="3">
        <v>444</v>
      </c>
      <c r="B446" t="s">
        <v>436</v>
      </c>
      <c r="C446" t="s">
        <v>2559</v>
      </c>
      <c r="D446" s="47">
        <v>0.11552083333333334</v>
      </c>
      <c r="E446" s="37">
        <f t="shared" si="24"/>
        <v>0.56632653061224492</v>
      </c>
      <c r="F446" s="37">
        <f t="shared" si="25"/>
        <v>0.63596131781675125</v>
      </c>
      <c r="G446" s="4" t="str">
        <f t="shared" si="26"/>
        <v>Start group 5 for 50km</v>
      </c>
      <c r="H446" s="4" t="str">
        <f t="shared" si="27"/>
        <v>Start group 5 for 100km</v>
      </c>
    </row>
    <row r="447" spans="1:8">
      <c r="A447" s="3">
        <v>445</v>
      </c>
      <c r="B447" t="s">
        <v>163</v>
      </c>
      <c r="C447" t="s">
        <v>7285</v>
      </c>
      <c r="D447" s="47">
        <v>0.11560185185185186</v>
      </c>
      <c r="E447" s="37">
        <f t="shared" si="24"/>
        <v>0.56760204081632648</v>
      </c>
      <c r="F447" s="37">
        <f t="shared" si="25"/>
        <v>0.63710867070971966</v>
      </c>
      <c r="G447" s="4" t="str">
        <f t="shared" si="26"/>
        <v>Start group 5 for 50km</v>
      </c>
      <c r="H447" s="4" t="str">
        <f t="shared" si="27"/>
        <v>Start group 5 for 100km</v>
      </c>
    </row>
    <row r="448" spans="1:8">
      <c r="A448" s="3">
        <v>446</v>
      </c>
      <c r="B448" t="s">
        <v>4</v>
      </c>
      <c r="C448" t="s">
        <v>7472</v>
      </c>
      <c r="D448" s="47">
        <v>0.11560185185185186</v>
      </c>
      <c r="E448" s="37">
        <f t="shared" si="24"/>
        <v>0.56887755102040816</v>
      </c>
      <c r="F448" s="37">
        <f t="shared" si="25"/>
        <v>0.63710867070971966</v>
      </c>
      <c r="G448" s="4" t="str">
        <f t="shared" si="26"/>
        <v>Start group 5 for 50km</v>
      </c>
      <c r="H448" s="4" t="str">
        <f t="shared" si="27"/>
        <v>Start group 5 for 100km</v>
      </c>
    </row>
    <row r="449" spans="1:8">
      <c r="A449" s="3">
        <v>447</v>
      </c>
      <c r="B449" t="s">
        <v>100</v>
      </c>
      <c r="C449" t="s">
        <v>7345</v>
      </c>
      <c r="D449" s="47">
        <v>0.11570601851851851</v>
      </c>
      <c r="E449" s="37">
        <f t="shared" si="24"/>
        <v>0.57015306122448983</v>
      </c>
      <c r="F449" s="37">
        <f t="shared" si="25"/>
        <v>0.63858383871496482</v>
      </c>
      <c r="G449" s="4" t="str">
        <f t="shared" si="26"/>
        <v>Start group 5 for 50km</v>
      </c>
      <c r="H449" s="4" t="str">
        <f t="shared" si="27"/>
        <v>Start group 5 for 100km</v>
      </c>
    </row>
    <row r="450" spans="1:8">
      <c r="A450" s="3">
        <v>448</v>
      </c>
      <c r="B450" t="s">
        <v>8167</v>
      </c>
      <c r="C450" t="s">
        <v>8168</v>
      </c>
      <c r="D450" s="47">
        <v>0.11579861111111112</v>
      </c>
      <c r="E450" s="37">
        <f t="shared" si="24"/>
        <v>0.5714285714285714</v>
      </c>
      <c r="F450" s="37">
        <f t="shared" si="25"/>
        <v>0.63989509916407139</v>
      </c>
      <c r="G450" s="4" t="str">
        <f t="shared" si="26"/>
        <v>Start group 5 for 50km</v>
      </c>
      <c r="H450" s="4" t="str">
        <f t="shared" si="27"/>
        <v>Start group 5 for 100km</v>
      </c>
    </row>
    <row r="451" spans="1:8">
      <c r="A451" s="3">
        <v>449</v>
      </c>
      <c r="B451" t="s">
        <v>67</v>
      </c>
      <c r="C451" t="s">
        <v>8169</v>
      </c>
      <c r="D451" s="47">
        <v>0.11596064814814815</v>
      </c>
      <c r="E451" s="37">
        <f t="shared" si="24"/>
        <v>0.57270408163265307</v>
      </c>
      <c r="F451" s="37">
        <f t="shared" si="25"/>
        <v>0.64218980495000799</v>
      </c>
      <c r="G451" s="4" t="str">
        <f t="shared" si="26"/>
        <v>Start group 5 for 50km</v>
      </c>
      <c r="H451" s="4" t="str">
        <f t="shared" si="27"/>
        <v>Start group 5 for 100km</v>
      </c>
    </row>
    <row r="452" spans="1:8">
      <c r="A452" s="3">
        <v>450</v>
      </c>
      <c r="B452" t="s">
        <v>22</v>
      </c>
      <c r="C452" t="s">
        <v>5730</v>
      </c>
      <c r="D452" s="47">
        <v>0.11613425925925926</v>
      </c>
      <c r="E452" s="37">
        <f t="shared" ref="E452:E515" si="28">A452/784</f>
        <v>0.57397959183673475</v>
      </c>
      <c r="F452" s="37">
        <f t="shared" ref="F452:F515" si="29">((HOUR(D452)*60+MINUTE(D452)+SECOND(D452)/60)-(HOUR($D$4)*60+MINUTE($D$4)+SECOND($D$4)/60))/(HOUR($D$4)*60+MINUTE($D$4)+SECOND($D$4)/60)</f>
        <v>0.64464841829208308</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5 for 100km</v>
      </c>
    </row>
    <row r="453" spans="1:8">
      <c r="A453" s="3">
        <v>451</v>
      </c>
      <c r="B453" t="s">
        <v>523</v>
      </c>
      <c r="C453" t="s">
        <v>8170</v>
      </c>
      <c r="D453" s="47">
        <v>0.1162037037037037</v>
      </c>
      <c r="E453" s="37">
        <f t="shared" si="28"/>
        <v>0.57525510204081631</v>
      </c>
      <c r="F453" s="37">
        <f t="shared" si="29"/>
        <v>0.64563186362891334</v>
      </c>
      <c r="G453" s="4" t="str">
        <f t="shared" si="30"/>
        <v>Start group 5 for 50km</v>
      </c>
      <c r="H453" s="4" t="str">
        <f t="shared" si="31"/>
        <v>Start group 5 for 100km</v>
      </c>
    </row>
    <row r="454" spans="1:8">
      <c r="A454" s="3">
        <v>452</v>
      </c>
      <c r="B454" t="s">
        <v>81</v>
      </c>
      <c r="C454" t="s">
        <v>8171</v>
      </c>
      <c r="D454" s="47">
        <v>0.11633101851851851</v>
      </c>
      <c r="E454" s="37">
        <f t="shared" si="28"/>
        <v>0.57653061224489799</v>
      </c>
      <c r="F454" s="37">
        <f t="shared" si="29"/>
        <v>0.64743484674643503</v>
      </c>
      <c r="G454" s="4" t="str">
        <f t="shared" si="30"/>
        <v>Start group 5 for 50km</v>
      </c>
      <c r="H454" s="4" t="str">
        <f t="shared" si="31"/>
        <v>Start group 5 for 100km</v>
      </c>
    </row>
    <row r="455" spans="1:8">
      <c r="A455" s="3">
        <v>453</v>
      </c>
      <c r="B455" t="s">
        <v>29</v>
      </c>
      <c r="C455" t="s">
        <v>7443</v>
      </c>
      <c r="D455" s="47">
        <v>0.11635416666666666</v>
      </c>
      <c r="E455" s="37">
        <f t="shared" si="28"/>
        <v>0.57780612244897955</v>
      </c>
      <c r="F455" s="37">
        <f t="shared" si="29"/>
        <v>0.64776266185871179</v>
      </c>
      <c r="G455" s="4" t="str">
        <f t="shared" si="30"/>
        <v>Start group 5 for 50km</v>
      </c>
      <c r="H455" s="4" t="str">
        <f t="shared" si="31"/>
        <v>Start group 5 for 100km</v>
      </c>
    </row>
    <row r="456" spans="1:8">
      <c r="A456" s="3">
        <v>454</v>
      </c>
      <c r="B456" t="s">
        <v>492</v>
      </c>
      <c r="C456" t="s">
        <v>5950</v>
      </c>
      <c r="D456" s="47">
        <v>0.11644675925925925</v>
      </c>
      <c r="E456" s="37">
        <f t="shared" si="28"/>
        <v>0.57908163265306123</v>
      </c>
      <c r="F456" s="37">
        <f t="shared" si="29"/>
        <v>0.64907392230781835</v>
      </c>
      <c r="G456" s="4" t="str">
        <f t="shared" si="30"/>
        <v>Start group 5 for 50km</v>
      </c>
      <c r="H456" s="4" t="str">
        <f t="shared" si="31"/>
        <v>Start group 5 for 100km</v>
      </c>
    </row>
    <row r="457" spans="1:8">
      <c r="A457" s="3">
        <v>455</v>
      </c>
      <c r="B457" t="s">
        <v>8172</v>
      </c>
      <c r="C457" t="s">
        <v>7377</v>
      </c>
      <c r="D457" s="47">
        <v>0.11645833333333333</v>
      </c>
      <c r="E457" s="37">
        <f t="shared" si="28"/>
        <v>0.5803571428571429</v>
      </c>
      <c r="F457" s="37">
        <f t="shared" si="29"/>
        <v>0.64923782986395651</v>
      </c>
      <c r="G457" s="4" t="str">
        <f t="shared" si="30"/>
        <v>Start group 5 for 50km</v>
      </c>
      <c r="H457" s="4" t="str">
        <f t="shared" si="31"/>
        <v>Start group 5 for 100km</v>
      </c>
    </row>
    <row r="458" spans="1:8">
      <c r="A458" s="3">
        <v>456</v>
      </c>
      <c r="B458" t="s">
        <v>8173</v>
      </c>
      <c r="C458" t="s">
        <v>8174</v>
      </c>
      <c r="D458" s="47">
        <v>0.11646990740740741</v>
      </c>
      <c r="E458" s="37">
        <f t="shared" si="28"/>
        <v>0.58163265306122447</v>
      </c>
      <c r="F458" s="37">
        <f t="shared" si="29"/>
        <v>0.64940173742009499</v>
      </c>
      <c r="G458" s="4" t="str">
        <f t="shared" si="30"/>
        <v>Start group 5 for 50km</v>
      </c>
      <c r="H458" s="4" t="str">
        <f t="shared" si="31"/>
        <v>Start group 5 for 100km</v>
      </c>
    </row>
    <row r="459" spans="1:8">
      <c r="A459" s="3">
        <v>457</v>
      </c>
      <c r="B459" t="s">
        <v>12</v>
      </c>
      <c r="C459" t="s">
        <v>7245</v>
      </c>
      <c r="D459" s="47">
        <v>0.11655092592592593</v>
      </c>
      <c r="E459" s="37">
        <f t="shared" si="28"/>
        <v>0.58290816326530615</v>
      </c>
      <c r="F459" s="37">
        <f t="shared" si="29"/>
        <v>0.65054909031306352</v>
      </c>
      <c r="G459" s="4" t="str">
        <f t="shared" si="30"/>
        <v>Start group 5 for 50km</v>
      </c>
      <c r="H459" s="4" t="str">
        <f t="shared" si="31"/>
        <v>Start group 5 for 100km</v>
      </c>
    </row>
    <row r="460" spans="1:8">
      <c r="A460" s="3">
        <v>458</v>
      </c>
      <c r="B460" t="s">
        <v>79</v>
      </c>
      <c r="C460" t="s">
        <v>8175</v>
      </c>
      <c r="D460" s="47">
        <v>0.11660879629629629</v>
      </c>
      <c r="E460" s="37">
        <f t="shared" si="28"/>
        <v>0.58418367346938771</v>
      </c>
      <c r="F460" s="37">
        <f t="shared" si="29"/>
        <v>0.65136862809375495</v>
      </c>
      <c r="G460" s="4" t="str">
        <f t="shared" si="30"/>
        <v>Start group 5 for 50km</v>
      </c>
      <c r="H460" s="4" t="str">
        <f t="shared" si="31"/>
        <v>Start group 5 for 100km</v>
      </c>
    </row>
    <row r="461" spans="1:8">
      <c r="A461" s="3">
        <v>459</v>
      </c>
      <c r="B461" t="s">
        <v>12</v>
      </c>
      <c r="C461" t="s">
        <v>8176</v>
      </c>
      <c r="D461" s="47">
        <v>0.11667824074074074</v>
      </c>
      <c r="E461" s="37">
        <f t="shared" si="28"/>
        <v>0.58545918367346939</v>
      </c>
      <c r="F461" s="37">
        <f t="shared" si="29"/>
        <v>0.65235207343058521</v>
      </c>
      <c r="G461" s="4" t="str">
        <f t="shared" si="30"/>
        <v>Start group 5 for 50km</v>
      </c>
      <c r="H461" s="4" t="str">
        <f t="shared" si="31"/>
        <v>Start group 5 for 100km</v>
      </c>
    </row>
    <row r="462" spans="1:8">
      <c r="A462" s="3">
        <v>460</v>
      </c>
      <c r="B462" t="s">
        <v>14</v>
      </c>
      <c r="C462" t="s">
        <v>7193</v>
      </c>
      <c r="D462" s="47">
        <v>0.11668981481481482</v>
      </c>
      <c r="E462" s="37">
        <f t="shared" si="28"/>
        <v>0.58673469387755106</v>
      </c>
      <c r="F462" s="37">
        <f t="shared" si="29"/>
        <v>0.65251598098672337</v>
      </c>
      <c r="G462" s="4" t="str">
        <f t="shared" si="30"/>
        <v>Start group 5 for 50km</v>
      </c>
      <c r="H462" s="4" t="str">
        <f t="shared" si="31"/>
        <v>Start group 5 for 100km</v>
      </c>
    </row>
    <row r="463" spans="1:8">
      <c r="A463" s="3">
        <v>461</v>
      </c>
      <c r="B463" t="s">
        <v>38</v>
      </c>
      <c r="C463" t="s">
        <v>7391</v>
      </c>
      <c r="D463" s="47">
        <v>0.11673611111111111</v>
      </c>
      <c r="E463" s="37">
        <f t="shared" si="28"/>
        <v>0.58801020408163263</v>
      </c>
      <c r="F463" s="37">
        <f t="shared" si="29"/>
        <v>0.65317161121127676</v>
      </c>
      <c r="G463" s="4" t="str">
        <f t="shared" si="30"/>
        <v>Start group 5 for 50km</v>
      </c>
      <c r="H463" s="4" t="str">
        <f t="shared" si="31"/>
        <v>Start group 5 for 100km</v>
      </c>
    </row>
    <row r="464" spans="1:8">
      <c r="A464" s="3">
        <v>462</v>
      </c>
      <c r="B464" t="s">
        <v>17</v>
      </c>
      <c r="C464" t="s">
        <v>8177</v>
      </c>
      <c r="D464" s="47">
        <v>0.11684027777777778</v>
      </c>
      <c r="E464" s="37">
        <f t="shared" si="28"/>
        <v>0.5892857142857143</v>
      </c>
      <c r="F464" s="37">
        <f t="shared" si="29"/>
        <v>0.65464677921652181</v>
      </c>
      <c r="G464" s="4" t="str">
        <f t="shared" si="30"/>
        <v>Start group 5 for 50km</v>
      </c>
      <c r="H464" s="4" t="str">
        <f t="shared" si="31"/>
        <v>Start group 5 for 100km</v>
      </c>
    </row>
    <row r="465" spans="1:8">
      <c r="A465" s="3">
        <v>463</v>
      </c>
      <c r="B465" t="s">
        <v>748</v>
      </c>
      <c r="C465" t="s">
        <v>7442</v>
      </c>
      <c r="D465" s="47">
        <v>0.11686342592592593</v>
      </c>
      <c r="E465" s="37">
        <f t="shared" si="28"/>
        <v>0.59056122448979587</v>
      </c>
      <c r="F465" s="37">
        <f t="shared" si="29"/>
        <v>0.65497459432879845</v>
      </c>
      <c r="G465" s="4" t="str">
        <f t="shared" si="30"/>
        <v>Start group 5 for 50km</v>
      </c>
      <c r="H465" s="4" t="str">
        <f t="shared" si="31"/>
        <v>Start group 5 for 100km</v>
      </c>
    </row>
    <row r="466" spans="1:8">
      <c r="A466" s="3">
        <v>464</v>
      </c>
      <c r="B466" t="s">
        <v>8178</v>
      </c>
      <c r="C466" t="s">
        <v>5943</v>
      </c>
      <c r="D466" s="47">
        <v>0.11692129629629629</v>
      </c>
      <c r="E466" s="37">
        <f t="shared" si="28"/>
        <v>0.59183673469387754</v>
      </c>
      <c r="F466" s="37">
        <f t="shared" si="29"/>
        <v>0.65579413210949022</v>
      </c>
      <c r="G466" s="4" t="str">
        <f t="shared" si="30"/>
        <v>Start group 5 for 50km</v>
      </c>
      <c r="H466" s="4" t="str">
        <f t="shared" si="31"/>
        <v>Start group 5 for 100km</v>
      </c>
    </row>
    <row r="467" spans="1:8">
      <c r="A467" s="3">
        <v>465</v>
      </c>
      <c r="B467" t="s">
        <v>91</v>
      </c>
      <c r="C467" t="s">
        <v>7374</v>
      </c>
      <c r="D467" s="47">
        <v>0.1169675925925926</v>
      </c>
      <c r="E467" s="37">
        <f t="shared" si="28"/>
        <v>0.59311224489795922</v>
      </c>
      <c r="F467" s="37">
        <f t="shared" si="29"/>
        <v>0.65644976233404362</v>
      </c>
      <c r="G467" s="4" t="str">
        <f t="shared" si="30"/>
        <v>Start group 5 for 50km</v>
      </c>
      <c r="H467" s="4" t="str">
        <f t="shared" si="31"/>
        <v>Start group 5 for 100km</v>
      </c>
    </row>
    <row r="468" spans="1:8">
      <c r="A468" s="3">
        <v>466</v>
      </c>
      <c r="B468" t="s">
        <v>530</v>
      </c>
      <c r="C468" t="s">
        <v>7712</v>
      </c>
      <c r="D468" s="47">
        <v>0.11702546296296296</v>
      </c>
      <c r="E468" s="37">
        <f t="shared" si="28"/>
        <v>0.59438775510204078</v>
      </c>
      <c r="F468" s="37">
        <f t="shared" si="29"/>
        <v>0.65726930011473539</v>
      </c>
      <c r="G468" s="4" t="str">
        <f t="shared" si="30"/>
        <v>Start group 5 for 50km</v>
      </c>
      <c r="H468" s="4" t="str">
        <f t="shared" si="31"/>
        <v>Start group 5 for 100km</v>
      </c>
    </row>
    <row r="469" spans="1:8">
      <c r="A469" s="3">
        <v>467</v>
      </c>
      <c r="B469" t="s">
        <v>64</v>
      </c>
      <c r="C469" t="s">
        <v>8179</v>
      </c>
      <c r="D469" s="47">
        <v>0.11702546296296296</v>
      </c>
      <c r="E469" s="37">
        <f t="shared" si="28"/>
        <v>0.59566326530612246</v>
      </c>
      <c r="F469" s="37">
        <f t="shared" si="29"/>
        <v>0.65726930011473539</v>
      </c>
      <c r="G469" s="4" t="str">
        <f t="shared" si="30"/>
        <v>Start group 5 for 50km</v>
      </c>
      <c r="H469" s="4" t="str">
        <f t="shared" si="31"/>
        <v>Start group 5 for 100km</v>
      </c>
    </row>
    <row r="470" spans="1:8">
      <c r="A470" s="3">
        <v>468</v>
      </c>
      <c r="B470" t="s">
        <v>31</v>
      </c>
      <c r="C470" t="s">
        <v>8180</v>
      </c>
      <c r="D470" s="47">
        <v>0.11721064814814815</v>
      </c>
      <c r="E470" s="37">
        <f t="shared" si="28"/>
        <v>0.59693877551020413</v>
      </c>
      <c r="F470" s="37">
        <f t="shared" si="29"/>
        <v>0.65989182101294863</v>
      </c>
      <c r="G470" s="4" t="str">
        <f t="shared" si="30"/>
        <v>Start group 5 for 50km</v>
      </c>
      <c r="H470" s="4" t="str">
        <f t="shared" si="31"/>
        <v>Start group 5 for 100km</v>
      </c>
    </row>
    <row r="471" spans="1:8">
      <c r="A471" s="3">
        <v>469</v>
      </c>
      <c r="B471" t="s">
        <v>306</v>
      </c>
      <c r="C471" t="s">
        <v>8181</v>
      </c>
      <c r="D471" s="47">
        <v>0.11723379629629631</v>
      </c>
      <c r="E471" s="37">
        <f t="shared" si="28"/>
        <v>0.5982142857142857</v>
      </c>
      <c r="F471" s="37">
        <f t="shared" si="29"/>
        <v>0.66021963612522527</v>
      </c>
      <c r="G471" s="4" t="str">
        <f t="shared" si="30"/>
        <v>Start group 5 for 50km</v>
      </c>
      <c r="H471" s="4" t="str">
        <f t="shared" si="31"/>
        <v>Start group 5 for 100km</v>
      </c>
    </row>
    <row r="472" spans="1:8">
      <c r="A472" s="3">
        <v>470</v>
      </c>
      <c r="B472" t="s">
        <v>17</v>
      </c>
      <c r="C472" t="s">
        <v>8182</v>
      </c>
      <c r="D472" s="47">
        <v>0.11746527777777778</v>
      </c>
      <c r="E472" s="37">
        <f t="shared" si="28"/>
        <v>0.59948979591836737</v>
      </c>
      <c r="F472" s="37">
        <f t="shared" si="29"/>
        <v>0.66349778724799213</v>
      </c>
      <c r="G472" s="4" t="str">
        <f t="shared" si="30"/>
        <v>Start group 5 for 50km</v>
      </c>
      <c r="H472" s="4" t="str">
        <f t="shared" si="31"/>
        <v>Start group 5 for 100km</v>
      </c>
    </row>
    <row r="473" spans="1:8">
      <c r="A473" s="3">
        <v>471</v>
      </c>
      <c r="B473" t="s">
        <v>405</v>
      </c>
      <c r="C473" t="s">
        <v>8183</v>
      </c>
      <c r="D473" s="47">
        <v>0.11753472222222222</v>
      </c>
      <c r="E473" s="37">
        <f t="shared" si="28"/>
        <v>0.60076530612244894</v>
      </c>
      <c r="F473" s="37">
        <f t="shared" si="29"/>
        <v>0.66448123258482206</v>
      </c>
      <c r="G473" s="4" t="str">
        <f t="shared" si="30"/>
        <v>Start group 5 for 50km</v>
      </c>
      <c r="H473" s="4" t="str">
        <f t="shared" si="31"/>
        <v>Start group 5 for 100km</v>
      </c>
    </row>
    <row r="474" spans="1:8">
      <c r="A474" s="3">
        <v>472</v>
      </c>
      <c r="B474" t="s">
        <v>55</v>
      </c>
      <c r="C474" t="s">
        <v>5839</v>
      </c>
      <c r="D474" s="47">
        <v>0.11771990740740741</v>
      </c>
      <c r="E474" s="37">
        <f t="shared" si="28"/>
        <v>0.60204081632653061</v>
      </c>
      <c r="F474" s="37">
        <f t="shared" si="29"/>
        <v>0.66710375348303563</v>
      </c>
      <c r="G474" s="4" t="str">
        <f t="shared" si="30"/>
        <v>Start group 5 for 50km</v>
      </c>
      <c r="H474" s="4" t="str">
        <f t="shared" si="31"/>
        <v>Start group 5 for 100km</v>
      </c>
    </row>
    <row r="475" spans="1:8">
      <c r="A475" s="3">
        <v>473</v>
      </c>
      <c r="B475" t="s">
        <v>228</v>
      </c>
      <c r="C475" t="s">
        <v>3266</v>
      </c>
      <c r="D475" s="47">
        <v>0.11771990740740741</v>
      </c>
      <c r="E475" s="37">
        <f t="shared" si="28"/>
        <v>0.60331632653061229</v>
      </c>
      <c r="F475" s="37">
        <f t="shared" si="29"/>
        <v>0.66710375348303563</v>
      </c>
      <c r="G475" s="4" t="str">
        <f t="shared" si="30"/>
        <v>Start group 5 for 50km</v>
      </c>
      <c r="H475" s="4" t="str">
        <f t="shared" si="31"/>
        <v>Start group 5 for 100km</v>
      </c>
    </row>
    <row r="476" spans="1:8">
      <c r="A476" s="3">
        <v>474</v>
      </c>
      <c r="B476" t="s">
        <v>41</v>
      </c>
      <c r="C476" t="s">
        <v>8184</v>
      </c>
      <c r="D476" s="47">
        <v>0.11788194444444444</v>
      </c>
      <c r="E476" s="37">
        <f t="shared" si="28"/>
        <v>0.60459183673469385</v>
      </c>
      <c r="F476" s="37">
        <f t="shared" si="29"/>
        <v>0.66939845926897223</v>
      </c>
      <c r="G476" s="4" t="str">
        <f t="shared" si="30"/>
        <v>Start group 5 for 50km</v>
      </c>
      <c r="H476" s="4" t="str">
        <f t="shared" si="31"/>
        <v>Start group 5 for 100km</v>
      </c>
    </row>
    <row r="477" spans="1:8">
      <c r="A477" s="3">
        <v>475</v>
      </c>
      <c r="B477" t="s">
        <v>453</v>
      </c>
      <c r="C477" t="s">
        <v>8185</v>
      </c>
      <c r="D477" s="47">
        <v>0.11793981481481482</v>
      </c>
      <c r="E477" s="37">
        <f t="shared" si="28"/>
        <v>0.60586734693877553</v>
      </c>
      <c r="F477" s="37">
        <f t="shared" si="29"/>
        <v>0.670217997049664</v>
      </c>
      <c r="G477" s="4" t="str">
        <f t="shared" si="30"/>
        <v>Start group 5 for 50km</v>
      </c>
      <c r="H477" s="4" t="str">
        <f t="shared" si="31"/>
        <v>Start group 5 for 100km</v>
      </c>
    </row>
    <row r="478" spans="1:8">
      <c r="A478" s="3">
        <v>476</v>
      </c>
      <c r="B478" t="s">
        <v>38</v>
      </c>
      <c r="C478" t="s">
        <v>7436</v>
      </c>
      <c r="D478" s="47">
        <v>0.11803240740740741</v>
      </c>
      <c r="E478" s="37">
        <f t="shared" si="28"/>
        <v>0.6071428571428571</v>
      </c>
      <c r="F478" s="37">
        <f t="shared" si="29"/>
        <v>0.67152925749877068</v>
      </c>
      <c r="G478" s="4" t="str">
        <f t="shared" si="30"/>
        <v>Start group 5 for 50km</v>
      </c>
      <c r="H478" s="4" t="str">
        <f t="shared" si="31"/>
        <v>Start group 5 for 100km</v>
      </c>
    </row>
    <row r="479" spans="1:8">
      <c r="A479" s="3">
        <v>477</v>
      </c>
      <c r="B479" t="s">
        <v>12</v>
      </c>
      <c r="C479" t="s">
        <v>8186</v>
      </c>
      <c r="D479" s="47">
        <v>0.11812499999999999</v>
      </c>
      <c r="E479" s="37">
        <f t="shared" si="28"/>
        <v>0.60841836734693877</v>
      </c>
      <c r="F479" s="37">
        <f t="shared" si="29"/>
        <v>0.67284051794787725</v>
      </c>
      <c r="G479" s="4" t="str">
        <f t="shared" si="30"/>
        <v>Start group 5 for 50km</v>
      </c>
      <c r="H479" s="4" t="str">
        <f t="shared" si="31"/>
        <v>Start group 5 for 100km</v>
      </c>
    </row>
    <row r="480" spans="1:8">
      <c r="A480" s="3">
        <v>478</v>
      </c>
      <c r="B480" t="s">
        <v>217</v>
      </c>
      <c r="C480" t="s">
        <v>8187</v>
      </c>
      <c r="D480" s="47">
        <v>0.11812499999999999</v>
      </c>
      <c r="E480" s="37">
        <f t="shared" si="28"/>
        <v>0.60969387755102045</v>
      </c>
      <c r="F480" s="37">
        <f t="shared" si="29"/>
        <v>0.67284051794787725</v>
      </c>
      <c r="G480" s="4" t="str">
        <f t="shared" si="30"/>
        <v>Start group 5 for 50km</v>
      </c>
      <c r="H480" s="4" t="str">
        <f t="shared" si="31"/>
        <v>Start group 5 for 100km</v>
      </c>
    </row>
    <row r="481" spans="1:8">
      <c r="A481" s="3">
        <v>479</v>
      </c>
      <c r="B481" t="s">
        <v>388</v>
      </c>
      <c r="C481" t="s">
        <v>8188</v>
      </c>
      <c r="D481" s="47">
        <v>0.11814814814814815</v>
      </c>
      <c r="E481" s="37">
        <f t="shared" si="28"/>
        <v>0.61096938775510201</v>
      </c>
      <c r="F481" s="37">
        <f t="shared" si="29"/>
        <v>0.67316833306015389</v>
      </c>
      <c r="G481" s="4" t="str">
        <f t="shared" si="30"/>
        <v>Start group 5 for 50km</v>
      </c>
      <c r="H481" s="4" t="str">
        <f t="shared" si="31"/>
        <v>Start group 5 for 100km</v>
      </c>
    </row>
    <row r="482" spans="1:8">
      <c r="A482" s="3">
        <v>480</v>
      </c>
      <c r="B482" t="s">
        <v>9</v>
      </c>
      <c r="C482" t="s">
        <v>8189</v>
      </c>
      <c r="D482" s="47">
        <v>0.11841435185185185</v>
      </c>
      <c r="E482" s="37">
        <f t="shared" si="28"/>
        <v>0.61224489795918369</v>
      </c>
      <c r="F482" s="37">
        <f t="shared" si="29"/>
        <v>0.67693820685133588</v>
      </c>
      <c r="G482" s="4" t="str">
        <f t="shared" si="30"/>
        <v>Start group 5 for 50km</v>
      </c>
      <c r="H482" s="4" t="str">
        <f t="shared" si="31"/>
        <v>Start group 5 for 100km</v>
      </c>
    </row>
    <row r="483" spans="1:8">
      <c r="A483" s="3">
        <v>481</v>
      </c>
      <c r="B483" t="s">
        <v>286</v>
      </c>
      <c r="C483" t="s">
        <v>6065</v>
      </c>
      <c r="D483" s="47">
        <v>0.11853009259259258</v>
      </c>
      <c r="E483" s="37">
        <f t="shared" si="28"/>
        <v>0.61352040816326525</v>
      </c>
      <c r="F483" s="37">
        <f t="shared" si="29"/>
        <v>0.6785772824127192</v>
      </c>
      <c r="G483" s="4" t="str">
        <f t="shared" si="30"/>
        <v>Start group 5 for 50km</v>
      </c>
      <c r="H483" s="4" t="str">
        <f t="shared" si="31"/>
        <v>Start group 5 for 100km</v>
      </c>
    </row>
    <row r="484" spans="1:8">
      <c r="A484" s="3">
        <v>482</v>
      </c>
      <c r="B484" t="s">
        <v>8190</v>
      </c>
      <c r="C484" t="s">
        <v>8191</v>
      </c>
      <c r="D484" s="47">
        <v>0.11873842592592593</v>
      </c>
      <c r="E484" s="37">
        <f t="shared" si="28"/>
        <v>0.61479591836734693</v>
      </c>
      <c r="F484" s="37">
        <f t="shared" si="29"/>
        <v>0.68152761842320908</v>
      </c>
      <c r="G484" s="4" t="str">
        <f t="shared" si="30"/>
        <v>Start group 5 for 50km</v>
      </c>
      <c r="H484" s="4" t="str">
        <f t="shared" si="31"/>
        <v>Start group 5 for 100km</v>
      </c>
    </row>
    <row r="485" spans="1:8">
      <c r="A485" s="3">
        <v>483</v>
      </c>
      <c r="B485" t="s">
        <v>517</v>
      </c>
      <c r="C485" t="s">
        <v>8192</v>
      </c>
      <c r="D485" s="47">
        <v>0.11880787037037037</v>
      </c>
      <c r="E485" s="37">
        <f t="shared" si="28"/>
        <v>0.6160714285714286</v>
      </c>
      <c r="F485" s="37">
        <f t="shared" si="29"/>
        <v>0.68251106376003934</v>
      </c>
      <c r="G485" s="4" t="str">
        <f t="shared" si="30"/>
        <v>Start group 5 for 50km</v>
      </c>
      <c r="H485" s="4" t="str">
        <f t="shared" si="31"/>
        <v>Start group 5 for 100km</v>
      </c>
    </row>
    <row r="486" spans="1:8">
      <c r="A486" s="3">
        <v>484</v>
      </c>
      <c r="B486" t="s">
        <v>78</v>
      </c>
      <c r="C486" t="s">
        <v>8193</v>
      </c>
      <c r="D486" s="47">
        <v>0.11898148148148148</v>
      </c>
      <c r="E486" s="37">
        <f t="shared" si="28"/>
        <v>0.61734693877551017</v>
      </c>
      <c r="F486" s="37">
        <f t="shared" si="29"/>
        <v>0.68496967710211443</v>
      </c>
      <c r="G486" s="4" t="str">
        <f t="shared" si="30"/>
        <v>Start group 5 for 50km</v>
      </c>
      <c r="H486" s="4" t="str">
        <f t="shared" si="31"/>
        <v>Start group 5 for 100km</v>
      </c>
    </row>
    <row r="487" spans="1:8">
      <c r="A487" s="3">
        <v>485</v>
      </c>
      <c r="B487" t="s">
        <v>16</v>
      </c>
      <c r="C487" t="s">
        <v>8194</v>
      </c>
      <c r="D487" s="47">
        <v>0.11908564814814815</v>
      </c>
      <c r="E487" s="37">
        <f t="shared" si="28"/>
        <v>0.61862244897959184</v>
      </c>
      <c r="F487" s="37">
        <f t="shared" si="29"/>
        <v>0.68644484510735926</v>
      </c>
      <c r="G487" s="4" t="str">
        <f t="shared" si="30"/>
        <v>Start group 5 for 50km</v>
      </c>
      <c r="H487" s="4" t="str">
        <f t="shared" si="31"/>
        <v>Start group 5 for 100km</v>
      </c>
    </row>
    <row r="488" spans="1:8">
      <c r="A488" s="3">
        <v>486</v>
      </c>
      <c r="B488" t="s">
        <v>8195</v>
      </c>
      <c r="C488" t="s">
        <v>7675</v>
      </c>
      <c r="D488" s="47">
        <v>0.11908564814814815</v>
      </c>
      <c r="E488" s="37">
        <f t="shared" si="28"/>
        <v>0.61989795918367352</v>
      </c>
      <c r="F488" s="37">
        <f t="shared" si="29"/>
        <v>0.68644484510735926</v>
      </c>
      <c r="G488" s="4" t="str">
        <f t="shared" si="30"/>
        <v>Start group 5 for 50km</v>
      </c>
      <c r="H488" s="4" t="str">
        <f t="shared" si="31"/>
        <v>Start group 5 for 100km</v>
      </c>
    </row>
    <row r="489" spans="1:8">
      <c r="A489" s="3">
        <v>487</v>
      </c>
      <c r="B489" t="s">
        <v>79</v>
      </c>
      <c r="C489" t="s">
        <v>8196</v>
      </c>
      <c r="D489" s="47">
        <v>0.1191087962962963</v>
      </c>
      <c r="E489" s="37">
        <f t="shared" si="28"/>
        <v>0.62117346938775508</v>
      </c>
      <c r="F489" s="37">
        <f t="shared" si="29"/>
        <v>0.68677266021963623</v>
      </c>
      <c r="G489" s="4" t="str">
        <f t="shared" si="30"/>
        <v>Start group 5 for 50km</v>
      </c>
      <c r="H489" s="4" t="str">
        <f t="shared" si="31"/>
        <v>Start group 5 for 100km</v>
      </c>
    </row>
    <row r="490" spans="1:8">
      <c r="A490" s="3">
        <v>488</v>
      </c>
      <c r="B490" t="s">
        <v>99</v>
      </c>
      <c r="C490" t="s">
        <v>2559</v>
      </c>
      <c r="D490" s="47">
        <v>0.11921296296296297</v>
      </c>
      <c r="E490" s="37">
        <f t="shared" si="28"/>
        <v>0.62244897959183676</v>
      </c>
      <c r="F490" s="37">
        <f t="shared" si="29"/>
        <v>0.68824782822488106</v>
      </c>
      <c r="G490" s="4" t="str">
        <f t="shared" si="30"/>
        <v>Start group 5 for 50km</v>
      </c>
      <c r="H490" s="4" t="str">
        <f t="shared" si="31"/>
        <v>Start group 5 for 100km</v>
      </c>
    </row>
    <row r="491" spans="1:8">
      <c r="A491" s="3">
        <v>489</v>
      </c>
      <c r="B491" t="s">
        <v>217</v>
      </c>
      <c r="C491" t="s">
        <v>8203</v>
      </c>
      <c r="D491" s="47">
        <v>0.11924768518518519</v>
      </c>
      <c r="E491" s="37">
        <f t="shared" si="28"/>
        <v>0.62372448979591832</v>
      </c>
      <c r="F491" s="37">
        <f t="shared" si="29"/>
        <v>0.68873955089329608</v>
      </c>
      <c r="G491" s="4" t="str">
        <f t="shared" si="30"/>
        <v>Start group 5 for 50km</v>
      </c>
      <c r="H491" s="4" t="str">
        <f t="shared" si="31"/>
        <v>Start group 5 for 100km</v>
      </c>
    </row>
    <row r="492" spans="1:8">
      <c r="A492" s="3">
        <v>490</v>
      </c>
      <c r="B492" t="s">
        <v>33</v>
      </c>
      <c r="C492" t="s">
        <v>7392</v>
      </c>
      <c r="D492" s="47">
        <v>0.11928240740740741</v>
      </c>
      <c r="E492" s="37">
        <f t="shared" si="28"/>
        <v>0.625</v>
      </c>
      <c r="F492" s="37">
        <f t="shared" si="29"/>
        <v>0.68923127356171121</v>
      </c>
      <c r="G492" s="4" t="str">
        <f t="shared" si="30"/>
        <v>Start group 5 for 50km</v>
      </c>
      <c r="H492" s="4" t="str">
        <f t="shared" si="31"/>
        <v>Start group 5 for 100km</v>
      </c>
    </row>
    <row r="493" spans="1:8">
      <c r="A493" s="3">
        <v>491</v>
      </c>
      <c r="B493" t="s">
        <v>17</v>
      </c>
      <c r="C493" t="s">
        <v>8197</v>
      </c>
      <c r="D493" s="47">
        <v>0.11930555555555555</v>
      </c>
      <c r="E493" s="37">
        <f t="shared" si="28"/>
        <v>0.62627551020408168</v>
      </c>
      <c r="F493" s="37">
        <f t="shared" si="29"/>
        <v>0.68955908867398796</v>
      </c>
      <c r="G493" s="4" t="str">
        <f t="shared" si="30"/>
        <v>Start group 5 for 50km</v>
      </c>
      <c r="H493" s="4" t="str">
        <f t="shared" si="31"/>
        <v>Start group 5 for 100km</v>
      </c>
    </row>
    <row r="494" spans="1:8">
      <c r="A494" s="3">
        <v>492</v>
      </c>
      <c r="B494" t="s">
        <v>338</v>
      </c>
      <c r="C494" t="s">
        <v>7237</v>
      </c>
      <c r="D494" s="47">
        <v>0.11940972222222222</v>
      </c>
      <c r="E494" s="37">
        <f t="shared" si="28"/>
        <v>0.62755102040816324</v>
      </c>
      <c r="F494" s="37">
        <f t="shared" si="29"/>
        <v>0.69103425667923268</v>
      </c>
      <c r="G494" s="4" t="str">
        <f t="shared" si="30"/>
        <v>Start group 5 for 50km</v>
      </c>
      <c r="H494" s="4" t="str">
        <f t="shared" si="31"/>
        <v>Start group 6 for 100km</v>
      </c>
    </row>
    <row r="495" spans="1:8">
      <c r="A495" s="3">
        <v>493</v>
      </c>
      <c r="B495" t="s">
        <v>756</v>
      </c>
      <c r="C495" t="s">
        <v>8198</v>
      </c>
      <c r="D495" s="47">
        <v>0.11942129629629629</v>
      </c>
      <c r="E495" s="37">
        <f t="shared" si="28"/>
        <v>0.62882653061224492</v>
      </c>
      <c r="F495" s="37">
        <f t="shared" si="29"/>
        <v>0.69119816423537117</v>
      </c>
      <c r="G495" s="4" t="str">
        <f t="shared" si="30"/>
        <v>Start group 5 for 50km</v>
      </c>
      <c r="H495" s="4" t="str">
        <f t="shared" si="31"/>
        <v>Start group 6 for 100km</v>
      </c>
    </row>
    <row r="496" spans="1:8">
      <c r="A496" s="3">
        <v>494</v>
      </c>
      <c r="B496" t="s">
        <v>239</v>
      </c>
      <c r="C496" t="s">
        <v>7370</v>
      </c>
      <c r="D496" s="47">
        <v>0.11953703703703704</v>
      </c>
      <c r="E496" s="37">
        <f t="shared" si="28"/>
        <v>0.63010204081632648</v>
      </c>
      <c r="F496" s="37">
        <f t="shared" si="29"/>
        <v>0.69283723979675449</v>
      </c>
      <c r="G496" s="4" t="str">
        <f t="shared" si="30"/>
        <v>Start group 5 for 50km</v>
      </c>
      <c r="H496" s="4" t="str">
        <f t="shared" si="31"/>
        <v>Start group 6 for 100km</v>
      </c>
    </row>
    <row r="497" spans="1:8">
      <c r="A497" s="3">
        <v>495</v>
      </c>
      <c r="B497" t="s">
        <v>106</v>
      </c>
      <c r="C497" t="s">
        <v>7509</v>
      </c>
      <c r="D497" s="47">
        <v>0.11964120370370369</v>
      </c>
      <c r="E497" s="37">
        <f t="shared" si="28"/>
        <v>0.63137755102040816</v>
      </c>
      <c r="F497" s="37">
        <f t="shared" si="29"/>
        <v>0.69431240780199954</v>
      </c>
      <c r="G497" s="4" t="str">
        <f t="shared" si="30"/>
        <v>Start group 5 for 50km</v>
      </c>
      <c r="H497" s="4" t="str">
        <f t="shared" si="31"/>
        <v>Start group 6 for 100km</v>
      </c>
    </row>
    <row r="498" spans="1:8">
      <c r="A498" s="3">
        <v>496</v>
      </c>
      <c r="B498" t="s">
        <v>44</v>
      </c>
      <c r="C498" t="s">
        <v>8199</v>
      </c>
      <c r="D498" s="47">
        <v>0.11969907407407408</v>
      </c>
      <c r="E498" s="37">
        <f t="shared" si="28"/>
        <v>0.63265306122448983</v>
      </c>
      <c r="F498" s="37">
        <f t="shared" si="29"/>
        <v>0.69513194558269142</v>
      </c>
      <c r="G498" s="4" t="str">
        <f t="shared" si="30"/>
        <v>Start group 5 for 50km</v>
      </c>
      <c r="H498" s="4" t="str">
        <f t="shared" si="31"/>
        <v>Start group 6 for 100km</v>
      </c>
    </row>
    <row r="499" spans="1:8">
      <c r="A499" s="3">
        <v>497</v>
      </c>
      <c r="B499" t="s">
        <v>33</v>
      </c>
      <c r="C499" t="s">
        <v>8200</v>
      </c>
      <c r="D499" s="47">
        <v>0.11971064814814815</v>
      </c>
      <c r="E499" s="37">
        <f t="shared" si="28"/>
        <v>0.6339285714285714</v>
      </c>
      <c r="F499" s="37">
        <f t="shared" si="29"/>
        <v>0.69529585313882958</v>
      </c>
      <c r="G499" s="4" t="str">
        <f t="shared" si="30"/>
        <v>Start group 5 for 50km</v>
      </c>
      <c r="H499" s="4" t="str">
        <f t="shared" si="31"/>
        <v>Start group 6 for 100km</v>
      </c>
    </row>
    <row r="500" spans="1:8">
      <c r="A500" s="3">
        <v>498</v>
      </c>
      <c r="B500" t="s">
        <v>92</v>
      </c>
      <c r="C500" t="s">
        <v>8201</v>
      </c>
      <c r="D500" s="47">
        <v>0.1198263888888889</v>
      </c>
      <c r="E500" s="37">
        <f t="shared" si="28"/>
        <v>0.63520408163265307</v>
      </c>
      <c r="F500" s="37">
        <f t="shared" si="29"/>
        <v>0.69693492870021312</v>
      </c>
      <c r="G500" s="4" t="str">
        <f t="shared" si="30"/>
        <v>Start group 5 for 50km</v>
      </c>
      <c r="H500" s="4" t="str">
        <f t="shared" si="31"/>
        <v>Start group 6 for 100km</v>
      </c>
    </row>
    <row r="501" spans="1:8">
      <c r="A501" s="3">
        <v>499</v>
      </c>
      <c r="B501" t="s">
        <v>50</v>
      </c>
      <c r="C501" t="s">
        <v>8202</v>
      </c>
      <c r="D501" s="47">
        <v>0.11989583333333333</v>
      </c>
      <c r="E501" s="37">
        <f t="shared" si="28"/>
        <v>0.63647959183673475</v>
      </c>
      <c r="F501" s="37">
        <f t="shared" si="29"/>
        <v>0.69791837403704315</v>
      </c>
      <c r="G501" s="4" t="str">
        <f t="shared" si="30"/>
        <v>Start group 5 for 50km</v>
      </c>
      <c r="H501" s="4" t="str">
        <f t="shared" si="31"/>
        <v>Start group 6 for 100km</v>
      </c>
    </row>
    <row r="502" spans="1:8">
      <c r="A502" s="3">
        <v>500</v>
      </c>
      <c r="B502" t="s">
        <v>30</v>
      </c>
      <c r="C502" t="s">
        <v>7260</v>
      </c>
      <c r="D502" s="47">
        <v>0.11991898148148149</v>
      </c>
      <c r="E502" s="37">
        <f t="shared" si="28"/>
        <v>0.63775510204081631</v>
      </c>
      <c r="F502" s="37">
        <f t="shared" si="29"/>
        <v>0.6982461891493198</v>
      </c>
      <c r="G502" s="4" t="str">
        <f t="shared" si="30"/>
        <v>Start group 5 for 50km</v>
      </c>
      <c r="H502" s="4" t="str">
        <f t="shared" si="31"/>
        <v>Start group 6 for 100km</v>
      </c>
    </row>
    <row r="503" spans="1:8">
      <c r="A503" s="3">
        <v>501</v>
      </c>
      <c r="B503" t="s">
        <v>2738</v>
      </c>
      <c r="C503" t="s">
        <v>7431</v>
      </c>
      <c r="D503" s="47">
        <v>0.12002314814814814</v>
      </c>
      <c r="E503" s="37">
        <f t="shared" si="28"/>
        <v>0.63903061224489799</v>
      </c>
      <c r="F503" s="37">
        <f t="shared" si="29"/>
        <v>0.69972135715456485</v>
      </c>
      <c r="G503" s="4" t="str">
        <f t="shared" si="30"/>
        <v>Start group 5 for 50km</v>
      </c>
      <c r="H503" s="4" t="str">
        <f t="shared" si="31"/>
        <v>Start group 6 for 100km</v>
      </c>
    </row>
    <row r="504" spans="1:8">
      <c r="A504" s="3">
        <v>502</v>
      </c>
      <c r="B504" t="s">
        <v>399</v>
      </c>
      <c r="C504" t="s">
        <v>7903</v>
      </c>
      <c r="D504" s="47">
        <v>0.12009259259259258</v>
      </c>
      <c r="E504" s="37">
        <f t="shared" si="28"/>
        <v>0.64030612244897955</v>
      </c>
      <c r="F504" s="37">
        <f t="shared" si="29"/>
        <v>0.70070480249139477</v>
      </c>
      <c r="G504" s="4" t="str">
        <f t="shared" si="30"/>
        <v>Start group 5 for 50km</v>
      </c>
      <c r="H504" s="4" t="str">
        <f t="shared" si="31"/>
        <v>Start group 6 for 100km</v>
      </c>
    </row>
    <row r="505" spans="1:8">
      <c r="A505" s="3">
        <v>503</v>
      </c>
      <c r="B505" t="s">
        <v>62</v>
      </c>
      <c r="C505" t="s">
        <v>7522</v>
      </c>
      <c r="D505" s="47">
        <v>0.12017361111111112</v>
      </c>
      <c r="E505" s="37">
        <f t="shared" si="28"/>
        <v>0.64158163265306123</v>
      </c>
      <c r="F505" s="37">
        <f t="shared" si="29"/>
        <v>0.7018521553843633</v>
      </c>
      <c r="G505" s="4" t="str">
        <f t="shared" si="30"/>
        <v>Start group 5 for 50km</v>
      </c>
      <c r="H505" s="4" t="str">
        <f t="shared" si="31"/>
        <v>Start group 6 for 100km</v>
      </c>
    </row>
    <row r="506" spans="1:8">
      <c r="A506" s="3">
        <v>504</v>
      </c>
      <c r="B506" t="s">
        <v>95</v>
      </c>
      <c r="C506" t="s">
        <v>8204</v>
      </c>
      <c r="D506" s="47">
        <v>0.12020833333333332</v>
      </c>
      <c r="E506" s="37">
        <f t="shared" si="28"/>
        <v>0.6428571428571429</v>
      </c>
      <c r="F506" s="37">
        <f t="shared" si="29"/>
        <v>0.70234387805277809</v>
      </c>
      <c r="G506" s="4" t="str">
        <f t="shared" si="30"/>
        <v>Start group 5 for 50km</v>
      </c>
      <c r="H506" s="4" t="str">
        <f t="shared" si="31"/>
        <v>Start group 6 for 100km</v>
      </c>
    </row>
    <row r="507" spans="1:8">
      <c r="A507" s="3">
        <v>505</v>
      </c>
      <c r="B507" t="s">
        <v>2988</v>
      </c>
      <c r="C507" t="s">
        <v>7972</v>
      </c>
      <c r="D507" s="47">
        <v>0.12049768518518518</v>
      </c>
      <c r="E507" s="37">
        <f t="shared" si="28"/>
        <v>0.64413265306122447</v>
      </c>
      <c r="F507" s="37">
        <f t="shared" si="29"/>
        <v>0.70644156695623672</v>
      </c>
      <c r="G507" s="4" t="str">
        <f t="shared" si="30"/>
        <v>Start group 5 for 50km</v>
      </c>
      <c r="H507" s="4" t="str">
        <f t="shared" si="31"/>
        <v>Start group 6 for 100km</v>
      </c>
    </row>
    <row r="508" spans="1:8">
      <c r="A508" s="3">
        <v>506</v>
      </c>
      <c r="B508" t="s">
        <v>64</v>
      </c>
      <c r="C508" t="s">
        <v>5935</v>
      </c>
      <c r="D508" s="47">
        <v>0.12061342592592593</v>
      </c>
      <c r="E508" s="37">
        <f t="shared" si="28"/>
        <v>0.64540816326530615</v>
      </c>
      <c r="F508" s="37">
        <f t="shared" si="29"/>
        <v>0.70808064251762004</v>
      </c>
      <c r="G508" s="4" t="str">
        <f t="shared" si="30"/>
        <v>Start group 5 for 50km</v>
      </c>
      <c r="H508" s="4" t="str">
        <f t="shared" si="31"/>
        <v>Start group 6 for 100km</v>
      </c>
    </row>
    <row r="509" spans="1:8">
      <c r="A509" s="3">
        <v>507</v>
      </c>
      <c r="B509" t="s">
        <v>64</v>
      </c>
      <c r="C509" t="s">
        <v>7770</v>
      </c>
      <c r="D509" s="47">
        <v>0.12065972222222222</v>
      </c>
      <c r="E509" s="37">
        <f t="shared" si="28"/>
        <v>0.64668367346938771</v>
      </c>
      <c r="F509" s="37">
        <f t="shared" si="29"/>
        <v>0.70873627274217332</v>
      </c>
      <c r="G509" s="4" t="str">
        <f t="shared" si="30"/>
        <v>Start group 5 for 50km</v>
      </c>
      <c r="H509" s="4" t="str">
        <f t="shared" si="31"/>
        <v>Start group 6 for 100km</v>
      </c>
    </row>
    <row r="510" spans="1:8">
      <c r="A510" s="3">
        <v>508</v>
      </c>
      <c r="B510" t="s">
        <v>43</v>
      </c>
      <c r="C510" t="s">
        <v>5802</v>
      </c>
      <c r="D510" s="47">
        <v>0.12067129629629629</v>
      </c>
      <c r="E510" s="37">
        <f t="shared" si="28"/>
        <v>0.64795918367346939</v>
      </c>
      <c r="F510" s="37">
        <f t="shared" si="29"/>
        <v>0.70890018029831181</v>
      </c>
      <c r="G510" s="4" t="str">
        <f t="shared" si="30"/>
        <v>Start group 5 for 50km</v>
      </c>
      <c r="H510" s="4" t="str">
        <f t="shared" si="31"/>
        <v>Start group 6 for 100km</v>
      </c>
    </row>
    <row r="511" spans="1:8">
      <c r="A511" s="3">
        <v>509</v>
      </c>
      <c r="B511" t="s">
        <v>30</v>
      </c>
      <c r="C511" t="s">
        <v>7382</v>
      </c>
      <c r="D511" s="47">
        <v>0.12074074074074075</v>
      </c>
      <c r="E511" s="37">
        <f t="shared" si="28"/>
        <v>0.64923469387755106</v>
      </c>
      <c r="F511" s="37">
        <f t="shared" si="29"/>
        <v>0.70988362563514185</v>
      </c>
      <c r="G511" s="4" t="str">
        <f t="shared" si="30"/>
        <v>Start group 5 for 50km</v>
      </c>
      <c r="H511" s="4" t="str">
        <f t="shared" si="31"/>
        <v>Start group 6 for 100km</v>
      </c>
    </row>
    <row r="512" spans="1:8">
      <c r="A512" s="3">
        <v>510</v>
      </c>
      <c r="B512" t="s">
        <v>8205</v>
      </c>
      <c r="C512" t="s">
        <v>7520</v>
      </c>
      <c r="D512" s="47">
        <v>0.12075231481481481</v>
      </c>
      <c r="E512" s="37">
        <f t="shared" si="28"/>
        <v>0.65051020408163263</v>
      </c>
      <c r="F512" s="37">
        <f t="shared" si="29"/>
        <v>0.71004753319128</v>
      </c>
      <c r="G512" s="4" t="str">
        <f t="shared" si="30"/>
        <v>Start group 5 for 50km</v>
      </c>
      <c r="H512" s="4" t="str">
        <f t="shared" si="31"/>
        <v>Start group 6 for 100km</v>
      </c>
    </row>
    <row r="513" spans="1:8">
      <c r="A513" s="3">
        <v>511</v>
      </c>
      <c r="B513" t="s">
        <v>15</v>
      </c>
      <c r="C513" t="s">
        <v>5982</v>
      </c>
      <c r="D513" s="47">
        <v>0.12075231481481481</v>
      </c>
      <c r="E513" s="37">
        <f t="shared" si="28"/>
        <v>0.6517857142857143</v>
      </c>
      <c r="F513" s="37">
        <f t="shared" si="29"/>
        <v>0.71004753319128</v>
      </c>
      <c r="G513" s="4" t="str">
        <f t="shared" si="30"/>
        <v>Start group 5 for 50km</v>
      </c>
      <c r="H513" s="4" t="str">
        <f t="shared" si="31"/>
        <v>Start group 6 for 100km</v>
      </c>
    </row>
    <row r="514" spans="1:8">
      <c r="A514" s="3">
        <v>512</v>
      </c>
      <c r="B514" t="s">
        <v>29</v>
      </c>
      <c r="C514" t="s">
        <v>5886</v>
      </c>
      <c r="D514" s="47">
        <v>0.12087962962962963</v>
      </c>
      <c r="E514" s="37">
        <f t="shared" si="28"/>
        <v>0.65306122448979587</v>
      </c>
      <c r="F514" s="37">
        <f t="shared" si="29"/>
        <v>0.7118505163088017</v>
      </c>
      <c r="G514" s="4" t="str">
        <f t="shared" si="30"/>
        <v>Start group 5 for 50km</v>
      </c>
      <c r="H514" s="4" t="str">
        <f t="shared" si="31"/>
        <v>Start group 6 for 100km</v>
      </c>
    </row>
    <row r="515" spans="1:8">
      <c r="A515" s="3">
        <v>513</v>
      </c>
      <c r="B515" t="s">
        <v>278</v>
      </c>
      <c r="C515" t="s">
        <v>8206</v>
      </c>
      <c r="D515" s="47">
        <v>0.12093749999999999</v>
      </c>
      <c r="E515" s="37">
        <f t="shared" si="28"/>
        <v>0.65433673469387754</v>
      </c>
      <c r="F515" s="37">
        <f t="shared" si="29"/>
        <v>0.71267005408949347</v>
      </c>
      <c r="G515" s="4" t="str">
        <f t="shared" si="30"/>
        <v>Start group 5 for 50km</v>
      </c>
      <c r="H515" s="4" t="str">
        <f t="shared" si="31"/>
        <v>Start group 6 for 100km</v>
      </c>
    </row>
    <row r="516" spans="1:8">
      <c r="A516" s="3">
        <v>514</v>
      </c>
      <c r="B516" t="s">
        <v>56</v>
      </c>
      <c r="C516" t="s">
        <v>8207</v>
      </c>
      <c r="D516" s="47">
        <v>0.12105324074074075</v>
      </c>
      <c r="E516" s="37">
        <f t="shared" ref="E516:E579" si="32">A516/784</f>
        <v>0.65561224489795922</v>
      </c>
      <c r="F516" s="37">
        <f t="shared" ref="F516:F579" si="33">((HOUR(D516)*60+MINUTE(D516)+SECOND(D516)/60)-(HOUR($D$4)*60+MINUTE($D$4)+SECOND($D$4)/60))/(HOUR($D$4)*60+MINUTE($D$4)+SECOND($D$4)/60)</f>
        <v>0.71430912965087678</v>
      </c>
      <c r="G516" s="4" t="str">
        <f t="shared" ref="G516:G579" si="34">"Start group "&amp;IF(F516&lt;=29%,1,IF(F516&lt;=39%,2,IF(F516&lt;=50%,3,IF(F516&lt;=62%,4,IF(F516&lt;=84%,5,6)))))&amp;" for 50km"</f>
        <v>Start group 5 for 50km</v>
      </c>
      <c r="H516" s="4" t="str">
        <f t="shared" ref="H516:H579" si="35">"Start group "&amp;IF(F516&lt;=20%,1,IF(F516&lt;=33%,2,IF(F516&lt;=43%,3,IF(F516&lt;=52%,4,IF(F516&lt;=69%,5,6)))))&amp;" for 100km"</f>
        <v>Start group 6 for 100km</v>
      </c>
    </row>
    <row r="517" spans="1:8">
      <c r="A517" s="3">
        <v>515</v>
      </c>
      <c r="B517" t="s">
        <v>80</v>
      </c>
      <c r="C517" t="s">
        <v>5878</v>
      </c>
      <c r="D517" s="47">
        <v>0.12105324074074075</v>
      </c>
      <c r="E517" s="37">
        <f t="shared" si="32"/>
        <v>0.65688775510204078</v>
      </c>
      <c r="F517" s="37">
        <f t="shared" si="33"/>
        <v>0.71430912965087678</v>
      </c>
      <c r="G517" s="4" t="str">
        <f t="shared" si="34"/>
        <v>Start group 5 for 50km</v>
      </c>
      <c r="H517" s="4" t="str">
        <f t="shared" si="35"/>
        <v>Start group 6 for 100km</v>
      </c>
    </row>
    <row r="518" spans="1:8">
      <c r="A518" s="3">
        <v>516</v>
      </c>
      <c r="B518" t="s">
        <v>767</v>
      </c>
      <c r="C518" t="s">
        <v>8208</v>
      </c>
      <c r="D518" s="47">
        <v>0.12106481481481481</v>
      </c>
      <c r="E518" s="37">
        <f t="shared" si="32"/>
        <v>0.65816326530612246</v>
      </c>
      <c r="F518" s="37">
        <f t="shared" si="33"/>
        <v>0.71447303720701527</v>
      </c>
      <c r="G518" s="4" t="str">
        <f t="shared" si="34"/>
        <v>Start group 5 for 50km</v>
      </c>
      <c r="H518" s="4" t="str">
        <f t="shared" si="35"/>
        <v>Start group 6 for 100km</v>
      </c>
    </row>
    <row r="519" spans="1:8">
      <c r="A519" s="3">
        <v>517</v>
      </c>
      <c r="B519" t="s">
        <v>50</v>
      </c>
      <c r="C519" t="s">
        <v>8209</v>
      </c>
      <c r="D519" s="47">
        <v>0.1212037037037037</v>
      </c>
      <c r="E519" s="37">
        <f t="shared" si="32"/>
        <v>0.65943877551020413</v>
      </c>
      <c r="F519" s="37">
        <f t="shared" si="33"/>
        <v>0.71643992788067523</v>
      </c>
      <c r="G519" s="4" t="str">
        <f t="shared" si="34"/>
        <v>Start group 5 for 50km</v>
      </c>
      <c r="H519" s="4" t="str">
        <f t="shared" si="35"/>
        <v>Start group 6 for 100km</v>
      </c>
    </row>
    <row r="520" spans="1:8">
      <c r="A520" s="3">
        <v>518</v>
      </c>
      <c r="B520" t="s">
        <v>3</v>
      </c>
      <c r="C520" t="s">
        <v>8210</v>
      </c>
      <c r="D520" s="47">
        <v>0.12125000000000001</v>
      </c>
      <c r="E520" s="37">
        <f t="shared" si="32"/>
        <v>0.6607142857142857</v>
      </c>
      <c r="F520" s="37">
        <f t="shared" si="33"/>
        <v>0.71709555810522851</v>
      </c>
      <c r="G520" s="4" t="str">
        <f t="shared" si="34"/>
        <v>Start group 5 for 50km</v>
      </c>
      <c r="H520" s="4" t="str">
        <f t="shared" si="35"/>
        <v>Start group 6 for 100km</v>
      </c>
    </row>
    <row r="521" spans="1:8">
      <c r="A521" s="3">
        <v>519</v>
      </c>
      <c r="B521" t="s">
        <v>52</v>
      </c>
      <c r="C521" t="s">
        <v>8211</v>
      </c>
      <c r="D521" s="47">
        <v>0.1213773148148148</v>
      </c>
      <c r="E521" s="37">
        <f t="shared" si="32"/>
        <v>0.66198979591836737</v>
      </c>
      <c r="F521" s="37">
        <f t="shared" si="33"/>
        <v>0.71889854122275032</v>
      </c>
      <c r="G521" s="4" t="str">
        <f t="shared" si="34"/>
        <v>Start group 5 for 50km</v>
      </c>
      <c r="H521" s="4" t="str">
        <f t="shared" si="35"/>
        <v>Start group 6 for 100km</v>
      </c>
    </row>
    <row r="522" spans="1:8">
      <c r="A522" s="3">
        <v>520</v>
      </c>
      <c r="B522" t="s">
        <v>31</v>
      </c>
      <c r="C522" t="s">
        <v>3266</v>
      </c>
      <c r="D522" s="47">
        <v>0.1213773148148148</v>
      </c>
      <c r="E522" s="37">
        <f t="shared" si="32"/>
        <v>0.66326530612244894</v>
      </c>
      <c r="F522" s="37">
        <f t="shared" si="33"/>
        <v>0.71889854122275032</v>
      </c>
      <c r="G522" s="4" t="str">
        <f t="shared" si="34"/>
        <v>Start group 5 for 50km</v>
      </c>
      <c r="H522" s="4" t="str">
        <f t="shared" si="35"/>
        <v>Start group 6 for 100km</v>
      </c>
    </row>
    <row r="523" spans="1:8">
      <c r="A523" s="3">
        <v>521</v>
      </c>
      <c r="B523" t="s">
        <v>126</v>
      </c>
      <c r="C523" t="s">
        <v>7434</v>
      </c>
      <c r="D523" s="47">
        <v>0.12144675925925925</v>
      </c>
      <c r="E523" s="37">
        <f t="shared" si="32"/>
        <v>0.66454081632653061</v>
      </c>
      <c r="F523" s="37">
        <f t="shared" si="33"/>
        <v>0.71988198655958024</v>
      </c>
      <c r="G523" s="4" t="str">
        <f t="shared" si="34"/>
        <v>Start group 5 for 50km</v>
      </c>
      <c r="H523" s="4" t="str">
        <f t="shared" si="35"/>
        <v>Start group 6 for 100km</v>
      </c>
    </row>
    <row r="524" spans="1:8">
      <c r="A524" s="3">
        <v>522</v>
      </c>
      <c r="B524" t="s">
        <v>8212</v>
      </c>
      <c r="C524" t="s">
        <v>8206</v>
      </c>
      <c r="D524" s="47">
        <v>0.12144675925925925</v>
      </c>
      <c r="E524" s="37">
        <f t="shared" si="32"/>
        <v>0.66581632653061229</v>
      </c>
      <c r="F524" s="37">
        <f t="shared" si="33"/>
        <v>0.71988198655958024</v>
      </c>
      <c r="G524" s="4" t="str">
        <f t="shared" si="34"/>
        <v>Start group 5 for 50km</v>
      </c>
      <c r="H524" s="4" t="str">
        <f t="shared" si="35"/>
        <v>Start group 6 for 100km</v>
      </c>
    </row>
    <row r="525" spans="1:8">
      <c r="A525" s="3">
        <v>523</v>
      </c>
      <c r="B525" t="s">
        <v>15</v>
      </c>
      <c r="C525" t="s">
        <v>5641</v>
      </c>
      <c r="D525" s="47">
        <v>0.12150462962962964</v>
      </c>
      <c r="E525" s="37">
        <f t="shared" si="32"/>
        <v>0.66709183673469385</v>
      </c>
      <c r="F525" s="37">
        <f t="shared" si="33"/>
        <v>0.72070152434027202</v>
      </c>
      <c r="G525" s="4" t="str">
        <f t="shared" si="34"/>
        <v>Start group 5 for 50km</v>
      </c>
      <c r="H525" s="4" t="str">
        <f t="shared" si="35"/>
        <v>Start group 6 for 100km</v>
      </c>
    </row>
    <row r="526" spans="1:8">
      <c r="A526" s="3">
        <v>524</v>
      </c>
      <c r="B526" t="s">
        <v>19</v>
      </c>
      <c r="C526" t="s">
        <v>7463</v>
      </c>
      <c r="D526" s="47">
        <v>0.1215625</v>
      </c>
      <c r="E526" s="37">
        <f t="shared" si="32"/>
        <v>0.66836734693877553</v>
      </c>
      <c r="F526" s="37">
        <f t="shared" si="33"/>
        <v>0.72152106212096379</v>
      </c>
      <c r="G526" s="4" t="str">
        <f t="shared" si="34"/>
        <v>Start group 5 for 50km</v>
      </c>
      <c r="H526" s="4" t="str">
        <f t="shared" si="35"/>
        <v>Start group 6 for 100km</v>
      </c>
    </row>
    <row r="527" spans="1:8">
      <c r="A527" s="3">
        <v>525</v>
      </c>
      <c r="B527" t="s">
        <v>41</v>
      </c>
      <c r="C527" t="s">
        <v>7406</v>
      </c>
      <c r="D527" s="47">
        <v>0.12158564814814815</v>
      </c>
      <c r="E527" s="37">
        <f t="shared" si="32"/>
        <v>0.6696428571428571</v>
      </c>
      <c r="F527" s="37">
        <f t="shared" si="33"/>
        <v>0.72184887723324043</v>
      </c>
      <c r="G527" s="4" t="str">
        <f t="shared" si="34"/>
        <v>Start group 5 for 50km</v>
      </c>
      <c r="H527" s="4" t="str">
        <f t="shared" si="35"/>
        <v>Start group 6 for 100km</v>
      </c>
    </row>
    <row r="528" spans="1:8">
      <c r="A528" s="3">
        <v>526</v>
      </c>
      <c r="B528" t="s">
        <v>12</v>
      </c>
      <c r="C528" t="s">
        <v>5868</v>
      </c>
      <c r="D528" s="47">
        <v>0.12159722222222223</v>
      </c>
      <c r="E528" s="37">
        <f t="shared" si="32"/>
        <v>0.67091836734693877</v>
      </c>
      <c r="F528" s="37">
        <f t="shared" si="33"/>
        <v>0.72201278478937869</v>
      </c>
      <c r="G528" s="4" t="str">
        <f t="shared" si="34"/>
        <v>Start group 5 for 50km</v>
      </c>
      <c r="H528" s="4" t="str">
        <f t="shared" si="35"/>
        <v>Start group 6 for 100km</v>
      </c>
    </row>
    <row r="529" spans="1:8">
      <c r="A529" s="3">
        <v>527</v>
      </c>
      <c r="B529" t="s">
        <v>16</v>
      </c>
      <c r="C529" t="s">
        <v>8213</v>
      </c>
      <c r="D529" s="47">
        <v>0.12159722222222223</v>
      </c>
      <c r="E529" s="37">
        <f t="shared" si="32"/>
        <v>0.67219387755102045</v>
      </c>
      <c r="F529" s="37">
        <f t="shared" si="33"/>
        <v>0.72201278478937869</v>
      </c>
      <c r="G529" s="4" t="str">
        <f t="shared" si="34"/>
        <v>Start group 5 for 50km</v>
      </c>
      <c r="H529" s="4" t="str">
        <f t="shared" si="35"/>
        <v>Start group 6 for 100km</v>
      </c>
    </row>
    <row r="530" spans="1:8">
      <c r="A530" s="3">
        <v>528</v>
      </c>
      <c r="B530" t="s">
        <v>31</v>
      </c>
      <c r="C530" t="s">
        <v>8213</v>
      </c>
      <c r="D530" s="47">
        <v>0.1216087962962963</v>
      </c>
      <c r="E530" s="37">
        <f t="shared" si="32"/>
        <v>0.67346938775510201</v>
      </c>
      <c r="F530" s="37">
        <f t="shared" si="33"/>
        <v>0.72217669234551718</v>
      </c>
      <c r="G530" s="4" t="str">
        <f t="shared" si="34"/>
        <v>Start group 5 for 50km</v>
      </c>
      <c r="H530" s="4" t="str">
        <f t="shared" si="35"/>
        <v>Start group 6 for 100km</v>
      </c>
    </row>
    <row r="531" spans="1:8">
      <c r="A531" s="3">
        <v>529</v>
      </c>
      <c r="B531" t="s">
        <v>8214</v>
      </c>
      <c r="C531" t="s">
        <v>5959</v>
      </c>
      <c r="D531" s="47">
        <v>0.12162037037037036</v>
      </c>
      <c r="E531" s="37">
        <f t="shared" si="32"/>
        <v>0.67474489795918369</v>
      </c>
      <c r="F531" s="37">
        <f t="shared" si="33"/>
        <v>0.72234059990165533</v>
      </c>
      <c r="G531" s="4" t="str">
        <f t="shared" si="34"/>
        <v>Start group 5 for 50km</v>
      </c>
      <c r="H531" s="4" t="str">
        <f t="shared" si="35"/>
        <v>Start group 6 for 100km</v>
      </c>
    </row>
    <row r="532" spans="1:8">
      <c r="A532" s="3">
        <v>530</v>
      </c>
      <c r="B532" t="s">
        <v>15</v>
      </c>
      <c r="C532" t="s">
        <v>7261</v>
      </c>
      <c r="D532" s="47">
        <v>0.12165509259259259</v>
      </c>
      <c r="E532" s="37">
        <f t="shared" si="32"/>
        <v>0.67602040816326525</v>
      </c>
      <c r="F532" s="37">
        <f t="shared" si="33"/>
        <v>0.72283232257007046</v>
      </c>
      <c r="G532" s="4" t="str">
        <f t="shared" si="34"/>
        <v>Start group 5 for 50km</v>
      </c>
      <c r="H532" s="4" t="str">
        <f t="shared" si="35"/>
        <v>Start group 6 for 100km</v>
      </c>
    </row>
    <row r="533" spans="1:8">
      <c r="A533" s="3">
        <v>531</v>
      </c>
      <c r="B533" t="s">
        <v>71</v>
      </c>
      <c r="C533" t="s">
        <v>5892</v>
      </c>
      <c r="D533" s="47">
        <v>0.12165509259259259</v>
      </c>
      <c r="E533" s="37">
        <f t="shared" si="32"/>
        <v>0.67729591836734693</v>
      </c>
      <c r="F533" s="37">
        <f t="shared" si="33"/>
        <v>0.72283232257007046</v>
      </c>
      <c r="G533" s="4" t="str">
        <f t="shared" si="34"/>
        <v>Start group 5 for 50km</v>
      </c>
      <c r="H533" s="4" t="str">
        <f t="shared" si="35"/>
        <v>Start group 6 for 100km</v>
      </c>
    </row>
    <row r="534" spans="1:8">
      <c r="A534" s="3">
        <v>532</v>
      </c>
      <c r="B534" t="s">
        <v>28</v>
      </c>
      <c r="C534" t="s">
        <v>5986</v>
      </c>
      <c r="D534" s="47">
        <v>0.12174768518518519</v>
      </c>
      <c r="E534" s="37">
        <f t="shared" si="32"/>
        <v>0.6785714285714286</v>
      </c>
      <c r="F534" s="37">
        <f t="shared" si="33"/>
        <v>0.72414358301917703</v>
      </c>
      <c r="G534" s="4" t="str">
        <f t="shared" si="34"/>
        <v>Start group 5 for 50km</v>
      </c>
      <c r="H534" s="4" t="str">
        <f t="shared" si="35"/>
        <v>Start group 6 for 100km</v>
      </c>
    </row>
    <row r="535" spans="1:8">
      <c r="A535" s="3">
        <v>533</v>
      </c>
      <c r="B535" t="s">
        <v>53</v>
      </c>
      <c r="C535" t="s">
        <v>5756</v>
      </c>
      <c r="D535" s="47">
        <v>0.1218287037037037</v>
      </c>
      <c r="E535" s="37">
        <f t="shared" si="32"/>
        <v>0.67984693877551017</v>
      </c>
      <c r="F535" s="37">
        <f t="shared" si="33"/>
        <v>0.72529093591214555</v>
      </c>
      <c r="G535" s="4" t="str">
        <f t="shared" si="34"/>
        <v>Start group 5 for 50km</v>
      </c>
      <c r="H535" s="4" t="str">
        <f t="shared" si="35"/>
        <v>Start group 6 for 100km</v>
      </c>
    </row>
    <row r="536" spans="1:8">
      <c r="A536" s="3">
        <v>534</v>
      </c>
      <c r="B536" t="s">
        <v>262</v>
      </c>
      <c r="C536" t="s">
        <v>8215</v>
      </c>
      <c r="D536" s="47">
        <v>0.12231481481481482</v>
      </c>
      <c r="E536" s="37">
        <f t="shared" si="32"/>
        <v>0.68112244897959184</v>
      </c>
      <c r="F536" s="37">
        <f t="shared" si="33"/>
        <v>0.73217505326995558</v>
      </c>
      <c r="G536" s="4" t="str">
        <f t="shared" si="34"/>
        <v>Start group 5 for 50km</v>
      </c>
      <c r="H536" s="4" t="str">
        <f t="shared" si="35"/>
        <v>Start group 6 for 100km</v>
      </c>
    </row>
    <row r="537" spans="1:8">
      <c r="A537" s="3">
        <v>535</v>
      </c>
      <c r="B537" t="s">
        <v>132</v>
      </c>
      <c r="C537" t="s">
        <v>8216</v>
      </c>
      <c r="D537" s="47">
        <v>0.1223611111111111</v>
      </c>
      <c r="E537" s="37">
        <f t="shared" si="32"/>
        <v>0.68239795918367352</v>
      </c>
      <c r="F537" s="37">
        <f t="shared" si="33"/>
        <v>0.73283068349450897</v>
      </c>
      <c r="G537" s="4" t="str">
        <f t="shared" si="34"/>
        <v>Start group 5 for 50km</v>
      </c>
      <c r="H537" s="4" t="str">
        <f t="shared" si="35"/>
        <v>Start group 6 for 100km</v>
      </c>
    </row>
    <row r="538" spans="1:8">
      <c r="A538" s="3">
        <v>536</v>
      </c>
      <c r="B538" t="s">
        <v>388</v>
      </c>
      <c r="C538" t="s">
        <v>440</v>
      </c>
      <c r="D538" s="47">
        <v>0.12238425925925926</v>
      </c>
      <c r="E538" s="37">
        <f t="shared" si="32"/>
        <v>0.68367346938775508</v>
      </c>
      <c r="F538" s="37">
        <f t="shared" si="33"/>
        <v>0.73315849860678561</v>
      </c>
      <c r="G538" s="4" t="str">
        <f t="shared" si="34"/>
        <v>Start group 5 for 50km</v>
      </c>
      <c r="H538" s="4" t="str">
        <f t="shared" si="35"/>
        <v>Start group 6 for 100km</v>
      </c>
    </row>
    <row r="539" spans="1:8">
      <c r="A539" s="3">
        <v>537</v>
      </c>
      <c r="B539" t="s">
        <v>60</v>
      </c>
      <c r="C539" t="s">
        <v>8217</v>
      </c>
      <c r="D539" s="47">
        <v>0.12241898148148149</v>
      </c>
      <c r="E539" s="37">
        <f t="shared" si="32"/>
        <v>0.68494897959183676</v>
      </c>
      <c r="F539" s="37">
        <f t="shared" si="33"/>
        <v>0.73365022127520074</v>
      </c>
      <c r="G539" s="4" t="str">
        <f t="shared" si="34"/>
        <v>Start group 5 for 50km</v>
      </c>
      <c r="H539" s="4" t="str">
        <f t="shared" si="35"/>
        <v>Start group 6 for 100km</v>
      </c>
    </row>
    <row r="540" spans="1:8">
      <c r="A540" s="3">
        <v>538</v>
      </c>
      <c r="B540" t="s">
        <v>99</v>
      </c>
      <c r="C540" t="s">
        <v>7521</v>
      </c>
      <c r="D540" s="47">
        <v>0.12243055555555556</v>
      </c>
      <c r="E540" s="37">
        <f t="shared" si="32"/>
        <v>0.68622448979591832</v>
      </c>
      <c r="F540" s="37">
        <f t="shared" si="33"/>
        <v>0.73381412883133912</v>
      </c>
      <c r="G540" s="4" t="str">
        <f t="shared" si="34"/>
        <v>Start group 5 for 50km</v>
      </c>
      <c r="H540" s="4" t="str">
        <f t="shared" si="35"/>
        <v>Start group 6 for 100km</v>
      </c>
    </row>
    <row r="541" spans="1:8">
      <c r="A541" s="3">
        <v>539</v>
      </c>
      <c r="B541" t="s">
        <v>280</v>
      </c>
      <c r="C541" t="s">
        <v>7483</v>
      </c>
      <c r="D541" s="47">
        <v>0.12244212962962964</v>
      </c>
      <c r="E541" s="37">
        <f t="shared" si="32"/>
        <v>0.6875</v>
      </c>
      <c r="F541" s="37">
        <f t="shared" si="33"/>
        <v>0.73397803638747738</v>
      </c>
      <c r="G541" s="4" t="str">
        <f t="shared" si="34"/>
        <v>Start group 5 for 50km</v>
      </c>
      <c r="H541" s="4" t="str">
        <f t="shared" si="35"/>
        <v>Start group 6 for 100km</v>
      </c>
    </row>
    <row r="542" spans="1:8">
      <c r="A542" s="3">
        <v>540</v>
      </c>
      <c r="B542" t="s">
        <v>15</v>
      </c>
      <c r="C542" t="s">
        <v>7520</v>
      </c>
      <c r="D542" s="47">
        <v>0.12245370370370372</v>
      </c>
      <c r="E542" s="37">
        <f t="shared" si="32"/>
        <v>0.68877551020408168</v>
      </c>
      <c r="F542" s="37">
        <f t="shared" si="33"/>
        <v>0.73414194394361587</v>
      </c>
      <c r="G542" s="4" t="str">
        <f t="shared" si="34"/>
        <v>Start group 5 for 50km</v>
      </c>
      <c r="H542" s="4" t="str">
        <f t="shared" si="35"/>
        <v>Start group 6 for 100km</v>
      </c>
    </row>
    <row r="543" spans="1:8">
      <c r="A543" s="3">
        <v>541</v>
      </c>
      <c r="B543" t="s">
        <v>8218</v>
      </c>
      <c r="C543" t="s">
        <v>8219</v>
      </c>
      <c r="D543" s="47">
        <v>0.12245370370370372</v>
      </c>
      <c r="E543" s="37">
        <f t="shared" si="32"/>
        <v>0.69005102040816324</v>
      </c>
      <c r="F543" s="37">
        <f t="shared" si="33"/>
        <v>0.73414194394361587</v>
      </c>
      <c r="G543" s="4" t="str">
        <f t="shared" si="34"/>
        <v>Start group 5 for 50km</v>
      </c>
      <c r="H543" s="4" t="str">
        <f t="shared" si="35"/>
        <v>Start group 6 for 100km</v>
      </c>
    </row>
    <row r="544" spans="1:8">
      <c r="A544" s="3">
        <v>542</v>
      </c>
      <c r="B544" t="s">
        <v>14</v>
      </c>
      <c r="C544" t="s">
        <v>7611</v>
      </c>
      <c r="D544" s="47">
        <v>0.12248842592592592</v>
      </c>
      <c r="E544" s="37">
        <f t="shared" si="32"/>
        <v>0.69132653061224492</v>
      </c>
      <c r="F544" s="37">
        <f t="shared" si="33"/>
        <v>0.73463366661203067</v>
      </c>
      <c r="G544" s="4" t="str">
        <f t="shared" si="34"/>
        <v>Start group 5 for 50km</v>
      </c>
      <c r="H544" s="4" t="str">
        <f t="shared" si="35"/>
        <v>Start group 6 for 100km</v>
      </c>
    </row>
    <row r="545" spans="1:8">
      <c r="A545" s="3">
        <v>543</v>
      </c>
      <c r="B545" t="s">
        <v>25</v>
      </c>
      <c r="C545" t="s">
        <v>8220</v>
      </c>
      <c r="D545" s="47">
        <v>0.12266203703703704</v>
      </c>
      <c r="E545" s="37">
        <f t="shared" si="32"/>
        <v>0.69260204081632648</v>
      </c>
      <c r="F545" s="37">
        <f t="shared" si="33"/>
        <v>0.73709227995410576</v>
      </c>
      <c r="G545" s="4" t="str">
        <f t="shared" si="34"/>
        <v>Start group 5 for 50km</v>
      </c>
      <c r="H545" s="4" t="str">
        <f t="shared" si="35"/>
        <v>Start group 6 for 100km</v>
      </c>
    </row>
    <row r="546" spans="1:8">
      <c r="A546" s="3">
        <v>544</v>
      </c>
      <c r="B546" t="s">
        <v>4</v>
      </c>
      <c r="C546" t="s">
        <v>8221</v>
      </c>
      <c r="D546" s="47">
        <v>0.12288194444444445</v>
      </c>
      <c r="E546" s="37">
        <f t="shared" si="32"/>
        <v>0.69387755102040816</v>
      </c>
      <c r="F546" s="37">
        <f t="shared" si="33"/>
        <v>0.74020652352073413</v>
      </c>
      <c r="G546" s="4" t="str">
        <f t="shared" si="34"/>
        <v>Start group 5 for 50km</v>
      </c>
      <c r="H546" s="4" t="str">
        <f t="shared" si="35"/>
        <v>Start group 6 for 100km</v>
      </c>
    </row>
    <row r="547" spans="1:8">
      <c r="A547" s="3">
        <v>545</v>
      </c>
      <c r="B547" t="s">
        <v>44</v>
      </c>
      <c r="C547" t="s">
        <v>8222</v>
      </c>
      <c r="D547" s="47">
        <v>0.12291666666666667</v>
      </c>
      <c r="E547" s="37">
        <f t="shared" si="32"/>
        <v>0.69515306122448983</v>
      </c>
      <c r="F547" s="37">
        <f t="shared" si="33"/>
        <v>0.74069824618914926</v>
      </c>
      <c r="G547" s="4" t="str">
        <f t="shared" si="34"/>
        <v>Start group 5 for 50km</v>
      </c>
      <c r="H547" s="4" t="str">
        <f t="shared" si="35"/>
        <v>Start group 6 for 100km</v>
      </c>
    </row>
    <row r="548" spans="1:8">
      <c r="A548" s="3">
        <v>546</v>
      </c>
      <c r="B548" t="s">
        <v>262</v>
      </c>
      <c r="C548" t="s">
        <v>7402</v>
      </c>
      <c r="D548" s="47">
        <v>0.12295138888888889</v>
      </c>
      <c r="E548" s="37">
        <f t="shared" si="32"/>
        <v>0.6964285714285714</v>
      </c>
      <c r="F548" s="37">
        <f t="shared" si="33"/>
        <v>0.74118996885756439</v>
      </c>
      <c r="G548" s="4" t="str">
        <f t="shared" si="34"/>
        <v>Start group 5 for 50km</v>
      </c>
      <c r="H548" s="4" t="str">
        <f t="shared" si="35"/>
        <v>Start group 6 for 100km</v>
      </c>
    </row>
    <row r="549" spans="1:8">
      <c r="A549" s="3">
        <v>547</v>
      </c>
      <c r="B549" t="s">
        <v>3388</v>
      </c>
      <c r="C549" t="s">
        <v>5994</v>
      </c>
      <c r="D549" s="47">
        <v>0.12304398148148148</v>
      </c>
      <c r="E549" s="37">
        <f t="shared" si="32"/>
        <v>0.69770408163265307</v>
      </c>
      <c r="F549" s="37">
        <f t="shared" si="33"/>
        <v>0.74250122930667106</v>
      </c>
      <c r="G549" s="4" t="str">
        <f t="shared" si="34"/>
        <v>Start group 5 for 50km</v>
      </c>
      <c r="H549" s="4" t="str">
        <f t="shared" si="35"/>
        <v>Start group 6 for 100km</v>
      </c>
    </row>
    <row r="550" spans="1:8">
      <c r="A550" s="3">
        <v>548</v>
      </c>
      <c r="B550" t="s">
        <v>177</v>
      </c>
      <c r="C550" t="s">
        <v>8207</v>
      </c>
      <c r="D550" s="47">
        <v>0.12305555555555554</v>
      </c>
      <c r="E550" s="37">
        <f t="shared" si="32"/>
        <v>0.69897959183673475</v>
      </c>
      <c r="F550" s="37">
        <f t="shared" si="33"/>
        <v>0.74266513686280922</v>
      </c>
      <c r="G550" s="4" t="str">
        <f t="shared" si="34"/>
        <v>Start group 5 for 50km</v>
      </c>
      <c r="H550" s="4" t="str">
        <f t="shared" si="35"/>
        <v>Start group 6 for 100km</v>
      </c>
    </row>
    <row r="551" spans="1:8">
      <c r="A551" s="3">
        <v>549</v>
      </c>
      <c r="B551" t="s">
        <v>8223</v>
      </c>
      <c r="C551" t="s">
        <v>5730</v>
      </c>
      <c r="D551" s="47">
        <v>0.12320601851851852</v>
      </c>
      <c r="E551" s="37">
        <f t="shared" si="32"/>
        <v>0.70025510204081631</v>
      </c>
      <c r="F551" s="37">
        <f t="shared" si="33"/>
        <v>0.74479593509260766</v>
      </c>
      <c r="G551" s="4" t="str">
        <f t="shared" si="34"/>
        <v>Start group 5 for 50km</v>
      </c>
      <c r="H551" s="4" t="str">
        <f t="shared" si="35"/>
        <v>Start group 6 for 100km</v>
      </c>
    </row>
    <row r="552" spans="1:8">
      <c r="A552" s="3">
        <v>550</v>
      </c>
      <c r="B552" t="s">
        <v>522</v>
      </c>
      <c r="C552" t="s">
        <v>5685</v>
      </c>
      <c r="D552" s="47">
        <v>0.12328703703703703</v>
      </c>
      <c r="E552" s="37">
        <f t="shared" si="32"/>
        <v>0.70153061224489799</v>
      </c>
      <c r="F552" s="37">
        <f t="shared" si="33"/>
        <v>0.74594328798557608</v>
      </c>
      <c r="G552" s="4" t="str">
        <f t="shared" si="34"/>
        <v>Start group 5 for 50km</v>
      </c>
      <c r="H552" s="4" t="str">
        <f t="shared" si="35"/>
        <v>Start group 6 for 100km</v>
      </c>
    </row>
    <row r="553" spans="1:8">
      <c r="A553" s="3">
        <v>551</v>
      </c>
      <c r="B553" t="s">
        <v>15</v>
      </c>
      <c r="C553" t="s">
        <v>5763</v>
      </c>
      <c r="D553" s="47">
        <v>0.12341435185185186</v>
      </c>
      <c r="E553" s="37">
        <f t="shared" si="32"/>
        <v>0.70280612244897955</v>
      </c>
      <c r="F553" s="37">
        <f t="shared" si="33"/>
        <v>0.74774627110309777</v>
      </c>
      <c r="G553" s="4" t="str">
        <f t="shared" si="34"/>
        <v>Start group 5 for 50km</v>
      </c>
      <c r="H553" s="4" t="str">
        <f t="shared" si="35"/>
        <v>Start group 6 for 100km</v>
      </c>
    </row>
    <row r="554" spans="1:8">
      <c r="A554" s="3">
        <v>552</v>
      </c>
      <c r="B554" t="s">
        <v>31</v>
      </c>
      <c r="C554" t="s">
        <v>5704</v>
      </c>
      <c r="D554" s="47">
        <v>0.12342592592592593</v>
      </c>
      <c r="E554" s="37">
        <f t="shared" si="32"/>
        <v>0.70408163265306123</v>
      </c>
      <c r="F554" s="37">
        <f t="shared" si="33"/>
        <v>0.74791017865923604</v>
      </c>
      <c r="G554" s="4" t="str">
        <f t="shared" si="34"/>
        <v>Start group 5 for 50km</v>
      </c>
      <c r="H554" s="4" t="str">
        <f t="shared" si="35"/>
        <v>Start group 6 for 100km</v>
      </c>
    </row>
    <row r="555" spans="1:8">
      <c r="A555" s="3">
        <v>553</v>
      </c>
      <c r="B555" t="s">
        <v>92</v>
      </c>
      <c r="C555" t="s">
        <v>7548</v>
      </c>
      <c r="D555" s="47">
        <v>0.12344907407407407</v>
      </c>
      <c r="E555" s="37">
        <f t="shared" si="32"/>
        <v>0.7053571428571429</v>
      </c>
      <c r="F555" s="37">
        <f t="shared" si="33"/>
        <v>0.7482379937715129</v>
      </c>
      <c r="G555" s="4" t="str">
        <f t="shared" si="34"/>
        <v>Start group 5 for 50km</v>
      </c>
      <c r="H555" s="4" t="str">
        <f t="shared" si="35"/>
        <v>Start group 6 for 100km</v>
      </c>
    </row>
    <row r="556" spans="1:8">
      <c r="A556" s="3">
        <v>554</v>
      </c>
      <c r="B556" t="s">
        <v>634</v>
      </c>
      <c r="C556" t="s">
        <v>7217</v>
      </c>
      <c r="D556" s="47">
        <v>0.12357638888888889</v>
      </c>
      <c r="E556" s="37">
        <f t="shared" si="32"/>
        <v>0.70663265306122447</v>
      </c>
      <c r="F556" s="37">
        <f t="shared" si="33"/>
        <v>0.75004097688903437</v>
      </c>
      <c r="G556" s="4" t="str">
        <f t="shared" si="34"/>
        <v>Start group 5 for 50km</v>
      </c>
      <c r="H556" s="4" t="str">
        <f t="shared" si="35"/>
        <v>Start group 6 for 100km</v>
      </c>
    </row>
    <row r="557" spans="1:8">
      <c r="A557" s="3">
        <v>555</v>
      </c>
      <c r="B557" t="s">
        <v>749</v>
      </c>
      <c r="C557" t="s">
        <v>2559</v>
      </c>
      <c r="D557" s="47">
        <v>0.12371527777777779</v>
      </c>
      <c r="E557" s="37">
        <f t="shared" si="32"/>
        <v>0.70790816326530615</v>
      </c>
      <c r="F557" s="37">
        <f t="shared" si="33"/>
        <v>0.75200786756269467</v>
      </c>
      <c r="G557" s="4" t="str">
        <f t="shared" si="34"/>
        <v>Start group 5 for 50km</v>
      </c>
      <c r="H557" s="4" t="str">
        <f t="shared" si="35"/>
        <v>Start group 6 for 100km</v>
      </c>
    </row>
    <row r="558" spans="1:8">
      <c r="A558" s="3">
        <v>556</v>
      </c>
      <c r="B558" t="s">
        <v>28</v>
      </c>
      <c r="C558" t="s">
        <v>5939</v>
      </c>
      <c r="D558" s="47">
        <v>0.12387731481481483</v>
      </c>
      <c r="E558" s="37">
        <f t="shared" si="32"/>
        <v>0.70918367346938771</v>
      </c>
      <c r="F558" s="37">
        <f t="shared" si="33"/>
        <v>0.75430257334863127</v>
      </c>
      <c r="G558" s="4" t="str">
        <f t="shared" si="34"/>
        <v>Start group 5 for 50km</v>
      </c>
      <c r="H558" s="4" t="str">
        <f t="shared" si="35"/>
        <v>Start group 6 for 100km</v>
      </c>
    </row>
    <row r="559" spans="1:8">
      <c r="A559" s="3">
        <v>557</v>
      </c>
      <c r="B559" t="s">
        <v>804</v>
      </c>
      <c r="C559" t="s">
        <v>8224</v>
      </c>
      <c r="D559" s="47">
        <v>0.12398148148148147</v>
      </c>
      <c r="E559" s="37">
        <f t="shared" si="32"/>
        <v>0.71045918367346939</v>
      </c>
      <c r="F559" s="37">
        <f t="shared" si="33"/>
        <v>0.75577774135387632</v>
      </c>
      <c r="G559" s="4" t="str">
        <f t="shared" si="34"/>
        <v>Start group 5 for 50km</v>
      </c>
      <c r="H559" s="4" t="str">
        <f t="shared" si="35"/>
        <v>Start group 6 for 100km</v>
      </c>
    </row>
    <row r="560" spans="1:8">
      <c r="A560" s="3">
        <v>558</v>
      </c>
      <c r="B560" t="s">
        <v>36</v>
      </c>
      <c r="C560" t="s">
        <v>5693</v>
      </c>
      <c r="D560" s="47">
        <v>0.12399305555555555</v>
      </c>
      <c r="E560" s="37">
        <f t="shared" si="32"/>
        <v>0.71173469387755106</v>
      </c>
      <c r="F560" s="37">
        <f t="shared" si="33"/>
        <v>0.75594164891001481</v>
      </c>
      <c r="G560" s="4" t="str">
        <f t="shared" si="34"/>
        <v>Start group 5 for 50km</v>
      </c>
      <c r="H560" s="4" t="str">
        <f t="shared" si="35"/>
        <v>Start group 6 for 100km</v>
      </c>
    </row>
    <row r="561" spans="1:8">
      <c r="A561" s="3">
        <v>559</v>
      </c>
      <c r="B561" t="s">
        <v>148</v>
      </c>
      <c r="C561" t="s">
        <v>8225</v>
      </c>
      <c r="D561" s="47">
        <v>0.1240162037037037</v>
      </c>
      <c r="E561" s="37">
        <f t="shared" si="32"/>
        <v>0.71301020408163263</v>
      </c>
      <c r="F561" s="37">
        <f t="shared" si="33"/>
        <v>0.75626946402229145</v>
      </c>
      <c r="G561" s="4" t="str">
        <f t="shared" si="34"/>
        <v>Start group 5 for 50km</v>
      </c>
      <c r="H561" s="4" t="str">
        <f t="shared" si="35"/>
        <v>Start group 6 for 100km</v>
      </c>
    </row>
    <row r="562" spans="1:8">
      <c r="A562" s="3">
        <v>560</v>
      </c>
      <c r="B562" t="s">
        <v>217</v>
      </c>
      <c r="C562" t="s">
        <v>8226</v>
      </c>
      <c r="D562" s="47">
        <v>0.12402777777777778</v>
      </c>
      <c r="E562" s="37">
        <f t="shared" si="32"/>
        <v>0.7142857142857143</v>
      </c>
      <c r="F562" s="37">
        <f t="shared" si="33"/>
        <v>0.7564333715784296</v>
      </c>
      <c r="G562" s="4" t="str">
        <f t="shared" si="34"/>
        <v>Start group 5 for 50km</v>
      </c>
      <c r="H562" s="4" t="str">
        <f t="shared" si="35"/>
        <v>Start group 6 for 100km</v>
      </c>
    </row>
    <row r="563" spans="1:8">
      <c r="A563" s="3">
        <v>561</v>
      </c>
      <c r="B563" t="s">
        <v>41</v>
      </c>
      <c r="C563" t="s">
        <v>7971</v>
      </c>
      <c r="D563" s="47">
        <v>0.12405092592592593</v>
      </c>
      <c r="E563" s="37">
        <f t="shared" si="32"/>
        <v>0.71556122448979587</v>
      </c>
      <c r="F563" s="37">
        <f t="shared" si="33"/>
        <v>0.75676118669070636</v>
      </c>
      <c r="G563" s="4" t="str">
        <f t="shared" si="34"/>
        <v>Start group 5 for 50km</v>
      </c>
      <c r="H563" s="4" t="str">
        <f t="shared" si="35"/>
        <v>Start group 6 for 100km</v>
      </c>
    </row>
    <row r="564" spans="1:8">
      <c r="A564" s="3">
        <v>562</v>
      </c>
      <c r="B564" t="s">
        <v>47</v>
      </c>
      <c r="C564" t="s">
        <v>6010</v>
      </c>
      <c r="D564" s="47">
        <v>0.12409722222222223</v>
      </c>
      <c r="E564" s="37">
        <f t="shared" si="32"/>
        <v>0.71683673469387754</v>
      </c>
      <c r="F564" s="37">
        <f t="shared" si="33"/>
        <v>0.75741681691525964</v>
      </c>
      <c r="G564" s="4" t="str">
        <f t="shared" si="34"/>
        <v>Start group 5 for 50km</v>
      </c>
      <c r="H564" s="4" t="str">
        <f t="shared" si="35"/>
        <v>Start group 6 for 100km</v>
      </c>
    </row>
    <row r="565" spans="1:8">
      <c r="A565" s="3">
        <v>563</v>
      </c>
      <c r="B565" t="s">
        <v>70</v>
      </c>
      <c r="C565" t="s">
        <v>5954</v>
      </c>
      <c r="D565" s="47">
        <v>0.12420138888888889</v>
      </c>
      <c r="E565" s="37">
        <f t="shared" si="32"/>
        <v>0.71811224489795922</v>
      </c>
      <c r="F565" s="37">
        <f t="shared" si="33"/>
        <v>0.75889198492050469</v>
      </c>
      <c r="G565" s="4" t="str">
        <f t="shared" si="34"/>
        <v>Start group 5 for 50km</v>
      </c>
      <c r="H565" s="4" t="str">
        <f t="shared" si="35"/>
        <v>Start group 6 for 100km</v>
      </c>
    </row>
    <row r="566" spans="1:8">
      <c r="A566" s="3">
        <v>564</v>
      </c>
      <c r="B566" t="s">
        <v>28</v>
      </c>
      <c r="C566" t="s">
        <v>5704</v>
      </c>
      <c r="D566" s="47">
        <v>0.12430555555555556</v>
      </c>
      <c r="E566" s="37">
        <f t="shared" si="32"/>
        <v>0.71938775510204078</v>
      </c>
      <c r="F566" s="37">
        <f t="shared" si="33"/>
        <v>0.76036715292574986</v>
      </c>
      <c r="G566" s="4" t="str">
        <f t="shared" si="34"/>
        <v>Start group 5 for 50km</v>
      </c>
      <c r="H566" s="4" t="str">
        <f t="shared" si="35"/>
        <v>Start group 6 for 100km</v>
      </c>
    </row>
    <row r="567" spans="1:8">
      <c r="A567" s="3">
        <v>565</v>
      </c>
      <c r="B567" t="s">
        <v>23</v>
      </c>
      <c r="C567" t="s">
        <v>5958</v>
      </c>
      <c r="D567" s="47">
        <v>0.12438657407407407</v>
      </c>
      <c r="E567" s="37">
        <f t="shared" si="32"/>
        <v>0.72066326530612246</v>
      </c>
      <c r="F567" s="37">
        <f t="shared" si="33"/>
        <v>0.76151450581871827</v>
      </c>
      <c r="G567" s="4" t="str">
        <f t="shared" si="34"/>
        <v>Start group 5 for 50km</v>
      </c>
      <c r="H567" s="4" t="str">
        <f t="shared" si="35"/>
        <v>Start group 6 for 100km</v>
      </c>
    </row>
    <row r="568" spans="1:8">
      <c r="A568" s="3">
        <v>566</v>
      </c>
      <c r="B568" t="s">
        <v>514</v>
      </c>
      <c r="C568" t="s">
        <v>8227</v>
      </c>
      <c r="D568" s="47">
        <v>0.12475694444444445</v>
      </c>
      <c r="E568" s="37">
        <f t="shared" si="32"/>
        <v>0.72193877551020413</v>
      </c>
      <c r="F568" s="37">
        <f t="shared" si="33"/>
        <v>0.76675954761514509</v>
      </c>
      <c r="G568" s="4" t="str">
        <f t="shared" si="34"/>
        <v>Start group 5 for 50km</v>
      </c>
      <c r="H568" s="4" t="str">
        <f t="shared" si="35"/>
        <v>Start group 6 for 100km</v>
      </c>
    </row>
    <row r="569" spans="1:8">
      <c r="A569" s="3">
        <v>567</v>
      </c>
      <c r="B569" t="s">
        <v>166</v>
      </c>
      <c r="C569" t="s">
        <v>8228</v>
      </c>
      <c r="D569" s="47">
        <v>0.12490740740740741</v>
      </c>
      <c r="E569" s="37">
        <f t="shared" si="32"/>
        <v>0.7232142857142857</v>
      </c>
      <c r="F569" s="37">
        <f t="shared" si="33"/>
        <v>0.76889034584494342</v>
      </c>
      <c r="G569" s="4" t="str">
        <f t="shared" si="34"/>
        <v>Start group 5 for 50km</v>
      </c>
      <c r="H569" s="4" t="str">
        <f t="shared" si="35"/>
        <v>Start group 6 for 100km</v>
      </c>
    </row>
    <row r="570" spans="1:8">
      <c r="A570" s="3">
        <v>568</v>
      </c>
      <c r="B570" t="s">
        <v>631</v>
      </c>
      <c r="C570" t="s">
        <v>7457</v>
      </c>
      <c r="D570" s="47">
        <v>0.12535879629629629</v>
      </c>
      <c r="E570" s="37">
        <f t="shared" si="32"/>
        <v>0.72448979591836737</v>
      </c>
      <c r="F570" s="37">
        <f t="shared" si="33"/>
        <v>0.77528274053433865</v>
      </c>
      <c r="G570" s="4" t="str">
        <f t="shared" si="34"/>
        <v>Start group 5 for 50km</v>
      </c>
      <c r="H570" s="4" t="str">
        <f t="shared" si="35"/>
        <v>Start group 6 for 100km</v>
      </c>
    </row>
    <row r="571" spans="1:8">
      <c r="A571" s="3">
        <v>569</v>
      </c>
      <c r="B571" t="s">
        <v>210</v>
      </c>
      <c r="C571" t="s">
        <v>5930</v>
      </c>
      <c r="D571" s="47">
        <v>0.12546296296296297</v>
      </c>
      <c r="E571" s="37">
        <f t="shared" si="32"/>
        <v>0.72576530612244894</v>
      </c>
      <c r="F571" s="37">
        <f t="shared" si="33"/>
        <v>0.77675790853958349</v>
      </c>
      <c r="G571" s="4" t="str">
        <f t="shared" si="34"/>
        <v>Start group 5 for 50km</v>
      </c>
      <c r="H571" s="4" t="str">
        <f t="shared" si="35"/>
        <v>Start group 6 for 100km</v>
      </c>
    </row>
    <row r="572" spans="1:8">
      <c r="A572" s="3">
        <v>570</v>
      </c>
      <c r="B572" t="s">
        <v>210</v>
      </c>
      <c r="C572" t="s">
        <v>8229</v>
      </c>
      <c r="D572" s="47">
        <v>0.12552083333333333</v>
      </c>
      <c r="E572" s="37">
        <f t="shared" si="32"/>
        <v>0.72704081632653061</v>
      </c>
      <c r="F572" s="37">
        <f t="shared" si="33"/>
        <v>0.77757744632027526</v>
      </c>
      <c r="G572" s="4" t="str">
        <f t="shared" si="34"/>
        <v>Start group 5 for 50km</v>
      </c>
      <c r="H572" s="4" t="str">
        <f t="shared" si="35"/>
        <v>Start group 6 for 100km</v>
      </c>
    </row>
    <row r="573" spans="1:8">
      <c r="A573" s="3">
        <v>571</v>
      </c>
      <c r="B573" t="s">
        <v>50</v>
      </c>
      <c r="C573" t="s">
        <v>8230</v>
      </c>
      <c r="D573" s="47">
        <v>0.12557870370370369</v>
      </c>
      <c r="E573" s="37">
        <f t="shared" si="32"/>
        <v>0.72831632653061229</v>
      </c>
      <c r="F573" s="37">
        <f t="shared" si="33"/>
        <v>0.77839698410096703</v>
      </c>
      <c r="G573" s="4" t="str">
        <f t="shared" si="34"/>
        <v>Start group 5 for 50km</v>
      </c>
      <c r="H573" s="4" t="str">
        <f t="shared" si="35"/>
        <v>Start group 6 for 100km</v>
      </c>
    </row>
    <row r="574" spans="1:8">
      <c r="A574" s="3">
        <v>572</v>
      </c>
      <c r="B574" t="s">
        <v>7474</v>
      </c>
      <c r="C574" t="s">
        <v>7473</v>
      </c>
      <c r="D574" s="47">
        <v>0.12561342592592592</v>
      </c>
      <c r="E574" s="37">
        <f t="shared" si="32"/>
        <v>0.72959183673469385</v>
      </c>
      <c r="F574" s="37">
        <f t="shared" si="33"/>
        <v>0.77888870676938193</v>
      </c>
      <c r="G574" s="4" t="str">
        <f t="shared" si="34"/>
        <v>Start group 5 for 50km</v>
      </c>
      <c r="H574" s="4" t="str">
        <f t="shared" si="35"/>
        <v>Start group 6 for 100km</v>
      </c>
    </row>
    <row r="575" spans="1:8">
      <c r="A575" s="3">
        <v>573</v>
      </c>
      <c r="B575" t="s">
        <v>2489</v>
      </c>
      <c r="C575" t="s">
        <v>8231</v>
      </c>
      <c r="D575" s="47">
        <v>0.12570601851851851</v>
      </c>
      <c r="E575" s="37">
        <f t="shared" si="32"/>
        <v>0.73086734693877553</v>
      </c>
      <c r="F575" s="37">
        <f t="shared" si="33"/>
        <v>0.78019996721848883</v>
      </c>
      <c r="G575" s="4" t="str">
        <f t="shared" si="34"/>
        <v>Start group 5 for 50km</v>
      </c>
      <c r="H575" s="4" t="str">
        <f t="shared" si="35"/>
        <v>Start group 6 for 100km</v>
      </c>
    </row>
    <row r="576" spans="1:8">
      <c r="A576" s="3">
        <v>574</v>
      </c>
      <c r="B576" t="s">
        <v>8232</v>
      </c>
      <c r="C576" t="s">
        <v>8233</v>
      </c>
      <c r="D576" s="47">
        <v>0.1257175925925926</v>
      </c>
      <c r="E576" s="37">
        <f t="shared" si="32"/>
        <v>0.7321428571428571</v>
      </c>
      <c r="F576" s="37">
        <f t="shared" si="33"/>
        <v>0.78036387477462699</v>
      </c>
      <c r="G576" s="4" t="str">
        <f t="shared" si="34"/>
        <v>Start group 5 for 50km</v>
      </c>
      <c r="H576" s="4" t="str">
        <f t="shared" si="35"/>
        <v>Start group 6 for 100km</v>
      </c>
    </row>
    <row r="577" spans="1:8">
      <c r="A577" s="3">
        <v>575</v>
      </c>
      <c r="B577" t="s">
        <v>2265</v>
      </c>
      <c r="C577" t="s">
        <v>8234</v>
      </c>
      <c r="D577" s="47">
        <v>0.12572916666666667</v>
      </c>
      <c r="E577" s="37">
        <f t="shared" si="32"/>
        <v>0.73341836734693877</v>
      </c>
      <c r="F577" s="37">
        <f t="shared" si="33"/>
        <v>0.78052778233076547</v>
      </c>
      <c r="G577" s="4" t="str">
        <f t="shared" si="34"/>
        <v>Start group 5 for 50km</v>
      </c>
      <c r="H577" s="4" t="str">
        <f t="shared" si="35"/>
        <v>Start group 6 for 100km</v>
      </c>
    </row>
    <row r="578" spans="1:8">
      <c r="A578" s="3">
        <v>576</v>
      </c>
      <c r="B578" t="s">
        <v>8235</v>
      </c>
      <c r="C578" t="s">
        <v>7525</v>
      </c>
      <c r="D578" s="47">
        <v>0.12581018518518519</v>
      </c>
      <c r="E578" s="37">
        <f t="shared" si="32"/>
        <v>0.73469387755102045</v>
      </c>
      <c r="F578" s="37">
        <f t="shared" si="33"/>
        <v>0.78167513522373366</v>
      </c>
      <c r="G578" s="4" t="str">
        <f t="shared" si="34"/>
        <v>Start group 5 for 50km</v>
      </c>
      <c r="H578" s="4" t="str">
        <f t="shared" si="35"/>
        <v>Start group 6 for 100km</v>
      </c>
    </row>
    <row r="579" spans="1:8">
      <c r="A579" s="3">
        <v>577</v>
      </c>
      <c r="B579" t="s">
        <v>367</v>
      </c>
      <c r="C579" t="s">
        <v>5820</v>
      </c>
      <c r="D579" s="47">
        <v>0.12582175925925926</v>
      </c>
      <c r="E579" s="37">
        <f t="shared" si="32"/>
        <v>0.73596938775510201</v>
      </c>
      <c r="F579" s="37">
        <f t="shared" si="33"/>
        <v>0.78183904277987215</v>
      </c>
      <c r="G579" s="4" t="str">
        <f t="shared" si="34"/>
        <v>Start group 5 for 50km</v>
      </c>
      <c r="H579" s="4" t="str">
        <f t="shared" si="35"/>
        <v>Start group 6 for 100km</v>
      </c>
    </row>
    <row r="580" spans="1:8">
      <c r="A580" s="3">
        <v>578</v>
      </c>
      <c r="B580" t="s">
        <v>72</v>
      </c>
      <c r="C580" t="s">
        <v>8236</v>
      </c>
      <c r="D580" s="47">
        <v>0.12585648148148149</v>
      </c>
      <c r="E580" s="37">
        <f t="shared" ref="E580:E643" si="36">A580/784</f>
        <v>0.73724489795918369</v>
      </c>
      <c r="F580" s="37">
        <f t="shared" ref="F580:F643" si="37">((HOUR(D580)*60+MINUTE(D580)+SECOND(D580)/60)-(HOUR($D$4)*60+MINUTE($D$4)+SECOND($D$4)/60))/(HOUR($D$4)*60+MINUTE($D$4)+SECOND($D$4)/60)</f>
        <v>0.78233076544828695</v>
      </c>
      <c r="G580" s="4" t="str">
        <f t="shared" ref="G580:G643" si="38">"Start group "&amp;IF(F580&lt;=29%,1,IF(F580&lt;=39%,2,IF(F580&lt;=50%,3,IF(F580&lt;=62%,4,IF(F580&lt;=84%,5,6)))))&amp;" for 50km"</f>
        <v>Start group 5 for 50km</v>
      </c>
      <c r="H580" s="4" t="str">
        <f t="shared" ref="H580:H643" si="39">"Start group "&amp;IF(F580&lt;=20%,1,IF(F580&lt;=33%,2,IF(F580&lt;=43%,3,IF(F580&lt;=52%,4,IF(F580&lt;=69%,5,6)))))&amp;" for 100km"</f>
        <v>Start group 6 for 100km</v>
      </c>
    </row>
    <row r="581" spans="1:8">
      <c r="A581" s="3">
        <v>579</v>
      </c>
      <c r="B581" t="s">
        <v>17</v>
      </c>
      <c r="C581" t="s">
        <v>5916</v>
      </c>
      <c r="D581" s="47">
        <v>0.12596064814814814</v>
      </c>
      <c r="E581" s="37">
        <f t="shared" si="36"/>
        <v>0.73852040816326525</v>
      </c>
      <c r="F581" s="37">
        <f t="shared" si="37"/>
        <v>0.78380593345353211</v>
      </c>
      <c r="G581" s="4" t="str">
        <f t="shared" si="38"/>
        <v>Start group 5 for 50km</v>
      </c>
      <c r="H581" s="4" t="str">
        <f t="shared" si="39"/>
        <v>Start group 6 for 100km</v>
      </c>
    </row>
    <row r="582" spans="1:8">
      <c r="A582" s="3">
        <v>580</v>
      </c>
      <c r="B582" t="s">
        <v>2758</v>
      </c>
      <c r="C582" t="s">
        <v>8237</v>
      </c>
      <c r="D582" s="47">
        <v>0.1260185185185185</v>
      </c>
      <c r="E582" s="37">
        <f t="shared" si="36"/>
        <v>0.73979591836734693</v>
      </c>
      <c r="F582" s="37">
        <f t="shared" si="37"/>
        <v>0.78462547123422388</v>
      </c>
      <c r="G582" s="4" t="str">
        <f t="shared" si="38"/>
        <v>Start group 5 for 50km</v>
      </c>
      <c r="H582" s="4" t="str">
        <f t="shared" si="39"/>
        <v>Start group 6 for 100km</v>
      </c>
    </row>
    <row r="583" spans="1:8">
      <c r="A583" s="3">
        <v>581</v>
      </c>
      <c r="B583" t="s">
        <v>15</v>
      </c>
      <c r="C583" t="s">
        <v>5760</v>
      </c>
      <c r="D583" s="47">
        <v>0.12618055555555555</v>
      </c>
      <c r="E583" s="37">
        <f t="shared" si="36"/>
        <v>0.7410714285714286</v>
      </c>
      <c r="F583" s="37">
        <f t="shared" si="37"/>
        <v>0.78692017702016048</v>
      </c>
      <c r="G583" s="4" t="str">
        <f t="shared" si="38"/>
        <v>Start group 5 for 50km</v>
      </c>
      <c r="H583" s="4" t="str">
        <f t="shared" si="39"/>
        <v>Start group 6 for 100km</v>
      </c>
    </row>
    <row r="584" spans="1:8">
      <c r="A584" s="3">
        <v>582</v>
      </c>
      <c r="B584" t="s">
        <v>41</v>
      </c>
      <c r="C584" t="s">
        <v>8238</v>
      </c>
      <c r="D584" s="47">
        <v>0.12620370370370371</v>
      </c>
      <c r="E584" s="37">
        <f t="shared" si="36"/>
        <v>0.74234693877551017</v>
      </c>
      <c r="F584" s="37">
        <f t="shared" si="37"/>
        <v>0.78724799213243712</v>
      </c>
      <c r="G584" s="4" t="str">
        <f t="shared" si="38"/>
        <v>Start group 5 for 50km</v>
      </c>
      <c r="H584" s="4" t="str">
        <f t="shared" si="39"/>
        <v>Start group 6 for 100km</v>
      </c>
    </row>
    <row r="585" spans="1:8">
      <c r="A585" s="3">
        <v>583</v>
      </c>
      <c r="B585" t="s">
        <v>27</v>
      </c>
      <c r="C585" t="s">
        <v>8239</v>
      </c>
      <c r="D585" s="47">
        <v>0.12622685185185187</v>
      </c>
      <c r="E585" s="37">
        <f t="shared" si="36"/>
        <v>0.74362244897959184</v>
      </c>
      <c r="F585" s="37">
        <f t="shared" si="37"/>
        <v>0.7875758072447141</v>
      </c>
      <c r="G585" s="4" t="str">
        <f t="shared" si="38"/>
        <v>Start group 5 for 50km</v>
      </c>
      <c r="H585" s="4" t="str">
        <f t="shared" si="39"/>
        <v>Start group 6 for 100km</v>
      </c>
    </row>
    <row r="586" spans="1:8">
      <c r="A586" s="3">
        <v>584</v>
      </c>
      <c r="B586" t="s">
        <v>25</v>
      </c>
      <c r="C586" t="s">
        <v>8240</v>
      </c>
      <c r="D586" s="47">
        <v>0.12625</v>
      </c>
      <c r="E586" s="37">
        <f t="shared" si="36"/>
        <v>0.74489795918367352</v>
      </c>
      <c r="F586" s="37">
        <f t="shared" si="37"/>
        <v>0.78790362235699074</v>
      </c>
      <c r="G586" s="4" t="str">
        <f t="shared" si="38"/>
        <v>Start group 5 for 50km</v>
      </c>
      <c r="H586" s="4" t="str">
        <f t="shared" si="39"/>
        <v>Start group 6 for 100km</v>
      </c>
    </row>
    <row r="587" spans="1:8">
      <c r="A587" s="3">
        <v>585</v>
      </c>
      <c r="B587" t="s">
        <v>29</v>
      </c>
      <c r="C587" t="s">
        <v>2559</v>
      </c>
      <c r="D587" s="47">
        <v>0.12641203703703704</v>
      </c>
      <c r="E587" s="37">
        <f t="shared" si="36"/>
        <v>0.74617346938775508</v>
      </c>
      <c r="F587" s="37">
        <f t="shared" si="37"/>
        <v>0.79019832814292734</v>
      </c>
      <c r="G587" s="4" t="str">
        <f t="shared" si="38"/>
        <v>Start group 5 for 50km</v>
      </c>
      <c r="H587" s="4" t="str">
        <f t="shared" si="39"/>
        <v>Start group 6 for 100km</v>
      </c>
    </row>
    <row r="588" spans="1:8">
      <c r="A588" s="3">
        <v>586</v>
      </c>
      <c r="B588" t="s">
        <v>36</v>
      </c>
      <c r="C588" t="s">
        <v>5935</v>
      </c>
      <c r="D588" s="47">
        <v>0.12650462962962963</v>
      </c>
      <c r="E588" s="37">
        <f t="shared" si="36"/>
        <v>0.74744897959183676</v>
      </c>
      <c r="F588" s="37">
        <f t="shared" si="37"/>
        <v>0.79150958859203391</v>
      </c>
      <c r="G588" s="4" t="str">
        <f t="shared" si="38"/>
        <v>Start group 5 for 50km</v>
      </c>
      <c r="H588" s="4" t="str">
        <f t="shared" si="39"/>
        <v>Start group 6 for 100km</v>
      </c>
    </row>
    <row r="589" spans="1:8">
      <c r="A589" s="3">
        <v>587</v>
      </c>
      <c r="B589" t="s">
        <v>86</v>
      </c>
      <c r="C589" t="s">
        <v>8241</v>
      </c>
      <c r="D589" s="47">
        <v>0.12666666666666668</v>
      </c>
      <c r="E589" s="37">
        <f t="shared" si="36"/>
        <v>0.74872448979591832</v>
      </c>
      <c r="F589" s="37">
        <f t="shared" si="37"/>
        <v>0.79380429437797084</v>
      </c>
      <c r="G589" s="4" t="str">
        <f t="shared" si="38"/>
        <v>Start group 5 for 50km</v>
      </c>
      <c r="H589" s="4" t="str">
        <f t="shared" si="39"/>
        <v>Start group 6 for 100km</v>
      </c>
    </row>
    <row r="590" spans="1:8">
      <c r="A590" s="3">
        <v>588</v>
      </c>
      <c r="B590" t="s">
        <v>64</v>
      </c>
      <c r="C590" t="s">
        <v>8242</v>
      </c>
      <c r="D590" s="47">
        <v>0.12668981481481481</v>
      </c>
      <c r="E590" s="37">
        <f t="shared" si="36"/>
        <v>0.75</v>
      </c>
      <c r="F590" s="37">
        <f t="shared" si="37"/>
        <v>0.79413210949024748</v>
      </c>
      <c r="G590" s="4" t="str">
        <f t="shared" si="38"/>
        <v>Start group 5 for 50km</v>
      </c>
      <c r="H590" s="4" t="str">
        <f t="shared" si="39"/>
        <v>Start group 6 for 100km</v>
      </c>
    </row>
    <row r="591" spans="1:8">
      <c r="A591" s="3">
        <v>589</v>
      </c>
      <c r="B591" t="s">
        <v>1171</v>
      </c>
      <c r="C591" t="s">
        <v>7204</v>
      </c>
      <c r="D591" s="47">
        <v>0.12671296296296297</v>
      </c>
      <c r="E591" s="37">
        <f t="shared" si="36"/>
        <v>0.75127551020408168</v>
      </c>
      <c r="F591" s="37">
        <f t="shared" si="37"/>
        <v>0.79445992460252413</v>
      </c>
      <c r="G591" s="4" t="str">
        <f t="shared" si="38"/>
        <v>Start group 5 for 50km</v>
      </c>
      <c r="H591" s="4" t="str">
        <f t="shared" si="39"/>
        <v>Start group 6 for 100km</v>
      </c>
    </row>
    <row r="592" spans="1:8">
      <c r="A592" s="3">
        <v>590</v>
      </c>
      <c r="B592" t="s">
        <v>159</v>
      </c>
      <c r="C592" t="s">
        <v>7217</v>
      </c>
      <c r="D592" s="47">
        <v>0.12674768518518517</v>
      </c>
      <c r="E592" s="37">
        <f t="shared" si="36"/>
        <v>0.75255102040816324</v>
      </c>
      <c r="F592" s="37">
        <f t="shared" si="37"/>
        <v>0.79495164727093925</v>
      </c>
      <c r="G592" s="4" t="str">
        <f t="shared" si="38"/>
        <v>Start group 5 for 50km</v>
      </c>
      <c r="H592" s="4" t="str">
        <f t="shared" si="39"/>
        <v>Start group 6 for 100km</v>
      </c>
    </row>
    <row r="593" spans="1:8">
      <c r="A593" s="3">
        <v>591</v>
      </c>
      <c r="B593" t="s">
        <v>17</v>
      </c>
      <c r="C593" t="s">
        <v>8243</v>
      </c>
      <c r="D593" s="47">
        <v>0.12690972222222222</v>
      </c>
      <c r="E593" s="37">
        <f t="shared" si="36"/>
        <v>0.75382653061224492</v>
      </c>
      <c r="F593" s="37">
        <f t="shared" si="37"/>
        <v>0.79724635305687586</v>
      </c>
      <c r="G593" s="4" t="str">
        <f t="shared" si="38"/>
        <v>Start group 5 for 50km</v>
      </c>
      <c r="H593" s="4" t="str">
        <f t="shared" si="39"/>
        <v>Start group 6 for 100km</v>
      </c>
    </row>
    <row r="594" spans="1:8">
      <c r="A594" s="3">
        <v>592</v>
      </c>
      <c r="B594" t="s">
        <v>210</v>
      </c>
      <c r="C594" t="s">
        <v>8244</v>
      </c>
      <c r="D594" s="47">
        <v>0.12693287037037038</v>
      </c>
      <c r="E594" s="37">
        <f t="shared" si="36"/>
        <v>0.75510204081632648</v>
      </c>
      <c r="F594" s="37">
        <f t="shared" si="37"/>
        <v>0.7975741681691525</v>
      </c>
      <c r="G594" s="4" t="str">
        <f t="shared" si="38"/>
        <v>Start group 5 for 50km</v>
      </c>
      <c r="H594" s="4" t="str">
        <f t="shared" si="39"/>
        <v>Start group 6 for 100km</v>
      </c>
    </row>
    <row r="595" spans="1:8">
      <c r="A595" s="3">
        <v>593</v>
      </c>
      <c r="B595" t="s">
        <v>50</v>
      </c>
      <c r="C595" t="s">
        <v>8245</v>
      </c>
      <c r="D595" s="47">
        <v>0.1270023148148148</v>
      </c>
      <c r="E595" s="37">
        <f t="shared" si="36"/>
        <v>0.75637755102040816</v>
      </c>
      <c r="F595" s="37">
        <f t="shared" si="37"/>
        <v>0.79855761350598253</v>
      </c>
      <c r="G595" s="4" t="str">
        <f t="shared" si="38"/>
        <v>Start group 5 for 50km</v>
      </c>
      <c r="H595" s="4" t="str">
        <f t="shared" si="39"/>
        <v>Start group 6 for 100km</v>
      </c>
    </row>
    <row r="596" spans="1:8">
      <c r="A596" s="3">
        <v>594</v>
      </c>
      <c r="B596" t="s">
        <v>132</v>
      </c>
      <c r="C596" t="s">
        <v>5661</v>
      </c>
      <c r="D596" s="47">
        <v>0.12739583333333335</v>
      </c>
      <c r="E596" s="37">
        <f t="shared" si="36"/>
        <v>0.75765306122448983</v>
      </c>
      <c r="F596" s="37">
        <f t="shared" si="37"/>
        <v>0.80413047041468588</v>
      </c>
      <c r="G596" s="4" t="str">
        <f t="shared" si="38"/>
        <v>Start group 5 for 50km</v>
      </c>
      <c r="H596" s="4" t="str">
        <f t="shared" si="39"/>
        <v>Start group 6 for 100km</v>
      </c>
    </row>
    <row r="597" spans="1:8">
      <c r="A597" s="3">
        <v>595</v>
      </c>
      <c r="B597" t="s">
        <v>36</v>
      </c>
      <c r="C597" t="s">
        <v>8246</v>
      </c>
      <c r="D597" s="47">
        <v>0.12741898148148148</v>
      </c>
      <c r="E597" s="37">
        <f t="shared" si="36"/>
        <v>0.7589285714285714</v>
      </c>
      <c r="F597" s="37">
        <f t="shared" si="37"/>
        <v>0.80445828552696264</v>
      </c>
      <c r="G597" s="4" t="str">
        <f t="shared" si="38"/>
        <v>Start group 5 for 50km</v>
      </c>
      <c r="H597" s="4" t="str">
        <f t="shared" si="39"/>
        <v>Start group 6 for 100km</v>
      </c>
    </row>
    <row r="598" spans="1:8">
      <c r="A598" s="3">
        <v>596</v>
      </c>
      <c r="B598" t="s">
        <v>697</v>
      </c>
      <c r="C598" t="s">
        <v>8247</v>
      </c>
      <c r="D598" s="47">
        <v>0.12755787037037036</v>
      </c>
      <c r="E598" s="37">
        <f t="shared" si="36"/>
        <v>0.76020408163265307</v>
      </c>
      <c r="F598" s="37">
        <f t="shared" si="37"/>
        <v>0.80642517620062282</v>
      </c>
      <c r="G598" s="4" t="str">
        <f t="shared" si="38"/>
        <v>Start group 5 for 50km</v>
      </c>
      <c r="H598" s="4" t="str">
        <f t="shared" si="39"/>
        <v>Start group 6 for 100km</v>
      </c>
    </row>
    <row r="599" spans="1:8">
      <c r="A599" s="3">
        <v>597</v>
      </c>
      <c r="B599" t="s">
        <v>8248</v>
      </c>
      <c r="C599" t="s">
        <v>8249</v>
      </c>
      <c r="D599" s="47">
        <v>0.12767361111111111</v>
      </c>
      <c r="E599" s="37">
        <f t="shared" si="36"/>
        <v>0.76147959183673475</v>
      </c>
      <c r="F599" s="37">
        <f t="shared" si="37"/>
        <v>0.80806425176200614</v>
      </c>
      <c r="G599" s="4" t="str">
        <f t="shared" si="38"/>
        <v>Start group 5 for 50km</v>
      </c>
      <c r="H599" s="4" t="str">
        <f t="shared" si="39"/>
        <v>Start group 6 for 100km</v>
      </c>
    </row>
    <row r="600" spans="1:8">
      <c r="A600" s="3">
        <v>598</v>
      </c>
      <c r="B600" t="s">
        <v>68</v>
      </c>
      <c r="C600" t="s">
        <v>8250</v>
      </c>
      <c r="D600" s="47">
        <v>0.12783564814814816</v>
      </c>
      <c r="E600" s="37">
        <f t="shared" si="36"/>
        <v>0.76275510204081631</v>
      </c>
      <c r="F600" s="37">
        <f t="shared" si="37"/>
        <v>0.81035895754794296</v>
      </c>
      <c r="G600" s="4" t="str">
        <f t="shared" si="38"/>
        <v>Start group 5 for 50km</v>
      </c>
      <c r="H600" s="4" t="str">
        <f t="shared" si="39"/>
        <v>Start group 6 for 100km</v>
      </c>
    </row>
    <row r="601" spans="1:8">
      <c r="A601" s="3">
        <v>599</v>
      </c>
      <c r="B601" t="s">
        <v>29</v>
      </c>
      <c r="C601" t="s">
        <v>8251</v>
      </c>
      <c r="D601" s="47">
        <v>0.12806712962962963</v>
      </c>
      <c r="E601" s="37">
        <f t="shared" si="36"/>
        <v>0.76403061224489799</v>
      </c>
      <c r="F601" s="37">
        <f t="shared" si="37"/>
        <v>0.8136371086707096</v>
      </c>
      <c r="G601" s="4" t="str">
        <f t="shared" si="38"/>
        <v>Start group 5 for 50km</v>
      </c>
      <c r="H601" s="4" t="str">
        <f t="shared" si="39"/>
        <v>Start group 6 for 100km</v>
      </c>
    </row>
    <row r="602" spans="1:8">
      <c r="A602" s="3">
        <v>600</v>
      </c>
      <c r="B602" t="s">
        <v>44</v>
      </c>
      <c r="C602" t="s">
        <v>8252</v>
      </c>
      <c r="D602" s="47">
        <v>0.12813657407407408</v>
      </c>
      <c r="E602" s="37">
        <f t="shared" si="36"/>
        <v>0.76530612244897955</v>
      </c>
      <c r="F602" s="37">
        <f t="shared" si="37"/>
        <v>0.81462055400753985</v>
      </c>
      <c r="G602" s="4" t="str">
        <f t="shared" si="38"/>
        <v>Start group 5 for 50km</v>
      </c>
      <c r="H602" s="4" t="str">
        <f t="shared" si="39"/>
        <v>Start group 6 for 100km</v>
      </c>
    </row>
    <row r="603" spans="1:8">
      <c r="A603" s="3">
        <v>601</v>
      </c>
      <c r="B603" t="s">
        <v>152</v>
      </c>
      <c r="C603" t="s">
        <v>8038</v>
      </c>
      <c r="D603" s="47">
        <v>0.12819444444444444</v>
      </c>
      <c r="E603" s="37">
        <f t="shared" si="36"/>
        <v>0.76658163265306123</v>
      </c>
      <c r="F603" s="37">
        <f t="shared" si="37"/>
        <v>0.81544009178823129</v>
      </c>
      <c r="G603" s="4" t="str">
        <f t="shared" si="38"/>
        <v>Start group 5 for 50km</v>
      </c>
      <c r="H603" s="4" t="str">
        <f t="shared" si="39"/>
        <v>Start group 6 for 100km</v>
      </c>
    </row>
    <row r="604" spans="1:8">
      <c r="A604" s="3">
        <v>602</v>
      </c>
      <c r="B604" t="s">
        <v>797</v>
      </c>
      <c r="C604" t="s">
        <v>8253</v>
      </c>
      <c r="D604" s="47">
        <v>0.12831018518518519</v>
      </c>
      <c r="E604" s="37">
        <f t="shared" si="36"/>
        <v>0.7678571428571429</v>
      </c>
      <c r="F604" s="37">
        <f t="shared" si="37"/>
        <v>0.81707916734961483</v>
      </c>
      <c r="G604" s="4" t="str">
        <f t="shared" si="38"/>
        <v>Start group 5 for 50km</v>
      </c>
      <c r="H604" s="4" t="str">
        <f t="shared" si="39"/>
        <v>Start group 6 for 100km</v>
      </c>
    </row>
    <row r="605" spans="1:8">
      <c r="A605" s="3">
        <v>603</v>
      </c>
      <c r="B605" t="s">
        <v>41</v>
      </c>
      <c r="C605" t="s">
        <v>8031</v>
      </c>
      <c r="D605" s="47">
        <v>0.1285185185185185</v>
      </c>
      <c r="E605" s="37">
        <f t="shared" si="36"/>
        <v>0.76913265306122447</v>
      </c>
      <c r="F605" s="37">
        <f t="shared" si="37"/>
        <v>0.82002950336010483</v>
      </c>
      <c r="G605" s="4" t="str">
        <f t="shared" si="38"/>
        <v>Start group 5 for 50km</v>
      </c>
      <c r="H605" s="4" t="str">
        <f t="shared" si="39"/>
        <v>Start group 6 for 100km</v>
      </c>
    </row>
    <row r="606" spans="1:8">
      <c r="A606" s="3">
        <v>604</v>
      </c>
      <c r="B606" t="s">
        <v>158</v>
      </c>
      <c r="C606" t="s">
        <v>5746</v>
      </c>
      <c r="D606" s="47">
        <v>0.12856481481481483</v>
      </c>
      <c r="E606" s="37">
        <f t="shared" si="36"/>
        <v>0.77040816326530615</v>
      </c>
      <c r="F606" s="37">
        <f t="shared" si="37"/>
        <v>0.82068513358465811</v>
      </c>
      <c r="G606" s="4" t="str">
        <f t="shared" si="38"/>
        <v>Start group 5 for 50km</v>
      </c>
      <c r="H606" s="4" t="str">
        <f t="shared" si="39"/>
        <v>Start group 6 for 100km</v>
      </c>
    </row>
    <row r="607" spans="1:8">
      <c r="A607" s="3">
        <v>605</v>
      </c>
      <c r="B607" t="s">
        <v>8254</v>
      </c>
      <c r="C607" t="s">
        <v>7866</v>
      </c>
      <c r="D607" s="47">
        <v>0.12859953703703705</v>
      </c>
      <c r="E607" s="37">
        <f t="shared" si="36"/>
        <v>0.77168367346938771</v>
      </c>
      <c r="F607" s="37">
        <f t="shared" si="37"/>
        <v>0.82117685625307324</v>
      </c>
      <c r="G607" s="4" t="str">
        <f t="shared" si="38"/>
        <v>Start group 5 for 50km</v>
      </c>
      <c r="H607" s="4" t="str">
        <f t="shared" si="39"/>
        <v>Start group 6 for 100km</v>
      </c>
    </row>
    <row r="608" spans="1:8">
      <c r="A608" s="3">
        <v>606</v>
      </c>
      <c r="B608" t="s">
        <v>47</v>
      </c>
      <c r="C608" t="s">
        <v>7204</v>
      </c>
      <c r="D608" s="47">
        <v>0.12863425925925925</v>
      </c>
      <c r="E608" s="37">
        <f t="shared" si="36"/>
        <v>0.77295918367346939</v>
      </c>
      <c r="F608" s="37">
        <f t="shared" si="37"/>
        <v>0.82166857892148804</v>
      </c>
      <c r="G608" s="4" t="str">
        <f t="shared" si="38"/>
        <v>Start group 5 for 50km</v>
      </c>
      <c r="H608" s="4" t="str">
        <f t="shared" si="39"/>
        <v>Start group 6 for 100km</v>
      </c>
    </row>
    <row r="609" spans="1:8">
      <c r="A609" s="3">
        <v>607</v>
      </c>
      <c r="B609" t="s">
        <v>67</v>
      </c>
      <c r="C609" t="s">
        <v>8255</v>
      </c>
      <c r="D609" s="47">
        <v>0.12885416666666666</v>
      </c>
      <c r="E609" s="37">
        <f t="shared" si="36"/>
        <v>0.77423469387755106</v>
      </c>
      <c r="F609" s="37">
        <f t="shared" si="37"/>
        <v>0.82478282248811674</v>
      </c>
      <c r="G609" s="4" t="str">
        <f t="shared" si="38"/>
        <v>Start group 5 for 50km</v>
      </c>
      <c r="H609" s="4" t="str">
        <f t="shared" si="39"/>
        <v>Start group 6 for 100km</v>
      </c>
    </row>
    <row r="610" spans="1:8">
      <c r="A610" s="3">
        <v>608</v>
      </c>
      <c r="B610" t="s">
        <v>468</v>
      </c>
      <c r="C610" t="s">
        <v>8256</v>
      </c>
      <c r="D610" s="47">
        <v>0.12888888888888889</v>
      </c>
      <c r="E610" s="37">
        <f t="shared" si="36"/>
        <v>0.77551020408163263</v>
      </c>
      <c r="F610" s="37">
        <f t="shared" si="37"/>
        <v>0.82527454515653165</v>
      </c>
      <c r="G610" s="4" t="str">
        <f t="shared" si="38"/>
        <v>Start group 5 for 50km</v>
      </c>
      <c r="H610" s="4" t="str">
        <f t="shared" si="39"/>
        <v>Start group 6 for 100km</v>
      </c>
    </row>
    <row r="611" spans="1:8">
      <c r="A611" s="3">
        <v>609</v>
      </c>
      <c r="B611" t="s">
        <v>8257</v>
      </c>
      <c r="C611" t="s">
        <v>5700</v>
      </c>
      <c r="D611" s="47">
        <v>0.12888888888888889</v>
      </c>
      <c r="E611" s="37">
        <f t="shared" si="36"/>
        <v>0.7767857142857143</v>
      </c>
      <c r="F611" s="37">
        <f t="shared" si="37"/>
        <v>0.82527454515653165</v>
      </c>
      <c r="G611" s="4" t="str">
        <f t="shared" si="38"/>
        <v>Start group 5 for 50km</v>
      </c>
      <c r="H611" s="4" t="str">
        <f t="shared" si="39"/>
        <v>Start group 6 for 100km</v>
      </c>
    </row>
    <row r="612" spans="1:8">
      <c r="A612" s="3">
        <v>610</v>
      </c>
      <c r="B612" t="s">
        <v>36</v>
      </c>
      <c r="C612" t="s">
        <v>7476</v>
      </c>
      <c r="D612" s="47">
        <v>0.12895833333333334</v>
      </c>
      <c r="E612" s="37">
        <f t="shared" si="36"/>
        <v>0.77806122448979587</v>
      </c>
      <c r="F612" s="37">
        <f t="shared" si="37"/>
        <v>0.82625799049336157</v>
      </c>
      <c r="G612" s="4" t="str">
        <f t="shared" si="38"/>
        <v>Start group 5 for 50km</v>
      </c>
      <c r="H612" s="4" t="str">
        <f t="shared" si="39"/>
        <v>Start group 6 for 100km</v>
      </c>
    </row>
    <row r="613" spans="1:8">
      <c r="A613" s="3">
        <v>611</v>
      </c>
      <c r="B613" t="s">
        <v>12</v>
      </c>
      <c r="C613" t="s">
        <v>7486</v>
      </c>
      <c r="D613" s="47">
        <v>0.1290162037037037</v>
      </c>
      <c r="E613" s="37">
        <f t="shared" si="36"/>
        <v>0.77933673469387754</v>
      </c>
      <c r="F613" s="37">
        <f t="shared" si="37"/>
        <v>0.82707752827405334</v>
      </c>
      <c r="G613" s="4" t="str">
        <f t="shared" si="38"/>
        <v>Start group 5 for 50km</v>
      </c>
      <c r="H613" s="4" t="str">
        <f t="shared" si="39"/>
        <v>Start group 6 for 100km</v>
      </c>
    </row>
    <row r="614" spans="1:8">
      <c r="A614" s="3">
        <v>612</v>
      </c>
      <c r="B614" t="s">
        <v>198</v>
      </c>
      <c r="C614" t="s">
        <v>7327</v>
      </c>
      <c r="D614" s="47">
        <v>0.12936342592592592</v>
      </c>
      <c r="E614" s="37">
        <f t="shared" si="36"/>
        <v>0.78061224489795922</v>
      </c>
      <c r="F614" s="37">
        <f t="shared" si="37"/>
        <v>0.83199475495820352</v>
      </c>
      <c r="G614" s="4" t="str">
        <f t="shared" si="38"/>
        <v>Start group 5 for 50km</v>
      </c>
      <c r="H614" s="4" t="str">
        <f t="shared" si="39"/>
        <v>Start group 6 for 100km</v>
      </c>
    </row>
    <row r="615" spans="1:8">
      <c r="A615" s="3">
        <v>613</v>
      </c>
      <c r="B615" t="s">
        <v>458</v>
      </c>
      <c r="C615" t="s">
        <v>6032</v>
      </c>
      <c r="D615" s="47">
        <v>0.12939814814814815</v>
      </c>
      <c r="E615" s="37">
        <f t="shared" si="36"/>
        <v>0.78188775510204078</v>
      </c>
      <c r="F615" s="37">
        <f t="shared" si="37"/>
        <v>0.83248647762661865</v>
      </c>
      <c r="G615" s="4" t="str">
        <f t="shared" si="38"/>
        <v>Start group 5 for 50km</v>
      </c>
      <c r="H615" s="4" t="str">
        <f t="shared" si="39"/>
        <v>Start group 6 for 100km</v>
      </c>
    </row>
    <row r="616" spans="1:8">
      <c r="A616" s="3">
        <v>614</v>
      </c>
      <c r="B616" t="s">
        <v>44</v>
      </c>
      <c r="C616" t="s">
        <v>5645</v>
      </c>
      <c r="D616" s="47">
        <v>0.12947916666666667</v>
      </c>
      <c r="E616" s="37">
        <f t="shared" si="36"/>
        <v>0.78316326530612246</v>
      </c>
      <c r="F616" s="37">
        <f t="shared" si="37"/>
        <v>0.83363383051958673</v>
      </c>
      <c r="G616" s="4" t="str">
        <f t="shared" si="38"/>
        <v>Start group 5 for 50km</v>
      </c>
      <c r="H616" s="4" t="str">
        <f t="shared" si="39"/>
        <v>Start group 6 for 100km</v>
      </c>
    </row>
    <row r="617" spans="1:8">
      <c r="A617" s="3">
        <v>615</v>
      </c>
      <c r="B617" t="s">
        <v>136</v>
      </c>
      <c r="C617" t="s">
        <v>5966</v>
      </c>
      <c r="D617" s="47">
        <v>0.12964120370370372</v>
      </c>
      <c r="E617" s="37">
        <f t="shared" si="36"/>
        <v>0.78443877551020413</v>
      </c>
      <c r="F617" s="37">
        <f t="shared" si="37"/>
        <v>0.83592853630552366</v>
      </c>
      <c r="G617" s="4" t="str">
        <f t="shared" si="38"/>
        <v>Start group 5 for 50km</v>
      </c>
      <c r="H617" s="4" t="str">
        <f t="shared" si="39"/>
        <v>Start group 6 for 100km</v>
      </c>
    </row>
    <row r="618" spans="1:8">
      <c r="A618" s="3">
        <v>616</v>
      </c>
      <c r="B618" t="s">
        <v>8258</v>
      </c>
      <c r="C618" t="s">
        <v>8259</v>
      </c>
      <c r="D618" s="47">
        <v>0.1297800925925926</v>
      </c>
      <c r="E618" s="37">
        <f t="shared" si="36"/>
        <v>0.7857142857142857</v>
      </c>
      <c r="F618" s="37">
        <f t="shared" si="37"/>
        <v>0.83789542697918362</v>
      </c>
      <c r="G618" s="4" t="str">
        <f t="shared" si="38"/>
        <v>Start group 5 for 50km</v>
      </c>
      <c r="H618" s="4" t="str">
        <f t="shared" si="39"/>
        <v>Start group 6 for 100km</v>
      </c>
    </row>
    <row r="619" spans="1:8">
      <c r="A619" s="3">
        <v>617</v>
      </c>
      <c r="B619" t="s">
        <v>3158</v>
      </c>
      <c r="C619" t="s">
        <v>8260</v>
      </c>
      <c r="D619" s="47">
        <v>0.12986111111111112</v>
      </c>
      <c r="E619" s="37">
        <f t="shared" si="36"/>
        <v>0.78698979591836737</v>
      </c>
      <c r="F619" s="37">
        <f t="shared" si="37"/>
        <v>0.83904277987215203</v>
      </c>
      <c r="G619" s="4" t="str">
        <f t="shared" si="38"/>
        <v>Start group 5 for 50km</v>
      </c>
      <c r="H619" s="4" t="str">
        <f t="shared" si="39"/>
        <v>Start group 6 for 100km</v>
      </c>
    </row>
    <row r="620" spans="1:8">
      <c r="A620" s="3">
        <v>618</v>
      </c>
      <c r="B620" t="s">
        <v>80</v>
      </c>
      <c r="C620" t="s">
        <v>7558</v>
      </c>
      <c r="D620" s="47">
        <v>0.12988425925925925</v>
      </c>
      <c r="E620" s="37">
        <f t="shared" si="36"/>
        <v>0.78826530612244894</v>
      </c>
      <c r="F620" s="37">
        <f t="shared" si="37"/>
        <v>0.83937059498442868</v>
      </c>
      <c r="G620" s="4" t="str">
        <f t="shared" si="38"/>
        <v>Start group 5 for 50km</v>
      </c>
      <c r="H620" s="4" t="str">
        <f t="shared" si="39"/>
        <v>Start group 6 for 100km</v>
      </c>
    </row>
    <row r="621" spans="1:8">
      <c r="A621" s="3">
        <v>619</v>
      </c>
      <c r="B621" t="s">
        <v>153</v>
      </c>
      <c r="C621" t="s">
        <v>5700</v>
      </c>
      <c r="D621" s="47">
        <v>0.13023148148148148</v>
      </c>
      <c r="E621" s="37">
        <f t="shared" si="36"/>
        <v>0.78954081632653061</v>
      </c>
      <c r="F621" s="37">
        <f t="shared" si="37"/>
        <v>0.84428782166857885</v>
      </c>
      <c r="G621" s="4" t="str">
        <f t="shared" si="38"/>
        <v>Start group 6 for 50km</v>
      </c>
      <c r="H621" s="4" t="str">
        <f t="shared" si="39"/>
        <v>Start group 6 for 100km</v>
      </c>
    </row>
    <row r="622" spans="1:8">
      <c r="A622" s="3">
        <v>620</v>
      </c>
      <c r="B622" t="s">
        <v>1355</v>
      </c>
      <c r="C622" t="s">
        <v>8261</v>
      </c>
      <c r="D622" s="47">
        <v>0.13033564814814816</v>
      </c>
      <c r="E622" s="37">
        <f t="shared" si="36"/>
        <v>0.79081632653061229</v>
      </c>
      <c r="F622" s="37">
        <f t="shared" si="37"/>
        <v>0.84576298967382391</v>
      </c>
      <c r="G622" s="4" t="str">
        <f t="shared" si="38"/>
        <v>Start group 6 for 50km</v>
      </c>
      <c r="H622" s="4" t="str">
        <f t="shared" si="39"/>
        <v>Start group 6 for 100km</v>
      </c>
    </row>
    <row r="623" spans="1:8">
      <c r="A623" s="3">
        <v>621</v>
      </c>
      <c r="B623" t="s">
        <v>49</v>
      </c>
      <c r="C623" t="s">
        <v>8262</v>
      </c>
      <c r="D623" s="47">
        <v>0.1304976851851852</v>
      </c>
      <c r="E623" s="37">
        <f t="shared" si="36"/>
        <v>0.79209183673469385</v>
      </c>
      <c r="F623" s="37">
        <f t="shared" si="37"/>
        <v>0.84805769545976051</v>
      </c>
      <c r="G623" s="4" t="str">
        <f t="shared" si="38"/>
        <v>Start group 6 for 50km</v>
      </c>
      <c r="H623" s="4" t="str">
        <f t="shared" si="39"/>
        <v>Start group 6 for 100km</v>
      </c>
    </row>
    <row r="624" spans="1:8">
      <c r="A624" s="3">
        <v>622</v>
      </c>
      <c r="B624" t="s">
        <v>8263</v>
      </c>
      <c r="C624" t="s">
        <v>8264</v>
      </c>
      <c r="D624" s="47">
        <v>0.13063657407407406</v>
      </c>
      <c r="E624" s="37">
        <f t="shared" si="36"/>
        <v>0.79336734693877553</v>
      </c>
      <c r="F624" s="37">
        <f t="shared" si="37"/>
        <v>0.8500245861334208</v>
      </c>
      <c r="G624" s="4" t="str">
        <f t="shared" si="38"/>
        <v>Start group 6 for 50km</v>
      </c>
      <c r="H624" s="4" t="str">
        <f t="shared" si="39"/>
        <v>Start group 6 for 100km</v>
      </c>
    </row>
    <row r="625" spans="1:8">
      <c r="A625" s="3">
        <v>623</v>
      </c>
      <c r="B625" t="s">
        <v>17</v>
      </c>
      <c r="C625" t="s">
        <v>8265</v>
      </c>
      <c r="D625" s="47">
        <v>0.13070601851851851</v>
      </c>
      <c r="E625" s="37">
        <f t="shared" si="36"/>
        <v>0.7946428571428571</v>
      </c>
      <c r="F625" s="37">
        <f t="shared" si="37"/>
        <v>0.85100803147025073</v>
      </c>
      <c r="G625" s="4" t="str">
        <f t="shared" si="38"/>
        <v>Start group 6 for 50km</v>
      </c>
      <c r="H625" s="4" t="str">
        <f t="shared" si="39"/>
        <v>Start group 6 for 100km</v>
      </c>
    </row>
    <row r="626" spans="1:8">
      <c r="A626" s="3">
        <v>624</v>
      </c>
      <c r="B626" t="s">
        <v>28</v>
      </c>
      <c r="C626" t="s">
        <v>8266</v>
      </c>
      <c r="D626" s="47">
        <v>0.13098379629629628</v>
      </c>
      <c r="E626" s="37">
        <f t="shared" si="36"/>
        <v>0.79591836734693877</v>
      </c>
      <c r="F626" s="37">
        <f t="shared" si="37"/>
        <v>0.85494181281757087</v>
      </c>
      <c r="G626" s="4" t="str">
        <f t="shared" si="38"/>
        <v>Start group 6 for 50km</v>
      </c>
      <c r="H626" s="4" t="str">
        <f t="shared" si="39"/>
        <v>Start group 6 for 100km</v>
      </c>
    </row>
    <row r="627" spans="1:8">
      <c r="A627" s="3">
        <v>625</v>
      </c>
      <c r="B627" t="s">
        <v>15</v>
      </c>
      <c r="C627" t="s">
        <v>5966</v>
      </c>
      <c r="D627" s="47">
        <v>0.13115740740740742</v>
      </c>
      <c r="E627" s="37">
        <f t="shared" si="36"/>
        <v>0.79719387755102045</v>
      </c>
      <c r="F627" s="37">
        <f t="shared" si="37"/>
        <v>0.85740042615964596</v>
      </c>
      <c r="G627" s="4" t="str">
        <f t="shared" si="38"/>
        <v>Start group 6 for 50km</v>
      </c>
      <c r="H627" s="4" t="str">
        <f t="shared" si="39"/>
        <v>Start group 6 for 100km</v>
      </c>
    </row>
    <row r="628" spans="1:8">
      <c r="A628" s="3">
        <v>626</v>
      </c>
      <c r="B628" t="s">
        <v>83</v>
      </c>
      <c r="C628" t="s">
        <v>7489</v>
      </c>
      <c r="D628" s="47">
        <v>0.13127314814814814</v>
      </c>
      <c r="E628" s="37">
        <f t="shared" si="36"/>
        <v>0.79846938775510201</v>
      </c>
      <c r="F628" s="37">
        <f t="shared" si="37"/>
        <v>0.85903950172102927</v>
      </c>
      <c r="G628" s="4" t="str">
        <f t="shared" si="38"/>
        <v>Start group 6 for 50km</v>
      </c>
      <c r="H628" s="4" t="str">
        <f t="shared" si="39"/>
        <v>Start group 6 for 100km</v>
      </c>
    </row>
    <row r="629" spans="1:8">
      <c r="A629" s="3">
        <v>627</v>
      </c>
      <c r="B629" t="s">
        <v>49</v>
      </c>
      <c r="C629" t="s">
        <v>8267</v>
      </c>
      <c r="D629" s="47">
        <v>0.1317824074074074</v>
      </c>
      <c r="E629" s="37">
        <f t="shared" si="36"/>
        <v>0.79974489795918369</v>
      </c>
      <c r="F629" s="37">
        <f t="shared" si="37"/>
        <v>0.86625143419111628</v>
      </c>
      <c r="G629" s="4" t="str">
        <f t="shared" si="38"/>
        <v>Start group 6 for 50km</v>
      </c>
      <c r="H629" s="4" t="str">
        <f t="shared" si="39"/>
        <v>Start group 6 for 100km</v>
      </c>
    </row>
    <row r="630" spans="1:8">
      <c r="A630" s="3">
        <v>628</v>
      </c>
      <c r="B630" t="s">
        <v>208</v>
      </c>
      <c r="C630" t="s">
        <v>8268</v>
      </c>
      <c r="D630" s="47">
        <v>0.13203703703703704</v>
      </c>
      <c r="E630" s="37">
        <f t="shared" si="36"/>
        <v>0.80102040816326525</v>
      </c>
      <c r="F630" s="37">
        <f t="shared" si="37"/>
        <v>0.86985740042615955</v>
      </c>
      <c r="G630" s="4" t="str">
        <f t="shared" si="38"/>
        <v>Start group 6 for 50km</v>
      </c>
      <c r="H630" s="4" t="str">
        <f t="shared" si="39"/>
        <v>Start group 6 for 100km</v>
      </c>
    </row>
    <row r="631" spans="1:8">
      <c r="A631" s="3">
        <v>629</v>
      </c>
      <c r="B631" t="s">
        <v>1187</v>
      </c>
      <c r="C631" t="s">
        <v>5700</v>
      </c>
      <c r="D631" s="47">
        <v>0.13212962962962962</v>
      </c>
      <c r="E631" s="37">
        <f t="shared" si="36"/>
        <v>0.80229591836734693</v>
      </c>
      <c r="F631" s="37">
        <f t="shared" si="37"/>
        <v>0.87116866087526645</v>
      </c>
      <c r="G631" s="4" t="str">
        <f t="shared" si="38"/>
        <v>Start group 6 for 50km</v>
      </c>
      <c r="H631" s="4" t="str">
        <f t="shared" si="39"/>
        <v>Start group 6 for 100km</v>
      </c>
    </row>
    <row r="632" spans="1:8">
      <c r="A632" s="3">
        <v>630</v>
      </c>
      <c r="B632" t="s">
        <v>15</v>
      </c>
      <c r="C632" t="s">
        <v>8269</v>
      </c>
      <c r="D632" s="47">
        <v>0.13224537037037037</v>
      </c>
      <c r="E632" s="37">
        <f t="shared" si="36"/>
        <v>0.8035714285714286</v>
      </c>
      <c r="F632" s="37">
        <f t="shared" si="37"/>
        <v>0.87280773643664966</v>
      </c>
      <c r="G632" s="4" t="str">
        <f t="shared" si="38"/>
        <v>Start group 6 for 50km</v>
      </c>
      <c r="H632" s="4" t="str">
        <f t="shared" si="39"/>
        <v>Start group 6 for 100km</v>
      </c>
    </row>
    <row r="633" spans="1:8">
      <c r="A633" s="3">
        <v>631</v>
      </c>
      <c r="B633" t="s">
        <v>48</v>
      </c>
      <c r="C633" t="s">
        <v>2934</v>
      </c>
      <c r="D633" s="47">
        <v>0.13243055555555555</v>
      </c>
      <c r="E633" s="37">
        <f t="shared" si="36"/>
        <v>0.80484693877551017</v>
      </c>
      <c r="F633" s="37">
        <f t="shared" si="37"/>
        <v>0.8754302573348629</v>
      </c>
      <c r="G633" s="4" t="str">
        <f t="shared" si="38"/>
        <v>Start group 6 for 50km</v>
      </c>
      <c r="H633" s="4" t="str">
        <f t="shared" si="39"/>
        <v>Start group 6 for 100km</v>
      </c>
    </row>
    <row r="634" spans="1:8">
      <c r="A634" s="3">
        <v>632</v>
      </c>
      <c r="B634" t="s">
        <v>15</v>
      </c>
      <c r="C634" t="s">
        <v>8270</v>
      </c>
      <c r="D634" s="47">
        <v>0.13247685185185185</v>
      </c>
      <c r="E634" s="37">
        <f t="shared" si="36"/>
        <v>0.80612244897959184</v>
      </c>
      <c r="F634" s="37">
        <f t="shared" si="37"/>
        <v>0.87608588755941652</v>
      </c>
      <c r="G634" s="4" t="str">
        <f t="shared" si="38"/>
        <v>Start group 6 for 50km</v>
      </c>
      <c r="H634" s="4" t="str">
        <f t="shared" si="39"/>
        <v>Start group 6 for 100km</v>
      </c>
    </row>
    <row r="635" spans="1:8">
      <c r="A635" s="3">
        <v>633</v>
      </c>
      <c r="B635" t="s">
        <v>170</v>
      </c>
      <c r="C635" t="s">
        <v>8271</v>
      </c>
      <c r="D635" s="47">
        <v>0.13248842592592594</v>
      </c>
      <c r="E635" s="37">
        <f t="shared" si="36"/>
        <v>0.80739795918367352</v>
      </c>
      <c r="F635" s="37">
        <f t="shared" si="37"/>
        <v>0.87624979511555479</v>
      </c>
      <c r="G635" s="4" t="str">
        <f t="shared" si="38"/>
        <v>Start group 6 for 50km</v>
      </c>
      <c r="H635" s="4" t="str">
        <f t="shared" si="39"/>
        <v>Start group 6 for 100km</v>
      </c>
    </row>
    <row r="636" spans="1:8">
      <c r="A636" s="3">
        <v>634</v>
      </c>
      <c r="B636" t="s">
        <v>7</v>
      </c>
      <c r="C636" t="s">
        <v>8261</v>
      </c>
      <c r="D636" s="47">
        <v>0.13255787037037037</v>
      </c>
      <c r="E636" s="37">
        <f t="shared" si="36"/>
        <v>0.80867346938775508</v>
      </c>
      <c r="F636" s="37">
        <f t="shared" si="37"/>
        <v>0.87723324045238471</v>
      </c>
      <c r="G636" s="4" t="str">
        <f t="shared" si="38"/>
        <v>Start group 6 for 50km</v>
      </c>
      <c r="H636" s="4" t="str">
        <f t="shared" si="39"/>
        <v>Start group 6 for 100km</v>
      </c>
    </row>
    <row r="637" spans="1:8">
      <c r="A637" s="3">
        <v>635</v>
      </c>
      <c r="B637" t="s">
        <v>15</v>
      </c>
      <c r="C637" t="s">
        <v>7619</v>
      </c>
      <c r="D637" s="47">
        <v>0.13265046296296296</v>
      </c>
      <c r="E637" s="37">
        <f t="shared" si="36"/>
        <v>0.80994897959183676</v>
      </c>
      <c r="F637" s="37">
        <f t="shared" si="37"/>
        <v>0.87854450090149161</v>
      </c>
      <c r="G637" s="4" t="str">
        <f t="shared" si="38"/>
        <v>Start group 6 for 50km</v>
      </c>
      <c r="H637" s="4" t="str">
        <f t="shared" si="39"/>
        <v>Start group 6 for 100km</v>
      </c>
    </row>
    <row r="638" spans="1:8">
      <c r="A638" s="3">
        <v>636</v>
      </c>
      <c r="B638" t="s">
        <v>144</v>
      </c>
      <c r="C638" t="s">
        <v>7347</v>
      </c>
      <c r="D638" s="47">
        <v>0.13283564814814816</v>
      </c>
      <c r="E638" s="37">
        <f t="shared" si="36"/>
        <v>0.81122448979591832</v>
      </c>
      <c r="F638" s="37">
        <f t="shared" si="37"/>
        <v>0.88116702179970485</v>
      </c>
      <c r="G638" s="4" t="str">
        <f t="shared" si="38"/>
        <v>Start group 6 for 50km</v>
      </c>
      <c r="H638" s="4" t="str">
        <f t="shared" si="39"/>
        <v>Start group 6 for 100km</v>
      </c>
    </row>
    <row r="639" spans="1:8">
      <c r="A639" s="3">
        <v>637</v>
      </c>
      <c r="B639" t="s">
        <v>3386</v>
      </c>
      <c r="C639" t="s">
        <v>8272</v>
      </c>
      <c r="D639" s="47">
        <v>0.13284722222222223</v>
      </c>
      <c r="E639" s="37">
        <f t="shared" si="36"/>
        <v>0.8125</v>
      </c>
      <c r="F639" s="37">
        <f t="shared" si="37"/>
        <v>0.88133092935584334</v>
      </c>
      <c r="G639" s="4" t="str">
        <f t="shared" si="38"/>
        <v>Start group 6 for 50km</v>
      </c>
      <c r="H639" s="4" t="str">
        <f t="shared" si="39"/>
        <v>Start group 6 for 100km</v>
      </c>
    </row>
    <row r="640" spans="1:8">
      <c r="A640" s="3">
        <v>638</v>
      </c>
      <c r="B640" t="s">
        <v>23</v>
      </c>
      <c r="C640" t="s">
        <v>8273</v>
      </c>
      <c r="D640" s="47">
        <v>0.13314814814814815</v>
      </c>
      <c r="E640" s="37">
        <f t="shared" si="36"/>
        <v>0.81377551020408168</v>
      </c>
      <c r="F640" s="37">
        <f t="shared" si="37"/>
        <v>0.8855925258154399</v>
      </c>
      <c r="G640" s="4" t="str">
        <f t="shared" si="38"/>
        <v>Start group 6 for 50km</v>
      </c>
      <c r="H640" s="4" t="str">
        <f t="shared" si="39"/>
        <v>Start group 6 for 100km</v>
      </c>
    </row>
    <row r="641" spans="1:8">
      <c r="A641" s="3">
        <v>639</v>
      </c>
      <c r="B641" t="s">
        <v>23</v>
      </c>
      <c r="C641" t="s">
        <v>8274</v>
      </c>
      <c r="D641" s="47">
        <v>0.13320601851851852</v>
      </c>
      <c r="E641" s="37">
        <f t="shared" si="36"/>
        <v>0.81505102040816324</v>
      </c>
      <c r="F641" s="37">
        <f t="shared" si="37"/>
        <v>0.88641206359613167</v>
      </c>
      <c r="G641" s="4" t="str">
        <f t="shared" si="38"/>
        <v>Start group 6 for 50km</v>
      </c>
      <c r="H641" s="4" t="str">
        <f t="shared" si="39"/>
        <v>Start group 6 for 100km</v>
      </c>
    </row>
    <row r="642" spans="1:8">
      <c r="A642" s="3">
        <v>640</v>
      </c>
      <c r="B642" t="s">
        <v>87</v>
      </c>
      <c r="C642" t="s">
        <v>8275</v>
      </c>
      <c r="D642" s="47">
        <v>0.13321759259259261</v>
      </c>
      <c r="E642" s="37">
        <f t="shared" si="36"/>
        <v>0.81632653061224492</v>
      </c>
      <c r="F642" s="37">
        <f t="shared" si="37"/>
        <v>0.88657597115227016</v>
      </c>
      <c r="G642" s="4" t="str">
        <f t="shared" si="38"/>
        <v>Start group 6 for 50km</v>
      </c>
      <c r="H642" s="4" t="str">
        <f t="shared" si="39"/>
        <v>Start group 6 for 100km</v>
      </c>
    </row>
    <row r="643" spans="1:8">
      <c r="A643" s="3">
        <v>641</v>
      </c>
      <c r="B643" t="s">
        <v>41</v>
      </c>
      <c r="C643" t="s">
        <v>8276</v>
      </c>
      <c r="D643" s="47">
        <v>0.13324074074074074</v>
      </c>
      <c r="E643" s="37">
        <f t="shared" si="36"/>
        <v>0.81760204081632648</v>
      </c>
      <c r="F643" s="37">
        <f t="shared" si="37"/>
        <v>0.8869037862645468</v>
      </c>
      <c r="G643" s="4" t="str">
        <f t="shared" si="38"/>
        <v>Start group 6 for 50km</v>
      </c>
      <c r="H643" s="4" t="str">
        <f t="shared" si="39"/>
        <v>Start group 6 for 100km</v>
      </c>
    </row>
    <row r="644" spans="1:8">
      <c r="A644" s="3">
        <v>642</v>
      </c>
      <c r="B644" t="s">
        <v>12</v>
      </c>
      <c r="C644" t="s">
        <v>5881</v>
      </c>
      <c r="D644" s="47">
        <v>0.13365740740740742</v>
      </c>
      <c r="E644" s="37">
        <f t="shared" ref="E644:E707" si="40">A644/784</f>
        <v>0.81887755102040816</v>
      </c>
      <c r="F644" s="37">
        <f t="shared" ref="F644:F707" si="41">((HOUR(D644)*60+MINUTE(D644)+SECOND(D644)/60)-(HOUR($D$4)*60+MINUTE($D$4)+SECOND($D$4)/60))/(HOUR($D$4)*60+MINUTE($D$4)+SECOND($D$4)/60)</f>
        <v>0.8928044582855269</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3">
        <v>643</v>
      </c>
      <c r="B645" t="s">
        <v>315</v>
      </c>
      <c r="C645" t="s">
        <v>8035</v>
      </c>
      <c r="D645" s="47">
        <v>0.13376157407407407</v>
      </c>
      <c r="E645" s="37">
        <f t="shared" si="40"/>
        <v>0.82015306122448983</v>
      </c>
      <c r="F645" s="37">
        <f t="shared" si="41"/>
        <v>0.89427962629077196</v>
      </c>
      <c r="G645" s="4" t="str">
        <f t="shared" si="42"/>
        <v>Start group 6 for 50km</v>
      </c>
      <c r="H645" s="4" t="str">
        <f t="shared" si="43"/>
        <v>Start group 6 for 100km</v>
      </c>
    </row>
    <row r="646" spans="1:8">
      <c r="A646" s="3">
        <v>644</v>
      </c>
      <c r="B646" t="s">
        <v>3409</v>
      </c>
      <c r="C646" t="s">
        <v>8277</v>
      </c>
      <c r="D646" s="47">
        <v>0.13396990740740741</v>
      </c>
      <c r="E646" s="37">
        <f t="shared" si="40"/>
        <v>0.8214285714285714</v>
      </c>
      <c r="F646" s="37">
        <f t="shared" si="41"/>
        <v>0.89722996230126195</v>
      </c>
      <c r="G646" s="4" t="str">
        <f t="shared" si="42"/>
        <v>Start group 6 for 50km</v>
      </c>
      <c r="H646" s="4" t="str">
        <f t="shared" si="43"/>
        <v>Start group 6 for 100km</v>
      </c>
    </row>
    <row r="647" spans="1:8">
      <c r="A647" s="3">
        <v>645</v>
      </c>
      <c r="B647" t="s">
        <v>17</v>
      </c>
      <c r="C647" t="s">
        <v>5716</v>
      </c>
      <c r="D647" s="47">
        <v>0.13398148148148148</v>
      </c>
      <c r="E647" s="37">
        <f t="shared" si="40"/>
        <v>0.82270408163265307</v>
      </c>
      <c r="F647" s="37">
        <f t="shared" si="41"/>
        <v>0.89739386985740044</v>
      </c>
      <c r="G647" s="4" t="str">
        <f t="shared" si="42"/>
        <v>Start group 6 for 50km</v>
      </c>
      <c r="H647" s="4" t="str">
        <f t="shared" si="43"/>
        <v>Start group 6 for 100km</v>
      </c>
    </row>
    <row r="648" spans="1:8">
      <c r="A648" s="3">
        <v>646</v>
      </c>
      <c r="B648" t="s">
        <v>52</v>
      </c>
      <c r="C648" t="s">
        <v>6051</v>
      </c>
      <c r="D648" s="47">
        <v>0.13399305555555555</v>
      </c>
      <c r="E648" s="37">
        <f t="shared" si="40"/>
        <v>0.82397959183673475</v>
      </c>
      <c r="F648" s="37">
        <f t="shared" si="41"/>
        <v>0.89755777741353859</v>
      </c>
      <c r="G648" s="4" t="str">
        <f t="shared" si="42"/>
        <v>Start group 6 for 50km</v>
      </c>
      <c r="H648" s="4" t="str">
        <f t="shared" si="43"/>
        <v>Start group 6 for 100km</v>
      </c>
    </row>
    <row r="649" spans="1:8">
      <c r="A649" s="3">
        <v>647</v>
      </c>
      <c r="B649" t="s">
        <v>64</v>
      </c>
      <c r="C649" t="s">
        <v>6079</v>
      </c>
      <c r="D649" s="47">
        <v>0.13399305555555555</v>
      </c>
      <c r="E649" s="37">
        <f t="shared" si="40"/>
        <v>0.82525510204081631</v>
      </c>
      <c r="F649" s="37">
        <f t="shared" si="41"/>
        <v>0.89755777741353859</v>
      </c>
      <c r="G649" s="4" t="str">
        <f t="shared" si="42"/>
        <v>Start group 6 for 50km</v>
      </c>
      <c r="H649" s="4" t="str">
        <f t="shared" si="43"/>
        <v>Start group 6 for 100km</v>
      </c>
    </row>
    <row r="650" spans="1:8">
      <c r="A650" s="3">
        <v>648</v>
      </c>
      <c r="B650" t="s">
        <v>36</v>
      </c>
      <c r="C650" t="s">
        <v>7866</v>
      </c>
      <c r="D650" s="47">
        <v>0.13400462962962964</v>
      </c>
      <c r="E650" s="37">
        <f t="shared" si="40"/>
        <v>0.82653061224489799</v>
      </c>
      <c r="F650" s="37">
        <f t="shared" si="41"/>
        <v>0.89772168496967708</v>
      </c>
      <c r="G650" s="4" t="str">
        <f t="shared" si="42"/>
        <v>Start group 6 for 50km</v>
      </c>
      <c r="H650" s="4" t="str">
        <f t="shared" si="43"/>
        <v>Start group 6 for 100km</v>
      </c>
    </row>
    <row r="651" spans="1:8">
      <c r="A651" s="3">
        <v>649</v>
      </c>
      <c r="B651" t="s">
        <v>7533</v>
      </c>
      <c r="C651" t="s">
        <v>7532</v>
      </c>
      <c r="D651" s="47">
        <v>0.13400462962962964</v>
      </c>
      <c r="E651" s="37">
        <f t="shared" si="40"/>
        <v>0.82780612244897955</v>
      </c>
      <c r="F651" s="37">
        <f t="shared" si="41"/>
        <v>0.89772168496967708</v>
      </c>
      <c r="G651" s="4" t="str">
        <f t="shared" si="42"/>
        <v>Start group 6 for 50km</v>
      </c>
      <c r="H651" s="4" t="str">
        <f t="shared" si="43"/>
        <v>Start group 6 for 100km</v>
      </c>
    </row>
    <row r="652" spans="1:8">
      <c r="A652" s="3">
        <v>650</v>
      </c>
      <c r="B652" t="s">
        <v>7536</v>
      </c>
      <c r="C652" t="s">
        <v>7532</v>
      </c>
      <c r="D652" s="47">
        <v>0.13401620370370371</v>
      </c>
      <c r="E652" s="37">
        <f t="shared" si="40"/>
        <v>0.82908163265306123</v>
      </c>
      <c r="F652" s="37">
        <f t="shared" si="41"/>
        <v>0.89788559252581523</v>
      </c>
      <c r="G652" s="4" t="str">
        <f t="shared" si="42"/>
        <v>Start group 6 for 50km</v>
      </c>
      <c r="H652" s="4" t="str">
        <f t="shared" si="43"/>
        <v>Start group 6 for 100km</v>
      </c>
    </row>
    <row r="653" spans="1:8">
      <c r="A653" s="3">
        <v>651</v>
      </c>
      <c r="B653" t="s">
        <v>8278</v>
      </c>
      <c r="C653" t="s">
        <v>7532</v>
      </c>
      <c r="D653" s="47">
        <v>0.13401620370370371</v>
      </c>
      <c r="E653" s="37">
        <f t="shared" si="40"/>
        <v>0.8303571428571429</v>
      </c>
      <c r="F653" s="37">
        <f t="shared" si="41"/>
        <v>0.89788559252581523</v>
      </c>
      <c r="G653" s="4" t="str">
        <f t="shared" si="42"/>
        <v>Start group 6 for 50km</v>
      </c>
      <c r="H653" s="4" t="str">
        <f t="shared" si="43"/>
        <v>Start group 6 for 100km</v>
      </c>
    </row>
    <row r="654" spans="1:8">
      <c r="A654" s="3">
        <v>652</v>
      </c>
      <c r="B654" t="s">
        <v>94</v>
      </c>
      <c r="C654" t="s">
        <v>8279</v>
      </c>
      <c r="D654" s="47">
        <v>0.13423611111111111</v>
      </c>
      <c r="E654" s="37">
        <f t="shared" si="40"/>
        <v>0.83163265306122447</v>
      </c>
      <c r="F654" s="37">
        <f t="shared" si="41"/>
        <v>0.90099983609244394</v>
      </c>
      <c r="G654" s="4" t="str">
        <f t="shared" si="42"/>
        <v>Start group 6 for 50km</v>
      </c>
      <c r="H654" s="4" t="str">
        <f t="shared" si="43"/>
        <v>Start group 6 for 100km</v>
      </c>
    </row>
    <row r="655" spans="1:8">
      <c r="A655" s="3">
        <v>653</v>
      </c>
      <c r="B655" t="s">
        <v>31</v>
      </c>
      <c r="C655" t="s">
        <v>7818</v>
      </c>
      <c r="D655" s="47">
        <v>0.13436342592592593</v>
      </c>
      <c r="E655" s="37">
        <f t="shared" si="40"/>
        <v>0.83290816326530615</v>
      </c>
      <c r="F655" s="37">
        <f t="shared" si="41"/>
        <v>0.90280281920996541</v>
      </c>
      <c r="G655" s="4" t="str">
        <f t="shared" si="42"/>
        <v>Start group 6 for 50km</v>
      </c>
      <c r="H655" s="4" t="str">
        <f t="shared" si="43"/>
        <v>Start group 6 for 100km</v>
      </c>
    </row>
    <row r="656" spans="1:8">
      <c r="A656" s="3">
        <v>654</v>
      </c>
      <c r="B656" t="s">
        <v>15</v>
      </c>
      <c r="C656" t="s">
        <v>7332</v>
      </c>
      <c r="D656" s="47">
        <v>0.13438657407407409</v>
      </c>
      <c r="E656" s="37">
        <f t="shared" si="40"/>
        <v>0.83418367346938771</v>
      </c>
      <c r="F656" s="37">
        <f t="shared" si="41"/>
        <v>0.90313063432224228</v>
      </c>
      <c r="G656" s="4" t="str">
        <f t="shared" si="42"/>
        <v>Start group 6 for 50km</v>
      </c>
      <c r="H656" s="4" t="str">
        <f t="shared" si="43"/>
        <v>Start group 6 for 100km</v>
      </c>
    </row>
    <row r="657" spans="1:8">
      <c r="A657" s="3">
        <v>655</v>
      </c>
      <c r="B657" t="s">
        <v>36</v>
      </c>
      <c r="C657" t="s">
        <v>5641</v>
      </c>
      <c r="D657" s="47">
        <v>0.13444444444444445</v>
      </c>
      <c r="E657" s="37">
        <f t="shared" si="40"/>
        <v>0.83545918367346939</v>
      </c>
      <c r="F657" s="37">
        <f t="shared" si="41"/>
        <v>0.90395017210293382</v>
      </c>
      <c r="G657" s="4" t="str">
        <f t="shared" si="42"/>
        <v>Start group 6 for 50km</v>
      </c>
      <c r="H657" s="4" t="str">
        <f t="shared" si="43"/>
        <v>Start group 6 for 100km</v>
      </c>
    </row>
    <row r="658" spans="1:8">
      <c r="A658" s="3">
        <v>656</v>
      </c>
      <c r="B658" t="s">
        <v>208</v>
      </c>
      <c r="C658" t="s">
        <v>5820</v>
      </c>
      <c r="D658" s="47">
        <v>0.13444444444444445</v>
      </c>
      <c r="E658" s="37">
        <f t="shared" si="40"/>
        <v>0.83673469387755106</v>
      </c>
      <c r="F658" s="37">
        <f t="shared" si="41"/>
        <v>0.90395017210293382</v>
      </c>
      <c r="G658" s="4" t="str">
        <f t="shared" si="42"/>
        <v>Start group 6 for 50km</v>
      </c>
      <c r="H658" s="4" t="str">
        <f t="shared" si="43"/>
        <v>Start group 6 for 100km</v>
      </c>
    </row>
    <row r="659" spans="1:8">
      <c r="A659" s="3">
        <v>657</v>
      </c>
      <c r="B659" t="s">
        <v>730</v>
      </c>
      <c r="C659" t="s">
        <v>5727</v>
      </c>
      <c r="D659" s="47">
        <v>0.13457175925925927</v>
      </c>
      <c r="E659" s="37">
        <f t="shared" si="40"/>
        <v>0.83801020408163263</v>
      </c>
      <c r="F659" s="37">
        <f t="shared" si="41"/>
        <v>0.90575315522045552</v>
      </c>
      <c r="G659" s="4" t="str">
        <f t="shared" si="42"/>
        <v>Start group 6 for 50km</v>
      </c>
      <c r="H659" s="4" t="str">
        <f t="shared" si="43"/>
        <v>Start group 6 for 100km</v>
      </c>
    </row>
    <row r="660" spans="1:8">
      <c r="A660" s="3">
        <v>658</v>
      </c>
      <c r="B660" t="s">
        <v>208</v>
      </c>
      <c r="C660" t="s">
        <v>7602</v>
      </c>
      <c r="D660" s="47">
        <v>0.13475694444444444</v>
      </c>
      <c r="E660" s="37">
        <f t="shared" si="40"/>
        <v>0.8392857142857143</v>
      </c>
      <c r="F660" s="37">
        <f t="shared" si="41"/>
        <v>0.9083756761186691</v>
      </c>
      <c r="G660" s="4" t="str">
        <f t="shared" si="42"/>
        <v>Start group 6 for 50km</v>
      </c>
      <c r="H660" s="4" t="str">
        <f t="shared" si="43"/>
        <v>Start group 6 for 100km</v>
      </c>
    </row>
    <row r="661" spans="1:8">
      <c r="A661" s="3">
        <v>659</v>
      </c>
      <c r="B661" t="s">
        <v>217</v>
      </c>
      <c r="C661" t="s">
        <v>8280</v>
      </c>
      <c r="D661" s="47">
        <v>0.13476851851851851</v>
      </c>
      <c r="E661" s="37">
        <f t="shared" si="40"/>
        <v>0.84056122448979587</v>
      </c>
      <c r="F661" s="37">
        <f t="shared" si="41"/>
        <v>0.90853958367480725</v>
      </c>
      <c r="G661" s="4" t="str">
        <f t="shared" si="42"/>
        <v>Start group 6 for 50km</v>
      </c>
      <c r="H661" s="4" t="str">
        <f t="shared" si="43"/>
        <v>Start group 6 for 100km</v>
      </c>
    </row>
    <row r="662" spans="1:8">
      <c r="A662" s="3">
        <v>660</v>
      </c>
      <c r="B662" t="s">
        <v>86</v>
      </c>
      <c r="C662" t="s">
        <v>8281</v>
      </c>
      <c r="D662" s="47">
        <v>0.13518518518518519</v>
      </c>
      <c r="E662" s="37">
        <f t="shared" si="40"/>
        <v>0.84183673469387754</v>
      </c>
      <c r="F662" s="37">
        <f t="shared" si="41"/>
        <v>0.91444025569578746</v>
      </c>
      <c r="G662" s="4" t="str">
        <f t="shared" si="42"/>
        <v>Start group 6 for 50km</v>
      </c>
      <c r="H662" s="4" t="str">
        <f t="shared" si="43"/>
        <v>Start group 6 for 100km</v>
      </c>
    </row>
    <row r="663" spans="1:8">
      <c r="A663" s="3">
        <v>661</v>
      </c>
      <c r="B663" t="s">
        <v>405</v>
      </c>
      <c r="C663" t="s">
        <v>8259</v>
      </c>
      <c r="D663" s="47">
        <v>0.1353587962962963</v>
      </c>
      <c r="E663" s="37">
        <f t="shared" si="40"/>
        <v>0.84311224489795922</v>
      </c>
      <c r="F663" s="37">
        <f t="shared" si="41"/>
        <v>0.91689886903786244</v>
      </c>
      <c r="G663" s="4" t="str">
        <f t="shared" si="42"/>
        <v>Start group 6 for 50km</v>
      </c>
      <c r="H663" s="4" t="str">
        <f t="shared" si="43"/>
        <v>Start group 6 for 100km</v>
      </c>
    </row>
    <row r="664" spans="1:8">
      <c r="A664" s="3">
        <v>662</v>
      </c>
      <c r="B664" t="s">
        <v>707</v>
      </c>
      <c r="C664" t="s">
        <v>7460</v>
      </c>
      <c r="D664" s="47">
        <v>0.13537037037037036</v>
      </c>
      <c r="E664" s="37">
        <f t="shared" si="40"/>
        <v>0.84438775510204078</v>
      </c>
      <c r="F664" s="37">
        <f t="shared" si="41"/>
        <v>0.91706277659400093</v>
      </c>
      <c r="G664" s="4" t="str">
        <f t="shared" si="42"/>
        <v>Start group 6 for 50km</v>
      </c>
      <c r="H664" s="4" t="str">
        <f t="shared" si="43"/>
        <v>Start group 6 for 100km</v>
      </c>
    </row>
    <row r="665" spans="1:8">
      <c r="A665" s="3">
        <v>663</v>
      </c>
      <c r="B665" t="s">
        <v>49</v>
      </c>
      <c r="C665" t="s">
        <v>7920</v>
      </c>
      <c r="D665" s="47">
        <v>0.13563657407407406</v>
      </c>
      <c r="E665" s="37">
        <f t="shared" si="40"/>
        <v>0.84566326530612246</v>
      </c>
      <c r="F665" s="37">
        <f t="shared" si="41"/>
        <v>0.92083265038518269</v>
      </c>
      <c r="G665" s="4" t="str">
        <f t="shared" si="42"/>
        <v>Start group 6 for 50km</v>
      </c>
      <c r="H665" s="4" t="str">
        <f t="shared" si="43"/>
        <v>Start group 6 for 100km</v>
      </c>
    </row>
    <row r="666" spans="1:8">
      <c r="A666" s="3">
        <v>664</v>
      </c>
      <c r="B666" t="s">
        <v>47</v>
      </c>
      <c r="C666" t="s">
        <v>5730</v>
      </c>
      <c r="D666" s="47">
        <v>0.13563657407407406</v>
      </c>
      <c r="E666" s="37">
        <f t="shared" si="40"/>
        <v>0.84693877551020413</v>
      </c>
      <c r="F666" s="37">
        <f t="shared" si="41"/>
        <v>0.92083265038518269</v>
      </c>
      <c r="G666" s="4" t="str">
        <f t="shared" si="42"/>
        <v>Start group 6 for 50km</v>
      </c>
      <c r="H666" s="4" t="str">
        <f t="shared" si="43"/>
        <v>Start group 6 for 100km</v>
      </c>
    </row>
    <row r="667" spans="1:8">
      <c r="A667" s="3">
        <v>665</v>
      </c>
      <c r="B667" t="s">
        <v>71</v>
      </c>
      <c r="C667" t="s">
        <v>8282</v>
      </c>
      <c r="D667" s="47">
        <v>0.13597222222222222</v>
      </c>
      <c r="E667" s="37">
        <f t="shared" si="40"/>
        <v>0.8482142857142857</v>
      </c>
      <c r="F667" s="37">
        <f t="shared" si="41"/>
        <v>0.92558596951319461</v>
      </c>
      <c r="G667" s="4" t="str">
        <f t="shared" si="42"/>
        <v>Start group 6 for 50km</v>
      </c>
      <c r="H667" s="4" t="str">
        <f t="shared" si="43"/>
        <v>Start group 6 for 100km</v>
      </c>
    </row>
    <row r="668" spans="1:8">
      <c r="A668" s="3">
        <v>666</v>
      </c>
      <c r="B668" t="s">
        <v>1985</v>
      </c>
      <c r="C668" t="s">
        <v>8283</v>
      </c>
      <c r="D668" s="47">
        <v>0.13605324074074074</v>
      </c>
      <c r="E668" s="37">
        <f t="shared" si="40"/>
        <v>0.84948979591836737</v>
      </c>
      <c r="F668" s="37">
        <f t="shared" si="41"/>
        <v>0.9267333224061628</v>
      </c>
      <c r="G668" s="4" t="str">
        <f t="shared" si="42"/>
        <v>Start group 6 for 50km</v>
      </c>
      <c r="H668" s="4" t="str">
        <f t="shared" si="43"/>
        <v>Start group 6 for 100km</v>
      </c>
    </row>
    <row r="669" spans="1:8">
      <c r="A669" s="3">
        <v>667</v>
      </c>
      <c r="B669" t="s">
        <v>276</v>
      </c>
      <c r="C669" t="s">
        <v>5727</v>
      </c>
      <c r="D669" s="47">
        <v>0.13621527777777778</v>
      </c>
      <c r="E669" s="37">
        <f t="shared" si="40"/>
        <v>0.85076530612244894</v>
      </c>
      <c r="F669" s="37">
        <f t="shared" si="41"/>
        <v>0.92902802819209962</v>
      </c>
      <c r="G669" s="4" t="str">
        <f t="shared" si="42"/>
        <v>Start group 6 for 50km</v>
      </c>
      <c r="H669" s="4" t="str">
        <f t="shared" si="43"/>
        <v>Start group 6 for 100km</v>
      </c>
    </row>
    <row r="670" spans="1:8">
      <c r="A670" s="3">
        <v>668</v>
      </c>
      <c r="B670" t="s">
        <v>312</v>
      </c>
      <c r="C670" t="s">
        <v>8284</v>
      </c>
      <c r="D670" s="47">
        <v>0.13621527777777778</v>
      </c>
      <c r="E670" s="37">
        <f t="shared" si="40"/>
        <v>0.85204081632653061</v>
      </c>
      <c r="F670" s="37">
        <f t="shared" si="41"/>
        <v>0.92902802819209962</v>
      </c>
      <c r="G670" s="4" t="str">
        <f t="shared" si="42"/>
        <v>Start group 6 for 50km</v>
      </c>
      <c r="H670" s="4" t="str">
        <f t="shared" si="43"/>
        <v>Start group 6 for 100km</v>
      </c>
    </row>
    <row r="671" spans="1:8">
      <c r="A671" s="3">
        <v>669</v>
      </c>
      <c r="B671" t="s">
        <v>150</v>
      </c>
      <c r="C671" t="s">
        <v>5856</v>
      </c>
      <c r="D671" s="47">
        <v>0.1363310185185185</v>
      </c>
      <c r="E671" s="37">
        <f t="shared" si="40"/>
        <v>0.85331632653061229</v>
      </c>
      <c r="F671" s="37">
        <f t="shared" si="41"/>
        <v>0.93066710375348294</v>
      </c>
      <c r="G671" s="4" t="str">
        <f t="shared" si="42"/>
        <v>Start group 6 for 50km</v>
      </c>
      <c r="H671" s="4" t="str">
        <f t="shared" si="43"/>
        <v>Start group 6 for 100km</v>
      </c>
    </row>
    <row r="672" spans="1:8">
      <c r="A672" s="3">
        <v>670</v>
      </c>
      <c r="B672" t="s">
        <v>123</v>
      </c>
      <c r="C672" t="s">
        <v>8285</v>
      </c>
      <c r="D672" s="47">
        <v>0.1363425925925926</v>
      </c>
      <c r="E672" s="37">
        <f t="shared" si="40"/>
        <v>0.85459183673469385</v>
      </c>
      <c r="F672" s="37">
        <f t="shared" si="41"/>
        <v>0.93083101130962143</v>
      </c>
      <c r="G672" s="4" t="str">
        <f t="shared" si="42"/>
        <v>Start group 6 for 50km</v>
      </c>
      <c r="H672" s="4" t="str">
        <f t="shared" si="43"/>
        <v>Start group 6 for 100km</v>
      </c>
    </row>
    <row r="673" spans="1:8">
      <c r="A673" s="3">
        <v>671</v>
      </c>
      <c r="B673" t="s">
        <v>167</v>
      </c>
      <c r="C673" t="s">
        <v>8286</v>
      </c>
      <c r="D673" s="47">
        <v>0.13655092592592591</v>
      </c>
      <c r="E673" s="37">
        <f t="shared" si="40"/>
        <v>0.85586734693877553</v>
      </c>
      <c r="F673" s="37">
        <f t="shared" si="41"/>
        <v>0.93378134732011131</v>
      </c>
      <c r="G673" s="4" t="str">
        <f t="shared" si="42"/>
        <v>Start group 6 for 50km</v>
      </c>
      <c r="H673" s="4" t="str">
        <f t="shared" si="43"/>
        <v>Start group 6 for 100km</v>
      </c>
    </row>
    <row r="674" spans="1:8">
      <c r="A674" s="3">
        <v>672</v>
      </c>
      <c r="B674" t="s">
        <v>51</v>
      </c>
      <c r="C674" t="s">
        <v>7189</v>
      </c>
      <c r="D674" s="47">
        <v>0.1365625</v>
      </c>
      <c r="E674" s="37">
        <f t="shared" si="40"/>
        <v>0.8571428571428571</v>
      </c>
      <c r="F674" s="37">
        <f t="shared" si="41"/>
        <v>0.9339452548762498</v>
      </c>
      <c r="G674" s="4" t="str">
        <f t="shared" si="42"/>
        <v>Start group 6 for 50km</v>
      </c>
      <c r="H674" s="4" t="str">
        <f t="shared" si="43"/>
        <v>Start group 6 for 100km</v>
      </c>
    </row>
    <row r="675" spans="1:8">
      <c r="A675" s="3">
        <v>673</v>
      </c>
      <c r="B675" t="s">
        <v>17</v>
      </c>
      <c r="C675" t="s">
        <v>8287</v>
      </c>
      <c r="D675" s="47">
        <v>0.13672453703703705</v>
      </c>
      <c r="E675" s="37">
        <f t="shared" si="40"/>
        <v>0.85841836734693877</v>
      </c>
      <c r="F675" s="37">
        <f t="shared" si="41"/>
        <v>0.9362399606621864</v>
      </c>
      <c r="G675" s="4" t="str">
        <f t="shared" si="42"/>
        <v>Start group 6 for 50km</v>
      </c>
      <c r="H675" s="4" t="str">
        <f t="shared" si="43"/>
        <v>Start group 6 for 100km</v>
      </c>
    </row>
    <row r="676" spans="1:8">
      <c r="A676" s="3">
        <v>674</v>
      </c>
      <c r="B676" t="s">
        <v>448</v>
      </c>
      <c r="C676" t="s">
        <v>7720</v>
      </c>
      <c r="D676" s="47">
        <v>0.13674768518518518</v>
      </c>
      <c r="E676" s="37">
        <f t="shared" si="40"/>
        <v>0.85969387755102045</v>
      </c>
      <c r="F676" s="37">
        <f t="shared" si="41"/>
        <v>0.93656777577446304</v>
      </c>
      <c r="G676" s="4" t="str">
        <f t="shared" si="42"/>
        <v>Start group 6 for 50km</v>
      </c>
      <c r="H676" s="4" t="str">
        <f t="shared" si="43"/>
        <v>Start group 6 for 100km</v>
      </c>
    </row>
    <row r="677" spans="1:8">
      <c r="A677" s="3">
        <v>675</v>
      </c>
      <c r="B677" t="s">
        <v>369</v>
      </c>
      <c r="C677" t="s">
        <v>8288</v>
      </c>
      <c r="D677" s="47">
        <v>0.13688657407407409</v>
      </c>
      <c r="E677" s="37">
        <f t="shared" si="40"/>
        <v>0.86096938775510201</v>
      </c>
      <c r="F677" s="37">
        <f t="shared" si="41"/>
        <v>0.93853466644812322</v>
      </c>
      <c r="G677" s="4" t="str">
        <f t="shared" si="42"/>
        <v>Start group 6 for 50km</v>
      </c>
      <c r="H677" s="4" t="str">
        <f t="shared" si="43"/>
        <v>Start group 6 for 100km</v>
      </c>
    </row>
    <row r="678" spans="1:8">
      <c r="A678" s="3">
        <v>676</v>
      </c>
      <c r="B678" t="s">
        <v>91</v>
      </c>
      <c r="C678" t="s">
        <v>8289</v>
      </c>
      <c r="D678" s="47">
        <v>0.13692129629629629</v>
      </c>
      <c r="E678" s="37">
        <f t="shared" si="40"/>
        <v>0.86224489795918369</v>
      </c>
      <c r="F678" s="37">
        <f t="shared" si="41"/>
        <v>0.93902638911653813</v>
      </c>
      <c r="G678" s="4" t="str">
        <f t="shared" si="42"/>
        <v>Start group 6 for 50km</v>
      </c>
      <c r="H678" s="4" t="str">
        <f t="shared" si="43"/>
        <v>Start group 6 for 100km</v>
      </c>
    </row>
    <row r="679" spans="1:8">
      <c r="A679" s="3">
        <v>677</v>
      </c>
      <c r="B679" t="s">
        <v>8290</v>
      </c>
      <c r="C679" t="s">
        <v>6084</v>
      </c>
      <c r="D679" s="47">
        <v>0.13714120370370372</v>
      </c>
      <c r="E679" s="37">
        <f t="shared" si="40"/>
        <v>0.86352040816326525</v>
      </c>
      <c r="F679" s="37">
        <f t="shared" si="41"/>
        <v>0.9421406326831665</v>
      </c>
      <c r="G679" s="4" t="str">
        <f t="shared" si="42"/>
        <v>Start group 6 for 50km</v>
      </c>
      <c r="H679" s="4" t="str">
        <f t="shared" si="43"/>
        <v>Start group 6 for 100km</v>
      </c>
    </row>
    <row r="680" spans="1:8">
      <c r="A680" s="3">
        <v>678</v>
      </c>
      <c r="B680" t="s">
        <v>12</v>
      </c>
      <c r="C680" t="s">
        <v>8291</v>
      </c>
      <c r="D680" s="47">
        <v>0.13737268518518519</v>
      </c>
      <c r="E680" s="37">
        <f t="shared" si="40"/>
        <v>0.86479591836734693</v>
      </c>
      <c r="F680" s="37">
        <f t="shared" si="41"/>
        <v>0.94541878380593336</v>
      </c>
      <c r="G680" s="4" t="str">
        <f t="shared" si="42"/>
        <v>Start group 6 for 50km</v>
      </c>
      <c r="H680" s="4" t="str">
        <f t="shared" si="43"/>
        <v>Start group 6 for 100km</v>
      </c>
    </row>
    <row r="681" spans="1:8">
      <c r="A681" s="3">
        <v>679</v>
      </c>
      <c r="B681" t="s">
        <v>50</v>
      </c>
      <c r="C681" t="s">
        <v>8292</v>
      </c>
      <c r="D681" s="47">
        <v>0.13765046296296296</v>
      </c>
      <c r="E681" s="37">
        <f t="shared" si="40"/>
        <v>0.8660714285714286</v>
      </c>
      <c r="F681" s="37">
        <f t="shared" si="41"/>
        <v>0.9493525651532535</v>
      </c>
      <c r="G681" s="4" t="str">
        <f t="shared" si="42"/>
        <v>Start group 6 for 50km</v>
      </c>
      <c r="H681" s="4" t="str">
        <f t="shared" si="43"/>
        <v>Start group 6 for 100km</v>
      </c>
    </row>
    <row r="682" spans="1:8">
      <c r="A682" s="3">
        <v>680</v>
      </c>
      <c r="B682" t="s">
        <v>8293</v>
      </c>
      <c r="C682" t="s">
        <v>5939</v>
      </c>
      <c r="D682" s="47">
        <v>0.13796296296296295</v>
      </c>
      <c r="E682" s="37">
        <f t="shared" si="40"/>
        <v>0.86734693877551017</v>
      </c>
      <c r="F682" s="37">
        <f t="shared" si="41"/>
        <v>0.95377806916898855</v>
      </c>
      <c r="G682" s="4" t="str">
        <f t="shared" si="42"/>
        <v>Start group 6 for 50km</v>
      </c>
      <c r="H682" s="4" t="str">
        <f t="shared" si="43"/>
        <v>Start group 6 for 100km</v>
      </c>
    </row>
    <row r="683" spans="1:8">
      <c r="A683" s="3">
        <v>681</v>
      </c>
      <c r="B683" t="s">
        <v>64</v>
      </c>
      <c r="C683" t="s">
        <v>8294</v>
      </c>
      <c r="D683" s="47">
        <v>0.13875000000000001</v>
      </c>
      <c r="E683" s="37">
        <f t="shared" si="40"/>
        <v>0.86862244897959184</v>
      </c>
      <c r="F683" s="37">
        <f t="shared" si="41"/>
        <v>0.9649237829863957</v>
      </c>
      <c r="G683" s="4" t="str">
        <f t="shared" si="42"/>
        <v>Start group 6 for 50km</v>
      </c>
      <c r="H683" s="4" t="str">
        <f t="shared" si="43"/>
        <v>Start group 6 for 100km</v>
      </c>
    </row>
    <row r="684" spans="1:8">
      <c r="A684" s="3">
        <v>682</v>
      </c>
      <c r="B684" t="s">
        <v>100</v>
      </c>
      <c r="C684" t="s">
        <v>8295</v>
      </c>
      <c r="D684" s="47">
        <v>0.13900462962962964</v>
      </c>
      <c r="E684" s="37">
        <f t="shared" si="40"/>
        <v>0.86989795918367352</v>
      </c>
      <c r="F684" s="37">
        <f t="shared" si="41"/>
        <v>0.96852974922143897</v>
      </c>
      <c r="G684" s="4" t="str">
        <f t="shared" si="42"/>
        <v>Start group 6 for 50km</v>
      </c>
      <c r="H684" s="4" t="str">
        <f t="shared" si="43"/>
        <v>Start group 6 for 100km</v>
      </c>
    </row>
    <row r="685" spans="1:8">
      <c r="A685" s="3">
        <v>683</v>
      </c>
      <c r="B685" t="s">
        <v>7562</v>
      </c>
      <c r="C685" t="s">
        <v>7561</v>
      </c>
      <c r="D685" s="47">
        <v>0.1391435185185185</v>
      </c>
      <c r="E685" s="37">
        <f t="shared" si="40"/>
        <v>0.87117346938775508</v>
      </c>
      <c r="F685" s="37">
        <f t="shared" si="41"/>
        <v>0.97049663989509916</v>
      </c>
      <c r="G685" s="4" t="str">
        <f t="shared" si="42"/>
        <v>Start group 6 for 50km</v>
      </c>
      <c r="H685" s="4" t="str">
        <f t="shared" si="43"/>
        <v>Start group 6 for 100km</v>
      </c>
    </row>
    <row r="686" spans="1:8">
      <c r="A686" s="3">
        <v>684</v>
      </c>
      <c r="B686" t="s">
        <v>8296</v>
      </c>
      <c r="C686" t="s">
        <v>8297</v>
      </c>
      <c r="D686" s="47">
        <v>0.13923611111111112</v>
      </c>
      <c r="E686" s="37">
        <f t="shared" si="40"/>
        <v>0.87244897959183676</v>
      </c>
      <c r="F686" s="37">
        <f t="shared" si="41"/>
        <v>0.97180790034420583</v>
      </c>
      <c r="G686" s="4" t="str">
        <f t="shared" si="42"/>
        <v>Start group 6 for 50km</v>
      </c>
      <c r="H686" s="4" t="str">
        <f t="shared" si="43"/>
        <v>Start group 6 for 100km</v>
      </c>
    </row>
    <row r="687" spans="1:8">
      <c r="A687" s="3">
        <v>685</v>
      </c>
      <c r="B687" t="s">
        <v>804</v>
      </c>
      <c r="C687" t="s">
        <v>3329</v>
      </c>
      <c r="D687" s="47">
        <v>0.13923611111111112</v>
      </c>
      <c r="E687" s="37">
        <f t="shared" si="40"/>
        <v>0.87372448979591832</v>
      </c>
      <c r="F687" s="37">
        <f t="shared" si="41"/>
        <v>0.97180790034420583</v>
      </c>
      <c r="G687" s="4" t="str">
        <f t="shared" si="42"/>
        <v>Start group 6 for 50km</v>
      </c>
      <c r="H687" s="4" t="str">
        <f t="shared" si="43"/>
        <v>Start group 6 for 100km</v>
      </c>
    </row>
    <row r="688" spans="1:8">
      <c r="A688" s="3">
        <v>686</v>
      </c>
      <c r="B688" t="s">
        <v>50</v>
      </c>
      <c r="C688" t="s">
        <v>8298</v>
      </c>
      <c r="D688" s="47">
        <v>0.13940972222222223</v>
      </c>
      <c r="E688" s="37">
        <f t="shared" si="40"/>
        <v>0.875</v>
      </c>
      <c r="F688" s="37">
        <f t="shared" si="41"/>
        <v>0.97426651368628081</v>
      </c>
      <c r="G688" s="4" t="str">
        <f t="shared" si="42"/>
        <v>Start group 6 for 50km</v>
      </c>
      <c r="H688" s="4" t="str">
        <f t="shared" si="43"/>
        <v>Start group 6 for 100km</v>
      </c>
    </row>
    <row r="689" spans="1:8">
      <c r="A689" s="3">
        <v>687</v>
      </c>
      <c r="B689" t="s">
        <v>390</v>
      </c>
      <c r="C689" t="s">
        <v>5729</v>
      </c>
      <c r="D689" s="47">
        <v>0.13968749999999999</v>
      </c>
      <c r="E689" s="37">
        <f t="shared" si="40"/>
        <v>0.87627551020408168</v>
      </c>
      <c r="F689" s="37">
        <f t="shared" si="41"/>
        <v>0.97820029503360106</v>
      </c>
      <c r="G689" s="4" t="str">
        <f t="shared" si="42"/>
        <v>Start group 6 for 50km</v>
      </c>
      <c r="H689" s="4" t="str">
        <f t="shared" si="43"/>
        <v>Start group 6 for 100km</v>
      </c>
    </row>
    <row r="690" spans="1:8">
      <c r="A690" s="3">
        <v>688</v>
      </c>
      <c r="B690" t="s">
        <v>26</v>
      </c>
      <c r="C690" t="s">
        <v>8299</v>
      </c>
      <c r="D690" s="47">
        <v>0.13973379629629631</v>
      </c>
      <c r="E690" s="37">
        <f t="shared" si="40"/>
        <v>0.87755102040816324</v>
      </c>
      <c r="F690" s="37">
        <f t="shared" si="41"/>
        <v>0.97885592525815435</v>
      </c>
      <c r="G690" s="4" t="str">
        <f t="shared" si="42"/>
        <v>Start group 6 for 50km</v>
      </c>
      <c r="H690" s="4" t="str">
        <f t="shared" si="43"/>
        <v>Start group 6 for 100km</v>
      </c>
    </row>
    <row r="691" spans="1:8">
      <c r="A691" s="3">
        <v>689</v>
      </c>
      <c r="B691" t="s">
        <v>3099</v>
      </c>
      <c r="C691" t="s">
        <v>5727</v>
      </c>
      <c r="D691" s="47">
        <v>0.13991898148148149</v>
      </c>
      <c r="E691" s="37">
        <f t="shared" si="40"/>
        <v>0.87882653061224492</v>
      </c>
      <c r="F691" s="37">
        <f t="shared" si="41"/>
        <v>0.98147844615636759</v>
      </c>
      <c r="G691" s="4" t="str">
        <f t="shared" si="42"/>
        <v>Start group 6 for 50km</v>
      </c>
      <c r="H691" s="4" t="str">
        <f t="shared" si="43"/>
        <v>Start group 6 for 100km</v>
      </c>
    </row>
    <row r="692" spans="1:8">
      <c r="A692" s="3">
        <v>690</v>
      </c>
      <c r="B692" t="s">
        <v>3374</v>
      </c>
      <c r="C692" t="s">
        <v>7604</v>
      </c>
      <c r="D692" s="47">
        <v>0.13999999999999999</v>
      </c>
      <c r="E692" s="37">
        <f t="shared" si="40"/>
        <v>0.88010204081632648</v>
      </c>
      <c r="F692" s="37">
        <f t="shared" si="41"/>
        <v>0.982625799049336</v>
      </c>
      <c r="G692" s="4" t="str">
        <f t="shared" si="42"/>
        <v>Start group 6 for 50km</v>
      </c>
      <c r="H692" s="4" t="str">
        <f t="shared" si="43"/>
        <v>Start group 6 for 100km</v>
      </c>
    </row>
    <row r="693" spans="1:8">
      <c r="A693" s="3">
        <v>691</v>
      </c>
      <c r="B693" t="s">
        <v>28</v>
      </c>
      <c r="C693" t="s">
        <v>5757</v>
      </c>
      <c r="D693" s="47">
        <v>0.14116898148148149</v>
      </c>
      <c r="E693" s="37">
        <f t="shared" si="40"/>
        <v>0.88137755102040816</v>
      </c>
      <c r="F693" s="37">
        <f t="shared" si="41"/>
        <v>0.99918046221930823</v>
      </c>
      <c r="G693" s="4" t="str">
        <f t="shared" si="42"/>
        <v>Start group 6 for 50km</v>
      </c>
      <c r="H693" s="4" t="str">
        <f t="shared" si="43"/>
        <v>Start group 6 for 100km</v>
      </c>
    </row>
    <row r="694" spans="1:8">
      <c r="A694" s="3">
        <v>692</v>
      </c>
      <c r="B694" t="s">
        <v>2819</v>
      </c>
      <c r="C694" t="s">
        <v>7897</v>
      </c>
      <c r="D694" s="47">
        <v>0.14128472222222221</v>
      </c>
      <c r="E694" s="37">
        <f t="shared" si="40"/>
        <v>0.88265306122448983</v>
      </c>
      <c r="F694" s="37">
        <f t="shared" si="41"/>
        <v>1.0008195377806914</v>
      </c>
      <c r="G694" s="4" t="str">
        <f t="shared" si="42"/>
        <v>Start group 6 for 50km</v>
      </c>
      <c r="H694" s="4" t="str">
        <f t="shared" si="43"/>
        <v>Start group 6 for 100km</v>
      </c>
    </row>
    <row r="695" spans="1:8">
      <c r="A695" s="3">
        <v>693</v>
      </c>
      <c r="B695" t="s">
        <v>33</v>
      </c>
      <c r="C695" t="s">
        <v>7897</v>
      </c>
      <c r="D695" s="47">
        <v>0.14129629629629628</v>
      </c>
      <c r="E695" s="37">
        <f t="shared" si="40"/>
        <v>0.8839285714285714</v>
      </c>
      <c r="F695" s="37">
        <f t="shared" si="41"/>
        <v>1.00098344533683</v>
      </c>
      <c r="G695" s="4" t="str">
        <f t="shared" si="42"/>
        <v>Start group 6 for 50km</v>
      </c>
      <c r="H695" s="4" t="str">
        <f t="shared" si="43"/>
        <v>Start group 6 for 100km</v>
      </c>
    </row>
    <row r="696" spans="1:8">
      <c r="A696" s="3">
        <v>694</v>
      </c>
      <c r="B696" t="s">
        <v>18</v>
      </c>
      <c r="C696" t="s">
        <v>7479</v>
      </c>
      <c r="D696" s="47">
        <v>0.14131944444444444</v>
      </c>
      <c r="E696" s="37">
        <f t="shared" si="40"/>
        <v>0.88520408163265307</v>
      </c>
      <c r="F696" s="37">
        <f t="shared" si="41"/>
        <v>1.0013112604491066</v>
      </c>
      <c r="G696" s="4" t="str">
        <f t="shared" si="42"/>
        <v>Start group 6 for 50km</v>
      </c>
      <c r="H696" s="4" t="str">
        <f t="shared" si="43"/>
        <v>Start group 6 for 100km</v>
      </c>
    </row>
    <row r="697" spans="1:8">
      <c r="A697" s="3">
        <v>695</v>
      </c>
      <c r="B697" t="s">
        <v>31</v>
      </c>
      <c r="C697" t="s">
        <v>8300</v>
      </c>
      <c r="D697" s="47">
        <v>0.14137731481481483</v>
      </c>
      <c r="E697" s="37">
        <f t="shared" si="40"/>
        <v>0.88647959183673475</v>
      </c>
      <c r="F697" s="37">
        <f t="shared" si="41"/>
        <v>1.0021307982297984</v>
      </c>
      <c r="G697" s="4" t="str">
        <f t="shared" si="42"/>
        <v>Start group 6 for 50km</v>
      </c>
      <c r="H697" s="4" t="str">
        <f t="shared" si="43"/>
        <v>Start group 6 for 100km</v>
      </c>
    </row>
    <row r="698" spans="1:8">
      <c r="A698" s="3">
        <v>696</v>
      </c>
      <c r="B698" t="s">
        <v>56</v>
      </c>
      <c r="C698" t="s">
        <v>7557</v>
      </c>
      <c r="D698" s="47">
        <v>0.1421412037037037</v>
      </c>
      <c r="E698" s="37">
        <f t="shared" si="40"/>
        <v>0.88775510204081631</v>
      </c>
      <c r="F698" s="37">
        <f t="shared" si="41"/>
        <v>1.0129486969349286</v>
      </c>
      <c r="G698" s="4" t="str">
        <f t="shared" si="42"/>
        <v>Start group 6 for 50km</v>
      </c>
      <c r="H698" s="4" t="str">
        <f t="shared" si="43"/>
        <v>Start group 6 for 100km</v>
      </c>
    </row>
    <row r="699" spans="1:8">
      <c r="A699" s="3">
        <v>697</v>
      </c>
      <c r="B699" t="s">
        <v>544</v>
      </c>
      <c r="C699" t="s">
        <v>8301</v>
      </c>
      <c r="D699" s="47">
        <v>0.14283564814814814</v>
      </c>
      <c r="E699" s="37">
        <f t="shared" si="40"/>
        <v>0.88903061224489799</v>
      </c>
      <c r="F699" s="37">
        <f t="shared" si="41"/>
        <v>1.022783150303229</v>
      </c>
      <c r="G699" s="4" t="str">
        <f t="shared" si="42"/>
        <v>Start group 6 for 50km</v>
      </c>
      <c r="H699" s="4" t="str">
        <f t="shared" si="43"/>
        <v>Start group 6 for 100km</v>
      </c>
    </row>
    <row r="700" spans="1:8">
      <c r="A700" s="3">
        <v>698</v>
      </c>
      <c r="B700" t="s">
        <v>33</v>
      </c>
      <c r="C700" t="s">
        <v>5698</v>
      </c>
      <c r="D700" s="47">
        <v>0.14284722222222221</v>
      </c>
      <c r="E700" s="37">
        <f t="shared" si="40"/>
        <v>0.89030612244897955</v>
      </c>
      <c r="F700" s="37">
        <f t="shared" si="41"/>
        <v>1.0229470578593671</v>
      </c>
      <c r="G700" s="4" t="str">
        <f t="shared" si="42"/>
        <v>Start group 6 for 50km</v>
      </c>
      <c r="H700" s="4" t="str">
        <f t="shared" si="43"/>
        <v>Start group 6 for 100km</v>
      </c>
    </row>
    <row r="701" spans="1:8">
      <c r="A701" s="3">
        <v>699</v>
      </c>
      <c r="B701" t="s">
        <v>333</v>
      </c>
      <c r="C701" t="s">
        <v>8302</v>
      </c>
      <c r="D701" s="47">
        <v>0.14292824074074073</v>
      </c>
      <c r="E701" s="37">
        <f t="shared" si="40"/>
        <v>0.89158163265306123</v>
      </c>
      <c r="F701" s="37">
        <f t="shared" si="41"/>
        <v>1.0240944107523355</v>
      </c>
      <c r="G701" s="4" t="str">
        <f t="shared" si="42"/>
        <v>Start group 6 for 50km</v>
      </c>
      <c r="H701" s="4" t="str">
        <f t="shared" si="43"/>
        <v>Start group 6 for 100km</v>
      </c>
    </row>
    <row r="702" spans="1:8">
      <c r="A702" s="3">
        <v>700</v>
      </c>
      <c r="B702" t="s">
        <v>8303</v>
      </c>
      <c r="C702" t="s">
        <v>7886</v>
      </c>
      <c r="D702" s="47">
        <v>0.14322916666666666</v>
      </c>
      <c r="E702" s="37">
        <f t="shared" si="40"/>
        <v>0.8928571428571429</v>
      </c>
      <c r="F702" s="37">
        <f t="shared" si="41"/>
        <v>1.0283560072119324</v>
      </c>
      <c r="G702" s="4" t="str">
        <f t="shared" si="42"/>
        <v>Start group 6 for 50km</v>
      </c>
      <c r="H702" s="4" t="str">
        <f t="shared" si="43"/>
        <v>Start group 6 for 100km</v>
      </c>
    </row>
    <row r="703" spans="1:8">
      <c r="A703" s="3">
        <v>701</v>
      </c>
      <c r="B703" t="s">
        <v>294</v>
      </c>
      <c r="C703" t="s">
        <v>8304</v>
      </c>
      <c r="D703" s="47">
        <v>0.14331018518518518</v>
      </c>
      <c r="E703" s="37">
        <f t="shared" si="40"/>
        <v>0.89413265306122447</v>
      </c>
      <c r="F703" s="37">
        <f t="shared" si="41"/>
        <v>1.0295033601049008</v>
      </c>
      <c r="G703" s="4" t="str">
        <f t="shared" si="42"/>
        <v>Start group 6 for 50km</v>
      </c>
      <c r="H703" s="4" t="str">
        <f t="shared" si="43"/>
        <v>Start group 6 for 100km</v>
      </c>
    </row>
    <row r="704" spans="1:8">
      <c r="A704" s="3">
        <v>702</v>
      </c>
      <c r="B704" t="s">
        <v>29</v>
      </c>
      <c r="C704" t="s">
        <v>8150</v>
      </c>
      <c r="D704" s="47">
        <v>0.1434375</v>
      </c>
      <c r="E704" s="37">
        <f t="shared" si="40"/>
        <v>0.89540816326530615</v>
      </c>
      <c r="F704" s="37">
        <f t="shared" si="41"/>
        <v>1.0313063432224225</v>
      </c>
      <c r="G704" s="4" t="str">
        <f t="shared" si="42"/>
        <v>Start group 6 for 50km</v>
      </c>
      <c r="H704" s="4" t="str">
        <f t="shared" si="43"/>
        <v>Start group 6 for 100km</v>
      </c>
    </row>
    <row r="705" spans="1:8">
      <c r="A705" s="3">
        <v>703</v>
      </c>
      <c r="B705" t="s">
        <v>221</v>
      </c>
      <c r="C705" t="s">
        <v>5685</v>
      </c>
      <c r="D705" s="47">
        <v>0.14408564814814814</v>
      </c>
      <c r="E705" s="37">
        <f t="shared" si="40"/>
        <v>0.89668367346938771</v>
      </c>
      <c r="F705" s="37">
        <f t="shared" si="41"/>
        <v>1.0404851663661692</v>
      </c>
      <c r="G705" s="4" t="str">
        <f t="shared" si="42"/>
        <v>Start group 6 for 50km</v>
      </c>
      <c r="H705" s="4" t="str">
        <f t="shared" si="43"/>
        <v>Start group 6 for 100km</v>
      </c>
    </row>
    <row r="706" spans="1:8">
      <c r="A706" s="3">
        <v>704</v>
      </c>
      <c r="B706" t="s">
        <v>58</v>
      </c>
      <c r="C706" t="s">
        <v>7525</v>
      </c>
      <c r="D706" s="47">
        <v>0.14413194444444444</v>
      </c>
      <c r="E706" s="37">
        <f t="shared" si="40"/>
        <v>0.89795918367346939</v>
      </c>
      <c r="F706" s="37">
        <f t="shared" si="41"/>
        <v>1.0411407965907229</v>
      </c>
      <c r="G706" s="4" t="str">
        <f t="shared" si="42"/>
        <v>Start group 6 for 50km</v>
      </c>
      <c r="H706" s="4" t="str">
        <f t="shared" si="43"/>
        <v>Start group 6 for 100km</v>
      </c>
    </row>
    <row r="707" spans="1:8">
      <c r="A707" s="3">
        <v>705</v>
      </c>
      <c r="B707" t="s">
        <v>25</v>
      </c>
      <c r="C707" t="s">
        <v>5917</v>
      </c>
      <c r="D707" s="47">
        <v>0.14487268518518517</v>
      </c>
      <c r="E707" s="37">
        <f t="shared" si="40"/>
        <v>0.89923469387755106</v>
      </c>
      <c r="F707" s="37">
        <f t="shared" si="41"/>
        <v>1.0516308801835765</v>
      </c>
      <c r="G707" s="4" t="str">
        <f t="shared" si="42"/>
        <v>Start group 6 for 50km</v>
      </c>
      <c r="H707" s="4" t="str">
        <f t="shared" si="43"/>
        <v>Start group 6 for 100km</v>
      </c>
    </row>
    <row r="708" spans="1:8">
      <c r="A708" s="3">
        <v>706</v>
      </c>
      <c r="B708" t="s">
        <v>35</v>
      </c>
      <c r="C708" t="s">
        <v>8305</v>
      </c>
      <c r="D708" s="47">
        <v>0.14488425925925927</v>
      </c>
      <c r="E708" s="37">
        <f t="shared" ref="E708:E771" si="44">A708/784</f>
        <v>0.90051020408163263</v>
      </c>
      <c r="F708" s="37">
        <f t="shared" ref="F708:F771" si="45">((HOUR(D708)*60+MINUTE(D708)+SECOND(D708)/60)-(HOUR($D$4)*60+MINUTE($D$4)+SECOND($D$4)/60))/(HOUR($D$4)*60+MINUTE($D$4)+SECOND($D$4)/60)</f>
        <v>1.0517947877397147</v>
      </c>
      <c r="G708" s="4" t="str">
        <f t="shared" ref="G708:G771" si="46">"Start group "&amp;IF(F708&lt;=29%,1,IF(F708&lt;=39%,2,IF(F708&lt;=50%,3,IF(F708&lt;=62%,4,IF(F708&lt;=84%,5,6)))))&amp;" for 50km"</f>
        <v>Start group 6 for 50km</v>
      </c>
      <c r="H708" s="4" t="str">
        <f t="shared" ref="H708:H771" si="47">"Start group "&amp;IF(F708&lt;=20%,1,IF(F708&lt;=33%,2,IF(F708&lt;=43%,3,IF(F708&lt;=52%,4,IF(F708&lt;=69%,5,6)))))&amp;" for 100km"</f>
        <v>Start group 6 for 100km</v>
      </c>
    </row>
    <row r="709" spans="1:8">
      <c r="A709" s="3">
        <v>707</v>
      </c>
      <c r="B709" t="s">
        <v>4</v>
      </c>
      <c r="C709" t="s">
        <v>5917</v>
      </c>
      <c r="D709" s="47">
        <v>0.14489583333333333</v>
      </c>
      <c r="E709" s="37">
        <f t="shared" si="44"/>
        <v>0.9017857142857143</v>
      </c>
      <c r="F709" s="37">
        <f t="shared" si="45"/>
        <v>1.0519586952958531</v>
      </c>
      <c r="G709" s="4" t="str">
        <f t="shared" si="46"/>
        <v>Start group 6 for 50km</v>
      </c>
      <c r="H709" s="4" t="str">
        <f t="shared" si="47"/>
        <v>Start group 6 for 100km</v>
      </c>
    </row>
    <row r="710" spans="1:8">
      <c r="A710" s="3">
        <v>708</v>
      </c>
      <c r="B710" t="s">
        <v>159</v>
      </c>
      <c r="C710" t="s">
        <v>5753</v>
      </c>
      <c r="D710" s="47">
        <v>0.14496527777777776</v>
      </c>
      <c r="E710" s="37">
        <f t="shared" si="44"/>
        <v>0.90306122448979587</v>
      </c>
      <c r="F710" s="37">
        <f t="shared" si="45"/>
        <v>1.0529421406326831</v>
      </c>
      <c r="G710" s="4" t="str">
        <f t="shared" si="46"/>
        <v>Start group 6 for 50km</v>
      </c>
      <c r="H710" s="4" t="str">
        <f t="shared" si="47"/>
        <v>Start group 6 for 100km</v>
      </c>
    </row>
    <row r="711" spans="1:8">
      <c r="A711" s="3">
        <v>709</v>
      </c>
      <c r="B711" t="s">
        <v>32</v>
      </c>
      <c r="C711" t="s">
        <v>7989</v>
      </c>
      <c r="D711" s="47">
        <v>0.14616898148148147</v>
      </c>
      <c r="E711" s="37">
        <f t="shared" si="44"/>
        <v>0.90433673469387754</v>
      </c>
      <c r="F711" s="37">
        <f t="shared" si="45"/>
        <v>1.06998852647107</v>
      </c>
      <c r="G711" s="4" t="str">
        <f t="shared" si="46"/>
        <v>Start group 6 for 50km</v>
      </c>
      <c r="H711" s="4" t="str">
        <f t="shared" si="47"/>
        <v>Start group 6 for 100km</v>
      </c>
    </row>
    <row r="712" spans="1:8">
      <c r="A712" s="3">
        <v>710</v>
      </c>
      <c r="B712" t="s">
        <v>25</v>
      </c>
      <c r="C712" t="s">
        <v>7246</v>
      </c>
      <c r="D712" s="47">
        <v>0.14621527777777779</v>
      </c>
      <c r="E712" s="37">
        <f t="shared" si="44"/>
        <v>0.90561224489795922</v>
      </c>
      <c r="F712" s="37">
        <f t="shared" si="45"/>
        <v>1.0706441566956237</v>
      </c>
      <c r="G712" s="4" t="str">
        <f t="shared" si="46"/>
        <v>Start group 6 for 50km</v>
      </c>
      <c r="H712" s="4" t="str">
        <f t="shared" si="47"/>
        <v>Start group 6 for 100km</v>
      </c>
    </row>
    <row r="713" spans="1:8">
      <c r="A713" s="3">
        <v>711</v>
      </c>
      <c r="B713" t="s">
        <v>522</v>
      </c>
      <c r="C713" t="s">
        <v>8306</v>
      </c>
      <c r="D713" s="47">
        <v>0.14678240740740742</v>
      </c>
      <c r="E713" s="37">
        <f t="shared" si="44"/>
        <v>0.90688775510204078</v>
      </c>
      <c r="F713" s="37">
        <f t="shared" si="45"/>
        <v>1.0786756269464022</v>
      </c>
      <c r="G713" s="4" t="str">
        <f t="shared" si="46"/>
        <v>Start group 6 for 50km</v>
      </c>
      <c r="H713" s="4" t="str">
        <f t="shared" si="47"/>
        <v>Start group 6 for 100km</v>
      </c>
    </row>
    <row r="714" spans="1:8">
      <c r="A714" s="3">
        <v>712</v>
      </c>
      <c r="B714" t="s">
        <v>163</v>
      </c>
      <c r="C714" t="s">
        <v>8264</v>
      </c>
      <c r="D714" s="47">
        <v>0.1471412037037037</v>
      </c>
      <c r="E714" s="37">
        <f t="shared" si="44"/>
        <v>0.90816326530612246</v>
      </c>
      <c r="F714" s="37">
        <f t="shared" si="45"/>
        <v>1.0837567611866905</v>
      </c>
      <c r="G714" s="4" t="str">
        <f t="shared" si="46"/>
        <v>Start group 6 for 50km</v>
      </c>
      <c r="H714" s="4" t="str">
        <f t="shared" si="47"/>
        <v>Start group 6 for 100km</v>
      </c>
    </row>
    <row r="715" spans="1:8">
      <c r="A715" s="3">
        <v>713</v>
      </c>
      <c r="B715" t="s">
        <v>25</v>
      </c>
      <c r="C715" t="s">
        <v>8307</v>
      </c>
      <c r="D715" s="47">
        <v>0.14809027777777778</v>
      </c>
      <c r="E715" s="37">
        <f t="shared" si="44"/>
        <v>0.90943877551020413</v>
      </c>
      <c r="F715" s="37">
        <f t="shared" si="45"/>
        <v>1.0971971807900343</v>
      </c>
      <c r="G715" s="4" t="str">
        <f t="shared" si="46"/>
        <v>Start group 6 for 50km</v>
      </c>
      <c r="H715" s="4" t="str">
        <f t="shared" si="47"/>
        <v>Start group 6 for 100km</v>
      </c>
    </row>
    <row r="716" spans="1:8">
      <c r="A716" s="3">
        <v>714</v>
      </c>
      <c r="B716" t="s">
        <v>188</v>
      </c>
      <c r="C716" t="s">
        <v>6002</v>
      </c>
      <c r="D716" s="47">
        <v>0.14820601851851853</v>
      </c>
      <c r="E716" s="37">
        <f t="shared" si="44"/>
        <v>0.9107142857142857</v>
      </c>
      <c r="F716" s="37">
        <f t="shared" si="45"/>
        <v>1.0988362563514176</v>
      </c>
      <c r="G716" s="4" t="str">
        <f t="shared" si="46"/>
        <v>Start group 6 for 50km</v>
      </c>
      <c r="H716" s="4" t="str">
        <f t="shared" si="47"/>
        <v>Start group 6 for 100km</v>
      </c>
    </row>
    <row r="717" spans="1:8">
      <c r="A717" s="3">
        <v>715</v>
      </c>
      <c r="B717" t="s">
        <v>87</v>
      </c>
      <c r="C717" t="s">
        <v>8308</v>
      </c>
      <c r="D717" s="47">
        <v>0.14851851851851852</v>
      </c>
      <c r="E717" s="37">
        <f t="shared" si="44"/>
        <v>0.91198979591836737</v>
      </c>
      <c r="F717" s="37">
        <f t="shared" si="45"/>
        <v>1.1032617603671528</v>
      </c>
      <c r="G717" s="4" t="str">
        <f t="shared" si="46"/>
        <v>Start group 6 for 50km</v>
      </c>
      <c r="H717" s="4" t="str">
        <f t="shared" si="47"/>
        <v>Start group 6 for 100km</v>
      </c>
    </row>
    <row r="718" spans="1:8">
      <c r="A718" s="3">
        <v>716</v>
      </c>
      <c r="B718" t="s">
        <v>176</v>
      </c>
      <c r="C718" t="s">
        <v>7855</v>
      </c>
      <c r="D718" s="47">
        <v>0.14853009259259259</v>
      </c>
      <c r="E718" s="37">
        <f t="shared" si="44"/>
        <v>0.91326530612244894</v>
      </c>
      <c r="F718" s="37">
        <f t="shared" si="45"/>
        <v>1.1034256679232912</v>
      </c>
      <c r="G718" s="4" t="str">
        <f t="shared" si="46"/>
        <v>Start group 6 for 50km</v>
      </c>
      <c r="H718" s="4" t="str">
        <f t="shared" si="47"/>
        <v>Start group 6 for 100km</v>
      </c>
    </row>
    <row r="719" spans="1:8">
      <c r="A719" s="3">
        <v>717</v>
      </c>
      <c r="B719" t="s">
        <v>49</v>
      </c>
      <c r="C719" t="s">
        <v>8309</v>
      </c>
      <c r="D719" s="47">
        <v>0.14894675925925926</v>
      </c>
      <c r="E719" s="37">
        <f t="shared" si="44"/>
        <v>0.91454081632653061</v>
      </c>
      <c r="F719" s="37">
        <f t="shared" si="45"/>
        <v>1.1093263399442712</v>
      </c>
      <c r="G719" s="4" t="str">
        <f t="shared" si="46"/>
        <v>Start group 6 for 50km</v>
      </c>
      <c r="H719" s="4" t="str">
        <f t="shared" si="47"/>
        <v>Start group 6 for 100km</v>
      </c>
    </row>
    <row r="720" spans="1:8">
      <c r="A720" s="3">
        <v>718</v>
      </c>
      <c r="B720" t="s">
        <v>33</v>
      </c>
      <c r="C720" t="s">
        <v>8310</v>
      </c>
      <c r="D720" s="47">
        <v>0.14895833333333333</v>
      </c>
      <c r="E720" s="37">
        <f t="shared" si="44"/>
        <v>0.91581632653061229</v>
      </c>
      <c r="F720" s="37">
        <f t="shared" si="45"/>
        <v>1.1094902475004096</v>
      </c>
      <c r="G720" s="4" t="str">
        <f t="shared" si="46"/>
        <v>Start group 6 for 50km</v>
      </c>
      <c r="H720" s="4" t="str">
        <f t="shared" si="47"/>
        <v>Start group 6 for 100km</v>
      </c>
    </row>
    <row r="721" spans="1:8">
      <c r="A721" s="3">
        <v>719</v>
      </c>
      <c r="B721" t="s">
        <v>31</v>
      </c>
      <c r="C721" t="s">
        <v>8311</v>
      </c>
      <c r="D721" s="47">
        <v>0.14895833333333333</v>
      </c>
      <c r="E721" s="37">
        <f t="shared" si="44"/>
        <v>0.91709183673469385</v>
      </c>
      <c r="F721" s="37">
        <f t="shared" si="45"/>
        <v>1.1094902475004096</v>
      </c>
      <c r="G721" s="4" t="str">
        <f t="shared" si="46"/>
        <v>Start group 6 for 50km</v>
      </c>
      <c r="H721" s="4" t="str">
        <f t="shared" si="47"/>
        <v>Start group 6 for 100km</v>
      </c>
    </row>
    <row r="722" spans="1:8">
      <c r="A722" s="3">
        <v>720</v>
      </c>
      <c r="B722" t="s">
        <v>498</v>
      </c>
      <c r="C722" t="s">
        <v>8312</v>
      </c>
      <c r="D722" s="47">
        <v>0.14983796296296295</v>
      </c>
      <c r="E722" s="37">
        <f t="shared" si="44"/>
        <v>0.91836734693877553</v>
      </c>
      <c r="F722" s="37">
        <f t="shared" si="45"/>
        <v>1.1219472217669235</v>
      </c>
      <c r="G722" s="4" t="str">
        <f t="shared" si="46"/>
        <v>Start group 6 for 50km</v>
      </c>
      <c r="H722" s="4" t="str">
        <f t="shared" si="47"/>
        <v>Start group 6 for 100km</v>
      </c>
    </row>
    <row r="723" spans="1:8">
      <c r="A723" s="3">
        <v>721</v>
      </c>
      <c r="B723" t="s">
        <v>15</v>
      </c>
      <c r="C723" t="s">
        <v>7570</v>
      </c>
      <c r="D723" s="47">
        <v>0.14997685185185186</v>
      </c>
      <c r="E723" s="37">
        <f t="shared" si="44"/>
        <v>0.9196428571428571</v>
      </c>
      <c r="F723" s="37">
        <f t="shared" si="45"/>
        <v>1.1239141124405834</v>
      </c>
      <c r="G723" s="4" t="str">
        <f t="shared" si="46"/>
        <v>Start group 6 for 50km</v>
      </c>
      <c r="H723" s="4" t="str">
        <f t="shared" si="47"/>
        <v>Start group 6 for 100km</v>
      </c>
    </row>
    <row r="724" spans="1:8">
      <c r="A724" s="3">
        <v>722</v>
      </c>
      <c r="B724" t="s">
        <v>25</v>
      </c>
      <c r="C724" t="s">
        <v>8313</v>
      </c>
      <c r="D724" s="47">
        <v>0.15061342592592594</v>
      </c>
      <c r="E724" s="37">
        <f t="shared" si="44"/>
        <v>0.92091836734693877</v>
      </c>
      <c r="F724" s="37">
        <f t="shared" si="45"/>
        <v>1.1329290280281918</v>
      </c>
      <c r="G724" s="4" t="str">
        <f t="shared" si="46"/>
        <v>Start group 6 for 50km</v>
      </c>
      <c r="H724" s="4" t="str">
        <f t="shared" si="47"/>
        <v>Start group 6 for 100km</v>
      </c>
    </row>
    <row r="725" spans="1:8">
      <c r="A725" s="3">
        <v>723</v>
      </c>
      <c r="B725" t="s">
        <v>159</v>
      </c>
      <c r="C725" t="s">
        <v>5699</v>
      </c>
      <c r="D725" s="47">
        <v>0.15172453703703703</v>
      </c>
      <c r="E725" s="37">
        <f t="shared" si="44"/>
        <v>0.92219387755102045</v>
      </c>
      <c r="F725" s="37">
        <f t="shared" si="45"/>
        <v>1.1486641534174724</v>
      </c>
      <c r="G725" s="4" t="str">
        <f t="shared" si="46"/>
        <v>Start group 6 for 50km</v>
      </c>
      <c r="H725" s="4" t="str">
        <f t="shared" si="47"/>
        <v>Start group 6 for 100km</v>
      </c>
    </row>
    <row r="726" spans="1:8">
      <c r="A726" s="3">
        <v>724</v>
      </c>
      <c r="B726" t="s">
        <v>41</v>
      </c>
      <c r="C726" t="s">
        <v>7485</v>
      </c>
      <c r="D726" s="47">
        <v>0.15194444444444444</v>
      </c>
      <c r="E726" s="37">
        <f t="shared" si="44"/>
        <v>0.92346938775510201</v>
      </c>
      <c r="F726" s="37">
        <f t="shared" si="45"/>
        <v>1.1517783969841009</v>
      </c>
      <c r="G726" s="4" t="str">
        <f t="shared" si="46"/>
        <v>Start group 6 for 50km</v>
      </c>
      <c r="H726" s="4" t="str">
        <f t="shared" si="47"/>
        <v>Start group 6 for 100km</v>
      </c>
    </row>
    <row r="727" spans="1:8">
      <c r="A727" s="3">
        <v>725</v>
      </c>
      <c r="B727" t="s">
        <v>185</v>
      </c>
      <c r="C727" t="s">
        <v>8314</v>
      </c>
      <c r="D727" s="47">
        <v>0.15270833333333333</v>
      </c>
      <c r="E727" s="37">
        <f t="shared" si="44"/>
        <v>0.92474489795918369</v>
      </c>
      <c r="F727" s="37">
        <f t="shared" si="45"/>
        <v>1.1625962956892313</v>
      </c>
      <c r="G727" s="4" t="str">
        <f t="shared" si="46"/>
        <v>Start group 6 for 50km</v>
      </c>
      <c r="H727" s="4" t="str">
        <f t="shared" si="47"/>
        <v>Start group 6 for 100km</v>
      </c>
    </row>
    <row r="728" spans="1:8">
      <c r="A728" s="3">
        <v>726</v>
      </c>
      <c r="B728" t="s">
        <v>32</v>
      </c>
      <c r="C728" t="s">
        <v>8315</v>
      </c>
      <c r="D728" s="47">
        <v>0.15390046296296298</v>
      </c>
      <c r="E728" s="37">
        <f t="shared" si="44"/>
        <v>0.92602040816326525</v>
      </c>
      <c r="F728" s="37">
        <f t="shared" si="45"/>
        <v>1.17947877397148</v>
      </c>
      <c r="G728" s="4" t="str">
        <f t="shared" si="46"/>
        <v>Start group 6 for 50km</v>
      </c>
      <c r="H728" s="4" t="str">
        <f t="shared" si="47"/>
        <v>Start group 6 for 100km</v>
      </c>
    </row>
    <row r="729" spans="1:8">
      <c r="A729" s="3">
        <v>727</v>
      </c>
      <c r="B729" t="s">
        <v>8316</v>
      </c>
      <c r="C729" t="s">
        <v>8314</v>
      </c>
      <c r="D729" s="47">
        <v>0.15394675925925924</v>
      </c>
      <c r="E729" s="37">
        <f t="shared" si="44"/>
        <v>0.92729591836734693</v>
      </c>
      <c r="F729" s="37">
        <f t="shared" si="45"/>
        <v>1.1801344041960333</v>
      </c>
      <c r="G729" s="4" t="str">
        <f t="shared" si="46"/>
        <v>Start group 6 for 50km</v>
      </c>
      <c r="H729" s="4" t="str">
        <f t="shared" si="47"/>
        <v>Start group 6 for 100km</v>
      </c>
    </row>
    <row r="730" spans="1:8">
      <c r="A730" s="3">
        <v>728</v>
      </c>
      <c r="B730" t="s">
        <v>8317</v>
      </c>
      <c r="C730" t="s">
        <v>8318</v>
      </c>
      <c r="D730" s="47">
        <v>0.15467592592592591</v>
      </c>
      <c r="E730" s="37">
        <f t="shared" si="44"/>
        <v>0.9285714285714286</v>
      </c>
      <c r="F730" s="37">
        <f t="shared" si="45"/>
        <v>1.1904605802327486</v>
      </c>
      <c r="G730" s="4" t="str">
        <f t="shared" si="46"/>
        <v>Start group 6 for 50km</v>
      </c>
      <c r="H730" s="4" t="str">
        <f t="shared" si="47"/>
        <v>Start group 6 for 100km</v>
      </c>
    </row>
    <row r="731" spans="1:8">
      <c r="A731" s="3">
        <v>729</v>
      </c>
      <c r="B731" t="s">
        <v>36</v>
      </c>
      <c r="C731" t="s">
        <v>8319</v>
      </c>
      <c r="D731" s="47">
        <v>0.15496527777777777</v>
      </c>
      <c r="E731" s="37">
        <f t="shared" si="44"/>
        <v>0.92984693877551017</v>
      </c>
      <c r="F731" s="37">
        <f t="shared" si="45"/>
        <v>1.1945582691362071</v>
      </c>
      <c r="G731" s="4" t="str">
        <f t="shared" si="46"/>
        <v>Start group 6 for 50km</v>
      </c>
      <c r="H731" s="4" t="str">
        <f t="shared" si="47"/>
        <v>Start group 6 for 100km</v>
      </c>
    </row>
    <row r="732" spans="1:8">
      <c r="A732" s="3">
        <v>730</v>
      </c>
      <c r="B732" t="s">
        <v>92</v>
      </c>
      <c r="C732" t="s">
        <v>7625</v>
      </c>
      <c r="D732" s="47">
        <v>0.15502314814814813</v>
      </c>
      <c r="E732" s="37">
        <f t="shared" si="44"/>
        <v>0.93112244897959184</v>
      </c>
      <c r="F732" s="37">
        <f t="shared" si="45"/>
        <v>1.1953778069168988</v>
      </c>
      <c r="G732" s="4" t="str">
        <f t="shared" si="46"/>
        <v>Start group 6 for 50km</v>
      </c>
      <c r="H732" s="4" t="str">
        <f t="shared" si="47"/>
        <v>Start group 6 for 100km</v>
      </c>
    </row>
    <row r="733" spans="1:8">
      <c r="A733" s="3">
        <v>731</v>
      </c>
      <c r="B733" t="s">
        <v>8320</v>
      </c>
      <c r="C733" t="s">
        <v>7813</v>
      </c>
      <c r="D733" s="47">
        <v>0.1557523148148148</v>
      </c>
      <c r="E733" s="37">
        <f t="shared" si="44"/>
        <v>0.93239795918367352</v>
      </c>
      <c r="F733" s="37">
        <f t="shared" si="45"/>
        <v>1.205703982953614</v>
      </c>
      <c r="G733" s="4" t="str">
        <f t="shared" si="46"/>
        <v>Start group 6 for 50km</v>
      </c>
      <c r="H733" s="4" t="str">
        <f t="shared" si="47"/>
        <v>Start group 6 for 100km</v>
      </c>
    </row>
    <row r="734" spans="1:8">
      <c r="A734" s="3">
        <v>732</v>
      </c>
      <c r="B734" t="s">
        <v>25</v>
      </c>
      <c r="C734" t="s">
        <v>5685</v>
      </c>
      <c r="D734" s="47">
        <v>0.15615740740740741</v>
      </c>
      <c r="E734" s="37">
        <f t="shared" si="44"/>
        <v>0.93367346938775508</v>
      </c>
      <c r="F734" s="37">
        <f t="shared" si="45"/>
        <v>1.2114407474184561</v>
      </c>
      <c r="G734" s="4" t="str">
        <f t="shared" si="46"/>
        <v>Start group 6 for 50km</v>
      </c>
      <c r="H734" s="4" t="str">
        <f t="shared" si="47"/>
        <v>Start group 6 for 100km</v>
      </c>
    </row>
    <row r="735" spans="1:8">
      <c r="A735" s="3">
        <v>733</v>
      </c>
      <c r="B735" t="s">
        <v>50</v>
      </c>
      <c r="C735" t="s">
        <v>8321</v>
      </c>
      <c r="D735" s="47">
        <v>0.15633101851851852</v>
      </c>
      <c r="E735" s="37">
        <f t="shared" si="44"/>
        <v>0.93494897959183676</v>
      </c>
      <c r="F735" s="37">
        <f t="shared" si="45"/>
        <v>1.2138993607605311</v>
      </c>
      <c r="G735" s="4" t="str">
        <f t="shared" si="46"/>
        <v>Start group 6 for 50km</v>
      </c>
      <c r="H735" s="4" t="str">
        <f t="shared" si="47"/>
        <v>Start group 6 for 100km</v>
      </c>
    </row>
    <row r="736" spans="1:8">
      <c r="A736" s="3">
        <v>734</v>
      </c>
      <c r="B736" t="s">
        <v>2167</v>
      </c>
      <c r="C736" t="s">
        <v>8322</v>
      </c>
      <c r="D736" s="47">
        <v>0.15650462962962963</v>
      </c>
      <c r="E736" s="37">
        <f t="shared" si="44"/>
        <v>0.93622448979591832</v>
      </c>
      <c r="F736" s="37">
        <f t="shared" si="45"/>
        <v>1.216357974102606</v>
      </c>
      <c r="G736" s="4" t="str">
        <f t="shared" si="46"/>
        <v>Start group 6 for 50km</v>
      </c>
      <c r="H736" s="4" t="str">
        <f t="shared" si="47"/>
        <v>Start group 6 for 100km</v>
      </c>
    </row>
    <row r="737" spans="1:8">
      <c r="A737" s="3">
        <v>735</v>
      </c>
      <c r="B737" t="s">
        <v>34</v>
      </c>
      <c r="C737" t="s">
        <v>3370</v>
      </c>
      <c r="D737" s="47">
        <v>0.15655092592592593</v>
      </c>
      <c r="E737" s="37">
        <f t="shared" si="44"/>
        <v>0.9375</v>
      </c>
      <c r="F737" s="37">
        <f t="shared" si="45"/>
        <v>1.2170136043271593</v>
      </c>
      <c r="G737" s="4" t="str">
        <f t="shared" si="46"/>
        <v>Start group 6 for 50km</v>
      </c>
      <c r="H737" s="4" t="str">
        <f t="shared" si="47"/>
        <v>Start group 6 for 100km</v>
      </c>
    </row>
    <row r="738" spans="1:8">
      <c r="A738" s="3">
        <v>736</v>
      </c>
      <c r="B738" t="s">
        <v>17</v>
      </c>
      <c r="C738" t="s">
        <v>8329</v>
      </c>
      <c r="D738" s="47">
        <v>0.15670138888888888</v>
      </c>
      <c r="E738" s="37">
        <f t="shared" si="44"/>
        <v>0.93877551020408168</v>
      </c>
      <c r="F738" s="37">
        <f t="shared" si="45"/>
        <v>1.2191444025569578</v>
      </c>
      <c r="G738" s="4" t="str">
        <f t="shared" si="46"/>
        <v>Start group 6 for 50km</v>
      </c>
      <c r="H738" s="4" t="str">
        <f t="shared" si="47"/>
        <v>Start group 6 for 100km</v>
      </c>
    </row>
    <row r="739" spans="1:8">
      <c r="A739" s="3">
        <v>737</v>
      </c>
      <c r="B739" t="s">
        <v>130</v>
      </c>
      <c r="C739" t="s">
        <v>8323</v>
      </c>
      <c r="D739" s="47">
        <v>0.15729166666666666</v>
      </c>
      <c r="E739" s="37">
        <f t="shared" si="44"/>
        <v>0.94005102040816324</v>
      </c>
      <c r="F739" s="37">
        <f t="shared" si="45"/>
        <v>1.227503687920013</v>
      </c>
      <c r="G739" s="4" t="str">
        <f t="shared" si="46"/>
        <v>Start group 6 for 50km</v>
      </c>
      <c r="H739" s="4" t="str">
        <f t="shared" si="47"/>
        <v>Start group 6 for 100km</v>
      </c>
    </row>
    <row r="740" spans="1:8">
      <c r="A740" s="3">
        <v>738</v>
      </c>
      <c r="B740" t="s">
        <v>418</v>
      </c>
      <c r="C740" t="s">
        <v>5918</v>
      </c>
      <c r="D740" s="47">
        <v>0.15739583333333332</v>
      </c>
      <c r="E740" s="37">
        <f t="shared" si="44"/>
        <v>0.94132653061224492</v>
      </c>
      <c r="F740" s="37">
        <f t="shared" si="45"/>
        <v>1.2289788559252581</v>
      </c>
      <c r="G740" s="4" t="str">
        <f t="shared" si="46"/>
        <v>Start group 6 for 50km</v>
      </c>
      <c r="H740" s="4" t="str">
        <f t="shared" si="47"/>
        <v>Start group 6 for 100km</v>
      </c>
    </row>
    <row r="741" spans="1:8">
      <c r="A741" s="3">
        <v>739</v>
      </c>
      <c r="B741" t="s">
        <v>11</v>
      </c>
      <c r="C741" t="s">
        <v>5990</v>
      </c>
      <c r="D741" s="47">
        <v>0.15739583333333332</v>
      </c>
      <c r="E741" s="37">
        <f t="shared" si="44"/>
        <v>0.94260204081632648</v>
      </c>
      <c r="F741" s="37">
        <f t="shared" si="45"/>
        <v>1.2289788559252581</v>
      </c>
      <c r="G741" s="4" t="str">
        <f t="shared" si="46"/>
        <v>Start group 6 for 50km</v>
      </c>
      <c r="H741" s="4" t="str">
        <f t="shared" si="47"/>
        <v>Start group 6 for 100km</v>
      </c>
    </row>
    <row r="742" spans="1:8">
      <c r="A742" s="3">
        <v>740</v>
      </c>
      <c r="B742" t="s">
        <v>470</v>
      </c>
      <c r="C742" t="s">
        <v>8324</v>
      </c>
      <c r="D742" s="47">
        <v>0.15741898148148148</v>
      </c>
      <c r="E742" s="37">
        <f t="shared" si="44"/>
        <v>0.94387755102040816</v>
      </c>
      <c r="F742" s="37">
        <f t="shared" si="45"/>
        <v>1.2293066710375349</v>
      </c>
      <c r="G742" s="4" t="str">
        <f t="shared" si="46"/>
        <v>Start group 6 for 50km</v>
      </c>
      <c r="H742" s="4" t="str">
        <f t="shared" si="47"/>
        <v>Start group 6 for 100km</v>
      </c>
    </row>
    <row r="743" spans="1:8">
      <c r="A743" s="3">
        <v>741</v>
      </c>
      <c r="B743" t="s">
        <v>294</v>
      </c>
      <c r="C743" t="s">
        <v>8325</v>
      </c>
      <c r="D743" s="47">
        <v>0.15755787037037036</v>
      </c>
      <c r="E743" s="37">
        <f t="shared" si="44"/>
        <v>0.94515306122448983</v>
      </c>
      <c r="F743" s="37">
        <f t="shared" si="45"/>
        <v>1.2312735617111947</v>
      </c>
      <c r="G743" s="4" t="str">
        <f t="shared" si="46"/>
        <v>Start group 6 for 50km</v>
      </c>
      <c r="H743" s="4" t="str">
        <f t="shared" si="47"/>
        <v>Start group 6 for 100km</v>
      </c>
    </row>
    <row r="744" spans="1:8">
      <c r="A744" s="3">
        <v>742</v>
      </c>
      <c r="B744" t="s">
        <v>7500</v>
      </c>
      <c r="C744" t="s">
        <v>7499</v>
      </c>
      <c r="D744" s="47">
        <v>0.15760416666666668</v>
      </c>
      <c r="E744" s="37">
        <f t="shared" si="44"/>
        <v>0.9464285714285714</v>
      </c>
      <c r="F744" s="37">
        <f t="shared" si="45"/>
        <v>1.231929191935748</v>
      </c>
      <c r="G744" s="4" t="str">
        <f t="shared" si="46"/>
        <v>Start group 6 for 50km</v>
      </c>
      <c r="H744" s="4" t="str">
        <f t="shared" si="47"/>
        <v>Start group 6 for 100km</v>
      </c>
    </row>
    <row r="745" spans="1:8">
      <c r="A745" s="3">
        <v>743</v>
      </c>
      <c r="B745" t="s">
        <v>7591</v>
      </c>
      <c r="C745" t="s">
        <v>7590</v>
      </c>
      <c r="D745" s="47">
        <v>0.15761574074074072</v>
      </c>
      <c r="E745" s="37">
        <f t="shared" si="44"/>
        <v>0.94770408163265307</v>
      </c>
      <c r="F745" s="37">
        <f t="shared" si="45"/>
        <v>1.2320930994918866</v>
      </c>
      <c r="G745" s="4" t="str">
        <f t="shared" si="46"/>
        <v>Start group 6 for 50km</v>
      </c>
      <c r="H745" s="4" t="str">
        <f t="shared" si="47"/>
        <v>Start group 6 for 100km</v>
      </c>
    </row>
    <row r="746" spans="1:8">
      <c r="A746" s="3">
        <v>744</v>
      </c>
      <c r="B746" t="s">
        <v>250</v>
      </c>
      <c r="C746" t="s">
        <v>8326</v>
      </c>
      <c r="D746" s="47">
        <v>0.15788194444444445</v>
      </c>
      <c r="E746" s="37">
        <f t="shared" si="44"/>
        <v>0.94897959183673475</v>
      </c>
      <c r="F746" s="37">
        <f t="shared" si="45"/>
        <v>1.2358629732830682</v>
      </c>
      <c r="G746" s="4" t="str">
        <f t="shared" si="46"/>
        <v>Start group 6 for 50km</v>
      </c>
      <c r="H746" s="4" t="str">
        <f t="shared" si="47"/>
        <v>Start group 6 for 100km</v>
      </c>
    </row>
    <row r="747" spans="1:8">
      <c r="A747" s="3">
        <v>745</v>
      </c>
      <c r="B747" t="s">
        <v>72</v>
      </c>
      <c r="C747" t="s">
        <v>5902</v>
      </c>
      <c r="D747" s="47">
        <v>0.15789351851851852</v>
      </c>
      <c r="E747" s="37">
        <f t="shared" si="44"/>
        <v>0.95025510204081631</v>
      </c>
      <c r="F747" s="37">
        <f t="shared" si="45"/>
        <v>1.2360268808392068</v>
      </c>
      <c r="G747" s="4" t="str">
        <f t="shared" si="46"/>
        <v>Start group 6 for 50km</v>
      </c>
      <c r="H747" s="4" t="str">
        <f t="shared" si="47"/>
        <v>Start group 6 for 100km</v>
      </c>
    </row>
    <row r="748" spans="1:8">
      <c r="A748" s="3">
        <v>746</v>
      </c>
      <c r="B748" t="s">
        <v>100</v>
      </c>
      <c r="C748" t="s">
        <v>7603</v>
      </c>
      <c r="D748" s="47">
        <v>0.15797453703703704</v>
      </c>
      <c r="E748" s="37">
        <f t="shared" si="44"/>
        <v>0.95153061224489799</v>
      </c>
      <c r="F748" s="37">
        <f t="shared" si="45"/>
        <v>1.2371742337321749</v>
      </c>
      <c r="G748" s="4" t="str">
        <f t="shared" si="46"/>
        <v>Start group 6 for 50km</v>
      </c>
      <c r="H748" s="4" t="str">
        <f t="shared" si="47"/>
        <v>Start group 6 for 100km</v>
      </c>
    </row>
    <row r="749" spans="1:8">
      <c r="A749" s="3">
        <v>747</v>
      </c>
      <c r="B749" t="s">
        <v>312</v>
      </c>
      <c r="C749" t="s">
        <v>8327</v>
      </c>
      <c r="D749" s="47">
        <v>0.15915509259259258</v>
      </c>
      <c r="E749" s="37">
        <f t="shared" si="44"/>
        <v>0.95280612244897955</v>
      </c>
      <c r="F749" s="37">
        <f t="shared" si="45"/>
        <v>1.2538928044582855</v>
      </c>
      <c r="G749" s="4" t="str">
        <f t="shared" si="46"/>
        <v>Start group 6 for 50km</v>
      </c>
      <c r="H749" s="4" t="str">
        <f t="shared" si="47"/>
        <v>Start group 6 for 100km</v>
      </c>
    </row>
    <row r="750" spans="1:8">
      <c r="A750" s="3">
        <v>748</v>
      </c>
      <c r="B750" t="s">
        <v>64</v>
      </c>
      <c r="C750" t="s">
        <v>7615</v>
      </c>
      <c r="D750" s="47">
        <v>0.15917824074074075</v>
      </c>
      <c r="E750" s="37">
        <f t="shared" si="44"/>
        <v>0.95408163265306123</v>
      </c>
      <c r="F750" s="37">
        <f t="shared" si="45"/>
        <v>1.2542206195705621</v>
      </c>
      <c r="G750" s="4" t="str">
        <f t="shared" si="46"/>
        <v>Start group 6 for 50km</v>
      </c>
      <c r="H750" s="4" t="str">
        <f t="shared" si="47"/>
        <v>Start group 6 for 100km</v>
      </c>
    </row>
    <row r="751" spans="1:8">
      <c r="A751" s="3">
        <v>749</v>
      </c>
      <c r="B751" t="s">
        <v>167</v>
      </c>
      <c r="C751" t="s">
        <v>8328</v>
      </c>
      <c r="D751" s="47">
        <v>0.15931712962962963</v>
      </c>
      <c r="E751" s="37">
        <f t="shared" si="44"/>
        <v>0.9553571428571429</v>
      </c>
      <c r="F751" s="37">
        <f t="shared" si="45"/>
        <v>1.2561875102442221</v>
      </c>
      <c r="G751" s="4" t="str">
        <f t="shared" si="46"/>
        <v>Start group 6 for 50km</v>
      </c>
      <c r="H751" s="4" t="str">
        <f t="shared" si="47"/>
        <v>Start group 6 for 100km</v>
      </c>
    </row>
    <row r="752" spans="1:8">
      <c r="A752" s="3">
        <v>750</v>
      </c>
      <c r="B752" t="s">
        <v>71</v>
      </c>
      <c r="C752" t="s">
        <v>3329</v>
      </c>
      <c r="D752" s="47">
        <v>0.16009259259259259</v>
      </c>
      <c r="E752" s="37">
        <f t="shared" si="44"/>
        <v>0.95663265306122447</v>
      </c>
      <c r="F752" s="37">
        <f t="shared" si="45"/>
        <v>1.2671693165054907</v>
      </c>
      <c r="G752" s="4" t="str">
        <f t="shared" si="46"/>
        <v>Start group 6 for 50km</v>
      </c>
      <c r="H752" s="4" t="str">
        <f t="shared" si="47"/>
        <v>Start group 6 for 100km</v>
      </c>
    </row>
    <row r="753" spans="1:8">
      <c r="A753" s="3">
        <v>751</v>
      </c>
      <c r="B753" t="s">
        <v>4</v>
      </c>
      <c r="C753" t="s">
        <v>6077</v>
      </c>
      <c r="D753" s="47">
        <v>0.16033564814814816</v>
      </c>
      <c r="E753" s="37">
        <f t="shared" si="44"/>
        <v>0.95790816326530615</v>
      </c>
      <c r="F753" s="37">
        <f t="shared" si="45"/>
        <v>1.2706113751843959</v>
      </c>
      <c r="G753" s="4" t="str">
        <f t="shared" si="46"/>
        <v>Start group 6 for 50km</v>
      </c>
      <c r="H753" s="4" t="str">
        <f t="shared" si="47"/>
        <v>Start group 6 for 100km</v>
      </c>
    </row>
    <row r="754" spans="1:8">
      <c r="A754" s="3">
        <v>752</v>
      </c>
      <c r="B754" t="s">
        <v>2845</v>
      </c>
      <c r="C754" t="s">
        <v>7598</v>
      </c>
      <c r="D754" s="47">
        <v>0.16055555555555556</v>
      </c>
      <c r="E754" s="37">
        <f t="shared" si="44"/>
        <v>0.95918367346938771</v>
      </c>
      <c r="F754" s="37">
        <f t="shared" si="45"/>
        <v>1.2737256187510242</v>
      </c>
      <c r="G754" s="4" t="str">
        <f t="shared" si="46"/>
        <v>Start group 6 for 50km</v>
      </c>
      <c r="H754" s="4" t="str">
        <f t="shared" si="47"/>
        <v>Start group 6 for 100km</v>
      </c>
    </row>
    <row r="755" spans="1:8">
      <c r="A755" s="3">
        <v>753</v>
      </c>
      <c r="B755" t="s">
        <v>7599</v>
      </c>
      <c r="C755" t="s">
        <v>7440</v>
      </c>
      <c r="D755" s="47">
        <v>0.16100694444444444</v>
      </c>
      <c r="E755" s="37">
        <f t="shared" si="44"/>
        <v>0.96045918367346939</v>
      </c>
      <c r="F755" s="37">
        <f t="shared" si="45"/>
        <v>1.2801180134404195</v>
      </c>
      <c r="G755" s="4" t="str">
        <f t="shared" si="46"/>
        <v>Start group 6 for 50km</v>
      </c>
      <c r="H755" s="4" t="str">
        <f t="shared" si="47"/>
        <v>Start group 6 for 100km</v>
      </c>
    </row>
    <row r="756" spans="1:8">
      <c r="A756" s="3">
        <v>754</v>
      </c>
      <c r="B756" t="s">
        <v>402</v>
      </c>
      <c r="C756" t="s">
        <v>8330</v>
      </c>
      <c r="D756" s="47">
        <v>0.16134259259259259</v>
      </c>
      <c r="E756" s="37">
        <f t="shared" si="44"/>
        <v>0.96173469387755106</v>
      </c>
      <c r="F756" s="37">
        <f t="shared" si="45"/>
        <v>1.2848713325684313</v>
      </c>
      <c r="G756" s="4" t="str">
        <f t="shared" si="46"/>
        <v>Start group 6 for 50km</v>
      </c>
      <c r="H756" s="4" t="str">
        <f t="shared" si="47"/>
        <v>Start group 6 for 100km</v>
      </c>
    </row>
    <row r="757" spans="1:8">
      <c r="A757" s="3">
        <v>755</v>
      </c>
      <c r="B757" t="s">
        <v>8331</v>
      </c>
      <c r="C757" t="s">
        <v>6018</v>
      </c>
      <c r="D757" s="47">
        <v>0.16346064814814815</v>
      </c>
      <c r="E757" s="37">
        <f t="shared" si="44"/>
        <v>0.96301020408163263</v>
      </c>
      <c r="F757" s="37">
        <f t="shared" si="45"/>
        <v>1.3148664153417471</v>
      </c>
      <c r="G757" s="4" t="str">
        <f t="shared" si="46"/>
        <v>Start group 6 for 50km</v>
      </c>
      <c r="H757" s="4" t="str">
        <f t="shared" si="47"/>
        <v>Start group 6 for 100km</v>
      </c>
    </row>
    <row r="758" spans="1:8">
      <c r="A758" s="3">
        <v>756</v>
      </c>
      <c r="B758" t="s">
        <v>167</v>
      </c>
      <c r="C758" t="s">
        <v>7734</v>
      </c>
      <c r="D758" s="47">
        <v>0.1650925925925926</v>
      </c>
      <c r="E758" s="37">
        <f t="shared" si="44"/>
        <v>0.9642857142857143</v>
      </c>
      <c r="F758" s="37">
        <f t="shared" si="45"/>
        <v>1.3379773807572526</v>
      </c>
      <c r="G758" s="4" t="str">
        <f t="shared" si="46"/>
        <v>Start group 6 for 50km</v>
      </c>
      <c r="H758" s="4" t="str">
        <f t="shared" si="47"/>
        <v>Start group 6 for 100km</v>
      </c>
    </row>
    <row r="759" spans="1:8">
      <c r="A759" s="3">
        <v>757</v>
      </c>
      <c r="B759" t="s">
        <v>7635</v>
      </c>
      <c r="C759" t="s">
        <v>7421</v>
      </c>
      <c r="D759" s="47">
        <v>0.16511574074074073</v>
      </c>
      <c r="E759" s="37">
        <f t="shared" si="44"/>
        <v>0.96556122448979587</v>
      </c>
      <c r="F759" s="37">
        <f t="shared" si="45"/>
        <v>1.3383051958695296</v>
      </c>
      <c r="G759" s="4" t="str">
        <f t="shared" si="46"/>
        <v>Start group 6 for 50km</v>
      </c>
      <c r="H759" s="4" t="str">
        <f t="shared" si="47"/>
        <v>Start group 6 for 100km</v>
      </c>
    </row>
    <row r="760" spans="1:8">
      <c r="A760" s="3">
        <v>758</v>
      </c>
      <c r="B760" t="s">
        <v>367</v>
      </c>
      <c r="C760" t="s">
        <v>8332</v>
      </c>
      <c r="D760" s="47">
        <v>0.16569444444444445</v>
      </c>
      <c r="E760" s="37">
        <f t="shared" si="44"/>
        <v>0.96683673469387754</v>
      </c>
      <c r="F760" s="37">
        <f t="shared" si="45"/>
        <v>1.3465005736764464</v>
      </c>
      <c r="G760" s="4" t="str">
        <f t="shared" si="46"/>
        <v>Start group 6 for 50km</v>
      </c>
      <c r="H760" s="4" t="str">
        <f t="shared" si="47"/>
        <v>Start group 6 for 100km</v>
      </c>
    </row>
    <row r="761" spans="1:8">
      <c r="A761" s="3">
        <v>759</v>
      </c>
      <c r="B761" t="s">
        <v>250</v>
      </c>
      <c r="C761" t="s">
        <v>8333</v>
      </c>
      <c r="D761" s="47">
        <v>0.16608796296296297</v>
      </c>
      <c r="E761" s="37">
        <f t="shared" si="44"/>
        <v>0.96811224489795922</v>
      </c>
      <c r="F761" s="37">
        <f t="shared" si="45"/>
        <v>1.3520734305851498</v>
      </c>
      <c r="G761" s="4" t="str">
        <f t="shared" si="46"/>
        <v>Start group 6 for 50km</v>
      </c>
      <c r="H761" s="4" t="str">
        <f t="shared" si="47"/>
        <v>Start group 6 for 100km</v>
      </c>
    </row>
    <row r="762" spans="1:8">
      <c r="A762" s="3">
        <v>760</v>
      </c>
      <c r="B762" t="s">
        <v>8334</v>
      </c>
      <c r="C762" t="s">
        <v>8335</v>
      </c>
      <c r="D762" s="47">
        <v>0.16611111111111113</v>
      </c>
      <c r="E762" s="37">
        <f t="shared" si="44"/>
        <v>0.96938775510204078</v>
      </c>
      <c r="F762" s="37">
        <f t="shared" si="45"/>
        <v>1.3524012456974264</v>
      </c>
      <c r="G762" s="4" t="str">
        <f t="shared" si="46"/>
        <v>Start group 6 for 50km</v>
      </c>
      <c r="H762" s="4" t="str">
        <f t="shared" si="47"/>
        <v>Start group 6 for 100km</v>
      </c>
    </row>
    <row r="763" spans="1:8">
      <c r="A763" s="3">
        <v>761</v>
      </c>
      <c r="B763" t="s">
        <v>833</v>
      </c>
      <c r="C763" t="s">
        <v>5760</v>
      </c>
      <c r="D763" s="47">
        <v>0.16706018518518517</v>
      </c>
      <c r="E763" s="37">
        <f t="shared" si="44"/>
        <v>0.97066326530612246</v>
      </c>
      <c r="F763" s="37">
        <f t="shared" si="45"/>
        <v>1.3658416653007703</v>
      </c>
      <c r="G763" s="4" t="str">
        <f t="shared" si="46"/>
        <v>Start group 6 for 50km</v>
      </c>
      <c r="H763" s="4" t="str">
        <f t="shared" si="47"/>
        <v>Start group 6 for 100km</v>
      </c>
    </row>
    <row r="764" spans="1:8">
      <c r="A764" s="3">
        <v>762</v>
      </c>
      <c r="B764" t="s">
        <v>5707</v>
      </c>
      <c r="C764" t="s">
        <v>8336</v>
      </c>
      <c r="D764" s="47">
        <v>0.16912037037037039</v>
      </c>
      <c r="E764" s="37">
        <f t="shared" si="44"/>
        <v>0.97193877551020413</v>
      </c>
      <c r="F764" s="37">
        <f t="shared" si="45"/>
        <v>1.3950172102933944</v>
      </c>
      <c r="G764" s="4" t="str">
        <f t="shared" si="46"/>
        <v>Start group 6 for 50km</v>
      </c>
      <c r="H764" s="4" t="str">
        <f t="shared" si="47"/>
        <v>Start group 6 for 100km</v>
      </c>
    </row>
    <row r="765" spans="1:8">
      <c r="A765" s="3">
        <v>763</v>
      </c>
      <c r="B765" t="s">
        <v>8337</v>
      </c>
      <c r="C765" t="s">
        <v>8338</v>
      </c>
      <c r="D765" s="47">
        <v>0.16943287037037036</v>
      </c>
      <c r="E765" s="37">
        <f t="shared" si="44"/>
        <v>0.9732142857142857</v>
      </c>
      <c r="F765" s="37">
        <f t="shared" si="45"/>
        <v>1.3994427143091295</v>
      </c>
      <c r="G765" s="4" t="str">
        <f t="shared" si="46"/>
        <v>Start group 6 for 50km</v>
      </c>
      <c r="H765" s="4" t="str">
        <f t="shared" si="47"/>
        <v>Start group 6 for 100km</v>
      </c>
    </row>
    <row r="766" spans="1:8">
      <c r="A766" s="3">
        <v>764</v>
      </c>
      <c r="B766" t="s">
        <v>7555</v>
      </c>
      <c r="C766" t="s">
        <v>8339</v>
      </c>
      <c r="D766" s="47">
        <v>0.17248842592592592</v>
      </c>
      <c r="E766" s="37">
        <f t="shared" si="44"/>
        <v>0.97448979591836737</v>
      </c>
      <c r="F766" s="37">
        <f t="shared" si="45"/>
        <v>1.4427143091296508</v>
      </c>
      <c r="G766" s="4" t="str">
        <f t="shared" si="46"/>
        <v>Start group 6 for 50km</v>
      </c>
      <c r="H766" s="4" t="str">
        <f t="shared" si="47"/>
        <v>Start group 6 for 100km</v>
      </c>
    </row>
    <row r="767" spans="1:8">
      <c r="A767" s="3">
        <v>765</v>
      </c>
      <c r="B767" t="s">
        <v>112</v>
      </c>
      <c r="C767" t="s">
        <v>8340</v>
      </c>
      <c r="D767" s="47">
        <v>0.17249999999999999</v>
      </c>
      <c r="E767" s="37">
        <f t="shared" si="44"/>
        <v>0.97576530612244894</v>
      </c>
      <c r="F767" s="37">
        <f t="shared" si="45"/>
        <v>1.4428782166857892</v>
      </c>
      <c r="G767" s="4" t="str">
        <f t="shared" si="46"/>
        <v>Start group 6 for 50km</v>
      </c>
      <c r="H767" s="4" t="str">
        <f t="shared" si="47"/>
        <v>Start group 6 for 100km</v>
      </c>
    </row>
    <row r="768" spans="1:8">
      <c r="A768" s="3">
        <v>766</v>
      </c>
      <c r="B768" t="s">
        <v>8341</v>
      </c>
      <c r="C768" t="s">
        <v>8342</v>
      </c>
      <c r="D768" s="47">
        <v>0.1725925925925926</v>
      </c>
      <c r="E768" s="37">
        <f t="shared" si="44"/>
        <v>0.97704081632653061</v>
      </c>
      <c r="F768" s="37">
        <f t="shared" si="45"/>
        <v>1.4441894771348958</v>
      </c>
      <c r="G768" s="4" t="str">
        <f t="shared" si="46"/>
        <v>Start group 6 for 50km</v>
      </c>
      <c r="H768" s="4" t="str">
        <f t="shared" si="47"/>
        <v>Start group 6 for 100km</v>
      </c>
    </row>
    <row r="769" spans="1:8">
      <c r="A769" s="3">
        <v>767</v>
      </c>
      <c r="B769" t="s">
        <v>1140</v>
      </c>
      <c r="C769" t="s">
        <v>8342</v>
      </c>
      <c r="D769" s="47">
        <v>0.17280092592592591</v>
      </c>
      <c r="E769" s="37">
        <f t="shared" si="44"/>
        <v>0.97831632653061229</v>
      </c>
      <c r="F769" s="37">
        <f t="shared" si="45"/>
        <v>1.4471398131453861</v>
      </c>
      <c r="G769" s="4" t="str">
        <f t="shared" si="46"/>
        <v>Start group 6 for 50km</v>
      </c>
      <c r="H769" s="4" t="str">
        <f t="shared" si="47"/>
        <v>Start group 6 for 100km</v>
      </c>
    </row>
    <row r="770" spans="1:8">
      <c r="A770" s="3">
        <v>768</v>
      </c>
      <c r="B770" t="s">
        <v>151</v>
      </c>
      <c r="C770" t="s">
        <v>8343</v>
      </c>
      <c r="D770" s="47">
        <v>0.17358796296296297</v>
      </c>
      <c r="E770" s="37">
        <f t="shared" si="44"/>
        <v>0.97959183673469385</v>
      </c>
      <c r="F770" s="37">
        <f t="shared" si="45"/>
        <v>1.458285526962793</v>
      </c>
      <c r="G770" s="4" t="str">
        <f t="shared" si="46"/>
        <v>Start group 6 for 50km</v>
      </c>
      <c r="H770" s="4" t="str">
        <f t="shared" si="47"/>
        <v>Start group 6 for 100km</v>
      </c>
    </row>
    <row r="771" spans="1:8">
      <c r="A771" s="3">
        <v>769</v>
      </c>
      <c r="B771" t="s">
        <v>2378</v>
      </c>
      <c r="C771" t="s">
        <v>7937</v>
      </c>
      <c r="D771" s="47">
        <v>0.17358796296296297</v>
      </c>
      <c r="E771" s="37">
        <f t="shared" si="44"/>
        <v>0.98086734693877553</v>
      </c>
      <c r="F771" s="37">
        <f t="shared" si="45"/>
        <v>1.458285526962793</v>
      </c>
      <c r="G771" s="4" t="str">
        <f t="shared" si="46"/>
        <v>Start group 6 for 50km</v>
      </c>
      <c r="H771" s="4" t="str">
        <f t="shared" si="47"/>
        <v>Start group 6 for 100km</v>
      </c>
    </row>
    <row r="772" spans="1:8">
      <c r="A772" s="3">
        <v>770</v>
      </c>
      <c r="B772" t="s">
        <v>8344</v>
      </c>
      <c r="C772" t="s">
        <v>2751</v>
      </c>
      <c r="D772" s="47">
        <v>0.17501157407407408</v>
      </c>
      <c r="E772" s="37">
        <f t="shared" ref="E772:E786" si="48">A772/784</f>
        <v>0.9821428571428571</v>
      </c>
      <c r="F772" s="37">
        <f t="shared" ref="F772:F786" si="49">((HOUR(D772)*60+MINUTE(D772)+SECOND(D772)/60)-(HOUR($D$4)*60+MINUTE($D$4)+SECOND($D$4)/60))/(HOUR($D$4)*60+MINUTE($D$4)+SECOND($D$4)/60)</f>
        <v>1.4784461563678086</v>
      </c>
      <c r="G772" s="4" t="str">
        <f t="shared" ref="G772:G786" si="50">"Start group "&amp;IF(F772&lt;=29%,1,IF(F772&lt;=39%,2,IF(F772&lt;=50%,3,IF(F772&lt;=62%,4,IF(F772&lt;=84%,5,6)))))&amp;" for 50km"</f>
        <v>Start group 6 for 50km</v>
      </c>
      <c r="H772" s="4" t="str">
        <f t="shared" ref="H772:H786" si="51">"Start group "&amp;IF(F772&lt;=20%,1,IF(F772&lt;=33%,2,IF(F772&lt;=43%,3,IF(F772&lt;=52%,4,IF(F772&lt;=69%,5,6)))))&amp;" for 100km"</f>
        <v>Start group 6 for 100km</v>
      </c>
    </row>
    <row r="773" spans="1:8">
      <c r="A773" s="3">
        <v>771</v>
      </c>
      <c r="B773" t="s">
        <v>108</v>
      </c>
      <c r="C773" t="s">
        <v>7659</v>
      </c>
      <c r="D773" s="47">
        <v>0.1792013888888889</v>
      </c>
      <c r="E773" s="37">
        <f t="shared" si="48"/>
        <v>0.98341836734693877</v>
      </c>
      <c r="F773" s="37">
        <f t="shared" si="49"/>
        <v>1.5377806916898868</v>
      </c>
      <c r="G773" s="4" t="str">
        <f t="shared" si="50"/>
        <v>Start group 6 for 50km</v>
      </c>
      <c r="H773" s="4" t="str">
        <f t="shared" si="51"/>
        <v>Start group 6 for 100km</v>
      </c>
    </row>
    <row r="774" spans="1:8">
      <c r="A774" s="3">
        <v>772</v>
      </c>
      <c r="B774" t="s">
        <v>52</v>
      </c>
      <c r="C774" t="s">
        <v>7784</v>
      </c>
      <c r="D774" s="47">
        <v>0.18047453703703706</v>
      </c>
      <c r="E774" s="37">
        <f t="shared" si="48"/>
        <v>0.98469387755102045</v>
      </c>
      <c r="F774" s="37">
        <f t="shared" si="49"/>
        <v>1.555810522865104</v>
      </c>
      <c r="G774" s="4" t="str">
        <f t="shared" si="50"/>
        <v>Start group 6 for 50km</v>
      </c>
      <c r="H774" s="4" t="str">
        <f t="shared" si="51"/>
        <v>Start group 6 for 100km</v>
      </c>
    </row>
    <row r="775" spans="1:8">
      <c r="A775" s="3">
        <v>773</v>
      </c>
      <c r="B775" t="s">
        <v>8345</v>
      </c>
      <c r="C775" t="s">
        <v>7784</v>
      </c>
      <c r="D775" s="47">
        <v>0.18048611111111112</v>
      </c>
      <c r="E775" s="37">
        <f t="shared" si="48"/>
        <v>0.98596938775510201</v>
      </c>
      <c r="F775" s="37">
        <f t="shared" si="49"/>
        <v>1.5559744304212422</v>
      </c>
      <c r="G775" s="4" t="str">
        <f t="shared" si="50"/>
        <v>Start group 6 for 50km</v>
      </c>
      <c r="H775" s="4" t="str">
        <f t="shared" si="51"/>
        <v>Start group 6 for 100km</v>
      </c>
    </row>
    <row r="776" spans="1:8">
      <c r="A776" s="3">
        <v>774</v>
      </c>
      <c r="B776" t="s">
        <v>122</v>
      </c>
      <c r="C776" t="s">
        <v>5699</v>
      </c>
      <c r="D776" s="47">
        <v>0.18133101851851852</v>
      </c>
      <c r="E776" s="37">
        <f t="shared" si="48"/>
        <v>0.98724489795918369</v>
      </c>
      <c r="F776" s="37">
        <f t="shared" si="49"/>
        <v>1.567939682019341</v>
      </c>
      <c r="G776" s="4" t="str">
        <f t="shared" si="50"/>
        <v>Start group 6 for 50km</v>
      </c>
      <c r="H776" s="4" t="str">
        <f t="shared" si="51"/>
        <v>Start group 6 for 100km</v>
      </c>
    </row>
    <row r="777" spans="1:8">
      <c r="A777" s="3">
        <v>775</v>
      </c>
      <c r="B777" t="s">
        <v>2267</v>
      </c>
      <c r="C777" t="s">
        <v>7243</v>
      </c>
      <c r="D777" s="47">
        <v>0.18221064814814814</v>
      </c>
      <c r="E777" s="37">
        <f t="shared" si="48"/>
        <v>0.98852040816326525</v>
      </c>
      <c r="F777" s="37">
        <f t="shared" si="49"/>
        <v>1.5803966562858547</v>
      </c>
      <c r="G777" s="4" t="str">
        <f t="shared" si="50"/>
        <v>Start group 6 for 50km</v>
      </c>
      <c r="H777" s="4" t="str">
        <f t="shared" si="51"/>
        <v>Start group 6 for 100km</v>
      </c>
    </row>
    <row r="778" spans="1:8">
      <c r="A778" s="3">
        <v>776</v>
      </c>
      <c r="B778" t="s">
        <v>122</v>
      </c>
      <c r="C778" t="s">
        <v>8346</v>
      </c>
      <c r="D778" s="47">
        <v>0.18401620370370372</v>
      </c>
      <c r="E778" s="37">
        <f t="shared" si="48"/>
        <v>0.98979591836734693</v>
      </c>
      <c r="F778" s="37">
        <f t="shared" si="49"/>
        <v>1.6059662350434356</v>
      </c>
      <c r="G778" s="4" t="str">
        <f t="shared" si="50"/>
        <v>Start group 6 for 50km</v>
      </c>
      <c r="H778" s="4" t="str">
        <f t="shared" si="51"/>
        <v>Start group 6 for 100km</v>
      </c>
    </row>
    <row r="779" spans="1:8">
      <c r="A779" s="3">
        <v>777</v>
      </c>
      <c r="B779" t="s">
        <v>1064</v>
      </c>
      <c r="C779" t="s">
        <v>8347</v>
      </c>
      <c r="D779" s="47">
        <v>0.18402777777777779</v>
      </c>
      <c r="E779" s="37">
        <f t="shared" si="48"/>
        <v>0.9910714285714286</v>
      </c>
      <c r="F779" s="37">
        <f t="shared" si="49"/>
        <v>1.6061301425995738</v>
      </c>
      <c r="G779" s="4" t="str">
        <f t="shared" si="50"/>
        <v>Start group 6 for 50km</v>
      </c>
      <c r="H779" s="4" t="str">
        <f t="shared" si="51"/>
        <v>Start group 6 for 100km</v>
      </c>
    </row>
    <row r="780" spans="1:8">
      <c r="A780" s="3">
        <v>778</v>
      </c>
      <c r="B780" t="s">
        <v>17</v>
      </c>
      <c r="C780" t="s">
        <v>7251</v>
      </c>
      <c r="D780" s="47">
        <v>0.18987268518518519</v>
      </c>
      <c r="E780" s="37">
        <f t="shared" si="48"/>
        <v>0.99234693877551017</v>
      </c>
      <c r="F780" s="37">
        <f t="shared" si="49"/>
        <v>1.6889034584494347</v>
      </c>
      <c r="G780" s="4" t="str">
        <f t="shared" si="50"/>
        <v>Start group 6 for 50km</v>
      </c>
      <c r="H780" s="4" t="str">
        <f t="shared" si="51"/>
        <v>Start group 6 for 100km</v>
      </c>
    </row>
    <row r="781" spans="1:8">
      <c r="A781" s="3">
        <v>779</v>
      </c>
      <c r="B781" t="s">
        <v>7555</v>
      </c>
      <c r="C781" t="s">
        <v>7251</v>
      </c>
      <c r="D781" s="47">
        <v>0.18988425925925925</v>
      </c>
      <c r="E781" s="37">
        <f t="shared" si="48"/>
        <v>0.99362244897959184</v>
      </c>
      <c r="F781" s="37">
        <f t="shared" si="49"/>
        <v>1.6890673660055728</v>
      </c>
      <c r="G781" s="4" t="str">
        <f t="shared" si="50"/>
        <v>Start group 6 for 50km</v>
      </c>
      <c r="H781" s="4" t="str">
        <f t="shared" si="51"/>
        <v>Start group 6 for 100km</v>
      </c>
    </row>
    <row r="782" spans="1:8">
      <c r="A782" s="3">
        <v>780</v>
      </c>
      <c r="B782" t="s">
        <v>72</v>
      </c>
      <c r="C782" t="s">
        <v>8348</v>
      </c>
      <c r="D782" s="47">
        <v>0.18989583333333335</v>
      </c>
      <c r="E782" s="37">
        <f t="shared" si="48"/>
        <v>0.99489795918367352</v>
      </c>
      <c r="F782" s="37">
        <f t="shared" si="49"/>
        <v>1.689231273561711</v>
      </c>
      <c r="G782" s="4" t="str">
        <f t="shared" si="50"/>
        <v>Start group 6 for 50km</v>
      </c>
      <c r="H782" s="4" t="str">
        <f t="shared" si="51"/>
        <v>Start group 6 for 100km</v>
      </c>
    </row>
    <row r="783" spans="1:8">
      <c r="A783" s="3">
        <v>781</v>
      </c>
      <c r="B783" t="s">
        <v>42</v>
      </c>
      <c r="C783" t="s">
        <v>8349</v>
      </c>
      <c r="D783" s="47">
        <v>0.19874999999999998</v>
      </c>
      <c r="E783" s="37">
        <f t="shared" si="48"/>
        <v>0.99617346938775508</v>
      </c>
      <c r="F783" s="37">
        <f t="shared" si="49"/>
        <v>1.8146205540075395</v>
      </c>
      <c r="G783" s="4" t="str">
        <f t="shared" si="50"/>
        <v>Start group 6 for 50km</v>
      </c>
      <c r="H783" s="4" t="str">
        <f t="shared" si="51"/>
        <v>Start group 6 for 100km</v>
      </c>
    </row>
    <row r="784" spans="1:8">
      <c r="A784" s="3">
        <v>782</v>
      </c>
      <c r="B784" t="s">
        <v>210</v>
      </c>
      <c r="C784" t="s">
        <v>7496</v>
      </c>
      <c r="D784" s="47">
        <v>0.1987615740740741</v>
      </c>
      <c r="E784" s="37">
        <f t="shared" si="48"/>
        <v>0.99744897959183676</v>
      </c>
      <c r="F784" s="37">
        <f t="shared" si="49"/>
        <v>1.8147844615636777</v>
      </c>
      <c r="G784" s="4" t="str">
        <f t="shared" si="50"/>
        <v>Start group 6 for 50km</v>
      </c>
      <c r="H784" s="4" t="str">
        <f t="shared" si="51"/>
        <v>Start group 6 for 100km</v>
      </c>
    </row>
    <row r="785" spans="1:8">
      <c r="A785" s="3">
        <v>783</v>
      </c>
      <c r="B785" t="s">
        <v>260</v>
      </c>
      <c r="C785" t="s">
        <v>7641</v>
      </c>
      <c r="D785" s="47">
        <v>0.20613425925925924</v>
      </c>
      <c r="E785" s="37">
        <f t="shared" si="48"/>
        <v>0.99872448979591832</v>
      </c>
      <c r="F785" s="37">
        <f t="shared" si="49"/>
        <v>1.9191935748237992</v>
      </c>
      <c r="G785" s="4" t="str">
        <f t="shared" si="50"/>
        <v>Start group 6 for 50km</v>
      </c>
      <c r="H785" s="4" t="str">
        <f t="shared" si="51"/>
        <v>Start group 6 for 100km</v>
      </c>
    </row>
    <row r="786" spans="1:8">
      <c r="A786" s="3">
        <v>784</v>
      </c>
      <c r="B786" t="s">
        <v>804</v>
      </c>
      <c r="C786" t="s">
        <v>8350</v>
      </c>
      <c r="D786" s="47">
        <v>0.2061574074074074</v>
      </c>
      <c r="E786" s="37">
        <f t="shared" si="48"/>
        <v>1</v>
      </c>
      <c r="F786" s="37">
        <f t="shared" si="49"/>
        <v>1.9195213899360761</v>
      </c>
      <c r="G786" s="4" t="str">
        <f t="shared" si="50"/>
        <v>Start group 6 for 50km</v>
      </c>
      <c r="H786" s="4" t="str">
        <f t="shared" si="51"/>
        <v>Start group 6 for 100km</v>
      </c>
    </row>
  </sheetData>
  <sortState ref="A2:K801">
    <sortCondition ref="D2:D801"/>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5"/>
  <sheetViews>
    <sheetView workbookViewId="0"/>
  </sheetViews>
  <sheetFormatPr baseColWidth="10" defaultRowHeight="15" x14ac:dyDescent="0"/>
  <cols>
    <col min="1" max="1" width="13.5" customWidth="1"/>
    <col min="2" max="2" width="17" bestFit="1" customWidth="1"/>
    <col min="3" max="3" width="19" bestFit="1" customWidth="1"/>
    <col min="5" max="5" width="15.33203125" customWidth="1"/>
    <col min="6" max="6" width="16.33203125" customWidth="1"/>
    <col min="7" max="8" width="24.1640625" customWidth="1"/>
  </cols>
  <sheetData>
    <row r="1" spans="1:8" ht="48" customHeight="1">
      <c r="A1" s="98" t="s">
        <v>1501</v>
      </c>
      <c r="G1" s="136" t="s">
        <v>14561</v>
      </c>
      <c r="H1" s="136"/>
    </row>
    <row r="2" spans="1:8" s="2" customFormat="1" ht="45">
      <c r="A2" s="9" t="s">
        <v>75</v>
      </c>
      <c r="B2" s="9" t="s">
        <v>74</v>
      </c>
      <c r="C2" s="9" t="s">
        <v>180</v>
      </c>
      <c r="D2" s="9" t="s">
        <v>764</v>
      </c>
      <c r="E2" s="34" t="s">
        <v>1499</v>
      </c>
      <c r="F2" s="38" t="s">
        <v>1500</v>
      </c>
      <c r="G2" s="100" t="s">
        <v>14559</v>
      </c>
      <c r="H2" s="100" t="s">
        <v>14560</v>
      </c>
    </row>
    <row r="3" spans="1:8">
      <c r="A3" s="27">
        <v>1</v>
      </c>
      <c r="B3" s="28" t="s">
        <v>707</v>
      </c>
      <c r="C3" s="28" t="s">
        <v>566</v>
      </c>
      <c r="D3" s="29">
        <v>1462.0692245370371</v>
      </c>
      <c r="E3" s="37">
        <f>A3/799</f>
        <v>1.2515644555694619E-3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4">
        <v>2</v>
      </c>
      <c r="B4" s="5" t="s">
        <v>458</v>
      </c>
      <c r="C4" s="5" t="s">
        <v>298</v>
      </c>
      <c r="D4" s="30">
        <v>1462.0699884259259</v>
      </c>
      <c r="E4" s="37">
        <f t="shared" ref="E4:E67" si="0">A4/799</f>
        <v>2.5031289111389237E-3</v>
      </c>
      <c r="F4" s="37">
        <f t="shared" ref="F4:F67" si="1">((HOUR(D4)*60+MINUTE(D4)+SECOND(D4)/60)-(HOUR($D$3)*60+MINUTE($D$3)+SECOND($D$3)/60))/(HOUR($D$3)*60+MINUTE($D$3)+SECOND($D$3)/60)</f>
        <v>1.1034943989299391E-2</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4">
        <v>3</v>
      </c>
      <c r="B5" s="5" t="s">
        <v>31</v>
      </c>
      <c r="C5" s="5" t="s">
        <v>805</v>
      </c>
      <c r="D5" s="30">
        <v>1462.0723148148147</v>
      </c>
      <c r="E5" s="37">
        <f t="shared" si="0"/>
        <v>3.7546933667083854E-3</v>
      </c>
      <c r="F5" s="37">
        <f>((HOUR(D5)*60+MINUTE(D5)+SECOND(D5)/60)-(HOUR($D$3)*60+MINUTE($D$3)+SECOND($D$3)/60))/(HOUR($D$3)*60+MINUTE($D$3)+SECOND($D$3)/60)</f>
        <v>4.4641364320347793E-2</v>
      </c>
      <c r="G5" s="4" t="str">
        <f t="shared" si="2"/>
        <v>Start group 1 for 50km</v>
      </c>
      <c r="H5" s="4" t="str">
        <f t="shared" si="3"/>
        <v>Start group 1 for 100km</v>
      </c>
    </row>
    <row r="6" spans="1:8">
      <c r="A6" s="4">
        <v>4</v>
      </c>
      <c r="B6" s="5" t="s">
        <v>522</v>
      </c>
      <c r="C6" s="5" t="s">
        <v>964</v>
      </c>
      <c r="D6" s="30">
        <v>1462.0723958333333</v>
      </c>
      <c r="E6" s="37">
        <f t="shared" si="0"/>
        <v>5.0062578222778474E-3</v>
      </c>
      <c r="F6" s="37">
        <f t="shared" si="1"/>
        <v>4.5811737167697666E-2</v>
      </c>
      <c r="G6" s="4" t="str">
        <f t="shared" si="2"/>
        <v>Start group 1 for 50km</v>
      </c>
      <c r="H6" s="4" t="str">
        <f t="shared" si="3"/>
        <v>Start group 1 for 100km</v>
      </c>
    </row>
    <row r="7" spans="1:8">
      <c r="A7" s="4">
        <v>5</v>
      </c>
      <c r="B7" s="5" t="s">
        <v>159</v>
      </c>
      <c r="C7" s="5" t="s">
        <v>1506</v>
      </c>
      <c r="D7" s="30">
        <v>1462.073449074074</v>
      </c>
      <c r="E7" s="37">
        <f t="shared" si="0"/>
        <v>6.2578222778473091E-3</v>
      </c>
      <c r="F7" s="37">
        <f t="shared" si="1"/>
        <v>6.1026584183246899E-2</v>
      </c>
      <c r="G7" s="4" t="str">
        <f t="shared" si="2"/>
        <v>Start group 1 for 50km</v>
      </c>
      <c r="H7" s="4" t="str">
        <f t="shared" si="3"/>
        <v>Start group 1 for 100km</v>
      </c>
    </row>
    <row r="8" spans="1:8">
      <c r="A8" s="4">
        <v>6</v>
      </c>
      <c r="B8" s="5" t="s">
        <v>168</v>
      </c>
      <c r="C8" s="5" t="s">
        <v>1507</v>
      </c>
      <c r="D8" s="30">
        <v>1462.0744560185185</v>
      </c>
      <c r="E8" s="37">
        <f t="shared" si="0"/>
        <v>7.5093867334167707E-3</v>
      </c>
      <c r="F8" s="37">
        <f t="shared" si="1"/>
        <v>7.5572646714596195E-2</v>
      </c>
      <c r="G8" s="4" t="str">
        <f t="shared" si="2"/>
        <v>Start group 1 for 50km</v>
      </c>
      <c r="H8" s="4" t="str">
        <f t="shared" si="3"/>
        <v>Start group 1 for 100km</v>
      </c>
    </row>
    <row r="9" spans="1:8">
      <c r="A9" s="4">
        <v>7</v>
      </c>
      <c r="B9" s="5" t="s">
        <v>28</v>
      </c>
      <c r="C9" s="5" t="s">
        <v>410</v>
      </c>
      <c r="D9" s="30">
        <v>1462.074988425926</v>
      </c>
      <c r="E9" s="37">
        <f t="shared" si="0"/>
        <v>8.7609511889862324E-3</v>
      </c>
      <c r="F9" s="37">
        <f t="shared" si="1"/>
        <v>8.3263668282895803E-2</v>
      </c>
      <c r="G9" s="4" t="str">
        <f t="shared" si="2"/>
        <v>Start group 1 for 50km</v>
      </c>
      <c r="H9" s="4" t="str">
        <f t="shared" si="3"/>
        <v>Start group 1 for 100km</v>
      </c>
    </row>
    <row r="10" spans="1:8">
      <c r="A10" s="4">
        <v>8</v>
      </c>
      <c r="B10" s="5" t="s">
        <v>18</v>
      </c>
      <c r="C10" s="5" t="s">
        <v>773</v>
      </c>
      <c r="D10" s="30">
        <v>1462.0757060185185</v>
      </c>
      <c r="E10" s="37">
        <f t="shared" si="0"/>
        <v>1.0012515644555695E-2</v>
      </c>
      <c r="F10" s="37">
        <f>((HOUR(D10)*60+MINUTE(D10)+SECOND(D10)/60)-(HOUR($D$3)*60+MINUTE($D$3)+SECOND($D$3)/60))/(HOUR($D$3)*60+MINUTE($D$3)+SECOND($D$3)/60)</f>
        <v>9.3629827787995265E-2</v>
      </c>
      <c r="G10" s="4" t="str">
        <f t="shared" si="2"/>
        <v>Start group 1 for 50km</v>
      </c>
      <c r="H10" s="4" t="str">
        <f t="shared" si="3"/>
        <v>Start group 1 for 100km</v>
      </c>
    </row>
    <row r="11" spans="1:8">
      <c r="A11" s="4">
        <v>9</v>
      </c>
      <c r="B11" s="5" t="s">
        <v>17</v>
      </c>
      <c r="C11" s="5" t="s">
        <v>1508</v>
      </c>
      <c r="D11" s="30">
        <v>1462.0758217592593</v>
      </c>
      <c r="E11" s="37">
        <f t="shared" si="0"/>
        <v>1.1264080100125156E-2</v>
      </c>
      <c r="F11" s="37">
        <f t="shared" si="1"/>
        <v>9.5301788998495229E-2</v>
      </c>
      <c r="G11" s="4" t="str">
        <f t="shared" si="2"/>
        <v>Start group 1 for 50km</v>
      </c>
      <c r="H11" s="4" t="str">
        <f t="shared" si="3"/>
        <v>Start group 1 for 100km</v>
      </c>
    </row>
    <row r="12" spans="1:8">
      <c r="A12" s="4">
        <v>10</v>
      </c>
      <c r="B12" s="5" t="s">
        <v>71</v>
      </c>
      <c r="C12" s="5" t="s">
        <v>174</v>
      </c>
      <c r="D12" s="30">
        <v>1462.076099537037</v>
      </c>
      <c r="E12" s="37">
        <f t="shared" si="0"/>
        <v>1.2515644555694618E-2</v>
      </c>
      <c r="F12" s="37">
        <f t="shared" si="1"/>
        <v>9.9314495903694941E-2</v>
      </c>
      <c r="G12" s="4" t="str">
        <f t="shared" si="2"/>
        <v>Start group 1 for 50km</v>
      </c>
      <c r="H12" s="4" t="str">
        <f t="shared" si="3"/>
        <v>Start group 1 for 100km</v>
      </c>
    </row>
    <row r="13" spans="1:8">
      <c r="A13" s="4">
        <v>11</v>
      </c>
      <c r="B13" s="5" t="s">
        <v>1509</v>
      </c>
      <c r="C13" s="5" t="s">
        <v>1510</v>
      </c>
      <c r="D13" s="30">
        <v>1462.0762152777777</v>
      </c>
      <c r="E13" s="37">
        <f t="shared" si="0"/>
        <v>1.3767209011264081E-2</v>
      </c>
      <c r="F13" s="37">
        <f t="shared" si="1"/>
        <v>0.10098645711419491</v>
      </c>
      <c r="G13" s="4" t="str">
        <f t="shared" si="2"/>
        <v>Start group 1 for 50km</v>
      </c>
      <c r="H13" s="4" t="str">
        <f t="shared" si="3"/>
        <v>Start group 1 for 100km</v>
      </c>
    </row>
    <row r="14" spans="1:8">
      <c r="A14" s="4">
        <v>12</v>
      </c>
      <c r="B14" s="5" t="s">
        <v>28</v>
      </c>
      <c r="C14" s="5" t="s">
        <v>777</v>
      </c>
      <c r="D14" s="30">
        <v>1462.0776851851851</v>
      </c>
      <c r="E14" s="37">
        <f t="shared" si="0"/>
        <v>1.5018773466833541E-2</v>
      </c>
      <c r="F14" s="37">
        <f t="shared" si="1"/>
        <v>0.12222036448754378</v>
      </c>
      <c r="G14" s="4" t="str">
        <f t="shared" si="2"/>
        <v>Start group 1 for 50km</v>
      </c>
      <c r="H14" s="4" t="str">
        <f t="shared" si="3"/>
        <v>Start group 1 for 100km</v>
      </c>
    </row>
    <row r="15" spans="1:8">
      <c r="A15" s="4">
        <v>13</v>
      </c>
      <c r="B15" s="5" t="s">
        <v>50</v>
      </c>
      <c r="C15" s="5" t="s">
        <v>783</v>
      </c>
      <c r="D15" s="30">
        <v>1462.0778472222223</v>
      </c>
      <c r="E15" s="37">
        <f t="shared" si="0"/>
        <v>1.6270337922403004E-2</v>
      </c>
      <c r="F15" s="37">
        <f t="shared" si="1"/>
        <v>0.12456111018224367</v>
      </c>
      <c r="G15" s="4" t="str">
        <f t="shared" si="2"/>
        <v>Start group 1 for 50km</v>
      </c>
      <c r="H15" s="4" t="str">
        <f t="shared" si="3"/>
        <v>Start group 1 for 100km</v>
      </c>
    </row>
    <row r="16" spans="1:8">
      <c r="A16" s="4">
        <v>14</v>
      </c>
      <c r="B16" s="5" t="s">
        <v>132</v>
      </c>
      <c r="C16" s="5" t="s">
        <v>1511</v>
      </c>
      <c r="D16" s="30">
        <v>1462.0787615740742</v>
      </c>
      <c r="E16" s="37">
        <f t="shared" si="0"/>
        <v>1.7521902377972465E-2</v>
      </c>
      <c r="F16" s="37">
        <f t="shared" si="1"/>
        <v>0.13776960374519312</v>
      </c>
      <c r="G16" s="4" t="str">
        <f t="shared" si="2"/>
        <v>Start group 1 for 50km</v>
      </c>
      <c r="H16" s="4" t="str">
        <f t="shared" si="3"/>
        <v>Start group 1 for 100km</v>
      </c>
    </row>
    <row r="17" spans="1:8">
      <c r="A17" s="4">
        <v>15</v>
      </c>
      <c r="B17" s="5" t="s">
        <v>294</v>
      </c>
      <c r="C17" s="5" t="s">
        <v>472</v>
      </c>
      <c r="D17" s="30">
        <v>1462.0788194444444</v>
      </c>
      <c r="E17" s="37">
        <f t="shared" si="0"/>
        <v>1.8773466833541929E-2</v>
      </c>
      <c r="F17" s="37">
        <f t="shared" si="1"/>
        <v>0.13860558435044304</v>
      </c>
      <c r="G17" s="4" t="str">
        <f t="shared" si="2"/>
        <v>Start group 1 for 50km</v>
      </c>
      <c r="H17" s="4" t="str">
        <f t="shared" si="3"/>
        <v>Start group 1 for 100km</v>
      </c>
    </row>
    <row r="18" spans="1:8">
      <c r="A18" s="4">
        <v>16</v>
      </c>
      <c r="B18" s="5" t="s">
        <v>43</v>
      </c>
      <c r="C18" s="5" t="s">
        <v>1512</v>
      </c>
      <c r="D18" s="30">
        <v>1462.0789236111111</v>
      </c>
      <c r="E18" s="37">
        <f t="shared" si="0"/>
        <v>2.002503128911139E-2</v>
      </c>
      <c r="F18" s="37">
        <f t="shared" si="1"/>
        <v>0.14011034943989301</v>
      </c>
      <c r="G18" s="4" t="str">
        <f t="shared" si="2"/>
        <v>Start group 1 for 50km</v>
      </c>
      <c r="H18" s="4" t="str">
        <f t="shared" si="3"/>
        <v>Start group 1 for 100km</v>
      </c>
    </row>
    <row r="19" spans="1:8">
      <c r="A19" s="4">
        <v>17</v>
      </c>
      <c r="B19" s="5" t="s">
        <v>71</v>
      </c>
      <c r="C19" s="5" t="s">
        <v>694</v>
      </c>
      <c r="D19" s="30">
        <v>1462.0805902777777</v>
      </c>
      <c r="E19" s="37">
        <f t="shared" si="0"/>
        <v>2.1276595744680851E-2</v>
      </c>
      <c r="F19" s="37">
        <f t="shared" si="1"/>
        <v>0.16418659087109172</v>
      </c>
      <c r="G19" s="4" t="str">
        <f t="shared" si="2"/>
        <v>Start group 1 for 50km</v>
      </c>
      <c r="H19" s="4" t="str">
        <f t="shared" si="3"/>
        <v>Start group 1 for 100km</v>
      </c>
    </row>
    <row r="20" spans="1:8">
      <c r="A20" s="4">
        <v>18</v>
      </c>
      <c r="B20" s="5" t="s">
        <v>574</v>
      </c>
      <c r="C20" s="5" t="s">
        <v>1513</v>
      </c>
      <c r="D20" s="30">
        <v>1462.081087962963</v>
      </c>
      <c r="E20" s="37">
        <f t="shared" si="0"/>
        <v>2.2528160200250311E-2</v>
      </c>
      <c r="F20" s="37">
        <f t="shared" si="1"/>
        <v>0.17137602407624139</v>
      </c>
      <c r="G20" s="4" t="str">
        <f t="shared" si="2"/>
        <v>Start group 1 for 50km</v>
      </c>
      <c r="H20" s="4" t="str">
        <f t="shared" si="3"/>
        <v>Start group 1 for 100km</v>
      </c>
    </row>
    <row r="21" spans="1:8">
      <c r="A21" s="4">
        <v>19</v>
      </c>
      <c r="B21" s="5" t="s">
        <v>22</v>
      </c>
      <c r="C21" s="5" t="s">
        <v>540</v>
      </c>
      <c r="D21" s="30">
        <v>1462.0815046296295</v>
      </c>
      <c r="E21" s="37">
        <f t="shared" si="0"/>
        <v>2.3779724655819776E-2</v>
      </c>
      <c r="F21" s="37">
        <f t="shared" si="1"/>
        <v>0.17739508443404101</v>
      </c>
      <c r="G21" s="4" t="str">
        <f t="shared" si="2"/>
        <v>Start group 1 for 50km</v>
      </c>
      <c r="H21" s="4" t="str">
        <f t="shared" si="3"/>
        <v>Start group 1 for 100km</v>
      </c>
    </row>
    <row r="22" spans="1:8">
      <c r="A22" s="4">
        <v>20</v>
      </c>
      <c r="B22" s="5" t="s">
        <v>70</v>
      </c>
      <c r="C22" s="5" t="s">
        <v>1514</v>
      </c>
      <c r="D22" s="30">
        <v>1462.081736111111</v>
      </c>
      <c r="E22" s="37">
        <f t="shared" si="0"/>
        <v>2.5031289111389236E-2</v>
      </c>
      <c r="F22" s="37">
        <f t="shared" si="1"/>
        <v>0.18073900685504093</v>
      </c>
      <c r="G22" s="4" t="str">
        <f t="shared" si="2"/>
        <v>Start group 1 for 50km</v>
      </c>
      <c r="H22" s="4" t="str">
        <f t="shared" si="3"/>
        <v>Start group 1 for 100km</v>
      </c>
    </row>
    <row r="23" spans="1:8">
      <c r="A23" s="4">
        <v>21</v>
      </c>
      <c r="B23" s="5" t="s">
        <v>15</v>
      </c>
      <c r="C23" s="5" t="s">
        <v>361</v>
      </c>
      <c r="D23" s="30">
        <v>1462.0822569444445</v>
      </c>
      <c r="E23" s="37">
        <f t="shared" si="0"/>
        <v>2.6282853566958697E-2</v>
      </c>
      <c r="F23" s="37">
        <f t="shared" si="1"/>
        <v>0.18826283230229057</v>
      </c>
      <c r="G23" s="4" t="str">
        <f t="shared" si="2"/>
        <v>Start group 1 for 50km</v>
      </c>
      <c r="H23" s="4" t="str">
        <f t="shared" si="3"/>
        <v>Start group 1 for 100km</v>
      </c>
    </row>
    <row r="24" spans="1:8">
      <c r="A24" s="4">
        <v>22</v>
      </c>
      <c r="B24" s="5" t="s">
        <v>631</v>
      </c>
      <c r="C24" s="5" t="s">
        <v>563</v>
      </c>
      <c r="D24" s="30">
        <v>1462.0832870370371</v>
      </c>
      <c r="E24" s="37">
        <f t="shared" si="0"/>
        <v>2.7534418022528161E-2</v>
      </c>
      <c r="F24" s="37">
        <f t="shared" si="1"/>
        <v>0.20314328707573984</v>
      </c>
      <c r="G24" s="4" t="str">
        <f t="shared" si="2"/>
        <v>Start group 1 for 50km</v>
      </c>
      <c r="H24" s="4" t="str">
        <f t="shared" si="3"/>
        <v>Start group 2 for 100km</v>
      </c>
    </row>
    <row r="25" spans="1:8">
      <c r="A25" s="4">
        <v>23</v>
      </c>
      <c r="B25" s="5" t="s">
        <v>31</v>
      </c>
      <c r="C25" s="5" t="s">
        <v>308</v>
      </c>
      <c r="D25" s="30">
        <v>1462.0835300925926</v>
      </c>
      <c r="E25" s="37">
        <f t="shared" si="0"/>
        <v>2.8785982478097622E-2</v>
      </c>
      <c r="F25" s="37">
        <f t="shared" si="1"/>
        <v>0.20665440561778961</v>
      </c>
      <c r="G25" s="4" t="str">
        <f t="shared" si="2"/>
        <v>Start group 1 for 50km</v>
      </c>
      <c r="H25" s="4" t="str">
        <f t="shared" si="3"/>
        <v>Start group 2 for 100km</v>
      </c>
    </row>
    <row r="26" spans="1:8">
      <c r="A26" s="4">
        <v>24</v>
      </c>
      <c r="B26" s="5" t="s">
        <v>50</v>
      </c>
      <c r="C26" s="5" t="s">
        <v>222</v>
      </c>
      <c r="D26" s="30">
        <v>1462.083738425926</v>
      </c>
      <c r="E26" s="37">
        <f t="shared" si="0"/>
        <v>3.0037546933667083E-2</v>
      </c>
      <c r="F26" s="37">
        <f t="shared" si="1"/>
        <v>0.20966393579668943</v>
      </c>
      <c r="G26" s="4" t="str">
        <f t="shared" si="2"/>
        <v>Start group 1 for 50km</v>
      </c>
      <c r="H26" s="4" t="str">
        <f t="shared" si="3"/>
        <v>Start group 2 for 100km</v>
      </c>
    </row>
    <row r="27" spans="1:8">
      <c r="A27" s="4">
        <v>25</v>
      </c>
      <c r="B27" s="5" t="s">
        <v>476</v>
      </c>
      <c r="C27" s="5" t="s">
        <v>1515</v>
      </c>
      <c r="D27" s="30">
        <v>1462.0837847222222</v>
      </c>
      <c r="E27" s="37">
        <f t="shared" si="0"/>
        <v>3.1289111389236547E-2</v>
      </c>
      <c r="F27" s="37">
        <f t="shared" si="1"/>
        <v>0.21033272028088951</v>
      </c>
      <c r="G27" s="4" t="str">
        <f t="shared" si="2"/>
        <v>Start group 1 for 50km</v>
      </c>
      <c r="H27" s="4" t="str">
        <f t="shared" si="3"/>
        <v>Start group 2 for 100km</v>
      </c>
    </row>
    <row r="28" spans="1:8">
      <c r="A28" s="4">
        <v>26</v>
      </c>
      <c r="B28" s="5" t="s">
        <v>79</v>
      </c>
      <c r="C28" s="5" t="s">
        <v>1516</v>
      </c>
      <c r="D28" s="30">
        <v>1462.0837731481481</v>
      </c>
      <c r="E28" s="37">
        <f t="shared" si="0"/>
        <v>3.2540675844806008E-2</v>
      </c>
      <c r="F28" s="37">
        <f t="shared" si="1"/>
        <v>0.21016552415983952</v>
      </c>
      <c r="G28" s="4" t="str">
        <f t="shared" si="2"/>
        <v>Start group 1 for 50km</v>
      </c>
      <c r="H28" s="4" t="str">
        <f t="shared" si="3"/>
        <v>Start group 2 for 100km</v>
      </c>
    </row>
    <row r="29" spans="1:8">
      <c r="A29" s="4">
        <v>27</v>
      </c>
      <c r="B29" s="5" t="s">
        <v>18</v>
      </c>
      <c r="C29" s="5" t="s">
        <v>795</v>
      </c>
      <c r="D29" s="30">
        <v>1462.0841898148149</v>
      </c>
      <c r="E29" s="37">
        <f t="shared" si="0"/>
        <v>3.3792240300375469E-2</v>
      </c>
      <c r="F29" s="37">
        <f t="shared" si="1"/>
        <v>0.21618458451763917</v>
      </c>
      <c r="G29" s="4" t="str">
        <f t="shared" si="2"/>
        <v>Start group 1 for 50km</v>
      </c>
      <c r="H29" s="4" t="str">
        <f t="shared" si="3"/>
        <v>Start group 2 for 100km</v>
      </c>
    </row>
    <row r="30" spans="1:8">
      <c r="A30" s="4">
        <v>28</v>
      </c>
      <c r="B30" s="5" t="s">
        <v>12</v>
      </c>
      <c r="C30" s="5" t="s">
        <v>174</v>
      </c>
      <c r="D30" s="30">
        <v>1462.084224537037</v>
      </c>
      <c r="E30" s="37">
        <f t="shared" si="0"/>
        <v>3.5043804755944929E-2</v>
      </c>
      <c r="F30" s="37">
        <f t="shared" si="1"/>
        <v>0.21668617288078909</v>
      </c>
      <c r="G30" s="4" t="str">
        <f t="shared" si="2"/>
        <v>Start group 1 for 50km</v>
      </c>
      <c r="H30" s="4" t="str">
        <f t="shared" si="3"/>
        <v>Start group 2 for 100km</v>
      </c>
    </row>
    <row r="31" spans="1:8">
      <c r="A31" s="4">
        <v>29</v>
      </c>
      <c r="B31" s="5" t="s">
        <v>70</v>
      </c>
      <c r="C31" s="5" t="s">
        <v>1517</v>
      </c>
      <c r="D31" s="30">
        <v>1462.0846412037038</v>
      </c>
      <c r="E31" s="37">
        <f t="shared" si="0"/>
        <v>3.629536921151439E-2</v>
      </c>
      <c r="F31" s="37">
        <f t="shared" si="1"/>
        <v>0.22270523323858887</v>
      </c>
      <c r="G31" s="4" t="str">
        <f t="shared" si="2"/>
        <v>Start group 1 for 50km</v>
      </c>
      <c r="H31" s="4" t="str">
        <f t="shared" si="3"/>
        <v>Start group 2 for 100km</v>
      </c>
    </row>
    <row r="32" spans="1:8">
      <c r="A32" s="4">
        <v>30</v>
      </c>
      <c r="B32" s="5" t="s">
        <v>36</v>
      </c>
      <c r="C32" s="5" t="s">
        <v>440</v>
      </c>
      <c r="D32" s="30">
        <v>1462.0846759259259</v>
      </c>
      <c r="E32" s="37">
        <f t="shared" si="0"/>
        <v>3.7546933667083858E-2</v>
      </c>
      <c r="F32" s="37">
        <f t="shared" si="1"/>
        <v>0.22320682160173883</v>
      </c>
      <c r="G32" s="4" t="str">
        <f t="shared" si="2"/>
        <v>Start group 1 for 50km</v>
      </c>
      <c r="H32" s="4" t="str">
        <f t="shared" si="3"/>
        <v>Start group 2 for 100km</v>
      </c>
    </row>
    <row r="33" spans="1:8">
      <c r="A33" s="4">
        <v>31</v>
      </c>
      <c r="B33" s="5" t="s">
        <v>280</v>
      </c>
      <c r="C33" s="5" t="s">
        <v>233</v>
      </c>
      <c r="D33" s="30">
        <v>1462.0850115740741</v>
      </c>
      <c r="E33" s="37">
        <f t="shared" si="0"/>
        <v>3.8798498122653319E-2</v>
      </c>
      <c r="F33" s="37">
        <f t="shared" si="1"/>
        <v>0.22805550911218861</v>
      </c>
      <c r="G33" s="4" t="str">
        <f t="shared" si="2"/>
        <v>Start group 1 for 50km</v>
      </c>
      <c r="H33" s="4" t="str">
        <f t="shared" si="3"/>
        <v>Start group 2 for 100km</v>
      </c>
    </row>
    <row r="34" spans="1:8">
      <c r="A34" s="4">
        <v>32</v>
      </c>
      <c r="B34" s="5" t="s">
        <v>80</v>
      </c>
      <c r="C34" s="5" t="s">
        <v>267</v>
      </c>
      <c r="D34" s="30">
        <v>1462.0851157407408</v>
      </c>
      <c r="E34" s="37">
        <f t="shared" si="0"/>
        <v>4.005006257822278E-2</v>
      </c>
      <c r="F34" s="37">
        <f t="shared" si="1"/>
        <v>0.22956027420163844</v>
      </c>
      <c r="G34" s="4" t="str">
        <f t="shared" si="2"/>
        <v>Start group 1 for 50km</v>
      </c>
      <c r="H34" s="4" t="str">
        <f t="shared" si="3"/>
        <v>Start group 2 for 100km</v>
      </c>
    </row>
    <row r="35" spans="1:8">
      <c r="A35" s="4">
        <v>33</v>
      </c>
      <c r="B35" s="5" t="s">
        <v>14</v>
      </c>
      <c r="C35" s="5" t="s">
        <v>704</v>
      </c>
      <c r="D35" s="30">
        <v>1462.0851967592594</v>
      </c>
      <c r="E35" s="37">
        <f t="shared" si="0"/>
        <v>4.130162703379224E-2</v>
      </c>
      <c r="F35" s="37">
        <f t="shared" si="1"/>
        <v>0.23073064704898846</v>
      </c>
      <c r="G35" s="4" t="str">
        <f t="shared" si="2"/>
        <v>Start group 1 for 50km</v>
      </c>
      <c r="H35" s="4" t="str">
        <f t="shared" si="3"/>
        <v>Start group 2 for 100km</v>
      </c>
    </row>
    <row r="36" spans="1:8">
      <c r="A36" s="4">
        <v>34</v>
      </c>
      <c r="B36" s="5" t="s">
        <v>158</v>
      </c>
      <c r="C36" s="5" t="s">
        <v>192</v>
      </c>
      <c r="D36" s="30">
        <v>1462.0853587962963</v>
      </c>
      <c r="E36" s="37">
        <f t="shared" si="0"/>
        <v>4.2553191489361701E-2</v>
      </c>
      <c r="F36" s="37">
        <f t="shared" si="1"/>
        <v>0.23307139274368835</v>
      </c>
      <c r="G36" s="4" t="str">
        <f t="shared" si="2"/>
        <v>Start group 1 for 50km</v>
      </c>
      <c r="H36" s="4" t="str">
        <f t="shared" si="3"/>
        <v>Start group 2 for 100km</v>
      </c>
    </row>
    <row r="37" spans="1:8">
      <c r="A37" s="4">
        <v>35</v>
      </c>
      <c r="B37" s="5" t="s">
        <v>376</v>
      </c>
      <c r="C37" s="5" t="s">
        <v>310</v>
      </c>
      <c r="D37" s="30">
        <v>1462.085462962963</v>
      </c>
      <c r="E37" s="37">
        <f t="shared" si="0"/>
        <v>4.3804755944931162E-2</v>
      </c>
      <c r="F37" s="37">
        <f t="shared" si="1"/>
        <v>0.23457615783313818</v>
      </c>
      <c r="G37" s="4" t="str">
        <f t="shared" si="2"/>
        <v>Start group 1 for 50km</v>
      </c>
      <c r="H37" s="4" t="str">
        <f t="shared" si="3"/>
        <v>Start group 2 for 100km</v>
      </c>
    </row>
    <row r="38" spans="1:8">
      <c r="A38" s="4">
        <v>36</v>
      </c>
      <c r="B38" s="5" t="s">
        <v>17</v>
      </c>
      <c r="C38" s="5" t="s">
        <v>271</v>
      </c>
      <c r="D38" s="30">
        <v>1462.085474537037</v>
      </c>
      <c r="E38" s="37">
        <f t="shared" si="0"/>
        <v>4.5056320400500623E-2</v>
      </c>
      <c r="F38" s="37">
        <f t="shared" si="1"/>
        <v>0.23474335395418816</v>
      </c>
      <c r="G38" s="4" t="str">
        <f t="shared" si="2"/>
        <v>Start group 1 for 50km</v>
      </c>
      <c r="H38" s="4" t="str">
        <f t="shared" si="3"/>
        <v>Start group 2 for 100km</v>
      </c>
    </row>
    <row r="39" spans="1:8">
      <c r="A39" s="4">
        <v>37</v>
      </c>
      <c r="B39" s="5" t="s">
        <v>18</v>
      </c>
      <c r="C39" s="5" t="s">
        <v>825</v>
      </c>
      <c r="D39" s="30">
        <v>1462.0856944444445</v>
      </c>
      <c r="E39" s="37">
        <f t="shared" si="0"/>
        <v>4.630788485607009E-2</v>
      </c>
      <c r="F39" s="37">
        <f t="shared" si="1"/>
        <v>0.23792008025413811</v>
      </c>
      <c r="G39" s="4" t="str">
        <f t="shared" si="2"/>
        <v>Start group 1 for 50km</v>
      </c>
      <c r="H39" s="4" t="str">
        <f t="shared" si="3"/>
        <v>Start group 2 for 100km</v>
      </c>
    </row>
    <row r="40" spans="1:8">
      <c r="A40" s="4">
        <v>38</v>
      </c>
      <c r="B40" s="5" t="s">
        <v>132</v>
      </c>
      <c r="C40" s="5" t="s">
        <v>616</v>
      </c>
      <c r="D40" s="30">
        <v>1462.0858680555555</v>
      </c>
      <c r="E40" s="37">
        <f t="shared" si="0"/>
        <v>4.7559449311639551E-2</v>
      </c>
      <c r="F40" s="37">
        <f t="shared" si="1"/>
        <v>0.24042802206988798</v>
      </c>
      <c r="G40" s="4" t="str">
        <f t="shared" si="2"/>
        <v>Start group 1 for 50km</v>
      </c>
      <c r="H40" s="4" t="str">
        <f t="shared" si="3"/>
        <v>Start group 2 for 100km</v>
      </c>
    </row>
    <row r="41" spans="1:8">
      <c r="A41" s="4">
        <v>39</v>
      </c>
      <c r="B41" s="5" t="s">
        <v>1518</v>
      </c>
      <c r="C41" s="5" t="s">
        <v>444</v>
      </c>
      <c r="D41" s="30">
        <v>1462.0860069444445</v>
      </c>
      <c r="E41" s="37">
        <f t="shared" si="0"/>
        <v>4.8811013767209012E-2</v>
      </c>
      <c r="F41" s="37">
        <f t="shared" si="1"/>
        <v>0.24243437552248778</v>
      </c>
      <c r="G41" s="4" t="str">
        <f t="shared" si="2"/>
        <v>Start group 1 for 50km</v>
      </c>
      <c r="H41" s="4" t="str">
        <f t="shared" si="3"/>
        <v>Start group 2 for 100km</v>
      </c>
    </row>
    <row r="42" spans="1:8">
      <c r="A42" s="4">
        <v>40</v>
      </c>
      <c r="B42" s="5" t="s">
        <v>130</v>
      </c>
      <c r="C42" s="5" t="s">
        <v>1519</v>
      </c>
      <c r="D42" s="30">
        <v>1462.0860416666667</v>
      </c>
      <c r="E42" s="37">
        <f t="shared" si="0"/>
        <v>5.0062578222778473E-2</v>
      </c>
      <c r="F42" s="37">
        <f t="shared" si="1"/>
        <v>0.24293596388563787</v>
      </c>
      <c r="G42" s="4" t="str">
        <f t="shared" si="2"/>
        <v>Start group 1 for 50km</v>
      </c>
      <c r="H42" s="4" t="str">
        <f t="shared" si="3"/>
        <v>Start group 2 for 100km</v>
      </c>
    </row>
    <row r="43" spans="1:8">
      <c r="A43" s="4">
        <v>41</v>
      </c>
      <c r="B43" s="5" t="s">
        <v>10</v>
      </c>
      <c r="C43" s="5" t="s">
        <v>1520</v>
      </c>
      <c r="D43" s="30">
        <v>1462.0860532407407</v>
      </c>
      <c r="E43" s="37">
        <f t="shared" si="0"/>
        <v>5.1314142678347933E-2</v>
      </c>
      <c r="F43" s="37">
        <f t="shared" si="1"/>
        <v>0.24310316000668786</v>
      </c>
      <c r="G43" s="4" t="str">
        <f t="shared" si="2"/>
        <v>Start group 1 for 50km</v>
      </c>
      <c r="H43" s="4" t="str">
        <f t="shared" si="3"/>
        <v>Start group 2 for 100km</v>
      </c>
    </row>
    <row r="44" spans="1:8">
      <c r="A44" s="4">
        <v>42</v>
      </c>
      <c r="B44" s="5" t="s">
        <v>224</v>
      </c>
      <c r="C44" s="5" t="s">
        <v>1512</v>
      </c>
      <c r="D44" s="30">
        <v>1462.0860879629629</v>
      </c>
      <c r="E44" s="37">
        <f t="shared" si="0"/>
        <v>5.2565707133917394E-2</v>
      </c>
      <c r="F44" s="37">
        <f t="shared" si="1"/>
        <v>0.24360474836983778</v>
      </c>
      <c r="G44" s="4" t="str">
        <f t="shared" si="2"/>
        <v>Start group 1 for 50km</v>
      </c>
      <c r="H44" s="4" t="str">
        <f t="shared" si="3"/>
        <v>Start group 2 for 100km</v>
      </c>
    </row>
    <row r="45" spans="1:8">
      <c r="A45" s="4">
        <v>43</v>
      </c>
      <c r="B45" s="5" t="s">
        <v>16</v>
      </c>
      <c r="C45" s="5" t="s">
        <v>673</v>
      </c>
      <c r="D45" s="30">
        <v>1462.086226851852</v>
      </c>
      <c r="E45" s="37">
        <f t="shared" si="0"/>
        <v>5.3817271589486862E-2</v>
      </c>
      <c r="F45" s="37">
        <f t="shared" si="1"/>
        <v>0.24561110182243773</v>
      </c>
      <c r="G45" s="4" t="str">
        <f t="shared" si="2"/>
        <v>Start group 1 for 50km</v>
      </c>
      <c r="H45" s="4" t="str">
        <f t="shared" si="3"/>
        <v>Start group 2 for 100km</v>
      </c>
    </row>
    <row r="46" spans="1:8">
      <c r="A46" s="4">
        <v>44</v>
      </c>
      <c r="B46" s="5" t="s">
        <v>159</v>
      </c>
      <c r="C46" s="5" t="s">
        <v>510</v>
      </c>
      <c r="D46" s="30">
        <v>1462.0862962962963</v>
      </c>
      <c r="E46" s="37">
        <f t="shared" si="0"/>
        <v>5.5068836045056323E-2</v>
      </c>
      <c r="F46" s="37">
        <f t="shared" si="1"/>
        <v>0.2466142785487376</v>
      </c>
      <c r="G46" s="4" t="str">
        <f t="shared" si="2"/>
        <v>Start group 1 for 50km</v>
      </c>
      <c r="H46" s="4" t="str">
        <f t="shared" si="3"/>
        <v>Start group 2 for 100km</v>
      </c>
    </row>
    <row r="47" spans="1:8">
      <c r="A47" s="4">
        <v>45</v>
      </c>
      <c r="B47" s="5" t="s">
        <v>767</v>
      </c>
      <c r="C47" s="5" t="s">
        <v>1521</v>
      </c>
      <c r="D47" s="30">
        <v>1462.0865740740742</v>
      </c>
      <c r="E47" s="37">
        <f t="shared" si="0"/>
        <v>5.6320400500625784E-2</v>
      </c>
      <c r="F47" s="37">
        <f t="shared" si="1"/>
        <v>0.25062698545393747</v>
      </c>
      <c r="G47" s="4" t="str">
        <f t="shared" si="2"/>
        <v>Start group 1 for 50km</v>
      </c>
      <c r="H47" s="4" t="str">
        <f t="shared" si="3"/>
        <v>Start group 2 for 100km</v>
      </c>
    </row>
    <row r="48" spans="1:8">
      <c r="A48" s="4">
        <v>46</v>
      </c>
      <c r="B48" s="5" t="s">
        <v>1522</v>
      </c>
      <c r="C48" s="5" t="s">
        <v>236</v>
      </c>
      <c r="D48" s="30">
        <v>1462.0868981481481</v>
      </c>
      <c r="E48" s="37">
        <f t="shared" si="0"/>
        <v>5.7571964956195244E-2</v>
      </c>
      <c r="F48" s="37">
        <f t="shared" si="1"/>
        <v>0.25530847684333724</v>
      </c>
      <c r="G48" s="4" t="str">
        <f t="shared" si="2"/>
        <v>Start group 1 for 50km</v>
      </c>
      <c r="H48" s="4" t="str">
        <f t="shared" si="3"/>
        <v>Start group 2 for 100km</v>
      </c>
    </row>
    <row r="49" spans="1:8">
      <c r="A49" s="4">
        <v>47</v>
      </c>
      <c r="B49" s="5" t="s">
        <v>4</v>
      </c>
      <c r="C49" s="5" t="s">
        <v>1523</v>
      </c>
      <c r="D49" s="30">
        <v>1462.0869791666667</v>
      </c>
      <c r="E49" s="37">
        <f t="shared" si="0"/>
        <v>5.8823529411764705E-2</v>
      </c>
      <c r="F49" s="37">
        <f t="shared" si="1"/>
        <v>0.25647884969068713</v>
      </c>
      <c r="G49" s="4" t="str">
        <f t="shared" si="2"/>
        <v>Start group 1 for 50km</v>
      </c>
      <c r="H49" s="4" t="str">
        <f t="shared" si="3"/>
        <v>Start group 2 for 100km</v>
      </c>
    </row>
    <row r="50" spans="1:8">
      <c r="A50" s="4">
        <v>48</v>
      </c>
      <c r="B50" s="5" t="s">
        <v>31</v>
      </c>
      <c r="C50" s="5" t="s">
        <v>1524</v>
      </c>
      <c r="D50" s="30">
        <v>1462.0870601851852</v>
      </c>
      <c r="E50" s="37">
        <f t="shared" si="0"/>
        <v>6.0075093867334166E-2</v>
      </c>
      <c r="F50" s="37">
        <f t="shared" si="1"/>
        <v>0.25764922253803701</v>
      </c>
      <c r="G50" s="4" t="str">
        <f t="shared" si="2"/>
        <v>Start group 1 for 50km</v>
      </c>
      <c r="H50" s="4" t="str">
        <f t="shared" si="3"/>
        <v>Start group 2 for 100km</v>
      </c>
    </row>
    <row r="51" spans="1:8">
      <c r="A51" s="4">
        <v>49</v>
      </c>
      <c r="B51" s="5" t="s">
        <v>50</v>
      </c>
      <c r="C51" s="5" t="s">
        <v>1525</v>
      </c>
      <c r="D51" s="30">
        <v>1462.0870717592593</v>
      </c>
      <c r="E51" s="37">
        <f t="shared" si="0"/>
        <v>6.1326658322903627E-2</v>
      </c>
      <c r="F51" s="37">
        <f t="shared" si="1"/>
        <v>0.25781641865908711</v>
      </c>
      <c r="G51" s="4" t="str">
        <f t="shared" si="2"/>
        <v>Start group 1 for 50km</v>
      </c>
      <c r="H51" s="4" t="str">
        <f t="shared" si="3"/>
        <v>Start group 2 for 100km</v>
      </c>
    </row>
    <row r="52" spans="1:8">
      <c r="A52" s="4">
        <v>50</v>
      </c>
      <c r="B52" s="5" t="s">
        <v>38</v>
      </c>
      <c r="C52" s="5" t="s">
        <v>561</v>
      </c>
      <c r="D52" s="30">
        <v>1462.0870949074074</v>
      </c>
      <c r="E52" s="37">
        <f t="shared" si="0"/>
        <v>6.2578222778473094E-2</v>
      </c>
      <c r="F52" s="37">
        <f t="shared" si="1"/>
        <v>0.25815081090118708</v>
      </c>
      <c r="G52" s="4" t="str">
        <f t="shared" si="2"/>
        <v>Start group 1 for 50km</v>
      </c>
      <c r="H52" s="4" t="str">
        <f t="shared" si="3"/>
        <v>Start group 2 for 100km</v>
      </c>
    </row>
    <row r="53" spans="1:8">
      <c r="A53" s="4">
        <v>51</v>
      </c>
      <c r="B53" s="5" t="s">
        <v>152</v>
      </c>
      <c r="C53" s="5" t="s">
        <v>420</v>
      </c>
      <c r="D53" s="30">
        <v>1462.0874189814815</v>
      </c>
      <c r="E53" s="37">
        <f t="shared" si="0"/>
        <v>6.3829787234042548E-2</v>
      </c>
      <c r="F53" s="37">
        <f t="shared" si="1"/>
        <v>0.26283230229058685</v>
      </c>
      <c r="G53" s="4" t="str">
        <f t="shared" si="2"/>
        <v>Start group 1 for 50km</v>
      </c>
      <c r="H53" s="4" t="str">
        <f t="shared" si="3"/>
        <v>Start group 2 for 100km</v>
      </c>
    </row>
    <row r="54" spans="1:8">
      <c r="A54" s="4">
        <v>52</v>
      </c>
      <c r="B54" s="5" t="s">
        <v>609</v>
      </c>
      <c r="C54" s="5" t="s">
        <v>1474</v>
      </c>
      <c r="D54" s="30">
        <v>1462.0877777777778</v>
      </c>
      <c r="E54" s="37">
        <f t="shared" si="0"/>
        <v>6.5081351689612016E-2</v>
      </c>
      <c r="F54" s="37">
        <f t="shared" si="1"/>
        <v>0.26801538204313663</v>
      </c>
      <c r="G54" s="4" t="str">
        <f t="shared" si="2"/>
        <v>Start group 1 for 50km</v>
      </c>
      <c r="H54" s="4" t="str">
        <f t="shared" si="3"/>
        <v>Start group 2 for 100km</v>
      </c>
    </row>
    <row r="55" spans="1:8">
      <c r="A55" s="4">
        <v>53</v>
      </c>
      <c r="B55" s="5" t="s">
        <v>574</v>
      </c>
      <c r="C55" s="5" t="s">
        <v>403</v>
      </c>
      <c r="D55" s="30">
        <v>1462.0878935185185</v>
      </c>
      <c r="E55" s="37">
        <f t="shared" si="0"/>
        <v>6.6332916145181484E-2</v>
      </c>
      <c r="F55" s="37">
        <f t="shared" si="1"/>
        <v>0.26968734325363641</v>
      </c>
      <c r="G55" s="4" t="str">
        <f t="shared" si="2"/>
        <v>Start group 1 for 50km</v>
      </c>
      <c r="H55" s="4" t="str">
        <f t="shared" si="3"/>
        <v>Start group 2 for 100km</v>
      </c>
    </row>
    <row r="56" spans="1:8">
      <c r="A56" s="4">
        <v>54</v>
      </c>
      <c r="B56" s="5" t="s">
        <v>15</v>
      </c>
      <c r="C56" s="5" t="s">
        <v>265</v>
      </c>
      <c r="D56" s="30">
        <v>1462.0879745370371</v>
      </c>
      <c r="E56" s="37">
        <f t="shared" si="0"/>
        <v>6.7584480600750937E-2</v>
      </c>
      <c r="F56" s="37">
        <f t="shared" si="1"/>
        <v>0.27085771610098647</v>
      </c>
      <c r="G56" s="4" t="str">
        <f t="shared" si="2"/>
        <v>Start group 1 for 50km</v>
      </c>
      <c r="H56" s="4" t="str">
        <f t="shared" si="3"/>
        <v>Start group 2 for 100km</v>
      </c>
    </row>
    <row r="57" spans="1:8">
      <c r="A57" s="4">
        <v>55</v>
      </c>
      <c r="B57" s="5" t="s">
        <v>609</v>
      </c>
      <c r="C57" s="5" t="s">
        <v>92</v>
      </c>
      <c r="D57" s="30">
        <v>1462.0880439814814</v>
      </c>
      <c r="E57" s="37">
        <f t="shared" si="0"/>
        <v>6.8836045056320405E-2</v>
      </c>
      <c r="F57" s="37">
        <f t="shared" si="1"/>
        <v>0.27186089282728632</v>
      </c>
      <c r="G57" s="4" t="str">
        <f t="shared" si="2"/>
        <v>Start group 1 for 50km</v>
      </c>
      <c r="H57" s="4" t="str">
        <f t="shared" si="3"/>
        <v>Start group 2 for 100km</v>
      </c>
    </row>
    <row r="58" spans="1:8">
      <c r="A58" s="4">
        <v>56</v>
      </c>
      <c r="B58" s="5" t="s">
        <v>129</v>
      </c>
      <c r="C58" s="5" t="s">
        <v>1526</v>
      </c>
      <c r="D58" s="30">
        <v>1462.0880787037038</v>
      </c>
      <c r="E58" s="37">
        <f t="shared" si="0"/>
        <v>7.0087609511889859E-2</v>
      </c>
      <c r="F58" s="37">
        <f t="shared" si="1"/>
        <v>0.27236248119043627</v>
      </c>
      <c r="G58" s="4" t="str">
        <f t="shared" si="2"/>
        <v>Start group 1 for 50km</v>
      </c>
      <c r="H58" s="4" t="str">
        <f t="shared" si="3"/>
        <v>Start group 2 for 100km</v>
      </c>
    </row>
    <row r="59" spans="1:8">
      <c r="A59" s="4">
        <v>57</v>
      </c>
      <c r="B59" s="5" t="s">
        <v>31</v>
      </c>
      <c r="C59" s="5" t="s">
        <v>588</v>
      </c>
      <c r="D59" s="30">
        <v>1462.0881134259259</v>
      </c>
      <c r="E59" s="37">
        <f t="shared" si="0"/>
        <v>7.1339173967459327E-2</v>
      </c>
      <c r="F59" s="37">
        <f t="shared" si="1"/>
        <v>0.27286406955358639</v>
      </c>
      <c r="G59" s="4" t="str">
        <f t="shared" si="2"/>
        <v>Start group 1 for 50km</v>
      </c>
      <c r="H59" s="4" t="str">
        <f t="shared" si="3"/>
        <v>Start group 2 for 100km</v>
      </c>
    </row>
    <row r="60" spans="1:8">
      <c r="A60" s="4">
        <v>58</v>
      </c>
      <c r="B60" s="5" t="s">
        <v>84</v>
      </c>
      <c r="C60" s="5" t="s">
        <v>1527</v>
      </c>
      <c r="D60" s="30">
        <v>1462.0885300925927</v>
      </c>
      <c r="E60" s="37">
        <f t="shared" si="0"/>
        <v>7.2590738423028781E-2</v>
      </c>
      <c r="F60" s="37">
        <f t="shared" si="1"/>
        <v>0.27888312991138603</v>
      </c>
      <c r="G60" s="4" t="str">
        <f t="shared" si="2"/>
        <v>Start group 1 for 50km</v>
      </c>
      <c r="H60" s="4" t="str">
        <f t="shared" si="3"/>
        <v>Start group 2 for 100km</v>
      </c>
    </row>
    <row r="61" spans="1:8">
      <c r="A61" s="4">
        <v>59</v>
      </c>
      <c r="B61" s="5" t="s">
        <v>617</v>
      </c>
      <c r="C61" s="5" t="s">
        <v>349</v>
      </c>
      <c r="D61" s="30">
        <v>1462.0885416666667</v>
      </c>
      <c r="E61" s="37">
        <f t="shared" si="0"/>
        <v>7.3842302878598248E-2</v>
      </c>
      <c r="F61" s="37">
        <f t="shared" si="1"/>
        <v>0.27905032603243601</v>
      </c>
      <c r="G61" s="4" t="str">
        <f t="shared" si="2"/>
        <v>Start group 1 for 50km</v>
      </c>
      <c r="H61" s="4" t="str">
        <f t="shared" si="3"/>
        <v>Start group 2 for 100km</v>
      </c>
    </row>
    <row r="62" spans="1:8">
      <c r="A62" s="4">
        <v>60</v>
      </c>
      <c r="B62" s="5" t="s">
        <v>2</v>
      </c>
      <c r="C62" s="5" t="s">
        <v>404</v>
      </c>
      <c r="D62" s="30">
        <v>1462.0885648148148</v>
      </c>
      <c r="E62" s="37">
        <f t="shared" si="0"/>
        <v>7.5093867334167716E-2</v>
      </c>
      <c r="F62" s="37">
        <f t="shared" si="1"/>
        <v>0.27938471827453598</v>
      </c>
      <c r="G62" s="4" t="str">
        <f t="shared" si="2"/>
        <v>Start group 1 for 50km</v>
      </c>
      <c r="H62" s="4" t="str">
        <f t="shared" si="3"/>
        <v>Start group 2 for 100km</v>
      </c>
    </row>
    <row r="63" spans="1:8">
      <c r="A63" s="4">
        <v>61</v>
      </c>
      <c r="B63" s="5" t="s">
        <v>31</v>
      </c>
      <c r="C63" s="5" t="s">
        <v>207</v>
      </c>
      <c r="D63" s="30">
        <v>1462.088611111111</v>
      </c>
      <c r="E63" s="37">
        <f t="shared" si="0"/>
        <v>7.634543178973717E-2</v>
      </c>
      <c r="F63" s="37">
        <f t="shared" si="1"/>
        <v>0.28005350275873592</v>
      </c>
      <c r="G63" s="4" t="str">
        <f t="shared" si="2"/>
        <v>Start group 1 for 50km</v>
      </c>
      <c r="H63" s="4" t="str">
        <f t="shared" si="3"/>
        <v>Start group 2 for 100km</v>
      </c>
    </row>
    <row r="64" spans="1:8">
      <c r="A64" s="4">
        <v>62</v>
      </c>
      <c r="B64" s="5" t="s">
        <v>17</v>
      </c>
      <c r="C64" s="5" t="s">
        <v>1528</v>
      </c>
      <c r="D64" s="30">
        <v>1462.0886458333334</v>
      </c>
      <c r="E64" s="37">
        <f t="shared" si="0"/>
        <v>7.7596996245306638E-2</v>
      </c>
      <c r="F64" s="37">
        <f t="shared" si="1"/>
        <v>0.28055509112188598</v>
      </c>
      <c r="G64" s="4" t="str">
        <f t="shared" si="2"/>
        <v>Start group 1 for 50km</v>
      </c>
      <c r="H64" s="4" t="str">
        <f t="shared" si="3"/>
        <v>Start group 2 for 100km</v>
      </c>
    </row>
    <row r="65" spans="1:8">
      <c r="A65" s="4">
        <v>63</v>
      </c>
      <c r="B65" s="5" t="s">
        <v>15</v>
      </c>
      <c r="C65" s="5" t="s">
        <v>333</v>
      </c>
      <c r="D65" s="30">
        <v>1462.0889467592592</v>
      </c>
      <c r="E65" s="37">
        <f t="shared" si="0"/>
        <v>7.8848560700876091E-2</v>
      </c>
      <c r="F65" s="37">
        <f t="shared" si="1"/>
        <v>0.28490219026918578</v>
      </c>
      <c r="G65" s="4" t="str">
        <f t="shared" si="2"/>
        <v>Start group 1 for 50km</v>
      </c>
      <c r="H65" s="4" t="str">
        <f t="shared" si="3"/>
        <v>Start group 2 for 100km</v>
      </c>
    </row>
    <row r="66" spans="1:8">
      <c r="A66" s="4">
        <v>64</v>
      </c>
      <c r="B66" s="5" t="s">
        <v>34</v>
      </c>
      <c r="C66" s="5" t="s">
        <v>1529</v>
      </c>
      <c r="D66" s="30">
        <v>1462.0890972222223</v>
      </c>
      <c r="E66" s="37">
        <f t="shared" si="0"/>
        <v>8.0100125156445559E-2</v>
      </c>
      <c r="F66" s="37">
        <f t="shared" si="1"/>
        <v>0.28707573984283569</v>
      </c>
      <c r="G66" s="4" t="str">
        <f t="shared" si="2"/>
        <v>Start group 1 for 50km</v>
      </c>
      <c r="H66" s="4" t="str">
        <f t="shared" si="3"/>
        <v>Start group 2 for 100km</v>
      </c>
    </row>
    <row r="67" spans="1:8">
      <c r="A67" s="4">
        <v>65</v>
      </c>
      <c r="B67" s="5" t="s">
        <v>33</v>
      </c>
      <c r="C67" s="5" t="s">
        <v>320</v>
      </c>
      <c r="D67" s="30">
        <v>1462.0891203703704</v>
      </c>
      <c r="E67" s="37">
        <f t="shared" si="0"/>
        <v>8.1351689612015013E-2</v>
      </c>
      <c r="F67" s="37">
        <f t="shared" si="1"/>
        <v>0.28741013208493565</v>
      </c>
      <c r="G67" s="4" t="str">
        <f t="shared" si="2"/>
        <v>Start group 1 for 50km</v>
      </c>
      <c r="H67" s="4" t="str">
        <f t="shared" si="3"/>
        <v>Start group 2 for 100km</v>
      </c>
    </row>
    <row r="68" spans="1:8">
      <c r="A68" s="4">
        <v>66</v>
      </c>
      <c r="B68" s="5" t="s">
        <v>126</v>
      </c>
      <c r="C68" s="5" t="s">
        <v>1530</v>
      </c>
      <c r="D68" s="30">
        <v>1462.0897337962963</v>
      </c>
      <c r="E68" s="37">
        <f t="shared" ref="E68:E131" si="4">A68/799</f>
        <v>8.2603254067584481E-2</v>
      </c>
      <c r="F68" s="37">
        <f t="shared" ref="F68:F131" si="5">((HOUR(D68)*60+MINUTE(D68)+SECOND(D68)/60)-(HOUR($D$3)*60+MINUTE($D$3)+SECOND($D$3)/60))/(HOUR($D$3)*60+MINUTE($D$3)+SECOND($D$3)/60)</f>
        <v>0.29627152650058514</v>
      </c>
      <c r="G68" s="4" t="str">
        <f t="shared" ref="G68:G131" si="6">"Start group "&amp;IF(F68&lt;=29%,1,IF(F68&lt;=39%,2,IF(F68&lt;=50%,3,IF(F68&lt;=62%,4,IF(F68&lt;=84%,5,6)))))&amp;" for 50km"</f>
        <v>Start group 2 for 50km</v>
      </c>
      <c r="H68" s="4" t="str">
        <f t="shared" ref="H68:H131" si="7">"Start group "&amp;IF(F68&lt;=20%,1,IF(F68&lt;=33%,2,IF(F68&lt;=43%,3,IF(F68&lt;=52%,4,IF(F68&lt;=69%,5,6)))))&amp;" for 100km"</f>
        <v>Start group 2 for 100km</v>
      </c>
    </row>
    <row r="69" spans="1:8">
      <c r="A69" s="4">
        <v>67</v>
      </c>
      <c r="B69" s="5" t="s">
        <v>14</v>
      </c>
      <c r="C69" s="5" t="s">
        <v>253</v>
      </c>
      <c r="D69" s="30">
        <v>1462.0897569444444</v>
      </c>
      <c r="E69" s="37">
        <f t="shared" si="4"/>
        <v>8.3854818523153948E-2</v>
      </c>
      <c r="F69" s="37">
        <f t="shared" si="5"/>
        <v>0.2966059187426851</v>
      </c>
      <c r="G69" s="4" t="str">
        <f t="shared" si="6"/>
        <v>Start group 2 for 50km</v>
      </c>
      <c r="H69" s="4" t="str">
        <f t="shared" si="7"/>
        <v>Start group 2 for 100km</v>
      </c>
    </row>
    <row r="70" spans="1:8">
      <c r="A70" s="4">
        <v>68</v>
      </c>
      <c r="B70" s="5" t="s">
        <v>17</v>
      </c>
      <c r="C70" s="5" t="s">
        <v>1331</v>
      </c>
      <c r="D70" s="30">
        <v>1462.0897685185184</v>
      </c>
      <c r="E70" s="37">
        <f t="shared" si="4"/>
        <v>8.5106382978723402E-2</v>
      </c>
      <c r="F70" s="37">
        <f t="shared" si="5"/>
        <v>0.29677311486373525</v>
      </c>
      <c r="G70" s="4" t="str">
        <f t="shared" si="6"/>
        <v>Start group 2 for 50km</v>
      </c>
      <c r="H70" s="4" t="str">
        <f t="shared" si="7"/>
        <v>Start group 2 for 100km</v>
      </c>
    </row>
    <row r="71" spans="1:8">
      <c r="A71" s="4">
        <v>69</v>
      </c>
      <c r="B71" s="5" t="s">
        <v>744</v>
      </c>
      <c r="C71" s="5" t="s">
        <v>1531</v>
      </c>
      <c r="D71" s="30">
        <v>1462.0901620370371</v>
      </c>
      <c r="E71" s="37">
        <f t="shared" si="4"/>
        <v>8.635794743429287E-2</v>
      </c>
      <c r="F71" s="37">
        <f t="shared" si="5"/>
        <v>0.30245778297943493</v>
      </c>
      <c r="G71" s="4" t="str">
        <f t="shared" si="6"/>
        <v>Start group 2 for 50km</v>
      </c>
      <c r="H71" s="4" t="str">
        <f t="shared" si="7"/>
        <v>Start group 2 for 100km</v>
      </c>
    </row>
    <row r="72" spans="1:8">
      <c r="A72" s="4">
        <v>70</v>
      </c>
      <c r="B72" s="5" t="s">
        <v>1532</v>
      </c>
      <c r="C72" s="5" t="s">
        <v>1474</v>
      </c>
      <c r="D72" s="30">
        <v>1462.0902314814814</v>
      </c>
      <c r="E72" s="37">
        <f t="shared" si="4"/>
        <v>8.7609511889862324E-2</v>
      </c>
      <c r="F72" s="37">
        <f t="shared" si="5"/>
        <v>0.30346095970573483</v>
      </c>
      <c r="G72" s="4" t="str">
        <f t="shared" si="6"/>
        <v>Start group 2 for 50km</v>
      </c>
      <c r="H72" s="4" t="str">
        <f t="shared" si="7"/>
        <v>Start group 2 for 100km</v>
      </c>
    </row>
    <row r="73" spans="1:8">
      <c r="A73" s="4">
        <v>71</v>
      </c>
      <c r="B73" s="5" t="s">
        <v>797</v>
      </c>
      <c r="C73" s="5" t="s">
        <v>486</v>
      </c>
      <c r="D73" s="30">
        <v>1462.0902662037038</v>
      </c>
      <c r="E73" s="37">
        <f t="shared" si="4"/>
        <v>8.8861076345431791E-2</v>
      </c>
      <c r="F73" s="37">
        <f t="shared" si="5"/>
        <v>0.30396254806888462</v>
      </c>
      <c r="G73" s="4" t="str">
        <f t="shared" si="6"/>
        <v>Start group 2 for 50km</v>
      </c>
      <c r="H73" s="4" t="str">
        <f t="shared" si="7"/>
        <v>Start group 2 for 100km</v>
      </c>
    </row>
    <row r="74" spans="1:8">
      <c r="A74" s="4">
        <v>72</v>
      </c>
      <c r="B74" s="5" t="s">
        <v>17</v>
      </c>
      <c r="C74" s="5" t="s">
        <v>1533</v>
      </c>
      <c r="D74" s="30">
        <v>1462.0902777777778</v>
      </c>
      <c r="E74" s="37">
        <f t="shared" si="4"/>
        <v>9.0112640801001245E-2</v>
      </c>
      <c r="F74" s="37">
        <f t="shared" si="5"/>
        <v>0.30412974418993477</v>
      </c>
      <c r="G74" s="4" t="str">
        <f t="shared" si="6"/>
        <v>Start group 2 for 50km</v>
      </c>
      <c r="H74" s="4" t="str">
        <f t="shared" si="7"/>
        <v>Start group 2 for 100km</v>
      </c>
    </row>
    <row r="75" spans="1:8">
      <c r="A75" s="4">
        <v>73</v>
      </c>
      <c r="B75" s="5" t="s">
        <v>47</v>
      </c>
      <c r="C75" s="5" t="s">
        <v>1534</v>
      </c>
      <c r="D75" s="30">
        <v>1462.0903587962962</v>
      </c>
      <c r="E75" s="37">
        <f t="shared" si="4"/>
        <v>9.1364205256570713E-2</v>
      </c>
      <c r="F75" s="37">
        <f t="shared" si="5"/>
        <v>0.30530011703728477</v>
      </c>
      <c r="G75" s="4" t="str">
        <f t="shared" si="6"/>
        <v>Start group 2 for 50km</v>
      </c>
      <c r="H75" s="4" t="str">
        <f t="shared" si="7"/>
        <v>Start group 2 for 100km</v>
      </c>
    </row>
    <row r="76" spans="1:8">
      <c r="A76" s="4">
        <v>74</v>
      </c>
      <c r="B76" s="5" t="s">
        <v>12</v>
      </c>
      <c r="C76" s="5" t="s">
        <v>1535</v>
      </c>
      <c r="D76" s="30">
        <v>1462.0906828703703</v>
      </c>
      <c r="E76" s="37">
        <f t="shared" si="4"/>
        <v>9.2615769712140181E-2</v>
      </c>
      <c r="F76" s="37">
        <f t="shared" si="5"/>
        <v>0.30998160842668454</v>
      </c>
      <c r="G76" s="4" t="str">
        <f t="shared" si="6"/>
        <v>Start group 2 for 50km</v>
      </c>
      <c r="H76" s="4" t="str">
        <f t="shared" si="7"/>
        <v>Start group 2 for 100km</v>
      </c>
    </row>
    <row r="77" spans="1:8">
      <c r="A77" s="4">
        <v>75</v>
      </c>
      <c r="B77" s="5" t="s">
        <v>38</v>
      </c>
      <c r="C77" s="5" t="s">
        <v>598</v>
      </c>
      <c r="D77" s="30">
        <v>1462.0907407407408</v>
      </c>
      <c r="E77" s="37">
        <f t="shared" si="4"/>
        <v>9.3867334167709635E-2</v>
      </c>
      <c r="F77" s="37">
        <f t="shared" si="5"/>
        <v>0.31081758903193429</v>
      </c>
      <c r="G77" s="4" t="str">
        <f t="shared" si="6"/>
        <v>Start group 2 for 50km</v>
      </c>
      <c r="H77" s="4" t="str">
        <f t="shared" si="7"/>
        <v>Start group 2 for 100km</v>
      </c>
    </row>
    <row r="78" spans="1:8">
      <c r="A78" s="4">
        <v>76</v>
      </c>
      <c r="B78" s="5" t="s">
        <v>16</v>
      </c>
      <c r="C78" s="5" t="s">
        <v>297</v>
      </c>
      <c r="D78" s="30">
        <v>1462.0908217592594</v>
      </c>
      <c r="E78" s="37">
        <f t="shared" si="4"/>
        <v>9.5118898623279102E-2</v>
      </c>
      <c r="F78" s="37">
        <f t="shared" si="5"/>
        <v>0.31198796187928435</v>
      </c>
      <c r="G78" s="4" t="str">
        <f t="shared" si="6"/>
        <v>Start group 2 for 50km</v>
      </c>
      <c r="H78" s="4" t="str">
        <f t="shared" si="7"/>
        <v>Start group 2 for 100km</v>
      </c>
    </row>
    <row r="79" spans="1:8">
      <c r="A79" s="4">
        <v>77</v>
      </c>
      <c r="B79" s="5" t="s">
        <v>6</v>
      </c>
      <c r="C79" s="5" t="s">
        <v>1536</v>
      </c>
      <c r="D79" s="30">
        <v>1462.0909606481482</v>
      </c>
      <c r="E79" s="37">
        <f t="shared" si="4"/>
        <v>9.6370463078848556E-2</v>
      </c>
      <c r="F79" s="37">
        <f t="shared" si="5"/>
        <v>0.3139943153318841</v>
      </c>
      <c r="G79" s="4" t="str">
        <f t="shared" si="6"/>
        <v>Start group 2 for 50km</v>
      </c>
      <c r="H79" s="4" t="str">
        <f t="shared" si="7"/>
        <v>Start group 2 for 100km</v>
      </c>
    </row>
    <row r="80" spans="1:8">
      <c r="A80" s="4">
        <v>78</v>
      </c>
      <c r="B80" s="5" t="s">
        <v>349</v>
      </c>
      <c r="C80" s="5" t="s">
        <v>482</v>
      </c>
      <c r="D80" s="30">
        <v>1462.0909953703704</v>
      </c>
      <c r="E80" s="37">
        <f t="shared" si="4"/>
        <v>9.7622027534418024E-2</v>
      </c>
      <c r="F80" s="37">
        <f t="shared" si="5"/>
        <v>0.31449590369503422</v>
      </c>
      <c r="G80" s="4" t="str">
        <f t="shared" si="6"/>
        <v>Start group 2 for 50km</v>
      </c>
      <c r="H80" s="4" t="str">
        <f t="shared" si="7"/>
        <v>Start group 2 for 100km</v>
      </c>
    </row>
    <row r="81" spans="1:8">
      <c r="A81" s="4">
        <v>79</v>
      </c>
      <c r="B81" s="5" t="s">
        <v>36</v>
      </c>
      <c r="C81" s="5" t="s">
        <v>1537</v>
      </c>
      <c r="D81" s="30">
        <v>1462.0912037037037</v>
      </c>
      <c r="E81" s="37">
        <f t="shared" si="4"/>
        <v>9.8873591989987478E-2</v>
      </c>
      <c r="F81" s="37">
        <f t="shared" si="5"/>
        <v>0.31750543387393415</v>
      </c>
      <c r="G81" s="4" t="str">
        <f t="shared" si="6"/>
        <v>Start group 2 for 50km</v>
      </c>
      <c r="H81" s="4" t="str">
        <f t="shared" si="7"/>
        <v>Start group 2 for 100km</v>
      </c>
    </row>
    <row r="82" spans="1:8">
      <c r="A82" s="4">
        <v>80</v>
      </c>
      <c r="B82" s="5" t="s">
        <v>47</v>
      </c>
      <c r="C82" s="5" t="s">
        <v>252</v>
      </c>
      <c r="D82" s="30">
        <v>1462.0912268518518</v>
      </c>
      <c r="E82" s="37">
        <f t="shared" si="4"/>
        <v>0.10012515644555695</v>
      </c>
      <c r="F82" s="37">
        <f t="shared" si="5"/>
        <v>0.31783982611603412</v>
      </c>
      <c r="G82" s="4" t="str">
        <f t="shared" si="6"/>
        <v>Start group 2 for 50km</v>
      </c>
      <c r="H82" s="4" t="str">
        <f t="shared" si="7"/>
        <v>Start group 2 for 100km</v>
      </c>
    </row>
    <row r="83" spans="1:8">
      <c r="A83" s="4">
        <v>81</v>
      </c>
      <c r="B83" s="5" t="s">
        <v>243</v>
      </c>
      <c r="C83" s="5" t="s">
        <v>288</v>
      </c>
      <c r="D83" s="30">
        <v>1462.0912384259259</v>
      </c>
      <c r="E83" s="37">
        <f t="shared" si="4"/>
        <v>0.10137672090112641</v>
      </c>
      <c r="F83" s="37">
        <f t="shared" si="5"/>
        <v>0.31800702223708399</v>
      </c>
      <c r="G83" s="4" t="str">
        <f t="shared" si="6"/>
        <v>Start group 2 for 50km</v>
      </c>
      <c r="H83" s="4" t="str">
        <f t="shared" si="7"/>
        <v>Start group 2 for 100km</v>
      </c>
    </row>
    <row r="84" spans="1:8">
      <c r="A84" s="4">
        <v>82</v>
      </c>
      <c r="B84" s="5" t="s">
        <v>25</v>
      </c>
      <c r="C84" s="5" t="s">
        <v>1538</v>
      </c>
      <c r="D84" s="30">
        <v>1462.0918055555555</v>
      </c>
      <c r="E84" s="37">
        <f t="shared" si="4"/>
        <v>0.10262828535669587</v>
      </c>
      <c r="F84" s="37">
        <f t="shared" si="5"/>
        <v>0.32619963216853354</v>
      </c>
      <c r="G84" s="4" t="str">
        <f t="shared" si="6"/>
        <v>Start group 2 for 50km</v>
      </c>
      <c r="H84" s="4" t="str">
        <f t="shared" si="7"/>
        <v>Start group 2 for 100km</v>
      </c>
    </row>
    <row r="85" spans="1:8">
      <c r="A85" s="4">
        <v>83</v>
      </c>
      <c r="B85" s="5" t="s">
        <v>16</v>
      </c>
      <c r="C85" s="5" t="s">
        <v>1415</v>
      </c>
      <c r="D85" s="30">
        <v>1462.0920833333332</v>
      </c>
      <c r="E85" s="37">
        <f t="shared" si="4"/>
        <v>0.10387984981226533</v>
      </c>
      <c r="F85" s="37">
        <f t="shared" si="5"/>
        <v>0.33021233907373337</v>
      </c>
      <c r="G85" s="4" t="str">
        <f t="shared" si="6"/>
        <v>Start group 2 for 50km</v>
      </c>
      <c r="H85" s="4" t="str">
        <f t="shared" si="7"/>
        <v>Start group 3 for 100km</v>
      </c>
    </row>
    <row r="86" spans="1:8">
      <c r="A86" s="4">
        <v>84</v>
      </c>
      <c r="B86" s="5" t="s">
        <v>11</v>
      </c>
      <c r="C86" s="5" t="s">
        <v>1539</v>
      </c>
      <c r="D86" s="30">
        <v>1462.0924189814814</v>
      </c>
      <c r="E86" s="37">
        <f t="shared" si="4"/>
        <v>0.10513141426783479</v>
      </c>
      <c r="F86" s="37">
        <f t="shared" si="5"/>
        <v>0.3350610265841833</v>
      </c>
      <c r="G86" s="4" t="str">
        <f t="shared" si="6"/>
        <v>Start group 2 for 50km</v>
      </c>
      <c r="H86" s="4" t="str">
        <f t="shared" si="7"/>
        <v>Start group 3 for 100km</v>
      </c>
    </row>
    <row r="87" spans="1:8">
      <c r="A87" s="4">
        <v>85</v>
      </c>
      <c r="B87" s="5" t="s">
        <v>806</v>
      </c>
      <c r="C87" s="5" t="s">
        <v>1474</v>
      </c>
      <c r="D87" s="30">
        <v>1462.0925231481481</v>
      </c>
      <c r="E87" s="37">
        <f t="shared" si="4"/>
        <v>0.10638297872340426</v>
      </c>
      <c r="F87" s="37">
        <f t="shared" si="5"/>
        <v>0.33656579167363299</v>
      </c>
      <c r="G87" s="4" t="str">
        <f t="shared" si="6"/>
        <v>Start group 2 for 50km</v>
      </c>
      <c r="H87" s="4" t="str">
        <f t="shared" si="7"/>
        <v>Start group 3 for 100km</v>
      </c>
    </row>
    <row r="88" spans="1:8">
      <c r="A88" s="4">
        <v>86</v>
      </c>
      <c r="B88" s="5" t="s">
        <v>38</v>
      </c>
      <c r="C88" s="5" t="s">
        <v>213</v>
      </c>
      <c r="D88" s="30">
        <v>1462.0926273148148</v>
      </c>
      <c r="E88" s="37">
        <f t="shared" si="4"/>
        <v>0.10763454317897372</v>
      </c>
      <c r="F88" s="37">
        <f t="shared" si="5"/>
        <v>0.33807055676308295</v>
      </c>
      <c r="G88" s="4" t="str">
        <f t="shared" si="6"/>
        <v>Start group 2 for 50km</v>
      </c>
      <c r="H88" s="4" t="str">
        <f t="shared" si="7"/>
        <v>Start group 3 for 100km</v>
      </c>
    </row>
    <row r="89" spans="1:8">
      <c r="A89" s="4">
        <v>87</v>
      </c>
      <c r="B89" s="5" t="s">
        <v>41</v>
      </c>
      <c r="C89" s="5" t="s">
        <v>166</v>
      </c>
      <c r="D89" s="30">
        <v>1462.0927083333333</v>
      </c>
      <c r="E89" s="37">
        <f t="shared" si="4"/>
        <v>0.10888610763454318</v>
      </c>
      <c r="F89" s="37">
        <f t="shared" si="5"/>
        <v>0.33924092961043301</v>
      </c>
      <c r="G89" s="4" t="str">
        <f t="shared" si="6"/>
        <v>Start group 2 for 50km</v>
      </c>
      <c r="H89" s="4" t="str">
        <f t="shared" si="7"/>
        <v>Start group 3 for 100km</v>
      </c>
    </row>
    <row r="90" spans="1:8">
      <c r="A90" s="4">
        <v>88</v>
      </c>
      <c r="B90" s="5" t="s">
        <v>228</v>
      </c>
      <c r="C90" s="5" t="s">
        <v>867</v>
      </c>
      <c r="D90" s="30">
        <v>1462.0927314814815</v>
      </c>
      <c r="E90" s="37">
        <f t="shared" si="4"/>
        <v>0.11013767209011265</v>
      </c>
      <c r="F90" s="37">
        <f t="shared" si="5"/>
        <v>0.33957532185253297</v>
      </c>
      <c r="G90" s="4" t="str">
        <f t="shared" si="6"/>
        <v>Start group 2 for 50km</v>
      </c>
      <c r="H90" s="4" t="str">
        <f t="shared" si="7"/>
        <v>Start group 3 for 100km</v>
      </c>
    </row>
    <row r="91" spans="1:8">
      <c r="A91" s="4">
        <v>89</v>
      </c>
      <c r="B91" s="5" t="s">
        <v>690</v>
      </c>
      <c r="C91" s="5" t="s">
        <v>1540</v>
      </c>
      <c r="D91" s="30">
        <v>1462.092800925926</v>
      </c>
      <c r="E91" s="37">
        <f t="shared" si="4"/>
        <v>0.1113892365456821</v>
      </c>
      <c r="F91" s="37">
        <f t="shared" si="5"/>
        <v>0.34057849857883282</v>
      </c>
      <c r="G91" s="4" t="str">
        <f t="shared" si="6"/>
        <v>Start group 2 for 50km</v>
      </c>
      <c r="H91" s="4" t="str">
        <f t="shared" si="7"/>
        <v>Start group 3 for 100km</v>
      </c>
    </row>
    <row r="92" spans="1:8">
      <c r="A92" s="4">
        <v>90</v>
      </c>
      <c r="B92" s="5" t="s">
        <v>21</v>
      </c>
      <c r="C92" s="5" t="s">
        <v>1346</v>
      </c>
      <c r="D92" s="30">
        <v>1462.092974537037</v>
      </c>
      <c r="E92" s="37">
        <f t="shared" si="4"/>
        <v>0.11264080100125157</v>
      </c>
      <c r="F92" s="37">
        <f t="shared" si="5"/>
        <v>0.34308644039458269</v>
      </c>
      <c r="G92" s="4" t="str">
        <f t="shared" si="6"/>
        <v>Start group 2 for 50km</v>
      </c>
      <c r="H92" s="4" t="str">
        <f t="shared" si="7"/>
        <v>Start group 3 for 100km</v>
      </c>
    </row>
    <row r="93" spans="1:8">
      <c r="A93" s="4">
        <v>91</v>
      </c>
      <c r="B93" s="5" t="s">
        <v>79</v>
      </c>
      <c r="C93" s="5" t="s">
        <v>1541</v>
      </c>
      <c r="D93" s="30">
        <v>1462.092986111111</v>
      </c>
      <c r="E93" s="37">
        <f t="shared" si="4"/>
        <v>0.11389236545682102</v>
      </c>
      <c r="F93" s="37">
        <f t="shared" si="5"/>
        <v>0.34325363651563284</v>
      </c>
      <c r="G93" s="4" t="str">
        <f t="shared" si="6"/>
        <v>Start group 2 for 50km</v>
      </c>
      <c r="H93" s="4" t="str">
        <f t="shared" si="7"/>
        <v>Start group 3 for 100km</v>
      </c>
    </row>
    <row r="94" spans="1:8">
      <c r="A94" s="4">
        <v>92</v>
      </c>
      <c r="B94" s="5" t="s">
        <v>98</v>
      </c>
      <c r="C94" s="5" t="s">
        <v>301</v>
      </c>
      <c r="D94" s="30">
        <v>1462.0931597222223</v>
      </c>
      <c r="E94" s="37">
        <f t="shared" si="4"/>
        <v>0.11514392991239049</v>
      </c>
      <c r="F94" s="37">
        <f t="shared" si="5"/>
        <v>0.34576157833138271</v>
      </c>
      <c r="G94" s="4" t="str">
        <f t="shared" si="6"/>
        <v>Start group 2 for 50km</v>
      </c>
      <c r="H94" s="4" t="str">
        <f t="shared" si="7"/>
        <v>Start group 3 for 100km</v>
      </c>
    </row>
    <row r="95" spans="1:8">
      <c r="A95" s="4">
        <v>93</v>
      </c>
      <c r="B95" s="5" t="s">
        <v>14</v>
      </c>
      <c r="C95" s="5" t="s">
        <v>1542</v>
      </c>
      <c r="D95" s="30">
        <v>1462.093287037037</v>
      </c>
      <c r="E95" s="37">
        <f t="shared" si="4"/>
        <v>0.11639549436795996</v>
      </c>
      <c r="F95" s="37">
        <f t="shared" si="5"/>
        <v>0.34760073566293265</v>
      </c>
      <c r="G95" s="4" t="str">
        <f t="shared" si="6"/>
        <v>Start group 2 for 50km</v>
      </c>
      <c r="H95" s="4" t="str">
        <f t="shared" si="7"/>
        <v>Start group 3 for 100km</v>
      </c>
    </row>
    <row r="96" spans="1:8">
      <c r="A96" s="4">
        <v>94</v>
      </c>
      <c r="B96" s="5" t="s">
        <v>91</v>
      </c>
      <c r="C96" s="5" t="s">
        <v>266</v>
      </c>
      <c r="D96" s="36" t="s">
        <v>1543</v>
      </c>
      <c r="E96" s="37">
        <f t="shared" si="4"/>
        <v>0.11764705882352941</v>
      </c>
      <c r="F96" s="37">
        <f t="shared" si="5"/>
        <v>0.34977428523658255</v>
      </c>
      <c r="G96" s="4" t="str">
        <f t="shared" si="6"/>
        <v>Start group 2 for 50km</v>
      </c>
      <c r="H96" s="4" t="str">
        <f t="shared" si="7"/>
        <v>Start group 3 for 100km</v>
      </c>
    </row>
    <row r="97" spans="1:8">
      <c r="A97" s="4">
        <v>95</v>
      </c>
      <c r="B97" s="5" t="s">
        <v>743</v>
      </c>
      <c r="C97" s="5" t="s">
        <v>1544</v>
      </c>
      <c r="D97" s="36" t="s">
        <v>1543</v>
      </c>
      <c r="E97" s="37">
        <f t="shared" si="4"/>
        <v>0.11889862327909888</v>
      </c>
      <c r="F97" s="37">
        <f t="shared" si="5"/>
        <v>0.34977428523658255</v>
      </c>
      <c r="G97" s="4" t="str">
        <f t="shared" si="6"/>
        <v>Start group 2 for 50km</v>
      </c>
      <c r="H97" s="4" t="str">
        <f t="shared" si="7"/>
        <v>Start group 3 for 100km</v>
      </c>
    </row>
    <row r="98" spans="1:8">
      <c r="A98" s="4">
        <v>96</v>
      </c>
      <c r="B98" s="5" t="s">
        <v>15</v>
      </c>
      <c r="C98" s="5" t="s">
        <v>130</v>
      </c>
      <c r="D98" s="30">
        <v>1462.0935648148147</v>
      </c>
      <c r="E98" s="37">
        <f t="shared" si="4"/>
        <v>0.12015018773466833</v>
      </c>
      <c r="F98" s="37">
        <f t="shared" si="5"/>
        <v>0.35161344256813226</v>
      </c>
      <c r="G98" s="4" t="str">
        <f t="shared" si="6"/>
        <v>Start group 2 for 50km</v>
      </c>
      <c r="H98" s="4" t="str">
        <f t="shared" si="7"/>
        <v>Start group 3 for 100km</v>
      </c>
    </row>
    <row r="99" spans="1:8">
      <c r="A99" s="4">
        <v>97</v>
      </c>
      <c r="B99" s="5" t="s">
        <v>15</v>
      </c>
      <c r="C99" s="5" t="s">
        <v>227</v>
      </c>
      <c r="D99" s="30">
        <v>1462.0936111111112</v>
      </c>
      <c r="E99" s="37">
        <f t="shared" si="4"/>
        <v>0.1214017521902378</v>
      </c>
      <c r="F99" s="37">
        <f t="shared" si="5"/>
        <v>0.35228222705233248</v>
      </c>
      <c r="G99" s="4" t="str">
        <f t="shared" si="6"/>
        <v>Start group 2 for 50km</v>
      </c>
      <c r="H99" s="4" t="str">
        <f t="shared" si="7"/>
        <v>Start group 3 for 100km</v>
      </c>
    </row>
    <row r="100" spans="1:8">
      <c r="A100" s="4">
        <v>98</v>
      </c>
      <c r="B100" s="5" t="s">
        <v>7</v>
      </c>
      <c r="C100" s="5" t="s">
        <v>183</v>
      </c>
      <c r="D100" s="30">
        <v>1462.09375</v>
      </c>
      <c r="E100" s="37">
        <f t="shared" si="4"/>
        <v>0.12265331664580725</v>
      </c>
      <c r="F100" s="37">
        <f t="shared" si="5"/>
        <v>0.35428858050493223</v>
      </c>
      <c r="G100" s="4" t="str">
        <f t="shared" si="6"/>
        <v>Start group 2 for 50km</v>
      </c>
      <c r="H100" s="4" t="str">
        <f t="shared" si="7"/>
        <v>Start group 3 for 100km</v>
      </c>
    </row>
    <row r="101" spans="1:8">
      <c r="A101" s="4">
        <v>99</v>
      </c>
      <c r="B101" s="5" t="s">
        <v>807</v>
      </c>
      <c r="C101" s="5" t="s">
        <v>1545</v>
      </c>
      <c r="D101" s="30">
        <v>1462.0939583333334</v>
      </c>
      <c r="E101" s="37">
        <f t="shared" si="4"/>
        <v>0.12390488110137672</v>
      </c>
      <c r="F101" s="37">
        <f t="shared" si="5"/>
        <v>0.35729811068383222</v>
      </c>
      <c r="G101" s="4" t="str">
        <f t="shared" si="6"/>
        <v>Start group 2 for 50km</v>
      </c>
      <c r="H101" s="4" t="str">
        <f t="shared" si="7"/>
        <v>Start group 3 for 100km</v>
      </c>
    </row>
    <row r="102" spans="1:8">
      <c r="A102" s="4">
        <v>100</v>
      </c>
      <c r="B102" s="5" t="s">
        <v>554</v>
      </c>
      <c r="C102" s="5" t="s">
        <v>282</v>
      </c>
      <c r="D102" s="30">
        <v>1462.0939699074074</v>
      </c>
      <c r="E102" s="37">
        <f t="shared" si="4"/>
        <v>0.12515644555694619</v>
      </c>
      <c r="F102" s="37">
        <f t="shared" si="5"/>
        <v>0.35746530680488203</v>
      </c>
      <c r="G102" s="4" t="str">
        <f t="shared" si="6"/>
        <v>Start group 2 for 50km</v>
      </c>
      <c r="H102" s="4" t="str">
        <f t="shared" si="7"/>
        <v>Start group 3 for 100km</v>
      </c>
    </row>
    <row r="103" spans="1:8">
      <c r="A103" s="4">
        <v>101</v>
      </c>
      <c r="B103" s="5" t="s">
        <v>280</v>
      </c>
      <c r="C103" s="5" t="s">
        <v>1546</v>
      </c>
      <c r="D103" s="36" t="s">
        <v>1547</v>
      </c>
      <c r="E103" s="37">
        <f t="shared" si="4"/>
        <v>0.12640801001251564</v>
      </c>
      <c r="F103" s="37">
        <f t="shared" si="5"/>
        <v>0.3588028757732819</v>
      </c>
      <c r="G103" s="4" t="str">
        <f t="shared" si="6"/>
        <v>Start group 2 for 50km</v>
      </c>
      <c r="H103" s="4" t="str">
        <f t="shared" si="7"/>
        <v>Start group 3 for 100km</v>
      </c>
    </row>
    <row r="104" spans="1:8">
      <c r="A104" s="4">
        <v>102</v>
      </c>
      <c r="B104" s="5" t="s">
        <v>41</v>
      </c>
      <c r="C104" s="5" t="s">
        <v>271</v>
      </c>
      <c r="D104" s="30">
        <v>1462.0940972222222</v>
      </c>
      <c r="E104" s="37">
        <f t="shared" si="4"/>
        <v>0.1276595744680851</v>
      </c>
      <c r="F104" s="37">
        <f t="shared" si="5"/>
        <v>0.35930446413643197</v>
      </c>
      <c r="G104" s="4" t="str">
        <f t="shared" si="6"/>
        <v>Start group 2 for 50km</v>
      </c>
      <c r="H104" s="4" t="str">
        <f t="shared" si="7"/>
        <v>Start group 3 for 100km</v>
      </c>
    </row>
    <row r="105" spans="1:8">
      <c r="A105" s="4">
        <v>103</v>
      </c>
      <c r="B105" s="5" t="s">
        <v>49</v>
      </c>
      <c r="C105" s="5" t="s">
        <v>493</v>
      </c>
      <c r="D105" s="30">
        <v>1462.0941435185184</v>
      </c>
      <c r="E105" s="37">
        <f t="shared" si="4"/>
        <v>0.12891113892365458</v>
      </c>
      <c r="F105" s="37">
        <f t="shared" si="5"/>
        <v>0.3599732486206319</v>
      </c>
      <c r="G105" s="4" t="str">
        <f t="shared" si="6"/>
        <v>Start group 2 for 50km</v>
      </c>
      <c r="H105" s="4" t="str">
        <f t="shared" si="7"/>
        <v>Start group 3 for 100km</v>
      </c>
    </row>
    <row r="106" spans="1:8">
      <c r="A106" s="4">
        <v>104</v>
      </c>
      <c r="B106" s="5" t="s">
        <v>15</v>
      </c>
      <c r="C106" s="5" t="s">
        <v>1548</v>
      </c>
      <c r="D106" s="30">
        <v>1462.094224537037</v>
      </c>
      <c r="E106" s="37">
        <f t="shared" si="4"/>
        <v>0.13016270337922403</v>
      </c>
      <c r="F106" s="37">
        <f t="shared" si="5"/>
        <v>0.36114362146798196</v>
      </c>
      <c r="G106" s="4" t="str">
        <f t="shared" si="6"/>
        <v>Start group 2 for 50km</v>
      </c>
      <c r="H106" s="4" t="str">
        <f t="shared" si="7"/>
        <v>Start group 3 for 100km</v>
      </c>
    </row>
    <row r="107" spans="1:8">
      <c r="A107" s="4">
        <v>105</v>
      </c>
      <c r="B107" s="5" t="s">
        <v>82</v>
      </c>
      <c r="C107" s="5" t="s">
        <v>220</v>
      </c>
      <c r="D107" s="30">
        <v>1462.0942476851851</v>
      </c>
      <c r="E107" s="37">
        <f t="shared" si="4"/>
        <v>0.13141426783479349</v>
      </c>
      <c r="F107" s="37">
        <f t="shared" si="5"/>
        <v>0.36147801371008187</v>
      </c>
      <c r="G107" s="4" t="str">
        <f t="shared" si="6"/>
        <v>Start group 2 for 50km</v>
      </c>
      <c r="H107" s="4" t="str">
        <f t="shared" si="7"/>
        <v>Start group 3 for 100km</v>
      </c>
    </row>
    <row r="108" spans="1:8">
      <c r="A108" s="4">
        <v>106</v>
      </c>
      <c r="B108" s="5" t="s">
        <v>49</v>
      </c>
      <c r="C108" s="5" t="s">
        <v>1549</v>
      </c>
      <c r="D108" s="30">
        <v>1462.0943171296296</v>
      </c>
      <c r="E108" s="37">
        <f t="shared" si="4"/>
        <v>0.13266583229036297</v>
      </c>
      <c r="F108" s="37">
        <f t="shared" si="5"/>
        <v>0.36248119043638177</v>
      </c>
      <c r="G108" s="4" t="str">
        <f t="shared" si="6"/>
        <v>Start group 2 for 50km</v>
      </c>
      <c r="H108" s="4" t="str">
        <f t="shared" si="7"/>
        <v>Start group 3 for 100km</v>
      </c>
    </row>
    <row r="109" spans="1:8">
      <c r="A109" s="4">
        <v>107</v>
      </c>
      <c r="B109" s="5" t="s">
        <v>166</v>
      </c>
      <c r="C109" s="5" t="s">
        <v>190</v>
      </c>
      <c r="D109" s="30">
        <v>1462.0943634259258</v>
      </c>
      <c r="E109" s="37">
        <f t="shared" si="4"/>
        <v>0.13391739674593242</v>
      </c>
      <c r="F109" s="37">
        <f t="shared" si="5"/>
        <v>0.36314997492058171</v>
      </c>
      <c r="G109" s="4" t="str">
        <f t="shared" si="6"/>
        <v>Start group 2 for 50km</v>
      </c>
      <c r="H109" s="4" t="str">
        <f t="shared" si="7"/>
        <v>Start group 3 for 100km</v>
      </c>
    </row>
    <row r="110" spans="1:8">
      <c r="A110" s="4">
        <v>108</v>
      </c>
      <c r="B110" s="5" t="s">
        <v>17</v>
      </c>
      <c r="C110" s="5" t="s">
        <v>1550</v>
      </c>
      <c r="D110" s="30">
        <v>1462.0943749999999</v>
      </c>
      <c r="E110" s="37">
        <f t="shared" si="4"/>
        <v>0.13516896120150187</v>
      </c>
      <c r="F110" s="37">
        <f t="shared" si="5"/>
        <v>0.36331717104163186</v>
      </c>
      <c r="G110" s="4" t="str">
        <f t="shared" si="6"/>
        <v>Start group 2 for 50km</v>
      </c>
      <c r="H110" s="4" t="str">
        <f t="shared" si="7"/>
        <v>Start group 3 for 100km</v>
      </c>
    </row>
    <row r="111" spans="1:8">
      <c r="A111" s="4">
        <v>109</v>
      </c>
      <c r="B111" s="5" t="s">
        <v>53</v>
      </c>
      <c r="C111" s="5" t="s">
        <v>572</v>
      </c>
      <c r="D111" s="30">
        <v>1462.0945023148149</v>
      </c>
      <c r="E111" s="37">
        <f t="shared" si="4"/>
        <v>0.13642052565707133</v>
      </c>
      <c r="F111" s="37">
        <f t="shared" si="5"/>
        <v>0.36515632837318179</v>
      </c>
      <c r="G111" s="4" t="str">
        <f t="shared" si="6"/>
        <v>Start group 2 for 50km</v>
      </c>
      <c r="H111" s="4" t="str">
        <f t="shared" si="7"/>
        <v>Start group 3 for 100km</v>
      </c>
    </row>
    <row r="112" spans="1:8">
      <c r="A112" s="4">
        <v>110</v>
      </c>
      <c r="B112" s="5" t="s">
        <v>108</v>
      </c>
      <c r="C112" s="5" t="s">
        <v>493</v>
      </c>
      <c r="D112" s="30">
        <v>1462.0948263888888</v>
      </c>
      <c r="E112" s="37">
        <f t="shared" si="4"/>
        <v>0.13767209011264081</v>
      </c>
      <c r="F112" s="37">
        <f t="shared" si="5"/>
        <v>0.36983781976258157</v>
      </c>
      <c r="G112" s="4" t="str">
        <f t="shared" si="6"/>
        <v>Start group 2 for 50km</v>
      </c>
      <c r="H112" s="4" t="str">
        <f t="shared" si="7"/>
        <v>Start group 3 for 100km</v>
      </c>
    </row>
    <row r="113" spans="1:8">
      <c r="A113" s="4">
        <v>111</v>
      </c>
      <c r="B113" s="5" t="s">
        <v>18</v>
      </c>
      <c r="C113" s="5" t="s">
        <v>1551</v>
      </c>
      <c r="D113" s="30">
        <v>1462.0948379629629</v>
      </c>
      <c r="E113" s="37">
        <f t="shared" si="4"/>
        <v>0.13892365456821026</v>
      </c>
      <c r="F113" s="37">
        <f t="shared" si="5"/>
        <v>0.37000501588363138</v>
      </c>
      <c r="G113" s="4" t="str">
        <f t="shared" si="6"/>
        <v>Start group 2 for 50km</v>
      </c>
      <c r="H113" s="4" t="str">
        <f t="shared" si="7"/>
        <v>Start group 3 for 100km</v>
      </c>
    </row>
    <row r="114" spans="1:8">
      <c r="A114" s="4">
        <v>112</v>
      </c>
      <c r="B114" s="5" t="s">
        <v>23</v>
      </c>
      <c r="C114" s="5" t="s">
        <v>1552</v>
      </c>
      <c r="D114" s="30">
        <v>1462.0949537037036</v>
      </c>
      <c r="E114" s="37">
        <f t="shared" si="4"/>
        <v>0.14017521902377972</v>
      </c>
      <c r="F114" s="37">
        <f t="shared" si="5"/>
        <v>0.37167697709413122</v>
      </c>
      <c r="G114" s="4" t="str">
        <f t="shared" si="6"/>
        <v>Start group 2 for 50km</v>
      </c>
      <c r="H114" s="4" t="str">
        <f t="shared" si="7"/>
        <v>Start group 3 for 100km</v>
      </c>
    </row>
    <row r="115" spans="1:8">
      <c r="A115" s="4">
        <v>113</v>
      </c>
      <c r="B115" s="5" t="s">
        <v>17</v>
      </c>
      <c r="C115" s="5" t="s">
        <v>1553</v>
      </c>
      <c r="D115" s="30">
        <v>1462.0950694444443</v>
      </c>
      <c r="E115" s="37">
        <f t="shared" si="4"/>
        <v>0.1414267834793492</v>
      </c>
      <c r="F115" s="37">
        <f t="shared" si="5"/>
        <v>0.37334893830463134</v>
      </c>
      <c r="G115" s="4" t="str">
        <f t="shared" si="6"/>
        <v>Start group 2 for 50km</v>
      </c>
      <c r="H115" s="4" t="str">
        <f t="shared" si="7"/>
        <v>Start group 3 for 100km</v>
      </c>
    </row>
    <row r="116" spans="1:8">
      <c r="A116" s="4">
        <v>114</v>
      </c>
      <c r="B116" s="5" t="s">
        <v>31</v>
      </c>
      <c r="C116" s="5" t="s">
        <v>1554</v>
      </c>
      <c r="D116" s="30">
        <v>1462.095162037037</v>
      </c>
      <c r="E116" s="37">
        <f t="shared" si="4"/>
        <v>0.14267834793491865</v>
      </c>
      <c r="F116" s="37">
        <f t="shared" si="5"/>
        <v>0.37468650727303121</v>
      </c>
      <c r="G116" s="4" t="str">
        <f t="shared" si="6"/>
        <v>Start group 2 for 50km</v>
      </c>
      <c r="H116" s="4" t="str">
        <f t="shared" si="7"/>
        <v>Start group 3 for 100km</v>
      </c>
    </row>
    <row r="117" spans="1:8">
      <c r="A117" s="4">
        <v>115</v>
      </c>
      <c r="B117" s="5" t="s">
        <v>12</v>
      </c>
      <c r="C117" s="5" t="s">
        <v>788</v>
      </c>
      <c r="D117" s="30">
        <v>1462.0951851851851</v>
      </c>
      <c r="E117" s="37">
        <f t="shared" si="4"/>
        <v>0.14392991239048811</v>
      </c>
      <c r="F117" s="37">
        <f t="shared" si="5"/>
        <v>0.37502089951513118</v>
      </c>
      <c r="G117" s="4" t="str">
        <f t="shared" si="6"/>
        <v>Start group 2 for 50km</v>
      </c>
      <c r="H117" s="4" t="str">
        <f t="shared" si="7"/>
        <v>Start group 3 for 100km</v>
      </c>
    </row>
    <row r="118" spans="1:8">
      <c r="A118" s="4">
        <v>116</v>
      </c>
      <c r="B118" s="5" t="s">
        <v>36</v>
      </c>
      <c r="C118" s="5" t="s">
        <v>1555</v>
      </c>
      <c r="D118" s="30">
        <v>1462.0953935185184</v>
      </c>
      <c r="E118" s="37">
        <f t="shared" si="4"/>
        <v>0.14518147684605756</v>
      </c>
      <c r="F118" s="37">
        <f t="shared" si="5"/>
        <v>0.37803042969403111</v>
      </c>
      <c r="G118" s="4" t="str">
        <f t="shared" si="6"/>
        <v>Start group 2 for 50km</v>
      </c>
      <c r="H118" s="4" t="str">
        <f t="shared" si="7"/>
        <v>Start group 3 for 100km</v>
      </c>
    </row>
    <row r="119" spans="1:8">
      <c r="A119" s="4">
        <v>117</v>
      </c>
      <c r="B119" s="5" t="s">
        <v>314</v>
      </c>
      <c r="C119" s="5" t="s">
        <v>1556</v>
      </c>
      <c r="D119" s="30">
        <v>1462.0954282407408</v>
      </c>
      <c r="E119" s="37">
        <f t="shared" si="4"/>
        <v>0.14643304130162704</v>
      </c>
      <c r="F119" s="37">
        <f t="shared" si="5"/>
        <v>0.37853201805718095</v>
      </c>
      <c r="G119" s="4" t="str">
        <f t="shared" si="6"/>
        <v>Start group 2 for 50km</v>
      </c>
      <c r="H119" s="4" t="str">
        <f t="shared" si="7"/>
        <v>Start group 3 for 100km</v>
      </c>
    </row>
    <row r="120" spans="1:8">
      <c r="A120" s="4">
        <v>118</v>
      </c>
      <c r="B120" s="5" t="s">
        <v>163</v>
      </c>
      <c r="C120" s="5" t="s">
        <v>323</v>
      </c>
      <c r="D120" s="30">
        <v>1462.0955092592592</v>
      </c>
      <c r="E120" s="37">
        <f t="shared" si="4"/>
        <v>0.1476846057571965</v>
      </c>
      <c r="F120" s="37">
        <f t="shared" si="5"/>
        <v>0.37970239090453095</v>
      </c>
      <c r="G120" s="4" t="str">
        <f t="shared" si="6"/>
        <v>Start group 2 for 50km</v>
      </c>
      <c r="H120" s="4" t="str">
        <f t="shared" si="7"/>
        <v>Start group 3 for 100km</v>
      </c>
    </row>
    <row r="121" spans="1:8">
      <c r="A121" s="4">
        <v>119</v>
      </c>
      <c r="B121" s="5" t="s">
        <v>631</v>
      </c>
      <c r="C121" s="5" t="s">
        <v>1557</v>
      </c>
      <c r="D121" s="30">
        <v>1462.0956249999999</v>
      </c>
      <c r="E121" s="37">
        <f t="shared" si="4"/>
        <v>0.14893617021276595</v>
      </c>
      <c r="F121" s="37">
        <f t="shared" si="5"/>
        <v>0.38137435211503079</v>
      </c>
      <c r="G121" s="4" t="str">
        <f t="shared" si="6"/>
        <v>Start group 2 for 50km</v>
      </c>
      <c r="H121" s="4" t="str">
        <f t="shared" si="7"/>
        <v>Start group 3 for 100km</v>
      </c>
    </row>
    <row r="122" spans="1:8">
      <c r="A122" s="4">
        <v>120</v>
      </c>
      <c r="B122" s="5" t="s">
        <v>1558</v>
      </c>
      <c r="C122" s="5" t="s">
        <v>1559</v>
      </c>
      <c r="D122" s="30">
        <v>1462.0957523148147</v>
      </c>
      <c r="E122" s="37">
        <f t="shared" si="4"/>
        <v>0.15018773466833543</v>
      </c>
      <c r="F122" s="37">
        <f t="shared" si="5"/>
        <v>0.38321350944658072</v>
      </c>
      <c r="G122" s="4" t="str">
        <f t="shared" si="6"/>
        <v>Start group 2 for 50km</v>
      </c>
      <c r="H122" s="4" t="str">
        <f t="shared" si="7"/>
        <v>Start group 3 for 100km</v>
      </c>
    </row>
    <row r="123" spans="1:8">
      <c r="A123" s="4">
        <v>121</v>
      </c>
      <c r="B123" s="5" t="s">
        <v>13</v>
      </c>
      <c r="C123" s="5" t="s">
        <v>487</v>
      </c>
      <c r="D123" s="30">
        <v>1462.0957523148147</v>
      </c>
      <c r="E123" s="37">
        <f t="shared" si="4"/>
        <v>0.15143929912390489</v>
      </c>
      <c r="F123" s="37">
        <f t="shared" si="5"/>
        <v>0.38321350944658072</v>
      </c>
      <c r="G123" s="4" t="str">
        <f t="shared" si="6"/>
        <v>Start group 2 for 50km</v>
      </c>
      <c r="H123" s="4" t="str">
        <f t="shared" si="7"/>
        <v>Start group 3 for 100km</v>
      </c>
    </row>
    <row r="124" spans="1:8">
      <c r="A124" s="4">
        <v>122</v>
      </c>
      <c r="B124" s="5" t="s">
        <v>155</v>
      </c>
      <c r="C124" s="5" t="s">
        <v>505</v>
      </c>
      <c r="D124" s="30">
        <v>1462.0959143518519</v>
      </c>
      <c r="E124" s="37">
        <f t="shared" si="4"/>
        <v>0.15269086357947434</v>
      </c>
      <c r="F124" s="37">
        <f t="shared" si="5"/>
        <v>0.38555425514128072</v>
      </c>
      <c r="G124" s="4" t="str">
        <f t="shared" si="6"/>
        <v>Start group 2 for 50km</v>
      </c>
      <c r="H124" s="4" t="str">
        <f t="shared" si="7"/>
        <v>Start group 3 for 100km</v>
      </c>
    </row>
    <row r="125" spans="1:8">
      <c r="A125" s="4">
        <v>123</v>
      </c>
      <c r="B125" s="5" t="s">
        <v>113</v>
      </c>
      <c r="C125" s="5" t="s">
        <v>1560</v>
      </c>
      <c r="D125" s="30">
        <v>1462.0959375</v>
      </c>
      <c r="E125" s="37">
        <f t="shared" si="4"/>
        <v>0.15394242803504379</v>
      </c>
      <c r="F125" s="37">
        <f t="shared" si="5"/>
        <v>0.38588864738338069</v>
      </c>
      <c r="G125" s="4" t="str">
        <f t="shared" si="6"/>
        <v>Start group 2 for 50km</v>
      </c>
      <c r="H125" s="4" t="str">
        <f t="shared" si="7"/>
        <v>Start group 3 for 100km</v>
      </c>
    </row>
    <row r="126" spans="1:8">
      <c r="A126" s="4">
        <v>124</v>
      </c>
      <c r="B126" s="5" t="s">
        <v>79</v>
      </c>
      <c r="C126" s="5" t="s">
        <v>1561</v>
      </c>
      <c r="D126" s="30">
        <v>1462.0959606481481</v>
      </c>
      <c r="E126" s="37">
        <f t="shared" si="4"/>
        <v>0.15519399249061328</v>
      </c>
      <c r="F126" s="37">
        <f t="shared" si="5"/>
        <v>0.38622303962548066</v>
      </c>
      <c r="G126" s="4" t="str">
        <f t="shared" si="6"/>
        <v>Start group 2 for 50km</v>
      </c>
      <c r="H126" s="4" t="str">
        <f t="shared" si="7"/>
        <v>Start group 3 for 100km</v>
      </c>
    </row>
    <row r="127" spans="1:8">
      <c r="A127" s="4">
        <v>125</v>
      </c>
      <c r="B127" s="5" t="s">
        <v>30</v>
      </c>
      <c r="C127" s="5" t="s">
        <v>1562</v>
      </c>
      <c r="D127" s="30">
        <v>1462.0959722222221</v>
      </c>
      <c r="E127" s="37">
        <f t="shared" si="4"/>
        <v>0.15644555694618273</v>
      </c>
      <c r="F127" s="37">
        <f t="shared" si="5"/>
        <v>0.38639023574653053</v>
      </c>
      <c r="G127" s="4" t="str">
        <f t="shared" si="6"/>
        <v>Start group 2 for 50km</v>
      </c>
      <c r="H127" s="4" t="str">
        <f t="shared" si="7"/>
        <v>Start group 3 for 100km</v>
      </c>
    </row>
    <row r="128" spans="1:8">
      <c r="A128" s="4">
        <v>126</v>
      </c>
      <c r="B128" s="5" t="s">
        <v>10</v>
      </c>
      <c r="C128" s="5" t="s">
        <v>464</v>
      </c>
      <c r="D128" s="30">
        <v>1462.0960648148148</v>
      </c>
      <c r="E128" s="37">
        <f t="shared" si="4"/>
        <v>0.15769712140175218</v>
      </c>
      <c r="F128" s="37">
        <f t="shared" si="5"/>
        <v>0.38772780471493068</v>
      </c>
      <c r="G128" s="4" t="str">
        <f t="shared" si="6"/>
        <v>Start group 2 for 50km</v>
      </c>
      <c r="H128" s="4" t="str">
        <f t="shared" si="7"/>
        <v>Start group 3 for 100km</v>
      </c>
    </row>
    <row r="129" spans="1:8">
      <c r="A129" s="4">
        <v>127</v>
      </c>
      <c r="B129" s="5" t="s">
        <v>14</v>
      </c>
      <c r="C129" s="5" t="s">
        <v>594</v>
      </c>
      <c r="D129" s="30">
        <v>1462.0960879629629</v>
      </c>
      <c r="E129" s="37">
        <f t="shared" si="4"/>
        <v>0.15894868585732166</v>
      </c>
      <c r="F129" s="37">
        <f t="shared" si="5"/>
        <v>0.38806219695703065</v>
      </c>
      <c r="G129" s="4" t="str">
        <f t="shared" si="6"/>
        <v>Start group 2 for 50km</v>
      </c>
      <c r="H129" s="4" t="str">
        <f t="shared" si="7"/>
        <v>Start group 3 for 100km</v>
      </c>
    </row>
    <row r="130" spans="1:8">
      <c r="A130" s="4">
        <v>128</v>
      </c>
      <c r="B130" s="5" t="s">
        <v>1563</v>
      </c>
      <c r="C130" s="5" t="s">
        <v>266</v>
      </c>
      <c r="D130" s="30">
        <v>1462.0961342592593</v>
      </c>
      <c r="E130" s="37">
        <f t="shared" si="4"/>
        <v>0.16020025031289112</v>
      </c>
      <c r="F130" s="37">
        <f t="shared" si="5"/>
        <v>0.38873098144123053</v>
      </c>
      <c r="G130" s="4" t="str">
        <f t="shared" si="6"/>
        <v>Start group 2 for 50km</v>
      </c>
      <c r="H130" s="4" t="str">
        <f t="shared" si="7"/>
        <v>Start group 3 for 100km</v>
      </c>
    </row>
    <row r="131" spans="1:8">
      <c r="A131" s="4">
        <v>129</v>
      </c>
      <c r="B131" s="5" t="s">
        <v>1532</v>
      </c>
      <c r="C131" s="5" t="s">
        <v>1564</v>
      </c>
      <c r="D131" s="30">
        <v>1462.096226851852</v>
      </c>
      <c r="E131" s="37">
        <f t="shared" si="4"/>
        <v>0.16145181476846057</v>
      </c>
      <c r="F131" s="37">
        <f t="shared" si="5"/>
        <v>0.3900685504096304</v>
      </c>
      <c r="G131" s="4" t="str">
        <f t="shared" si="6"/>
        <v>Start group 3 for 50km</v>
      </c>
      <c r="H131" s="4" t="str">
        <f t="shared" si="7"/>
        <v>Start group 3 for 100km</v>
      </c>
    </row>
    <row r="132" spans="1:8">
      <c r="A132" s="4">
        <v>130</v>
      </c>
      <c r="B132" s="5" t="s">
        <v>41</v>
      </c>
      <c r="C132" s="5" t="s">
        <v>676</v>
      </c>
      <c r="D132" s="30">
        <v>1462.0962731481482</v>
      </c>
      <c r="E132" s="37">
        <f t="shared" ref="E132:E195" si="8">A132/799</f>
        <v>0.16270337922403003</v>
      </c>
      <c r="F132" s="37">
        <f t="shared" ref="F132:F195" si="9">((HOUR(D132)*60+MINUTE(D132)+SECOND(D132)/60)-(HOUR($D$3)*60+MINUTE($D$3)+SECOND($D$3)/60))/(HOUR($D$3)*60+MINUTE($D$3)+SECOND($D$3)/60)</f>
        <v>0.39073733489383033</v>
      </c>
      <c r="G132" s="4" t="str">
        <f t="shared" ref="G132:G195" si="10">"Start group "&amp;IF(F132&lt;=29%,1,IF(F132&lt;=39%,2,IF(F132&lt;=50%,3,IF(F132&lt;=62%,4,IF(F132&lt;=84%,5,6)))))&amp;" for 50km"</f>
        <v>Start group 3 for 50km</v>
      </c>
      <c r="H132" s="4" t="str">
        <f t="shared" ref="H132:H195" si="11">"Start group "&amp;IF(F132&lt;=20%,1,IF(F132&lt;=33%,2,IF(F132&lt;=43%,3,IF(F132&lt;=52%,4,IF(F132&lt;=69%,5,6)))))&amp;" for 100km"</f>
        <v>Start group 3 for 100km</v>
      </c>
    </row>
    <row r="133" spans="1:8">
      <c r="A133" s="4">
        <v>131</v>
      </c>
      <c r="B133" s="5" t="s">
        <v>21</v>
      </c>
      <c r="C133" s="5" t="s">
        <v>1565</v>
      </c>
      <c r="D133" s="30">
        <v>1462.0963078703703</v>
      </c>
      <c r="E133" s="37">
        <f t="shared" si="8"/>
        <v>0.16395494367959951</v>
      </c>
      <c r="F133" s="37">
        <f t="shared" si="9"/>
        <v>0.3912389232569804</v>
      </c>
      <c r="G133" s="4" t="str">
        <f t="shared" si="10"/>
        <v>Start group 3 for 50km</v>
      </c>
      <c r="H133" s="4" t="str">
        <f t="shared" si="11"/>
        <v>Start group 3 for 100km</v>
      </c>
    </row>
    <row r="134" spans="1:8">
      <c r="A134" s="4">
        <v>132</v>
      </c>
      <c r="B134" s="5" t="s">
        <v>208</v>
      </c>
      <c r="C134" s="5" t="s">
        <v>377</v>
      </c>
      <c r="D134" s="30">
        <v>1462.0963194444444</v>
      </c>
      <c r="E134" s="37">
        <f t="shared" si="8"/>
        <v>0.16520650813516896</v>
      </c>
      <c r="F134" s="37">
        <f t="shared" si="9"/>
        <v>0.39140611937803027</v>
      </c>
      <c r="G134" s="4" t="str">
        <f t="shared" si="10"/>
        <v>Start group 3 for 50km</v>
      </c>
      <c r="H134" s="4" t="str">
        <f t="shared" si="11"/>
        <v>Start group 3 for 100km</v>
      </c>
    </row>
    <row r="135" spans="1:8">
      <c r="A135" s="4">
        <v>133</v>
      </c>
      <c r="B135" s="5" t="s">
        <v>210</v>
      </c>
      <c r="C135" s="5" t="s">
        <v>1566</v>
      </c>
      <c r="D135" s="30">
        <v>1462.0963425925927</v>
      </c>
      <c r="E135" s="37">
        <f t="shared" si="8"/>
        <v>0.16645807259073842</v>
      </c>
      <c r="F135" s="37">
        <f t="shared" si="9"/>
        <v>0.39174051162013024</v>
      </c>
      <c r="G135" s="4" t="str">
        <f t="shared" si="10"/>
        <v>Start group 3 for 50km</v>
      </c>
      <c r="H135" s="4" t="str">
        <f t="shared" si="11"/>
        <v>Start group 3 for 100km</v>
      </c>
    </row>
    <row r="136" spans="1:8">
      <c r="A136" s="4">
        <v>134</v>
      </c>
      <c r="B136" s="5" t="s">
        <v>138</v>
      </c>
      <c r="C136" s="5" t="s">
        <v>598</v>
      </c>
      <c r="D136" s="30">
        <v>1462.0963888888889</v>
      </c>
      <c r="E136" s="37">
        <f t="shared" si="8"/>
        <v>0.1677096370463079</v>
      </c>
      <c r="F136" s="37">
        <f t="shared" si="9"/>
        <v>0.39240929610433045</v>
      </c>
      <c r="G136" s="4" t="str">
        <f t="shared" si="10"/>
        <v>Start group 3 for 50km</v>
      </c>
      <c r="H136" s="4" t="str">
        <f t="shared" si="11"/>
        <v>Start group 3 for 100km</v>
      </c>
    </row>
    <row r="137" spans="1:8">
      <c r="A137" s="4">
        <v>135</v>
      </c>
      <c r="B137" s="5" t="s">
        <v>678</v>
      </c>
      <c r="C137" s="5" t="s">
        <v>1567</v>
      </c>
      <c r="D137" s="30">
        <v>1462.096423611111</v>
      </c>
      <c r="E137" s="37">
        <f t="shared" si="8"/>
        <v>0.16896120150187735</v>
      </c>
      <c r="F137" s="37">
        <f t="shared" si="9"/>
        <v>0.39291088446748024</v>
      </c>
      <c r="G137" s="4" t="str">
        <f t="shared" si="10"/>
        <v>Start group 3 for 50km</v>
      </c>
      <c r="H137" s="4" t="str">
        <f t="shared" si="11"/>
        <v>Start group 3 for 100km</v>
      </c>
    </row>
    <row r="138" spans="1:8">
      <c r="A138" s="4">
        <v>136</v>
      </c>
      <c r="B138" s="5" t="s">
        <v>7</v>
      </c>
      <c r="C138" s="5" t="s">
        <v>665</v>
      </c>
      <c r="D138" s="30">
        <v>1462.0964699074075</v>
      </c>
      <c r="E138" s="37">
        <f t="shared" si="8"/>
        <v>0.1702127659574468</v>
      </c>
      <c r="F138" s="37">
        <f t="shared" si="9"/>
        <v>0.39357966895168017</v>
      </c>
      <c r="G138" s="4" t="str">
        <f t="shared" si="10"/>
        <v>Start group 3 for 50km</v>
      </c>
      <c r="H138" s="4" t="str">
        <f t="shared" si="11"/>
        <v>Start group 3 for 100km</v>
      </c>
    </row>
    <row r="139" spans="1:8">
      <c r="A139" s="4">
        <v>137</v>
      </c>
      <c r="B139" s="5" t="s">
        <v>208</v>
      </c>
      <c r="C139" s="5" t="s">
        <v>1568</v>
      </c>
      <c r="D139" s="30">
        <v>1462.0965277777777</v>
      </c>
      <c r="E139" s="37">
        <f t="shared" si="8"/>
        <v>0.17146433041301626</v>
      </c>
      <c r="F139" s="37">
        <f t="shared" si="9"/>
        <v>0.3944156495569302</v>
      </c>
      <c r="G139" s="4" t="str">
        <f t="shared" si="10"/>
        <v>Start group 3 for 50km</v>
      </c>
      <c r="H139" s="4" t="str">
        <f t="shared" si="11"/>
        <v>Start group 3 for 100km</v>
      </c>
    </row>
    <row r="140" spans="1:8">
      <c r="A140" s="4">
        <v>138</v>
      </c>
      <c r="B140" s="5" t="s">
        <v>12</v>
      </c>
      <c r="C140" s="5" t="s">
        <v>622</v>
      </c>
      <c r="D140" s="36" t="s">
        <v>1569</v>
      </c>
      <c r="E140" s="37">
        <f t="shared" si="8"/>
        <v>0.17271589486858574</v>
      </c>
      <c r="F140" s="37">
        <f t="shared" si="9"/>
        <v>0.39491723792008032</v>
      </c>
      <c r="G140" s="4" t="str">
        <f t="shared" si="10"/>
        <v>Start group 3 for 50km</v>
      </c>
      <c r="H140" s="4" t="str">
        <f t="shared" si="11"/>
        <v>Start group 3 for 100km</v>
      </c>
    </row>
    <row r="141" spans="1:8">
      <c r="A141" s="4">
        <v>139</v>
      </c>
      <c r="B141" s="5" t="s">
        <v>64</v>
      </c>
      <c r="C141" s="5" t="s">
        <v>1570</v>
      </c>
      <c r="D141" s="30">
        <v>1462.096701388889</v>
      </c>
      <c r="E141" s="37">
        <f t="shared" si="8"/>
        <v>0.17396745932415519</v>
      </c>
      <c r="F141" s="37">
        <f t="shared" si="9"/>
        <v>0.39692359137268007</v>
      </c>
      <c r="G141" s="4" t="str">
        <f t="shared" si="10"/>
        <v>Start group 3 for 50km</v>
      </c>
      <c r="H141" s="4" t="str">
        <f t="shared" si="11"/>
        <v>Start group 3 for 100km</v>
      </c>
    </row>
    <row r="142" spans="1:8">
      <c r="A142" s="4">
        <v>140</v>
      </c>
      <c r="B142" s="5" t="s">
        <v>71</v>
      </c>
      <c r="C142" s="5" t="s">
        <v>371</v>
      </c>
      <c r="D142" s="30">
        <v>1462.0967245370371</v>
      </c>
      <c r="E142" s="37">
        <f t="shared" si="8"/>
        <v>0.17521902377972465</v>
      </c>
      <c r="F142" s="37">
        <f t="shared" si="9"/>
        <v>0.39725798361478004</v>
      </c>
      <c r="G142" s="4" t="str">
        <f t="shared" si="10"/>
        <v>Start group 3 for 50km</v>
      </c>
      <c r="H142" s="4" t="str">
        <f t="shared" si="11"/>
        <v>Start group 3 for 100km</v>
      </c>
    </row>
    <row r="143" spans="1:8">
      <c r="A143" s="4">
        <v>141</v>
      </c>
      <c r="B143" s="5" t="s">
        <v>1571</v>
      </c>
      <c r="C143" s="5" t="s">
        <v>1572</v>
      </c>
      <c r="D143" s="30">
        <v>1462.0967939814814</v>
      </c>
      <c r="E143" s="37">
        <f t="shared" si="8"/>
        <v>0.17647058823529413</v>
      </c>
      <c r="F143" s="37">
        <f t="shared" si="9"/>
        <v>0.39826116034107995</v>
      </c>
      <c r="G143" s="4" t="str">
        <f t="shared" si="10"/>
        <v>Start group 3 for 50km</v>
      </c>
      <c r="H143" s="4" t="str">
        <f t="shared" si="11"/>
        <v>Start group 3 for 100km</v>
      </c>
    </row>
    <row r="144" spans="1:8">
      <c r="A144" s="4">
        <v>142</v>
      </c>
      <c r="B144" s="5" t="s">
        <v>36</v>
      </c>
      <c r="C144" s="5" t="s">
        <v>241</v>
      </c>
      <c r="D144" s="30">
        <v>1462.0970254629631</v>
      </c>
      <c r="E144" s="37">
        <f t="shared" si="8"/>
        <v>0.17772215269086358</v>
      </c>
      <c r="F144" s="37">
        <f t="shared" si="9"/>
        <v>0.4016050827620799</v>
      </c>
      <c r="G144" s="4" t="str">
        <f t="shared" si="10"/>
        <v>Start group 3 for 50km</v>
      </c>
      <c r="H144" s="4" t="str">
        <f t="shared" si="11"/>
        <v>Start group 3 for 100km</v>
      </c>
    </row>
    <row r="145" spans="1:8">
      <c r="A145" s="4">
        <v>143</v>
      </c>
      <c r="B145" s="5" t="s">
        <v>15</v>
      </c>
      <c r="C145" s="5" t="s">
        <v>237</v>
      </c>
      <c r="D145" s="30">
        <v>1462.0970370370371</v>
      </c>
      <c r="E145" s="37">
        <f t="shared" si="8"/>
        <v>0.17897371714643304</v>
      </c>
      <c r="F145" s="37">
        <f t="shared" si="9"/>
        <v>0.40177227888312972</v>
      </c>
      <c r="G145" s="4" t="str">
        <f t="shared" si="10"/>
        <v>Start group 3 for 50km</v>
      </c>
      <c r="H145" s="4" t="str">
        <f t="shared" si="11"/>
        <v>Start group 3 for 100km</v>
      </c>
    </row>
    <row r="146" spans="1:8">
      <c r="A146" s="4">
        <v>144</v>
      </c>
      <c r="B146" s="5" t="s">
        <v>9</v>
      </c>
      <c r="C146" s="5" t="s">
        <v>264</v>
      </c>
      <c r="D146" s="30">
        <v>1462.0972337962962</v>
      </c>
      <c r="E146" s="37">
        <f t="shared" si="8"/>
        <v>0.18022528160200249</v>
      </c>
      <c r="F146" s="37">
        <f t="shared" si="9"/>
        <v>0.40461461294097983</v>
      </c>
      <c r="G146" s="4" t="str">
        <f t="shared" si="10"/>
        <v>Start group 3 for 50km</v>
      </c>
      <c r="H146" s="4" t="str">
        <f t="shared" si="11"/>
        <v>Start group 3 for 100km</v>
      </c>
    </row>
    <row r="147" spans="1:8">
      <c r="A147" s="4">
        <v>145</v>
      </c>
      <c r="B147" s="5" t="s">
        <v>69</v>
      </c>
      <c r="C147" s="5" t="s">
        <v>605</v>
      </c>
      <c r="D147" s="30">
        <v>1462.0973032407408</v>
      </c>
      <c r="E147" s="37">
        <f t="shared" si="8"/>
        <v>0.18147684605757197</v>
      </c>
      <c r="F147" s="37">
        <f t="shared" si="9"/>
        <v>0.40561778966727974</v>
      </c>
      <c r="G147" s="4" t="str">
        <f t="shared" si="10"/>
        <v>Start group 3 for 50km</v>
      </c>
      <c r="H147" s="4" t="str">
        <f t="shared" si="11"/>
        <v>Start group 3 for 100km</v>
      </c>
    </row>
    <row r="148" spans="1:8">
      <c r="A148" s="4">
        <v>146</v>
      </c>
      <c r="B148" s="5" t="s">
        <v>15</v>
      </c>
      <c r="C148" s="5" t="s">
        <v>1535</v>
      </c>
      <c r="D148" s="30">
        <v>1462.0973379629629</v>
      </c>
      <c r="E148" s="37">
        <f t="shared" si="8"/>
        <v>0.18272841051314143</v>
      </c>
      <c r="F148" s="37">
        <f t="shared" si="9"/>
        <v>0.40611937803042952</v>
      </c>
      <c r="G148" s="4" t="str">
        <f t="shared" si="10"/>
        <v>Start group 3 for 50km</v>
      </c>
      <c r="H148" s="4" t="str">
        <f t="shared" si="11"/>
        <v>Start group 3 for 100km</v>
      </c>
    </row>
    <row r="149" spans="1:8">
      <c r="A149" s="4">
        <v>147</v>
      </c>
      <c r="B149" s="5" t="s">
        <v>131</v>
      </c>
      <c r="C149" s="5" t="s">
        <v>744</v>
      </c>
      <c r="D149" s="30">
        <v>1462.0974189814815</v>
      </c>
      <c r="E149" s="37">
        <f t="shared" si="8"/>
        <v>0.18397997496871088</v>
      </c>
      <c r="F149" s="37">
        <f t="shared" si="9"/>
        <v>0.40728975087777958</v>
      </c>
      <c r="G149" s="4" t="str">
        <f t="shared" si="10"/>
        <v>Start group 3 for 50km</v>
      </c>
      <c r="H149" s="4" t="str">
        <f t="shared" si="11"/>
        <v>Start group 3 for 100km</v>
      </c>
    </row>
    <row r="150" spans="1:8">
      <c r="A150" s="4">
        <v>148</v>
      </c>
      <c r="B150" s="5" t="s">
        <v>230</v>
      </c>
      <c r="C150" s="5" t="s">
        <v>786</v>
      </c>
      <c r="D150" s="30">
        <v>1462.0975231481482</v>
      </c>
      <c r="E150" s="37">
        <f t="shared" si="8"/>
        <v>0.18523153942428036</v>
      </c>
      <c r="F150" s="37">
        <f t="shared" si="9"/>
        <v>0.40879451596722954</v>
      </c>
      <c r="G150" s="4" t="str">
        <f t="shared" si="10"/>
        <v>Start group 3 for 50km</v>
      </c>
      <c r="H150" s="4" t="str">
        <f t="shared" si="11"/>
        <v>Start group 3 for 100km</v>
      </c>
    </row>
    <row r="151" spans="1:8">
      <c r="A151" s="4">
        <v>149</v>
      </c>
      <c r="B151" s="5" t="s">
        <v>767</v>
      </c>
      <c r="C151" s="5" t="s">
        <v>1573</v>
      </c>
      <c r="D151" s="30">
        <v>1462.0977546296297</v>
      </c>
      <c r="E151" s="37">
        <f t="shared" si="8"/>
        <v>0.18648310387984982</v>
      </c>
      <c r="F151" s="37">
        <f t="shared" si="9"/>
        <v>0.4121384383882295</v>
      </c>
      <c r="G151" s="4" t="str">
        <f t="shared" si="10"/>
        <v>Start group 3 for 50km</v>
      </c>
      <c r="H151" s="4" t="str">
        <f t="shared" si="11"/>
        <v>Start group 3 for 100km</v>
      </c>
    </row>
    <row r="152" spans="1:8">
      <c r="A152" s="4">
        <v>150</v>
      </c>
      <c r="B152" s="5" t="s">
        <v>31</v>
      </c>
      <c r="C152" s="5" t="s">
        <v>1574</v>
      </c>
      <c r="D152" s="30">
        <v>1462.0982175925926</v>
      </c>
      <c r="E152" s="37">
        <f t="shared" si="8"/>
        <v>0.18773466833541927</v>
      </c>
      <c r="F152" s="37">
        <f t="shared" si="9"/>
        <v>0.41882628323022902</v>
      </c>
      <c r="G152" s="4" t="str">
        <f t="shared" si="10"/>
        <v>Start group 3 for 50km</v>
      </c>
      <c r="H152" s="4" t="str">
        <f t="shared" si="11"/>
        <v>Start group 3 for 100km</v>
      </c>
    </row>
    <row r="153" spans="1:8">
      <c r="A153" s="4">
        <v>151</v>
      </c>
      <c r="B153" s="5" t="s">
        <v>78</v>
      </c>
      <c r="C153" s="5" t="s">
        <v>1575</v>
      </c>
      <c r="D153" s="30">
        <v>1462.0982175925926</v>
      </c>
      <c r="E153" s="37">
        <f t="shared" si="8"/>
        <v>0.18898623279098872</v>
      </c>
      <c r="F153" s="37">
        <f t="shared" si="9"/>
        <v>0.41882628323022902</v>
      </c>
      <c r="G153" s="4" t="str">
        <f t="shared" si="10"/>
        <v>Start group 3 for 50km</v>
      </c>
      <c r="H153" s="4" t="str">
        <f t="shared" si="11"/>
        <v>Start group 3 for 100km</v>
      </c>
    </row>
    <row r="154" spans="1:8">
      <c r="A154" s="4">
        <v>152</v>
      </c>
      <c r="B154" s="5" t="s">
        <v>99</v>
      </c>
      <c r="C154" s="5" t="s">
        <v>814</v>
      </c>
      <c r="D154" s="30">
        <v>1462.0982986111112</v>
      </c>
      <c r="E154" s="37">
        <f t="shared" si="8"/>
        <v>0.1902377972465582</v>
      </c>
      <c r="F154" s="37">
        <f t="shared" si="9"/>
        <v>0.41999665607757908</v>
      </c>
      <c r="G154" s="4" t="str">
        <f t="shared" si="10"/>
        <v>Start group 3 for 50km</v>
      </c>
      <c r="H154" s="4" t="str">
        <f t="shared" si="11"/>
        <v>Start group 3 for 100km</v>
      </c>
    </row>
    <row r="155" spans="1:8">
      <c r="A155" s="4">
        <v>153</v>
      </c>
      <c r="B155" s="5" t="s">
        <v>748</v>
      </c>
      <c r="C155" s="5" t="s">
        <v>1576</v>
      </c>
      <c r="D155" s="30">
        <v>1462.0983680555555</v>
      </c>
      <c r="E155" s="37">
        <f t="shared" si="8"/>
        <v>0.19148936170212766</v>
      </c>
      <c r="F155" s="37">
        <f t="shared" si="9"/>
        <v>0.42099983280387893</v>
      </c>
      <c r="G155" s="4" t="str">
        <f t="shared" si="10"/>
        <v>Start group 3 for 50km</v>
      </c>
      <c r="H155" s="4" t="str">
        <f t="shared" si="11"/>
        <v>Start group 3 for 100km</v>
      </c>
    </row>
    <row r="156" spans="1:8">
      <c r="A156" s="4">
        <v>154</v>
      </c>
      <c r="B156" s="5" t="s">
        <v>50</v>
      </c>
      <c r="C156" s="5" t="s">
        <v>1577</v>
      </c>
      <c r="D156" s="30">
        <v>1462.0984375</v>
      </c>
      <c r="E156" s="37">
        <f t="shared" si="8"/>
        <v>0.19274092615769711</v>
      </c>
      <c r="F156" s="37">
        <f t="shared" si="9"/>
        <v>0.42200300953017883</v>
      </c>
      <c r="G156" s="4" t="str">
        <f t="shared" si="10"/>
        <v>Start group 3 for 50km</v>
      </c>
      <c r="H156" s="4" t="str">
        <f t="shared" si="11"/>
        <v>Start group 3 for 100km</v>
      </c>
    </row>
    <row r="157" spans="1:8">
      <c r="A157" s="4">
        <v>155</v>
      </c>
      <c r="B157" s="5" t="s">
        <v>93</v>
      </c>
      <c r="C157" s="5" t="s">
        <v>1415</v>
      </c>
      <c r="D157" s="30">
        <v>1462.0986805555556</v>
      </c>
      <c r="E157" s="37">
        <f t="shared" si="8"/>
        <v>0.19399249061326659</v>
      </c>
      <c r="F157" s="37">
        <f t="shared" si="9"/>
        <v>0.4255141280722286</v>
      </c>
      <c r="G157" s="4" t="str">
        <f t="shared" si="10"/>
        <v>Start group 3 for 50km</v>
      </c>
      <c r="H157" s="4" t="str">
        <f t="shared" si="11"/>
        <v>Start group 3 for 100km</v>
      </c>
    </row>
    <row r="158" spans="1:8">
      <c r="A158" s="4">
        <v>156</v>
      </c>
      <c r="B158" s="5" t="s">
        <v>31</v>
      </c>
      <c r="C158" s="5" t="s">
        <v>1578</v>
      </c>
      <c r="D158" s="30">
        <v>1462.0987268518518</v>
      </c>
      <c r="E158" s="37">
        <f t="shared" si="8"/>
        <v>0.19524405506883605</v>
      </c>
      <c r="F158" s="37">
        <f t="shared" si="9"/>
        <v>0.42618291255642854</v>
      </c>
      <c r="G158" s="4" t="str">
        <f t="shared" si="10"/>
        <v>Start group 3 for 50km</v>
      </c>
      <c r="H158" s="4" t="str">
        <f t="shared" si="11"/>
        <v>Start group 3 for 100km</v>
      </c>
    </row>
    <row r="159" spans="1:8">
      <c r="A159" s="4">
        <v>157</v>
      </c>
      <c r="B159" s="5" t="s">
        <v>1579</v>
      </c>
      <c r="C159" s="5" t="s">
        <v>1580</v>
      </c>
      <c r="D159" s="30">
        <v>1462.0988310185185</v>
      </c>
      <c r="E159" s="37">
        <f t="shared" si="8"/>
        <v>0.1964956195244055</v>
      </c>
      <c r="F159" s="37">
        <f t="shared" si="9"/>
        <v>0.42768767764587851</v>
      </c>
      <c r="G159" s="4" t="str">
        <f t="shared" si="10"/>
        <v>Start group 3 for 50km</v>
      </c>
      <c r="H159" s="4" t="str">
        <f t="shared" si="11"/>
        <v>Start group 3 for 100km</v>
      </c>
    </row>
    <row r="160" spans="1:8">
      <c r="A160" s="4">
        <v>158</v>
      </c>
      <c r="B160" s="5" t="s">
        <v>492</v>
      </c>
      <c r="C160" s="5" t="s">
        <v>486</v>
      </c>
      <c r="D160" s="30">
        <v>9.8854166666666674E-2</v>
      </c>
      <c r="E160" s="37">
        <f t="shared" si="8"/>
        <v>0.19774718397997496</v>
      </c>
      <c r="F160" s="37">
        <f t="shared" si="9"/>
        <v>0.42802206988797847</v>
      </c>
      <c r="G160" s="4" t="str">
        <f t="shared" si="10"/>
        <v>Start group 3 for 50km</v>
      </c>
      <c r="H160" s="4" t="str">
        <f t="shared" si="11"/>
        <v>Start group 3 for 100km</v>
      </c>
    </row>
    <row r="161" spans="1:8">
      <c r="A161" s="4">
        <v>159</v>
      </c>
      <c r="B161" s="5" t="s">
        <v>70</v>
      </c>
      <c r="C161" s="5" t="s">
        <v>1581</v>
      </c>
      <c r="D161" s="30">
        <v>1462.0988773148149</v>
      </c>
      <c r="E161" s="37">
        <f t="shared" si="8"/>
        <v>0.19899874843554444</v>
      </c>
      <c r="F161" s="37">
        <f t="shared" si="9"/>
        <v>0.42835646213007844</v>
      </c>
      <c r="G161" s="4" t="str">
        <f t="shared" si="10"/>
        <v>Start group 3 for 50km</v>
      </c>
      <c r="H161" s="4" t="str">
        <f t="shared" si="11"/>
        <v>Start group 3 for 100km</v>
      </c>
    </row>
    <row r="162" spans="1:8">
      <c r="A162" s="4">
        <v>160</v>
      </c>
      <c r="B162" s="5" t="s">
        <v>31</v>
      </c>
      <c r="C162" s="5" t="s">
        <v>1582</v>
      </c>
      <c r="D162" s="30">
        <v>1462.0989120370371</v>
      </c>
      <c r="E162" s="37">
        <f t="shared" si="8"/>
        <v>0.20025031289111389</v>
      </c>
      <c r="F162" s="37">
        <f t="shared" si="9"/>
        <v>0.42885805049322856</v>
      </c>
      <c r="G162" s="4" t="str">
        <f t="shared" si="10"/>
        <v>Start group 3 for 50km</v>
      </c>
      <c r="H162" s="4" t="str">
        <f t="shared" si="11"/>
        <v>Start group 3 for 100km</v>
      </c>
    </row>
    <row r="163" spans="1:8">
      <c r="A163" s="4">
        <v>161</v>
      </c>
      <c r="B163" s="5" t="s">
        <v>1583</v>
      </c>
      <c r="C163" s="5" t="s">
        <v>1584</v>
      </c>
      <c r="D163" s="30">
        <v>1462.0989467592592</v>
      </c>
      <c r="E163" s="37">
        <f t="shared" si="8"/>
        <v>0.20150187734668334</v>
      </c>
      <c r="F163" s="37">
        <f t="shared" si="9"/>
        <v>0.42935963885637835</v>
      </c>
      <c r="G163" s="4" t="str">
        <f t="shared" si="10"/>
        <v>Start group 3 for 50km</v>
      </c>
      <c r="H163" s="4" t="str">
        <f t="shared" si="11"/>
        <v>Start group 3 for 100km</v>
      </c>
    </row>
    <row r="164" spans="1:8">
      <c r="A164" s="4">
        <v>162</v>
      </c>
      <c r="B164" s="5" t="s">
        <v>28</v>
      </c>
      <c r="C164" s="5" t="s">
        <v>1585</v>
      </c>
      <c r="D164" s="30">
        <v>1462.0989814814816</v>
      </c>
      <c r="E164" s="37">
        <f t="shared" si="8"/>
        <v>0.20275344180225283</v>
      </c>
      <c r="F164" s="37">
        <f t="shared" si="9"/>
        <v>0.42986122721952841</v>
      </c>
      <c r="G164" s="4" t="str">
        <f t="shared" si="10"/>
        <v>Start group 3 for 50km</v>
      </c>
      <c r="H164" s="4" t="str">
        <f t="shared" si="11"/>
        <v>Start group 3 for 100km</v>
      </c>
    </row>
    <row r="165" spans="1:8">
      <c r="A165" s="4">
        <v>163</v>
      </c>
      <c r="B165" s="5" t="s">
        <v>333</v>
      </c>
      <c r="C165" s="5" t="s">
        <v>1586</v>
      </c>
      <c r="D165" s="30">
        <v>1462.0991898148147</v>
      </c>
      <c r="E165" s="37">
        <f t="shared" si="8"/>
        <v>0.20400500625782228</v>
      </c>
      <c r="F165" s="37">
        <f t="shared" si="9"/>
        <v>0.4328707573984284</v>
      </c>
      <c r="G165" s="4" t="str">
        <f t="shared" si="10"/>
        <v>Start group 3 for 50km</v>
      </c>
      <c r="H165" s="4" t="str">
        <f t="shared" si="11"/>
        <v>Start group 4 for 100km</v>
      </c>
    </row>
    <row r="166" spans="1:8">
      <c r="A166" s="4">
        <v>164</v>
      </c>
      <c r="B166" s="5" t="s">
        <v>1587</v>
      </c>
      <c r="C166" s="5" t="s">
        <v>1588</v>
      </c>
      <c r="D166" s="30">
        <v>1462.0992129629631</v>
      </c>
      <c r="E166" s="37">
        <f t="shared" si="8"/>
        <v>0.20525657071339173</v>
      </c>
      <c r="F166" s="37">
        <f t="shared" si="9"/>
        <v>0.43320514964052836</v>
      </c>
      <c r="G166" s="4" t="str">
        <f t="shared" si="10"/>
        <v>Start group 3 for 50km</v>
      </c>
      <c r="H166" s="4" t="str">
        <f t="shared" si="11"/>
        <v>Start group 4 for 100km</v>
      </c>
    </row>
    <row r="167" spans="1:8">
      <c r="A167" s="4">
        <v>165</v>
      </c>
      <c r="B167" s="5" t="s">
        <v>56</v>
      </c>
      <c r="C167" s="5" t="s">
        <v>1589</v>
      </c>
      <c r="D167" s="30">
        <v>1462.0992361111112</v>
      </c>
      <c r="E167" s="37">
        <f t="shared" si="8"/>
        <v>0.20650813516896119</v>
      </c>
      <c r="F167" s="37">
        <f t="shared" si="9"/>
        <v>0.43353954188262833</v>
      </c>
      <c r="G167" s="4" t="str">
        <f t="shared" si="10"/>
        <v>Start group 3 for 50km</v>
      </c>
      <c r="H167" s="4" t="str">
        <f t="shared" si="11"/>
        <v>Start group 4 for 100km</v>
      </c>
    </row>
    <row r="168" spans="1:8">
      <c r="A168" s="4">
        <v>166</v>
      </c>
      <c r="B168" s="5" t="s">
        <v>42</v>
      </c>
      <c r="C168" s="5" t="s">
        <v>1590</v>
      </c>
      <c r="D168" s="30">
        <v>1462.0992592592593</v>
      </c>
      <c r="E168" s="37">
        <f t="shared" si="8"/>
        <v>0.20775969962453067</v>
      </c>
      <c r="F168" s="37">
        <f t="shared" si="9"/>
        <v>0.4338739341247283</v>
      </c>
      <c r="G168" s="4" t="str">
        <f t="shared" si="10"/>
        <v>Start group 3 for 50km</v>
      </c>
      <c r="H168" s="4" t="str">
        <f t="shared" si="11"/>
        <v>Start group 4 for 100km</v>
      </c>
    </row>
    <row r="169" spans="1:8">
      <c r="A169" s="4">
        <v>167</v>
      </c>
      <c r="B169" s="5" t="s">
        <v>1591</v>
      </c>
      <c r="C169" s="5" t="s">
        <v>308</v>
      </c>
      <c r="D169" s="30">
        <v>1462.099375</v>
      </c>
      <c r="E169" s="37">
        <f t="shared" si="8"/>
        <v>0.20901126408010012</v>
      </c>
      <c r="F169" s="37">
        <f t="shared" si="9"/>
        <v>0.43554589533522808</v>
      </c>
      <c r="G169" s="4" t="str">
        <f t="shared" si="10"/>
        <v>Start group 3 for 50km</v>
      </c>
      <c r="H169" s="4" t="str">
        <f t="shared" si="11"/>
        <v>Start group 4 for 100km</v>
      </c>
    </row>
    <row r="170" spans="1:8">
      <c r="A170" s="4">
        <v>168</v>
      </c>
      <c r="B170" s="5" t="s">
        <v>661</v>
      </c>
      <c r="C170" s="5" t="s">
        <v>742</v>
      </c>
      <c r="D170" s="30">
        <v>1462.0994675925926</v>
      </c>
      <c r="E170" s="37">
        <f t="shared" si="8"/>
        <v>0.21026282853566958</v>
      </c>
      <c r="F170" s="37">
        <f t="shared" si="9"/>
        <v>0.43688346430362796</v>
      </c>
      <c r="G170" s="4" t="str">
        <f t="shared" si="10"/>
        <v>Start group 3 for 50km</v>
      </c>
      <c r="H170" s="4" t="str">
        <f t="shared" si="11"/>
        <v>Start group 4 for 100km</v>
      </c>
    </row>
    <row r="171" spans="1:8">
      <c r="A171" s="4">
        <v>169</v>
      </c>
      <c r="B171" s="5" t="s">
        <v>553</v>
      </c>
      <c r="C171" s="5" t="s">
        <v>1592</v>
      </c>
      <c r="D171" s="30">
        <v>1462.0994560185186</v>
      </c>
      <c r="E171" s="37">
        <f t="shared" si="8"/>
        <v>0.21151439299123906</v>
      </c>
      <c r="F171" s="37">
        <f t="shared" si="9"/>
        <v>0.43671626818257814</v>
      </c>
      <c r="G171" s="4" t="str">
        <f t="shared" si="10"/>
        <v>Start group 3 for 50km</v>
      </c>
      <c r="H171" s="4" t="str">
        <f t="shared" si="11"/>
        <v>Start group 4 for 100km</v>
      </c>
    </row>
    <row r="172" spans="1:8">
      <c r="A172" s="4">
        <v>170</v>
      </c>
      <c r="B172" s="5" t="s">
        <v>691</v>
      </c>
      <c r="C172" s="5" t="s">
        <v>182</v>
      </c>
      <c r="D172" s="30">
        <v>1462.0995601851853</v>
      </c>
      <c r="E172" s="37">
        <f t="shared" si="8"/>
        <v>0.21276595744680851</v>
      </c>
      <c r="F172" s="37">
        <f t="shared" si="9"/>
        <v>0.4382210332720281</v>
      </c>
      <c r="G172" s="4" t="str">
        <f t="shared" si="10"/>
        <v>Start group 3 for 50km</v>
      </c>
      <c r="H172" s="4" t="str">
        <f t="shared" si="11"/>
        <v>Start group 4 for 100km</v>
      </c>
    </row>
    <row r="173" spans="1:8">
      <c r="A173" s="4">
        <v>171</v>
      </c>
      <c r="B173" s="5" t="s">
        <v>31</v>
      </c>
      <c r="C173" s="5" t="s">
        <v>1593</v>
      </c>
      <c r="D173" s="30">
        <v>1462.0996643518517</v>
      </c>
      <c r="E173" s="37">
        <f t="shared" si="8"/>
        <v>0.21401752190237797</v>
      </c>
      <c r="F173" s="37">
        <f t="shared" si="9"/>
        <v>0.43972579836147807</v>
      </c>
      <c r="G173" s="4" t="str">
        <f t="shared" si="10"/>
        <v>Start group 3 for 50km</v>
      </c>
      <c r="H173" s="4" t="str">
        <f t="shared" si="11"/>
        <v>Start group 4 for 100km</v>
      </c>
    </row>
    <row r="174" spans="1:8">
      <c r="A174" s="4">
        <v>172</v>
      </c>
      <c r="B174" s="5" t="s">
        <v>11</v>
      </c>
      <c r="C174" s="5" t="s">
        <v>1594</v>
      </c>
      <c r="D174" s="30">
        <v>1462.0996643518517</v>
      </c>
      <c r="E174" s="37">
        <f t="shared" si="8"/>
        <v>0.21526908635794745</v>
      </c>
      <c r="F174" s="37">
        <f t="shared" si="9"/>
        <v>0.43972579836147807</v>
      </c>
      <c r="G174" s="4" t="str">
        <f t="shared" si="10"/>
        <v>Start group 3 for 50km</v>
      </c>
      <c r="H174" s="4" t="str">
        <f t="shared" si="11"/>
        <v>Start group 4 for 100km</v>
      </c>
    </row>
    <row r="175" spans="1:8">
      <c r="A175" s="4">
        <v>173</v>
      </c>
      <c r="B175" s="5" t="s">
        <v>439</v>
      </c>
      <c r="C175" s="5" t="s">
        <v>1050</v>
      </c>
      <c r="D175" s="30">
        <v>1462.0997569444444</v>
      </c>
      <c r="E175" s="37">
        <f t="shared" si="8"/>
        <v>0.2165206508135169</v>
      </c>
      <c r="F175" s="37">
        <f t="shared" si="9"/>
        <v>0.44106336732987794</v>
      </c>
      <c r="G175" s="4" t="str">
        <f t="shared" si="10"/>
        <v>Start group 3 for 50km</v>
      </c>
      <c r="H175" s="4" t="str">
        <f t="shared" si="11"/>
        <v>Start group 4 for 100km</v>
      </c>
    </row>
    <row r="176" spans="1:8">
      <c r="A176" s="4">
        <v>174</v>
      </c>
      <c r="B176" s="5" t="s">
        <v>785</v>
      </c>
      <c r="C176" s="5" t="s">
        <v>246</v>
      </c>
      <c r="D176" s="30">
        <v>1462.0997453703703</v>
      </c>
      <c r="E176" s="37">
        <f t="shared" si="8"/>
        <v>0.21777221526908636</v>
      </c>
      <c r="F176" s="37">
        <f t="shared" si="9"/>
        <v>0.44089617120882785</v>
      </c>
      <c r="G176" s="4" t="str">
        <f t="shared" si="10"/>
        <v>Start group 3 for 50km</v>
      </c>
      <c r="H176" s="4" t="str">
        <f t="shared" si="11"/>
        <v>Start group 4 for 100km</v>
      </c>
    </row>
    <row r="177" spans="1:8">
      <c r="A177" s="4">
        <v>175</v>
      </c>
      <c r="B177" s="5" t="s">
        <v>514</v>
      </c>
      <c r="C177" s="5" t="s">
        <v>1595</v>
      </c>
      <c r="D177" s="30">
        <v>1462.0997569444444</v>
      </c>
      <c r="E177" s="37">
        <f t="shared" si="8"/>
        <v>0.21902377972465581</v>
      </c>
      <c r="F177" s="37">
        <f t="shared" si="9"/>
        <v>0.44106336732987794</v>
      </c>
      <c r="G177" s="4" t="str">
        <f t="shared" si="10"/>
        <v>Start group 3 for 50km</v>
      </c>
      <c r="H177" s="4" t="str">
        <f t="shared" si="11"/>
        <v>Start group 4 for 100km</v>
      </c>
    </row>
    <row r="178" spans="1:8">
      <c r="A178" s="4">
        <v>176</v>
      </c>
      <c r="B178" s="5" t="s">
        <v>72</v>
      </c>
      <c r="C178" s="5" t="s">
        <v>284</v>
      </c>
      <c r="D178" s="30">
        <v>1462.0999074074075</v>
      </c>
      <c r="E178" s="37">
        <f t="shared" si="8"/>
        <v>0.22027534418022529</v>
      </c>
      <c r="F178" s="37">
        <f t="shared" si="9"/>
        <v>0.44323691690352784</v>
      </c>
      <c r="G178" s="4" t="str">
        <f t="shared" si="10"/>
        <v>Start group 3 for 50km</v>
      </c>
      <c r="H178" s="4" t="str">
        <f t="shared" si="11"/>
        <v>Start group 4 for 100km</v>
      </c>
    </row>
    <row r="179" spans="1:8">
      <c r="A179" s="4">
        <v>177</v>
      </c>
      <c r="B179" s="5" t="s">
        <v>17</v>
      </c>
      <c r="C179" s="5" t="s">
        <v>1567</v>
      </c>
      <c r="D179" s="30">
        <v>1462.0999421296297</v>
      </c>
      <c r="E179" s="37">
        <f t="shared" si="8"/>
        <v>0.22152690863579474</v>
      </c>
      <c r="F179" s="37">
        <f t="shared" si="9"/>
        <v>0.44373850526667769</v>
      </c>
      <c r="G179" s="4" t="str">
        <f t="shared" si="10"/>
        <v>Start group 3 for 50km</v>
      </c>
      <c r="H179" s="4" t="str">
        <f t="shared" si="11"/>
        <v>Start group 4 for 100km</v>
      </c>
    </row>
    <row r="180" spans="1:8">
      <c r="A180" s="4">
        <v>178</v>
      </c>
      <c r="B180" s="5" t="s">
        <v>15</v>
      </c>
      <c r="C180" s="5" t="s">
        <v>282</v>
      </c>
      <c r="D180" s="30">
        <v>1462.0999305555556</v>
      </c>
      <c r="E180" s="37">
        <f t="shared" si="8"/>
        <v>0.2227784730913642</v>
      </c>
      <c r="F180" s="37">
        <f t="shared" si="9"/>
        <v>0.44357130914562781</v>
      </c>
      <c r="G180" s="4" t="str">
        <f t="shared" si="10"/>
        <v>Start group 3 for 50km</v>
      </c>
      <c r="H180" s="4" t="str">
        <f t="shared" si="11"/>
        <v>Start group 4 for 100km</v>
      </c>
    </row>
    <row r="181" spans="1:8">
      <c r="A181" s="4">
        <v>179</v>
      </c>
      <c r="B181" s="5" t="s">
        <v>34</v>
      </c>
      <c r="C181" s="5" t="s">
        <v>1467</v>
      </c>
      <c r="D181" s="30">
        <v>1462.0999768518518</v>
      </c>
      <c r="E181" s="37">
        <f t="shared" si="8"/>
        <v>0.22403003754693368</v>
      </c>
      <c r="F181" s="37">
        <f t="shared" si="9"/>
        <v>0.44424009362982775</v>
      </c>
      <c r="G181" s="4" t="str">
        <f t="shared" si="10"/>
        <v>Start group 3 for 50km</v>
      </c>
      <c r="H181" s="4" t="str">
        <f t="shared" si="11"/>
        <v>Start group 4 for 100km</v>
      </c>
    </row>
    <row r="182" spans="1:8">
      <c r="A182" s="4">
        <v>180</v>
      </c>
      <c r="B182" s="5" t="s">
        <v>99</v>
      </c>
      <c r="C182" s="5" t="s">
        <v>1596</v>
      </c>
      <c r="D182" s="30">
        <v>1462.100150462963</v>
      </c>
      <c r="E182" s="37">
        <f t="shared" si="8"/>
        <v>0.22528160200250313</v>
      </c>
      <c r="F182" s="37">
        <f t="shared" si="9"/>
        <v>0.44674803544557762</v>
      </c>
      <c r="G182" s="4" t="str">
        <f t="shared" si="10"/>
        <v>Start group 3 for 50km</v>
      </c>
      <c r="H182" s="4" t="str">
        <f t="shared" si="11"/>
        <v>Start group 4 for 100km</v>
      </c>
    </row>
    <row r="183" spans="1:8">
      <c r="A183" s="4">
        <v>181</v>
      </c>
      <c r="B183" s="5" t="s">
        <v>17</v>
      </c>
      <c r="C183" s="5" t="s">
        <v>1597</v>
      </c>
      <c r="D183" s="30">
        <v>1462.1001851851852</v>
      </c>
      <c r="E183" s="37">
        <f t="shared" si="8"/>
        <v>0.22653316645807259</v>
      </c>
      <c r="F183" s="37">
        <f t="shared" si="9"/>
        <v>0.44724962380872774</v>
      </c>
      <c r="G183" s="4" t="str">
        <f t="shared" si="10"/>
        <v>Start group 3 for 50km</v>
      </c>
      <c r="H183" s="4" t="str">
        <f t="shared" si="11"/>
        <v>Start group 4 for 100km</v>
      </c>
    </row>
    <row r="184" spans="1:8">
      <c r="A184" s="4">
        <v>182</v>
      </c>
      <c r="B184" s="5" t="s">
        <v>1598</v>
      </c>
      <c r="C184" s="5" t="s">
        <v>1599</v>
      </c>
      <c r="D184" s="30">
        <v>1462.1001967592592</v>
      </c>
      <c r="E184" s="37">
        <f t="shared" si="8"/>
        <v>0.22778473091364204</v>
      </c>
      <c r="F184" s="37">
        <f t="shared" si="9"/>
        <v>0.44741681992977755</v>
      </c>
      <c r="G184" s="4" t="str">
        <f t="shared" si="10"/>
        <v>Start group 3 for 50km</v>
      </c>
      <c r="H184" s="4" t="str">
        <f t="shared" si="11"/>
        <v>Start group 4 for 100km</v>
      </c>
    </row>
    <row r="185" spans="1:8">
      <c r="A185" s="4">
        <v>183</v>
      </c>
      <c r="B185" s="5" t="s">
        <v>79</v>
      </c>
      <c r="C185" s="5" t="s">
        <v>1600</v>
      </c>
      <c r="D185" s="30">
        <v>1462.1003935185186</v>
      </c>
      <c r="E185" s="37">
        <f t="shared" si="8"/>
        <v>0.22903629536921152</v>
      </c>
      <c r="F185" s="37">
        <f t="shared" si="9"/>
        <v>0.45025915398762739</v>
      </c>
      <c r="G185" s="4" t="str">
        <f t="shared" si="10"/>
        <v>Start group 3 for 50km</v>
      </c>
      <c r="H185" s="4" t="str">
        <f t="shared" si="11"/>
        <v>Start group 4 for 100km</v>
      </c>
    </row>
    <row r="186" spans="1:8">
      <c r="A186" s="4">
        <v>184</v>
      </c>
      <c r="B186" s="5" t="s">
        <v>141</v>
      </c>
      <c r="C186" s="5" t="s">
        <v>1601</v>
      </c>
      <c r="D186" s="30">
        <v>1462.1005208333333</v>
      </c>
      <c r="E186" s="37">
        <f t="shared" si="8"/>
        <v>0.23028785982478098</v>
      </c>
      <c r="F186" s="37">
        <f t="shared" si="9"/>
        <v>0.45209831131917733</v>
      </c>
      <c r="G186" s="4" t="str">
        <f t="shared" si="10"/>
        <v>Start group 3 for 50km</v>
      </c>
      <c r="H186" s="4" t="str">
        <f t="shared" si="11"/>
        <v>Start group 4 for 100km</v>
      </c>
    </row>
    <row r="187" spans="1:8">
      <c r="A187" s="4">
        <v>185</v>
      </c>
      <c r="B187" s="5" t="s">
        <v>1602</v>
      </c>
      <c r="C187" s="5" t="s">
        <v>1603</v>
      </c>
      <c r="D187" s="30">
        <v>1462.1005208333333</v>
      </c>
      <c r="E187" s="37">
        <f t="shared" si="8"/>
        <v>0.23153942428035043</v>
      </c>
      <c r="F187" s="37">
        <f t="shared" si="9"/>
        <v>0.45209831131917733</v>
      </c>
      <c r="G187" s="4" t="str">
        <f t="shared" si="10"/>
        <v>Start group 3 for 50km</v>
      </c>
      <c r="H187" s="4" t="str">
        <f t="shared" si="11"/>
        <v>Start group 4 for 100km</v>
      </c>
    </row>
    <row r="188" spans="1:8">
      <c r="A188" s="4">
        <v>186</v>
      </c>
      <c r="B188" s="5" t="s">
        <v>31</v>
      </c>
      <c r="C188" s="5" t="s">
        <v>429</v>
      </c>
      <c r="D188" s="30">
        <v>1462.1005671296296</v>
      </c>
      <c r="E188" s="37">
        <f t="shared" si="8"/>
        <v>0.23279098873591991</v>
      </c>
      <c r="F188" s="37">
        <f t="shared" si="9"/>
        <v>0.45276709580337726</v>
      </c>
      <c r="G188" s="4" t="str">
        <f t="shared" si="10"/>
        <v>Start group 3 for 50km</v>
      </c>
      <c r="H188" s="4" t="str">
        <f t="shared" si="11"/>
        <v>Start group 4 for 100km</v>
      </c>
    </row>
    <row r="189" spans="1:8">
      <c r="A189" s="4">
        <v>187</v>
      </c>
      <c r="B189" s="5" t="s">
        <v>338</v>
      </c>
      <c r="C189" s="5" t="s">
        <v>847</v>
      </c>
      <c r="D189" s="30">
        <v>1462.1006712962962</v>
      </c>
      <c r="E189" s="37">
        <f t="shared" si="8"/>
        <v>0.23404255319148937</v>
      </c>
      <c r="F189" s="37">
        <f t="shared" si="9"/>
        <v>0.45427186089282723</v>
      </c>
      <c r="G189" s="4" t="str">
        <f t="shared" si="10"/>
        <v>Start group 3 for 50km</v>
      </c>
      <c r="H189" s="4" t="str">
        <f t="shared" si="11"/>
        <v>Start group 4 for 100km</v>
      </c>
    </row>
    <row r="190" spans="1:8">
      <c r="A190" s="4">
        <v>188</v>
      </c>
      <c r="B190" s="5" t="s">
        <v>17</v>
      </c>
      <c r="C190" s="5" t="s">
        <v>1604</v>
      </c>
      <c r="D190" s="30">
        <v>1462.1007060185186</v>
      </c>
      <c r="E190" s="37">
        <f t="shared" si="8"/>
        <v>0.23529411764705882</v>
      </c>
      <c r="F190" s="37">
        <f t="shared" si="9"/>
        <v>0.45477344925597735</v>
      </c>
      <c r="G190" s="4" t="str">
        <f t="shared" si="10"/>
        <v>Start group 3 for 50km</v>
      </c>
      <c r="H190" s="4" t="str">
        <f t="shared" si="11"/>
        <v>Start group 4 for 100km</v>
      </c>
    </row>
    <row r="191" spans="1:8">
      <c r="A191" s="4">
        <v>189</v>
      </c>
      <c r="B191" s="5" t="s">
        <v>71</v>
      </c>
      <c r="C191" s="5" t="s">
        <v>1605</v>
      </c>
      <c r="D191" s="30">
        <v>1462.1007407407408</v>
      </c>
      <c r="E191" s="37">
        <f t="shared" si="8"/>
        <v>0.23654568210262827</v>
      </c>
      <c r="F191" s="37">
        <f t="shared" si="9"/>
        <v>0.45527503761912713</v>
      </c>
      <c r="G191" s="4" t="str">
        <f t="shared" si="10"/>
        <v>Start group 3 for 50km</v>
      </c>
      <c r="H191" s="4" t="str">
        <f t="shared" si="11"/>
        <v>Start group 4 for 100km</v>
      </c>
    </row>
    <row r="192" spans="1:8">
      <c r="A192" s="4">
        <v>190</v>
      </c>
      <c r="B192" s="5" t="s">
        <v>38</v>
      </c>
      <c r="C192" s="5" t="s">
        <v>700</v>
      </c>
      <c r="D192" s="30">
        <v>1462.1007638888889</v>
      </c>
      <c r="E192" s="37">
        <f t="shared" si="8"/>
        <v>0.23779724655819776</v>
      </c>
      <c r="F192" s="37">
        <f t="shared" si="9"/>
        <v>0.4556094298612271</v>
      </c>
      <c r="G192" s="4" t="str">
        <f t="shared" si="10"/>
        <v>Start group 3 for 50km</v>
      </c>
      <c r="H192" s="4" t="str">
        <f t="shared" si="11"/>
        <v>Start group 4 for 100km</v>
      </c>
    </row>
    <row r="193" spans="1:8">
      <c r="A193" s="4">
        <v>191</v>
      </c>
      <c r="B193" s="5" t="s">
        <v>56</v>
      </c>
      <c r="C193" s="5" t="s">
        <v>1606</v>
      </c>
      <c r="D193" s="30">
        <v>1462.1008101851851</v>
      </c>
      <c r="E193" s="37">
        <f t="shared" si="8"/>
        <v>0.23904881101376721</v>
      </c>
      <c r="F193" s="37">
        <f t="shared" si="9"/>
        <v>0.45627821434542704</v>
      </c>
      <c r="G193" s="4" t="str">
        <f t="shared" si="10"/>
        <v>Start group 3 for 50km</v>
      </c>
      <c r="H193" s="4" t="str">
        <f t="shared" si="11"/>
        <v>Start group 4 for 100km</v>
      </c>
    </row>
    <row r="194" spans="1:8">
      <c r="A194" s="4">
        <v>192</v>
      </c>
      <c r="B194" s="5" t="s">
        <v>743</v>
      </c>
      <c r="C194" s="5" t="s">
        <v>1174</v>
      </c>
      <c r="D194" s="30">
        <v>1462.1009606481482</v>
      </c>
      <c r="E194" s="37">
        <f t="shared" si="8"/>
        <v>0.24030037546933666</v>
      </c>
      <c r="F194" s="37">
        <f t="shared" si="9"/>
        <v>0.45845176391907694</v>
      </c>
      <c r="G194" s="4" t="str">
        <f t="shared" si="10"/>
        <v>Start group 3 for 50km</v>
      </c>
      <c r="H194" s="4" t="str">
        <f t="shared" si="11"/>
        <v>Start group 4 for 100km</v>
      </c>
    </row>
    <row r="195" spans="1:8">
      <c r="A195" s="4">
        <v>193</v>
      </c>
      <c r="B195" s="5" t="s">
        <v>278</v>
      </c>
      <c r="C195" s="5" t="s">
        <v>1607</v>
      </c>
      <c r="D195" s="30">
        <v>1462.1011458333332</v>
      </c>
      <c r="E195" s="37">
        <f t="shared" si="8"/>
        <v>0.24155193992490614</v>
      </c>
      <c r="F195" s="37">
        <f t="shared" si="9"/>
        <v>0.46112690185587696</v>
      </c>
      <c r="G195" s="4" t="str">
        <f t="shared" si="10"/>
        <v>Start group 3 for 50km</v>
      </c>
      <c r="H195" s="4" t="str">
        <f t="shared" si="11"/>
        <v>Start group 4 for 100km</v>
      </c>
    </row>
    <row r="196" spans="1:8">
      <c r="A196" s="4">
        <v>194</v>
      </c>
      <c r="B196" s="5" t="s">
        <v>50</v>
      </c>
      <c r="C196" s="5" t="s">
        <v>854</v>
      </c>
      <c r="D196" s="30">
        <v>1462.1013773148147</v>
      </c>
      <c r="E196" s="37">
        <f t="shared" ref="E196:E259" si="12">A196/799</f>
        <v>0.2428035043804756</v>
      </c>
      <c r="F196" s="37">
        <f t="shared" ref="F196:F259" si="13">((HOUR(D196)*60+MINUTE(D196)+SECOND(D196)/60)-(HOUR($D$3)*60+MINUTE($D$3)+SECOND($D$3)/60))/(HOUR($D$3)*60+MINUTE($D$3)+SECOND($D$3)/60)</f>
        <v>0.46447082427687658</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4 for 100km</v>
      </c>
    </row>
    <row r="197" spans="1:8">
      <c r="A197" s="4">
        <v>195</v>
      </c>
      <c r="B197" s="5" t="s">
        <v>118</v>
      </c>
      <c r="C197" s="5" t="s">
        <v>326</v>
      </c>
      <c r="D197" s="30">
        <v>1462.1015625</v>
      </c>
      <c r="E197" s="37">
        <f t="shared" si="12"/>
        <v>0.24405506883604505</v>
      </c>
      <c r="F197" s="37">
        <f t="shared" si="13"/>
        <v>0.4671459622136766</v>
      </c>
      <c r="G197" s="4" t="str">
        <f t="shared" si="14"/>
        <v>Start group 3 for 50km</v>
      </c>
      <c r="H197" s="4" t="str">
        <f t="shared" si="15"/>
        <v>Start group 4 for 100km</v>
      </c>
    </row>
    <row r="198" spans="1:8">
      <c r="A198" s="4">
        <v>196</v>
      </c>
      <c r="B198" s="5" t="s">
        <v>217</v>
      </c>
      <c r="C198" s="5" t="s">
        <v>626</v>
      </c>
      <c r="D198" s="30">
        <v>1462.1017824074074</v>
      </c>
      <c r="E198" s="37">
        <f t="shared" si="12"/>
        <v>0.24530663329161451</v>
      </c>
      <c r="F198" s="37">
        <f t="shared" si="13"/>
        <v>0.47032268851362641</v>
      </c>
      <c r="G198" s="4" t="str">
        <f t="shared" si="14"/>
        <v>Start group 3 for 50km</v>
      </c>
      <c r="H198" s="4" t="str">
        <f t="shared" si="15"/>
        <v>Start group 4 for 100km</v>
      </c>
    </row>
    <row r="199" spans="1:8">
      <c r="A199" s="4">
        <v>197</v>
      </c>
      <c r="B199" s="5" t="s">
        <v>748</v>
      </c>
      <c r="C199" s="5" t="s">
        <v>1534</v>
      </c>
      <c r="D199" s="30">
        <v>1462.1018402777777</v>
      </c>
      <c r="E199" s="37">
        <f t="shared" si="12"/>
        <v>0.24655819774718399</v>
      </c>
      <c r="F199" s="37">
        <f t="shared" si="13"/>
        <v>0.47115866911887644</v>
      </c>
      <c r="G199" s="4" t="str">
        <f t="shared" si="14"/>
        <v>Start group 3 for 50km</v>
      </c>
      <c r="H199" s="4" t="str">
        <f t="shared" si="15"/>
        <v>Start group 4 for 100km</v>
      </c>
    </row>
    <row r="200" spans="1:8">
      <c r="A200" s="4">
        <v>198</v>
      </c>
      <c r="B200" s="5" t="s">
        <v>208</v>
      </c>
      <c r="C200" s="5" t="s">
        <v>1608</v>
      </c>
      <c r="D200" s="30">
        <v>1462.1018402777777</v>
      </c>
      <c r="E200" s="37">
        <f t="shared" si="12"/>
        <v>0.24780976220275344</v>
      </c>
      <c r="F200" s="37">
        <f t="shared" si="13"/>
        <v>0.47115866911887644</v>
      </c>
      <c r="G200" s="4" t="str">
        <f t="shared" si="14"/>
        <v>Start group 3 for 50km</v>
      </c>
      <c r="H200" s="4" t="str">
        <f t="shared" si="15"/>
        <v>Start group 4 for 100km</v>
      </c>
    </row>
    <row r="201" spans="1:8">
      <c r="A201" s="4">
        <v>199</v>
      </c>
      <c r="B201" s="5" t="s">
        <v>97</v>
      </c>
      <c r="C201" s="5" t="s">
        <v>1609</v>
      </c>
      <c r="D201" s="30">
        <v>1462.1019444444444</v>
      </c>
      <c r="E201" s="37">
        <f t="shared" si="12"/>
        <v>0.2490613266583229</v>
      </c>
      <c r="F201" s="37">
        <f t="shared" si="13"/>
        <v>0.47266343420832641</v>
      </c>
      <c r="G201" s="4" t="str">
        <f t="shared" si="14"/>
        <v>Start group 3 for 50km</v>
      </c>
      <c r="H201" s="4" t="str">
        <f t="shared" si="15"/>
        <v>Start group 4 for 100km</v>
      </c>
    </row>
    <row r="202" spans="1:8">
      <c r="A202" s="4">
        <v>200</v>
      </c>
      <c r="B202" s="5" t="s">
        <v>25</v>
      </c>
      <c r="C202" s="5" t="s">
        <v>219</v>
      </c>
      <c r="D202" s="30">
        <v>1462.1019791666668</v>
      </c>
      <c r="E202" s="37">
        <f t="shared" si="12"/>
        <v>0.25031289111389238</v>
      </c>
      <c r="F202" s="37">
        <f t="shared" si="13"/>
        <v>0.47316502257147625</v>
      </c>
      <c r="G202" s="4" t="str">
        <f t="shared" si="14"/>
        <v>Start group 3 for 50km</v>
      </c>
      <c r="H202" s="4" t="str">
        <f t="shared" si="15"/>
        <v>Start group 4 for 100km</v>
      </c>
    </row>
    <row r="203" spans="1:8">
      <c r="A203" s="4">
        <v>201</v>
      </c>
      <c r="B203" s="5" t="s">
        <v>31</v>
      </c>
      <c r="C203" s="5" t="s">
        <v>1610</v>
      </c>
      <c r="D203" s="30">
        <v>1462.102025462963</v>
      </c>
      <c r="E203" s="37">
        <f t="shared" si="12"/>
        <v>0.25156445556946183</v>
      </c>
      <c r="F203" s="37">
        <f t="shared" si="13"/>
        <v>0.47383380705567618</v>
      </c>
      <c r="G203" s="4" t="str">
        <f t="shared" si="14"/>
        <v>Start group 3 for 50km</v>
      </c>
      <c r="H203" s="4" t="str">
        <f t="shared" si="15"/>
        <v>Start group 4 for 100km</v>
      </c>
    </row>
    <row r="204" spans="1:8">
      <c r="A204" s="4">
        <v>202</v>
      </c>
      <c r="B204" s="5" t="s">
        <v>11</v>
      </c>
      <c r="C204" s="5" t="s">
        <v>1611</v>
      </c>
      <c r="D204" s="30">
        <v>1462.1020486111111</v>
      </c>
      <c r="E204" s="37">
        <f t="shared" si="12"/>
        <v>0.25281602002503129</v>
      </c>
      <c r="F204" s="37">
        <f t="shared" si="13"/>
        <v>0.47416819929777609</v>
      </c>
      <c r="G204" s="4" t="str">
        <f t="shared" si="14"/>
        <v>Start group 3 for 50km</v>
      </c>
      <c r="H204" s="4" t="str">
        <f t="shared" si="15"/>
        <v>Start group 4 for 100km</v>
      </c>
    </row>
    <row r="205" spans="1:8">
      <c r="A205" s="4">
        <v>203</v>
      </c>
      <c r="B205" s="5" t="s">
        <v>1612</v>
      </c>
      <c r="C205" s="5" t="s">
        <v>1613</v>
      </c>
      <c r="D205" s="30">
        <v>1462.1020601851851</v>
      </c>
      <c r="E205" s="37">
        <f t="shared" si="12"/>
        <v>0.25406758448060074</v>
      </c>
      <c r="F205" s="37">
        <f t="shared" si="13"/>
        <v>0.47433539541882624</v>
      </c>
      <c r="G205" s="4" t="str">
        <f t="shared" si="14"/>
        <v>Start group 3 for 50km</v>
      </c>
      <c r="H205" s="4" t="str">
        <f t="shared" si="15"/>
        <v>Start group 4 for 100km</v>
      </c>
    </row>
    <row r="206" spans="1:8">
      <c r="A206" s="4">
        <v>204</v>
      </c>
      <c r="B206" s="5" t="s">
        <v>26</v>
      </c>
      <c r="C206" s="5" t="s">
        <v>237</v>
      </c>
      <c r="D206" s="30">
        <v>1462.1022337962963</v>
      </c>
      <c r="E206" s="37">
        <f t="shared" si="12"/>
        <v>0.25531914893617019</v>
      </c>
      <c r="F206" s="37">
        <f t="shared" si="13"/>
        <v>0.47684333723457611</v>
      </c>
      <c r="G206" s="4" t="str">
        <f t="shared" si="14"/>
        <v>Start group 3 for 50km</v>
      </c>
      <c r="H206" s="4" t="str">
        <f t="shared" si="15"/>
        <v>Start group 4 for 100km</v>
      </c>
    </row>
    <row r="207" spans="1:8">
      <c r="A207" s="4">
        <v>205</v>
      </c>
      <c r="B207" s="5" t="s">
        <v>1614</v>
      </c>
      <c r="C207" s="5" t="s">
        <v>380</v>
      </c>
      <c r="D207" s="30">
        <v>1462.1022453703704</v>
      </c>
      <c r="E207" s="37">
        <f t="shared" si="12"/>
        <v>0.2565707133917397</v>
      </c>
      <c r="F207" s="37">
        <f t="shared" si="13"/>
        <v>0.47701053335562599</v>
      </c>
      <c r="G207" s="4" t="str">
        <f t="shared" si="14"/>
        <v>Start group 3 for 50km</v>
      </c>
      <c r="H207" s="4" t="str">
        <f t="shared" si="15"/>
        <v>Start group 4 for 100km</v>
      </c>
    </row>
    <row r="208" spans="1:8">
      <c r="A208" s="4">
        <v>206</v>
      </c>
      <c r="B208" s="5" t="s">
        <v>1615</v>
      </c>
      <c r="C208" s="5" t="s">
        <v>1616</v>
      </c>
      <c r="D208" s="30">
        <v>1462.1022685185185</v>
      </c>
      <c r="E208" s="37">
        <f t="shared" si="12"/>
        <v>0.25782227784730916</v>
      </c>
      <c r="F208" s="37">
        <f t="shared" si="13"/>
        <v>0.47734492559772623</v>
      </c>
      <c r="G208" s="4" t="str">
        <f t="shared" si="14"/>
        <v>Start group 3 for 50km</v>
      </c>
      <c r="H208" s="4" t="str">
        <f t="shared" si="15"/>
        <v>Start group 4 for 100km</v>
      </c>
    </row>
    <row r="209" spans="1:8">
      <c r="A209" s="4">
        <v>207</v>
      </c>
      <c r="B209" s="5" t="s">
        <v>47</v>
      </c>
      <c r="C209" s="5" t="s">
        <v>1179</v>
      </c>
      <c r="D209" s="30">
        <v>1462.1025694444445</v>
      </c>
      <c r="E209" s="37">
        <f t="shared" si="12"/>
        <v>0.25907384230287861</v>
      </c>
      <c r="F209" s="37">
        <f t="shared" si="13"/>
        <v>0.48169202474502576</v>
      </c>
      <c r="G209" s="4" t="str">
        <f t="shared" si="14"/>
        <v>Start group 3 for 50km</v>
      </c>
      <c r="H209" s="4" t="str">
        <f t="shared" si="15"/>
        <v>Start group 4 for 100km</v>
      </c>
    </row>
    <row r="210" spans="1:8">
      <c r="A210" s="4">
        <v>208</v>
      </c>
      <c r="B210" s="5" t="s">
        <v>666</v>
      </c>
      <c r="C210" s="5" t="s">
        <v>852</v>
      </c>
      <c r="D210" s="30">
        <v>1462.1026504629629</v>
      </c>
      <c r="E210" s="37">
        <f t="shared" si="12"/>
        <v>0.26032540675844806</v>
      </c>
      <c r="F210" s="37">
        <f t="shared" si="13"/>
        <v>0.48286239759237576</v>
      </c>
      <c r="G210" s="4" t="str">
        <f t="shared" si="14"/>
        <v>Start group 3 for 50km</v>
      </c>
      <c r="H210" s="4" t="str">
        <f t="shared" si="15"/>
        <v>Start group 4 for 100km</v>
      </c>
    </row>
    <row r="211" spans="1:8">
      <c r="A211" s="4">
        <v>209</v>
      </c>
      <c r="B211" s="5" t="s">
        <v>23</v>
      </c>
      <c r="C211" s="5" t="s">
        <v>234</v>
      </c>
      <c r="D211" s="30">
        <v>1462.1026736111112</v>
      </c>
      <c r="E211" s="37">
        <f t="shared" si="12"/>
        <v>0.26157697121401752</v>
      </c>
      <c r="F211" s="37">
        <f t="shared" si="13"/>
        <v>0.48319678983447573</v>
      </c>
      <c r="G211" s="4" t="str">
        <f t="shared" si="14"/>
        <v>Start group 3 for 50km</v>
      </c>
      <c r="H211" s="4" t="str">
        <f t="shared" si="15"/>
        <v>Start group 4 for 100km</v>
      </c>
    </row>
    <row r="212" spans="1:8">
      <c r="A212" s="4">
        <v>210</v>
      </c>
      <c r="B212" s="5" t="s">
        <v>293</v>
      </c>
      <c r="C212" s="5" t="s">
        <v>374</v>
      </c>
      <c r="D212" s="30">
        <v>1462.1027546296295</v>
      </c>
      <c r="E212" s="37">
        <f t="shared" si="12"/>
        <v>0.26282853566958697</v>
      </c>
      <c r="F212" s="37">
        <f t="shared" si="13"/>
        <v>0.48436716268182572</v>
      </c>
      <c r="G212" s="4" t="str">
        <f t="shared" si="14"/>
        <v>Start group 3 for 50km</v>
      </c>
      <c r="H212" s="4" t="str">
        <f t="shared" si="15"/>
        <v>Start group 4 for 100km</v>
      </c>
    </row>
    <row r="213" spans="1:8">
      <c r="A213" s="4">
        <v>211</v>
      </c>
      <c r="B213" s="5" t="s">
        <v>579</v>
      </c>
      <c r="C213" s="5" t="s">
        <v>455</v>
      </c>
      <c r="D213" s="30">
        <v>1462.1027893518519</v>
      </c>
      <c r="E213" s="37">
        <f t="shared" si="12"/>
        <v>0.26408010012515643</v>
      </c>
      <c r="F213" s="37">
        <f t="shared" si="13"/>
        <v>0.48486875104497584</v>
      </c>
      <c r="G213" s="4" t="str">
        <f t="shared" si="14"/>
        <v>Start group 3 for 50km</v>
      </c>
      <c r="H213" s="4" t="str">
        <f t="shared" si="15"/>
        <v>Start group 4 for 100km</v>
      </c>
    </row>
    <row r="214" spans="1:8">
      <c r="A214" s="4">
        <v>212</v>
      </c>
      <c r="B214" s="5" t="s">
        <v>50</v>
      </c>
      <c r="C214" s="5" t="s">
        <v>1617</v>
      </c>
      <c r="D214" s="30">
        <v>1462.1029050925927</v>
      </c>
      <c r="E214" s="37">
        <f t="shared" si="12"/>
        <v>0.26533166458072593</v>
      </c>
      <c r="F214" s="37">
        <f t="shared" si="13"/>
        <v>0.48654071225547563</v>
      </c>
      <c r="G214" s="4" t="str">
        <f t="shared" si="14"/>
        <v>Start group 3 for 50km</v>
      </c>
      <c r="H214" s="4" t="str">
        <f t="shared" si="15"/>
        <v>Start group 4 for 100km</v>
      </c>
    </row>
    <row r="215" spans="1:8">
      <c r="A215" s="4">
        <v>213</v>
      </c>
      <c r="B215" s="5" t="s">
        <v>110</v>
      </c>
      <c r="C215" s="5" t="s">
        <v>460</v>
      </c>
      <c r="D215" s="30">
        <v>1462.1029050925927</v>
      </c>
      <c r="E215" s="37">
        <f t="shared" si="12"/>
        <v>0.26658322903629539</v>
      </c>
      <c r="F215" s="37">
        <f t="shared" si="13"/>
        <v>0.48654071225547563</v>
      </c>
      <c r="G215" s="4" t="str">
        <f t="shared" si="14"/>
        <v>Start group 3 for 50km</v>
      </c>
      <c r="H215" s="4" t="str">
        <f t="shared" si="15"/>
        <v>Start group 4 for 100km</v>
      </c>
    </row>
    <row r="216" spans="1:8">
      <c r="A216" s="4">
        <v>214</v>
      </c>
      <c r="B216" s="5" t="s">
        <v>214</v>
      </c>
      <c r="C216" s="5" t="s">
        <v>1618</v>
      </c>
      <c r="D216" s="30">
        <v>1462.1030439814815</v>
      </c>
      <c r="E216" s="37">
        <f t="shared" si="12"/>
        <v>0.26783479349186484</v>
      </c>
      <c r="F216" s="37">
        <f t="shared" si="13"/>
        <v>0.48854706570807543</v>
      </c>
      <c r="G216" s="4" t="str">
        <f t="shared" si="14"/>
        <v>Start group 3 for 50km</v>
      </c>
      <c r="H216" s="4" t="str">
        <f t="shared" si="15"/>
        <v>Start group 4 for 100km</v>
      </c>
    </row>
    <row r="217" spans="1:8">
      <c r="A217" s="4">
        <v>215</v>
      </c>
      <c r="B217" s="5" t="s">
        <v>27</v>
      </c>
      <c r="C217" s="5" t="s">
        <v>645</v>
      </c>
      <c r="D217" s="30">
        <v>1462.1031828703703</v>
      </c>
      <c r="E217" s="37">
        <f t="shared" si="12"/>
        <v>0.2690863579474343</v>
      </c>
      <c r="F217" s="37">
        <f t="shared" si="13"/>
        <v>0.49055341916067552</v>
      </c>
      <c r="G217" s="4" t="str">
        <f t="shared" si="14"/>
        <v>Start group 3 for 50km</v>
      </c>
      <c r="H217" s="4" t="str">
        <f t="shared" si="15"/>
        <v>Start group 4 for 100km</v>
      </c>
    </row>
    <row r="218" spans="1:8">
      <c r="A218" s="4">
        <v>216</v>
      </c>
      <c r="B218" s="5" t="s">
        <v>1619</v>
      </c>
      <c r="C218" s="5" t="s">
        <v>451</v>
      </c>
      <c r="D218" s="30">
        <v>1462.1031944444444</v>
      </c>
      <c r="E218" s="37">
        <f t="shared" si="12"/>
        <v>0.27033792240300375</v>
      </c>
      <c r="F218" s="37">
        <f t="shared" si="13"/>
        <v>0.49072061528172534</v>
      </c>
      <c r="G218" s="4" t="str">
        <f t="shared" si="14"/>
        <v>Start group 3 for 50km</v>
      </c>
      <c r="H218" s="4" t="str">
        <f t="shared" si="15"/>
        <v>Start group 4 for 100km</v>
      </c>
    </row>
    <row r="219" spans="1:8">
      <c r="A219" s="4">
        <v>217</v>
      </c>
      <c r="B219" s="5" t="s">
        <v>15</v>
      </c>
      <c r="C219" s="5" t="s">
        <v>782</v>
      </c>
      <c r="D219" s="30">
        <v>1462.1032407407408</v>
      </c>
      <c r="E219" s="37">
        <f t="shared" si="12"/>
        <v>0.2715894868585732</v>
      </c>
      <c r="F219" s="37">
        <f t="shared" si="13"/>
        <v>0.49138939976592527</v>
      </c>
      <c r="G219" s="4" t="str">
        <f t="shared" si="14"/>
        <v>Start group 3 for 50km</v>
      </c>
      <c r="H219" s="4" t="str">
        <f t="shared" si="15"/>
        <v>Start group 4 for 100km</v>
      </c>
    </row>
    <row r="220" spans="1:8">
      <c r="A220" s="4">
        <v>218</v>
      </c>
      <c r="B220" s="5" t="s">
        <v>17</v>
      </c>
      <c r="C220" s="5" t="s">
        <v>1620</v>
      </c>
      <c r="D220" s="30">
        <v>1462.1032523148149</v>
      </c>
      <c r="E220" s="37">
        <f t="shared" si="12"/>
        <v>0.27284105131414266</v>
      </c>
      <c r="F220" s="37">
        <f t="shared" si="13"/>
        <v>0.49155659588697542</v>
      </c>
      <c r="G220" s="4" t="str">
        <f t="shared" si="14"/>
        <v>Start group 3 for 50km</v>
      </c>
      <c r="H220" s="4" t="str">
        <f t="shared" si="15"/>
        <v>Start group 4 for 100km</v>
      </c>
    </row>
    <row r="221" spans="1:8">
      <c r="A221" s="4">
        <v>219</v>
      </c>
      <c r="B221" s="5" t="s">
        <v>64</v>
      </c>
      <c r="C221" s="5" t="s">
        <v>1621</v>
      </c>
      <c r="D221" s="30">
        <v>1462.103275462963</v>
      </c>
      <c r="E221" s="37">
        <f t="shared" si="12"/>
        <v>0.27409261576971217</v>
      </c>
      <c r="F221" s="37">
        <f t="shared" si="13"/>
        <v>0.49189098812907539</v>
      </c>
      <c r="G221" s="4" t="str">
        <f t="shared" si="14"/>
        <v>Start group 3 for 50km</v>
      </c>
      <c r="H221" s="4" t="str">
        <f t="shared" si="15"/>
        <v>Start group 4 for 100km</v>
      </c>
    </row>
    <row r="222" spans="1:8">
      <c r="A222" s="4">
        <v>220</v>
      </c>
      <c r="B222" s="5" t="s">
        <v>15</v>
      </c>
      <c r="C222" s="5" t="s">
        <v>386</v>
      </c>
      <c r="D222" s="30">
        <v>1462.1033217592592</v>
      </c>
      <c r="E222" s="37">
        <f t="shared" si="12"/>
        <v>0.27534418022528162</v>
      </c>
      <c r="F222" s="37">
        <f t="shared" si="13"/>
        <v>0.49255977261327527</v>
      </c>
      <c r="G222" s="4" t="str">
        <f t="shared" si="14"/>
        <v>Start group 3 for 50km</v>
      </c>
      <c r="H222" s="4" t="str">
        <f t="shared" si="15"/>
        <v>Start group 4 for 100km</v>
      </c>
    </row>
    <row r="223" spans="1:8">
      <c r="A223" s="4">
        <v>221</v>
      </c>
      <c r="B223" s="5" t="s">
        <v>38</v>
      </c>
      <c r="C223" s="5" t="s">
        <v>175</v>
      </c>
      <c r="D223" s="30">
        <v>1462.1033912037037</v>
      </c>
      <c r="E223" s="37">
        <f t="shared" si="12"/>
        <v>0.27659574468085107</v>
      </c>
      <c r="F223" s="37">
        <f t="shared" si="13"/>
        <v>0.49356294933957517</v>
      </c>
      <c r="G223" s="4" t="str">
        <f t="shared" si="14"/>
        <v>Start group 3 for 50km</v>
      </c>
      <c r="H223" s="4" t="str">
        <f t="shared" si="15"/>
        <v>Start group 4 for 100km</v>
      </c>
    </row>
    <row r="224" spans="1:8">
      <c r="A224" s="4">
        <v>222</v>
      </c>
      <c r="B224" s="5" t="s">
        <v>49</v>
      </c>
      <c r="C224" s="5" t="s">
        <v>774</v>
      </c>
      <c r="D224" s="30">
        <v>1462.1033912037037</v>
      </c>
      <c r="E224" s="37">
        <f t="shared" si="12"/>
        <v>0.27784730913642053</v>
      </c>
      <c r="F224" s="37">
        <f t="shared" si="13"/>
        <v>0.49356294933957517</v>
      </c>
      <c r="G224" s="4" t="str">
        <f t="shared" si="14"/>
        <v>Start group 3 for 50km</v>
      </c>
      <c r="H224" s="4" t="str">
        <f t="shared" si="15"/>
        <v>Start group 4 for 100km</v>
      </c>
    </row>
    <row r="225" spans="1:8">
      <c r="A225" s="4">
        <v>223</v>
      </c>
      <c r="B225" s="5" t="s">
        <v>132</v>
      </c>
      <c r="C225" s="5" t="s">
        <v>254</v>
      </c>
      <c r="D225" s="30">
        <v>1462.1034374999999</v>
      </c>
      <c r="E225" s="37">
        <f t="shared" si="12"/>
        <v>0.27909887359198998</v>
      </c>
      <c r="F225" s="37">
        <f t="shared" si="13"/>
        <v>0.49423173382377511</v>
      </c>
      <c r="G225" s="4" t="str">
        <f t="shared" si="14"/>
        <v>Start group 3 for 50km</v>
      </c>
      <c r="H225" s="4" t="str">
        <f t="shared" si="15"/>
        <v>Start group 4 for 100km</v>
      </c>
    </row>
    <row r="226" spans="1:8">
      <c r="A226" s="4">
        <v>224</v>
      </c>
      <c r="B226" s="5" t="s">
        <v>63</v>
      </c>
      <c r="C226" s="5" t="s">
        <v>588</v>
      </c>
      <c r="D226" s="30">
        <v>1462.1034837962964</v>
      </c>
      <c r="E226" s="37">
        <f t="shared" si="12"/>
        <v>0.28035043804755944</v>
      </c>
      <c r="F226" s="37">
        <f t="shared" si="13"/>
        <v>0.49490051830797532</v>
      </c>
      <c r="G226" s="4" t="str">
        <f t="shared" si="14"/>
        <v>Start group 3 for 50km</v>
      </c>
      <c r="H226" s="4" t="str">
        <f t="shared" si="15"/>
        <v>Start group 4 for 100km</v>
      </c>
    </row>
    <row r="227" spans="1:8">
      <c r="A227" s="4">
        <v>225</v>
      </c>
      <c r="B227" s="5" t="s">
        <v>15</v>
      </c>
      <c r="C227" s="5" t="s">
        <v>772</v>
      </c>
      <c r="D227" s="30">
        <v>1462.1036111111111</v>
      </c>
      <c r="E227" s="37">
        <f t="shared" si="12"/>
        <v>0.28160200250312889</v>
      </c>
      <c r="F227" s="37">
        <f t="shared" si="13"/>
        <v>0.49673967563952498</v>
      </c>
      <c r="G227" s="4" t="str">
        <f t="shared" si="14"/>
        <v>Start group 3 for 50km</v>
      </c>
      <c r="H227" s="4" t="str">
        <f t="shared" si="15"/>
        <v>Start group 4 for 100km</v>
      </c>
    </row>
    <row r="228" spans="1:8">
      <c r="A228" s="4">
        <v>226</v>
      </c>
      <c r="B228" s="5" t="s">
        <v>82</v>
      </c>
      <c r="C228" s="5" t="s">
        <v>1622</v>
      </c>
      <c r="D228" s="30">
        <v>1462.1036226851852</v>
      </c>
      <c r="E228" s="37">
        <f t="shared" si="12"/>
        <v>0.2828535669586984</v>
      </c>
      <c r="F228" s="37">
        <f t="shared" si="13"/>
        <v>0.49690687176057513</v>
      </c>
      <c r="G228" s="4" t="str">
        <f t="shared" si="14"/>
        <v>Start group 3 for 50km</v>
      </c>
      <c r="H228" s="4" t="str">
        <f t="shared" si="15"/>
        <v>Start group 4 for 100km</v>
      </c>
    </row>
    <row r="229" spans="1:8">
      <c r="A229" s="4">
        <v>227</v>
      </c>
      <c r="B229" s="5" t="s">
        <v>16</v>
      </c>
      <c r="C229" s="5" t="s">
        <v>531</v>
      </c>
      <c r="D229" s="30">
        <v>1462.1036921296297</v>
      </c>
      <c r="E229" s="37">
        <f t="shared" si="12"/>
        <v>0.28410513141426785</v>
      </c>
      <c r="F229" s="37">
        <f t="shared" si="13"/>
        <v>0.49791004848687503</v>
      </c>
      <c r="G229" s="4" t="str">
        <f t="shared" si="14"/>
        <v>Start group 3 for 50km</v>
      </c>
      <c r="H229" s="4" t="str">
        <f t="shared" si="15"/>
        <v>Start group 4 for 100km</v>
      </c>
    </row>
    <row r="230" spans="1:8">
      <c r="A230" s="4">
        <v>228</v>
      </c>
      <c r="B230" s="5" t="s">
        <v>210</v>
      </c>
      <c r="C230" s="5" t="s">
        <v>922</v>
      </c>
      <c r="D230" s="30">
        <v>1462.1037962962962</v>
      </c>
      <c r="E230" s="37">
        <f t="shared" si="12"/>
        <v>0.28535669586983731</v>
      </c>
      <c r="F230" s="37">
        <f t="shared" si="13"/>
        <v>0.499414813576325</v>
      </c>
      <c r="G230" s="4" t="str">
        <f t="shared" si="14"/>
        <v>Start group 3 for 50km</v>
      </c>
      <c r="H230" s="4" t="str">
        <f t="shared" si="15"/>
        <v>Start group 4 for 100km</v>
      </c>
    </row>
    <row r="231" spans="1:8">
      <c r="A231" s="4">
        <v>229</v>
      </c>
      <c r="B231" s="5" t="s">
        <v>36</v>
      </c>
      <c r="C231" s="5" t="s">
        <v>345</v>
      </c>
      <c r="D231" s="30">
        <v>1462.1039120370369</v>
      </c>
      <c r="E231" s="37">
        <f t="shared" si="12"/>
        <v>0.28660826032540676</v>
      </c>
      <c r="F231" s="37">
        <f t="shared" si="13"/>
        <v>0.50108677478682484</v>
      </c>
      <c r="G231" s="4" t="str">
        <f t="shared" si="14"/>
        <v>Start group 4 for 50km</v>
      </c>
      <c r="H231" s="4" t="str">
        <f t="shared" si="15"/>
        <v>Start group 4 for 100km</v>
      </c>
    </row>
    <row r="232" spans="1:8">
      <c r="A232" s="4">
        <v>230</v>
      </c>
      <c r="B232" s="5" t="s">
        <v>372</v>
      </c>
      <c r="C232" s="5" t="s">
        <v>1036</v>
      </c>
      <c r="D232" s="30">
        <v>1462.1039930555555</v>
      </c>
      <c r="E232" s="37">
        <f t="shared" si="12"/>
        <v>0.28785982478097621</v>
      </c>
      <c r="F232" s="37">
        <f t="shared" si="13"/>
        <v>0.50225714763417484</v>
      </c>
      <c r="G232" s="4" t="str">
        <f t="shared" si="14"/>
        <v>Start group 4 for 50km</v>
      </c>
      <c r="H232" s="4" t="str">
        <f t="shared" si="15"/>
        <v>Start group 4 for 100km</v>
      </c>
    </row>
    <row r="233" spans="1:8">
      <c r="A233" s="4">
        <v>231</v>
      </c>
      <c r="B233" s="5" t="s">
        <v>28</v>
      </c>
      <c r="C233" s="5" t="s">
        <v>1623</v>
      </c>
      <c r="D233" s="30">
        <v>1462.1041203703703</v>
      </c>
      <c r="E233" s="37">
        <f t="shared" si="12"/>
        <v>0.28911138923654567</v>
      </c>
      <c r="F233" s="37">
        <f t="shared" si="13"/>
        <v>0.50409630496572477</v>
      </c>
      <c r="G233" s="4" t="str">
        <f t="shared" si="14"/>
        <v>Start group 4 for 50km</v>
      </c>
      <c r="H233" s="4" t="str">
        <f t="shared" si="15"/>
        <v>Start group 4 for 100km</v>
      </c>
    </row>
    <row r="234" spans="1:8">
      <c r="A234" s="4">
        <v>232</v>
      </c>
      <c r="B234" s="5" t="s">
        <v>50</v>
      </c>
      <c r="C234" s="5" t="s">
        <v>246</v>
      </c>
      <c r="D234" s="30">
        <v>1462.1041550925927</v>
      </c>
      <c r="E234" s="37">
        <f t="shared" si="12"/>
        <v>0.29036295369211512</v>
      </c>
      <c r="F234" s="37">
        <f t="shared" si="13"/>
        <v>0.50459789332887461</v>
      </c>
      <c r="G234" s="4" t="str">
        <f t="shared" si="14"/>
        <v>Start group 4 for 50km</v>
      </c>
      <c r="H234" s="4" t="str">
        <f t="shared" si="15"/>
        <v>Start group 4 for 100km</v>
      </c>
    </row>
    <row r="235" spans="1:8">
      <c r="A235" s="4">
        <v>233</v>
      </c>
      <c r="B235" s="5" t="s">
        <v>250</v>
      </c>
      <c r="C235" s="5" t="s">
        <v>1624</v>
      </c>
      <c r="D235" s="30">
        <v>1462.1041898148148</v>
      </c>
      <c r="E235" s="37">
        <f t="shared" si="12"/>
        <v>0.29161451814768463</v>
      </c>
      <c r="F235" s="37">
        <f t="shared" si="13"/>
        <v>0.50509948169202468</v>
      </c>
      <c r="G235" s="4" t="str">
        <f t="shared" si="14"/>
        <v>Start group 4 for 50km</v>
      </c>
      <c r="H235" s="4" t="str">
        <f t="shared" si="15"/>
        <v>Start group 4 for 100km</v>
      </c>
    </row>
    <row r="236" spans="1:8">
      <c r="A236" s="4">
        <v>234</v>
      </c>
      <c r="B236" s="5" t="s">
        <v>1625</v>
      </c>
      <c r="C236" s="5" t="s">
        <v>1626</v>
      </c>
      <c r="D236" s="30">
        <v>1462.1042939814815</v>
      </c>
      <c r="E236" s="37">
        <f t="shared" si="12"/>
        <v>0.29286608260325409</v>
      </c>
      <c r="F236" s="37">
        <f t="shared" si="13"/>
        <v>0.50660424678147464</v>
      </c>
      <c r="G236" s="4" t="str">
        <f t="shared" si="14"/>
        <v>Start group 4 for 50km</v>
      </c>
      <c r="H236" s="4" t="str">
        <f t="shared" si="15"/>
        <v>Start group 4 for 100km</v>
      </c>
    </row>
    <row r="237" spans="1:8">
      <c r="A237" s="4">
        <v>235</v>
      </c>
      <c r="B237" s="5" t="s">
        <v>34</v>
      </c>
      <c r="C237" s="5" t="s">
        <v>245</v>
      </c>
      <c r="D237" s="30">
        <v>1462.1043402777777</v>
      </c>
      <c r="E237" s="37">
        <f t="shared" si="12"/>
        <v>0.29411764705882354</v>
      </c>
      <c r="F237" s="37">
        <f t="shared" si="13"/>
        <v>0.50727303126567458</v>
      </c>
      <c r="G237" s="4" t="str">
        <f t="shared" si="14"/>
        <v>Start group 4 for 50km</v>
      </c>
      <c r="H237" s="4" t="str">
        <f t="shared" si="15"/>
        <v>Start group 4 for 100km</v>
      </c>
    </row>
    <row r="238" spans="1:8">
      <c r="A238" s="4">
        <v>236</v>
      </c>
      <c r="B238" s="5" t="s">
        <v>755</v>
      </c>
      <c r="C238" s="5" t="s">
        <v>1151</v>
      </c>
      <c r="D238" s="30">
        <v>1462.1044097222223</v>
      </c>
      <c r="E238" s="37">
        <f t="shared" si="12"/>
        <v>0.29536921151439299</v>
      </c>
      <c r="F238" s="37">
        <f t="shared" si="13"/>
        <v>0.50827620799197448</v>
      </c>
      <c r="G238" s="4" t="str">
        <f t="shared" si="14"/>
        <v>Start group 4 for 50km</v>
      </c>
      <c r="H238" s="4" t="str">
        <f t="shared" si="15"/>
        <v>Start group 4 for 100km</v>
      </c>
    </row>
    <row r="239" spans="1:8">
      <c r="A239" s="4">
        <v>237</v>
      </c>
      <c r="B239" s="5" t="s">
        <v>15</v>
      </c>
      <c r="C239" s="5" t="s">
        <v>7</v>
      </c>
      <c r="D239" s="30">
        <v>1462.1044212962963</v>
      </c>
      <c r="E239" s="37">
        <f t="shared" si="12"/>
        <v>0.29662077596996245</v>
      </c>
      <c r="F239" s="37">
        <f t="shared" si="13"/>
        <v>0.50844340411302458</v>
      </c>
      <c r="G239" s="4" t="str">
        <f t="shared" si="14"/>
        <v>Start group 4 for 50km</v>
      </c>
      <c r="H239" s="4" t="str">
        <f t="shared" si="15"/>
        <v>Start group 4 for 100km</v>
      </c>
    </row>
    <row r="240" spans="1:8">
      <c r="A240" s="4">
        <v>238</v>
      </c>
      <c r="B240" s="5" t="s">
        <v>16</v>
      </c>
      <c r="C240" s="5" t="s">
        <v>1627</v>
      </c>
      <c r="D240" s="30">
        <v>1462.1044212962963</v>
      </c>
      <c r="E240" s="37">
        <f t="shared" si="12"/>
        <v>0.2978723404255319</v>
      </c>
      <c r="F240" s="37">
        <f t="shared" si="13"/>
        <v>0.50844340411302458</v>
      </c>
      <c r="G240" s="4" t="str">
        <f t="shared" si="14"/>
        <v>Start group 4 for 50km</v>
      </c>
      <c r="H240" s="4" t="str">
        <f t="shared" si="15"/>
        <v>Start group 4 for 100km</v>
      </c>
    </row>
    <row r="241" spans="1:8">
      <c r="A241" s="4">
        <v>239</v>
      </c>
      <c r="B241" s="5" t="s">
        <v>52</v>
      </c>
      <c r="C241" s="5" t="s">
        <v>229</v>
      </c>
      <c r="D241" s="30">
        <v>1462.1044791666666</v>
      </c>
      <c r="E241" s="37">
        <f t="shared" si="12"/>
        <v>0.29912390488110135</v>
      </c>
      <c r="F241" s="37">
        <f t="shared" si="13"/>
        <v>0.50927938471827439</v>
      </c>
      <c r="G241" s="4" t="str">
        <f t="shared" si="14"/>
        <v>Start group 4 for 50km</v>
      </c>
      <c r="H241" s="4" t="str">
        <f t="shared" si="15"/>
        <v>Start group 4 for 100km</v>
      </c>
    </row>
    <row r="242" spans="1:8">
      <c r="A242" s="4">
        <v>240</v>
      </c>
      <c r="B242" s="5" t="s">
        <v>31</v>
      </c>
      <c r="C242" s="5" t="s">
        <v>436</v>
      </c>
      <c r="D242" s="30">
        <v>1462.1044791666666</v>
      </c>
      <c r="E242" s="37">
        <f t="shared" si="12"/>
        <v>0.30037546933667086</v>
      </c>
      <c r="F242" s="37">
        <f t="shared" si="13"/>
        <v>0.50927938471827439</v>
      </c>
      <c r="G242" s="4" t="str">
        <f t="shared" si="14"/>
        <v>Start group 4 for 50km</v>
      </c>
      <c r="H242" s="4" t="str">
        <f t="shared" si="15"/>
        <v>Start group 4 for 100km</v>
      </c>
    </row>
    <row r="243" spans="1:8">
      <c r="A243" s="4">
        <v>241</v>
      </c>
      <c r="B243" s="5" t="s">
        <v>43</v>
      </c>
      <c r="C243" s="5" t="s">
        <v>1628</v>
      </c>
      <c r="D243" s="30">
        <v>1462.1044907407406</v>
      </c>
      <c r="E243" s="37">
        <f t="shared" si="12"/>
        <v>0.30162703379224032</v>
      </c>
      <c r="F243" s="37">
        <f t="shared" si="13"/>
        <v>0.50944658083932448</v>
      </c>
      <c r="G243" s="4" t="str">
        <f t="shared" si="14"/>
        <v>Start group 4 for 50km</v>
      </c>
      <c r="H243" s="4" t="str">
        <f t="shared" si="15"/>
        <v>Start group 4 for 100km</v>
      </c>
    </row>
    <row r="244" spans="1:8">
      <c r="A244" s="4">
        <v>242</v>
      </c>
      <c r="B244" s="5" t="s">
        <v>294</v>
      </c>
      <c r="C244" s="5" t="s">
        <v>1179</v>
      </c>
      <c r="D244" s="30">
        <v>1462.1044907407406</v>
      </c>
      <c r="E244" s="37">
        <f t="shared" si="12"/>
        <v>0.30287859824780977</v>
      </c>
      <c r="F244" s="37">
        <f t="shared" si="13"/>
        <v>0.50944658083932448</v>
      </c>
      <c r="G244" s="4" t="str">
        <f t="shared" si="14"/>
        <v>Start group 4 for 50km</v>
      </c>
      <c r="H244" s="4" t="str">
        <f t="shared" si="15"/>
        <v>Start group 4 for 100km</v>
      </c>
    </row>
    <row r="245" spans="1:8">
      <c r="A245" s="4">
        <v>243</v>
      </c>
      <c r="B245" s="5" t="s">
        <v>50</v>
      </c>
      <c r="C245" s="5" t="s">
        <v>279</v>
      </c>
      <c r="D245" s="30">
        <v>1462.1046527777778</v>
      </c>
      <c r="E245" s="37">
        <f t="shared" si="12"/>
        <v>0.30413016270337923</v>
      </c>
      <c r="F245" s="37">
        <f t="shared" si="13"/>
        <v>0.51178732653402426</v>
      </c>
      <c r="G245" s="4" t="str">
        <f t="shared" si="14"/>
        <v>Start group 4 for 50km</v>
      </c>
      <c r="H245" s="4" t="str">
        <f t="shared" si="15"/>
        <v>Start group 4 for 100km</v>
      </c>
    </row>
    <row r="246" spans="1:8">
      <c r="A246" s="4">
        <v>244</v>
      </c>
      <c r="B246" s="5" t="s">
        <v>35</v>
      </c>
      <c r="C246" s="5" t="s">
        <v>1629</v>
      </c>
      <c r="D246" s="30">
        <v>1462.1046643518519</v>
      </c>
      <c r="E246" s="37">
        <f t="shared" si="12"/>
        <v>0.30538172715894868</v>
      </c>
      <c r="F246" s="37">
        <f t="shared" si="13"/>
        <v>0.51195452265507435</v>
      </c>
      <c r="G246" s="4" t="str">
        <f t="shared" si="14"/>
        <v>Start group 4 for 50km</v>
      </c>
      <c r="H246" s="4" t="str">
        <f t="shared" si="15"/>
        <v>Start group 4 for 100km</v>
      </c>
    </row>
    <row r="247" spans="1:8">
      <c r="A247" s="4">
        <v>245</v>
      </c>
      <c r="B247" s="5" t="s">
        <v>78</v>
      </c>
      <c r="C247" s="5" t="s">
        <v>22</v>
      </c>
      <c r="D247" s="30">
        <v>1462.1046875</v>
      </c>
      <c r="E247" s="37">
        <f t="shared" si="12"/>
        <v>0.30663329161451813</v>
      </c>
      <c r="F247" s="37">
        <f t="shared" si="13"/>
        <v>0.51228891489717432</v>
      </c>
      <c r="G247" s="4" t="str">
        <f t="shared" si="14"/>
        <v>Start group 4 for 50km</v>
      </c>
      <c r="H247" s="4" t="str">
        <f t="shared" si="15"/>
        <v>Start group 4 for 100km</v>
      </c>
    </row>
    <row r="248" spans="1:8">
      <c r="A248" s="4">
        <v>246</v>
      </c>
      <c r="B248" s="5" t="s">
        <v>3</v>
      </c>
      <c r="C248" s="5" t="s">
        <v>471</v>
      </c>
      <c r="D248" s="30">
        <v>1462.1048495370371</v>
      </c>
      <c r="E248" s="37">
        <f t="shared" si="12"/>
        <v>0.30788485607008759</v>
      </c>
      <c r="F248" s="37">
        <f t="shared" si="13"/>
        <v>0.51462966059187409</v>
      </c>
      <c r="G248" s="4" t="str">
        <f t="shared" si="14"/>
        <v>Start group 4 for 50km</v>
      </c>
      <c r="H248" s="4" t="str">
        <f t="shared" si="15"/>
        <v>Start group 4 for 100km</v>
      </c>
    </row>
    <row r="249" spans="1:8">
      <c r="A249" s="4">
        <v>247</v>
      </c>
      <c r="B249" s="5" t="s">
        <v>349</v>
      </c>
      <c r="C249" s="5" t="s">
        <v>1630</v>
      </c>
      <c r="D249" s="30">
        <v>1462.1049189814814</v>
      </c>
      <c r="E249" s="37">
        <f t="shared" si="12"/>
        <v>0.3091364205256571</v>
      </c>
      <c r="F249" s="37">
        <f t="shared" si="13"/>
        <v>0.51563283731817422</v>
      </c>
      <c r="G249" s="4" t="str">
        <f t="shared" si="14"/>
        <v>Start group 4 for 50km</v>
      </c>
      <c r="H249" s="4" t="str">
        <f t="shared" si="15"/>
        <v>Start group 4 for 100km</v>
      </c>
    </row>
    <row r="250" spans="1:8">
      <c r="A250" s="4">
        <v>248</v>
      </c>
      <c r="B250" s="5" t="s">
        <v>28</v>
      </c>
      <c r="C250" s="5" t="s">
        <v>1631</v>
      </c>
      <c r="D250" s="30">
        <v>1462.1049305555555</v>
      </c>
      <c r="E250" s="37">
        <f t="shared" si="12"/>
        <v>0.31038798498122655</v>
      </c>
      <c r="F250" s="37">
        <f t="shared" si="13"/>
        <v>0.51580003343922409</v>
      </c>
      <c r="G250" s="4" t="str">
        <f t="shared" si="14"/>
        <v>Start group 4 for 50km</v>
      </c>
      <c r="H250" s="4" t="str">
        <f t="shared" si="15"/>
        <v>Start group 4 for 100km</v>
      </c>
    </row>
    <row r="251" spans="1:8">
      <c r="A251" s="4">
        <v>249</v>
      </c>
      <c r="B251" s="5" t="s">
        <v>15</v>
      </c>
      <c r="C251" s="5" t="s">
        <v>1632</v>
      </c>
      <c r="D251" s="30">
        <v>1462.1049768518519</v>
      </c>
      <c r="E251" s="37">
        <f t="shared" si="12"/>
        <v>0.311639549436796</v>
      </c>
      <c r="F251" s="37">
        <f t="shared" si="13"/>
        <v>0.51646881792342403</v>
      </c>
      <c r="G251" s="4" t="str">
        <f t="shared" si="14"/>
        <v>Start group 4 for 50km</v>
      </c>
      <c r="H251" s="4" t="str">
        <f t="shared" si="15"/>
        <v>Start group 4 for 100km</v>
      </c>
    </row>
    <row r="252" spans="1:8">
      <c r="A252" s="4">
        <v>250</v>
      </c>
      <c r="B252" s="5" t="s">
        <v>50</v>
      </c>
      <c r="C252" s="5" t="s">
        <v>288</v>
      </c>
      <c r="D252" s="30">
        <v>1462.1050115740741</v>
      </c>
      <c r="E252" s="37">
        <f t="shared" si="12"/>
        <v>0.31289111389236546</v>
      </c>
      <c r="F252" s="37">
        <f t="shared" si="13"/>
        <v>0.51697040628657409</v>
      </c>
      <c r="G252" s="4" t="str">
        <f t="shared" si="14"/>
        <v>Start group 4 for 50km</v>
      </c>
      <c r="H252" s="4" t="str">
        <f t="shared" si="15"/>
        <v>Start group 4 for 100km</v>
      </c>
    </row>
    <row r="253" spans="1:8">
      <c r="A253" s="4">
        <v>251</v>
      </c>
      <c r="B253" s="5" t="s">
        <v>172</v>
      </c>
      <c r="C253" s="5" t="s">
        <v>340</v>
      </c>
      <c r="D253" s="30">
        <v>1462.1050810185186</v>
      </c>
      <c r="E253" s="37">
        <f t="shared" si="12"/>
        <v>0.31414267834793491</v>
      </c>
      <c r="F253" s="37">
        <f t="shared" si="13"/>
        <v>0.51797358301287399</v>
      </c>
      <c r="G253" s="4" t="str">
        <f t="shared" si="14"/>
        <v>Start group 4 for 50km</v>
      </c>
      <c r="H253" s="4" t="str">
        <f t="shared" si="15"/>
        <v>Start group 4 for 100km</v>
      </c>
    </row>
    <row r="254" spans="1:8">
      <c r="A254" s="4">
        <v>252</v>
      </c>
      <c r="B254" s="5" t="s">
        <v>210</v>
      </c>
      <c r="C254" s="5" t="s">
        <v>499</v>
      </c>
      <c r="D254" s="30">
        <v>1462.1052777777777</v>
      </c>
      <c r="E254" s="37">
        <f t="shared" si="12"/>
        <v>0.31539424280350437</v>
      </c>
      <c r="F254" s="37">
        <f t="shared" si="13"/>
        <v>0.52081591707072383</v>
      </c>
      <c r="G254" s="4" t="str">
        <f t="shared" si="14"/>
        <v>Start group 4 for 50km</v>
      </c>
      <c r="H254" s="4" t="str">
        <f t="shared" si="15"/>
        <v>Start group 5 for 100km</v>
      </c>
    </row>
    <row r="255" spans="1:8">
      <c r="A255" s="4">
        <v>253</v>
      </c>
      <c r="B255" s="5" t="s">
        <v>50</v>
      </c>
      <c r="C255" s="5" t="s">
        <v>1633</v>
      </c>
      <c r="D255" s="30">
        <v>1462.105462962963</v>
      </c>
      <c r="E255" s="37">
        <f t="shared" si="12"/>
        <v>0.31664580725907382</v>
      </c>
      <c r="F255" s="37">
        <f t="shared" si="13"/>
        <v>0.5234910550075238</v>
      </c>
      <c r="G255" s="4" t="str">
        <f t="shared" si="14"/>
        <v>Start group 4 for 50km</v>
      </c>
      <c r="H255" s="4" t="str">
        <f t="shared" si="15"/>
        <v>Start group 5 for 100km</v>
      </c>
    </row>
    <row r="256" spans="1:8">
      <c r="A256" s="4">
        <v>254</v>
      </c>
      <c r="B256" s="5" t="s">
        <v>517</v>
      </c>
      <c r="C256" s="5" t="s">
        <v>1634</v>
      </c>
      <c r="D256" s="30">
        <v>1462.1054861111111</v>
      </c>
      <c r="E256" s="37">
        <f t="shared" si="12"/>
        <v>0.31789737171464333</v>
      </c>
      <c r="F256" s="37">
        <f t="shared" si="13"/>
        <v>0.52382544724962377</v>
      </c>
      <c r="G256" s="4" t="str">
        <f t="shared" si="14"/>
        <v>Start group 4 for 50km</v>
      </c>
      <c r="H256" s="4" t="str">
        <f t="shared" si="15"/>
        <v>Start group 5 for 100km</v>
      </c>
    </row>
    <row r="257" spans="1:8">
      <c r="A257" s="4">
        <v>255</v>
      </c>
      <c r="B257" s="5" t="s">
        <v>15</v>
      </c>
      <c r="C257" s="5" t="s">
        <v>785</v>
      </c>
      <c r="D257" s="30">
        <v>1462.1054976851851</v>
      </c>
      <c r="E257" s="37">
        <f t="shared" si="12"/>
        <v>0.31914893617021278</v>
      </c>
      <c r="F257" s="37">
        <f t="shared" si="13"/>
        <v>0.52399264337067364</v>
      </c>
      <c r="G257" s="4" t="str">
        <f t="shared" si="14"/>
        <v>Start group 4 for 50km</v>
      </c>
      <c r="H257" s="4" t="str">
        <f t="shared" si="15"/>
        <v>Start group 5 for 100km</v>
      </c>
    </row>
    <row r="258" spans="1:8">
      <c r="A258" s="4">
        <v>256</v>
      </c>
      <c r="B258" s="5" t="s">
        <v>210</v>
      </c>
      <c r="C258" s="5" t="s">
        <v>1635</v>
      </c>
      <c r="D258" s="30">
        <v>1462.1055092592592</v>
      </c>
      <c r="E258" s="37">
        <f t="shared" si="12"/>
        <v>0.32040050062578224</v>
      </c>
      <c r="F258" s="37">
        <f t="shared" si="13"/>
        <v>0.52415983949172373</v>
      </c>
      <c r="G258" s="4" t="str">
        <f t="shared" si="14"/>
        <v>Start group 4 for 50km</v>
      </c>
      <c r="H258" s="4" t="str">
        <f t="shared" si="15"/>
        <v>Start group 5 for 100km</v>
      </c>
    </row>
    <row r="259" spans="1:8">
      <c r="A259" s="4">
        <v>257</v>
      </c>
      <c r="B259" s="5" t="s">
        <v>1636</v>
      </c>
      <c r="C259" s="5" t="s">
        <v>1637</v>
      </c>
      <c r="D259" s="30">
        <v>1462.1056134259259</v>
      </c>
      <c r="E259" s="37">
        <f t="shared" si="12"/>
        <v>0.32165206508135169</v>
      </c>
      <c r="F259" s="37">
        <f t="shared" si="13"/>
        <v>0.5256646045811737</v>
      </c>
      <c r="G259" s="4" t="str">
        <f t="shared" si="14"/>
        <v>Start group 4 for 50km</v>
      </c>
      <c r="H259" s="4" t="str">
        <f t="shared" si="15"/>
        <v>Start group 5 for 100km</v>
      </c>
    </row>
    <row r="260" spans="1:8">
      <c r="A260" s="4">
        <v>258</v>
      </c>
      <c r="B260" s="5" t="s">
        <v>49</v>
      </c>
      <c r="C260" s="5" t="s">
        <v>261</v>
      </c>
      <c r="D260" s="30">
        <v>1462.1056828703704</v>
      </c>
      <c r="E260" s="37">
        <f t="shared" ref="E260:E323" si="16">A260/799</f>
        <v>0.32290362953692114</v>
      </c>
      <c r="F260" s="37">
        <f t="shared" ref="F260:F323" si="17">((HOUR(D260)*60+MINUTE(D260)+SECOND(D260)/60)-(HOUR($D$3)*60+MINUTE($D$3)+SECOND($D$3)/60))/(HOUR($D$3)*60+MINUTE($D$3)+SECOND($D$3)/60)</f>
        <v>0.5266677813074736</v>
      </c>
      <c r="G260" s="4" t="str">
        <f t="shared" ref="G260:G323" si="18">"Start group "&amp;IF(F260&lt;=29%,1,IF(F260&lt;=39%,2,IF(F260&lt;=50%,3,IF(F260&lt;=62%,4,IF(F260&lt;=84%,5,6)))))&amp;" for 50km"</f>
        <v>Start group 4 for 50km</v>
      </c>
      <c r="H260" s="4" t="str">
        <f t="shared" ref="H260:H323" si="19">"Start group "&amp;IF(F260&lt;=20%,1,IF(F260&lt;=33%,2,IF(F260&lt;=43%,3,IF(F260&lt;=52%,4,IF(F260&lt;=69%,5,6)))))&amp;" for 100km"</f>
        <v>Start group 5 for 100km</v>
      </c>
    </row>
    <row r="261" spans="1:8">
      <c r="A261" s="4">
        <v>259</v>
      </c>
      <c r="B261" s="5" t="s">
        <v>33</v>
      </c>
      <c r="C261" s="5" t="s">
        <v>686</v>
      </c>
      <c r="D261" s="30">
        <v>1462.1057523148147</v>
      </c>
      <c r="E261" s="37">
        <f t="shared" si="16"/>
        <v>0.3241551939924906</v>
      </c>
      <c r="F261" s="37">
        <f t="shared" si="17"/>
        <v>0.52767095803377351</v>
      </c>
      <c r="G261" s="4" t="str">
        <f t="shared" si="18"/>
        <v>Start group 4 for 50km</v>
      </c>
      <c r="H261" s="4" t="str">
        <f t="shared" si="19"/>
        <v>Start group 5 for 100km</v>
      </c>
    </row>
    <row r="262" spans="1:8">
      <c r="A262" s="4">
        <v>260</v>
      </c>
      <c r="B262" s="5" t="s">
        <v>14</v>
      </c>
      <c r="C262" s="5" t="s">
        <v>1638</v>
      </c>
      <c r="D262" s="30">
        <v>1462.105775462963</v>
      </c>
      <c r="E262" s="37">
        <f t="shared" si="16"/>
        <v>0.32540675844806005</v>
      </c>
      <c r="F262" s="37">
        <f t="shared" si="17"/>
        <v>0.52800535027587348</v>
      </c>
      <c r="G262" s="4" t="str">
        <f t="shared" si="18"/>
        <v>Start group 4 for 50km</v>
      </c>
      <c r="H262" s="4" t="str">
        <f t="shared" si="19"/>
        <v>Start group 5 for 100km</v>
      </c>
    </row>
    <row r="263" spans="1:8">
      <c r="A263" s="4">
        <v>261</v>
      </c>
      <c r="B263" s="5" t="s">
        <v>12</v>
      </c>
      <c r="C263" s="5" t="s">
        <v>723</v>
      </c>
      <c r="D263" s="30">
        <v>1462.1058101851852</v>
      </c>
      <c r="E263" s="37">
        <f t="shared" si="16"/>
        <v>0.32665832290362956</v>
      </c>
      <c r="F263" s="37">
        <f t="shared" si="17"/>
        <v>0.52850693863902354</v>
      </c>
      <c r="G263" s="4" t="str">
        <f t="shared" si="18"/>
        <v>Start group 4 for 50km</v>
      </c>
      <c r="H263" s="4" t="str">
        <f t="shared" si="19"/>
        <v>Start group 5 for 100km</v>
      </c>
    </row>
    <row r="264" spans="1:8">
      <c r="A264" s="4">
        <v>262</v>
      </c>
      <c r="B264" s="5" t="s">
        <v>624</v>
      </c>
      <c r="C264" s="5" t="s">
        <v>636</v>
      </c>
      <c r="D264" s="30">
        <v>1462.1058564814814</v>
      </c>
      <c r="E264" s="37">
        <f t="shared" si="16"/>
        <v>0.32790988735919901</v>
      </c>
      <c r="F264" s="37">
        <f t="shared" si="17"/>
        <v>0.52917572312322347</v>
      </c>
      <c r="G264" s="4" t="str">
        <f t="shared" si="18"/>
        <v>Start group 4 for 50km</v>
      </c>
      <c r="H264" s="4" t="str">
        <f t="shared" si="19"/>
        <v>Start group 5 for 100km</v>
      </c>
    </row>
    <row r="265" spans="1:8">
      <c r="A265" s="4">
        <v>263</v>
      </c>
      <c r="B265" s="5" t="s">
        <v>18</v>
      </c>
      <c r="C265" s="5" t="s">
        <v>1639</v>
      </c>
      <c r="D265" s="30">
        <v>1462.1059606481481</v>
      </c>
      <c r="E265" s="37">
        <f t="shared" si="16"/>
        <v>0.32916145181476847</v>
      </c>
      <c r="F265" s="37">
        <f t="shared" si="17"/>
        <v>0.53068048821267355</v>
      </c>
      <c r="G265" s="4" t="str">
        <f t="shared" si="18"/>
        <v>Start group 4 for 50km</v>
      </c>
      <c r="H265" s="4" t="str">
        <f t="shared" si="19"/>
        <v>Start group 5 for 100km</v>
      </c>
    </row>
    <row r="266" spans="1:8">
      <c r="A266" s="4">
        <v>264</v>
      </c>
      <c r="B266" s="5" t="s">
        <v>728</v>
      </c>
      <c r="C266" s="5" t="s">
        <v>1640</v>
      </c>
      <c r="D266" s="30">
        <v>1462.1061689814815</v>
      </c>
      <c r="E266" s="37">
        <f t="shared" si="16"/>
        <v>0.33041301627033792</v>
      </c>
      <c r="F266" s="37">
        <f t="shared" si="17"/>
        <v>0.53369001839157315</v>
      </c>
      <c r="G266" s="4" t="str">
        <f t="shared" si="18"/>
        <v>Start group 4 for 50km</v>
      </c>
      <c r="H266" s="4" t="str">
        <f t="shared" si="19"/>
        <v>Start group 5 for 100km</v>
      </c>
    </row>
    <row r="267" spans="1:8">
      <c r="A267" s="4">
        <v>265</v>
      </c>
      <c r="B267" s="5" t="s">
        <v>127</v>
      </c>
      <c r="C267" s="5" t="s">
        <v>1641</v>
      </c>
      <c r="D267" s="30">
        <v>1462.1062152777777</v>
      </c>
      <c r="E267" s="37">
        <f t="shared" si="16"/>
        <v>0.33166458072590738</v>
      </c>
      <c r="F267" s="37">
        <f t="shared" si="17"/>
        <v>0.53435880287577309</v>
      </c>
      <c r="G267" s="4" t="str">
        <f t="shared" si="18"/>
        <v>Start group 4 for 50km</v>
      </c>
      <c r="H267" s="4" t="str">
        <f t="shared" si="19"/>
        <v>Start group 5 for 100km</v>
      </c>
    </row>
    <row r="268" spans="1:8">
      <c r="A268" s="4">
        <v>266</v>
      </c>
      <c r="B268" s="5" t="s">
        <v>85</v>
      </c>
      <c r="C268" s="5" t="s">
        <v>1642</v>
      </c>
      <c r="D268" s="30">
        <v>1462.106238425926</v>
      </c>
      <c r="E268" s="37">
        <f t="shared" si="16"/>
        <v>0.33291614518147683</v>
      </c>
      <c r="F268" s="37">
        <f t="shared" si="17"/>
        <v>0.53469319511787305</v>
      </c>
      <c r="G268" s="4" t="str">
        <f t="shared" si="18"/>
        <v>Start group 4 for 50km</v>
      </c>
      <c r="H268" s="4" t="str">
        <f t="shared" si="19"/>
        <v>Start group 5 for 100km</v>
      </c>
    </row>
    <row r="269" spans="1:8">
      <c r="A269" s="4">
        <v>267</v>
      </c>
      <c r="B269" s="5" t="s">
        <v>17</v>
      </c>
      <c r="C269" s="5" t="s">
        <v>1643</v>
      </c>
      <c r="D269" s="30">
        <v>1462.1062962962963</v>
      </c>
      <c r="E269" s="37">
        <f t="shared" si="16"/>
        <v>0.33416770963704628</v>
      </c>
      <c r="F269" s="37">
        <f t="shared" si="17"/>
        <v>0.53552917572312309</v>
      </c>
      <c r="G269" s="4" t="str">
        <f t="shared" si="18"/>
        <v>Start group 4 for 50km</v>
      </c>
      <c r="H269" s="4" t="str">
        <f t="shared" si="19"/>
        <v>Start group 5 for 100km</v>
      </c>
    </row>
    <row r="270" spans="1:8">
      <c r="A270" s="4">
        <v>268</v>
      </c>
      <c r="B270" s="5" t="s">
        <v>9</v>
      </c>
      <c r="C270" s="5" t="s">
        <v>1644</v>
      </c>
      <c r="D270" s="30">
        <v>1462.1063541666667</v>
      </c>
      <c r="E270" s="37">
        <f t="shared" si="16"/>
        <v>0.33541927409261579</v>
      </c>
      <c r="F270" s="37">
        <f t="shared" si="17"/>
        <v>0.53636515632837323</v>
      </c>
      <c r="G270" s="4" t="str">
        <f t="shared" si="18"/>
        <v>Start group 4 for 50km</v>
      </c>
      <c r="H270" s="4" t="str">
        <f t="shared" si="19"/>
        <v>Start group 5 for 100km</v>
      </c>
    </row>
    <row r="271" spans="1:8">
      <c r="A271" s="4">
        <v>269</v>
      </c>
      <c r="B271" s="5" t="s">
        <v>362</v>
      </c>
      <c r="C271" s="5" t="s">
        <v>174</v>
      </c>
      <c r="D271" s="30">
        <v>1462.1064351851851</v>
      </c>
      <c r="E271" s="37">
        <f t="shared" si="16"/>
        <v>0.33667083854818525</v>
      </c>
      <c r="F271" s="37">
        <f t="shared" si="17"/>
        <v>0.53753552917572323</v>
      </c>
      <c r="G271" s="4" t="str">
        <f t="shared" si="18"/>
        <v>Start group 4 for 50km</v>
      </c>
      <c r="H271" s="4" t="str">
        <f t="shared" si="19"/>
        <v>Start group 5 for 100km</v>
      </c>
    </row>
    <row r="272" spans="1:8">
      <c r="A272" s="4">
        <v>270</v>
      </c>
      <c r="B272" s="5" t="s">
        <v>819</v>
      </c>
      <c r="C272" s="5" t="s">
        <v>1645</v>
      </c>
      <c r="D272" s="30">
        <v>1462.1064930555556</v>
      </c>
      <c r="E272" s="37">
        <f t="shared" si="16"/>
        <v>0.3379224030037547</v>
      </c>
      <c r="F272" s="37">
        <f t="shared" si="17"/>
        <v>0.53837150978097292</v>
      </c>
      <c r="G272" s="4" t="str">
        <f t="shared" si="18"/>
        <v>Start group 4 for 50km</v>
      </c>
      <c r="H272" s="4" t="str">
        <f t="shared" si="19"/>
        <v>Start group 5 for 100km</v>
      </c>
    </row>
    <row r="273" spans="1:8">
      <c r="A273" s="4">
        <v>271</v>
      </c>
      <c r="B273" s="5" t="s">
        <v>31</v>
      </c>
      <c r="C273" s="5" t="s">
        <v>1646</v>
      </c>
      <c r="D273" s="30">
        <v>1462.1065277777777</v>
      </c>
      <c r="E273" s="37">
        <f t="shared" si="16"/>
        <v>0.33917396745932415</v>
      </c>
      <c r="F273" s="37">
        <f t="shared" si="17"/>
        <v>0.5388730981441231</v>
      </c>
      <c r="G273" s="4" t="str">
        <f t="shared" si="18"/>
        <v>Start group 4 for 50km</v>
      </c>
      <c r="H273" s="4" t="str">
        <f t="shared" si="19"/>
        <v>Start group 5 for 100km</v>
      </c>
    </row>
    <row r="274" spans="1:8">
      <c r="A274" s="4">
        <v>272</v>
      </c>
      <c r="B274" s="5" t="s">
        <v>761</v>
      </c>
      <c r="C274" s="5" t="s">
        <v>349</v>
      </c>
      <c r="D274" s="30">
        <v>1462.1065625000001</v>
      </c>
      <c r="E274" s="37">
        <f t="shared" si="16"/>
        <v>0.34042553191489361</v>
      </c>
      <c r="F274" s="37">
        <f t="shared" si="17"/>
        <v>0.53937468650727283</v>
      </c>
      <c r="G274" s="4" t="str">
        <f t="shared" si="18"/>
        <v>Start group 4 for 50km</v>
      </c>
      <c r="H274" s="4" t="str">
        <f t="shared" si="19"/>
        <v>Start group 5 for 100km</v>
      </c>
    </row>
    <row r="275" spans="1:8">
      <c r="A275" s="4">
        <v>273</v>
      </c>
      <c r="B275" s="5" t="s">
        <v>56</v>
      </c>
      <c r="C275" s="5" t="s">
        <v>1647</v>
      </c>
      <c r="D275" s="30">
        <v>1462.1066203703704</v>
      </c>
      <c r="E275" s="37">
        <f t="shared" si="16"/>
        <v>0.34167709637046306</v>
      </c>
      <c r="F275" s="37">
        <f t="shared" si="17"/>
        <v>0.54021066711252286</v>
      </c>
      <c r="G275" s="4" t="str">
        <f t="shared" si="18"/>
        <v>Start group 4 for 50km</v>
      </c>
      <c r="H275" s="4" t="str">
        <f t="shared" si="19"/>
        <v>Start group 5 for 100km</v>
      </c>
    </row>
    <row r="276" spans="1:8">
      <c r="A276" s="4">
        <v>274</v>
      </c>
      <c r="B276" s="5" t="s">
        <v>177</v>
      </c>
      <c r="C276" s="5" t="s">
        <v>1374</v>
      </c>
      <c r="D276" s="30">
        <v>1462.1067824074073</v>
      </c>
      <c r="E276" s="37">
        <f t="shared" si="16"/>
        <v>0.34292866082603252</v>
      </c>
      <c r="F276" s="37">
        <f t="shared" si="17"/>
        <v>0.54255141280722297</v>
      </c>
      <c r="G276" s="4" t="str">
        <f t="shared" si="18"/>
        <v>Start group 4 for 50km</v>
      </c>
      <c r="H276" s="4" t="str">
        <f t="shared" si="19"/>
        <v>Start group 5 for 100km</v>
      </c>
    </row>
    <row r="277" spans="1:8">
      <c r="A277" s="4">
        <v>275</v>
      </c>
      <c r="B277" s="5" t="s">
        <v>33</v>
      </c>
      <c r="C277" s="5" t="s">
        <v>1648</v>
      </c>
      <c r="D277" s="30">
        <v>1462.1067939814816</v>
      </c>
      <c r="E277" s="37">
        <f t="shared" si="16"/>
        <v>0.34418022528160203</v>
      </c>
      <c r="F277" s="37">
        <f t="shared" si="17"/>
        <v>0.54271860892827284</v>
      </c>
      <c r="G277" s="4" t="str">
        <f t="shared" si="18"/>
        <v>Start group 4 for 50km</v>
      </c>
      <c r="H277" s="4" t="str">
        <f t="shared" si="19"/>
        <v>Start group 5 for 100km</v>
      </c>
    </row>
    <row r="278" spans="1:8">
      <c r="A278" s="4">
        <v>276</v>
      </c>
      <c r="B278" s="5" t="s">
        <v>49</v>
      </c>
      <c r="C278" s="5" t="s">
        <v>701</v>
      </c>
      <c r="D278" s="30">
        <v>1462.1068171296297</v>
      </c>
      <c r="E278" s="37">
        <f t="shared" si="16"/>
        <v>0.34543178973717148</v>
      </c>
      <c r="F278" s="37">
        <f t="shared" si="17"/>
        <v>0.5430530011703727</v>
      </c>
      <c r="G278" s="4" t="str">
        <f t="shared" si="18"/>
        <v>Start group 4 for 50km</v>
      </c>
      <c r="H278" s="4" t="str">
        <f t="shared" si="19"/>
        <v>Start group 5 for 100km</v>
      </c>
    </row>
    <row r="279" spans="1:8">
      <c r="A279" s="4">
        <v>277</v>
      </c>
      <c r="B279" s="5" t="s">
        <v>210</v>
      </c>
      <c r="C279" s="5" t="s">
        <v>1649</v>
      </c>
      <c r="D279" s="30">
        <v>1462.1069328703704</v>
      </c>
      <c r="E279" s="37">
        <f t="shared" si="16"/>
        <v>0.34668335419274093</v>
      </c>
      <c r="F279" s="37">
        <f t="shared" si="17"/>
        <v>0.54472496238087253</v>
      </c>
      <c r="G279" s="4" t="str">
        <f t="shared" si="18"/>
        <v>Start group 4 for 50km</v>
      </c>
      <c r="H279" s="4" t="str">
        <f t="shared" si="19"/>
        <v>Start group 5 for 100km</v>
      </c>
    </row>
    <row r="280" spans="1:8">
      <c r="A280" s="4">
        <v>278</v>
      </c>
      <c r="B280" s="5" t="s">
        <v>141</v>
      </c>
      <c r="C280" s="5" t="s">
        <v>1650</v>
      </c>
      <c r="D280" s="30">
        <v>1462.1069791666666</v>
      </c>
      <c r="E280" s="37">
        <f t="shared" si="16"/>
        <v>0.34793491864831039</v>
      </c>
      <c r="F280" s="37">
        <f t="shared" si="17"/>
        <v>0.5453937468650728</v>
      </c>
      <c r="G280" s="4" t="str">
        <f t="shared" si="18"/>
        <v>Start group 4 for 50km</v>
      </c>
      <c r="H280" s="4" t="str">
        <f t="shared" si="19"/>
        <v>Start group 5 for 100km</v>
      </c>
    </row>
    <row r="281" spans="1:8">
      <c r="A281" s="4">
        <v>279</v>
      </c>
      <c r="B281" s="5" t="s">
        <v>136</v>
      </c>
      <c r="C281" s="5" t="s">
        <v>1649</v>
      </c>
      <c r="D281" s="30">
        <v>1462.1070138888888</v>
      </c>
      <c r="E281" s="37">
        <f t="shared" si="16"/>
        <v>0.34918648310387984</v>
      </c>
      <c r="F281" s="37">
        <f t="shared" si="17"/>
        <v>0.54589533522822264</v>
      </c>
      <c r="G281" s="4" t="str">
        <f t="shared" si="18"/>
        <v>Start group 4 for 50km</v>
      </c>
      <c r="H281" s="4" t="str">
        <f t="shared" si="19"/>
        <v>Start group 5 for 100km</v>
      </c>
    </row>
    <row r="282" spans="1:8">
      <c r="A282" s="4">
        <v>280</v>
      </c>
      <c r="B282" s="5" t="s">
        <v>28</v>
      </c>
      <c r="C282" s="5" t="s">
        <v>1651</v>
      </c>
      <c r="D282" s="30">
        <v>1462.1071412037038</v>
      </c>
      <c r="E282" s="37">
        <f t="shared" si="16"/>
        <v>0.35043804755944929</v>
      </c>
      <c r="F282" s="37">
        <f t="shared" si="17"/>
        <v>0.54773449255977258</v>
      </c>
      <c r="G282" s="4" t="str">
        <f t="shared" si="18"/>
        <v>Start group 4 for 50km</v>
      </c>
      <c r="H282" s="4" t="str">
        <f t="shared" si="19"/>
        <v>Start group 5 for 100km</v>
      </c>
    </row>
    <row r="283" spans="1:8">
      <c r="A283" s="4">
        <v>281</v>
      </c>
      <c r="B283" s="5" t="s">
        <v>31</v>
      </c>
      <c r="C283" s="5" t="s">
        <v>410</v>
      </c>
      <c r="D283" s="30">
        <v>1462.1071990740741</v>
      </c>
      <c r="E283" s="37">
        <f t="shared" si="16"/>
        <v>0.35168961201501875</v>
      </c>
      <c r="F283" s="37">
        <f t="shared" si="17"/>
        <v>0.54857047316502261</v>
      </c>
      <c r="G283" s="4" t="str">
        <f t="shared" si="18"/>
        <v>Start group 4 for 50km</v>
      </c>
      <c r="H283" s="4" t="str">
        <f t="shared" si="19"/>
        <v>Start group 5 for 100km</v>
      </c>
    </row>
    <row r="284" spans="1:8">
      <c r="A284" s="4">
        <v>282</v>
      </c>
      <c r="B284" s="5" t="s">
        <v>1652</v>
      </c>
      <c r="C284" s="5" t="s">
        <v>1653</v>
      </c>
      <c r="D284" s="30">
        <v>1462.1073726851853</v>
      </c>
      <c r="E284" s="37">
        <f t="shared" si="16"/>
        <v>0.35294117647058826</v>
      </c>
      <c r="F284" s="37">
        <f t="shared" si="17"/>
        <v>0.55107841498077248</v>
      </c>
      <c r="G284" s="4" t="str">
        <f t="shared" si="18"/>
        <v>Start group 4 for 50km</v>
      </c>
      <c r="H284" s="4" t="str">
        <f t="shared" si="19"/>
        <v>Start group 5 for 100km</v>
      </c>
    </row>
    <row r="285" spans="1:8">
      <c r="A285" s="4">
        <v>283</v>
      </c>
      <c r="B285" s="5" t="s">
        <v>41</v>
      </c>
      <c r="C285" s="5" t="s">
        <v>222</v>
      </c>
      <c r="D285" s="30">
        <v>1462.1073842592593</v>
      </c>
      <c r="E285" s="37">
        <f t="shared" si="16"/>
        <v>0.35419274092615771</v>
      </c>
      <c r="F285" s="37">
        <f t="shared" si="17"/>
        <v>0.55124561110182235</v>
      </c>
      <c r="G285" s="4" t="str">
        <f t="shared" si="18"/>
        <v>Start group 4 for 50km</v>
      </c>
      <c r="H285" s="4" t="str">
        <f t="shared" si="19"/>
        <v>Start group 5 for 100km</v>
      </c>
    </row>
    <row r="286" spans="1:8">
      <c r="A286" s="4">
        <v>284</v>
      </c>
      <c r="B286" s="5" t="s">
        <v>38</v>
      </c>
      <c r="C286" s="5" t="s">
        <v>183</v>
      </c>
      <c r="D286" s="30">
        <v>1462.1074305555555</v>
      </c>
      <c r="E286" s="37">
        <f t="shared" si="16"/>
        <v>0.35544430538172717</v>
      </c>
      <c r="F286" s="37">
        <f t="shared" si="17"/>
        <v>0.55191439558602218</v>
      </c>
      <c r="G286" s="4" t="str">
        <f t="shared" si="18"/>
        <v>Start group 4 for 50km</v>
      </c>
      <c r="H286" s="4" t="str">
        <f t="shared" si="19"/>
        <v>Start group 5 for 100km</v>
      </c>
    </row>
    <row r="287" spans="1:8">
      <c r="A287" s="4">
        <v>285</v>
      </c>
      <c r="B287" s="5" t="s">
        <v>56</v>
      </c>
      <c r="C287" s="5" t="s">
        <v>637</v>
      </c>
      <c r="D287" s="30">
        <v>1462.1074189814815</v>
      </c>
      <c r="E287" s="37">
        <f t="shared" si="16"/>
        <v>0.35669586983729662</v>
      </c>
      <c r="F287" s="37">
        <f t="shared" si="17"/>
        <v>0.55174719946497242</v>
      </c>
      <c r="G287" s="4" t="str">
        <f t="shared" si="18"/>
        <v>Start group 4 for 50km</v>
      </c>
      <c r="H287" s="4" t="str">
        <f t="shared" si="19"/>
        <v>Start group 5 for 100km</v>
      </c>
    </row>
    <row r="288" spans="1:8">
      <c r="A288" s="4">
        <v>286</v>
      </c>
      <c r="B288" s="5" t="s">
        <v>436</v>
      </c>
      <c r="C288" s="5" t="s">
        <v>187</v>
      </c>
      <c r="D288" s="30">
        <v>1462.1074421296296</v>
      </c>
      <c r="E288" s="37">
        <f t="shared" si="16"/>
        <v>0.35794743429286607</v>
      </c>
      <c r="F288" s="37">
        <f t="shared" si="17"/>
        <v>0.55208159170707238</v>
      </c>
      <c r="G288" s="4" t="str">
        <f t="shared" si="18"/>
        <v>Start group 4 for 50km</v>
      </c>
      <c r="H288" s="4" t="str">
        <f t="shared" si="19"/>
        <v>Start group 5 for 100km</v>
      </c>
    </row>
    <row r="289" spans="1:8">
      <c r="A289" s="4">
        <v>287</v>
      </c>
      <c r="B289" s="5" t="s">
        <v>19</v>
      </c>
      <c r="C289" s="5" t="s">
        <v>1654</v>
      </c>
      <c r="D289" s="30">
        <v>1462.1074421296296</v>
      </c>
      <c r="E289" s="37">
        <f t="shared" si="16"/>
        <v>0.35919899874843553</v>
      </c>
      <c r="F289" s="37">
        <f t="shared" si="17"/>
        <v>0.55208159170707238</v>
      </c>
      <c r="G289" s="4" t="str">
        <f t="shared" si="18"/>
        <v>Start group 4 for 50km</v>
      </c>
      <c r="H289" s="4" t="str">
        <f t="shared" si="19"/>
        <v>Start group 5 for 100km</v>
      </c>
    </row>
    <row r="290" spans="1:8">
      <c r="A290" s="4">
        <v>288</v>
      </c>
      <c r="B290" s="5" t="s">
        <v>132</v>
      </c>
      <c r="C290" s="5" t="s">
        <v>420</v>
      </c>
      <c r="D290" s="30">
        <v>1462.1075462962963</v>
      </c>
      <c r="E290" s="37">
        <f t="shared" si="16"/>
        <v>0.36045056320400498</v>
      </c>
      <c r="F290" s="37">
        <f t="shared" si="17"/>
        <v>0.55358635679652235</v>
      </c>
      <c r="G290" s="4" t="str">
        <f t="shared" si="18"/>
        <v>Start group 4 for 50km</v>
      </c>
      <c r="H290" s="4" t="str">
        <f t="shared" si="19"/>
        <v>Start group 5 for 100km</v>
      </c>
    </row>
    <row r="291" spans="1:8">
      <c r="A291" s="4">
        <v>289</v>
      </c>
      <c r="B291" s="5" t="s">
        <v>31</v>
      </c>
      <c r="C291" s="5" t="s">
        <v>244</v>
      </c>
      <c r="D291" s="30">
        <v>1462.1078240740742</v>
      </c>
      <c r="E291" s="37">
        <f t="shared" si="16"/>
        <v>0.36170212765957449</v>
      </c>
      <c r="F291" s="37">
        <f t="shared" si="17"/>
        <v>0.55759906370172219</v>
      </c>
      <c r="G291" s="4" t="str">
        <f t="shared" si="18"/>
        <v>Start group 4 for 50km</v>
      </c>
      <c r="H291" s="4" t="str">
        <f t="shared" si="19"/>
        <v>Start group 5 for 100km</v>
      </c>
    </row>
    <row r="292" spans="1:8">
      <c r="A292" s="4">
        <v>290</v>
      </c>
      <c r="B292" s="5" t="s">
        <v>22</v>
      </c>
      <c r="C292" s="5" t="s">
        <v>1655</v>
      </c>
      <c r="D292" s="30">
        <v>1462.1078240740742</v>
      </c>
      <c r="E292" s="37">
        <f t="shared" si="16"/>
        <v>0.36295369211514394</v>
      </c>
      <c r="F292" s="37">
        <f t="shared" si="17"/>
        <v>0.55759906370172219</v>
      </c>
      <c r="G292" s="4" t="str">
        <f t="shared" si="18"/>
        <v>Start group 4 for 50km</v>
      </c>
      <c r="H292" s="4" t="str">
        <f t="shared" si="19"/>
        <v>Start group 5 for 100km</v>
      </c>
    </row>
    <row r="293" spans="1:8">
      <c r="A293" s="4">
        <v>291</v>
      </c>
      <c r="B293" s="5" t="s">
        <v>208</v>
      </c>
      <c r="C293" s="5" t="s">
        <v>1656</v>
      </c>
      <c r="D293" s="30">
        <v>1462.1078935185185</v>
      </c>
      <c r="E293" s="37">
        <f t="shared" si="16"/>
        <v>0.3642052565707134</v>
      </c>
      <c r="F293" s="37">
        <f t="shared" si="17"/>
        <v>0.55860224042802209</v>
      </c>
      <c r="G293" s="4" t="str">
        <f t="shared" si="18"/>
        <v>Start group 4 for 50km</v>
      </c>
      <c r="H293" s="4" t="str">
        <f t="shared" si="19"/>
        <v>Start group 5 for 100km</v>
      </c>
    </row>
    <row r="294" spans="1:8">
      <c r="A294" s="4">
        <v>292</v>
      </c>
      <c r="B294" s="5" t="s">
        <v>453</v>
      </c>
      <c r="C294" s="5" t="s">
        <v>1657</v>
      </c>
      <c r="D294" s="30">
        <v>1462.1080787037038</v>
      </c>
      <c r="E294" s="37">
        <f t="shared" si="16"/>
        <v>0.36545682102628285</v>
      </c>
      <c r="F294" s="37">
        <f t="shared" si="17"/>
        <v>0.56127737836482183</v>
      </c>
      <c r="G294" s="4" t="str">
        <f t="shared" si="18"/>
        <v>Start group 4 for 50km</v>
      </c>
      <c r="H294" s="4" t="str">
        <f t="shared" si="19"/>
        <v>Start group 5 for 100km</v>
      </c>
    </row>
    <row r="295" spans="1:8">
      <c r="A295" s="4">
        <v>293</v>
      </c>
      <c r="B295" s="5" t="s">
        <v>210</v>
      </c>
      <c r="C295" s="5" t="s">
        <v>1658</v>
      </c>
      <c r="D295" s="30">
        <v>1462.1081134259259</v>
      </c>
      <c r="E295" s="37">
        <f t="shared" si="16"/>
        <v>0.36670838548185231</v>
      </c>
      <c r="F295" s="37">
        <f t="shared" si="17"/>
        <v>0.5617789667279719</v>
      </c>
      <c r="G295" s="4" t="str">
        <f t="shared" si="18"/>
        <v>Start group 4 for 50km</v>
      </c>
      <c r="H295" s="4" t="str">
        <f t="shared" si="19"/>
        <v>Start group 5 for 100km</v>
      </c>
    </row>
    <row r="296" spans="1:8">
      <c r="A296" s="4">
        <v>294</v>
      </c>
      <c r="B296" s="5" t="s">
        <v>1659</v>
      </c>
      <c r="C296" s="5" t="s">
        <v>853</v>
      </c>
      <c r="D296" s="30">
        <v>1462.1081597222221</v>
      </c>
      <c r="E296" s="37">
        <f t="shared" si="16"/>
        <v>0.36795994993742176</v>
      </c>
      <c r="F296" s="37">
        <f t="shared" si="17"/>
        <v>0.56244775121217183</v>
      </c>
      <c r="G296" s="4" t="str">
        <f t="shared" si="18"/>
        <v>Start group 4 for 50km</v>
      </c>
      <c r="H296" s="4" t="str">
        <f t="shared" si="19"/>
        <v>Start group 5 for 100km</v>
      </c>
    </row>
    <row r="297" spans="1:8">
      <c r="A297" s="4">
        <v>295</v>
      </c>
      <c r="B297" s="5" t="s">
        <v>31</v>
      </c>
      <c r="C297" s="5" t="s">
        <v>259</v>
      </c>
      <c r="D297" s="30">
        <v>1462.1082060185186</v>
      </c>
      <c r="E297" s="37">
        <f t="shared" si="16"/>
        <v>0.36921151439299121</v>
      </c>
      <c r="F297" s="37">
        <f t="shared" si="17"/>
        <v>0.56311653569637177</v>
      </c>
      <c r="G297" s="4" t="str">
        <f t="shared" si="18"/>
        <v>Start group 4 for 50km</v>
      </c>
      <c r="H297" s="4" t="str">
        <f t="shared" si="19"/>
        <v>Start group 5 for 100km</v>
      </c>
    </row>
    <row r="298" spans="1:8">
      <c r="A298" s="4">
        <v>296</v>
      </c>
      <c r="B298" s="5" t="s">
        <v>1660</v>
      </c>
      <c r="C298" s="5" t="s">
        <v>782</v>
      </c>
      <c r="D298" s="30">
        <v>1462.1082870370371</v>
      </c>
      <c r="E298" s="37">
        <f t="shared" si="16"/>
        <v>0.37046307884856072</v>
      </c>
      <c r="F298" s="37">
        <f t="shared" si="17"/>
        <v>0.56428690854372177</v>
      </c>
      <c r="G298" s="4" t="str">
        <f t="shared" si="18"/>
        <v>Start group 4 for 50km</v>
      </c>
      <c r="H298" s="4" t="str">
        <f t="shared" si="19"/>
        <v>Start group 5 for 100km</v>
      </c>
    </row>
    <row r="299" spans="1:8">
      <c r="A299" s="4">
        <v>297</v>
      </c>
      <c r="B299" s="5" t="s">
        <v>506</v>
      </c>
      <c r="C299" s="5" t="s">
        <v>1661</v>
      </c>
      <c r="D299" s="30">
        <v>1462.1084027777779</v>
      </c>
      <c r="E299" s="37">
        <f t="shared" si="16"/>
        <v>0.37171464330413018</v>
      </c>
      <c r="F299" s="37">
        <f t="shared" si="17"/>
        <v>0.56595886975422161</v>
      </c>
      <c r="G299" s="4" t="str">
        <f t="shared" si="18"/>
        <v>Start group 4 for 50km</v>
      </c>
      <c r="H299" s="4" t="str">
        <f t="shared" si="19"/>
        <v>Start group 5 for 100km</v>
      </c>
    </row>
    <row r="300" spans="1:8">
      <c r="A300" s="4">
        <v>298</v>
      </c>
      <c r="B300" s="5" t="s">
        <v>187</v>
      </c>
      <c r="C300" s="5" t="s">
        <v>1662</v>
      </c>
      <c r="D300" s="30">
        <v>1462.108425925926</v>
      </c>
      <c r="E300" s="37">
        <f t="shared" si="16"/>
        <v>0.37296620775969963</v>
      </c>
      <c r="F300" s="37">
        <f t="shared" si="17"/>
        <v>0.56629326199632157</v>
      </c>
      <c r="G300" s="4" t="str">
        <f t="shared" si="18"/>
        <v>Start group 4 for 50km</v>
      </c>
      <c r="H300" s="4" t="str">
        <f t="shared" si="19"/>
        <v>Start group 5 for 100km</v>
      </c>
    </row>
    <row r="301" spans="1:8">
      <c r="A301" s="4">
        <v>299</v>
      </c>
      <c r="B301" s="5" t="s">
        <v>276</v>
      </c>
      <c r="C301" s="5" t="s">
        <v>591</v>
      </c>
      <c r="D301" s="30">
        <v>1462.1084722222222</v>
      </c>
      <c r="E301" s="37">
        <f t="shared" si="16"/>
        <v>0.37421777221526908</v>
      </c>
      <c r="F301" s="37">
        <f t="shared" si="17"/>
        <v>0.56696204648052151</v>
      </c>
      <c r="G301" s="4" t="str">
        <f t="shared" si="18"/>
        <v>Start group 4 for 50km</v>
      </c>
      <c r="H301" s="4" t="str">
        <f t="shared" si="19"/>
        <v>Start group 5 for 100km</v>
      </c>
    </row>
    <row r="302" spans="1:8">
      <c r="A302" s="4">
        <v>300</v>
      </c>
      <c r="B302" s="5" t="s">
        <v>12</v>
      </c>
      <c r="C302" s="5" t="s">
        <v>295</v>
      </c>
      <c r="D302" s="30">
        <v>1462.1084953703703</v>
      </c>
      <c r="E302" s="37">
        <f t="shared" si="16"/>
        <v>0.37546933667083854</v>
      </c>
      <c r="F302" s="37">
        <f t="shared" si="17"/>
        <v>0.56729643872262148</v>
      </c>
      <c r="G302" s="4" t="str">
        <f t="shared" si="18"/>
        <v>Start group 4 for 50km</v>
      </c>
      <c r="H302" s="4" t="str">
        <f t="shared" si="19"/>
        <v>Start group 5 for 100km</v>
      </c>
    </row>
    <row r="303" spans="1:8">
      <c r="A303" s="4">
        <v>301</v>
      </c>
      <c r="B303" s="5" t="s">
        <v>43</v>
      </c>
      <c r="C303" s="5" t="s">
        <v>1663</v>
      </c>
      <c r="D303" s="30">
        <v>1462.1087037037037</v>
      </c>
      <c r="E303" s="37">
        <f t="shared" si="16"/>
        <v>0.37672090112640799</v>
      </c>
      <c r="F303" s="37">
        <f t="shared" si="17"/>
        <v>0.57030596890152141</v>
      </c>
      <c r="G303" s="4" t="str">
        <f t="shared" si="18"/>
        <v>Start group 4 for 50km</v>
      </c>
      <c r="H303" s="4" t="str">
        <f t="shared" si="19"/>
        <v>Start group 5 for 100km</v>
      </c>
    </row>
    <row r="304" spans="1:8">
      <c r="A304" s="4">
        <v>302</v>
      </c>
      <c r="B304" s="5" t="s">
        <v>623</v>
      </c>
      <c r="C304" s="5" t="s">
        <v>1664</v>
      </c>
      <c r="D304" s="30">
        <v>1462.1087500000001</v>
      </c>
      <c r="E304" s="37">
        <f t="shared" si="16"/>
        <v>0.37797246558197745</v>
      </c>
      <c r="F304" s="37">
        <f t="shared" si="17"/>
        <v>0.57097475338572135</v>
      </c>
      <c r="G304" s="4" t="str">
        <f t="shared" si="18"/>
        <v>Start group 4 for 50km</v>
      </c>
      <c r="H304" s="4" t="str">
        <f t="shared" si="19"/>
        <v>Start group 5 for 100km</v>
      </c>
    </row>
    <row r="305" spans="1:8">
      <c r="A305" s="4">
        <v>303</v>
      </c>
      <c r="B305" s="5" t="s">
        <v>47</v>
      </c>
      <c r="C305" s="5" t="s">
        <v>729</v>
      </c>
      <c r="D305" s="30">
        <v>1462.1090162037037</v>
      </c>
      <c r="E305" s="37">
        <f t="shared" si="16"/>
        <v>0.37922403003754696</v>
      </c>
      <c r="F305" s="37">
        <f t="shared" si="17"/>
        <v>0.57482026416987109</v>
      </c>
      <c r="G305" s="4" t="str">
        <f t="shared" si="18"/>
        <v>Start group 4 for 50km</v>
      </c>
      <c r="H305" s="4" t="str">
        <f t="shared" si="19"/>
        <v>Start group 5 for 100km</v>
      </c>
    </row>
    <row r="306" spans="1:8">
      <c r="A306" s="4">
        <v>304</v>
      </c>
      <c r="B306" s="5" t="s">
        <v>12</v>
      </c>
      <c r="C306" s="5" t="s">
        <v>1665</v>
      </c>
      <c r="D306" s="30">
        <v>1462.1091435185185</v>
      </c>
      <c r="E306" s="37">
        <f t="shared" si="16"/>
        <v>0.38047559449311641</v>
      </c>
      <c r="F306" s="37">
        <f t="shared" si="17"/>
        <v>0.57665942150142102</v>
      </c>
      <c r="G306" s="4" t="str">
        <f t="shared" si="18"/>
        <v>Start group 4 for 50km</v>
      </c>
      <c r="H306" s="4" t="str">
        <f t="shared" si="19"/>
        <v>Start group 5 for 100km</v>
      </c>
    </row>
    <row r="307" spans="1:8">
      <c r="A307" s="4">
        <v>305</v>
      </c>
      <c r="B307" s="5" t="s">
        <v>1666</v>
      </c>
      <c r="C307" s="5" t="s">
        <v>1667</v>
      </c>
      <c r="D307" s="30">
        <v>1462.1091550925926</v>
      </c>
      <c r="E307" s="37">
        <f t="shared" si="16"/>
        <v>0.38172715894868586</v>
      </c>
      <c r="F307" s="37">
        <f t="shared" si="17"/>
        <v>0.57682661762247112</v>
      </c>
      <c r="G307" s="4" t="str">
        <f t="shared" si="18"/>
        <v>Start group 4 for 50km</v>
      </c>
      <c r="H307" s="4" t="str">
        <f t="shared" si="19"/>
        <v>Start group 5 for 100km</v>
      </c>
    </row>
    <row r="308" spans="1:8">
      <c r="A308" s="4">
        <v>306</v>
      </c>
      <c r="B308" s="5" t="s">
        <v>65</v>
      </c>
      <c r="C308" s="5" t="s">
        <v>420</v>
      </c>
      <c r="D308" s="30">
        <v>1462.1092708333333</v>
      </c>
      <c r="E308" s="37">
        <f t="shared" si="16"/>
        <v>0.38297872340425532</v>
      </c>
      <c r="F308" s="37">
        <f t="shared" si="17"/>
        <v>0.57849857883297096</v>
      </c>
      <c r="G308" s="4" t="str">
        <f t="shared" si="18"/>
        <v>Start group 4 for 50km</v>
      </c>
      <c r="H308" s="4" t="str">
        <f t="shared" si="19"/>
        <v>Start group 5 for 100km</v>
      </c>
    </row>
    <row r="309" spans="1:8">
      <c r="A309" s="4">
        <v>307</v>
      </c>
      <c r="B309" s="5" t="s">
        <v>607</v>
      </c>
      <c r="C309" s="5" t="s">
        <v>1668</v>
      </c>
      <c r="D309" s="30">
        <v>1462.1094212962962</v>
      </c>
      <c r="E309" s="37">
        <f t="shared" si="16"/>
        <v>0.38423028785982477</v>
      </c>
      <c r="F309" s="37">
        <f t="shared" si="17"/>
        <v>0.58067212840662086</v>
      </c>
      <c r="G309" s="4" t="str">
        <f t="shared" si="18"/>
        <v>Start group 4 for 50km</v>
      </c>
      <c r="H309" s="4" t="str">
        <f t="shared" si="19"/>
        <v>Start group 5 for 100km</v>
      </c>
    </row>
    <row r="310" spans="1:8">
      <c r="A310" s="4">
        <v>308</v>
      </c>
      <c r="B310" s="5" t="s">
        <v>25</v>
      </c>
      <c r="C310" s="5" t="s">
        <v>1669</v>
      </c>
      <c r="D310" s="30">
        <v>1462.1094560185186</v>
      </c>
      <c r="E310" s="37">
        <f t="shared" si="16"/>
        <v>0.38548185231539422</v>
      </c>
      <c r="F310" s="37">
        <f t="shared" si="17"/>
        <v>0.58117371676977092</v>
      </c>
      <c r="G310" s="4" t="str">
        <f t="shared" si="18"/>
        <v>Start group 4 for 50km</v>
      </c>
      <c r="H310" s="4" t="str">
        <f t="shared" si="19"/>
        <v>Start group 5 for 100km</v>
      </c>
    </row>
    <row r="311" spans="1:8">
      <c r="A311" s="4">
        <v>309</v>
      </c>
      <c r="B311" s="5" t="s">
        <v>50</v>
      </c>
      <c r="C311" s="5" t="s">
        <v>436</v>
      </c>
      <c r="D311" s="30">
        <v>1462.1095138888888</v>
      </c>
      <c r="E311" s="37">
        <f t="shared" si="16"/>
        <v>0.38673341677096368</v>
      </c>
      <c r="F311" s="37">
        <f t="shared" si="17"/>
        <v>0.58200969737502073</v>
      </c>
      <c r="G311" s="4" t="str">
        <f t="shared" si="18"/>
        <v>Start group 4 for 50km</v>
      </c>
      <c r="H311" s="4" t="str">
        <f t="shared" si="19"/>
        <v>Start group 5 for 100km</v>
      </c>
    </row>
    <row r="312" spans="1:8">
      <c r="A312" s="4">
        <v>310</v>
      </c>
      <c r="B312" s="5" t="s">
        <v>631</v>
      </c>
      <c r="C312" s="5" t="s">
        <v>307</v>
      </c>
      <c r="D312" s="30">
        <v>1462.1095949074074</v>
      </c>
      <c r="E312" s="37">
        <f t="shared" si="16"/>
        <v>0.38798498122653319</v>
      </c>
      <c r="F312" s="37">
        <f t="shared" si="17"/>
        <v>0.58318007022237073</v>
      </c>
      <c r="G312" s="4" t="str">
        <f t="shared" si="18"/>
        <v>Start group 4 for 50km</v>
      </c>
      <c r="H312" s="4" t="str">
        <f t="shared" si="19"/>
        <v>Start group 5 for 100km</v>
      </c>
    </row>
    <row r="313" spans="1:8">
      <c r="A313" s="4">
        <v>311</v>
      </c>
      <c r="B313" s="5" t="s">
        <v>6</v>
      </c>
      <c r="C313" s="5" t="s">
        <v>1670</v>
      </c>
      <c r="D313" s="30">
        <v>1462.1096180555555</v>
      </c>
      <c r="E313" s="37">
        <f t="shared" si="16"/>
        <v>0.38923654568210264</v>
      </c>
      <c r="F313" s="37">
        <f t="shared" si="17"/>
        <v>0.5835144624644707</v>
      </c>
      <c r="G313" s="4" t="str">
        <f t="shared" si="18"/>
        <v>Start group 4 for 50km</v>
      </c>
      <c r="H313" s="4" t="str">
        <f t="shared" si="19"/>
        <v>Start group 5 for 100km</v>
      </c>
    </row>
    <row r="314" spans="1:8">
      <c r="A314" s="4">
        <v>312</v>
      </c>
      <c r="B314" s="5" t="s">
        <v>473</v>
      </c>
      <c r="C314" s="5" t="s">
        <v>1671</v>
      </c>
      <c r="D314" s="30">
        <v>1462.1096527777777</v>
      </c>
      <c r="E314" s="37">
        <f t="shared" si="16"/>
        <v>0.3904881101376721</v>
      </c>
      <c r="F314" s="37">
        <f t="shared" si="17"/>
        <v>0.58401605082762076</v>
      </c>
      <c r="G314" s="4" t="str">
        <f t="shared" si="18"/>
        <v>Start group 4 for 50km</v>
      </c>
      <c r="H314" s="4" t="str">
        <f t="shared" si="19"/>
        <v>Start group 5 for 100km</v>
      </c>
    </row>
    <row r="315" spans="1:8">
      <c r="A315" s="4">
        <v>313</v>
      </c>
      <c r="B315" s="5" t="s">
        <v>16</v>
      </c>
      <c r="C315" s="5" t="s">
        <v>1346</v>
      </c>
      <c r="D315" s="30">
        <v>1462.1098726851851</v>
      </c>
      <c r="E315" s="37">
        <f t="shared" si="16"/>
        <v>0.39173967459324155</v>
      </c>
      <c r="F315" s="37">
        <f t="shared" si="17"/>
        <v>0.58719277712757056</v>
      </c>
      <c r="G315" s="4" t="str">
        <f t="shared" si="18"/>
        <v>Start group 4 for 50km</v>
      </c>
      <c r="H315" s="4" t="str">
        <f t="shared" si="19"/>
        <v>Start group 5 for 100km</v>
      </c>
    </row>
    <row r="316" spans="1:8">
      <c r="A316" s="4">
        <v>314</v>
      </c>
      <c r="B316" s="5" t="s">
        <v>99</v>
      </c>
      <c r="C316" s="5" t="s">
        <v>1672</v>
      </c>
      <c r="D316" s="30">
        <v>1462.1100115740742</v>
      </c>
      <c r="E316" s="37">
        <f t="shared" si="16"/>
        <v>0.392991239048811</v>
      </c>
      <c r="F316" s="37">
        <f t="shared" si="17"/>
        <v>0.58919913058017037</v>
      </c>
      <c r="G316" s="4" t="str">
        <f t="shared" si="18"/>
        <v>Start group 4 for 50km</v>
      </c>
      <c r="H316" s="4" t="str">
        <f t="shared" si="19"/>
        <v>Start group 5 for 100km</v>
      </c>
    </row>
    <row r="317" spans="1:8">
      <c r="A317" s="4">
        <v>315</v>
      </c>
      <c r="B317" s="5" t="s">
        <v>80</v>
      </c>
      <c r="C317" s="5" t="s">
        <v>683</v>
      </c>
      <c r="D317" s="30">
        <v>1462.1102430555557</v>
      </c>
      <c r="E317" s="37">
        <f t="shared" si="16"/>
        <v>0.39424280350438046</v>
      </c>
      <c r="F317" s="37">
        <f t="shared" si="17"/>
        <v>0.59254305300117027</v>
      </c>
      <c r="G317" s="4" t="str">
        <f t="shared" si="18"/>
        <v>Start group 4 for 50km</v>
      </c>
      <c r="H317" s="4" t="str">
        <f t="shared" si="19"/>
        <v>Start group 5 for 100km</v>
      </c>
    </row>
    <row r="318" spans="1:8">
      <c r="A318" s="4">
        <v>316</v>
      </c>
      <c r="B318" s="5" t="s">
        <v>10</v>
      </c>
      <c r="C318" s="5" t="s">
        <v>685</v>
      </c>
      <c r="D318" s="30">
        <v>1462.1103587962964</v>
      </c>
      <c r="E318" s="37">
        <f t="shared" si="16"/>
        <v>0.39549436795994991</v>
      </c>
      <c r="F318" s="37">
        <f t="shared" si="17"/>
        <v>0.59421501421167011</v>
      </c>
      <c r="G318" s="4" t="str">
        <f t="shared" si="18"/>
        <v>Start group 4 for 50km</v>
      </c>
      <c r="H318" s="4" t="str">
        <f t="shared" si="19"/>
        <v>Start group 5 for 100km</v>
      </c>
    </row>
    <row r="319" spans="1:8">
      <c r="A319" s="4">
        <v>317</v>
      </c>
      <c r="B319" s="5" t="s">
        <v>12</v>
      </c>
      <c r="C319" s="5" t="s">
        <v>1673</v>
      </c>
      <c r="D319" s="30">
        <v>1462.1103703703704</v>
      </c>
      <c r="E319" s="37">
        <f t="shared" si="16"/>
        <v>0.39674593241551942</v>
      </c>
      <c r="F319" s="37">
        <f t="shared" si="17"/>
        <v>0.59438221033272021</v>
      </c>
      <c r="G319" s="4" t="str">
        <f t="shared" si="18"/>
        <v>Start group 4 for 50km</v>
      </c>
      <c r="H319" s="4" t="str">
        <f t="shared" si="19"/>
        <v>Start group 5 for 100km</v>
      </c>
    </row>
    <row r="320" spans="1:8">
      <c r="A320" s="4">
        <v>318</v>
      </c>
      <c r="B320" s="5" t="s">
        <v>206</v>
      </c>
      <c r="C320" s="5" t="s">
        <v>1674</v>
      </c>
      <c r="D320" s="30">
        <v>1462.1105555555555</v>
      </c>
      <c r="E320" s="37">
        <f t="shared" si="16"/>
        <v>0.39799749687108887</v>
      </c>
      <c r="F320" s="37">
        <f t="shared" si="17"/>
        <v>0.59705734826951995</v>
      </c>
      <c r="G320" s="4" t="str">
        <f t="shared" si="18"/>
        <v>Start group 4 for 50km</v>
      </c>
      <c r="H320" s="4" t="str">
        <f t="shared" si="19"/>
        <v>Start group 5 for 100km</v>
      </c>
    </row>
    <row r="321" spans="1:8">
      <c r="A321" s="4">
        <v>319</v>
      </c>
      <c r="B321" s="5" t="s">
        <v>15</v>
      </c>
      <c r="C321" s="5" t="s">
        <v>1675</v>
      </c>
      <c r="D321" s="30">
        <v>1462.1105787037036</v>
      </c>
      <c r="E321" s="37">
        <f t="shared" si="16"/>
        <v>0.39924906132665833</v>
      </c>
      <c r="F321" s="37">
        <f t="shared" si="17"/>
        <v>0.59739174051161992</v>
      </c>
      <c r="G321" s="4" t="str">
        <f t="shared" si="18"/>
        <v>Start group 4 for 50km</v>
      </c>
      <c r="H321" s="4" t="str">
        <f t="shared" si="19"/>
        <v>Start group 5 for 100km</v>
      </c>
    </row>
    <row r="322" spans="1:8">
      <c r="A322" s="4">
        <v>320</v>
      </c>
      <c r="B322" s="5" t="s">
        <v>31</v>
      </c>
      <c r="C322" s="5" t="s">
        <v>1676</v>
      </c>
      <c r="D322" s="30">
        <v>1462.1105902777779</v>
      </c>
      <c r="E322" s="37">
        <f t="shared" si="16"/>
        <v>0.40050062578222778</v>
      </c>
      <c r="F322" s="37">
        <f t="shared" si="17"/>
        <v>0.59755893663267001</v>
      </c>
      <c r="G322" s="4" t="str">
        <f t="shared" si="18"/>
        <v>Start group 4 for 50km</v>
      </c>
      <c r="H322" s="4" t="str">
        <f t="shared" si="19"/>
        <v>Start group 5 for 100km</v>
      </c>
    </row>
    <row r="323" spans="1:8">
      <c r="A323" s="4">
        <v>321</v>
      </c>
      <c r="B323" s="5" t="s">
        <v>144</v>
      </c>
      <c r="C323" s="5" t="s">
        <v>1677</v>
      </c>
      <c r="D323" s="30">
        <v>1462.1106018518519</v>
      </c>
      <c r="E323" s="37">
        <f t="shared" si="16"/>
        <v>0.40175219023779724</v>
      </c>
      <c r="F323" s="37">
        <f t="shared" si="17"/>
        <v>0.59772613275372022</v>
      </c>
      <c r="G323" s="4" t="str">
        <f t="shared" si="18"/>
        <v>Start group 4 for 50km</v>
      </c>
      <c r="H323" s="4" t="str">
        <f t="shared" si="19"/>
        <v>Start group 5 for 100km</v>
      </c>
    </row>
    <row r="324" spans="1:8">
      <c r="A324" s="4">
        <v>322</v>
      </c>
      <c r="B324" s="5" t="s">
        <v>50</v>
      </c>
      <c r="C324" s="5" t="s">
        <v>1575</v>
      </c>
      <c r="D324" s="30">
        <v>1462.1106481481481</v>
      </c>
      <c r="E324" s="37">
        <f t="shared" ref="E324:E387" si="20">A324/799</f>
        <v>0.40300375469336669</v>
      </c>
      <c r="F324" s="37">
        <f t="shared" ref="F324:F387" si="21">((HOUR(D324)*60+MINUTE(D324)+SECOND(D324)/60)-(HOUR($D$3)*60+MINUTE($D$3)+SECOND($D$3)/60))/(HOUR($D$3)*60+MINUTE($D$3)+SECOND($D$3)/60)</f>
        <v>0.59839491723792015</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4">
        <v>323</v>
      </c>
      <c r="B325" s="5" t="s">
        <v>64</v>
      </c>
      <c r="C325" s="5" t="s">
        <v>1654</v>
      </c>
      <c r="D325" s="30">
        <v>1462.110798611111</v>
      </c>
      <c r="E325" s="37">
        <f t="shared" si="20"/>
        <v>0.40425531914893614</v>
      </c>
      <c r="F325" s="37">
        <f t="shared" si="21"/>
        <v>0.60056846681157006</v>
      </c>
      <c r="G325" s="4" t="str">
        <f t="shared" si="22"/>
        <v>Start group 4 for 50km</v>
      </c>
      <c r="H325" s="4" t="str">
        <f t="shared" si="23"/>
        <v>Start group 5 for 100km</v>
      </c>
    </row>
    <row r="326" spans="1:8">
      <c r="A326" s="4">
        <v>324</v>
      </c>
      <c r="B326" s="5" t="s">
        <v>33</v>
      </c>
      <c r="C326" s="5" t="s">
        <v>1678</v>
      </c>
      <c r="D326" s="30">
        <v>1462.1108449074075</v>
      </c>
      <c r="E326" s="37">
        <f t="shared" si="20"/>
        <v>0.40550688360450565</v>
      </c>
      <c r="F326" s="37">
        <f t="shared" si="21"/>
        <v>0.60123725129576999</v>
      </c>
      <c r="G326" s="4" t="str">
        <f t="shared" si="22"/>
        <v>Start group 4 for 50km</v>
      </c>
      <c r="H326" s="4" t="str">
        <f t="shared" si="23"/>
        <v>Start group 5 for 100km</v>
      </c>
    </row>
    <row r="327" spans="1:8">
      <c r="A327" s="4">
        <v>325</v>
      </c>
      <c r="B327" s="5" t="s">
        <v>100</v>
      </c>
      <c r="C327" s="5" t="s">
        <v>194</v>
      </c>
      <c r="D327" s="30">
        <v>1462.1108680555556</v>
      </c>
      <c r="E327" s="37">
        <f t="shared" si="20"/>
        <v>0.40675844806007511</v>
      </c>
      <c r="F327" s="37">
        <f t="shared" si="21"/>
        <v>0.60157164353786996</v>
      </c>
      <c r="G327" s="4" t="str">
        <f t="shared" si="22"/>
        <v>Start group 4 for 50km</v>
      </c>
      <c r="H327" s="4" t="str">
        <f t="shared" si="23"/>
        <v>Start group 5 for 100km</v>
      </c>
    </row>
    <row r="328" spans="1:8">
      <c r="A328" s="4">
        <v>326</v>
      </c>
      <c r="B328" s="5" t="s">
        <v>212</v>
      </c>
      <c r="C328" s="5" t="s">
        <v>1679</v>
      </c>
      <c r="D328" s="30">
        <v>1462.1109375000001</v>
      </c>
      <c r="E328" s="37">
        <f t="shared" si="20"/>
        <v>0.40801001251564456</v>
      </c>
      <c r="F328" s="37">
        <f t="shared" si="21"/>
        <v>0.60257482026416986</v>
      </c>
      <c r="G328" s="4" t="str">
        <f t="shared" si="22"/>
        <v>Start group 4 for 50km</v>
      </c>
      <c r="H328" s="4" t="str">
        <f t="shared" si="23"/>
        <v>Start group 5 for 100km</v>
      </c>
    </row>
    <row r="329" spans="1:8">
      <c r="A329" s="4">
        <v>327</v>
      </c>
      <c r="B329" s="5" t="s">
        <v>25</v>
      </c>
      <c r="C329" s="5" t="s">
        <v>1680</v>
      </c>
      <c r="D329" s="30">
        <v>1462.1109375000001</v>
      </c>
      <c r="E329" s="37">
        <f t="shared" si="20"/>
        <v>0.40926157697121401</v>
      </c>
      <c r="F329" s="37">
        <f t="shared" si="21"/>
        <v>0.60257482026416986</v>
      </c>
      <c r="G329" s="4" t="str">
        <f t="shared" si="22"/>
        <v>Start group 4 for 50km</v>
      </c>
      <c r="H329" s="4" t="str">
        <f t="shared" si="23"/>
        <v>Start group 5 for 100km</v>
      </c>
    </row>
    <row r="330" spans="1:8">
      <c r="A330" s="4">
        <v>328</v>
      </c>
      <c r="B330" s="5" t="s">
        <v>470</v>
      </c>
      <c r="C330" s="5" t="s">
        <v>1681</v>
      </c>
      <c r="D330" s="30">
        <v>1462.1110069444444</v>
      </c>
      <c r="E330" s="37">
        <f t="shared" si="20"/>
        <v>0.41051314142678347</v>
      </c>
      <c r="F330" s="37">
        <f t="shared" si="21"/>
        <v>0.60357799699046966</v>
      </c>
      <c r="G330" s="4" t="str">
        <f t="shared" si="22"/>
        <v>Start group 4 for 50km</v>
      </c>
      <c r="H330" s="4" t="str">
        <f t="shared" si="23"/>
        <v>Start group 5 for 100km</v>
      </c>
    </row>
    <row r="331" spans="1:8">
      <c r="A331" s="4">
        <v>329</v>
      </c>
      <c r="B331" s="5" t="s">
        <v>1682</v>
      </c>
      <c r="C331" s="5" t="s">
        <v>1683</v>
      </c>
      <c r="D331" s="30">
        <v>1462.1112037037037</v>
      </c>
      <c r="E331" s="37">
        <f t="shared" si="20"/>
        <v>0.41176470588235292</v>
      </c>
      <c r="F331" s="37">
        <f t="shared" si="21"/>
        <v>0.60642033104831949</v>
      </c>
      <c r="G331" s="4" t="str">
        <f t="shared" si="22"/>
        <v>Start group 4 for 50km</v>
      </c>
      <c r="H331" s="4" t="str">
        <f t="shared" si="23"/>
        <v>Start group 5 for 100km</v>
      </c>
    </row>
    <row r="332" spans="1:8">
      <c r="A332" s="4">
        <v>330</v>
      </c>
      <c r="B332" s="5" t="s">
        <v>31</v>
      </c>
      <c r="C332" s="5" t="s">
        <v>639</v>
      </c>
      <c r="D332" s="30">
        <v>1462.1112499999999</v>
      </c>
      <c r="E332" s="37">
        <f t="shared" si="20"/>
        <v>0.41301627033792238</v>
      </c>
      <c r="F332" s="37">
        <f t="shared" si="21"/>
        <v>0.60708911553251943</v>
      </c>
      <c r="G332" s="4" t="str">
        <f t="shared" si="22"/>
        <v>Start group 4 for 50km</v>
      </c>
      <c r="H332" s="4" t="str">
        <f t="shared" si="23"/>
        <v>Start group 5 for 100km</v>
      </c>
    </row>
    <row r="333" spans="1:8">
      <c r="A333" s="4">
        <v>331</v>
      </c>
      <c r="B333" s="5" t="s">
        <v>761</v>
      </c>
      <c r="C333" s="5" t="s">
        <v>1595</v>
      </c>
      <c r="D333" s="30">
        <v>1462.1114699074074</v>
      </c>
      <c r="E333" s="37">
        <f t="shared" si="20"/>
        <v>0.41426783479349188</v>
      </c>
      <c r="F333" s="37">
        <f t="shared" si="21"/>
        <v>0.61026584183246957</v>
      </c>
      <c r="G333" s="4" t="str">
        <f t="shared" si="22"/>
        <v>Start group 4 for 50km</v>
      </c>
      <c r="H333" s="4" t="str">
        <f t="shared" si="23"/>
        <v>Start group 5 for 100km</v>
      </c>
    </row>
    <row r="334" spans="1:8">
      <c r="A334" s="4">
        <v>332</v>
      </c>
      <c r="B334" s="5" t="s">
        <v>16</v>
      </c>
      <c r="C334" s="5" t="s">
        <v>1684</v>
      </c>
      <c r="D334" s="30">
        <v>1462.1114814814814</v>
      </c>
      <c r="E334" s="37">
        <f t="shared" si="20"/>
        <v>0.41551939924906134</v>
      </c>
      <c r="F334" s="37">
        <f t="shared" si="21"/>
        <v>0.61043303795351944</v>
      </c>
      <c r="G334" s="4" t="str">
        <f t="shared" si="22"/>
        <v>Start group 4 for 50km</v>
      </c>
      <c r="H334" s="4" t="str">
        <f t="shared" si="23"/>
        <v>Start group 5 for 100km</v>
      </c>
    </row>
    <row r="335" spans="1:8">
      <c r="A335" s="4">
        <v>333</v>
      </c>
      <c r="B335" s="5" t="s">
        <v>33</v>
      </c>
      <c r="C335" s="5" t="s">
        <v>175</v>
      </c>
      <c r="D335" s="30">
        <v>1462.1115856481481</v>
      </c>
      <c r="E335" s="37">
        <f t="shared" si="20"/>
        <v>0.41677096370463079</v>
      </c>
      <c r="F335" s="37">
        <f t="shared" si="21"/>
        <v>0.61193780304296941</v>
      </c>
      <c r="G335" s="4" t="str">
        <f t="shared" si="22"/>
        <v>Start group 4 for 50km</v>
      </c>
      <c r="H335" s="4" t="str">
        <f t="shared" si="23"/>
        <v>Start group 5 for 100km</v>
      </c>
    </row>
    <row r="336" spans="1:8">
      <c r="A336" s="4">
        <v>334</v>
      </c>
      <c r="B336" s="5" t="s">
        <v>338</v>
      </c>
      <c r="C336" s="5" t="s">
        <v>1685</v>
      </c>
      <c r="D336" s="30">
        <v>1462.1116435185186</v>
      </c>
      <c r="E336" s="37">
        <f t="shared" si="20"/>
        <v>0.41802252816020025</v>
      </c>
      <c r="F336" s="37">
        <f t="shared" si="21"/>
        <v>0.61277378364821944</v>
      </c>
      <c r="G336" s="4" t="str">
        <f t="shared" si="22"/>
        <v>Start group 4 for 50km</v>
      </c>
      <c r="H336" s="4" t="str">
        <f t="shared" si="23"/>
        <v>Start group 5 for 100km</v>
      </c>
    </row>
    <row r="337" spans="1:8">
      <c r="A337" s="4">
        <v>335</v>
      </c>
      <c r="B337" s="5" t="s">
        <v>82</v>
      </c>
      <c r="C337" s="5" t="s">
        <v>1686</v>
      </c>
      <c r="D337" s="30">
        <v>1462.1116782407407</v>
      </c>
      <c r="E337" s="37">
        <f t="shared" si="20"/>
        <v>0.4192740926157697</v>
      </c>
      <c r="F337" s="37">
        <f t="shared" si="21"/>
        <v>0.61327537201136928</v>
      </c>
      <c r="G337" s="4" t="str">
        <f t="shared" si="22"/>
        <v>Start group 4 for 50km</v>
      </c>
      <c r="H337" s="4" t="str">
        <f t="shared" si="23"/>
        <v>Start group 5 for 100km</v>
      </c>
    </row>
    <row r="338" spans="1:8">
      <c r="A338" s="4">
        <v>336</v>
      </c>
      <c r="B338" s="5" t="s">
        <v>453</v>
      </c>
      <c r="C338" s="5" t="s">
        <v>489</v>
      </c>
      <c r="D338" s="30">
        <v>1462.1116782407407</v>
      </c>
      <c r="E338" s="37">
        <f t="shared" si="20"/>
        <v>0.42052565707133915</v>
      </c>
      <c r="F338" s="37">
        <f t="shared" si="21"/>
        <v>0.61327537201136928</v>
      </c>
      <c r="G338" s="4" t="str">
        <f t="shared" si="22"/>
        <v>Start group 4 for 50km</v>
      </c>
      <c r="H338" s="4" t="str">
        <f t="shared" si="23"/>
        <v>Start group 5 for 100km</v>
      </c>
    </row>
    <row r="339" spans="1:8">
      <c r="A339" s="4">
        <v>337</v>
      </c>
      <c r="B339" s="5" t="s">
        <v>56</v>
      </c>
      <c r="C339" s="5" t="s">
        <v>681</v>
      </c>
      <c r="D339" s="30">
        <v>1462.1117708333334</v>
      </c>
      <c r="E339" s="37">
        <f t="shared" si="20"/>
        <v>0.42177722152690866</v>
      </c>
      <c r="F339" s="37">
        <f t="shared" si="21"/>
        <v>0.61461294097976904</v>
      </c>
      <c r="G339" s="4" t="str">
        <f t="shared" si="22"/>
        <v>Start group 4 for 50km</v>
      </c>
      <c r="H339" s="4" t="str">
        <f t="shared" si="23"/>
        <v>Start group 5 for 100km</v>
      </c>
    </row>
    <row r="340" spans="1:8">
      <c r="A340" s="4">
        <v>338</v>
      </c>
      <c r="B340" s="5" t="s">
        <v>56</v>
      </c>
      <c r="C340" s="5" t="s">
        <v>1687</v>
      </c>
      <c r="D340" s="30">
        <v>1462.1118055555555</v>
      </c>
      <c r="E340" s="37">
        <f t="shared" si="20"/>
        <v>0.42302878598247812</v>
      </c>
      <c r="F340" s="37">
        <f t="shared" si="21"/>
        <v>0.61511452934291921</v>
      </c>
      <c r="G340" s="4" t="str">
        <f t="shared" si="22"/>
        <v>Start group 4 for 50km</v>
      </c>
      <c r="H340" s="4" t="str">
        <f t="shared" si="23"/>
        <v>Start group 5 for 100km</v>
      </c>
    </row>
    <row r="341" spans="1:8">
      <c r="A341" s="4">
        <v>339</v>
      </c>
      <c r="B341" s="5" t="s">
        <v>15</v>
      </c>
      <c r="C341" s="5" t="s">
        <v>1688</v>
      </c>
      <c r="D341" s="30">
        <v>1462.111851851852</v>
      </c>
      <c r="E341" s="37">
        <f t="shared" si="20"/>
        <v>0.42428035043804757</v>
      </c>
      <c r="F341" s="37">
        <f t="shared" si="21"/>
        <v>0.61578331382711915</v>
      </c>
      <c r="G341" s="4" t="str">
        <f t="shared" si="22"/>
        <v>Start group 4 for 50km</v>
      </c>
      <c r="H341" s="4" t="str">
        <f t="shared" si="23"/>
        <v>Start group 5 for 100km</v>
      </c>
    </row>
    <row r="342" spans="1:8">
      <c r="A342" s="4">
        <v>340</v>
      </c>
      <c r="B342" s="5" t="s">
        <v>30</v>
      </c>
      <c r="C342" s="5" t="s">
        <v>1689</v>
      </c>
      <c r="D342" s="30">
        <v>1462.111863425926</v>
      </c>
      <c r="E342" s="37">
        <f t="shared" si="20"/>
        <v>0.42553191489361702</v>
      </c>
      <c r="F342" s="37">
        <f t="shared" si="21"/>
        <v>0.61595050994816924</v>
      </c>
      <c r="G342" s="4" t="str">
        <f t="shared" si="22"/>
        <v>Start group 4 for 50km</v>
      </c>
      <c r="H342" s="4" t="str">
        <f t="shared" si="23"/>
        <v>Start group 5 for 100km</v>
      </c>
    </row>
    <row r="343" spans="1:8">
      <c r="A343" s="4">
        <v>341</v>
      </c>
      <c r="B343" s="5" t="s">
        <v>49</v>
      </c>
      <c r="C343" s="5" t="s">
        <v>848</v>
      </c>
      <c r="D343" s="30">
        <v>1462.1122569444444</v>
      </c>
      <c r="E343" s="37">
        <f t="shared" si="20"/>
        <v>0.42678347934918648</v>
      </c>
      <c r="F343" s="37">
        <f t="shared" si="21"/>
        <v>0.62163517806386892</v>
      </c>
      <c r="G343" s="4" t="str">
        <f t="shared" si="22"/>
        <v>Start group 5 for 50km</v>
      </c>
      <c r="H343" s="4" t="str">
        <f t="shared" si="23"/>
        <v>Start group 5 for 100km</v>
      </c>
    </row>
    <row r="344" spans="1:8">
      <c r="A344" s="4">
        <v>342</v>
      </c>
      <c r="B344" s="5" t="s">
        <v>25</v>
      </c>
      <c r="C344" s="5" t="s">
        <v>323</v>
      </c>
      <c r="D344" s="30">
        <v>1462.1122800925925</v>
      </c>
      <c r="E344" s="37">
        <f t="shared" si="20"/>
        <v>0.42803504380475593</v>
      </c>
      <c r="F344" s="37">
        <f t="shared" si="21"/>
        <v>0.62196957030596889</v>
      </c>
      <c r="G344" s="4" t="str">
        <f t="shared" si="22"/>
        <v>Start group 5 for 50km</v>
      </c>
      <c r="H344" s="4" t="str">
        <f t="shared" si="23"/>
        <v>Start group 5 for 100km</v>
      </c>
    </row>
    <row r="345" spans="1:8">
      <c r="A345" s="4">
        <v>343</v>
      </c>
      <c r="B345" s="5" t="s">
        <v>133</v>
      </c>
      <c r="C345" s="5" t="s">
        <v>1690</v>
      </c>
      <c r="D345" s="30">
        <v>1462.1124189814814</v>
      </c>
      <c r="E345" s="37">
        <f t="shared" si="20"/>
        <v>0.42928660826032539</v>
      </c>
      <c r="F345" s="37">
        <f t="shared" si="21"/>
        <v>0.6239759237585687</v>
      </c>
      <c r="G345" s="4" t="str">
        <f t="shared" si="22"/>
        <v>Start group 5 for 50km</v>
      </c>
      <c r="H345" s="4" t="str">
        <f t="shared" si="23"/>
        <v>Start group 5 for 100km</v>
      </c>
    </row>
    <row r="346" spans="1:8">
      <c r="A346" s="4">
        <v>344</v>
      </c>
      <c r="B346" s="5" t="s">
        <v>12</v>
      </c>
      <c r="C346" s="5" t="s">
        <v>189</v>
      </c>
      <c r="D346" s="30">
        <v>1462.1128472222222</v>
      </c>
      <c r="E346" s="37">
        <f t="shared" si="20"/>
        <v>0.4305381727158949</v>
      </c>
      <c r="F346" s="37">
        <f t="shared" si="21"/>
        <v>0.63016218023741843</v>
      </c>
      <c r="G346" s="4" t="str">
        <f t="shared" si="22"/>
        <v>Start group 5 for 50km</v>
      </c>
      <c r="H346" s="4" t="str">
        <f t="shared" si="23"/>
        <v>Start group 5 for 100km</v>
      </c>
    </row>
    <row r="347" spans="1:8">
      <c r="A347" s="4">
        <v>345</v>
      </c>
      <c r="B347" s="5" t="s">
        <v>31</v>
      </c>
      <c r="C347" s="5" t="s">
        <v>679</v>
      </c>
      <c r="D347" s="30">
        <v>1462.1129513888889</v>
      </c>
      <c r="E347" s="37">
        <f t="shared" si="20"/>
        <v>0.43178973717146435</v>
      </c>
      <c r="F347" s="37">
        <f t="shared" si="21"/>
        <v>0.6316669453268684</v>
      </c>
      <c r="G347" s="4" t="str">
        <f t="shared" si="22"/>
        <v>Start group 5 for 50km</v>
      </c>
      <c r="H347" s="4" t="str">
        <f t="shared" si="23"/>
        <v>Start group 5 for 100km</v>
      </c>
    </row>
    <row r="348" spans="1:8">
      <c r="A348" s="4">
        <v>346</v>
      </c>
      <c r="B348" s="5" t="s">
        <v>1691</v>
      </c>
      <c r="C348" s="5" t="s">
        <v>1533</v>
      </c>
      <c r="D348" s="30">
        <v>1462.1130439814815</v>
      </c>
      <c r="E348" s="37">
        <f t="shared" si="20"/>
        <v>0.4330413016270338</v>
      </c>
      <c r="F348" s="37">
        <f t="shared" si="21"/>
        <v>0.63300451429526827</v>
      </c>
      <c r="G348" s="4" t="str">
        <f t="shared" si="22"/>
        <v>Start group 5 for 50km</v>
      </c>
      <c r="H348" s="4" t="str">
        <f t="shared" si="23"/>
        <v>Start group 5 for 100km</v>
      </c>
    </row>
    <row r="349" spans="1:8">
      <c r="A349" s="4">
        <v>347</v>
      </c>
      <c r="B349" s="5" t="s">
        <v>132</v>
      </c>
      <c r="C349" s="5" t="s">
        <v>1692</v>
      </c>
      <c r="D349" s="30">
        <v>1462.1130671296296</v>
      </c>
      <c r="E349" s="37">
        <f t="shared" si="20"/>
        <v>0.43429286608260326</v>
      </c>
      <c r="F349" s="37">
        <f t="shared" si="21"/>
        <v>0.63333890653736824</v>
      </c>
      <c r="G349" s="4" t="str">
        <f t="shared" si="22"/>
        <v>Start group 5 for 50km</v>
      </c>
      <c r="H349" s="4" t="str">
        <f t="shared" si="23"/>
        <v>Start group 5 for 100km</v>
      </c>
    </row>
    <row r="350" spans="1:8">
      <c r="A350" s="4">
        <v>348</v>
      </c>
      <c r="B350" s="5" t="s">
        <v>1693</v>
      </c>
      <c r="C350" s="5" t="s">
        <v>1694</v>
      </c>
      <c r="D350" s="30">
        <v>1462.1131250000001</v>
      </c>
      <c r="E350" s="37">
        <f t="shared" si="20"/>
        <v>0.43554443053817271</v>
      </c>
      <c r="F350" s="37">
        <f t="shared" si="21"/>
        <v>0.63417488714261827</v>
      </c>
      <c r="G350" s="4" t="str">
        <f t="shared" si="22"/>
        <v>Start group 5 for 50km</v>
      </c>
      <c r="H350" s="4" t="str">
        <f t="shared" si="23"/>
        <v>Start group 5 for 100km</v>
      </c>
    </row>
    <row r="351" spans="1:8">
      <c r="A351" s="4">
        <v>349</v>
      </c>
      <c r="B351" s="5" t="s">
        <v>72</v>
      </c>
      <c r="C351" s="5" t="s">
        <v>374</v>
      </c>
      <c r="D351" s="30">
        <v>1462.1131828703703</v>
      </c>
      <c r="E351" s="37">
        <f t="shared" si="20"/>
        <v>0.43679599499374216</v>
      </c>
      <c r="F351" s="37">
        <f t="shared" si="21"/>
        <v>0.63501086774786808</v>
      </c>
      <c r="G351" s="4" t="str">
        <f t="shared" si="22"/>
        <v>Start group 5 for 50km</v>
      </c>
      <c r="H351" s="4" t="str">
        <f t="shared" si="23"/>
        <v>Start group 5 for 100km</v>
      </c>
    </row>
    <row r="352" spans="1:8">
      <c r="A352" s="4">
        <v>350</v>
      </c>
      <c r="B352" s="5" t="s">
        <v>280</v>
      </c>
      <c r="C352" s="5" t="s">
        <v>80</v>
      </c>
      <c r="D352" s="30">
        <v>1462.1131944444444</v>
      </c>
      <c r="E352" s="37">
        <f t="shared" si="20"/>
        <v>0.43804755944931162</v>
      </c>
      <c r="F352" s="37">
        <f t="shared" si="21"/>
        <v>0.63517806386891817</v>
      </c>
      <c r="G352" s="4" t="str">
        <f t="shared" si="22"/>
        <v>Start group 5 for 50km</v>
      </c>
      <c r="H352" s="4" t="str">
        <f t="shared" si="23"/>
        <v>Start group 5 for 100km</v>
      </c>
    </row>
    <row r="353" spans="1:8">
      <c r="A353" s="4">
        <v>351</v>
      </c>
      <c r="B353" s="5" t="s">
        <v>71</v>
      </c>
      <c r="C353" s="5" t="s">
        <v>846</v>
      </c>
      <c r="D353" s="30">
        <v>1462.113275462963</v>
      </c>
      <c r="E353" s="37">
        <f t="shared" si="20"/>
        <v>0.43929912390488113</v>
      </c>
      <c r="F353" s="37">
        <f t="shared" si="21"/>
        <v>0.63634843671626817</v>
      </c>
      <c r="G353" s="4" t="str">
        <f t="shared" si="22"/>
        <v>Start group 5 for 50km</v>
      </c>
      <c r="H353" s="4" t="str">
        <f t="shared" si="23"/>
        <v>Start group 5 for 100km</v>
      </c>
    </row>
    <row r="354" spans="1:8">
      <c r="A354" s="4">
        <v>352</v>
      </c>
      <c r="B354" s="5" t="s">
        <v>89</v>
      </c>
      <c r="C354" s="5" t="s">
        <v>662</v>
      </c>
      <c r="D354" s="30">
        <v>1462.1134143518518</v>
      </c>
      <c r="E354" s="37">
        <f t="shared" si="20"/>
        <v>0.44055068836045058</v>
      </c>
      <c r="F354" s="37">
        <f t="shared" si="21"/>
        <v>0.63835479016886798</v>
      </c>
      <c r="G354" s="4" t="str">
        <f t="shared" si="22"/>
        <v>Start group 5 for 50km</v>
      </c>
      <c r="H354" s="4" t="str">
        <f t="shared" si="23"/>
        <v>Start group 5 for 100km</v>
      </c>
    </row>
    <row r="355" spans="1:8">
      <c r="A355" s="4">
        <v>353</v>
      </c>
      <c r="B355" s="5" t="s">
        <v>280</v>
      </c>
      <c r="C355" s="5" t="s">
        <v>1539</v>
      </c>
      <c r="D355" s="30">
        <v>1462.113587962963</v>
      </c>
      <c r="E355" s="37">
        <f t="shared" si="20"/>
        <v>0.44180225281602004</v>
      </c>
      <c r="F355" s="37">
        <f t="shared" si="21"/>
        <v>0.64086273198461785</v>
      </c>
      <c r="G355" s="4" t="str">
        <f t="shared" si="22"/>
        <v>Start group 5 for 50km</v>
      </c>
      <c r="H355" s="4" t="str">
        <f t="shared" si="23"/>
        <v>Start group 5 for 100km</v>
      </c>
    </row>
    <row r="356" spans="1:8">
      <c r="A356" s="4">
        <v>354</v>
      </c>
      <c r="B356" s="5" t="s">
        <v>5</v>
      </c>
      <c r="C356" s="5" t="s">
        <v>1695</v>
      </c>
      <c r="D356" s="30">
        <v>1462.1139699074074</v>
      </c>
      <c r="E356" s="37">
        <f t="shared" si="20"/>
        <v>0.44305381727158949</v>
      </c>
      <c r="F356" s="37">
        <f t="shared" si="21"/>
        <v>0.64638020397926765</v>
      </c>
      <c r="G356" s="4" t="str">
        <f t="shared" si="22"/>
        <v>Start group 5 for 50km</v>
      </c>
      <c r="H356" s="4" t="str">
        <f t="shared" si="23"/>
        <v>Start group 5 for 100km</v>
      </c>
    </row>
    <row r="357" spans="1:8">
      <c r="A357" s="4">
        <v>355</v>
      </c>
      <c r="B357" s="5" t="s">
        <v>1696</v>
      </c>
      <c r="C357" s="5" t="s">
        <v>1697</v>
      </c>
      <c r="D357" s="30">
        <v>1462.1139814814815</v>
      </c>
      <c r="E357" s="37">
        <f t="shared" si="20"/>
        <v>0.44430538172715894</v>
      </c>
      <c r="F357" s="37">
        <f t="shared" si="21"/>
        <v>0.64654740010031753</v>
      </c>
      <c r="G357" s="4" t="str">
        <f t="shared" si="22"/>
        <v>Start group 5 for 50km</v>
      </c>
      <c r="H357" s="4" t="str">
        <f t="shared" si="23"/>
        <v>Start group 5 for 100km</v>
      </c>
    </row>
    <row r="358" spans="1:8">
      <c r="A358" s="4">
        <v>356</v>
      </c>
      <c r="B358" s="5" t="s">
        <v>1698</v>
      </c>
      <c r="C358" s="5" t="s">
        <v>1699</v>
      </c>
      <c r="D358" s="30">
        <v>1462.1140046296296</v>
      </c>
      <c r="E358" s="37">
        <f t="shared" si="20"/>
        <v>0.4455569461827284</v>
      </c>
      <c r="F358" s="37">
        <f t="shared" si="21"/>
        <v>0.64688179234241749</v>
      </c>
      <c r="G358" s="4" t="str">
        <f t="shared" si="22"/>
        <v>Start group 5 for 50km</v>
      </c>
      <c r="H358" s="4" t="str">
        <f t="shared" si="23"/>
        <v>Start group 5 for 100km</v>
      </c>
    </row>
    <row r="359" spans="1:8">
      <c r="A359" s="4">
        <v>357</v>
      </c>
      <c r="B359" s="5" t="s">
        <v>143</v>
      </c>
      <c r="C359" s="5" t="s">
        <v>449</v>
      </c>
      <c r="D359" s="30">
        <v>1462.1140277777777</v>
      </c>
      <c r="E359" s="37">
        <f t="shared" si="20"/>
        <v>0.44680851063829785</v>
      </c>
      <c r="F359" s="37">
        <f t="shared" si="21"/>
        <v>0.64721618458451746</v>
      </c>
      <c r="G359" s="4" t="str">
        <f t="shared" si="22"/>
        <v>Start group 5 for 50km</v>
      </c>
      <c r="H359" s="4" t="str">
        <f t="shared" si="23"/>
        <v>Start group 5 for 100km</v>
      </c>
    </row>
    <row r="360" spans="1:8">
      <c r="A360" s="4">
        <v>358</v>
      </c>
      <c r="B360" s="5" t="s">
        <v>136</v>
      </c>
      <c r="C360" s="5" t="s">
        <v>1700</v>
      </c>
      <c r="D360" s="30">
        <v>1462.1140740740741</v>
      </c>
      <c r="E360" s="37">
        <f t="shared" si="20"/>
        <v>0.44806007509386736</v>
      </c>
      <c r="F360" s="37">
        <f t="shared" si="21"/>
        <v>0.64788496906871773</v>
      </c>
      <c r="G360" s="4" t="str">
        <f t="shared" si="22"/>
        <v>Start group 5 for 50km</v>
      </c>
      <c r="H360" s="4" t="str">
        <f t="shared" si="23"/>
        <v>Start group 5 for 100km</v>
      </c>
    </row>
    <row r="361" spans="1:8">
      <c r="A361" s="4">
        <v>359</v>
      </c>
      <c r="B361" s="5" t="s">
        <v>405</v>
      </c>
      <c r="C361" s="5" t="s">
        <v>1701</v>
      </c>
      <c r="D361" s="30">
        <v>1462.1140972222222</v>
      </c>
      <c r="E361" s="37">
        <f t="shared" si="20"/>
        <v>0.44931163954943681</v>
      </c>
      <c r="F361" s="37">
        <f t="shared" si="21"/>
        <v>0.64821936131081759</v>
      </c>
      <c r="G361" s="4" t="str">
        <f t="shared" si="22"/>
        <v>Start group 5 for 50km</v>
      </c>
      <c r="H361" s="4" t="str">
        <f t="shared" si="23"/>
        <v>Start group 5 for 100km</v>
      </c>
    </row>
    <row r="362" spans="1:8">
      <c r="A362" s="4">
        <v>360</v>
      </c>
      <c r="B362" s="5" t="s">
        <v>278</v>
      </c>
      <c r="C362" s="5" t="s">
        <v>1702</v>
      </c>
      <c r="D362" s="30">
        <v>1462.1140972222222</v>
      </c>
      <c r="E362" s="37">
        <f t="shared" si="20"/>
        <v>0.45056320400500627</v>
      </c>
      <c r="F362" s="37">
        <f t="shared" si="21"/>
        <v>0.64821936131081759</v>
      </c>
      <c r="G362" s="4" t="str">
        <f t="shared" si="22"/>
        <v>Start group 5 for 50km</v>
      </c>
      <c r="H362" s="4" t="str">
        <f t="shared" si="23"/>
        <v>Start group 5 for 100km</v>
      </c>
    </row>
    <row r="363" spans="1:8">
      <c r="A363" s="4">
        <v>361</v>
      </c>
      <c r="B363" s="5" t="s">
        <v>609</v>
      </c>
      <c r="C363" s="5" t="s">
        <v>288</v>
      </c>
      <c r="D363" s="30">
        <v>1462.1141782407408</v>
      </c>
      <c r="E363" s="37">
        <f t="shared" si="20"/>
        <v>0.45181476846057572</v>
      </c>
      <c r="F363" s="37">
        <f t="shared" si="21"/>
        <v>0.64938973415816736</v>
      </c>
      <c r="G363" s="4" t="str">
        <f t="shared" si="22"/>
        <v>Start group 5 for 50km</v>
      </c>
      <c r="H363" s="4" t="str">
        <f t="shared" si="23"/>
        <v>Start group 5 for 100km</v>
      </c>
    </row>
    <row r="364" spans="1:8">
      <c r="A364" s="4">
        <v>362</v>
      </c>
      <c r="B364" s="5" t="s">
        <v>160</v>
      </c>
      <c r="C364" s="5" t="s">
        <v>548</v>
      </c>
      <c r="D364" s="30">
        <v>1462.1142129629629</v>
      </c>
      <c r="E364" s="37">
        <f t="shared" si="20"/>
        <v>0.45306633291614518</v>
      </c>
      <c r="F364" s="37">
        <f t="shared" si="21"/>
        <v>0.64989132252131743</v>
      </c>
      <c r="G364" s="4" t="str">
        <f t="shared" si="22"/>
        <v>Start group 5 for 50km</v>
      </c>
      <c r="H364" s="4" t="str">
        <f t="shared" si="23"/>
        <v>Start group 5 for 100km</v>
      </c>
    </row>
    <row r="365" spans="1:8">
      <c r="A365" s="4">
        <v>363</v>
      </c>
      <c r="B365" s="5" t="s">
        <v>15</v>
      </c>
      <c r="C365" s="5" t="s">
        <v>610</v>
      </c>
      <c r="D365" s="30">
        <v>1462.114236111111</v>
      </c>
      <c r="E365" s="37">
        <f t="shared" si="20"/>
        <v>0.45431789737171463</v>
      </c>
      <c r="F365" s="37">
        <f t="shared" si="21"/>
        <v>0.6502257147634174</v>
      </c>
      <c r="G365" s="4" t="str">
        <f t="shared" si="22"/>
        <v>Start group 5 for 50km</v>
      </c>
      <c r="H365" s="4" t="str">
        <f t="shared" si="23"/>
        <v>Start group 5 for 100km</v>
      </c>
    </row>
    <row r="366" spans="1:8">
      <c r="A366" s="4">
        <v>364</v>
      </c>
      <c r="B366" s="5" t="s">
        <v>210</v>
      </c>
      <c r="C366" s="5" t="s">
        <v>872</v>
      </c>
      <c r="D366" s="30">
        <v>1462.114236111111</v>
      </c>
      <c r="E366" s="37">
        <f t="shared" si="20"/>
        <v>0.45556946182728408</v>
      </c>
      <c r="F366" s="37">
        <f t="shared" si="21"/>
        <v>0.6502257147634174</v>
      </c>
      <c r="G366" s="4" t="str">
        <f t="shared" si="22"/>
        <v>Start group 5 for 50km</v>
      </c>
      <c r="H366" s="4" t="str">
        <f t="shared" si="23"/>
        <v>Start group 5 for 100km</v>
      </c>
    </row>
    <row r="367" spans="1:8">
      <c r="A367" s="4">
        <v>365</v>
      </c>
      <c r="B367" s="5" t="s">
        <v>432</v>
      </c>
      <c r="C367" s="5" t="s">
        <v>263</v>
      </c>
      <c r="D367" s="30">
        <v>1462.114236111111</v>
      </c>
      <c r="E367" s="37">
        <f t="shared" si="20"/>
        <v>0.45682102628285359</v>
      </c>
      <c r="F367" s="37">
        <f t="shared" si="21"/>
        <v>0.6502257147634174</v>
      </c>
      <c r="G367" s="4" t="str">
        <f t="shared" si="22"/>
        <v>Start group 5 for 50km</v>
      </c>
      <c r="H367" s="4" t="str">
        <f t="shared" si="23"/>
        <v>Start group 5 for 100km</v>
      </c>
    </row>
    <row r="368" spans="1:8">
      <c r="A368" s="4">
        <v>366</v>
      </c>
      <c r="B368" s="5" t="s">
        <v>405</v>
      </c>
      <c r="C368" s="5" t="s">
        <v>785</v>
      </c>
      <c r="D368" s="30">
        <v>1462.1142708333334</v>
      </c>
      <c r="E368" s="37">
        <f t="shared" si="20"/>
        <v>0.45807259073842305</v>
      </c>
      <c r="F368" s="37">
        <f t="shared" si="21"/>
        <v>0.65072730312656757</v>
      </c>
      <c r="G368" s="4" t="str">
        <f t="shared" si="22"/>
        <v>Start group 5 for 50km</v>
      </c>
      <c r="H368" s="4" t="str">
        <f t="shared" si="23"/>
        <v>Start group 5 for 100km</v>
      </c>
    </row>
    <row r="369" spans="1:8">
      <c r="A369" s="4">
        <v>367</v>
      </c>
      <c r="B369" s="5" t="s">
        <v>108</v>
      </c>
      <c r="C369" s="5" t="s">
        <v>245</v>
      </c>
      <c r="D369" s="30">
        <v>1462.1143055555556</v>
      </c>
      <c r="E369" s="37">
        <f t="shared" si="20"/>
        <v>0.4593241551939925</v>
      </c>
      <c r="F369" s="37">
        <f t="shared" si="21"/>
        <v>0.6512288914897173</v>
      </c>
      <c r="G369" s="4" t="str">
        <f t="shared" si="22"/>
        <v>Start group 5 for 50km</v>
      </c>
      <c r="H369" s="4" t="str">
        <f t="shared" si="23"/>
        <v>Start group 5 for 100km</v>
      </c>
    </row>
    <row r="370" spans="1:8">
      <c r="A370" s="4">
        <v>368</v>
      </c>
      <c r="B370" s="5" t="s">
        <v>38</v>
      </c>
      <c r="C370" s="5" t="s">
        <v>1398</v>
      </c>
      <c r="D370" s="36" t="s">
        <v>1703</v>
      </c>
      <c r="E370" s="37">
        <f t="shared" si="20"/>
        <v>0.46057571964956195</v>
      </c>
      <c r="F370" s="37">
        <f t="shared" si="21"/>
        <v>0.6522320682160172</v>
      </c>
      <c r="G370" s="4" t="str">
        <f t="shared" si="22"/>
        <v>Start group 5 for 50km</v>
      </c>
      <c r="H370" s="4" t="str">
        <f t="shared" si="23"/>
        <v>Start group 5 for 100km</v>
      </c>
    </row>
    <row r="371" spans="1:8">
      <c r="A371" s="4">
        <v>369</v>
      </c>
      <c r="B371" s="5" t="s">
        <v>22</v>
      </c>
      <c r="C371" s="5" t="s">
        <v>356</v>
      </c>
      <c r="D371" s="30">
        <v>1462.1145601851852</v>
      </c>
      <c r="E371" s="37">
        <f t="shared" si="20"/>
        <v>0.46182728410513141</v>
      </c>
      <c r="F371" s="37">
        <f t="shared" si="21"/>
        <v>0.65490720615281717</v>
      </c>
      <c r="G371" s="4" t="str">
        <f t="shared" si="22"/>
        <v>Start group 5 for 50km</v>
      </c>
      <c r="H371" s="4" t="str">
        <f t="shared" si="23"/>
        <v>Start group 5 for 100km</v>
      </c>
    </row>
    <row r="372" spans="1:8">
      <c r="A372" s="4">
        <v>370</v>
      </c>
      <c r="B372" s="5" t="s">
        <v>436</v>
      </c>
      <c r="C372" s="5" t="s">
        <v>1415</v>
      </c>
      <c r="D372" s="30">
        <v>1462.1146643518518</v>
      </c>
      <c r="E372" s="37">
        <f t="shared" si="20"/>
        <v>0.46307884856070086</v>
      </c>
      <c r="F372" s="37">
        <f t="shared" si="21"/>
        <v>0.65641197124226724</v>
      </c>
      <c r="G372" s="4" t="str">
        <f t="shared" si="22"/>
        <v>Start group 5 for 50km</v>
      </c>
      <c r="H372" s="4" t="str">
        <f t="shared" si="23"/>
        <v>Start group 5 for 100km</v>
      </c>
    </row>
    <row r="373" spans="1:8">
      <c r="A373" s="4">
        <v>371</v>
      </c>
      <c r="B373" s="5" t="s">
        <v>260</v>
      </c>
      <c r="C373" s="5" t="s">
        <v>700</v>
      </c>
      <c r="D373" s="30">
        <v>1462.1148148148147</v>
      </c>
      <c r="E373" s="37">
        <f t="shared" si="20"/>
        <v>0.46433041301627032</v>
      </c>
      <c r="F373" s="37">
        <f t="shared" si="21"/>
        <v>0.65858552081591715</v>
      </c>
      <c r="G373" s="4" t="str">
        <f t="shared" si="22"/>
        <v>Start group 5 for 50km</v>
      </c>
      <c r="H373" s="4" t="str">
        <f t="shared" si="23"/>
        <v>Start group 5 for 100km</v>
      </c>
    </row>
    <row r="374" spans="1:8">
      <c r="A374" s="4">
        <v>372</v>
      </c>
      <c r="B374" s="5" t="s">
        <v>22</v>
      </c>
      <c r="C374" s="5" t="s">
        <v>1704</v>
      </c>
      <c r="D374" s="30">
        <v>1462.1148611111112</v>
      </c>
      <c r="E374" s="37">
        <f t="shared" si="20"/>
        <v>0.46558197747183983</v>
      </c>
      <c r="F374" s="37">
        <f t="shared" si="21"/>
        <v>0.65925430530011708</v>
      </c>
      <c r="G374" s="4" t="str">
        <f t="shared" si="22"/>
        <v>Start group 5 for 50km</v>
      </c>
      <c r="H374" s="4" t="str">
        <f t="shared" si="23"/>
        <v>Start group 5 for 100km</v>
      </c>
    </row>
    <row r="375" spans="1:8">
      <c r="A375" s="4">
        <v>373</v>
      </c>
      <c r="B375" s="5" t="s">
        <v>131</v>
      </c>
      <c r="C375" s="5" t="s">
        <v>847</v>
      </c>
      <c r="D375" s="30">
        <v>1462.1150231481481</v>
      </c>
      <c r="E375" s="37">
        <f t="shared" si="20"/>
        <v>0.46683354192740928</v>
      </c>
      <c r="F375" s="37">
        <f t="shared" si="21"/>
        <v>0.66159505099481675</v>
      </c>
      <c r="G375" s="4" t="str">
        <f t="shared" si="22"/>
        <v>Start group 5 for 50km</v>
      </c>
      <c r="H375" s="4" t="str">
        <f t="shared" si="23"/>
        <v>Start group 5 for 100km</v>
      </c>
    </row>
    <row r="376" spans="1:8">
      <c r="A376" s="4">
        <v>374</v>
      </c>
      <c r="B376" s="5" t="s">
        <v>25</v>
      </c>
      <c r="C376" s="5" t="s">
        <v>1705</v>
      </c>
      <c r="D376" s="30">
        <v>1462.1150925925926</v>
      </c>
      <c r="E376" s="37">
        <f t="shared" si="20"/>
        <v>0.46808510638297873</v>
      </c>
      <c r="F376" s="37">
        <f t="shared" si="21"/>
        <v>0.66259822772111665</v>
      </c>
      <c r="G376" s="4" t="str">
        <f t="shared" si="22"/>
        <v>Start group 5 for 50km</v>
      </c>
      <c r="H376" s="4" t="str">
        <f t="shared" si="23"/>
        <v>Start group 5 for 100km</v>
      </c>
    </row>
    <row r="377" spans="1:8">
      <c r="A377" s="4">
        <v>375</v>
      </c>
      <c r="B377" s="5" t="s">
        <v>519</v>
      </c>
      <c r="C377" s="5" t="s">
        <v>226</v>
      </c>
      <c r="D377" s="30">
        <v>1462.1151157407407</v>
      </c>
      <c r="E377" s="37">
        <f t="shared" si="20"/>
        <v>0.46933667083854819</v>
      </c>
      <c r="F377" s="37">
        <f t="shared" si="21"/>
        <v>0.66293261996321695</v>
      </c>
      <c r="G377" s="4" t="str">
        <f t="shared" si="22"/>
        <v>Start group 5 for 50km</v>
      </c>
      <c r="H377" s="4" t="str">
        <f t="shared" si="23"/>
        <v>Start group 5 for 100km</v>
      </c>
    </row>
    <row r="378" spans="1:8">
      <c r="A378" s="4">
        <v>376</v>
      </c>
      <c r="B378" s="5" t="s">
        <v>28</v>
      </c>
      <c r="C378" s="5" t="s">
        <v>499</v>
      </c>
      <c r="D378" s="30">
        <v>1462.115162037037</v>
      </c>
      <c r="E378" s="37">
        <f t="shared" si="20"/>
        <v>0.47058823529411764</v>
      </c>
      <c r="F378" s="37">
        <f t="shared" si="21"/>
        <v>0.66360140444741689</v>
      </c>
      <c r="G378" s="4" t="str">
        <f t="shared" si="22"/>
        <v>Start group 5 for 50km</v>
      </c>
      <c r="H378" s="4" t="str">
        <f t="shared" si="23"/>
        <v>Start group 5 for 100km</v>
      </c>
    </row>
    <row r="379" spans="1:8">
      <c r="A379" s="4">
        <v>377</v>
      </c>
      <c r="B379" s="5" t="s">
        <v>11</v>
      </c>
      <c r="C379" s="5" t="s">
        <v>285</v>
      </c>
      <c r="D379" s="30">
        <v>1462.1152777777777</v>
      </c>
      <c r="E379" s="37">
        <f t="shared" si="20"/>
        <v>0.47183979974968709</v>
      </c>
      <c r="F379" s="37">
        <f t="shared" si="21"/>
        <v>0.66527336565791673</v>
      </c>
      <c r="G379" s="4" t="str">
        <f t="shared" si="22"/>
        <v>Start group 5 for 50km</v>
      </c>
      <c r="H379" s="4" t="str">
        <f t="shared" si="23"/>
        <v>Start group 5 for 100km</v>
      </c>
    </row>
    <row r="380" spans="1:8">
      <c r="A380" s="4">
        <v>378</v>
      </c>
      <c r="B380" s="5" t="s">
        <v>64</v>
      </c>
      <c r="C380" s="5" t="s">
        <v>1706</v>
      </c>
      <c r="D380" s="30">
        <v>1462.1153935185184</v>
      </c>
      <c r="E380" s="37">
        <f t="shared" si="20"/>
        <v>0.47309136420525655</v>
      </c>
      <c r="F380" s="37">
        <f t="shared" si="21"/>
        <v>0.66694532686841645</v>
      </c>
      <c r="G380" s="4" t="str">
        <f t="shared" si="22"/>
        <v>Start group 5 for 50km</v>
      </c>
      <c r="H380" s="4" t="str">
        <f t="shared" si="23"/>
        <v>Start group 5 for 100km</v>
      </c>
    </row>
    <row r="381" spans="1:8">
      <c r="A381" s="4">
        <v>379</v>
      </c>
      <c r="B381" s="5" t="s">
        <v>7</v>
      </c>
      <c r="C381" s="5" t="s">
        <v>410</v>
      </c>
      <c r="D381" s="30">
        <v>1462.115474537037</v>
      </c>
      <c r="E381" s="37">
        <f t="shared" si="20"/>
        <v>0.47434292866082606</v>
      </c>
      <c r="F381" s="37">
        <f t="shared" si="21"/>
        <v>0.66811569971576656</v>
      </c>
      <c r="G381" s="4" t="str">
        <f t="shared" si="22"/>
        <v>Start group 5 for 50km</v>
      </c>
      <c r="H381" s="4" t="str">
        <f t="shared" si="23"/>
        <v>Start group 5 for 100km</v>
      </c>
    </row>
    <row r="382" spans="1:8">
      <c r="A382" s="4">
        <v>380</v>
      </c>
      <c r="B382" s="5" t="s">
        <v>60</v>
      </c>
      <c r="C382" s="5" t="s">
        <v>564</v>
      </c>
      <c r="D382" s="30">
        <v>1462.1157175925925</v>
      </c>
      <c r="E382" s="37">
        <f t="shared" si="20"/>
        <v>0.47559449311639551</v>
      </c>
      <c r="F382" s="37">
        <f t="shared" si="21"/>
        <v>0.67162681825781623</v>
      </c>
      <c r="G382" s="4" t="str">
        <f t="shared" si="22"/>
        <v>Start group 5 for 50km</v>
      </c>
      <c r="H382" s="4" t="str">
        <f t="shared" si="23"/>
        <v>Start group 5 for 100km</v>
      </c>
    </row>
    <row r="383" spans="1:8">
      <c r="A383" s="4">
        <v>381</v>
      </c>
      <c r="B383" s="5" t="s">
        <v>11</v>
      </c>
      <c r="C383" s="5" t="s">
        <v>321</v>
      </c>
      <c r="D383" s="30">
        <v>1462.1157523148149</v>
      </c>
      <c r="E383" s="37">
        <f t="shared" si="20"/>
        <v>0.47684605757196497</v>
      </c>
      <c r="F383" s="37">
        <f t="shared" si="21"/>
        <v>0.6721284066209664</v>
      </c>
      <c r="G383" s="4" t="str">
        <f t="shared" si="22"/>
        <v>Start group 5 for 50km</v>
      </c>
      <c r="H383" s="4" t="str">
        <f t="shared" si="23"/>
        <v>Start group 5 for 100km</v>
      </c>
    </row>
    <row r="384" spans="1:8">
      <c r="A384" s="4">
        <v>382</v>
      </c>
      <c r="B384" s="5" t="s">
        <v>53</v>
      </c>
      <c r="C384" s="5" t="s">
        <v>643</v>
      </c>
      <c r="D384" s="30">
        <v>1462.1158333333333</v>
      </c>
      <c r="E384" s="37">
        <f t="shared" si="20"/>
        <v>0.47809762202753442</v>
      </c>
      <c r="F384" s="37">
        <f t="shared" si="21"/>
        <v>0.6732987794683164</v>
      </c>
      <c r="G384" s="4" t="str">
        <f t="shared" si="22"/>
        <v>Start group 5 for 50km</v>
      </c>
      <c r="H384" s="4" t="str">
        <f t="shared" si="23"/>
        <v>Start group 5 for 100km</v>
      </c>
    </row>
    <row r="385" spans="1:8">
      <c r="A385" s="4">
        <v>383</v>
      </c>
      <c r="B385" s="5" t="s">
        <v>12</v>
      </c>
      <c r="C385" s="5" t="s">
        <v>293</v>
      </c>
      <c r="D385" s="30">
        <v>1462.1160532407407</v>
      </c>
      <c r="E385" s="37">
        <f t="shared" si="20"/>
        <v>0.47934918648310387</v>
      </c>
      <c r="F385" s="37">
        <f t="shared" si="21"/>
        <v>0.67647550576826621</v>
      </c>
      <c r="G385" s="4" t="str">
        <f t="shared" si="22"/>
        <v>Start group 5 for 50km</v>
      </c>
      <c r="H385" s="4" t="str">
        <f t="shared" si="23"/>
        <v>Start group 5 for 100km</v>
      </c>
    </row>
    <row r="386" spans="1:8">
      <c r="A386" s="4">
        <v>384</v>
      </c>
      <c r="B386" s="5" t="s">
        <v>835</v>
      </c>
      <c r="C386" s="5" t="s">
        <v>22</v>
      </c>
      <c r="D386" s="30">
        <v>1462.1160763888888</v>
      </c>
      <c r="E386" s="37">
        <f t="shared" si="20"/>
        <v>0.48060075093867333</v>
      </c>
      <c r="F386" s="37">
        <f t="shared" si="21"/>
        <v>0.67680989801036617</v>
      </c>
      <c r="G386" s="4" t="str">
        <f t="shared" si="22"/>
        <v>Start group 5 for 50km</v>
      </c>
      <c r="H386" s="4" t="str">
        <f t="shared" si="23"/>
        <v>Start group 5 for 100km</v>
      </c>
    </row>
    <row r="387" spans="1:8">
      <c r="A387" s="4">
        <v>385</v>
      </c>
      <c r="B387" s="5" t="s">
        <v>15</v>
      </c>
      <c r="C387" s="5" t="s">
        <v>431</v>
      </c>
      <c r="D387" s="30">
        <v>1462.1161689814815</v>
      </c>
      <c r="E387" s="37">
        <f t="shared" si="20"/>
        <v>0.48185231539424278</v>
      </c>
      <c r="F387" s="37">
        <f t="shared" si="21"/>
        <v>0.67814746697876604</v>
      </c>
      <c r="G387" s="4" t="str">
        <f t="shared" si="22"/>
        <v>Start group 5 for 50km</v>
      </c>
      <c r="H387" s="4" t="str">
        <f t="shared" si="23"/>
        <v>Start group 5 for 100km</v>
      </c>
    </row>
    <row r="388" spans="1:8">
      <c r="A388" s="4">
        <v>386</v>
      </c>
      <c r="B388" s="5" t="s">
        <v>949</v>
      </c>
      <c r="C388" s="5" t="s">
        <v>1707</v>
      </c>
      <c r="D388" s="30">
        <v>1462.1163078703703</v>
      </c>
      <c r="E388" s="37">
        <f t="shared" ref="E388:E451" si="24">A388/799</f>
        <v>0.48310387984981229</v>
      </c>
      <c r="F388" s="37">
        <f t="shared" ref="F388:F451" si="25">((HOUR(D388)*60+MINUTE(D388)+SECOND(D388)/60)-(HOUR($D$3)*60+MINUTE($D$3)+SECOND($D$3)/60))/(HOUR($D$3)*60+MINUTE($D$3)+SECOND($D$3)/60)</f>
        <v>0.68015382043136574</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4">
        <v>387</v>
      </c>
      <c r="B389" s="5" t="s">
        <v>405</v>
      </c>
      <c r="C389" s="5" t="s">
        <v>567</v>
      </c>
      <c r="D389" s="30">
        <v>1462.1163773148148</v>
      </c>
      <c r="E389" s="37">
        <f t="shared" si="24"/>
        <v>0.48435544430538174</v>
      </c>
      <c r="F389" s="37">
        <f t="shared" si="25"/>
        <v>0.68115699715766598</v>
      </c>
      <c r="G389" s="4" t="str">
        <f t="shared" si="26"/>
        <v>Start group 5 for 50km</v>
      </c>
      <c r="H389" s="4" t="str">
        <f t="shared" si="27"/>
        <v>Start group 5 for 100km</v>
      </c>
    </row>
    <row r="390" spans="1:8">
      <c r="A390" s="4">
        <v>388</v>
      </c>
      <c r="B390" s="5" t="s">
        <v>47</v>
      </c>
      <c r="C390" s="5" t="s">
        <v>274</v>
      </c>
      <c r="D390" s="30">
        <v>1462.1164351851851</v>
      </c>
      <c r="E390" s="37">
        <f t="shared" si="24"/>
        <v>0.4856070087609512</v>
      </c>
      <c r="F390" s="37">
        <f t="shared" si="25"/>
        <v>0.68199297776291579</v>
      </c>
      <c r="G390" s="4" t="str">
        <f t="shared" si="26"/>
        <v>Start group 5 for 50km</v>
      </c>
      <c r="H390" s="4" t="str">
        <f t="shared" si="27"/>
        <v>Start group 5 for 100km</v>
      </c>
    </row>
    <row r="391" spans="1:8">
      <c r="A391" s="4">
        <v>389</v>
      </c>
      <c r="B391" s="5" t="s">
        <v>148</v>
      </c>
      <c r="C391" s="5" t="s">
        <v>1095</v>
      </c>
      <c r="D391" s="30">
        <v>1462.1166087962963</v>
      </c>
      <c r="E391" s="37">
        <f t="shared" si="24"/>
        <v>0.48685857321652065</v>
      </c>
      <c r="F391" s="37">
        <f t="shared" si="25"/>
        <v>0.68450091957866566</v>
      </c>
      <c r="G391" s="4" t="str">
        <f t="shared" si="26"/>
        <v>Start group 5 for 50km</v>
      </c>
      <c r="H391" s="4" t="str">
        <f t="shared" si="27"/>
        <v>Start group 5 for 100km</v>
      </c>
    </row>
    <row r="392" spans="1:8">
      <c r="A392" s="4">
        <v>390</v>
      </c>
      <c r="B392" s="5" t="s">
        <v>41</v>
      </c>
      <c r="C392" s="5" t="s">
        <v>1708</v>
      </c>
      <c r="D392" s="30">
        <v>1462.1167592592592</v>
      </c>
      <c r="E392" s="37">
        <f t="shared" si="24"/>
        <v>0.48811013767209011</v>
      </c>
      <c r="F392" s="37">
        <f t="shared" si="25"/>
        <v>0.68667446915231556</v>
      </c>
      <c r="G392" s="4" t="str">
        <f t="shared" si="26"/>
        <v>Start group 5 for 50km</v>
      </c>
      <c r="H392" s="4" t="str">
        <f t="shared" si="27"/>
        <v>Start group 5 for 100km</v>
      </c>
    </row>
    <row r="393" spans="1:8">
      <c r="A393" s="4">
        <v>391</v>
      </c>
      <c r="B393" s="5" t="s">
        <v>56</v>
      </c>
      <c r="C393" s="5" t="s">
        <v>1709</v>
      </c>
      <c r="D393" s="30">
        <v>1462.1167592592592</v>
      </c>
      <c r="E393" s="37">
        <f t="shared" si="24"/>
        <v>0.48936170212765956</v>
      </c>
      <c r="F393" s="37">
        <f t="shared" si="25"/>
        <v>0.68667446915231556</v>
      </c>
      <c r="G393" s="4" t="str">
        <f t="shared" si="26"/>
        <v>Start group 5 for 50km</v>
      </c>
      <c r="H393" s="4" t="str">
        <f t="shared" si="27"/>
        <v>Start group 5 for 100km</v>
      </c>
    </row>
    <row r="394" spans="1:8">
      <c r="A394" s="4">
        <v>392</v>
      </c>
      <c r="B394" s="5" t="s">
        <v>17</v>
      </c>
      <c r="C394" s="5" t="s">
        <v>583</v>
      </c>
      <c r="D394" s="30">
        <v>1462.1168287037037</v>
      </c>
      <c r="E394" s="37">
        <f t="shared" si="24"/>
        <v>0.49061326658322901</v>
      </c>
      <c r="F394" s="37">
        <f t="shared" si="25"/>
        <v>0.68767764587861546</v>
      </c>
      <c r="G394" s="4" t="str">
        <f t="shared" si="26"/>
        <v>Start group 5 for 50km</v>
      </c>
      <c r="H394" s="4" t="str">
        <f t="shared" si="27"/>
        <v>Start group 5 for 100km</v>
      </c>
    </row>
    <row r="395" spans="1:8">
      <c r="A395" s="4">
        <v>393</v>
      </c>
      <c r="B395" s="5" t="s">
        <v>12</v>
      </c>
      <c r="C395" s="5" t="s">
        <v>1710</v>
      </c>
      <c r="D395" s="30">
        <v>1462.1168402777778</v>
      </c>
      <c r="E395" s="37">
        <f t="shared" si="24"/>
        <v>0.49186483103879852</v>
      </c>
      <c r="F395" s="37">
        <f t="shared" si="25"/>
        <v>0.68784484199966556</v>
      </c>
      <c r="G395" s="4" t="str">
        <f t="shared" si="26"/>
        <v>Start group 5 for 50km</v>
      </c>
      <c r="H395" s="4" t="str">
        <f t="shared" si="27"/>
        <v>Start group 5 for 100km</v>
      </c>
    </row>
    <row r="396" spans="1:8">
      <c r="A396" s="4">
        <v>394</v>
      </c>
      <c r="B396" s="5" t="s">
        <v>381</v>
      </c>
      <c r="C396" s="5" t="s">
        <v>345</v>
      </c>
      <c r="D396" s="30">
        <v>1462.1168634259259</v>
      </c>
      <c r="E396" s="37">
        <f t="shared" si="24"/>
        <v>0.49311639549436798</v>
      </c>
      <c r="F396" s="37">
        <f t="shared" si="25"/>
        <v>0.68817923424176553</v>
      </c>
      <c r="G396" s="4" t="str">
        <f t="shared" si="26"/>
        <v>Start group 5 for 50km</v>
      </c>
      <c r="H396" s="4" t="str">
        <f t="shared" si="27"/>
        <v>Start group 5 for 100km</v>
      </c>
    </row>
    <row r="397" spans="1:8">
      <c r="A397" s="4">
        <v>395</v>
      </c>
      <c r="B397" s="5" t="s">
        <v>15</v>
      </c>
      <c r="C397" s="5" t="s">
        <v>136</v>
      </c>
      <c r="D397" s="30">
        <v>1462.116886574074</v>
      </c>
      <c r="E397" s="37">
        <f t="shared" si="24"/>
        <v>0.49436795994993743</v>
      </c>
      <c r="F397" s="37">
        <f t="shared" si="25"/>
        <v>0.68851362648386549</v>
      </c>
      <c r="G397" s="4" t="str">
        <f t="shared" si="26"/>
        <v>Start group 5 for 50km</v>
      </c>
      <c r="H397" s="4" t="str">
        <f t="shared" si="27"/>
        <v>Start group 5 for 100km</v>
      </c>
    </row>
    <row r="398" spans="1:8">
      <c r="A398" s="4">
        <v>396</v>
      </c>
      <c r="B398" s="5" t="s">
        <v>3</v>
      </c>
      <c r="C398" s="5" t="s">
        <v>242</v>
      </c>
      <c r="D398" s="30">
        <v>1462.1169328703704</v>
      </c>
      <c r="E398" s="37">
        <f t="shared" si="24"/>
        <v>0.49561952440550688</v>
      </c>
      <c r="F398" s="37">
        <f t="shared" si="25"/>
        <v>0.68918241096806543</v>
      </c>
      <c r="G398" s="4" t="str">
        <f t="shared" si="26"/>
        <v>Start group 5 for 50km</v>
      </c>
      <c r="H398" s="4" t="str">
        <f t="shared" si="27"/>
        <v>Start group 5 for 100km</v>
      </c>
    </row>
    <row r="399" spans="1:8">
      <c r="A399" s="4">
        <v>397</v>
      </c>
      <c r="B399" s="5" t="s">
        <v>217</v>
      </c>
      <c r="C399" s="5" t="s">
        <v>729</v>
      </c>
      <c r="D399" s="30">
        <v>1462.1171412037038</v>
      </c>
      <c r="E399" s="37">
        <f t="shared" si="24"/>
        <v>0.49687108886107634</v>
      </c>
      <c r="F399" s="37">
        <f t="shared" si="25"/>
        <v>0.69219194114696536</v>
      </c>
      <c r="G399" s="4" t="str">
        <f t="shared" si="26"/>
        <v>Start group 5 for 50km</v>
      </c>
      <c r="H399" s="4" t="str">
        <f t="shared" si="27"/>
        <v>Start group 6 for 100km</v>
      </c>
    </row>
    <row r="400" spans="1:8">
      <c r="A400" s="4">
        <v>398</v>
      </c>
      <c r="B400" s="5" t="s">
        <v>115</v>
      </c>
      <c r="C400" s="5" t="s">
        <v>446</v>
      </c>
      <c r="D400" s="30">
        <v>1462.1171412037038</v>
      </c>
      <c r="E400" s="37">
        <f t="shared" si="24"/>
        <v>0.49812265331664579</v>
      </c>
      <c r="F400" s="37">
        <f t="shared" si="25"/>
        <v>0.69219194114696536</v>
      </c>
      <c r="G400" s="4" t="str">
        <f t="shared" si="26"/>
        <v>Start group 5 for 50km</v>
      </c>
      <c r="H400" s="4" t="str">
        <f t="shared" si="27"/>
        <v>Start group 6 for 100km</v>
      </c>
    </row>
    <row r="401" spans="1:8">
      <c r="A401" s="4">
        <v>399</v>
      </c>
      <c r="B401" s="5" t="s">
        <v>228</v>
      </c>
      <c r="C401" s="5" t="s">
        <v>1657</v>
      </c>
      <c r="D401" s="30">
        <v>1462.1171759259259</v>
      </c>
      <c r="E401" s="37">
        <f t="shared" si="24"/>
        <v>0.49937421777221525</v>
      </c>
      <c r="F401" s="37">
        <f t="shared" si="25"/>
        <v>0.6926935295101152</v>
      </c>
      <c r="G401" s="4" t="str">
        <f t="shared" si="26"/>
        <v>Start group 5 for 50km</v>
      </c>
      <c r="H401" s="4" t="str">
        <f t="shared" si="27"/>
        <v>Start group 6 for 100km</v>
      </c>
    </row>
    <row r="402" spans="1:8">
      <c r="A402" s="4">
        <v>400</v>
      </c>
      <c r="B402" s="5" t="s">
        <v>31</v>
      </c>
      <c r="C402" s="5" t="s">
        <v>1711</v>
      </c>
      <c r="D402" s="30">
        <v>1462.1174074074074</v>
      </c>
      <c r="E402" s="37">
        <f t="shared" si="24"/>
        <v>0.50062578222778475</v>
      </c>
      <c r="F402" s="37">
        <f t="shared" si="25"/>
        <v>0.6960374519311151</v>
      </c>
      <c r="G402" s="4" t="str">
        <f t="shared" si="26"/>
        <v>Start group 5 for 50km</v>
      </c>
      <c r="H402" s="4" t="str">
        <f t="shared" si="27"/>
        <v>Start group 6 for 100km</v>
      </c>
    </row>
    <row r="403" spans="1:8">
      <c r="A403" s="4">
        <v>401</v>
      </c>
      <c r="B403" s="5" t="s">
        <v>16</v>
      </c>
      <c r="C403" s="5" t="s">
        <v>1712</v>
      </c>
      <c r="D403" s="30">
        <v>1462.1174189814815</v>
      </c>
      <c r="E403" s="37">
        <f t="shared" si="24"/>
        <v>0.50187734668335415</v>
      </c>
      <c r="F403" s="37">
        <f t="shared" si="25"/>
        <v>0.6962046480521652</v>
      </c>
      <c r="G403" s="4" t="str">
        <f t="shared" si="26"/>
        <v>Start group 5 for 50km</v>
      </c>
      <c r="H403" s="4" t="str">
        <f t="shared" si="27"/>
        <v>Start group 6 for 100km</v>
      </c>
    </row>
    <row r="404" spans="1:8">
      <c r="A404" s="4">
        <v>402</v>
      </c>
      <c r="B404" s="5" t="s">
        <v>31</v>
      </c>
      <c r="C404" s="5" t="s">
        <v>1713</v>
      </c>
      <c r="D404" s="30">
        <v>1462.1175462962963</v>
      </c>
      <c r="E404" s="37">
        <f t="shared" si="24"/>
        <v>0.50312891113892366</v>
      </c>
      <c r="F404" s="37">
        <f t="shared" si="25"/>
        <v>0.69804380538371513</v>
      </c>
      <c r="G404" s="4" t="str">
        <f t="shared" si="26"/>
        <v>Start group 5 for 50km</v>
      </c>
      <c r="H404" s="4" t="str">
        <f t="shared" si="27"/>
        <v>Start group 6 for 100km</v>
      </c>
    </row>
    <row r="405" spans="1:8">
      <c r="A405" s="4">
        <v>403</v>
      </c>
      <c r="B405" s="5" t="s">
        <v>129</v>
      </c>
      <c r="C405" s="5" t="s">
        <v>481</v>
      </c>
      <c r="D405" s="30">
        <v>1462.117662037037</v>
      </c>
      <c r="E405" s="37">
        <f t="shared" si="24"/>
        <v>0.50438047559449317</v>
      </c>
      <c r="F405" s="37">
        <f t="shared" si="25"/>
        <v>0.69971576659421497</v>
      </c>
      <c r="G405" s="4" t="str">
        <f t="shared" si="26"/>
        <v>Start group 5 for 50km</v>
      </c>
      <c r="H405" s="4" t="str">
        <f t="shared" si="27"/>
        <v>Start group 6 for 100km</v>
      </c>
    </row>
    <row r="406" spans="1:8">
      <c r="A406" s="4">
        <v>404</v>
      </c>
      <c r="B406" s="5" t="s">
        <v>44</v>
      </c>
      <c r="C406" s="5" t="s">
        <v>525</v>
      </c>
      <c r="D406" s="30">
        <v>1462.1176967592592</v>
      </c>
      <c r="E406" s="37">
        <f t="shared" si="24"/>
        <v>0.50563204005006257</v>
      </c>
      <c r="F406" s="37">
        <f t="shared" si="25"/>
        <v>0.70021735495736481</v>
      </c>
      <c r="G406" s="4" t="str">
        <f t="shared" si="26"/>
        <v>Start group 5 for 50km</v>
      </c>
      <c r="H406" s="4" t="str">
        <f t="shared" si="27"/>
        <v>Start group 6 for 100km</v>
      </c>
    </row>
    <row r="407" spans="1:8">
      <c r="A407" s="4">
        <v>405</v>
      </c>
      <c r="B407" s="5" t="s">
        <v>41</v>
      </c>
      <c r="C407" s="5" t="s">
        <v>1714</v>
      </c>
      <c r="D407" s="30">
        <v>1462.1177083333334</v>
      </c>
      <c r="E407" s="37">
        <f t="shared" si="24"/>
        <v>0.50688360450563208</v>
      </c>
      <c r="F407" s="37">
        <f t="shared" si="25"/>
        <v>0.70038455107841491</v>
      </c>
      <c r="G407" s="4" t="str">
        <f t="shared" si="26"/>
        <v>Start group 5 for 50km</v>
      </c>
      <c r="H407" s="4" t="str">
        <f t="shared" si="27"/>
        <v>Start group 6 for 100km</v>
      </c>
    </row>
    <row r="408" spans="1:8">
      <c r="A408" s="4">
        <v>406</v>
      </c>
      <c r="B408" s="5" t="s">
        <v>4</v>
      </c>
      <c r="C408" s="5" t="s">
        <v>1715</v>
      </c>
      <c r="D408" s="30">
        <v>1462.1178240740742</v>
      </c>
      <c r="E408" s="37">
        <f t="shared" si="24"/>
        <v>0.50813516896120148</v>
      </c>
      <c r="F408" s="37">
        <f t="shared" si="25"/>
        <v>0.70205651228891475</v>
      </c>
      <c r="G408" s="4" t="str">
        <f t="shared" si="26"/>
        <v>Start group 5 for 50km</v>
      </c>
      <c r="H408" s="4" t="str">
        <f t="shared" si="27"/>
        <v>Start group 6 for 100km</v>
      </c>
    </row>
    <row r="409" spans="1:8">
      <c r="A409" s="4">
        <v>407</v>
      </c>
      <c r="B409" s="5" t="s">
        <v>31</v>
      </c>
      <c r="C409" s="5" t="s">
        <v>793</v>
      </c>
      <c r="D409" s="30">
        <v>1462.1180787037038</v>
      </c>
      <c r="E409" s="37">
        <f t="shared" si="24"/>
        <v>0.50938673341677099</v>
      </c>
      <c r="F409" s="37">
        <f t="shared" si="25"/>
        <v>0.70573482695201462</v>
      </c>
      <c r="G409" s="4" t="str">
        <f t="shared" si="26"/>
        <v>Start group 5 for 50km</v>
      </c>
      <c r="H409" s="4" t="str">
        <f t="shared" si="27"/>
        <v>Start group 6 for 100km</v>
      </c>
    </row>
    <row r="410" spans="1:8">
      <c r="A410" s="4">
        <v>408</v>
      </c>
      <c r="B410" s="5" t="s">
        <v>16</v>
      </c>
      <c r="C410" s="5" t="s">
        <v>1716</v>
      </c>
      <c r="D410" s="30">
        <v>1462.118136574074</v>
      </c>
      <c r="E410" s="37">
        <f t="shared" si="24"/>
        <v>0.51063829787234039</v>
      </c>
      <c r="F410" s="37">
        <f t="shared" si="25"/>
        <v>0.70657080755726465</v>
      </c>
      <c r="G410" s="4" t="str">
        <f t="shared" si="26"/>
        <v>Start group 5 for 50km</v>
      </c>
      <c r="H410" s="4" t="str">
        <f t="shared" si="27"/>
        <v>Start group 6 for 100km</v>
      </c>
    </row>
    <row r="411" spans="1:8">
      <c r="A411" s="4">
        <v>409</v>
      </c>
      <c r="B411" s="5" t="s">
        <v>312</v>
      </c>
      <c r="C411" s="5" t="s">
        <v>1717</v>
      </c>
      <c r="D411" s="30">
        <v>1462.1181712962964</v>
      </c>
      <c r="E411" s="37">
        <f t="shared" si="24"/>
        <v>0.51188986232790989</v>
      </c>
      <c r="F411" s="37">
        <f t="shared" si="25"/>
        <v>0.70707239592041449</v>
      </c>
      <c r="G411" s="4" t="str">
        <f t="shared" si="26"/>
        <v>Start group 5 for 50km</v>
      </c>
      <c r="H411" s="4" t="str">
        <f t="shared" si="27"/>
        <v>Start group 6 for 100km</v>
      </c>
    </row>
    <row r="412" spans="1:8">
      <c r="A412" s="4">
        <v>410</v>
      </c>
      <c r="B412" s="5" t="s">
        <v>1718</v>
      </c>
      <c r="C412" s="5" t="s">
        <v>288</v>
      </c>
      <c r="D412" s="30">
        <v>1462.1183333333333</v>
      </c>
      <c r="E412" s="37">
        <f t="shared" si="24"/>
        <v>0.5131414267834794</v>
      </c>
      <c r="F412" s="37">
        <f t="shared" si="25"/>
        <v>0.70941314161511448</v>
      </c>
      <c r="G412" s="4" t="str">
        <f t="shared" si="26"/>
        <v>Start group 5 for 50km</v>
      </c>
      <c r="H412" s="4" t="str">
        <f t="shared" si="27"/>
        <v>Start group 6 for 100km</v>
      </c>
    </row>
    <row r="413" spans="1:8">
      <c r="A413" s="4">
        <v>411</v>
      </c>
      <c r="B413" s="5" t="s">
        <v>270</v>
      </c>
      <c r="C413" s="5" t="s">
        <v>437</v>
      </c>
      <c r="D413" s="30">
        <v>1462.1183912037036</v>
      </c>
      <c r="E413" s="37">
        <f t="shared" si="24"/>
        <v>0.5143929912390488</v>
      </c>
      <c r="F413" s="37">
        <f t="shared" si="25"/>
        <v>0.71024912222036429</v>
      </c>
      <c r="G413" s="4" t="str">
        <f t="shared" si="26"/>
        <v>Start group 5 for 50km</v>
      </c>
      <c r="H413" s="4" t="str">
        <f t="shared" si="27"/>
        <v>Start group 6 for 100km</v>
      </c>
    </row>
    <row r="414" spans="1:8">
      <c r="A414" s="4">
        <v>412</v>
      </c>
      <c r="B414" s="5" t="s">
        <v>17</v>
      </c>
      <c r="C414" s="5" t="s">
        <v>768</v>
      </c>
      <c r="D414" s="30">
        <v>1462.1184143518519</v>
      </c>
      <c r="E414" s="37">
        <f t="shared" si="24"/>
        <v>0.51564455569461831</v>
      </c>
      <c r="F414" s="37">
        <f t="shared" si="25"/>
        <v>0.71058351446246459</v>
      </c>
      <c r="G414" s="4" t="str">
        <f t="shared" si="26"/>
        <v>Start group 5 for 50km</v>
      </c>
      <c r="H414" s="4" t="str">
        <f t="shared" si="27"/>
        <v>Start group 6 for 100km</v>
      </c>
    </row>
    <row r="415" spans="1:8">
      <c r="A415" s="4">
        <v>413</v>
      </c>
      <c r="B415" s="5" t="s">
        <v>34</v>
      </c>
      <c r="C415" s="5" t="s">
        <v>1719</v>
      </c>
      <c r="D415" s="30">
        <v>1462.1184606481481</v>
      </c>
      <c r="E415" s="37">
        <f t="shared" si="24"/>
        <v>0.51689612015018771</v>
      </c>
      <c r="F415" s="37">
        <f t="shared" si="25"/>
        <v>0.71125229894666442</v>
      </c>
      <c r="G415" s="4" t="str">
        <f t="shared" si="26"/>
        <v>Start group 5 for 50km</v>
      </c>
      <c r="H415" s="4" t="str">
        <f t="shared" si="27"/>
        <v>Start group 6 for 100km</v>
      </c>
    </row>
    <row r="416" spans="1:8">
      <c r="A416" s="4">
        <v>414</v>
      </c>
      <c r="B416" s="5" t="s">
        <v>16</v>
      </c>
      <c r="C416" s="5" t="s">
        <v>430</v>
      </c>
      <c r="D416" s="30">
        <v>1462.1185069444443</v>
      </c>
      <c r="E416" s="37">
        <f t="shared" si="24"/>
        <v>0.51814768460575722</v>
      </c>
      <c r="F416" s="37">
        <f t="shared" si="25"/>
        <v>0.71192108343086435</v>
      </c>
      <c r="G416" s="4" t="str">
        <f t="shared" si="26"/>
        <v>Start group 5 for 50km</v>
      </c>
      <c r="H416" s="4" t="str">
        <f t="shared" si="27"/>
        <v>Start group 6 for 100km</v>
      </c>
    </row>
    <row r="417" spans="1:8">
      <c r="A417" s="4">
        <v>415</v>
      </c>
      <c r="B417" s="5" t="s">
        <v>138</v>
      </c>
      <c r="C417" s="5" t="s">
        <v>585</v>
      </c>
      <c r="D417" s="30">
        <v>1462.1187152777777</v>
      </c>
      <c r="E417" s="37">
        <f t="shared" si="24"/>
        <v>0.51939924906132662</v>
      </c>
      <c r="F417" s="37">
        <f t="shared" si="25"/>
        <v>0.71493061360976407</v>
      </c>
      <c r="G417" s="4" t="str">
        <f t="shared" si="26"/>
        <v>Start group 5 for 50km</v>
      </c>
      <c r="H417" s="4" t="str">
        <f t="shared" si="27"/>
        <v>Start group 6 for 100km</v>
      </c>
    </row>
    <row r="418" spans="1:8">
      <c r="A418" s="4">
        <v>416</v>
      </c>
      <c r="B418" s="5" t="s">
        <v>761</v>
      </c>
      <c r="C418" s="5" t="s">
        <v>546</v>
      </c>
      <c r="D418" s="30">
        <v>1462.1187500000001</v>
      </c>
      <c r="E418" s="37">
        <f t="shared" si="24"/>
        <v>0.52065081351689613</v>
      </c>
      <c r="F418" s="37">
        <f t="shared" si="25"/>
        <v>0.71543220197291413</v>
      </c>
      <c r="G418" s="4" t="str">
        <f t="shared" si="26"/>
        <v>Start group 5 for 50km</v>
      </c>
      <c r="H418" s="4" t="str">
        <f t="shared" si="27"/>
        <v>Start group 6 for 100km</v>
      </c>
    </row>
    <row r="419" spans="1:8">
      <c r="A419" s="4">
        <v>417</v>
      </c>
      <c r="B419" s="5" t="s">
        <v>18</v>
      </c>
      <c r="C419" s="5" t="s">
        <v>1720</v>
      </c>
      <c r="D419" s="30">
        <v>1462.1187615740741</v>
      </c>
      <c r="E419" s="37">
        <f t="shared" si="24"/>
        <v>0.52190237797246564</v>
      </c>
      <c r="F419" s="37">
        <f t="shared" si="25"/>
        <v>0.71559939809396433</v>
      </c>
      <c r="G419" s="4" t="str">
        <f t="shared" si="26"/>
        <v>Start group 5 for 50km</v>
      </c>
      <c r="H419" s="4" t="str">
        <f t="shared" si="27"/>
        <v>Start group 6 for 100km</v>
      </c>
    </row>
    <row r="420" spans="1:8">
      <c r="A420" s="4">
        <v>418</v>
      </c>
      <c r="B420" s="5" t="s">
        <v>736</v>
      </c>
      <c r="C420" s="5" t="s">
        <v>652</v>
      </c>
      <c r="D420" s="30">
        <v>1462.1189351851851</v>
      </c>
      <c r="E420" s="37">
        <f t="shared" si="24"/>
        <v>0.52315394242803503</v>
      </c>
      <c r="F420" s="37">
        <f t="shared" si="25"/>
        <v>0.7181073399097142</v>
      </c>
      <c r="G420" s="4" t="str">
        <f t="shared" si="26"/>
        <v>Start group 5 for 50km</v>
      </c>
      <c r="H420" s="4" t="str">
        <f t="shared" si="27"/>
        <v>Start group 6 for 100km</v>
      </c>
    </row>
    <row r="421" spans="1:8">
      <c r="A421" s="4">
        <v>419</v>
      </c>
      <c r="B421" s="5" t="s">
        <v>138</v>
      </c>
      <c r="C421" s="5" t="s">
        <v>238</v>
      </c>
      <c r="D421" s="30">
        <v>1462.1189699074075</v>
      </c>
      <c r="E421" s="37">
        <f t="shared" si="24"/>
        <v>0.52440550688360454</v>
      </c>
      <c r="F421" s="37">
        <f t="shared" si="25"/>
        <v>0.71860892827286393</v>
      </c>
      <c r="G421" s="4" t="str">
        <f t="shared" si="26"/>
        <v>Start group 5 for 50km</v>
      </c>
      <c r="H421" s="4" t="str">
        <f t="shared" si="27"/>
        <v>Start group 6 for 100km</v>
      </c>
    </row>
    <row r="422" spans="1:8">
      <c r="A422" s="4">
        <v>420</v>
      </c>
      <c r="B422" s="5" t="s">
        <v>100</v>
      </c>
      <c r="C422" s="5" t="s">
        <v>1191</v>
      </c>
      <c r="D422" s="30">
        <v>1462.1190277777778</v>
      </c>
      <c r="E422" s="37">
        <f t="shared" si="24"/>
        <v>0.52565707133917394</v>
      </c>
      <c r="F422" s="37">
        <f t="shared" si="25"/>
        <v>0.71944490887811396</v>
      </c>
      <c r="G422" s="4" t="str">
        <f t="shared" si="26"/>
        <v>Start group 5 for 50km</v>
      </c>
      <c r="H422" s="4" t="str">
        <f t="shared" si="27"/>
        <v>Start group 6 for 100km</v>
      </c>
    </row>
    <row r="423" spans="1:8">
      <c r="A423" s="4">
        <v>421</v>
      </c>
      <c r="B423" s="5" t="s">
        <v>50</v>
      </c>
      <c r="C423" s="5" t="s">
        <v>641</v>
      </c>
      <c r="D423" s="30">
        <v>1462.1190972222223</v>
      </c>
      <c r="E423" s="37">
        <f t="shared" si="24"/>
        <v>0.52690863579474345</v>
      </c>
      <c r="F423" s="37">
        <f t="shared" si="25"/>
        <v>0.72044808560441387</v>
      </c>
      <c r="G423" s="4" t="str">
        <f t="shared" si="26"/>
        <v>Start group 5 for 50km</v>
      </c>
      <c r="H423" s="4" t="str">
        <f t="shared" si="27"/>
        <v>Start group 6 for 100km</v>
      </c>
    </row>
    <row r="424" spans="1:8">
      <c r="A424" s="4">
        <v>422</v>
      </c>
      <c r="B424" s="5" t="s">
        <v>342</v>
      </c>
      <c r="C424" s="5" t="s">
        <v>229</v>
      </c>
      <c r="D424" s="30">
        <v>1462.1191087962964</v>
      </c>
      <c r="E424" s="37">
        <f t="shared" si="24"/>
        <v>0.52816020025031285</v>
      </c>
      <c r="F424" s="37">
        <f t="shared" si="25"/>
        <v>0.72061528172546407</v>
      </c>
      <c r="G424" s="4" t="str">
        <f t="shared" si="26"/>
        <v>Start group 5 for 50km</v>
      </c>
      <c r="H424" s="4" t="str">
        <f t="shared" si="27"/>
        <v>Start group 6 for 100km</v>
      </c>
    </row>
    <row r="425" spans="1:8">
      <c r="A425" s="4">
        <v>423</v>
      </c>
      <c r="B425" s="5" t="s">
        <v>646</v>
      </c>
      <c r="C425" s="5" t="s">
        <v>1721</v>
      </c>
      <c r="D425" s="30">
        <v>1462.1191666666666</v>
      </c>
      <c r="E425" s="37">
        <f t="shared" si="24"/>
        <v>0.52941176470588236</v>
      </c>
      <c r="F425" s="37">
        <f t="shared" si="25"/>
        <v>0.72145126233071377</v>
      </c>
      <c r="G425" s="4" t="str">
        <f t="shared" si="26"/>
        <v>Start group 5 for 50km</v>
      </c>
      <c r="H425" s="4" t="str">
        <f t="shared" si="27"/>
        <v>Start group 6 for 100km</v>
      </c>
    </row>
    <row r="426" spans="1:8">
      <c r="A426" s="4">
        <v>424</v>
      </c>
      <c r="B426" s="5" t="s">
        <v>217</v>
      </c>
      <c r="C426" s="5" t="s">
        <v>1722</v>
      </c>
      <c r="D426" s="30">
        <v>1462.1191898148147</v>
      </c>
      <c r="E426" s="37">
        <f t="shared" si="24"/>
        <v>0.53066332916145187</v>
      </c>
      <c r="F426" s="37">
        <f t="shared" si="25"/>
        <v>0.72178565457281374</v>
      </c>
      <c r="G426" s="4" t="str">
        <f t="shared" si="26"/>
        <v>Start group 5 for 50km</v>
      </c>
      <c r="H426" s="4" t="str">
        <f t="shared" si="27"/>
        <v>Start group 6 for 100km</v>
      </c>
    </row>
    <row r="427" spans="1:8">
      <c r="A427" s="4">
        <v>425</v>
      </c>
      <c r="B427" s="5" t="s">
        <v>84</v>
      </c>
      <c r="C427" s="5" t="s">
        <v>437</v>
      </c>
      <c r="D427" s="30">
        <v>1462.1192708333333</v>
      </c>
      <c r="E427" s="37">
        <f t="shared" si="24"/>
        <v>0.53191489361702127</v>
      </c>
      <c r="F427" s="37">
        <f t="shared" si="25"/>
        <v>0.72295602742016374</v>
      </c>
      <c r="G427" s="4" t="str">
        <f t="shared" si="26"/>
        <v>Start group 5 for 50km</v>
      </c>
      <c r="H427" s="4" t="str">
        <f t="shared" si="27"/>
        <v>Start group 6 for 100km</v>
      </c>
    </row>
    <row r="428" spans="1:8">
      <c r="A428" s="4">
        <v>426</v>
      </c>
      <c r="B428" s="5" t="s">
        <v>1723</v>
      </c>
      <c r="C428" s="5" t="s">
        <v>1724</v>
      </c>
      <c r="D428" s="30">
        <v>1462.1193287037038</v>
      </c>
      <c r="E428" s="37">
        <f t="shared" si="24"/>
        <v>0.53316645807259078</v>
      </c>
      <c r="F428" s="37">
        <f t="shared" si="25"/>
        <v>0.72379200802541388</v>
      </c>
      <c r="G428" s="4" t="str">
        <f t="shared" si="26"/>
        <v>Start group 5 for 50km</v>
      </c>
      <c r="H428" s="4" t="str">
        <f t="shared" si="27"/>
        <v>Start group 6 for 100km</v>
      </c>
    </row>
    <row r="429" spans="1:8">
      <c r="A429" s="4">
        <v>427</v>
      </c>
      <c r="B429" s="5" t="s">
        <v>49</v>
      </c>
      <c r="C429" s="5" t="s">
        <v>1725</v>
      </c>
      <c r="D429" s="30">
        <v>1462.1193981481481</v>
      </c>
      <c r="E429" s="37">
        <f t="shared" si="24"/>
        <v>0.53441802252816017</v>
      </c>
      <c r="F429" s="37">
        <f t="shared" si="25"/>
        <v>0.72479518475171378</v>
      </c>
      <c r="G429" s="4" t="str">
        <f t="shared" si="26"/>
        <v>Start group 5 for 50km</v>
      </c>
      <c r="H429" s="4" t="str">
        <f t="shared" si="27"/>
        <v>Start group 6 for 100km</v>
      </c>
    </row>
    <row r="430" spans="1:8">
      <c r="A430" s="4">
        <v>428</v>
      </c>
      <c r="B430" s="5" t="s">
        <v>4</v>
      </c>
      <c r="C430" s="5" t="s">
        <v>916</v>
      </c>
      <c r="D430" s="30">
        <v>1462.1194560185186</v>
      </c>
      <c r="E430" s="37">
        <f t="shared" si="24"/>
        <v>0.53566958698372968</v>
      </c>
      <c r="F430" s="37">
        <f t="shared" si="25"/>
        <v>0.72563116535696381</v>
      </c>
      <c r="G430" s="4" t="str">
        <f t="shared" si="26"/>
        <v>Start group 5 for 50km</v>
      </c>
      <c r="H430" s="4" t="str">
        <f t="shared" si="27"/>
        <v>Start group 6 for 100km</v>
      </c>
    </row>
    <row r="431" spans="1:8">
      <c r="A431" s="4">
        <v>429</v>
      </c>
      <c r="B431" s="5" t="s">
        <v>333</v>
      </c>
      <c r="C431" s="5" t="s">
        <v>815</v>
      </c>
      <c r="D431" s="30">
        <v>1462.1195138888888</v>
      </c>
      <c r="E431" s="37">
        <f t="shared" si="24"/>
        <v>0.53692115143929908</v>
      </c>
      <c r="F431" s="37">
        <f t="shared" si="25"/>
        <v>0.72646714596221351</v>
      </c>
      <c r="G431" s="4" t="str">
        <f t="shared" si="26"/>
        <v>Start group 5 for 50km</v>
      </c>
      <c r="H431" s="4" t="str">
        <f t="shared" si="27"/>
        <v>Start group 6 for 100km</v>
      </c>
    </row>
    <row r="432" spans="1:8">
      <c r="A432" s="4">
        <v>430</v>
      </c>
      <c r="B432" s="5" t="s">
        <v>281</v>
      </c>
      <c r="C432" s="5" t="s">
        <v>693</v>
      </c>
      <c r="D432" s="30">
        <v>1462.1195138888888</v>
      </c>
      <c r="E432" s="37">
        <f t="shared" si="24"/>
        <v>0.53817271589486859</v>
      </c>
      <c r="F432" s="37">
        <f t="shared" si="25"/>
        <v>0.72646714596221351</v>
      </c>
      <c r="G432" s="4" t="str">
        <f t="shared" si="26"/>
        <v>Start group 5 for 50km</v>
      </c>
      <c r="H432" s="4" t="str">
        <f t="shared" si="27"/>
        <v>Start group 6 for 100km</v>
      </c>
    </row>
    <row r="433" spans="1:8">
      <c r="A433" s="4">
        <v>431</v>
      </c>
      <c r="B433" s="5" t="s">
        <v>574</v>
      </c>
      <c r="C433" s="5" t="s">
        <v>588</v>
      </c>
      <c r="D433" s="30">
        <v>1462.1196296296296</v>
      </c>
      <c r="E433" s="37">
        <f t="shared" si="24"/>
        <v>0.5394242803504381</v>
      </c>
      <c r="F433" s="37">
        <f t="shared" si="25"/>
        <v>0.72813910717271368</v>
      </c>
      <c r="G433" s="4" t="str">
        <f t="shared" si="26"/>
        <v>Start group 5 for 50km</v>
      </c>
      <c r="H433" s="4" t="str">
        <f t="shared" si="27"/>
        <v>Start group 6 for 100km</v>
      </c>
    </row>
    <row r="434" spans="1:8">
      <c r="A434" s="4">
        <v>432</v>
      </c>
      <c r="B434" s="5" t="s">
        <v>582</v>
      </c>
      <c r="C434" s="5" t="s">
        <v>738</v>
      </c>
      <c r="D434" s="30">
        <v>1462.1197685185184</v>
      </c>
      <c r="E434" s="37">
        <f t="shared" si="24"/>
        <v>0.5406758448060075</v>
      </c>
      <c r="F434" s="37">
        <f t="shared" si="25"/>
        <v>0.73014546062531349</v>
      </c>
      <c r="G434" s="4" t="str">
        <f t="shared" si="26"/>
        <v>Start group 5 for 50km</v>
      </c>
      <c r="H434" s="4" t="str">
        <f t="shared" si="27"/>
        <v>Start group 6 for 100km</v>
      </c>
    </row>
    <row r="435" spans="1:8">
      <c r="A435" s="4">
        <v>433</v>
      </c>
      <c r="B435" s="5" t="s">
        <v>33</v>
      </c>
      <c r="C435" s="5" t="s">
        <v>1726</v>
      </c>
      <c r="D435" s="30">
        <v>1462.1197800925927</v>
      </c>
      <c r="E435" s="37">
        <f t="shared" si="24"/>
        <v>0.54192740926157701</v>
      </c>
      <c r="F435" s="37">
        <f t="shared" si="25"/>
        <v>0.73031265674636325</v>
      </c>
      <c r="G435" s="4" t="str">
        <f t="shared" si="26"/>
        <v>Start group 5 for 50km</v>
      </c>
      <c r="H435" s="4" t="str">
        <f t="shared" si="27"/>
        <v>Start group 6 for 100km</v>
      </c>
    </row>
    <row r="436" spans="1:8">
      <c r="A436" s="4">
        <v>434</v>
      </c>
      <c r="B436" s="5" t="s">
        <v>15</v>
      </c>
      <c r="C436" s="5" t="s">
        <v>516</v>
      </c>
      <c r="D436" s="30">
        <v>1462.1199189814815</v>
      </c>
      <c r="E436" s="37">
        <f t="shared" si="24"/>
        <v>0.54317897371714641</v>
      </c>
      <c r="F436" s="37">
        <f t="shared" si="25"/>
        <v>0.73231901019896339</v>
      </c>
      <c r="G436" s="4" t="str">
        <f t="shared" si="26"/>
        <v>Start group 5 for 50km</v>
      </c>
      <c r="H436" s="4" t="str">
        <f t="shared" si="27"/>
        <v>Start group 6 for 100km</v>
      </c>
    </row>
    <row r="437" spans="1:8">
      <c r="A437" s="4">
        <v>435</v>
      </c>
      <c r="B437" s="5" t="s">
        <v>50</v>
      </c>
      <c r="C437" s="5" t="s">
        <v>1727</v>
      </c>
      <c r="D437" s="30">
        <v>1462.1199421296296</v>
      </c>
      <c r="E437" s="37">
        <f t="shared" si="24"/>
        <v>0.54443053817271592</v>
      </c>
      <c r="F437" s="37">
        <f t="shared" si="25"/>
        <v>0.73265340244106336</v>
      </c>
      <c r="G437" s="4" t="str">
        <f t="shared" si="26"/>
        <v>Start group 5 for 50km</v>
      </c>
      <c r="H437" s="4" t="str">
        <f t="shared" si="27"/>
        <v>Start group 6 for 100km</v>
      </c>
    </row>
    <row r="438" spans="1:8">
      <c r="A438" s="4">
        <v>436</v>
      </c>
      <c r="B438" s="5" t="s">
        <v>1728</v>
      </c>
      <c r="C438" s="5" t="s">
        <v>1729</v>
      </c>
      <c r="D438" s="30">
        <v>1462.1199884259258</v>
      </c>
      <c r="E438" s="37">
        <f t="shared" si="24"/>
        <v>0.54568210262828531</v>
      </c>
      <c r="F438" s="37">
        <f t="shared" si="25"/>
        <v>0.7333221869252633</v>
      </c>
      <c r="G438" s="4" t="str">
        <f t="shared" si="26"/>
        <v>Start group 5 for 50km</v>
      </c>
      <c r="H438" s="4" t="str">
        <f t="shared" si="27"/>
        <v>Start group 6 for 100km</v>
      </c>
    </row>
    <row r="439" spans="1:8">
      <c r="A439" s="4">
        <v>437</v>
      </c>
      <c r="B439" s="5" t="s">
        <v>177</v>
      </c>
      <c r="C439" s="5" t="s">
        <v>524</v>
      </c>
      <c r="D439" s="30">
        <v>1462.1199884259258</v>
      </c>
      <c r="E439" s="37">
        <f t="shared" si="24"/>
        <v>0.54693366708385482</v>
      </c>
      <c r="F439" s="37">
        <f t="shared" si="25"/>
        <v>0.7333221869252633</v>
      </c>
      <c r="G439" s="4" t="str">
        <f t="shared" si="26"/>
        <v>Start group 5 for 50km</v>
      </c>
      <c r="H439" s="4" t="str">
        <f t="shared" si="27"/>
        <v>Start group 6 for 100km</v>
      </c>
    </row>
    <row r="440" spans="1:8">
      <c r="A440" s="4">
        <v>438</v>
      </c>
      <c r="B440" s="5" t="s">
        <v>315</v>
      </c>
      <c r="C440" s="5" t="s">
        <v>1730</v>
      </c>
      <c r="D440" s="30">
        <v>1462.1200810185185</v>
      </c>
      <c r="E440" s="37">
        <f t="shared" si="24"/>
        <v>0.54818523153942433</v>
      </c>
      <c r="F440" s="37">
        <f t="shared" si="25"/>
        <v>0.73465975589366306</v>
      </c>
      <c r="G440" s="4" t="str">
        <f t="shared" si="26"/>
        <v>Start group 5 for 50km</v>
      </c>
      <c r="H440" s="4" t="str">
        <f t="shared" si="27"/>
        <v>Start group 6 for 100km</v>
      </c>
    </row>
    <row r="441" spans="1:8">
      <c r="A441" s="4">
        <v>438</v>
      </c>
      <c r="B441" s="5" t="s">
        <v>281</v>
      </c>
      <c r="C441" s="5" t="s">
        <v>1731</v>
      </c>
      <c r="D441" s="30">
        <v>1462.1200810185185</v>
      </c>
      <c r="E441" s="37">
        <f t="shared" si="24"/>
        <v>0.54818523153942433</v>
      </c>
      <c r="F441" s="37">
        <f t="shared" si="25"/>
        <v>0.73465975589366306</v>
      </c>
      <c r="G441" s="4" t="str">
        <f t="shared" si="26"/>
        <v>Start group 5 for 50km</v>
      </c>
      <c r="H441" s="4" t="str">
        <f t="shared" si="27"/>
        <v>Start group 6 for 100km</v>
      </c>
    </row>
    <row r="442" spans="1:8">
      <c r="A442" s="4">
        <v>440</v>
      </c>
      <c r="B442" s="5" t="s">
        <v>17</v>
      </c>
      <c r="C442" s="5" t="s">
        <v>509</v>
      </c>
      <c r="D442" s="30">
        <v>1462.1201273148149</v>
      </c>
      <c r="E442" s="37">
        <f t="shared" si="24"/>
        <v>0.55068836045056324</v>
      </c>
      <c r="F442" s="37">
        <f t="shared" si="25"/>
        <v>0.73532854037786299</v>
      </c>
      <c r="G442" s="4" t="str">
        <f t="shared" si="26"/>
        <v>Start group 5 for 50km</v>
      </c>
      <c r="H442" s="4" t="str">
        <f t="shared" si="27"/>
        <v>Start group 6 for 100km</v>
      </c>
    </row>
    <row r="443" spans="1:8">
      <c r="A443" s="4">
        <v>441</v>
      </c>
      <c r="B443" s="5" t="s">
        <v>52</v>
      </c>
      <c r="C443" s="5" t="s">
        <v>866</v>
      </c>
      <c r="D443" s="30">
        <v>1462.1201736111111</v>
      </c>
      <c r="E443" s="37">
        <f t="shared" si="24"/>
        <v>0.55193992490613264</v>
      </c>
      <c r="F443" s="37">
        <f t="shared" si="25"/>
        <v>0.73599732486206326</v>
      </c>
      <c r="G443" s="4" t="str">
        <f t="shared" si="26"/>
        <v>Start group 5 for 50km</v>
      </c>
      <c r="H443" s="4" t="str">
        <f t="shared" si="27"/>
        <v>Start group 6 for 100km</v>
      </c>
    </row>
    <row r="444" spans="1:8">
      <c r="A444" s="4">
        <v>442</v>
      </c>
      <c r="B444" s="5" t="s">
        <v>328</v>
      </c>
      <c r="C444" s="5" t="s">
        <v>1732</v>
      </c>
      <c r="D444" s="30">
        <v>1462.1202430555556</v>
      </c>
      <c r="E444" s="37">
        <f t="shared" si="24"/>
        <v>0.55319148936170215</v>
      </c>
      <c r="F444" s="37">
        <f t="shared" si="25"/>
        <v>0.73700050158836317</v>
      </c>
      <c r="G444" s="4" t="str">
        <f t="shared" si="26"/>
        <v>Start group 5 for 50km</v>
      </c>
      <c r="H444" s="4" t="str">
        <f t="shared" si="27"/>
        <v>Start group 6 for 100km</v>
      </c>
    </row>
    <row r="445" spans="1:8">
      <c r="A445" s="4">
        <v>443</v>
      </c>
      <c r="B445" s="5" t="s">
        <v>34</v>
      </c>
      <c r="C445" s="5" t="s">
        <v>816</v>
      </c>
      <c r="D445" s="30">
        <v>1462.1202893518519</v>
      </c>
      <c r="E445" s="37">
        <f t="shared" si="24"/>
        <v>0.55444305381727155</v>
      </c>
      <c r="F445" s="37">
        <f t="shared" si="25"/>
        <v>0.7376692860725631</v>
      </c>
      <c r="G445" s="4" t="str">
        <f t="shared" si="26"/>
        <v>Start group 5 for 50km</v>
      </c>
      <c r="H445" s="4" t="str">
        <f t="shared" si="27"/>
        <v>Start group 6 for 100km</v>
      </c>
    </row>
    <row r="446" spans="1:8">
      <c r="A446" s="4">
        <v>444</v>
      </c>
      <c r="B446" s="5" t="s">
        <v>147</v>
      </c>
      <c r="C446" s="5" t="s">
        <v>1519</v>
      </c>
      <c r="D446" s="30">
        <v>1462.120324074074</v>
      </c>
      <c r="E446" s="37">
        <f t="shared" si="24"/>
        <v>0.55569461827284106</v>
      </c>
      <c r="F446" s="37">
        <f t="shared" si="25"/>
        <v>0.73817087443571316</v>
      </c>
      <c r="G446" s="4" t="str">
        <f t="shared" si="26"/>
        <v>Start group 5 for 50km</v>
      </c>
      <c r="H446" s="4" t="str">
        <f t="shared" si="27"/>
        <v>Start group 6 for 100km</v>
      </c>
    </row>
    <row r="447" spans="1:8">
      <c r="A447" s="4">
        <v>445</v>
      </c>
      <c r="B447" s="5" t="s">
        <v>36</v>
      </c>
      <c r="C447" s="5" t="s">
        <v>1733</v>
      </c>
      <c r="D447" s="30">
        <v>1462.1204050925926</v>
      </c>
      <c r="E447" s="37">
        <f t="shared" si="24"/>
        <v>0.55694618272841057</v>
      </c>
      <c r="F447" s="37">
        <f t="shared" si="25"/>
        <v>0.73934124728306294</v>
      </c>
      <c r="G447" s="4" t="str">
        <f t="shared" si="26"/>
        <v>Start group 5 for 50km</v>
      </c>
      <c r="H447" s="4" t="str">
        <f t="shared" si="27"/>
        <v>Start group 6 for 100km</v>
      </c>
    </row>
    <row r="448" spans="1:8">
      <c r="A448" s="4">
        <v>446</v>
      </c>
      <c r="B448" s="5" t="s">
        <v>53</v>
      </c>
      <c r="C448" s="5" t="s">
        <v>437</v>
      </c>
      <c r="D448" s="30">
        <v>1462.1204282407407</v>
      </c>
      <c r="E448" s="37">
        <f t="shared" si="24"/>
        <v>0.55819774718397996</v>
      </c>
      <c r="F448" s="37">
        <f t="shared" si="25"/>
        <v>0.73967563952516291</v>
      </c>
      <c r="G448" s="4" t="str">
        <f t="shared" si="26"/>
        <v>Start group 5 for 50km</v>
      </c>
      <c r="H448" s="4" t="str">
        <f t="shared" si="27"/>
        <v>Start group 6 for 100km</v>
      </c>
    </row>
    <row r="449" spans="1:8">
      <c r="A449" s="4">
        <v>447</v>
      </c>
      <c r="B449" s="5" t="s">
        <v>689</v>
      </c>
      <c r="C449" s="5" t="s">
        <v>777</v>
      </c>
      <c r="D449" s="30">
        <v>1462.1205555555555</v>
      </c>
      <c r="E449" s="37">
        <f t="shared" si="24"/>
        <v>0.55944931163954947</v>
      </c>
      <c r="F449" s="37">
        <f t="shared" si="25"/>
        <v>0.74151479685671284</v>
      </c>
      <c r="G449" s="4" t="str">
        <f t="shared" si="26"/>
        <v>Start group 5 for 50km</v>
      </c>
      <c r="H449" s="4" t="str">
        <f t="shared" si="27"/>
        <v>Start group 6 for 100km</v>
      </c>
    </row>
    <row r="450" spans="1:8">
      <c r="A450" s="4">
        <v>448</v>
      </c>
      <c r="B450" s="5" t="s">
        <v>2</v>
      </c>
      <c r="C450" s="5" t="s">
        <v>600</v>
      </c>
      <c r="D450" s="30">
        <v>1462.1206481481481</v>
      </c>
      <c r="E450" s="37">
        <f t="shared" si="24"/>
        <v>0.56070087609511887</v>
      </c>
      <c r="F450" s="37">
        <f t="shared" si="25"/>
        <v>0.7428523658251126</v>
      </c>
      <c r="G450" s="4" t="str">
        <f t="shared" si="26"/>
        <v>Start group 5 for 50km</v>
      </c>
      <c r="H450" s="4" t="str">
        <f t="shared" si="27"/>
        <v>Start group 6 for 100km</v>
      </c>
    </row>
    <row r="451" spans="1:8">
      <c r="A451" s="4">
        <v>449</v>
      </c>
      <c r="B451" s="5" t="s">
        <v>178</v>
      </c>
      <c r="C451" s="5" t="s">
        <v>593</v>
      </c>
      <c r="D451" s="30">
        <v>1462.1206944444446</v>
      </c>
      <c r="E451" s="37">
        <f t="shared" si="24"/>
        <v>0.56195244055068838</v>
      </c>
      <c r="F451" s="37">
        <f t="shared" si="25"/>
        <v>0.74352115030931287</v>
      </c>
      <c r="G451" s="4" t="str">
        <f t="shared" si="26"/>
        <v>Start group 5 for 50km</v>
      </c>
      <c r="H451" s="4" t="str">
        <f t="shared" si="27"/>
        <v>Start group 6 for 100km</v>
      </c>
    </row>
    <row r="452" spans="1:8">
      <c r="A452" s="4">
        <v>450</v>
      </c>
      <c r="B452" s="5" t="s">
        <v>100</v>
      </c>
      <c r="C452" s="5" t="s">
        <v>219</v>
      </c>
      <c r="D452" s="30">
        <v>1462.1208333333334</v>
      </c>
      <c r="E452" s="37">
        <f t="shared" ref="E452:E515" si="28">A452/799</f>
        <v>0.56320400500625778</v>
      </c>
      <c r="F452" s="37">
        <f t="shared" ref="F452:F515" si="29">((HOUR(D452)*60+MINUTE(D452)+SECOND(D452)/60)-(HOUR($D$3)*60+MINUTE($D$3)+SECOND($D$3)/60))/(HOUR($D$3)*60+MINUTE($D$3)+SECOND($D$3)/60)</f>
        <v>0.74552750376191268</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4">
        <v>451</v>
      </c>
      <c r="B453" s="5" t="s">
        <v>83</v>
      </c>
      <c r="C453" s="5" t="s">
        <v>1734</v>
      </c>
      <c r="D453" s="30">
        <v>1462.1209027777777</v>
      </c>
      <c r="E453" s="37">
        <f t="shared" si="28"/>
        <v>0.56445556946182729</v>
      </c>
      <c r="F453" s="37">
        <f t="shared" si="29"/>
        <v>0.74653068048821258</v>
      </c>
      <c r="G453" s="4" t="str">
        <f t="shared" si="30"/>
        <v>Start group 5 for 50km</v>
      </c>
      <c r="H453" s="4" t="str">
        <f t="shared" si="31"/>
        <v>Start group 6 for 100km</v>
      </c>
    </row>
    <row r="454" spans="1:8">
      <c r="A454" s="4">
        <v>452</v>
      </c>
      <c r="B454" s="5" t="s">
        <v>29</v>
      </c>
      <c r="C454" s="5" t="s">
        <v>829</v>
      </c>
      <c r="D454" s="30">
        <v>1462.1210416666668</v>
      </c>
      <c r="E454" s="37">
        <f t="shared" si="28"/>
        <v>0.5657071339173968</v>
      </c>
      <c r="F454" s="37">
        <f t="shared" si="29"/>
        <v>0.74853703394081261</v>
      </c>
      <c r="G454" s="4" t="str">
        <f t="shared" si="30"/>
        <v>Start group 5 for 50km</v>
      </c>
      <c r="H454" s="4" t="str">
        <f t="shared" si="31"/>
        <v>Start group 6 for 100km</v>
      </c>
    </row>
    <row r="455" spans="1:8">
      <c r="A455" s="4">
        <v>453</v>
      </c>
      <c r="B455" s="5" t="s">
        <v>52</v>
      </c>
      <c r="C455" s="5" t="s">
        <v>1735</v>
      </c>
      <c r="D455" s="30">
        <v>1462.1210648148149</v>
      </c>
      <c r="E455" s="37">
        <f t="shared" si="28"/>
        <v>0.5669586983729662</v>
      </c>
      <c r="F455" s="37">
        <f t="shared" si="29"/>
        <v>0.74887142618291258</v>
      </c>
      <c r="G455" s="4" t="str">
        <f t="shared" si="30"/>
        <v>Start group 5 for 50km</v>
      </c>
      <c r="H455" s="4" t="str">
        <f t="shared" si="31"/>
        <v>Start group 6 for 100km</v>
      </c>
    </row>
    <row r="456" spans="1:8">
      <c r="A456" s="4">
        <v>454</v>
      </c>
      <c r="B456" s="5" t="s">
        <v>53</v>
      </c>
      <c r="C456" s="5" t="s">
        <v>1736</v>
      </c>
      <c r="D456" s="30">
        <v>1462.1210763888889</v>
      </c>
      <c r="E456" s="37">
        <f t="shared" si="28"/>
        <v>0.56821026282853571</v>
      </c>
      <c r="F456" s="37">
        <f t="shared" si="29"/>
        <v>0.74903862230396245</v>
      </c>
      <c r="G456" s="4" t="str">
        <f t="shared" si="30"/>
        <v>Start group 5 for 50km</v>
      </c>
      <c r="H456" s="4" t="str">
        <f t="shared" si="31"/>
        <v>Start group 6 for 100km</v>
      </c>
    </row>
    <row r="457" spans="1:8">
      <c r="A457" s="4">
        <v>455</v>
      </c>
      <c r="B457" s="5" t="s">
        <v>46</v>
      </c>
      <c r="C457" s="5" t="s">
        <v>346</v>
      </c>
      <c r="D457" s="30">
        <v>1462.121099537037</v>
      </c>
      <c r="E457" s="37">
        <f t="shared" si="28"/>
        <v>0.5694618272841051</v>
      </c>
      <c r="F457" s="37">
        <f t="shared" si="29"/>
        <v>0.74937301454606242</v>
      </c>
      <c r="G457" s="4" t="str">
        <f t="shared" si="30"/>
        <v>Start group 5 for 50km</v>
      </c>
      <c r="H457" s="4" t="str">
        <f t="shared" si="31"/>
        <v>Start group 6 for 100km</v>
      </c>
    </row>
    <row r="458" spans="1:8">
      <c r="A458" s="4">
        <v>456</v>
      </c>
      <c r="B458" s="5" t="s">
        <v>17</v>
      </c>
      <c r="C458" s="5" t="s">
        <v>1737</v>
      </c>
      <c r="D458" s="30">
        <v>1462.1211111111111</v>
      </c>
      <c r="E458" s="37">
        <f t="shared" si="28"/>
        <v>0.57071339173967461</v>
      </c>
      <c r="F458" s="37">
        <f t="shared" si="29"/>
        <v>0.74954021066711252</v>
      </c>
      <c r="G458" s="4" t="str">
        <f t="shared" si="30"/>
        <v>Start group 5 for 50km</v>
      </c>
      <c r="H458" s="4" t="str">
        <f t="shared" si="31"/>
        <v>Start group 6 for 100km</v>
      </c>
    </row>
    <row r="459" spans="1:8">
      <c r="A459" s="4">
        <v>457</v>
      </c>
      <c r="B459" s="5" t="s">
        <v>697</v>
      </c>
      <c r="C459" s="5" t="s">
        <v>341</v>
      </c>
      <c r="D459" s="30">
        <v>1462.1211574074075</v>
      </c>
      <c r="E459" s="37">
        <f t="shared" si="28"/>
        <v>0.57196495619524401</v>
      </c>
      <c r="F459" s="37">
        <f t="shared" si="29"/>
        <v>0.75020899515131245</v>
      </c>
      <c r="G459" s="4" t="str">
        <f t="shared" si="30"/>
        <v>Start group 5 for 50km</v>
      </c>
      <c r="H459" s="4" t="str">
        <f t="shared" si="31"/>
        <v>Start group 6 for 100km</v>
      </c>
    </row>
    <row r="460" spans="1:8">
      <c r="A460" s="4">
        <v>458</v>
      </c>
      <c r="B460" s="5" t="s">
        <v>80</v>
      </c>
      <c r="C460" s="5" t="s">
        <v>1738</v>
      </c>
      <c r="D460" s="30">
        <v>1462.1211689814816</v>
      </c>
      <c r="E460" s="37">
        <f t="shared" si="28"/>
        <v>0.57321652065081352</v>
      </c>
      <c r="F460" s="37">
        <f t="shared" si="29"/>
        <v>0.75037619127236233</v>
      </c>
      <c r="G460" s="4" t="str">
        <f t="shared" si="30"/>
        <v>Start group 5 for 50km</v>
      </c>
      <c r="H460" s="4" t="str">
        <f t="shared" si="31"/>
        <v>Start group 6 for 100km</v>
      </c>
    </row>
    <row r="461" spans="1:8">
      <c r="A461" s="4">
        <v>459</v>
      </c>
      <c r="B461" s="5" t="s">
        <v>523</v>
      </c>
      <c r="C461" s="5" t="s">
        <v>1739</v>
      </c>
      <c r="D461" s="30">
        <v>1462.1211921296297</v>
      </c>
      <c r="E461" s="37">
        <f t="shared" si="28"/>
        <v>0.57446808510638303</v>
      </c>
      <c r="F461" s="37">
        <f t="shared" si="29"/>
        <v>0.75071058351446251</v>
      </c>
      <c r="G461" s="4" t="str">
        <f t="shared" si="30"/>
        <v>Start group 5 for 50km</v>
      </c>
      <c r="H461" s="4" t="str">
        <f t="shared" si="31"/>
        <v>Start group 6 for 100km</v>
      </c>
    </row>
    <row r="462" spans="1:8">
      <c r="A462" s="4">
        <v>460</v>
      </c>
      <c r="B462" s="5" t="s">
        <v>55</v>
      </c>
      <c r="C462" s="5" t="s">
        <v>531</v>
      </c>
      <c r="D462" s="30">
        <v>1462.1211921296297</v>
      </c>
      <c r="E462" s="37">
        <f t="shared" si="28"/>
        <v>0.57571964956195243</v>
      </c>
      <c r="F462" s="37">
        <f t="shared" si="29"/>
        <v>0.75071058351446251</v>
      </c>
      <c r="G462" s="4" t="str">
        <f t="shared" si="30"/>
        <v>Start group 5 for 50km</v>
      </c>
      <c r="H462" s="4" t="str">
        <f t="shared" si="31"/>
        <v>Start group 6 for 100km</v>
      </c>
    </row>
    <row r="463" spans="1:8">
      <c r="A463" s="4">
        <v>461</v>
      </c>
      <c r="B463" s="5" t="s">
        <v>12</v>
      </c>
      <c r="C463" s="5" t="s">
        <v>1740</v>
      </c>
      <c r="D463" s="30">
        <v>1462.1212499999999</v>
      </c>
      <c r="E463" s="37">
        <f t="shared" si="28"/>
        <v>0.57697121401752194</v>
      </c>
      <c r="F463" s="37">
        <f t="shared" si="29"/>
        <v>0.75154656411971232</v>
      </c>
      <c r="G463" s="4" t="str">
        <f t="shared" si="30"/>
        <v>Start group 5 for 50km</v>
      </c>
      <c r="H463" s="4" t="str">
        <f t="shared" si="31"/>
        <v>Start group 6 for 100km</v>
      </c>
    </row>
    <row r="464" spans="1:8">
      <c r="A464" s="4">
        <v>462</v>
      </c>
      <c r="B464" s="5" t="s">
        <v>277</v>
      </c>
      <c r="C464" s="5" t="s">
        <v>279</v>
      </c>
      <c r="D464" s="30">
        <v>1462.1212731481482</v>
      </c>
      <c r="E464" s="37">
        <f t="shared" si="28"/>
        <v>0.57822277847309134</v>
      </c>
      <c r="F464" s="37">
        <f t="shared" si="29"/>
        <v>0.75188095636181229</v>
      </c>
      <c r="G464" s="4" t="str">
        <f t="shared" si="30"/>
        <v>Start group 5 for 50km</v>
      </c>
      <c r="H464" s="4" t="str">
        <f t="shared" si="31"/>
        <v>Start group 6 for 100km</v>
      </c>
    </row>
    <row r="465" spans="1:8">
      <c r="A465" s="4">
        <v>463</v>
      </c>
      <c r="B465" s="5" t="s">
        <v>280</v>
      </c>
      <c r="C465" s="5" t="s">
        <v>1741</v>
      </c>
      <c r="D465" s="30">
        <v>1462.1213541666666</v>
      </c>
      <c r="E465" s="37">
        <f t="shared" si="28"/>
        <v>0.57947434292866085</v>
      </c>
      <c r="F465" s="37">
        <f t="shared" si="29"/>
        <v>0.75305132920916229</v>
      </c>
      <c r="G465" s="4" t="str">
        <f t="shared" si="30"/>
        <v>Start group 5 for 50km</v>
      </c>
      <c r="H465" s="4" t="str">
        <f t="shared" si="31"/>
        <v>Start group 6 for 100km</v>
      </c>
    </row>
    <row r="466" spans="1:8">
      <c r="A466" s="4">
        <v>464</v>
      </c>
      <c r="B466" s="5" t="s">
        <v>1</v>
      </c>
      <c r="C466" s="5" t="s">
        <v>552</v>
      </c>
      <c r="D466" s="30">
        <v>1462.1214120370371</v>
      </c>
      <c r="E466" s="37">
        <f t="shared" si="28"/>
        <v>0.58072590738423024</v>
      </c>
      <c r="F466" s="37">
        <f t="shared" si="29"/>
        <v>0.75388730981441232</v>
      </c>
      <c r="G466" s="4" t="str">
        <f t="shared" si="30"/>
        <v>Start group 5 for 50km</v>
      </c>
      <c r="H466" s="4" t="str">
        <f t="shared" si="31"/>
        <v>Start group 6 for 100km</v>
      </c>
    </row>
    <row r="467" spans="1:8">
      <c r="A467" s="4">
        <v>465</v>
      </c>
      <c r="B467" s="5" t="s">
        <v>1742</v>
      </c>
      <c r="C467" s="5" t="s">
        <v>1743</v>
      </c>
      <c r="D467" s="30">
        <v>1462.1220138888889</v>
      </c>
      <c r="E467" s="37">
        <f t="shared" si="28"/>
        <v>0.58197747183979975</v>
      </c>
      <c r="F467" s="37">
        <f t="shared" si="29"/>
        <v>0.76258150810901171</v>
      </c>
      <c r="G467" s="4" t="str">
        <f t="shared" si="30"/>
        <v>Start group 5 for 50km</v>
      </c>
      <c r="H467" s="4" t="str">
        <f t="shared" si="31"/>
        <v>Start group 6 for 100km</v>
      </c>
    </row>
    <row r="468" spans="1:8">
      <c r="A468" s="4">
        <v>466</v>
      </c>
      <c r="B468" s="5" t="s">
        <v>15</v>
      </c>
      <c r="C468" s="5" t="s">
        <v>1744</v>
      </c>
      <c r="D468" s="30">
        <v>1462.1223148148149</v>
      </c>
      <c r="E468" s="37">
        <f t="shared" si="28"/>
        <v>0.58322903629536926</v>
      </c>
      <c r="F468" s="37">
        <f t="shared" si="29"/>
        <v>0.76692860725631151</v>
      </c>
      <c r="G468" s="4" t="str">
        <f t="shared" si="30"/>
        <v>Start group 5 for 50km</v>
      </c>
      <c r="H468" s="4" t="str">
        <f t="shared" si="31"/>
        <v>Start group 6 for 100km</v>
      </c>
    </row>
    <row r="469" spans="1:8">
      <c r="A469" s="4">
        <v>467</v>
      </c>
      <c r="B469" s="5" t="s">
        <v>22</v>
      </c>
      <c r="C469" s="5" t="s">
        <v>446</v>
      </c>
      <c r="D469" s="30">
        <v>1462.122511574074</v>
      </c>
      <c r="E469" s="37">
        <f t="shared" si="28"/>
        <v>0.58448060075093866</v>
      </c>
      <c r="F469" s="37">
        <f t="shared" si="29"/>
        <v>0.76977094131416135</v>
      </c>
      <c r="G469" s="4" t="str">
        <f t="shared" si="30"/>
        <v>Start group 5 for 50km</v>
      </c>
      <c r="H469" s="4" t="str">
        <f t="shared" si="31"/>
        <v>Start group 6 for 100km</v>
      </c>
    </row>
    <row r="470" spans="1:8">
      <c r="A470" s="4">
        <v>468</v>
      </c>
      <c r="B470" s="5" t="s">
        <v>71</v>
      </c>
      <c r="C470" s="5" t="s">
        <v>175</v>
      </c>
      <c r="D470" s="30">
        <v>1462.1227314814814</v>
      </c>
      <c r="E470" s="37">
        <f t="shared" si="28"/>
        <v>0.58573216520650817</v>
      </c>
      <c r="F470" s="37">
        <f t="shared" si="29"/>
        <v>0.77294766761411116</v>
      </c>
      <c r="G470" s="4" t="str">
        <f t="shared" si="30"/>
        <v>Start group 5 for 50km</v>
      </c>
      <c r="H470" s="4" t="str">
        <f t="shared" si="31"/>
        <v>Start group 6 for 100km</v>
      </c>
    </row>
    <row r="471" spans="1:8">
      <c r="A471" s="4">
        <v>469</v>
      </c>
      <c r="B471" s="5" t="s">
        <v>71</v>
      </c>
      <c r="C471" s="5" t="s">
        <v>1745</v>
      </c>
      <c r="D471" s="30">
        <v>1462.1227662037038</v>
      </c>
      <c r="E471" s="37">
        <f t="shared" si="28"/>
        <v>0.58698372966207757</v>
      </c>
      <c r="F471" s="37">
        <f t="shared" si="29"/>
        <v>0.77344925597726122</v>
      </c>
      <c r="G471" s="4" t="str">
        <f t="shared" si="30"/>
        <v>Start group 5 for 50km</v>
      </c>
      <c r="H471" s="4" t="str">
        <f t="shared" si="31"/>
        <v>Start group 6 for 100km</v>
      </c>
    </row>
    <row r="472" spans="1:8">
      <c r="A472" s="4">
        <v>470</v>
      </c>
      <c r="B472" s="5" t="s">
        <v>70</v>
      </c>
      <c r="C472" s="5" t="s">
        <v>1746</v>
      </c>
      <c r="D472" s="30">
        <v>1462.1228703703703</v>
      </c>
      <c r="E472" s="37">
        <f t="shared" si="28"/>
        <v>0.58823529411764708</v>
      </c>
      <c r="F472" s="37">
        <f t="shared" si="29"/>
        <v>0.77495402106671119</v>
      </c>
      <c r="G472" s="4" t="str">
        <f t="shared" si="30"/>
        <v>Start group 5 for 50km</v>
      </c>
      <c r="H472" s="4" t="str">
        <f t="shared" si="31"/>
        <v>Start group 6 for 100km</v>
      </c>
    </row>
    <row r="473" spans="1:8">
      <c r="A473" s="4">
        <v>471</v>
      </c>
      <c r="B473" s="5" t="s">
        <v>49</v>
      </c>
      <c r="C473" s="5" t="s">
        <v>1747</v>
      </c>
      <c r="D473" s="30">
        <v>1462.1230324074074</v>
      </c>
      <c r="E473" s="37">
        <f t="shared" si="28"/>
        <v>0.58948685857321648</v>
      </c>
      <c r="F473" s="37">
        <f t="shared" si="29"/>
        <v>0.77729476676141096</v>
      </c>
      <c r="G473" s="4" t="str">
        <f t="shared" si="30"/>
        <v>Start group 5 for 50km</v>
      </c>
      <c r="H473" s="4" t="str">
        <f t="shared" si="31"/>
        <v>Start group 6 for 100km</v>
      </c>
    </row>
    <row r="474" spans="1:8">
      <c r="A474" s="4">
        <v>472</v>
      </c>
      <c r="B474" s="5" t="s">
        <v>280</v>
      </c>
      <c r="C474" s="5" t="s">
        <v>1748</v>
      </c>
      <c r="D474" s="30">
        <v>1462.1230787037036</v>
      </c>
      <c r="E474" s="37">
        <f t="shared" si="28"/>
        <v>0.59073842302878599</v>
      </c>
      <c r="F474" s="37">
        <f t="shared" si="29"/>
        <v>0.7779635512456109</v>
      </c>
      <c r="G474" s="4" t="str">
        <f t="shared" si="30"/>
        <v>Start group 5 for 50km</v>
      </c>
      <c r="H474" s="4" t="str">
        <f t="shared" si="31"/>
        <v>Start group 6 for 100km</v>
      </c>
    </row>
    <row r="475" spans="1:8">
      <c r="A475" s="4">
        <v>473</v>
      </c>
      <c r="B475" s="5" t="s">
        <v>42</v>
      </c>
      <c r="C475" s="5" t="s">
        <v>770</v>
      </c>
      <c r="D475" s="30">
        <v>1462.1230787037036</v>
      </c>
      <c r="E475" s="37">
        <f t="shared" si="28"/>
        <v>0.5919899874843555</v>
      </c>
      <c r="F475" s="37">
        <f t="shared" si="29"/>
        <v>0.7779635512456109</v>
      </c>
      <c r="G475" s="4" t="str">
        <f t="shared" si="30"/>
        <v>Start group 5 for 50km</v>
      </c>
      <c r="H475" s="4" t="str">
        <f t="shared" si="31"/>
        <v>Start group 6 for 100km</v>
      </c>
    </row>
    <row r="476" spans="1:8">
      <c r="A476" s="4">
        <v>474</v>
      </c>
      <c r="B476" s="5" t="s">
        <v>803</v>
      </c>
      <c r="C476" s="5" t="s">
        <v>259</v>
      </c>
      <c r="D476" s="30">
        <v>1462.123113425926</v>
      </c>
      <c r="E476" s="37">
        <f t="shared" si="28"/>
        <v>0.59324155193992489</v>
      </c>
      <c r="F476" s="37">
        <f t="shared" si="29"/>
        <v>0.77846513960876096</v>
      </c>
      <c r="G476" s="4" t="str">
        <f t="shared" si="30"/>
        <v>Start group 5 for 50km</v>
      </c>
      <c r="H476" s="4" t="str">
        <f t="shared" si="31"/>
        <v>Start group 6 for 100km</v>
      </c>
    </row>
    <row r="477" spans="1:8">
      <c r="A477" s="4">
        <v>475</v>
      </c>
      <c r="B477" s="5" t="s">
        <v>257</v>
      </c>
      <c r="C477" s="5" t="s">
        <v>716</v>
      </c>
      <c r="D477" s="30">
        <v>1462.1231250000001</v>
      </c>
      <c r="E477" s="37">
        <f t="shared" si="28"/>
        <v>0.5944931163954944</v>
      </c>
      <c r="F477" s="37">
        <f t="shared" si="29"/>
        <v>0.77863233572981116</v>
      </c>
      <c r="G477" s="4" t="str">
        <f t="shared" si="30"/>
        <v>Start group 5 for 50km</v>
      </c>
      <c r="H477" s="4" t="str">
        <f t="shared" si="31"/>
        <v>Start group 6 for 100km</v>
      </c>
    </row>
    <row r="478" spans="1:8">
      <c r="A478" s="4">
        <v>476</v>
      </c>
      <c r="B478" s="5" t="s">
        <v>15</v>
      </c>
      <c r="C478" s="5" t="s">
        <v>435</v>
      </c>
      <c r="D478" s="30">
        <v>1462.1231250000001</v>
      </c>
      <c r="E478" s="37">
        <f t="shared" si="28"/>
        <v>0.5957446808510638</v>
      </c>
      <c r="F478" s="37">
        <f t="shared" si="29"/>
        <v>0.77863233572981116</v>
      </c>
      <c r="G478" s="4" t="str">
        <f t="shared" si="30"/>
        <v>Start group 5 for 50km</v>
      </c>
      <c r="H478" s="4" t="str">
        <f t="shared" si="31"/>
        <v>Start group 6 for 100km</v>
      </c>
    </row>
    <row r="479" spans="1:8">
      <c r="A479" s="4">
        <v>477</v>
      </c>
      <c r="B479" s="5" t="s">
        <v>188</v>
      </c>
      <c r="C479" s="5" t="s">
        <v>1749</v>
      </c>
      <c r="D479" s="30">
        <v>1462.1233333333332</v>
      </c>
      <c r="E479" s="37">
        <f t="shared" si="28"/>
        <v>0.59699624530663331</v>
      </c>
      <c r="F479" s="37">
        <f t="shared" si="29"/>
        <v>0.78164186590871076</v>
      </c>
      <c r="G479" s="4" t="str">
        <f t="shared" si="30"/>
        <v>Start group 5 for 50km</v>
      </c>
      <c r="H479" s="4" t="str">
        <f t="shared" si="31"/>
        <v>Start group 6 for 100km</v>
      </c>
    </row>
    <row r="480" spans="1:8">
      <c r="A480" s="4">
        <v>478</v>
      </c>
      <c r="B480" s="5" t="s">
        <v>1750</v>
      </c>
      <c r="C480" s="5" t="s">
        <v>1751</v>
      </c>
      <c r="D480" s="30">
        <v>1462.1233564814816</v>
      </c>
      <c r="E480" s="37">
        <f t="shared" si="28"/>
        <v>0.59824780976220271</v>
      </c>
      <c r="F480" s="37">
        <f t="shared" si="29"/>
        <v>0.78197625815081073</v>
      </c>
      <c r="G480" s="4" t="str">
        <f t="shared" si="30"/>
        <v>Start group 5 for 50km</v>
      </c>
      <c r="H480" s="4" t="str">
        <f t="shared" si="31"/>
        <v>Start group 6 for 100km</v>
      </c>
    </row>
    <row r="481" spans="1:8">
      <c r="A481" s="4">
        <v>479</v>
      </c>
      <c r="B481" s="5" t="s">
        <v>40</v>
      </c>
      <c r="C481" s="5" t="s">
        <v>1752</v>
      </c>
      <c r="D481" s="30">
        <v>1462.1236111111111</v>
      </c>
      <c r="E481" s="37">
        <f t="shared" si="28"/>
        <v>0.59949937421777222</v>
      </c>
      <c r="F481" s="37">
        <f t="shared" si="29"/>
        <v>0.7856545728139106</v>
      </c>
      <c r="G481" s="4" t="str">
        <f t="shared" si="30"/>
        <v>Start group 5 for 50km</v>
      </c>
      <c r="H481" s="4" t="str">
        <f t="shared" si="31"/>
        <v>Start group 6 for 100km</v>
      </c>
    </row>
    <row r="482" spans="1:8">
      <c r="A482" s="4">
        <v>480</v>
      </c>
      <c r="B482" s="5" t="s">
        <v>1753</v>
      </c>
      <c r="C482" s="5" t="s">
        <v>1754</v>
      </c>
      <c r="D482" s="30">
        <v>1462.1236342592592</v>
      </c>
      <c r="E482" s="37">
        <f t="shared" si="28"/>
        <v>0.60075093867334173</v>
      </c>
      <c r="F482" s="37">
        <f t="shared" si="29"/>
        <v>0.78598896505601057</v>
      </c>
      <c r="G482" s="4" t="str">
        <f t="shared" si="30"/>
        <v>Start group 5 for 50km</v>
      </c>
      <c r="H482" s="4" t="str">
        <f t="shared" si="31"/>
        <v>Start group 6 for 100km</v>
      </c>
    </row>
    <row r="483" spans="1:8">
      <c r="A483" s="4">
        <v>481</v>
      </c>
      <c r="B483" s="5" t="s">
        <v>803</v>
      </c>
      <c r="C483" s="5" t="s">
        <v>1657</v>
      </c>
      <c r="D483" s="30">
        <v>1462.1237384259259</v>
      </c>
      <c r="E483" s="37">
        <f t="shared" si="28"/>
        <v>0.60200250312891113</v>
      </c>
      <c r="F483" s="37">
        <f t="shared" si="29"/>
        <v>0.78749373014546065</v>
      </c>
      <c r="G483" s="4" t="str">
        <f t="shared" si="30"/>
        <v>Start group 5 for 50km</v>
      </c>
      <c r="H483" s="4" t="str">
        <f t="shared" si="31"/>
        <v>Start group 6 for 100km</v>
      </c>
    </row>
    <row r="484" spans="1:8">
      <c r="A484" s="4">
        <v>482</v>
      </c>
      <c r="B484" s="5" t="s">
        <v>731</v>
      </c>
      <c r="C484" s="5" t="s">
        <v>1755</v>
      </c>
      <c r="D484" s="30">
        <v>1462.1237731481481</v>
      </c>
      <c r="E484" s="37">
        <f t="shared" si="28"/>
        <v>0.60325406758448064</v>
      </c>
      <c r="F484" s="37">
        <f t="shared" si="29"/>
        <v>0.78799531850861038</v>
      </c>
      <c r="G484" s="4" t="str">
        <f t="shared" si="30"/>
        <v>Start group 5 for 50km</v>
      </c>
      <c r="H484" s="4" t="str">
        <f t="shared" si="31"/>
        <v>Start group 6 for 100km</v>
      </c>
    </row>
    <row r="485" spans="1:8">
      <c r="A485" s="4">
        <v>483</v>
      </c>
      <c r="B485" s="5" t="s">
        <v>166</v>
      </c>
      <c r="C485" s="5" t="s">
        <v>22</v>
      </c>
      <c r="D485" s="30">
        <v>1462.1238657407407</v>
      </c>
      <c r="E485" s="37">
        <f t="shared" si="28"/>
        <v>0.60450563204005003</v>
      </c>
      <c r="F485" s="37">
        <f t="shared" si="29"/>
        <v>0.78933288747701058</v>
      </c>
      <c r="G485" s="4" t="str">
        <f t="shared" si="30"/>
        <v>Start group 5 for 50km</v>
      </c>
      <c r="H485" s="4" t="str">
        <f t="shared" si="31"/>
        <v>Start group 6 for 100km</v>
      </c>
    </row>
    <row r="486" spans="1:8">
      <c r="A486" s="4">
        <v>484</v>
      </c>
      <c r="B486" s="5" t="s">
        <v>36</v>
      </c>
      <c r="C486" s="5" t="s">
        <v>290</v>
      </c>
      <c r="D486" s="30">
        <v>1462.1239004629629</v>
      </c>
      <c r="E486" s="37">
        <f t="shared" si="28"/>
        <v>0.60575719649561954</v>
      </c>
      <c r="F486" s="37">
        <f t="shared" si="29"/>
        <v>0.78983447584016031</v>
      </c>
      <c r="G486" s="4" t="str">
        <f t="shared" si="30"/>
        <v>Start group 5 for 50km</v>
      </c>
      <c r="H486" s="4" t="str">
        <f t="shared" si="31"/>
        <v>Start group 6 for 100km</v>
      </c>
    </row>
    <row r="487" spans="1:8">
      <c r="A487" s="4">
        <v>485</v>
      </c>
      <c r="B487" s="5" t="s">
        <v>735</v>
      </c>
      <c r="C487" s="5" t="s">
        <v>650</v>
      </c>
      <c r="D487" s="30">
        <v>1462.1239699074074</v>
      </c>
      <c r="E487" s="37">
        <f t="shared" si="28"/>
        <v>0.60700876095118894</v>
      </c>
      <c r="F487" s="37">
        <f t="shared" si="29"/>
        <v>0.79083765256646055</v>
      </c>
      <c r="G487" s="4" t="str">
        <f t="shared" si="30"/>
        <v>Start group 5 for 50km</v>
      </c>
      <c r="H487" s="4" t="str">
        <f t="shared" si="31"/>
        <v>Start group 6 for 100km</v>
      </c>
    </row>
    <row r="488" spans="1:8">
      <c r="A488" s="4">
        <v>486</v>
      </c>
      <c r="B488" s="5" t="s">
        <v>41</v>
      </c>
      <c r="C488" s="5" t="s">
        <v>777</v>
      </c>
      <c r="D488" s="30">
        <v>1462.1239814814815</v>
      </c>
      <c r="E488" s="37">
        <f t="shared" si="28"/>
        <v>0.60826032540675845</v>
      </c>
      <c r="F488" s="37">
        <f t="shared" si="29"/>
        <v>0.79100484868751031</v>
      </c>
      <c r="G488" s="4" t="str">
        <f t="shared" si="30"/>
        <v>Start group 5 for 50km</v>
      </c>
      <c r="H488" s="4" t="str">
        <f t="shared" si="31"/>
        <v>Start group 6 for 100km</v>
      </c>
    </row>
    <row r="489" spans="1:8">
      <c r="A489" s="4">
        <v>487</v>
      </c>
      <c r="B489" s="5" t="s">
        <v>2</v>
      </c>
      <c r="C489" s="5" t="s">
        <v>486</v>
      </c>
      <c r="D489" s="30">
        <v>1462.1240277777779</v>
      </c>
      <c r="E489" s="37">
        <f t="shared" si="28"/>
        <v>0.60951188986232796</v>
      </c>
      <c r="F489" s="37">
        <f t="shared" si="29"/>
        <v>0.79167363317171024</v>
      </c>
      <c r="G489" s="4" t="str">
        <f t="shared" si="30"/>
        <v>Start group 5 for 50km</v>
      </c>
      <c r="H489" s="4" t="str">
        <f t="shared" si="31"/>
        <v>Start group 6 for 100km</v>
      </c>
    </row>
    <row r="490" spans="1:8">
      <c r="A490" s="4">
        <v>488</v>
      </c>
      <c r="B490" s="5" t="s">
        <v>67</v>
      </c>
      <c r="C490" s="5" t="s">
        <v>1756</v>
      </c>
      <c r="D490" s="30">
        <v>1462.1241550925927</v>
      </c>
      <c r="E490" s="37">
        <f t="shared" si="28"/>
        <v>0.61076345431789736</v>
      </c>
      <c r="F490" s="37">
        <f t="shared" si="29"/>
        <v>0.79351279050326029</v>
      </c>
      <c r="G490" s="4" t="str">
        <f t="shared" si="30"/>
        <v>Start group 5 for 50km</v>
      </c>
      <c r="H490" s="4" t="str">
        <f t="shared" si="31"/>
        <v>Start group 6 for 100km</v>
      </c>
    </row>
    <row r="491" spans="1:8">
      <c r="A491" s="4">
        <v>489</v>
      </c>
      <c r="B491" s="5" t="s">
        <v>638</v>
      </c>
      <c r="C491" s="5" t="s">
        <v>238</v>
      </c>
      <c r="D491" s="30">
        <v>1462.1241782407408</v>
      </c>
      <c r="E491" s="37">
        <f t="shared" si="28"/>
        <v>0.61201501877346687</v>
      </c>
      <c r="F491" s="37">
        <f t="shared" si="29"/>
        <v>0.79384718274536015</v>
      </c>
      <c r="G491" s="4" t="str">
        <f t="shared" si="30"/>
        <v>Start group 5 for 50km</v>
      </c>
      <c r="H491" s="4" t="str">
        <f t="shared" si="31"/>
        <v>Start group 6 for 100km</v>
      </c>
    </row>
    <row r="492" spans="1:8">
      <c r="A492" s="4">
        <v>490</v>
      </c>
      <c r="B492" s="5" t="s">
        <v>317</v>
      </c>
      <c r="C492" s="5" t="s">
        <v>1757</v>
      </c>
      <c r="D492" s="30">
        <v>1462.124236111111</v>
      </c>
      <c r="E492" s="37">
        <f t="shared" si="28"/>
        <v>0.61326658322903627</v>
      </c>
      <c r="F492" s="37">
        <f t="shared" si="29"/>
        <v>0.79468316335061029</v>
      </c>
      <c r="G492" s="4" t="str">
        <f t="shared" si="30"/>
        <v>Start group 5 for 50km</v>
      </c>
      <c r="H492" s="4" t="str">
        <f t="shared" si="31"/>
        <v>Start group 6 for 100km</v>
      </c>
    </row>
    <row r="493" spans="1:8">
      <c r="A493" s="4">
        <v>491</v>
      </c>
      <c r="B493" s="5" t="s">
        <v>175</v>
      </c>
      <c r="C493" s="5" t="s">
        <v>1758</v>
      </c>
      <c r="D493" s="30">
        <v>1462.1242939814815</v>
      </c>
      <c r="E493" s="37">
        <f t="shared" si="28"/>
        <v>0.61451814768460578</v>
      </c>
      <c r="F493" s="37">
        <f t="shared" si="29"/>
        <v>0.79551914395585999</v>
      </c>
      <c r="G493" s="4" t="str">
        <f t="shared" si="30"/>
        <v>Start group 5 for 50km</v>
      </c>
      <c r="H493" s="4" t="str">
        <f t="shared" si="31"/>
        <v>Start group 6 for 100km</v>
      </c>
    </row>
    <row r="494" spans="1:8">
      <c r="A494" s="4">
        <v>492</v>
      </c>
      <c r="B494" s="5" t="s">
        <v>138</v>
      </c>
      <c r="C494" s="5" t="s">
        <v>1759</v>
      </c>
      <c r="D494" s="30">
        <v>1462.1242824074075</v>
      </c>
      <c r="E494" s="37">
        <f t="shared" si="28"/>
        <v>0.61576971214017517</v>
      </c>
      <c r="F494" s="37">
        <f t="shared" si="29"/>
        <v>0.79535194783481022</v>
      </c>
      <c r="G494" s="4" t="str">
        <f t="shared" si="30"/>
        <v>Start group 5 for 50km</v>
      </c>
      <c r="H494" s="4" t="str">
        <f t="shared" si="31"/>
        <v>Start group 6 for 100km</v>
      </c>
    </row>
    <row r="495" spans="1:8">
      <c r="A495" s="4">
        <v>493</v>
      </c>
      <c r="B495" s="5" t="s">
        <v>44</v>
      </c>
      <c r="C495" s="5" t="s">
        <v>1760</v>
      </c>
      <c r="D495" s="30">
        <v>1462.1244097222223</v>
      </c>
      <c r="E495" s="37">
        <f t="shared" si="28"/>
        <v>0.61702127659574468</v>
      </c>
      <c r="F495" s="37">
        <f t="shared" si="29"/>
        <v>0.79719110516636016</v>
      </c>
      <c r="G495" s="4" t="str">
        <f t="shared" si="30"/>
        <v>Start group 5 for 50km</v>
      </c>
      <c r="H495" s="4" t="str">
        <f t="shared" si="31"/>
        <v>Start group 6 for 100km</v>
      </c>
    </row>
    <row r="496" spans="1:8">
      <c r="A496" s="4">
        <v>494</v>
      </c>
      <c r="B496" s="5" t="s">
        <v>29</v>
      </c>
      <c r="C496" s="5" t="s">
        <v>1761</v>
      </c>
      <c r="D496" s="30">
        <v>1462.1247685185185</v>
      </c>
      <c r="E496" s="37">
        <f t="shared" si="28"/>
        <v>0.61827284105131419</v>
      </c>
      <c r="F496" s="37">
        <f t="shared" si="29"/>
        <v>0.80237418491890977</v>
      </c>
      <c r="G496" s="4" t="str">
        <f t="shared" si="30"/>
        <v>Start group 5 for 50km</v>
      </c>
      <c r="H496" s="4" t="str">
        <f t="shared" si="31"/>
        <v>Start group 6 for 100km</v>
      </c>
    </row>
    <row r="497" spans="1:8">
      <c r="A497" s="4">
        <v>495</v>
      </c>
      <c r="B497" s="5" t="s">
        <v>1762</v>
      </c>
      <c r="C497" s="5" t="s">
        <v>1763</v>
      </c>
      <c r="D497" s="30">
        <v>1462.1248148148147</v>
      </c>
      <c r="E497" s="37">
        <f t="shared" si="28"/>
        <v>0.61952440550688359</v>
      </c>
      <c r="F497" s="37">
        <f t="shared" si="29"/>
        <v>0.8030429694031096</v>
      </c>
      <c r="G497" s="4" t="str">
        <f t="shared" si="30"/>
        <v>Start group 5 for 50km</v>
      </c>
      <c r="H497" s="4" t="str">
        <f t="shared" si="31"/>
        <v>Start group 6 for 100km</v>
      </c>
    </row>
    <row r="498" spans="1:8">
      <c r="A498" s="4">
        <v>496</v>
      </c>
      <c r="B498" s="5" t="s">
        <v>64</v>
      </c>
      <c r="C498" s="5" t="s">
        <v>1764</v>
      </c>
      <c r="D498" s="30">
        <v>1462.1248958333333</v>
      </c>
      <c r="E498" s="37">
        <f t="shared" si="28"/>
        <v>0.6207759699624531</v>
      </c>
      <c r="F498" s="37">
        <f t="shared" si="29"/>
        <v>0.80421334225045971</v>
      </c>
      <c r="G498" s="4" t="str">
        <f t="shared" si="30"/>
        <v>Start group 5 for 50km</v>
      </c>
      <c r="H498" s="4" t="str">
        <f t="shared" si="31"/>
        <v>Start group 6 for 100km</v>
      </c>
    </row>
    <row r="499" spans="1:8">
      <c r="A499" s="4">
        <v>497</v>
      </c>
      <c r="B499" s="5" t="s">
        <v>15</v>
      </c>
      <c r="C499" s="5" t="s">
        <v>333</v>
      </c>
      <c r="D499" s="30">
        <v>1462.1250115740741</v>
      </c>
      <c r="E499" s="37">
        <f t="shared" si="28"/>
        <v>0.6220275344180225</v>
      </c>
      <c r="F499" s="37">
        <f t="shared" si="29"/>
        <v>0.80588530346095977</v>
      </c>
      <c r="G499" s="4" t="str">
        <f t="shared" si="30"/>
        <v>Start group 5 for 50km</v>
      </c>
      <c r="H499" s="4" t="str">
        <f t="shared" si="31"/>
        <v>Start group 6 for 100km</v>
      </c>
    </row>
    <row r="500" spans="1:8">
      <c r="A500" s="4">
        <v>498</v>
      </c>
      <c r="B500" s="5" t="s">
        <v>7</v>
      </c>
      <c r="C500" s="5" t="s">
        <v>1765</v>
      </c>
      <c r="D500" s="30">
        <v>1462.1251504629629</v>
      </c>
      <c r="E500" s="37">
        <f t="shared" si="28"/>
        <v>0.62327909887359201</v>
      </c>
      <c r="F500" s="37">
        <f t="shared" si="29"/>
        <v>0.80789165691355957</v>
      </c>
      <c r="G500" s="4" t="str">
        <f t="shared" si="30"/>
        <v>Start group 5 for 50km</v>
      </c>
      <c r="H500" s="4" t="str">
        <f t="shared" si="31"/>
        <v>Start group 6 for 100km</v>
      </c>
    </row>
    <row r="501" spans="1:8">
      <c r="A501" s="4">
        <v>499</v>
      </c>
      <c r="B501" s="5" t="s">
        <v>15</v>
      </c>
      <c r="C501" s="5" t="s">
        <v>1766</v>
      </c>
      <c r="D501" s="30">
        <v>1462.1254166666668</v>
      </c>
      <c r="E501" s="37">
        <f t="shared" si="28"/>
        <v>0.62453066332916141</v>
      </c>
      <c r="F501" s="37">
        <f t="shared" si="29"/>
        <v>0.81173716769770932</v>
      </c>
      <c r="G501" s="4" t="str">
        <f t="shared" si="30"/>
        <v>Start group 5 for 50km</v>
      </c>
      <c r="H501" s="4" t="str">
        <f t="shared" si="31"/>
        <v>Start group 6 for 100km</v>
      </c>
    </row>
    <row r="502" spans="1:8">
      <c r="A502" s="4">
        <v>500</v>
      </c>
      <c r="B502" s="5" t="s">
        <v>3</v>
      </c>
      <c r="C502" s="5" t="s">
        <v>392</v>
      </c>
      <c r="D502" s="30">
        <v>1462.1254282407408</v>
      </c>
      <c r="E502" s="37">
        <f t="shared" si="28"/>
        <v>0.62578222778473092</v>
      </c>
      <c r="F502" s="37">
        <f t="shared" si="29"/>
        <v>0.81190436381875941</v>
      </c>
      <c r="G502" s="4" t="str">
        <f t="shared" si="30"/>
        <v>Start group 5 for 50km</v>
      </c>
      <c r="H502" s="4" t="str">
        <f t="shared" si="31"/>
        <v>Start group 6 for 100km</v>
      </c>
    </row>
    <row r="503" spans="1:8">
      <c r="A503" s="4">
        <v>501</v>
      </c>
      <c r="B503" s="5" t="s">
        <v>1767</v>
      </c>
      <c r="C503" s="5" t="s">
        <v>1768</v>
      </c>
      <c r="D503" s="30">
        <v>1462.125474537037</v>
      </c>
      <c r="E503" s="37">
        <f t="shared" si="28"/>
        <v>0.62703379224030042</v>
      </c>
      <c r="F503" s="37">
        <f t="shared" si="29"/>
        <v>0.81257314830295935</v>
      </c>
      <c r="G503" s="4" t="str">
        <f t="shared" si="30"/>
        <v>Start group 5 for 50km</v>
      </c>
      <c r="H503" s="4" t="str">
        <f t="shared" si="31"/>
        <v>Start group 6 for 100km</v>
      </c>
    </row>
    <row r="504" spans="1:8">
      <c r="A504" s="4">
        <v>502</v>
      </c>
      <c r="B504" s="5" t="s">
        <v>1769</v>
      </c>
      <c r="C504" s="5" t="s">
        <v>1770</v>
      </c>
      <c r="D504" s="30">
        <v>1462.1257060185185</v>
      </c>
      <c r="E504" s="37">
        <f t="shared" si="28"/>
        <v>0.62828535669586982</v>
      </c>
      <c r="F504" s="37">
        <f t="shared" si="29"/>
        <v>0.81591707072395925</v>
      </c>
      <c r="G504" s="4" t="str">
        <f t="shared" si="30"/>
        <v>Start group 5 for 50km</v>
      </c>
      <c r="H504" s="4" t="str">
        <f t="shared" si="31"/>
        <v>Start group 6 for 100km</v>
      </c>
    </row>
    <row r="505" spans="1:8">
      <c r="A505" s="4">
        <v>503</v>
      </c>
      <c r="B505" s="5" t="s">
        <v>177</v>
      </c>
      <c r="C505" s="5" t="s">
        <v>408</v>
      </c>
      <c r="D505" s="30">
        <v>1462.1258680555557</v>
      </c>
      <c r="E505" s="37">
        <f t="shared" si="28"/>
        <v>0.62953692115143933</v>
      </c>
      <c r="F505" s="37">
        <f t="shared" si="29"/>
        <v>0.81825781641865902</v>
      </c>
      <c r="G505" s="4" t="str">
        <f t="shared" si="30"/>
        <v>Start group 5 for 50km</v>
      </c>
      <c r="H505" s="4" t="str">
        <f t="shared" si="31"/>
        <v>Start group 6 for 100km</v>
      </c>
    </row>
    <row r="506" spans="1:8">
      <c r="A506" s="4">
        <v>504</v>
      </c>
      <c r="B506" s="5" t="s">
        <v>834</v>
      </c>
      <c r="C506" s="5" t="s">
        <v>1771</v>
      </c>
      <c r="D506" s="30">
        <v>1462.1259953703704</v>
      </c>
      <c r="E506" s="37">
        <f t="shared" si="28"/>
        <v>0.63078848560700873</v>
      </c>
      <c r="F506" s="37">
        <f t="shared" si="29"/>
        <v>0.82009697375020896</v>
      </c>
      <c r="G506" s="4" t="str">
        <f t="shared" si="30"/>
        <v>Start group 5 for 50km</v>
      </c>
      <c r="H506" s="4" t="str">
        <f t="shared" si="31"/>
        <v>Start group 6 for 100km</v>
      </c>
    </row>
    <row r="507" spans="1:8">
      <c r="A507" s="4">
        <v>505</v>
      </c>
      <c r="B507" s="5" t="s">
        <v>179</v>
      </c>
      <c r="C507" s="5" t="s">
        <v>645</v>
      </c>
      <c r="D507" s="30">
        <v>1462.1261921296295</v>
      </c>
      <c r="E507" s="37">
        <f t="shared" si="28"/>
        <v>0.63204005006257824</v>
      </c>
      <c r="F507" s="37">
        <f t="shared" si="29"/>
        <v>0.8229393078080588</v>
      </c>
      <c r="G507" s="4" t="str">
        <f t="shared" si="30"/>
        <v>Start group 5 for 50km</v>
      </c>
      <c r="H507" s="4" t="str">
        <f t="shared" si="31"/>
        <v>Start group 6 for 100km</v>
      </c>
    </row>
    <row r="508" spans="1:8">
      <c r="A508" s="4">
        <v>506</v>
      </c>
      <c r="B508" s="5" t="s">
        <v>145</v>
      </c>
      <c r="C508" s="5" t="s">
        <v>414</v>
      </c>
      <c r="D508" s="30">
        <v>1462.12625</v>
      </c>
      <c r="E508" s="37">
        <f t="shared" si="28"/>
        <v>0.63329161451814764</v>
      </c>
      <c r="F508" s="37">
        <f t="shared" si="29"/>
        <v>0.82377528841330883</v>
      </c>
      <c r="G508" s="4" t="str">
        <f t="shared" si="30"/>
        <v>Start group 5 for 50km</v>
      </c>
      <c r="H508" s="4" t="str">
        <f t="shared" si="31"/>
        <v>Start group 6 for 100km</v>
      </c>
    </row>
    <row r="509" spans="1:8">
      <c r="A509" s="4">
        <v>507</v>
      </c>
      <c r="B509" s="5" t="s">
        <v>17</v>
      </c>
      <c r="C509" s="5" t="s">
        <v>137</v>
      </c>
      <c r="D509" s="30">
        <v>1462.1262731481481</v>
      </c>
      <c r="E509" s="37">
        <f t="shared" si="28"/>
        <v>0.63454317897371715</v>
      </c>
      <c r="F509" s="37">
        <f t="shared" si="29"/>
        <v>0.82410968065540879</v>
      </c>
      <c r="G509" s="4" t="str">
        <f t="shared" si="30"/>
        <v>Start group 5 for 50km</v>
      </c>
      <c r="H509" s="4" t="str">
        <f t="shared" si="31"/>
        <v>Start group 6 for 100km</v>
      </c>
    </row>
    <row r="510" spans="1:8">
      <c r="A510" s="4">
        <v>508</v>
      </c>
      <c r="B510" s="5" t="s">
        <v>210</v>
      </c>
      <c r="C510" s="5" t="s">
        <v>1772</v>
      </c>
      <c r="D510" s="30">
        <v>1462.1264351851851</v>
      </c>
      <c r="E510" s="37">
        <f t="shared" si="28"/>
        <v>0.63579474342928666</v>
      </c>
      <c r="F510" s="37">
        <f t="shared" si="29"/>
        <v>0.82645042635010857</v>
      </c>
      <c r="G510" s="4" t="str">
        <f t="shared" si="30"/>
        <v>Start group 5 for 50km</v>
      </c>
      <c r="H510" s="4" t="str">
        <f t="shared" si="31"/>
        <v>Start group 6 for 100km</v>
      </c>
    </row>
    <row r="511" spans="1:8">
      <c r="A511" s="4">
        <v>509</v>
      </c>
      <c r="B511" s="5" t="s">
        <v>584</v>
      </c>
      <c r="C511" s="5" t="s">
        <v>318</v>
      </c>
      <c r="D511" s="30">
        <v>1462.1265046296296</v>
      </c>
      <c r="E511" s="37">
        <f t="shared" si="28"/>
        <v>0.63704630788485606</v>
      </c>
      <c r="F511" s="37">
        <f t="shared" si="29"/>
        <v>0.82745360307640847</v>
      </c>
      <c r="G511" s="4" t="str">
        <f t="shared" si="30"/>
        <v>Start group 5 for 50km</v>
      </c>
      <c r="H511" s="4" t="str">
        <f t="shared" si="31"/>
        <v>Start group 6 for 100km</v>
      </c>
    </row>
    <row r="512" spans="1:8">
      <c r="A512" s="4">
        <v>510</v>
      </c>
      <c r="B512" s="5" t="s">
        <v>562</v>
      </c>
      <c r="C512" s="5" t="s">
        <v>1773</v>
      </c>
      <c r="D512" s="30">
        <v>1462.1265277777777</v>
      </c>
      <c r="E512" s="37">
        <f t="shared" si="28"/>
        <v>0.63829787234042556</v>
      </c>
      <c r="F512" s="37">
        <f t="shared" si="29"/>
        <v>0.82778799531850844</v>
      </c>
      <c r="G512" s="4" t="str">
        <f t="shared" si="30"/>
        <v>Start group 5 for 50km</v>
      </c>
      <c r="H512" s="4" t="str">
        <f t="shared" si="31"/>
        <v>Start group 6 for 100km</v>
      </c>
    </row>
    <row r="513" spans="1:8">
      <c r="A513" s="4">
        <v>511</v>
      </c>
      <c r="B513" s="5" t="s">
        <v>34</v>
      </c>
      <c r="C513" s="5" t="s">
        <v>1774</v>
      </c>
      <c r="D513" s="30">
        <v>1462.1266203703703</v>
      </c>
      <c r="E513" s="37">
        <f t="shared" si="28"/>
        <v>0.63954943679599496</v>
      </c>
      <c r="F513" s="37">
        <f t="shared" si="29"/>
        <v>0.82912556428690853</v>
      </c>
      <c r="G513" s="4" t="str">
        <f t="shared" si="30"/>
        <v>Start group 5 for 50km</v>
      </c>
      <c r="H513" s="4" t="str">
        <f t="shared" si="31"/>
        <v>Start group 6 for 100km</v>
      </c>
    </row>
    <row r="514" spans="1:8">
      <c r="A514" s="4">
        <v>512</v>
      </c>
      <c r="B514" s="5" t="s">
        <v>119</v>
      </c>
      <c r="C514" s="5" t="s">
        <v>1415</v>
      </c>
      <c r="D514" s="30">
        <v>1462.1266666666668</v>
      </c>
      <c r="E514" s="37">
        <f t="shared" si="28"/>
        <v>0.64080100125156447</v>
      </c>
      <c r="F514" s="37">
        <f t="shared" si="29"/>
        <v>0.82979434877110847</v>
      </c>
      <c r="G514" s="4" t="str">
        <f t="shared" si="30"/>
        <v>Start group 5 for 50km</v>
      </c>
      <c r="H514" s="4" t="str">
        <f t="shared" si="31"/>
        <v>Start group 6 for 100km</v>
      </c>
    </row>
    <row r="515" spans="1:8">
      <c r="A515" s="4">
        <v>513</v>
      </c>
      <c r="B515" s="5" t="s">
        <v>17</v>
      </c>
      <c r="C515" s="5" t="s">
        <v>1775</v>
      </c>
      <c r="D515" s="30">
        <v>1462.1268171296297</v>
      </c>
      <c r="E515" s="37">
        <f t="shared" si="28"/>
        <v>0.64205256570713387</v>
      </c>
      <c r="F515" s="37">
        <f t="shared" si="29"/>
        <v>0.83196789834475837</v>
      </c>
      <c r="G515" s="4" t="str">
        <f t="shared" si="30"/>
        <v>Start group 5 for 50km</v>
      </c>
      <c r="H515" s="4" t="str">
        <f t="shared" si="31"/>
        <v>Start group 6 for 100km</v>
      </c>
    </row>
    <row r="516" spans="1:8">
      <c r="A516" s="4">
        <v>514</v>
      </c>
      <c r="B516" s="5" t="s">
        <v>31</v>
      </c>
      <c r="C516" s="5" t="s">
        <v>351</v>
      </c>
      <c r="D516" s="30">
        <v>1462.1269097222223</v>
      </c>
      <c r="E516" s="37">
        <f t="shared" ref="E516:E579" si="32">A516/799</f>
        <v>0.64330413016270338</v>
      </c>
      <c r="F516" s="37">
        <f t="shared" ref="F516:F579" si="33">((HOUR(D516)*60+MINUTE(D516)+SECOND(D516)/60)-(HOUR($D$3)*60+MINUTE($D$3)+SECOND($D$3)/60))/(HOUR($D$3)*60+MINUTE($D$3)+SECOND($D$3)/60)</f>
        <v>0.83330546731315824</v>
      </c>
      <c r="G516" s="4" t="str">
        <f t="shared" ref="G516:G579" si="34">"Start group "&amp;IF(F516&lt;=29%,1,IF(F516&lt;=39%,2,IF(F516&lt;=50%,3,IF(F516&lt;=62%,4,IF(F516&lt;=84%,5,6)))))&amp;" for 50km"</f>
        <v>Start group 5 for 50km</v>
      </c>
      <c r="H516" s="4" t="str">
        <f t="shared" ref="H516:H579" si="35">"Start group "&amp;IF(F516&lt;=20%,1,IF(F516&lt;=33%,2,IF(F516&lt;=43%,3,IF(F516&lt;=52%,4,IF(F516&lt;=69%,5,6)))))&amp;" for 100km"</f>
        <v>Start group 6 for 100km</v>
      </c>
    </row>
    <row r="517" spans="1:8">
      <c r="A517" s="4">
        <v>515</v>
      </c>
      <c r="B517" s="5" t="s">
        <v>17</v>
      </c>
      <c r="C517" s="5" t="s">
        <v>1038</v>
      </c>
      <c r="D517" s="30">
        <v>1462.1270370370371</v>
      </c>
      <c r="E517" s="37">
        <f t="shared" si="32"/>
        <v>0.64455569461827289</v>
      </c>
      <c r="F517" s="37">
        <f t="shared" si="33"/>
        <v>0.83514462464470818</v>
      </c>
      <c r="G517" s="4" t="str">
        <f t="shared" si="34"/>
        <v>Start group 5 for 50km</v>
      </c>
      <c r="H517" s="4" t="str">
        <f t="shared" si="35"/>
        <v>Start group 6 for 100km</v>
      </c>
    </row>
    <row r="518" spans="1:8">
      <c r="A518" s="4">
        <v>516</v>
      </c>
      <c r="B518" s="5" t="s">
        <v>393</v>
      </c>
      <c r="C518" s="5" t="s">
        <v>634</v>
      </c>
      <c r="D518" s="30">
        <v>1462.1270370370371</v>
      </c>
      <c r="E518" s="37">
        <f t="shared" si="32"/>
        <v>0.64580725907384229</v>
      </c>
      <c r="F518" s="37">
        <f t="shared" si="33"/>
        <v>0.83514462464470818</v>
      </c>
      <c r="G518" s="4" t="str">
        <f t="shared" si="34"/>
        <v>Start group 5 for 50km</v>
      </c>
      <c r="H518" s="4" t="str">
        <f t="shared" si="35"/>
        <v>Start group 6 for 100km</v>
      </c>
    </row>
    <row r="519" spans="1:8">
      <c r="A519" s="4">
        <v>517</v>
      </c>
      <c r="B519" s="5" t="s">
        <v>72</v>
      </c>
      <c r="C519" s="5" t="s">
        <v>677</v>
      </c>
      <c r="D519" s="30">
        <v>1462.127199074074</v>
      </c>
      <c r="E519" s="37">
        <f t="shared" si="32"/>
        <v>0.6470588235294118</v>
      </c>
      <c r="F519" s="37">
        <f t="shared" si="33"/>
        <v>0.83748537033940795</v>
      </c>
      <c r="G519" s="4" t="str">
        <f t="shared" si="34"/>
        <v>Start group 5 for 50km</v>
      </c>
      <c r="H519" s="4" t="str">
        <f t="shared" si="35"/>
        <v>Start group 6 for 100km</v>
      </c>
    </row>
    <row r="520" spans="1:8">
      <c r="A520" s="4">
        <v>518</v>
      </c>
      <c r="B520" s="5" t="s">
        <v>15</v>
      </c>
      <c r="C520" s="5" t="s">
        <v>1111</v>
      </c>
      <c r="D520" s="30">
        <v>1462.1272569444445</v>
      </c>
      <c r="E520" s="37">
        <f t="shared" si="32"/>
        <v>0.6483103879849812</v>
      </c>
      <c r="F520" s="37">
        <f t="shared" si="33"/>
        <v>0.83832135094465798</v>
      </c>
      <c r="G520" s="4" t="str">
        <f t="shared" si="34"/>
        <v>Start group 5 for 50km</v>
      </c>
      <c r="H520" s="4" t="str">
        <f t="shared" si="35"/>
        <v>Start group 6 for 100km</v>
      </c>
    </row>
    <row r="521" spans="1:8">
      <c r="A521" s="4">
        <v>519</v>
      </c>
      <c r="B521" s="5" t="s">
        <v>122</v>
      </c>
      <c r="C521" s="5" t="s">
        <v>201</v>
      </c>
      <c r="D521" s="30">
        <v>1462.1273263888888</v>
      </c>
      <c r="E521" s="37">
        <f t="shared" si="32"/>
        <v>0.64956195244055071</v>
      </c>
      <c r="F521" s="37">
        <f t="shared" si="33"/>
        <v>0.83932452767095789</v>
      </c>
      <c r="G521" s="4" t="str">
        <f t="shared" si="34"/>
        <v>Start group 5 for 50km</v>
      </c>
      <c r="H521" s="4" t="str">
        <f t="shared" si="35"/>
        <v>Start group 6 for 100km</v>
      </c>
    </row>
    <row r="522" spans="1:8">
      <c r="A522" s="4">
        <v>520</v>
      </c>
      <c r="B522" s="5" t="s">
        <v>780</v>
      </c>
      <c r="C522" s="5" t="s">
        <v>220</v>
      </c>
      <c r="D522" s="30">
        <v>1462.1273842592593</v>
      </c>
      <c r="E522" s="37">
        <f t="shared" si="32"/>
        <v>0.6508135168961201</v>
      </c>
      <c r="F522" s="37">
        <f t="shared" si="33"/>
        <v>0.84016050827620792</v>
      </c>
      <c r="G522" s="4" t="str">
        <f t="shared" si="34"/>
        <v>Start group 6 for 50km</v>
      </c>
      <c r="H522" s="4" t="str">
        <f t="shared" si="35"/>
        <v>Start group 6 for 100km</v>
      </c>
    </row>
    <row r="523" spans="1:8">
      <c r="A523" s="4">
        <v>521</v>
      </c>
      <c r="B523" s="5" t="s">
        <v>813</v>
      </c>
      <c r="C523" s="5" t="s">
        <v>1776</v>
      </c>
      <c r="D523" s="30">
        <v>1462.1274537037036</v>
      </c>
      <c r="E523" s="37">
        <f t="shared" si="32"/>
        <v>0.65206508135168961</v>
      </c>
      <c r="F523" s="37">
        <f t="shared" si="33"/>
        <v>0.84116368500250782</v>
      </c>
      <c r="G523" s="4" t="str">
        <f t="shared" si="34"/>
        <v>Start group 6 for 50km</v>
      </c>
      <c r="H523" s="4" t="str">
        <f t="shared" si="35"/>
        <v>Start group 6 for 100km</v>
      </c>
    </row>
    <row r="524" spans="1:8">
      <c r="A524" s="4">
        <v>522</v>
      </c>
      <c r="B524" s="5" t="s">
        <v>22</v>
      </c>
      <c r="C524" s="5" t="s">
        <v>269</v>
      </c>
      <c r="D524" s="30">
        <v>1462.1275578703703</v>
      </c>
      <c r="E524" s="37">
        <f t="shared" si="32"/>
        <v>0.65331664580725912</v>
      </c>
      <c r="F524" s="37">
        <f t="shared" si="33"/>
        <v>0.84266845009195779</v>
      </c>
      <c r="G524" s="4" t="str">
        <f t="shared" si="34"/>
        <v>Start group 6 for 50km</v>
      </c>
      <c r="H524" s="4" t="str">
        <f t="shared" si="35"/>
        <v>Start group 6 for 100km</v>
      </c>
    </row>
    <row r="525" spans="1:8">
      <c r="A525" s="4">
        <v>523</v>
      </c>
      <c r="B525" s="5" t="s">
        <v>804</v>
      </c>
      <c r="C525" s="5" t="s">
        <v>1359</v>
      </c>
      <c r="D525" s="30">
        <v>1462.1275925925927</v>
      </c>
      <c r="E525" s="37">
        <f t="shared" si="32"/>
        <v>0.65456821026282852</v>
      </c>
      <c r="F525" s="37">
        <f t="shared" si="33"/>
        <v>0.84317003845510763</v>
      </c>
      <c r="G525" s="4" t="str">
        <f t="shared" si="34"/>
        <v>Start group 6 for 50km</v>
      </c>
      <c r="H525" s="4" t="str">
        <f t="shared" si="35"/>
        <v>Start group 6 for 100km</v>
      </c>
    </row>
    <row r="526" spans="1:8">
      <c r="A526" s="4">
        <v>524</v>
      </c>
      <c r="B526" s="5" t="s">
        <v>850</v>
      </c>
      <c r="C526" s="5" t="s">
        <v>1777</v>
      </c>
      <c r="D526" s="30">
        <v>1462.1276273148148</v>
      </c>
      <c r="E526" s="37">
        <f t="shared" si="32"/>
        <v>0.65581977471839803</v>
      </c>
      <c r="F526" s="37">
        <f t="shared" si="33"/>
        <v>0.84367162681825769</v>
      </c>
      <c r="G526" s="4" t="str">
        <f t="shared" si="34"/>
        <v>Start group 6 for 50km</v>
      </c>
      <c r="H526" s="4" t="str">
        <f t="shared" si="35"/>
        <v>Start group 6 for 100km</v>
      </c>
    </row>
    <row r="527" spans="1:8">
      <c r="A527" s="4">
        <v>525</v>
      </c>
      <c r="B527" s="5" t="s">
        <v>761</v>
      </c>
      <c r="C527" s="5" t="s">
        <v>1778</v>
      </c>
      <c r="D527" s="30">
        <v>1462.1276967592592</v>
      </c>
      <c r="E527" s="37">
        <f t="shared" si="32"/>
        <v>0.65707133917396743</v>
      </c>
      <c r="F527" s="37">
        <f t="shared" si="33"/>
        <v>0.8446748035445576</v>
      </c>
      <c r="G527" s="4" t="str">
        <f t="shared" si="34"/>
        <v>Start group 6 for 50km</v>
      </c>
      <c r="H527" s="4" t="str">
        <f t="shared" si="35"/>
        <v>Start group 6 for 100km</v>
      </c>
    </row>
    <row r="528" spans="1:8">
      <c r="A528" s="4">
        <v>526</v>
      </c>
      <c r="B528" s="5" t="s">
        <v>631</v>
      </c>
      <c r="C528" s="5" t="s">
        <v>692</v>
      </c>
      <c r="D528" s="30">
        <v>1462.1276967592592</v>
      </c>
      <c r="E528" s="37">
        <f t="shared" si="32"/>
        <v>0.65832290362953694</v>
      </c>
      <c r="F528" s="37">
        <f t="shared" si="33"/>
        <v>0.8446748035445576</v>
      </c>
      <c r="G528" s="4" t="str">
        <f t="shared" si="34"/>
        <v>Start group 6 for 50km</v>
      </c>
      <c r="H528" s="4" t="str">
        <f t="shared" si="35"/>
        <v>Start group 6 for 100km</v>
      </c>
    </row>
    <row r="529" spans="1:8">
      <c r="A529" s="4">
        <v>527</v>
      </c>
      <c r="B529" s="5" t="s">
        <v>25</v>
      </c>
      <c r="C529" s="5" t="s">
        <v>203</v>
      </c>
      <c r="D529" s="30">
        <v>1462.1278703703704</v>
      </c>
      <c r="E529" s="37">
        <f t="shared" si="32"/>
        <v>0.65957446808510634</v>
      </c>
      <c r="F529" s="37">
        <f t="shared" si="33"/>
        <v>0.84718274536030747</v>
      </c>
      <c r="G529" s="4" t="str">
        <f t="shared" si="34"/>
        <v>Start group 6 for 50km</v>
      </c>
      <c r="H529" s="4" t="str">
        <f t="shared" si="35"/>
        <v>Start group 6 for 100km</v>
      </c>
    </row>
    <row r="530" spans="1:8">
      <c r="A530" s="4">
        <v>528</v>
      </c>
      <c r="B530" s="5" t="s">
        <v>1779</v>
      </c>
      <c r="C530" s="5" t="s">
        <v>1780</v>
      </c>
      <c r="D530" s="30">
        <v>1462.1279745370371</v>
      </c>
      <c r="E530" s="37">
        <f t="shared" si="32"/>
        <v>0.66082603254067585</v>
      </c>
      <c r="F530" s="37">
        <f t="shared" si="33"/>
        <v>0.84868751044975743</v>
      </c>
      <c r="G530" s="4" t="str">
        <f t="shared" si="34"/>
        <v>Start group 6 for 50km</v>
      </c>
      <c r="H530" s="4" t="str">
        <f t="shared" si="35"/>
        <v>Start group 6 for 100km</v>
      </c>
    </row>
    <row r="531" spans="1:8">
      <c r="A531" s="4">
        <v>529</v>
      </c>
      <c r="B531" s="5" t="s">
        <v>1781</v>
      </c>
      <c r="C531" s="5" t="s">
        <v>352</v>
      </c>
      <c r="D531" s="30">
        <v>1462.1279745370371</v>
      </c>
      <c r="E531" s="37">
        <f t="shared" si="32"/>
        <v>0.66207759699624535</v>
      </c>
      <c r="F531" s="37">
        <f t="shared" si="33"/>
        <v>0.84868751044975743</v>
      </c>
      <c r="G531" s="4" t="str">
        <f t="shared" si="34"/>
        <v>Start group 6 for 50km</v>
      </c>
      <c r="H531" s="4" t="str">
        <f t="shared" si="35"/>
        <v>Start group 6 for 100km</v>
      </c>
    </row>
    <row r="532" spans="1:8">
      <c r="A532" s="4">
        <v>530</v>
      </c>
      <c r="B532" s="5" t="s">
        <v>65</v>
      </c>
      <c r="C532" s="5" t="s">
        <v>1782</v>
      </c>
      <c r="D532" s="30">
        <v>1462.1280208333333</v>
      </c>
      <c r="E532" s="37">
        <f t="shared" si="32"/>
        <v>0.66332916145181475</v>
      </c>
      <c r="F532" s="37">
        <f t="shared" si="33"/>
        <v>0.84935629493395737</v>
      </c>
      <c r="G532" s="4" t="str">
        <f t="shared" si="34"/>
        <v>Start group 6 for 50km</v>
      </c>
      <c r="H532" s="4" t="str">
        <f t="shared" si="35"/>
        <v>Start group 6 for 100km</v>
      </c>
    </row>
    <row r="533" spans="1:8">
      <c r="A533" s="4">
        <v>531</v>
      </c>
      <c r="B533" s="5" t="s">
        <v>760</v>
      </c>
      <c r="C533" s="5" t="s">
        <v>596</v>
      </c>
      <c r="D533" s="30">
        <v>1462.1282060185185</v>
      </c>
      <c r="E533" s="37">
        <f t="shared" si="32"/>
        <v>0.66458072590738426</v>
      </c>
      <c r="F533" s="37">
        <f t="shared" si="33"/>
        <v>0.85203143287075744</v>
      </c>
      <c r="G533" s="4" t="str">
        <f t="shared" si="34"/>
        <v>Start group 6 for 50km</v>
      </c>
      <c r="H533" s="4" t="str">
        <f t="shared" si="35"/>
        <v>Start group 6 for 100km</v>
      </c>
    </row>
    <row r="534" spans="1:8">
      <c r="A534" s="4">
        <v>532</v>
      </c>
      <c r="B534" s="5" t="s">
        <v>95</v>
      </c>
      <c r="C534" s="5" t="s">
        <v>1783</v>
      </c>
      <c r="D534" s="30">
        <v>1462.1283217592593</v>
      </c>
      <c r="E534" s="37">
        <f t="shared" si="32"/>
        <v>0.66583229036295366</v>
      </c>
      <c r="F534" s="37">
        <f t="shared" si="33"/>
        <v>0.85370339408125717</v>
      </c>
      <c r="G534" s="4" t="str">
        <f t="shared" si="34"/>
        <v>Start group 6 for 50km</v>
      </c>
      <c r="H534" s="4" t="str">
        <f t="shared" si="35"/>
        <v>Start group 6 for 100km</v>
      </c>
    </row>
    <row r="535" spans="1:8">
      <c r="A535" s="4">
        <v>533</v>
      </c>
      <c r="B535" s="5" t="s">
        <v>217</v>
      </c>
      <c r="C535" s="5" t="s">
        <v>1784</v>
      </c>
      <c r="D535" s="30">
        <v>1462.1283101851852</v>
      </c>
      <c r="E535" s="37">
        <f t="shared" si="32"/>
        <v>0.66708385481852317</v>
      </c>
      <c r="F535" s="37">
        <f t="shared" si="33"/>
        <v>0.85353619796020741</v>
      </c>
      <c r="G535" s="4" t="str">
        <f t="shared" si="34"/>
        <v>Start group 6 for 50km</v>
      </c>
      <c r="H535" s="4" t="str">
        <f t="shared" si="35"/>
        <v>Start group 6 for 100km</v>
      </c>
    </row>
    <row r="536" spans="1:8">
      <c r="A536" s="4">
        <v>534</v>
      </c>
      <c r="B536" s="5" t="s">
        <v>80</v>
      </c>
      <c r="C536" s="5" t="s">
        <v>610</v>
      </c>
      <c r="D536" s="30">
        <v>1462.1283796296295</v>
      </c>
      <c r="E536" s="37">
        <f t="shared" si="32"/>
        <v>0.66833541927409257</v>
      </c>
      <c r="F536" s="37">
        <f t="shared" si="33"/>
        <v>0.85453937468650731</v>
      </c>
      <c r="G536" s="4" t="str">
        <f t="shared" si="34"/>
        <v>Start group 6 for 50km</v>
      </c>
      <c r="H536" s="4" t="str">
        <f t="shared" si="35"/>
        <v>Start group 6 for 100km</v>
      </c>
    </row>
    <row r="537" spans="1:8">
      <c r="A537" s="4">
        <v>535</v>
      </c>
      <c r="B537" s="5" t="s">
        <v>740</v>
      </c>
      <c r="C537" s="5" t="s">
        <v>741</v>
      </c>
      <c r="D537" s="30">
        <v>1462.1284490740741</v>
      </c>
      <c r="E537" s="37">
        <f t="shared" si="32"/>
        <v>0.66958698372966208</v>
      </c>
      <c r="F537" s="37">
        <f t="shared" si="33"/>
        <v>0.85554255141280722</v>
      </c>
      <c r="G537" s="4" t="str">
        <f t="shared" si="34"/>
        <v>Start group 6 for 50km</v>
      </c>
      <c r="H537" s="4" t="str">
        <f t="shared" si="35"/>
        <v>Start group 6 for 100km</v>
      </c>
    </row>
    <row r="538" spans="1:8">
      <c r="A538" s="4">
        <v>536</v>
      </c>
      <c r="B538" s="5" t="s">
        <v>67</v>
      </c>
      <c r="C538" s="5" t="s">
        <v>845</v>
      </c>
      <c r="D538" s="30">
        <v>1462.1284606481481</v>
      </c>
      <c r="E538" s="37">
        <f t="shared" si="32"/>
        <v>0.67083854818523159</v>
      </c>
      <c r="F538" s="37">
        <f t="shared" si="33"/>
        <v>0.85570974753385698</v>
      </c>
      <c r="G538" s="4" t="str">
        <f t="shared" si="34"/>
        <v>Start group 6 for 50km</v>
      </c>
      <c r="H538" s="4" t="str">
        <f t="shared" si="35"/>
        <v>Start group 6 for 100km</v>
      </c>
    </row>
    <row r="539" spans="1:8">
      <c r="A539" s="4">
        <v>537</v>
      </c>
      <c r="B539" s="5" t="s">
        <v>123</v>
      </c>
      <c r="C539" s="5" t="s">
        <v>994</v>
      </c>
      <c r="D539" s="30">
        <v>1462.1287847222222</v>
      </c>
      <c r="E539" s="37">
        <f t="shared" si="32"/>
        <v>0.67209011264080099</v>
      </c>
      <c r="F539" s="37">
        <f t="shared" si="33"/>
        <v>0.86039123892325675</v>
      </c>
      <c r="G539" s="4" t="str">
        <f t="shared" si="34"/>
        <v>Start group 6 for 50km</v>
      </c>
      <c r="H539" s="4" t="str">
        <f t="shared" si="35"/>
        <v>Start group 6 for 100km</v>
      </c>
    </row>
    <row r="540" spans="1:8">
      <c r="A540" s="4">
        <v>538</v>
      </c>
      <c r="B540" s="5" t="s">
        <v>72</v>
      </c>
      <c r="C540" s="5" t="s">
        <v>485</v>
      </c>
      <c r="D540" s="30">
        <v>1462.1288773148149</v>
      </c>
      <c r="E540" s="37">
        <f t="shared" si="32"/>
        <v>0.67334167709637049</v>
      </c>
      <c r="F540" s="37">
        <f t="shared" si="33"/>
        <v>0.86172880789165696</v>
      </c>
      <c r="G540" s="4" t="str">
        <f t="shared" si="34"/>
        <v>Start group 6 for 50km</v>
      </c>
      <c r="H540" s="4" t="str">
        <f t="shared" si="35"/>
        <v>Start group 6 for 100km</v>
      </c>
    </row>
    <row r="541" spans="1:8">
      <c r="A541" s="4">
        <v>539</v>
      </c>
      <c r="B541" s="5" t="s">
        <v>18</v>
      </c>
      <c r="C541" s="5" t="s">
        <v>1785</v>
      </c>
      <c r="D541" s="30">
        <v>1462.1288657407408</v>
      </c>
      <c r="E541" s="37">
        <f t="shared" si="32"/>
        <v>0.67459324155193989</v>
      </c>
      <c r="F541" s="37">
        <f t="shared" si="33"/>
        <v>0.86156161177060686</v>
      </c>
      <c r="G541" s="4" t="str">
        <f t="shared" si="34"/>
        <v>Start group 6 for 50km</v>
      </c>
      <c r="H541" s="4" t="str">
        <f t="shared" si="35"/>
        <v>Start group 6 for 100km</v>
      </c>
    </row>
    <row r="542" spans="1:8">
      <c r="A542" s="4">
        <v>540</v>
      </c>
      <c r="B542" s="5" t="s">
        <v>33</v>
      </c>
      <c r="C542" s="5" t="s">
        <v>1786</v>
      </c>
      <c r="D542" s="30">
        <v>1462.1290046296297</v>
      </c>
      <c r="E542" s="37">
        <f t="shared" si="32"/>
        <v>0.6758448060075094</v>
      </c>
      <c r="F542" s="37">
        <f t="shared" si="33"/>
        <v>0.86356796522320689</v>
      </c>
      <c r="G542" s="4" t="str">
        <f t="shared" si="34"/>
        <v>Start group 6 for 50km</v>
      </c>
      <c r="H542" s="4" t="str">
        <f t="shared" si="35"/>
        <v>Start group 6 for 100km</v>
      </c>
    </row>
    <row r="543" spans="1:8">
      <c r="A543" s="4">
        <v>541</v>
      </c>
      <c r="B543" s="5" t="s">
        <v>127</v>
      </c>
      <c r="C543" s="5" t="s">
        <v>1787</v>
      </c>
      <c r="D543" s="30">
        <v>1462.1290277777778</v>
      </c>
      <c r="E543" s="37">
        <f t="shared" si="32"/>
        <v>0.6770963704630788</v>
      </c>
      <c r="F543" s="37">
        <f t="shared" si="33"/>
        <v>0.86390235746530686</v>
      </c>
      <c r="G543" s="4" t="str">
        <f t="shared" si="34"/>
        <v>Start group 6 for 50km</v>
      </c>
      <c r="H543" s="4" t="str">
        <f t="shared" si="35"/>
        <v>Start group 6 for 100km</v>
      </c>
    </row>
    <row r="544" spans="1:8">
      <c r="A544" s="4">
        <v>542</v>
      </c>
      <c r="B544" s="5" t="s">
        <v>1788</v>
      </c>
      <c r="C544" s="5" t="s">
        <v>1789</v>
      </c>
      <c r="D544" s="30">
        <v>1462.1290509259259</v>
      </c>
      <c r="E544" s="37">
        <f t="shared" si="32"/>
        <v>0.67834793491864831</v>
      </c>
      <c r="F544" s="37">
        <f t="shared" si="33"/>
        <v>0.86423674970740683</v>
      </c>
      <c r="G544" s="4" t="str">
        <f t="shared" si="34"/>
        <v>Start group 6 for 50km</v>
      </c>
      <c r="H544" s="4" t="str">
        <f t="shared" si="35"/>
        <v>Start group 6 for 100km</v>
      </c>
    </row>
    <row r="545" spans="1:8">
      <c r="A545" s="4">
        <v>543</v>
      </c>
      <c r="B545" s="5" t="s">
        <v>280</v>
      </c>
      <c r="C545" s="5" t="s">
        <v>183</v>
      </c>
      <c r="D545" s="30">
        <v>1462.1296527777777</v>
      </c>
      <c r="E545" s="37">
        <f t="shared" si="32"/>
        <v>0.67959949937421782</v>
      </c>
      <c r="F545" s="37">
        <f t="shared" si="33"/>
        <v>0.87293094800200621</v>
      </c>
      <c r="G545" s="4" t="str">
        <f t="shared" si="34"/>
        <v>Start group 6 for 50km</v>
      </c>
      <c r="H545" s="4" t="str">
        <f t="shared" si="35"/>
        <v>Start group 6 for 100km</v>
      </c>
    </row>
    <row r="546" spans="1:8">
      <c r="A546" s="4">
        <v>544</v>
      </c>
      <c r="B546" s="5" t="s">
        <v>50</v>
      </c>
      <c r="C546" s="5" t="s">
        <v>776</v>
      </c>
      <c r="D546" s="30">
        <v>1462.129675925926</v>
      </c>
      <c r="E546" s="37">
        <f t="shared" si="32"/>
        <v>0.68085106382978722</v>
      </c>
      <c r="F546" s="37">
        <f t="shared" si="33"/>
        <v>0.87326534024410618</v>
      </c>
      <c r="G546" s="4" t="str">
        <f t="shared" si="34"/>
        <v>Start group 6 for 50km</v>
      </c>
      <c r="H546" s="4" t="str">
        <f t="shared" si="35"/>
        <v>Start group 6 for 100km</v>
      </c>
    </row>
    <row r="547" spans="1:8">
      <c r="A547" s="4">
        <v>545</v>
      </c>
      <c r="B547" s="5" t="s">
        <v>116</v>
      </c>
      <c r="C547" s="5" t="s">
        <v>1790</v>
      </c>
      <c r="D547" s="30">
        <v>1462.1296875</v>
      </c>
      <c r="E547" s="37">
        <f t="shared" si="32"/>
        <v>0.68210262828535673</v>
      </c>
      <c r="F547" s="37">
        <f t="shared" si="33"/>
        <v>0.87343253636515628</v>
      </c>
      <c r="G547" s="4" t="str">
        <f t="shared" si="34"/>
        <v>Start group 6 for 50km</v>
      </c>
      <c r="H547" s="4" t="str">
        <f t="shared" si="35"/>
        <v>Start group 6 for 100km</v>
      </c>
    </row>
    <row r="548" spans="1:8">
      <c r="A548" s="4">
        <v>546</v>
      </c>
      <c r="B548" s="5" t="s">
        <v>534</v>
      </c>
      <c r="C548" s="5" t="s">
        <v>1791</v>
      </c>
      <c r="D548" s="30">
        <v>1462.1297569444444</v>
      </c>
      <c r="E548" s="37">
        <f t="shared" si="32"/>
        <v>0.68335419274092613</v>
      </c>
      <c r="F548" s="37">
        <f t="shared" si="33"/>
        <v>0.87443571309145618</v>
      </c>
      <c r="G548" s="4" t="str">
        <f t="shared" si="34"/>
        <v>Start group 6 for 50km</v>
      </c>
      <c r="H548" s="4" t="str">
        <f t="shared" si="35"/>
        <v>Start group 6 for 100km</v>
      </c>
    </row>
    <row r="549" spans="1:8">
      <c r="A549" s="4">
        <v>547</v>
      </c>
      <c r="B549" s="5" t="s">
        <v>166</v>
      </c>
      <c r="C549" s="5" t="s">
        <v>783</v>
      </c>
      <c r="D549" s="30">
        <v>1462.1298726851851</v>
      </c>
      <c r="E549" s="37">
        <f t="shared" si="32"/>
        <v>0.68460575719649563</v>
      </c>
      <c r="F549" s="37">
        <f t="shared" si="33"/>
        <v>0.87610767430195624</v>
      </c>
      <c r="G549" s="4" t="str">
        <f t="shared" si="34"/>
        <v>Start group 6 for 50km</v>
      </c>
      <c r="H549" s="4" t="str">
        <f t="shared" si="35"/>
        <v>Start group 6 for 100km</v>
      </c>
    </row>
    <row r="550" spans="1:8">
      <c r="A550" s="4">
        <v>548</v>
      </c>
      <c r="B550" s="5" t="s">
        <v>38</v>
      </c>
      <c r="C550" s="5" t="s">
        <v>1792</v>
      </c>
      <c r="D550" s="30">
        <v>1462.1298958333334</v>
      </c>
      <c r="E550" s="37">
        <f t="shared" si="32"/>
        <v>0.68585732165206503</v>
      </c>
      <c r="F550" s="37">
        <f t="shared" si="33"/>
        <v>0.87644206654405621</v>
      </c>
      <c r="G550" s="4" t="str">
        <f t="shared" si="34"/>
        <v>Start group 6 for 50km</v>
      </c>
      <c r="H550" s="4" t="str">
        <f t="shared" si="35"/>
        <v>Start group 6 for 100km</v>
      </c>
    </row>
    <row r="551" spans="1:8">
      <c r="A551" s="4">
        <v>549</v>
      </c>
      <c r="B551" s="5" t="s">
        <v>36</v>
      </c>
      <c r="C551" s="5" t="s">
        <v>1793</v>
      </c>
      <c r="D551" s="30">
        <v>1462.1299652777777</v>
      </c>
      <c r="E551" s="37">
        <f t="shared" si="32"/>
        <v>0.68710888610763454</v>
      </c>
      <c r="F551" s="37">
        <f t="shared" si="33"/>
        <v>0.87744524327035611</v>
      </c>
      <c r="G551" s="4" t="str">
        <f t="shared" si="34"/>
        <v>Start group 6 for 50km</v>
      </c>
      <c r="H551" s="4" t="str">
        <f t="shared" si="35"/>
        <v>Start group 6 for 100km</v>
      </c>
    </row>
    <row r="552" spans="1:8">
      <c r="A552" s="4">
        <v>550</v>
      </c>
      <c r="B552" s="5" t="s">
        <v>281</v>
      </c>
      <c r="C552" s="5" t="s">
        <v>484</v>
      </c>
      <c r="D552" s="30">
        <v>1462.1299652777777</v>
      </c>
      <c r="E552" s="37">
        <f t="shared" si="32"/>
        <v>0.68836045056320405</v>
      </c>
      <c r="F552" s="37">
        <f t="shared" si="33"/>
        <v>0.87744524327035611</v>
      </c>
      <c r="G552" s="4" t="str">
        <f t="shared" si="34"/>
        <v>Start group 6 for 50km</v>
      </c>
      <c r="H552" s="4" t="str">
        <f t="shared" si="35"/>
        <v>Start group 6 for 100km</v>
      </c>
    </row>
    <row r="553" spans="1:8">
      <c r="A553" s="4">
        <v>551</v>
      </c>
      <c r="B553" s="5" t="s">
        <v>300</v>
      </c>
      <c r="C553" s="5" t="s">
        <v>786</v>
      </c>
      <c r="D553" s="30">
        <v>1462.1300810185185</v>
      </c>
      <c r="E553" s="37">
        <f t="shared" si="32"/>
        <v>0.68961201501877345</v>
      </c>
      <c r="F553" s="37">
        <f t="shared" si="33"/>
        <v>0.87911720448085595</v>
      </c>
      <c r="G553" s="4" t="str">
        <f t="shared" si="34"/>
        <v>Start group 6 for 50km</v>
      </c>
      <c r="H553" s="4" t="str">
        <f t="shared" si="35"/>
        <v>Start group 6 for 100km</v>
      </c>
    </row>
    <row r="554" spans="1:8">
      <c r="A554" s="4">
        <v>552</v>
      </c>
      <c r="B554" s="5" t="s">
        <v>595</v>
      </c>
      <c r="C554" s="5" t="s">
        <v>1794</v>
      </c>
      <c r="D554" s="30">
        <v>1462.1300810185185</v>
      </c>
      <c r="E554" s="37">
        <f t="shared" si="32"/>
        <v>0.69086357947434296</v>
      </c>
      <c r="F554" s="37">
        <f t="shared" si="33"/>
        <v>0.87911720448085595</v>
      </c>
      <c r="G554" s="4" t="str">
        <f t="shared" si="34"/>
        <v>Start group 6 for 50km</v>
      </c>
      <c r="H554" s="4" t="str">
        <f t="shared" si="35"/>
        <v>Start group 6 for 100km</v>
      </c>
    </row>
    <row r="555" spans="1:8">
      <c r="A555" s="4">
        <v>553</v>
      </c>
      <c r="B555" s="5" t="s">
        <v>31</v>
      </c>
      <c r="C555" s="5" t="s">
        <v>1795</v>
      </c>
      <c r="D555" s="30">
        <v>1462.1301851851852</v>
      </c>
      <c r="E555" s="37">
        <f t="shared" si="32"/>
        <v>0.69211514392991236</v>
      </c>
      <c r="F555" s="37">
        <f t="shared" si="33"/>
        <v>0.88062196957030592</v>
      </c>
      <c r="G555" s="4" t="str">
        <f t="shared" si="34"/>
        <v>Start group 6 for 50km</v>
      </c>
      <c r="H555" s="4" t="str">
        <f t="shared" si="35"/>
        <v>Start group 6 for 100km</v>
      </c>
    </row>
    <row r="556" spans="1:8">
      <c r="A556" s="4">
        <v>554</v>
      </c>
      <c r="B556" s="5" t="s">
        <v>15</v>
      </c>
      <c r="C556" s="5" t="s">
        <v>1595</v>
      </c>
      <c r="D556" s="30">
        <v>1462.1301967592592</v>
      </c>
      <c r="E556" s="37">
        <f t="shared" si="32"/>
        <v>0.69336670838548187</v>
      </c>
      <c r="F556" s="37">
        <f t="shared" si="33"/>
        <v>0.88078916569135579</v>
      </c>
      <c r="G556" s="4" t="str">
        <f t="shared" si="34"/>
        <v>Start group 6 for 50km</v>
      </c>
      <c r="H556" s="4" t="str">
        <f t="shared" si="35"/>
        <v>Start group 6 for 100km</v>
      </c>
    </row>
    <row r="557" spans="1:8">
      <c r="A557" s="4">
        <v>555</v>
      </c>
      <c r="B557" s="5" t="s">
        <v>210</v>
      </c>
      <c r="C557" s="5" t="s">
        <v>1796</v>
      </c>
      <c r="D557" s="30">
        <v>1462.1302199074073</v>
      </c>
      <c r="E557" s="37">
        <f t="shared" si="32"/>
        <v>0.69461827284105127</v>
      </c>
      <c r="F557" s="37">
        <f t="shared" si="33"/>
        <v>0.88112355793345598</v>
      </c>
      <c r="G557" s="4" t="str">
        <f t="shared" si="34"/>
        <v>Start group 6 for 50km</v>
      </c>
      <c r="H557" s="4" t="str">
        <f t="shared" si="35"/>
        <v>Start group 6 for 100km</v>
      </c>
    </row>
    <row r="558" spans="1:8">
      <c r="A558" s="4">
        <v>556</v>
      </c>
      <c r="B558" s="5" t="s">
        <v>9</v>
      </c>
      <c r="C558" s="5" t="s">
        <v>645</v>
      </c>
      <c r="D558" s="30">
        <v>1462.1303587962964</v>
      </c>
      <c r="E558" s="37">
        <f t="shared" si="32"/>
        <v>0.69586983729662077</v>
      </c>
      <c r="F558" s="37">
        <f t="shared" si="33"/>
        <v>0.88312991138605579</v>
      </c>
      <c r="G558" s="4" t="str">
        <f t="shared" si="34"/>
        <v>Start group 6 for 50km</v>
      </c>
      <c r="H558" s="4" t="str">
        <f t="shared" si="35"/>
        <v>Start group 6 for 100km</v>
      </c>
    </row>
    <row r="559" spans="1:8">
      <c r="A559" s="4">
        <v>557</v>
      </c>
      <c r="B559" s="5" t="s">
        <v>42</v>
      </c>
      <c r="C559" s="5" t="s">
        <v>506</v>
      </c>
      <c r="D559" s="30">
        <v>1462.1304629629631</v>
      </c>
      <c r="E559" s="37">
        <f t="shared" si="32"/>
        <v>0.69712140175219028</v>
      </c>
      <c r="F559" s="37">
        <f t="shared" si="33"/>
        <v>0.88463467647550575</v>
      </c>
      <c r="G559" s="4" t="str">
        <f t="shared" si="34"/>
        <v>Start group 6 for 50km</v>
      </c>
      <c r="H559" s="4" t="str">
        <f t="shared" si="35"/>
        <v>Start group 6 for 100km</v>
      </c>
    </row>
    <row r="560" spans="1:8">
      <c r="A560" s="4">
        <v>558</v>
      </c>
      <c r="B560" s="5" t="s">
        <v>64</v>
      </c>
      <c r="C560" s="5" t="s">
        <v>404</v>
      </c>
      <c r="D560" s="30">
        <v>1462.1304861111112</v>
      </c>
      <c r="E560" s="37">
        <f t="shared" si="32"/>
        <v>0.69837296620775968</v>
      </c>
      <c r="F560" s="37">
        <f t="shared" si="33"/>
        <v>0.88496906871760572</v>
      </c>
      <c r="G560" s="4" t="str">
        <f t="shared" si="34"/>
        <v>Start group 6 for 50km</v>
      </c>
      <c r="H560" s="4" t="str">
        <f t="shared" si="35"/>
        <v>Start group 6 for 100km</v>
      </c>
    </row>
    <row r="561" spans="1:8">
      <c r="A561" s="4">
        <v>559</v>
      </c>
      <c r="B561" s="5" t="s">
        <v>276</v>
      </c>
      <c r="C561" s="5" t="s">
        <v>1797</v>
      </c>
      <c r="D561" s="30">
        <v>1462.1305671296295</v>
      </c>
      <c r="E561" s="37">
        <f t="shared" si="32"/>
        <v>0.69962453066332919</v>
      </c>
      <c r="F561" s="37">
        <f t="shared" si="33"/>
        <v>0.88613944156495572</v>
      </c>
      <c r="G561" s="4" t="str">
        <f t="shared" si="34"/>
        <v>Start group 6 for 50km</v>
      </c>
      <c r="H561" s="4" t="str">
        <f t="shared" si="35"/>
        <v>Start group 6 for 100km</v>
      </c>
    </row>
    <row r="562" spans="1:8">
      <c r="A562" s="4">
        <v>560</v>
      </c>
      <c r="B562" s="5" t="s">
        <v>17</v>
      </c>
      <c r="C562" s="5" t="s">
        <v>1798</v>
      </c>
      <c r="D562" s="30">
        <v>1462.1306597222222</v>
      </c>
      <c r="E562" s="37">
        <f t="shared" si="32"/>
        <v>0.70087609511889859</v>
      </c>
      <c r="F562" s="37">
        <f t="shared" si="33"/>
        <v>0.88747701053335559</v>
      </c>
      <c r="G562" s="4" t="str">
        <f t="shared" si="34"/>
        <v>Start group 6 for 50km</v>
      </c>
      <c r="H562" s="4" t="str">
        <f t="shared" si="35"/>
        <v>Start group 6 for 100km</v>
      </c>
    </row>
    <row r="563" spans="1:8">
      <c r="A563" s="4">
        <v>561</v>
      </c>
      <c r="B563" s="5" t="s">
        <v>103</v>
      </c>
      <c r="C563" s="5" t="s">
        <v>1799</v>
      </c>
      <c r="D563" s="30">
        <v>1462.130787037037</v>
      </c>
      <c r="E563" s="37">
        <f t="shared" si="32"/>
        <v>0.7021276595744681</v>
      </c>
      <c r="F563" s="37">
        <f t="shared" si="33"/>
        <v>0.88931616786490553</v>
      </c>
      <c r="G563" s="4" t="str">
        <f t="shared" si="34"/>
        <v>Start group 6 for 50km</v>
      </c>
      <c r="H563" s="4" t="str">
        <f t="shared" si="35"/>
        <v>Start group 6 for 100km</v>
      </c>
    </row>
    <row r="564" spans="1:8">
      <c r="A564" s="4">
        <v>562</v>
      </c>
      <c r="B564" s="5" t="s">
        <v>67</v>
      </c>
      <c r="C564" s="5" t="s">
        <v>225</v>
      </c>
      <c r="D564" s="30">
        <v>1462.1308564814815</v>
      </c>
      <c r="E564" s="37">
        <f t="shared" si="32"/>
        <v>0.7033792240300375</v>
      </c>
      <c r="F564" s="37">
        <f t="shared" si="33"/>
        <v>0.89031934459120543</v>
      </c>
      <c r="G564" s="4" t="str">
        <f t="shared" si="34"/>
        <v>Start group 6 for 50km</v>
      </c>
      <c r="H564" s="4" t="str">
        <f t="shared" si="35"/>
        <v>Start group 6 for 100km</v>
      </c>
    </row>
    <row r="565" spans="1:8">
      <c r="A565" s="4">
        <v>563</v>
      </c>
      <c r="B565" s="5" t="s">
        <v>92</v>
      </c>
      <c r="C565" s="5" t="s">
        <v>1800</v>
      </c>
      <c r="D565" s="30">
        <v>1462.1308796296296</v>
      </c>
      <c r="E565" s="37">
        <f t="shared" si="32"/>
        <v>0.70463078848560701</v>
      </c>
      <c r="F565" s="37">
        <f t="shared" si="33"/>
        <v>0.8906537368333054</v>
      </c>
      <c r="G565" s="4" t="str">
        <f t="shared" si="34"/>
        <v>Start group 6 for 50km</v>
      </c>
      <c r="H565" s="4" t="str">
        <f t="shared" si="35"/>
        <v>Start group 6 for 100km</v>
      </c>
    </row>
    <row r="566" spans="1:8">
      <c r="A566" s="4">
        <v>564</v>
      </c>
      <c r="B566" s="5" t="s">
        <v>22</v>
      </c>
      <c r="C566" s="5" t="s">
        <v>436</v>
      </c>
      <c r="D566" s="30">
        <v>1462.1310763888889</v>
      </c>
      <c r="E566" s="37">
        <f t="shared" si="32"/>
        <v>0.70588235294117652</v>
      </c>
      <c r="F566" s="37">
        <f t="shared" si="33"/>
        <v>0.89349607089115524</v>
      </c>
      <c r="G566" s="4" t="str">
        <f t="shared" si="34"/>
        <v>Start group 6 for 50km</v>
      </c>
      <c r="H566" s="4" t="str">
        <f t="shared" si="35"/>
        <v>Start group 6 for 100km</v>
      </c>
    </row>
    <row r="567" spans="1:8">
      <c r="A567" s="4">
        <v>565</v>
      </c>
      <c r="B567" s="5" t="s">
        <v>14</v>
      </c>
      <c r="C567" s="5" t="s">
        <v>1702</v>
      </c>
      <c r="D567" s="30">
        <v>1462.1310763888889</v>
      </c>
      <c r="E567" s="37">
        <f t="shared" si="32"/>
        <v>0.70713391739674591</v>
      </c>
      <c r="F567" s="37">
        <f t="shared" si="33"/>
        <v>0.89349607089115524</v>
      </c>
      <c r="G567" s="4" t="str">
        <f t="shared" si="34"/>
        <v>Start group 6 for 50km</v>
      </c>
      <c r="H567" s="4" t="str">
        <f t="shared" si="35"/>
        <v>Start group 6 for 100km</v>
      </c>
    </row>
    <row r="568" spans="1:8">
      <c r="A568" s="4">
        <v>566</v>
      </c>
      <c r="B568" s="5" t="s">
        <v>54</v>
      </c>
      <c r="C568" s="5" t="s">
        <v>1035</v>
      </c>
      <c r="D568" s="30">
        <v>1462.1313657407406</v>
      </c>
      <c r="E568" s="37">
        <f t="shared" si="32"/>
        <v>0.70838548185231542</v>
      </c>
      <c r="F568" s="37">
        <f t="shared" si="33"/>
        <v>0.89767597391740495</v>
      </c>
      <c r="G568" s="4" t="str">
        <f t="shared" si="34"/>
        <v>Start group 6 for 50km</v>
      </c>
      <c r="H568" s="4" t="str">
        <f t="shared" si="35"/>
        <v>Start group 6 for 100km</v>
      </c>
    </row>
    <row r="569" spans="1:8">
      <c r="A569" s="4">
        <v>567</v>
      </c>
      <c r="B569" s="5" t="s">
        <v>25</v>
      </c>
      <c r="C569" s="5" t="s">
        <v>288</v>
      </c>
      <c r="D569" s="30">
        <v>1462.1314583333333</v>
      </c>
      <c r="E569" s="37">
        <f t="shared" si="32"/>
        <v>0.70963704630788482</v>
      </c>
      <c r="F569" s="37">
        <f t="shared" si="33"/>
        <v>0.89901354288580504</v>
      </c>
      <c r="G569" s="4" t="str">
        <f t="shared" si="34"/>
        <v>Start group 6 for 50km</v>
      </c>
      <c r="H569" s="4" t="str">
        <f t="shared" si="35"/>
        <v>Start group 6 for 100km</v>
      </c>
    </row>
    <row r="570" spans="1:8">
      <c r="A570" s="4">
        <v>568</v>
      </c>
      <c r="B570" s="5" t="s">
        <v>1801</v>
      </c>
      <c r="C570" s="5" t="s">
        <v>1802</v>
      </c>
      <c r="D570" s="30">
        <v>1462.1314814814814</v>
      </c>
      <c r="E570" s="37">
        <f t="shared" si="32"/>
        <v>0.71088861076345433</v>
      </c>
      <c r="F570" s="37">
        <f t="shared" si="33"/>
        <v>0.89934793512790501</v>
      </c>
      <c r="G570" s="4" t="str">
        <f t="shared" si="34"/>
        <v>Start group 6 for 50km</v>
      </c>
      <c r="H570" s="4" t="str">
        <f t="shared" si="35"/>
        <v>Start group 6 for 100km</v>
      </c>
    </row>
    <row r="571" spans="1:8">
      <c r="A571" s="4">
        <v>569</v>
      </c>
      <c r="B571" s="5" t="s">
        <v>607</v>
      </c>
      <c r="C571" s="5" t="s">
        <v>1803</v>
      </c>
      <c r="D571" s="30">
        <v>1462.1315046296297</v>
      </c>
      <c r="E571" s="37">
        <f t="shared" si="32"/>
        <v>0.71214017521902373</v>
      </c>
      <c r="F571" s="37">
        <f t="shared" si="33"/>
        <v>0.89968232737000498</v>
      </c>
      <c r="G571" s="4" t="str">
        <f t="shared" si="34"/>
        <v>Start group 6 for 50km</v>
      </c>
      <c r="H571" s="4" t="str">
        <f t="shared" si="35"/>
        <v>Start group 6 for 100km</v>
      </c>
    </row>
    <row r="572" spans="1:8">
      <c r="A572" s="4">
        <v>570</v>
      </c>
      <c r="B572" s="5" t="s">
        <v>1804</v>
      </c>
      <c r="C572" s="5" t="s">
        <v>1805</v>
      </c>
      <c r="D572" s="30">
        <v>1462.1315277777778</v>
      </c>
      <c r="E572" s="37">
        <f t="shared" si="32"/>
        <v>0.71339173967459324</v>
      </c>
      <c r="F572" s="37">
        <f t="shared" si="33"/>
        <v>0.90001671961210494</v>
      </c>
      <c r="G572" s="4" t="str">
        <f t="shared" si="34"/>
        <v>Start group 6 for 50km</v>
      </c>
      <c r="H572" s="4" t="str">
        <f t="shared" si="35"/>
        <v>Start group 6 for 100km</v>
      </c>
    </row>
    <row r="573" spans="1:8">
      <c r="A573" s="4">
        <v>571</v>
      </c>
      <c r="B573" s="5" t="s">
        <v>18</v>
      </c>
      <c r="C573" s="5" t="s">
        <v>1806</v>
      </c>
      <c r="D573" s="30">
        <v>1462.1317361111112</v>
      </c>
      <c r="E573" s="37">
        <f t="shared" si="32"/>
        <v>0.71464330413016275</v>
      </c>
      <c r="F573" s="37">
        <f t="shared" si="33"/>
        <v>0.90302624979100465</v>
      </c>
      <c r="G573" s="4" t="str">
        <f t="shared" si="34"/>
        <v>Start group 6 for 50km</v>
      </c>
      <c r="H573" s="4" t="str">
        <f t="shared" si="35"/>
        <v>Start group 6 for 100km</v>
      </c>
    </row>
    <row r="574" spans="1:8">
      <c r="A574" s="4">
        <v>572</v>
      </c>
      <c r="B574" s="5" t="s">
        <v>83</v>
      </c>
      <c r="C574" s="5" t="s">
        <v>494</v>
      </c>
      <c r="D574" s="30">
        <v>1462.131863425926</v>
      </c>
      <c r="E574" s="37">
        <f t="shared" si="32"/>
        <v>0.71589486858573215</v>
      </c>
      <c r="F574" s="37">
        <f t="shared" si="33"/>
        <v>0.90486540712255459</v>
      </c>
      <c r="G574" s="4" t="str">
        <f t="shared" si="34"/>
        <v>Start group 6 for 50km</v>
      </c>
      <c r="H574" s="4" t="str">
        <f t="shared" si="35"/>
        <v>Start group 6 for 100km</v>
      </c>
    </row>
    <row r="575" spans="1:8">
      <c r="A575" s="4">
        <v>573</v>
      </c>
      <c r="B575" s="5" t="s">
        <v>210</v>
      </c>
      <c r="C575" s="5" t="s">
        <v>830</v>
      </c>
      <c r="D575" s="30">
        <v>1462.131875</v>
      </c>
      <c r="E575" s="37">
        <f t="shared" si="32"/>
        <v>0.71714643304130166</v>
      </c>
      <c r="F575" s="37">
        <f t="shared" si="33"/>
        <v>0.90503260324360468</v>
      </c>
      <c r="G575" s="4" t="str">
        <f t="shared" si="34"/>
        <v>Start group 6 for 50km</v>
      </c>
      <c r="H575" s="4" t="str">
        <f t="shared" si="35"/>
        <v>Start group 6 for 100km</v>
      </c>
    </row>
    <row r="576" spans="1:8">
      <c r="A576" s="4">
        <v>574</v>
      </c>
      <c r="B576" s="5" t="s">
        <v>122</v>
      </c>
      <c r="C576" s="5" t="s">
        <v>1807</v>
      </c>
      <c r="D576" s="30">
        <v>1462.131875</v>
      </c>
      <c r="E576" s="37">
        <f t="shared" si="32"/>
        <v>0.71839799749687105</v>
      </c>
      <c r="F576" s="37">
        <f t="shared" si="33"/>
        <v>0.90503260324360468</v>
      </c>
      <c r="G576" s="4" t="str">
        <f t="shared" si="34"/>
        <v>Start group 6 for 50km</v>
      </c>
      <c r="H576" s="4" t="str">
        <f t="shared" si="35"/>
        <v>Start group 6 for 100km</v>
      </c>
    </row>
    <row r="577" spans="1:8">
      <c r="A577" s="4">
        <v>575</v>
      </c>
      <c r="B577" s="5" t="s">
        <v>31</v>
      </c>
      <c r="C577" s="5" t="s">
        <v>187</v>
      </c>
      <c r="D577" s="30">
        <v>1462.1319791666667</v>
      </c>
      <c r="E577" s="37">
        <f t="shared" si="32"/>
        <v>0.71964956195244056</v>
      </c>
      <c r="F577" s="37">
        <f t="shared" si="33"/>
        <v>0.90653736833305476</v>
      </c>
      <c r="G577" s="4" t="str">
        <f t="shared" si="34"/>
        <v>Start group 6 for 50km</v>
      </c>
      <c r="H577" s="4" t="str">
        <f t="shared" si="35"/>
        <v>Start group 6 for 100km</v>
      </c>
    </row>
    <row r="578" spans="1:8">
      <c r="A578" s="4">
        <v>576</v>
      </c>
      <c r="B578" s="5" t="s">
        <v>1808</v>
      </c>
      <c r="C578" s="5" t="s">
        <v>1622</v>
      </c>
      <c r="D578" s="30">
        <v>1462.1320023148148</v>
      </c>
      <c r="E578" s="37">
        <f t="shared" si="32"/>
        <v>0.72090112640800996</v>
      </c>
      <c r="F578" s="37">
        <f t="shared" si="33"/>
        <v>0.90687176057515473</v>
      </c>
      <c r="G578" s="4" t="str">
        <f t="shared" si="34"/>
        <v>Start group 6 for 50km</v>
      </c>
      <c r="H578" s="4" t="str">
        <f t="shared" si="35"/>
        <v>Start group 6 for 100km</v>
      </c>
    </row>
    <row r="579" spans="1:8">
      <c r="A579" s="4">
        <v>577</v>
      </c>
      <c r="B579" s="5" t="s">
        <v>16</v>
      </c>
      <c r="C579" s="5" t="s">
        <v>677</v>
      </c>
      <c r="D579" s="30">
        <v>1462.1320138888889</v>
      </c>
      <c r="E579" s="37">
        <f t="shared" si="32"/>
        <v>0.72215269086357947</v>
      </c>
      <c r="F579" s="37">
        <f t="shared" si="33"/>
        <v>0.90703895669620449</v>
      </c>
      <c r="G579" s="4" t="str">
        <f t="shared" si="34"/>
        <v>Start group 6 for 50km</v>
      </c>
      <c r="H579" s="4" t="str">
        <f t="shared" si="35"/>
        <v>Start group 6 for 100km</v>
      </c>
    </row>
    <row r="580" spans="1:8">
      <c r="A580" s="4">
        <v>578</v>
      </c>
      <c r="B580" s="5" t="s">
        <v>25</v>
      </c>
      <c r="C580" s="5" t="s">
        <v>161</v>
      </c>
      <c r="D580" s="30">
        <v>1462.1321643518518</v>
      </c>
      <c r="E580" s="37">
        <f t="shared" ref="E580:E643" si="36">A580/799</f>
        <v>0.72340425531914898</v>
      </c>
      <c r="F580" s="37">
        <f t="shared" ref="F580:F643" si="37">((HOUR(D580)*60+MINUTE(D580)+SECOND(D580)/60)-(HOUR($D$3)*60+MINUTE($D$3)+SECOND($D$3)/60))/(HOUR($D$3)*60+MINUTE($D$3)+SECOND($D$3)/60)</f>
        <v>0.90921250626985439</v>
      </c>
      <c r="G580" s="4" t="str">
        <f t="shared" ref="G580:G643" si="38">"Start group "&amp;IF(F580&lt;=29%,1,IF(F580&lt;=39%,2,IF(F580&lt;=50%,3,IF(F580&lt;=62%,4,IF(F580&lt;=84%,5,6)))))&amp;" for 50km"</f>
        <v>Start group 6 for 50km</v>
      </c>
      <c r="H580" s="4" t="str">
        <f t="shared" ref="H580:H643" si="39">"Start group "&amp;IF(F580&lt;=20%,1,IF(F580&lt;=33%,2,IF(F580&lt;=43%,3,IF(F580&lt;=52%,4,IF(F580&lt;=69%,5,6)))))&amp;" for 100km"</f>
        <v>Start group 6 for 100km</v>
      </c>
    </row>
    <row r="581" spans="1:8">
      <c r="A581" s="4">
        <v>579</v>
      </c>
      <c r="B581" s="5" t="s">
        <v>294</v>
      </c>
      <c r="C581" s="5" t="s">
        <v>1809</v>
      </c>
      <c r="D581" s="30">
        <v>1462.1322222222223</v>
      </c>
      <c r="E581" s="37">
        <f t="shared" si="36"/>
        <v>0.72465581977471838</v>
      </c>
      <c r="F581" s="37">
        <f t="shared" si="37"/>
        <v>0.91004848687510453</v>
      </c>
      <c r="G581" s="4" t="str">
        <f t="shared" si="38"/>
        <v>Start group 6 for 50km</v>
      </c>
      <c r="H581" s="4" t="str">
        <f t="shared" si="39"/>
        <v>Start group 6 for 100km</v>
      </c>
    </row>
    <row r="582" spans="1:8">
      <c r="A582" s="4">
        <v>580</v>
      </c>
      <c r="B582" s="5" t="s">
        <v>95</v>
      </c>
      <c r="C582" s="5" t="s">
        <v>238</v>
      </c>
      <c r="D582" s="30">
        <v>1462.1323263888889</v>
      </c>
      <c r="E582" s="37">
        <f t="shared" si="36"/>
        <v>0.72590738423028789</v>
      </c>
      <c r="F582" s="37">
        <f t="shared" si="37"/>
        <v>0.9115532519645545</v>
      </c>
      <c r="G582" s="4" t="str">
        <f t="shared" si="38"/>
        <v>Start group 6 for 50km</v>
      </c>
      <c r="H582" s="4" t="str">
        <f t="shared" si="39"/>
        <v>Start group 6 for 100km</v>
      </c>
    </row>
    <row r="583" spans="1:8">
      <c r="A583" s="4">
        <v>581</v>
      </c>
      <c r="B583" s="5" t="s">
        <v>317</v>
      </c>
      <c r="C583" s="5" t="s">
        <v>1810</v>
      </c>
      <c r="D583" s="30">
        <v>1462.1324652777778</v>
      </c>
      <c r="E583" s="37">
        <f t="shared" si="36"/>
        <v>0.72715894868585729</v>
      </c>
      <c r="F583" s="37">
        <f t="shared" si="37"/>
        <v>0.9135596054171542</v>
      </c>
      <c r="G583" s="4" t="str">
        <f t="shared" si="38"/>
        <v>Start group 6 for 50km</v>
      </c>
      <c r="H583" s="4" t="str">
        <f t="shared" si="39"/>
        <v>Start group 6 for 100km</v>
      </c>
    </row>
    <row r="584" spans="1:8">
      <c r="A584" s="4">
        <v>582</v>
      </c>
      <c r="B584" s="5" t="s">
        <v>31</v>
      </c>
      <c r="C584" s="5" t="s">
        <v>1811</v>
      </c>
      <c r="D584" s="30">
        <v>1462.1329282407407</v>
      </c>
      <c r="E584" s="37">
        <f t="shared" si="36"/>
        <v>0.7284105131414268</v>
      </c>
      <c r="F584" s="37">
        <f t="shared" si="37"/>
        <v>0.92024745025915378</v>
      </c>
      <c r="G584" s="4" t="str">
        <f t="shared" si="38"/>
        <v>Start group 6 for 50km</v>
      </c>
      <c r="H584" s="4" t="str">
        <f t="shared" si="39"/>
        <v>Start group 6 for 100km</v>
      </c>
    </row>
    <row r="585" spans="1:8">
      <c r="A585" s="4">
        <v>583</v>
      </c>
      <c r="B585" s="5" t="s">
        <v>123</v>
      </c>
      <c r="C585" s="5" t="s">
        <v>1812</v>
      </c>
      <c r="D585" s="30">
        <v>1462.1330208333334</v>
      </c>
      <c r="E585" s="37">
        <f t="shared" si="36"/>
        <v>0.72966207759699619</v>
      </c>
      <c r="F585" s="37">
        <f t="shared" si="37"/>
        <v>0.92158501922755398</v>
      </c>
      <c r="G585" s="4" t="str">
        <f t="shared" si="38"/>
        <v>Start group 6 for 50km</v>
      </c>
      <c r="H585" s="4" t="str">
        <f t="shared" si="39"/>
        <v>Start group 6 for 100km</v>
      </c>
    </row>
    <row r="586" spans="1:8">
      <c r="A586" s="4">
        <v>584</v>
      </c>
      <c r="B586" s="5" t="s">
        <v>80</v>
      </c>
      <c r="C586" s="5" t="s">
        <v>718</v>
      </c>
      <c r="D586" s="36" t="s">
        <v>1813</v>
      </c>
      <c r="E586" s="37">
        <f t="shared" si="36"/>
        <v>0.7309136420525657</v>
      </c>
      <c r="F586" s="37">
        <f t="shared" si="37"/>
        <v>0.92308978431700361</v>
      </c>
      <c r="G586" s="4" t="str">
        <f t="shared" si="38"/>
        <v>Start group 6 for 50km</v>
      </c>
      <c r="H586" s="4" t="str">
        <f t="shared" si="39"/>
        <v>Start group 6 for 100km</v>
      </c>
    </row>
    <row r="587" spans="1:8">
      <c r="A587" s="4">
        <v>585</v>
      </c>
      <c r="B587" s="5" t="s">
        <v>158</v>
      </c>
      <c r="C587" s="5" t="s">
        <v>1814</v>
      </c>
      <c r="D587" s="30">
        <v>1462.1331828703703</v>
      </c>
      <c r="E587" s="37">
        <f t="shared" si="36"/>
        <v>0.73216520650813521</v>
      </c>
      <c r="F587" s="37">
        <f t="shared" si="37"/>
        <v>0.92392576492225376</v>
      </c>
      <c r="G587" s="4" t="str">
        <f t="shared" si="38"/>
        <v>Start group 6 for 50km</v>
      </c>
      <c r="H587" s="4" t="str">
        <f t="shared" si="39"/>
        <v>Start group 6 for 100km</v>
      </c>
    </row>
    <row r="588" spans="1:8">
      <c r="A588" s="4">
        <v>586</v>
      </c>
      <c r="B588" s="5" t="s">
        <v>293</v>
      </c>
      <c r="C588" s="5" t="s">
        <v>588</v>
      </c>
      <c r="D588" s="30">
        <v>1462.1332407407408</v>
      </c>
      <c r="E588" s="37">
        <f t="shared" si="36"/>
        <v>0.73341677096370461</v>
      </c>
      <c r="F588" s="37">
        <f t="shared" si="37"/>
        <v>0.92476174552750379</v>
      </c>
      <c r="G588" s="4" t="str">
        <f t="shared" si="38"/>
        <v>Start group 6 for 50km</v>
      </c>
      <c r="H588" s="4" t="str">
        <f t="shared" si="39"/>
        <v>Start group 6 for 100km</v>
      </c>
    </row>
    <row r="589" spans="1:8">
      <c r="A589" s="4">
        <v>587</v>
      </c>
      <c r="B589" s="5" t="s">
        <v>762</v>
      </c>
      <c r="C589" s="5" t="s">
        <v>1815</v>
      </c>
      <c r="D589" s="30">
        <v>1462.1333333333334</v>
      </c>
      <c r="E589" s="37">
        <f t="shared" si="36"/>
        <v>0.73466833541927412</v>
      </c>
      <c r="F589" s="37">
        <f t="shared" si="37"/>
        <v>0.92609931449590366</v>
      </c>
      <c r="G589" s="4" t="str">
        <f t="shared" si="38"/>
        <v>Start group 6 for 50km</v>
      </c>
      <c r="H589" s="4" t="str">
        <f t="shared" si="39"/>
        <v>Start group 6 for 100km</v>
      </c>
    </row>
    <row r="590" spans="1:8">
      <c r="A590" s="4">
        <v>588</v>
      </c>
      <c r="B590" s="5" t="s">
        <v>162</v>
      </c>
      <c r="C590" s="5" t="s">
        <v>289</v>
      </c>
      <c r="D590" s="30">
        <v>1462.1335416666666</v>
      </c>
      <c r="E590" s="37">
        <f t="shared" si="36"/>
        <v>0.73591989987484352</v>
      </c>
      <c r="F590" s="37">
        <f t="shared" si="37"/>
        <v>0.92910884467480359</v>
      </c>
      <c r="G590" s="4" t="str">
        <f t="shared" si="38"/>
        <v>Start group 6 for 50km</v>
      </c>
      <c r="H590" s="4" t="str">
        <f t="shared" si="39"/>
        <v>Start group 6 for 100km</v>
      </c>
    </row>
    <row r="591" spans="1:8">
      <c r="A591" s="4">
        <v>589</v>
      </c>
      <c r="B591" s="5" t="s">
        <v>11</v>
      </c>
      <c r="C591" s="5" t="s">
        <v>718</v>
      </c>
      <c r="D591" s="30">
        <v>1462.1335416666666</v>
      </c>
      <c r="E591" s="37">
        <f t="shared" si="36"/>
        <v>0.73717146433041303</v>
      </c>
      <c r="F591" s="37">
        <f t="shared" si="37"/>
        <v>0.92910884467480359</v>
      </c>
      <c r="G591" s="4" t="str">
        <f t="shared" si="38"/>
        <v>Start group 6 for 50km</v>
      </c>
      <c r="H591" s="4" t="str">
        <f t="shared" si="39"/>
        <v>Start group 6 for 100km</v>
      </c>
    </row>
    <row r="592" spans="1:8">
      <c r="A592" s="4">
        <v>590</v>
      </c>
      <c r="B592" s="5" t="s">
        <v>141</v>
      </c>
      <c r="C592" s="5" t="s">
        <v>1816</v>
      </c>
      <c r="D592" s="30">
        <v>1462.1335532407406</v>
      </c>
      <c r="E592" s="37">
        <f t="shared" si="36"/>
        <v>0.73842302878598243</v>
      </c>
      <c r="F592" s="37">
        <f t="shared" si="37"/>
        <v>0.92927604079585346</v>
      </c>
      <c r="G592" s="4" t="str">
        <f t="shared" si="38"/>
        <v>Start group 6 for 50km</v>
      </c>
      <c r="H592" s="4" t="str">
        <f t="shared" si="39"/>
        <v>Start group 6 for 100km</v>
      </c>
    </row>
    <row r="593" spans="1:8">
      <c r="A593" s="4">
        <v>591</v>
      </c>
      <c r="B593" s="5" t="s">
        <v>604</v>
      </c>
      <c r="C593" s="5" t="s">
        <v>1817</v>
      </c>
      <c r="D593" s="30">
        <v>1462.1335648148149</v>
      </c>
      <c r="E593" s="37">
        <f t="shared" si="36"/>
        <v>0.73967459324155194</v>
      </c>
      <c r="F593" s="37">
        <f t="shared" si="37"/>
        <v>0.92944323691690356</v>
      </c>
      <c r="G593" s="4" t="str">
        <f t="shared" si="38"/>
        <v>Start group 6 for 50km</v>
      </c>
      <c r="H593" s="4" t="str">
        <f t="shared" si="39"/>
        <v>Start group 6 for 100km</v>
      </c>
    </row>
    <row r="594" spans="1:8">
      <c r="A594" s="4">
        <v>592</v>
      </c>
      <c r="B594" s="5" t="s">
        <v>50</v>
      </c>
      <c r="C594" s="5" t="s">
        <v>543</v>
      </c>
      <c r="D594" s="30">
        <v>1462.1336805555557</v>
      </c>
      <c r="E594" s="37">
        <f t="shared" si="36"/>
        <v>0.74092615769712145</v>
      </c>
      <c r="F594" s="37">
        <f t="shared" si="37"/>
        <v>0.9311151981274034</v>
      </c>
      <c r="G594" s="4" t="str">
        <f t="shared" si="38"/>
        <v>Start group 6 for 50km</v>
      </c>
      <c r="H594" s="4" t="str">
        <f t="shared" si="39"/>
        <v>Start group 6 for 100km</v>
      </c>
    </row>
    <row r="595" spans="1:8">
      <c r="A595" s="4">
        <v>593</v>
      </c>
      <c r="B595" s="5" t="s">
        <v>99</v>
      </c>
      <c r="C595" s="5" t="s">
        <v>249</v>
      </c>
      <c r="D595" s="30">
        <v>1462.1337384259259</v>
      </c>
      <c r="E595" s="37">
        <f t="shared" si="36"/>
        <v>0.74217772215269084</v>
      </c>
      <c r="F595" s="37">
        <f t="shared" si="37"/>
        <v>0.93195117873265343</v>
      </c>
      <c r="G595" s="4" t="str">
        <f t="shared" si="38"/>
        <v>Start group 6 for 50km</v>
      </c>
      <c r="H595" s="4" t="str">
        <f t="shared" si="39"/>
        <v>Start group 6 for 100km</v>
      </c>
    </row>
    <row r="596" spans="1:8">
      <c r="A596" s="4">
        <v>594</v>
      </c>
      <c r="B596" s="5" t="s">
        <v>112</v>
      </c>
      <c r="C596" s="5" t="s">
        <v>199</v>
      </c>
      <c r="D596" s="30">
        <v>1462.13375</v>
      </c>
      <c r="E596" s="37">
        <f t="shared" si="36"/>
        <v>0.74342928660826035</v>
      </c>
      <c r="F596" s="37">
        <f t="shared" si="37"/>
        <v>0.9321183748537033</v>
      </c>
      <c r="G596" s="4" t="str">
        <f t="shared" si="38"/>
        <v>Start group 6 for 50km</v>
      </c>
      <c r="H596" s="4" t="str">
        <f t="shared" si="39"/>
        <v>Start group 6 for 100km</v>
      </c>
    </row>
    <row r="597" spans="1:8">
      <c r="A597" s="4">
        <v>595</v>
      </c>
      <c r="B597" s="5" t="s">
        <v>384</v>
      </c>
      <c r="C597" s="5" t="s">
        <v>1818</v>
      </c>
      <c r="D597" s="30">
        <v>1462.1337962962964</v>
      </c>
      <c r="E597" s="37">
        <f t="shared" si="36"/>
        <v>0.74468085106382975</v>
      </c>
      <c r="F597" s="37">
        <f t="shared" si="37"/>
        <v>0.93278715933790324</v>
      </c>
      <c r="G597" s="4" t="str">
        <f t="shared" si="38"/>
        <v>Start group 6 for 50km</v>
      </c>
      <c r="H597" s="4" t="str">
        <f t="shared" si="39"/>
        <v>Start group 6 for 100km</v>
      </c>
    </row>
    <row r="598" spans="1:8">
      <c r="A598" s="4">
        <v>596</v>
      </c>
      <c r="B598" s="5" t="s">
        <v>804</v>
      </c>
      <c r="C598" s="5" t="s">
        <v>1819</v>
      </c>
      <c r="D598" s="30">
        <v>1462.1340046296295</v>
      </c>
      <c r="E598" s="37">
        <f t="shared" si="36"/>
        <v>0.74593241551939926</v>
      </c>
      <c r="F598" s="37">
        <f t="shared" si="37"/>
        <v>0.93579668951680317</v>
      </c>
      <c r="G598" s="4" t="str">
        <f t="shared" si="38"/>
        <v>Start group 6 for 50km</v>
      </c>
      <c r="H598" s="4" t="str">
        <f t="shared" si="39"/>
        <v>Start group 6 for 100km</v>
      </c>
    </row>
    <row r="599" spans="1:8">
      <c r="A599" s="4">
        <v>597</v>
      </c>
      <c r="B599" s="5" t="s">
        <v>521</v>
      </c>
      <c r="C599" s="5" t="s">
        <v>187</v>
      </c>
      <c r="D599" s="30">
        <v>1462.1340046296295</v>
      </c>
      <c r="E599" s="37">
        <f t="shared" si="36"/>
        <v>0.74718397997496866</v>
      </c>
      <c r="F599" s="37">
        <f t="shared" si="37"/>
        <v>0.93579668951680317</v>
      </c>
      <c r="G599" s="4" t="str">
        <f t="shared" si="38"/>
        <v>Start group 6 for 50km</v>
      </c>
      <c r="H599" s="4" t="str">
        <f t="shared" si="39"/>
        <v>Start group 6 for 100km</v>
      </c>
    </row>
    <row r="600" spans="1:8">
      <c r="A600" s="4">
        <v>598</v>
      </c>
      <c r="B600" s="5" t="s">
        <v>1820</v>
      </c>
      <c r="C600" s="5" t="s">
        <v>1054</v>
      </c>
      <c r="D600" s="30">
        <v>1462.1340277777779</v>
      </c>
      <c r="E600" s="37">
        <f t="shared" si="36"/>
        <v>0.74843554443053817</v>
      </c>
      <c r="F600" s="37">
        <f t="shared" si="37"/>
        <v>0.93613108175890314</v>
      </c>
      <c r="G600" s="4" t="str">
        <f t="shared" si="38"/>
        <v>Start group 6 for 50km</v>
      </c>
      <c r="H600" s="4" t="str">
        <f t="shared" si="39"/>
        <v>Start group 6 for 100km</v>
      </c>
    </row>
    <row r="601" spans="1:8">
      <c r="A601" s="4">
        <v>599</v>
      </c>
      <c r="B601" s="5" t="s">
        <v>18</v>
      </c>
      <c r="C601" s="5" t="s">
        <v>429</v>
      </c>
      <c r="D601" s="30">
        <v>1462.1341435185186</v>
      </c>
      <c r="E601" s="37">
        <f t="shared" si="36"/>
        <v>0.74968710888610768</v>
      </c>
      <c r="F601" s="37">
        <f t="shared" si="37"/>
        <v>0.93780304296940298</v>
      </c>
      <c r="G601" s="4" t="str">
        <f t="shared" si="38"/>
        <v>Start group 6 for 50km</v>
      </c>
      <c r="H601" s="4" t="str">
        <f t="shared" si="39"/>
        <v>Start group 6 for 100km</v>
      </c>
    </row>
    <row r="602" spans="1:8">
      <c r="A602" s="4">
        <v>600</v>
      </c>
      <c r="B602" s="5" t="s">
        <v>217</v>
      </c>
      <c r="C602" s="5" t="s">
        <v>1821</v>
      </c>
      <c r="D602" s="30">
        <v>1462.1341435185186</v>
      </c>
      <c r="E602" s="37">
        <f t="shared" si="36"/>
        <v>0.75093867334167708</v>
      </c>
      <c r="F602" s="37">
        <f t="shared" si="37"/>
        <v>0.93780304296940298</v>
      </c>
      <c r="G602" s="4" t="str">
        <f t="shared" si="38"/>
        <v>Start group 6 for 50km</v>
      </c>
      <c r="H602" s="4" t="str">
        <f t="shared" si="39"/>
        <v>Start group 6 for 100km</v>
      </c>
    </row>
    <row r="603" spans="1:8">
      <c r="A603" s="4">
        <v>601</v>
      </c>
      <c r="B603" s="5" t="s">
        <v>530</v>
      </c>
      <c r="C603" s="5" t="s">
        <v>994</v>
      </c>
      <c r="D603" s="30">
        <v>1462.1342824074075</v>
      </c>
      <c r="E603" s="37">
        <f t="shared" si="36"/>
        <v>0.75219023779724659</v>
      </c>
      <c r="F603" s="37">
        <f t="shared" si="37"/>
        <v>0.93980939642200301</v>
      </c>
      <c r="G603" s="4" t="str">
        <f t="shared" si="38"/>
        <v>Start group 6 for 50km</v>
      </c>
      <c r="H603" s="4" t="str">
        <f t="shared" si="39"/>
        <v>Start group 6 for 100km</v>
      </c>
    </row>
    <row r="604" spans="1:8">
      <c r="A604" s="4">
        <v>602</v>
      </c>
      <c r="B604" s="5" t="s">
        <v>56</v>
      </c>
      <c r="C604" s="5" t="s">
        <v>772</v>
      </c>
      <c r="D604" s="30">
        <v>1462.1343750000001</v>
      </c>
      <c r="E604" s="37">
        <f t="shared" si="36"/>
        <v>0.75344180225281598</v>
      </c>
      <c r="F604" s="37">
        <f t="shared" si="37"/>
        <v>0.94114696539040288</v>
      </c>
      <c r="G604" s="4" t="str">
        <f t="shared" si="38"/>
        <v>Start group 6 for 50km</v>
      </c>
      <c r="H604" s="4" t="str">
        <f t="shared" si="39"/>
        <v>Start group 6 for 100km</v>
      </c>
    </row>
    <row r="605" spans="1:8">
      <c r="A605" s="4">
        <v>603</v>
      </c>
      <c r="B605" s="5" t="s">
        <v>699</v>
      </c>
      <c r="C605" s="5" t="s">
        <v>166</v>
      </c>
      <c r="D605" s="30">
        <v>1462.1345138888889</v>
      </c>
      <c r="E605" s="37">
        <f t="shared" si="36"/>
        <v>0.75469336670838549</v>
      </c>
      <c r="F605" s="37">
        <f t="shared" si="37"/>
        <v>0.94315331884300269</v>
      </c>
      <c r="G605" s="4" t="str">
        <f t="shared" si="38"/>
        <v>Start group 6 for 50km</v>
      </c>
      <c r="H605" s="4" t="str">
        <f t="shared" si="39"/>
        <v>Start group 6 for 100km</v>
      </c>
    </row>
    <row r="606" spans="1:8">
      <c r="A606" s="4">
        <v>604</v>
      </c>
      <c r="B606" s="5" t="s">
        <v>33</v>
      </c>
      <c r="C606" s="5" t="s">
        <v>1272</v>
      </c>
      <c r="D606" s="30">
        <v>1462.1345717592592</v>
      </c>
      <c r="E606" s="37">
        <f t="shared" si="36"/>
        <v>0.75594493116395489</v>
      </c>
      <c r="F606" s="37">
        <f t="shared" si="37"/>
        <v>0.94398929944825272</v>
      </c>
      <c r="G606" s="4" t="str">
        <f t="shared" si="38"/>
        <v>Start group 6 for 50km</v>
      </c>
      <c r="H606" s="4" t="str">
        <f t="shared" si="39"/>
        <v>Start group 6 for 100km</v>
      </c>
    </row>
    <row r="607" spans="1:8">
      <c r="A607" s="4">
        <v>605</v>
      </c>
      <c r="B607" s="5" t="s">
        <v>32</v>
      </c>
      <c r="C607" s="5" t="s">
        <v>273</v>
      </c>
      <c r="D607" s="30">
        <v>1462.1346759259259</v>
      </c>
      <c r="E607" s="37">
        <f t="shared" si="36"/>
        <v>0.7571964956195244</v>
      </c>
      <c r="F607" s="37">
        <f t="shared" si="37"/>
        <v>0.94549406453770268</v>
      </c>
      <c r="G607" s="4" t="str">
        <f t="shared" si="38"/>
        <v>Start group 6 for 50km</v>
      </c>
      <c r="H607" s="4" t="str">
        <f t="shared" si="39"/>
        <v>Start group 6 for 100km</v>
      </c>
    </row>
    <row r="608" spans="1:8">
      <c r="A608" s="4">
        <v>606</v>
      </c>
      <c r="B608" s="5" t="s">
        <v>228</v>
      </c>
      <c r="C608" s="5" t="s">
        <v>1822</v>
      </c>
      <c r="D608" s="30">
        <v>1462.1348495370371</v>
      </c>
      <c r="E608" s="37">
        <f t="shared" si="36"/>
        <v>0.75844806007509391</v>
      </c>
      <c r="F608" s="37">
        <f t="shared" si="37"/>
        <v>0.94800200635345255</v>
      </c>
      <c r="G608" s="4" t="str">
        <f t="shared" si="38"/>
        <v>Start group 6 for 50km</v>
      </c>
      <c r="H608" s="4" t="str">
        <f t="shared" si="39"/>
        <v>Start group 6 for 100km</v>
      </c>
    </row>
    <row r="609" spans="1:8">
      <c r="A609" s="4">
        <v>607</v>
      </c>
      <c r="B609" s="5" t="s">
        <v>12</v>
      </c>
      <c r="C609" s="5" t="s">
        <v>1823</v>
      </c>
      <c r="D609" s="30">
        <v>1462.1349537037038</v>
      </c>
      <c r="E609" s="37">
        <f t="shared" si="36"/>
        <v>0.75969962453066331</v>
      </c>
      <c r="F609" s="37">
        <f t="shared" si="37"/>
        <v>0.94950677144290252</v>
      </c>
      <c r="G609" s="4" t="str">
        <f t="shared" si="38"/>
        <v>Start group 6 for 50km</v>
      </c>
      <c r="H609" s="4" t="str">
        <f t="shared" si="39"/>
        <v>Start group 6 for 100km</v>
      </c>
    </row>
    <row r="610" spans="1:8">
      <c r="A610" s="4">
        <v>608</v>
      </c>
      <c r="B610" s="5" t="s">
        <v>208</v>
      </c>
      <c r="C610" s="5" t="s">
        <v>1824</v>
      </c>
      <c r="D610" s="30">
        <v>1462.1351504629629</v>
      </c>
      <c r="E610" s="37">
        <f t="shared" si="36"/>
        <v>0.76095118898623282</v>
      </c>
      <c r="F610" s="37">
        <f t="shared" si="37"/>
        <v>0.95234910550075236</v>
      </c>
      <c r="G610" s="4" t="str">
        <f t="shared" si="38"/>
        <v>Start group 6 for 50km</v>
      </c>
      <c r="H610" s="4" t="str">
        <f t="shared" si="39"/>
        <v>Start group 6 for 100km</v>
      </c>
    </row>
    <row r="611" spans="1:8">
      <c r="A611" s="4">
        <v>609</v>
      </c>
      <c r="B611" s="5" t="s">
        <v>801</v>
      </c>
      <c r="C611" s="5" t="s">
        <v>193</v>
      </c>
      <c r="D611" s="30">
        <v>1462.1352199074074</v>
      </c>
      <c r="E611" s="37">
        <f t="shared" si="36"/>
        <v>0.76220275344180222</v>
      </c>
      <c r="F611" s="37">
        <f t="shared" si="37"/>
        <v>0.95335228222705226</v>
      </c>
      <c r="G611" s="4" t="str">
        <f t="shared" si="38"/>
        <v>Start group 6 for 50km</v>
      </c>
      <c r="H611" s="4" t="str">
        <f t="shared" si="39"/>
        <v>Start group 6 for 100km</v>
      </c>
    </row>
    <row r="612" spans="1:8">
      <c r="A612" s="4">
        <v>610</v>
      </c>
      <c r="B612" s="5" t="s">
        <v>34</v>
      </c>
      <c r="C612" s="5" t="s">
        <v>543</v>
      </c>
      <c r="D612" s="30">
        <v>1462.1355208333334</v>
      </c>
      <c r="E612" s="37">
        <f t="shared" si="36"/>
        <v>0.76345431789737173</v>
      </c>
      <c r="F612" s="37">
        <f t="shared" si="37"/>
        <v>0.95769938137435207</v>
      </c>
      <c r="G612" s="4" t="str">
        <f t="shared" si="38"/>
        <v>Start group 6 for 50km</v>
      </c>
      <c r="H612" s="4" t="str">
        <f t="shared" si="39"/>
        <v>Start group 6 for 100km</v>
      </c>
    </row>
    <row r="613" spans="1:8">
      <c r="A613" s="4">
        <v>611</v>
      </c>
      <c r="B613" s="5" t="s">
        <v>412</v>
      </c>
      <c r="C613" s="5" t="s">
        <v>502</v>
      </c>
      <c r="D613" s="30">
        <v>1462.1356597222223</v>
      </c>
      <c r="E613" s="37">
        <f t="shared" si="36"/>
        <v>0.76470588235294112</v>
      </c>
      <c r="F613" s="37">
        <f t="shared" si="37"/>
        <v>0.95970573482695187</v>
      </c>
      <c r="G613" s="4" t="str">
        <f t="shared" si="38"/>
        <v>Start group 6 for 50km</v>
      </c>
      <c r="H613" s="4" t="str">
        <f t="shared" si="39"/>
        <v>Start group 6 for 100km</v>
      </c>
    </row>
    <row r="614" spans="1:8">
      <c r="A614" s="4">
        <v>612</v>
      </c>
      <c r="B614" s="5" t="s">
        <v>38</v>
      </c>
      <c r="C614" s="5" t="s">
        <v>296</v>
      </c>
      <c r="D614" s="30">
        <v>1462.135763888889</v>
      </c>
      <c r="E614" s="37">
        <f t="shared" si="36"/>
        <v>0.76595744680851063</v>
      </c>
      <c r="F614" s="37">
        <f t="shared" si="37"/>
        <v>0.96121049991640184</v>
      </c>
      <c r="G614" s="4" t="str">
        <f t="shared" si="38"/>
        <v>Start group 6 for 50km</v>
      </c>
      <c r="H614" s="4" t="str">
        <f t="shared" si="39"/>
        <v>Start group 6 for 100km</v>
      </c>
    </row>
    <row r="615" spans="1:8">
      <c r="A615" s="4">
        <v>613</v>
      </c>
      <c r="B615" s="5" t="s">
        <v>33</v>
      </c>
      <c r="C615" s="5" t="s">
        <v>610</v>
      </c>
      <c r="D615" s="30">
        <v>1462.1357870370371</v>
      </c>
      <c r="E615" s="37">
        <f t="shared" si="36"/>
        <v>0.76720901126408014</v>
      </c>
      <c r="F615" s="37">
        <f t="shared" si="37"/>
        <v>0.96154489215850181</v>
      </c>
      <c r="G615" s="4" t="str">
        <f t="shared" si="38"/>
        <v>Start group 6 for 50km</v>
      </c>
      <c r="H615" s="4" t="str">
        <f t="shared" si="39"/>
        <v>Start group 6 for 100km</v>
      </c>
    </row>
    <row r="616" spans="1:8">
      <c r="A616" s="4">
        <v>614</v>
      </c>
      <c r="B616" s="5" t="s">
        <v>15</v>
      </c>
      <c r="C616" s="5" t="s">
        <v>130</v>
      </c>
      <c r="D616" s="30">
        <v>1462.1358101851852</v>
      </c>
      <c r="E616" s="37">
        <f t="shared" si="36"/>
        <v>0.76846057571964954</v>
      </c>
      <c r="F616" s="37">
        <f t="shared" si="37"/>
        <v>0.96187928440060178</v>
      </c>
      <c r="G616" s="4" t="str">
        <f t="shared" si="38"/>
        <v>Start group 6 for 50km</v>
      </c>
      <c r="H616" s="4" t="str">
        <f t="shared" si="39"/>
        <v>Start group 6 for 100km</v>
      </c>
    </row>
    <row r="617" spans="1:8">
      <c r="A617" s="4">
        <v>615</v>
      </c>
      <c r="B617" s="5" t="s">
        <v>318</v>
      </c>
      <c r="C617" s="5" t="s">
        <v>1825</v>
      </c>
      <c r="D617" s="30">
        <v>1462.1358449074073</v>
      </c>
      <c r="E617" s="37">
        <f t="shared" si="36"/>
        <v>0.76971214017521905</v>
      </c>
      <c r="F617" s="37">
        <f t="shared" si="37"/>
        <v>0.96238087276375184</v>
      </c>
      <c r="G617" s="4" t="str">
        <f t="shared" si="38"/>
        <v>Start group 6 for 50km</v>
      </c>
      <c r="H617" s="4" t="str">
        <f t="shared" si="39"/>
        <v>Start group 6 for 100km</v>
      </c>
    </row>
    <row r="618" spans="1:8">
      <c r="A618" s="4">
        <v>616</v>
      </c>
      <c r="B618" s="5" t="s">
        <v>31</v>
      </c>
      <c r="C618" s="5" t="s">
        <v>1826</v>
      </c>
      <c r="D618" s="30">
        <v>1462.1360879629631</v>
      </c>
      <c r="E618" s="37">
        <f t="shared" si="36"/>
        <v>0.77096370463078845</v>
      </c>
      <c r="F618" s="37">
        <f t="shared" si="37"/>
        <v>0.96589199130580161</v>
      </c>
      <c r="G618" s="4" t="str">
        <f t="shared" si="38"/>
        <v>Start group 6 for 50km</v>
      </c>
      <c r="H618" s="4" t="str">
        <f t="shared" si="39"/>
        <v>Start group 6 for 100km</v>
      </c>
    </row>
    <row r="619" spans="1:8">
      <c r="A619" s="4">
        <v>617</v>
      </c>
      <c r="B619" s="5" t="s">
        <v>751</v>
      </c>
      <c r="C619" s="5" t="s">
        <v>92</v>
      </c>
      <c r="D619" s="30">
        <v>1462.1363773148148</v>
      </c>
      <c r="E619" s="37">
        <f t="shared" si="36"/>
        <v>0.77221526908635796</v>
      </c>
      <c r="F619" s="37">
        <f t="shared" si="37"/>
        <v>0.97007189433205132</v>
      </c>
      <c r="G619" s="4" t="str">
        <f t="shared" si="38"/>
        <v>Start group 6 for 50km</v>
      </c>
      <c r="H619" s="4" t="str">
        <f t="shared" si="39"/>
        <v>Start group 6 for 100km</v>
      </c>
    </row>
    <row r="620" spans="1:8">
      <c r="A620" s="4">
        <v>618</v>
      </c>
      <c r="B620" s="5" t="s">
        <v>30</v>
      </c>
      <c r="C620" s="5" t="s">
        <v>1827</v>
      </c>
      <c r="D620" s="30">
        <v>1462.136412037037</v>
      </c>
      <c r="E620" s="37">
        <f t="shared" si="36"/>
        <v>0.77346683354192736</v>
      </c>
      <c r="F620" s="37">
        <f t="shared" si="37"/>
        <v>0.97057348269520138</v>
      </c>
      <c r="G620" s="4" t="str">
        <f t="shared" si="38"/>
        <v>Start group 6 for 50km</v>
      </c>
      <c r="H620" s="4" t="str">
        <f t="shared" si="39"/>
        <v>Start group 6 for 100km</v>
      </c>
    </row>
    <row r="621" spans="1:8">
      <c r="A621" s="4">
        <v>619</v>
      </c>
      <c r="B621" s="5" t="s">
        <v>424</v>
      </c>
      <c r="C621" s="5" t="s">
        <v>1828</v>
      </c>
      <c r="D621" s="30">
        <v>1462.136412037037</v>
      </c>
      <c r="E621" s="37">
        <f t="shared" si="36"/>
        <v>0.77471839799749687</v>
      </c>
      <c r="F621" s="37">
        <f t="shared" si="37"/>
        <v>0.97057348269520138</v>
      </c>
      <c r="G621" s="4" t="str">
        <f t="shared" si="38"/>
        <v>Start group 6 for 50km</v>
      </c>
      <c r="H621" s="4" t="str">
        <f t="shared" si="39"/>
        <v>Start group 6 for 100km</v>
      </c>
    </row>
    <row r="622" spans="1:8">
      <c r="A622" s="4">
        <v>620</v>
      </c>
      <c r="B622" s="5" t="s">
        <v>631</v>
      </c>
      <c r="C622" s="5" t="s">
        <v>1829</v>
      </c>
      <c r="D622" s="30">
        <v>1462.1365277777777</v>
      </c>
      <c r="E622" s="37">
        <f t="shared" si="36"/>
        <v>0.77596996245306638</v>
      </c>
      <c r="F622" s="37">
        <f t="shared" si="37"/>
        <v>0.97224544390570122</v>
      </c>
      <c r="G622" s="4" t="str">
        <f t="shared" si="38"/>
        <v>Start group 6 for 50km</v>
      </c>
      <c r="H622" s="4" t="str">
        <f t="shared" si="39"/>
        <v>Start group 6 for 100km</v>
      </c>
    </row>
    <row r="623" spans="1:8">
      <c r="A623" s="4">
        <v>621</v>
      </c>
      <c r="B623" s="5" t="s">
        <v>312</v>
      </c>
      <c r="C623" s="5" t="s">
        <v>485</v>
      </c>
      <c r="D623" s="30">
        <v>1462.1365393518518</v>
      </c>
      <c r="E623" s="37">
        <f t="shared" si="36"/>
        <v>0.77722152690863577</v>
      </c>
      <c r="F623" s="37">
        <f t="shared" si="37"/>
        <v>0.97241264002675143</v>
      </c>
      <c r="G623" s="4" t="str">
        <f t="shared" si="38"/>
        <v>Start group 6 for 50km</v>
      </c>
      <c r="H623" s="4" t="str">
        <f t="shared" si="39"/>
        <v>Start group 6 for 100km</v>
      </c>
    </row>
    <row r="624" spans="1:8">
      <c r="A624" s="4">
        <v>622</v>
      </c>
      <c r="B624" s="5" t="s">
        <v>1830</v>
      </c>
      <c r="C624" s="5" t="s">
        <v>1831</v>
      </c>
      <c r="D624" s="30">
        <v>1462.1368749999999</v>
      </c>
      <c r="E624" s="37">
        <f t="shared" si="36"/>
        <v>0.77847309136420528</v>
      </c>
      <c r="F624" s="37">
        <f t="shared" si="37"/>
        <v>0.97726132753720096</v>
      </c>
      <c r="G624" s="4" t="str">
        <f t="shared" si="38"/>
        <v>Start group 6 for 50km</v>
      </c>
      <c r="H624" s="4" t="str">
        <f t="shared" si="39"/>
        <v>Start group 6 for 100km</v>
      </c>
    </row>
    <row r="625" spans="1:8">
      <c r="A625" s="4">
        <v>623</v>
      </c>
      <c r="B625" s="5" t="s">
        <v>1832</v>
      </c>
      <c r="C625" s="5" t="s">
        <v>1833</v>
      </c>
      <c r="D625" s="30">
        <v>1462.1372800925926</v>
      </c>
      <c r="E625" s="37">
        <f t="shared" si="36"/>
        <v>0.77972465581977468</v>
      </c>
      <c r="F625" s="37">
        <f t="shared" si="37"/>
        <v>0.98311319177395085</v>
      </c>
      <c r="G625" s="4" t="str">
        <f t="shared" si="38"/>
        <v>Start group 6 for 50km</v>
      </c>
      <c r="H625" s="4" t="str">
        <f t="shared" si="39"/>
        <v>Start group 6 for 100km</v>
      </c>
    </row>
    <row r="626" spans="1:8">
      <c r="A626" s="4">
        <v>624</v>
      </c>
      <c r="B626" s="5" t="s">
        <v>598</v>
      </c>
      <c r="C626" s="5" t="s">
        <v>851</v>
      </c>
      <c r="D626" s="30">
        <v>1462.1374305555555</v>
      </c>
      <c r="E626" s="37">
        <f t="shared" si="36"/>
        <v>0.78097622027534419</v>
      </c>
      <c r="F626" s="37">
        <f t="shared" si="37"/>
        <v>0.98528674134760075</v>
      </c>
      <c r="G626" s="4" t="str">
        <f t="shared" si="38"/>
        <v>Start group 6 for 50km</v>
      </c>
      <c r="H626" s="4" t="str">
        <f t="shared" si="39"/>
        <v>Start group 6 for 100km</v>
      </c>
    </row>
    <row r="627" spans="1:8">
      <c r="A627" s="4">
        <v>625</v>
      </c>
      <c r="B627" s="5" t="s">
        <v>153</v>
      </c>
      <c r="C627" s="5" t="s">
        <v>1834</v>
      </c>
      <c r="D627" s="30">
        <v>1462.1374421296296</v>
      </c>
      <c r="E627" s="37">
        <f t="shared" si="36"/>
        <v>0.78222778473091359</v>
      </c>
      <c r="F627" s="37">
        <f t="shared" si="37"/>
        <v>0.98545393746865051</v>
      </c>
      <c r="G627" s="4" t="str">
        <f t="shared" si="38"/>
        <v>Start group 6 for 50km</v>
      </c>
      <c r="H627" s="4" t="str">
        <f t="shared" si="39"/>
        <v>Start group 6 for 100km</v>
      </c>
    </row>
    <row r="628" spans="1:8">
      <c r="A628" s="4">
        <v>626</v>
      </c>
      <c r="B628" s="5" t="s">
        <v>50</v>
      </c>
      <c r="C628" s="5" t="s">
        <v>1835</v>
      </c>
      <c r="D628" s="30">
        <v>1462.1374652777777</v>
      </c>
      <c r="E628" s="37">
        <f t="shared" si="36"/>
        <v>0.7834793491864831</v>
      </c>
      <c r="F628" s="37">
        <f t="shared" si="37"/>
        <v>0.98578832971075048</v>
      </c>
      <c r="G628" s="4" t="str">
        <f t="shared" si="38"/>
        <v>Start group 6 for 50km</v>
      </c>
      <c r="H628" s="4" t="str">
        <f t="shared" si="39"/>
        <v>Start group 6 for 100km</v>
      </c>
    </row>
    <row r="629" spans="1:8">
      <c r="A629" s="4">
        <v>627</v>
      </c>
      <c r="B629" s="5" t="s">
        <v>412</v>
      </c>
      <c r="C629" s="5" t="s">
        <v>1836</v>
      </c>
      <c r="D629" s="30">
        <v>1462.1377546296296</v>
      </c>
      <c r="E629" s="37">
        <f t="shared" si="36"/>
        <v>0.78473091364205261</v>
      </c>
      <c r="F629" s="37">
        <f t="shared" si="37"/>
        <v>0.98996823273700052</v>
      </c>
      <c r="G629" s="4" t="str">
        <f t="shared" si="38"/>
        <v>Start group 6 for 50km</v>
      </c>
      <c r="H629" s="4" t="str">
        <f t="shared" si="39"/>
        <v>Start group 6 for 100km</v>
      </c>
    </row>
    <row r="630" spans="1:8">
      <c r="A630" s="4">
        <v>628</v>
      </c>
      <c r="B630" s="5" t="s">
        <v>25</v>
      </c>
      <c r="C630" s="5" t="s">
        <v>662</v>
      </c>
      <c r="D630" s="30">
        <v>1462.1377662037037</v>
      </c>
      <c r="E630" s="37">
        <f t="shared" si="36"/>
        <v>0.78598247809762201</v>
      </c>
      <c r="F630" s="37">
        <f t="shared" si="37"/>
        <v>0.99013542885805039</v>
      </c>
      <c r="G630" s="4" t="str">
        <f t="shared" si="38"/>
        <v>Start group 6 for 50km</v>
      </c>
      <c r="H630" s="4" t="str">
        <f t="shared" si="39"/>
        <v>Start group 6 for 100km</v>
      </c>
    </row>
    <row r="631" spans="1:8">
      <c r="A631" s="4">
        <v>629</v>
      </c>
      <c r="B631" s="5" t="s">
        <v>1837</v>
      </c>
      <c r="C631" s="5" t="s">
        <v>1838</v>
      </c>
      <c r="D631" s="30">
        <v>1462.1383564814814</v>
      </c>
      <c r="E631" s="37">
        <f t="shared" si="36"/>
        <v>0.78723404255319152</v>
      </c>
      <c r="F631" s="37">
        <f t="shared" si="37"/>
        <v>0.99866243103159991</v>
      </c>
      <c r="G631" s="4" t="str">
        <f t="shared" si="38"/>
        <v>Start group 6 for 50km</v>
      </c>
      <c r="H631" s="4" t="str">
        <f t="shared" si="39"/>
        <v>Start group 6 for 100km</v>
      </c>
    </row>
    <row r="632" spans="1:8">
      <c r="A632" s="4">
        <v>630</v>
      </c>
      <c r="B632" s="5" t="s">
        <v>139</v>
      </c>
      <c r="C632" s="5" t="s">
        <v>1839</v>
      </c>
      <c r="D632" s="30">
        <v>1462.1384027777779</v>
      </c>
      <c r="E632" s="37">
        <f t="shared" si="36"/>
        <v>0.78848560700876091</v>
      </c>
      <c r="F632" s="37">
        <f t="shared" si="37"/>
        <v>0.99933121551580006</v>
      </c>
      <c r="G632" s="4" t="str">
        <f t="shared" si="38"/>
        <v>Start group 6 for 50km</v>
      </c>
      <c r="H632" s="4" t="str">
        <f t="shared" si="39"/>
        <v>Start group 6 for 100km</v>
      </c>
    </row>
    <row r="633" spans="1:8">
      <c r="A633" s="4">
        <v>631</v>
      </c>
      <c r="B633" s="5" t="s">
        <v>15</v>
      </c>
      <c r="C633" s="5" t="s">
        <v>1840</v>
      </c>
      <c r="D633" s="30">
        <v>1462.1384027777779</v>
      </c>
      <c r="E633" s="37">
        <f t="shared" si="36"/>
        <v>0.78973717146433042</v>
      </c>
      <c r="F633" s="37">
        <f t="shared" si="37"/>
        <v>0.99933121551580006</v>
      </c>
      <c r="G633" s="4" t="str">
        <f t="shared" si="38"/>
        <v>Start group 6 for 50km</v>
      </c>
      <c r="H633" s="4" t="str">
        <f t="shared" si="39"/>
        <v>Start group 6 for 100km</v>
      </c>
    </row>
    <row r="634" spans="1:8">
      <c r="A634" s="4">
        <v>632</v>
      </c>
      <c r="B634" s="5" t="s">
        <v>12</v>
      </c>
      <c r="C634" s="5" t="s">
        <v>420</v>
      </c>
      <c r="D634" s="30">
        <v>1462.1384143518519</v>
      </c>
      <c r="E634" s="37">
        <f t="shared" si="36"/>
        <v>0.79098873591989982</v>
      </c>
      <c r="F634" s="37">
        <f t="shared" si="37"/>
        <v>0.99949841163684994</v>
      </c>
      <c r="G634" s="4" t="str">
        <f t="shared" si="38"/>
        <v>Start group 6 for 50km</v>
      </c>
      <c r="H634" s="4" t="str">
        <f t="shared" si="39"/>
        <v>Start group 6 for 100km</v>
      </c>
    </row>
    <row r="635" spans="1:8">
      <c r="A635" s="4">
        <v>633</v>
      </c>
      <c r="B635" s="5" t="s">
        <v>36</v>
      </c>
      <c r="C635" s="5" t="s">
        <v>704</v>
      </c>
      <c r="D635" s="30">
        <v>1462.1384606481481</v>
      </c>
      <c r="E635" s="37">
        <f t="shared" si="36"/>
        <v>0.79224030037546933</v>
      </c>
      <c r="F635" s="37">
        <f t="shared" si="37"/>
        <v>1.0001671961210499</v>
      </c>
      <c r="G635" s="4" t="str">
        <f t="shared" si="38"/>
        <v>Start group 6 for 50km</v>
      </c>
      <c r="H635" s="4" t="str">
        <f t="shared" si="39"/>
        <v>Start group 6 for 100km</v>
      </c>
    </row>
    <row r="636" spans="1:8">
      <c r="A636" s="4">
        <v>634</v>
      </c>
      <c r="B636" s="5" t="s">
        <v>798</v>
      </c>
      <c r="C636" s="5" t="s">
        <v>839</v>
      </c>
      <c r="D636" s="30">
        <v>1462.1390856481482</v>
      </c>
      <c r="E636" s="37">
        <f t="shared" si="36"/>
        <v>0.79349186483103884</v>
      </c>
      <c r="F636" s="37">
        <f t="shared" si="37"/>
        <v>1.0091957866577494</v>
      </c>
      <c r="G636" s="4" t="str">
        <f t="shared" si="38"/>
        <v>Start group 6 for 50km</v>
      </c>
      <c r="H636" s="4" t="str">
        <f t="shared" si="39"/>
        <v>Start group 6 for 100km</v>
      </c>
    </row>
    <row r="637" spans="1:8">
      <c r="A637" s="4">
        <v>634</v>
      </c>
      <c r="B637" s="5" t="s">
        <v>250</v>
      </c>
      <c r="C637" s="5" t="s">
        <v>1841</v>
      </c>
      <c r="D637" s="30">
        <v>1462.1390856481482</v>
      </c>
      <c r="E637" s="37">
        <f t="shared" si="36"/>
        <v>0.79349186483103884</v>
      </c>
      <c r="F637" s="37">
        <f t="shared" si="37"/>
        <v>1.0091957866577494</v>
      </c>
      <c r="G637" s="4" t="str">
        <f t="shared" si="38"/>
        <v>Start group 6 for 50km</v>
      </c>
      <c r="H637" s="4" t="str">
        <f t="shared" si="39"/>
        <v>Start group 6 for 100km</v>
      </c>
    </row>
    <row r="638" spans="1:8">
      <c r="A638" s="4">
        <v>636</v>
      </c>
      <c r="B638" s="5" t="s">
        <v>568</v>
      </c>
      <c r="C638" s="5" t="s">
        <v>407</v>
      </c>
      <c r="D638" s="30">
        <v>1462.1392245370371</v>
      </c>
      <c r="E638" s="37">
        <f t="shared" si="36"/>
        <v>0.79599499374217775</v>
      </c>
      <c r="F638" s="37">
        <f t="shared" si="37"/>
        <v>1.0112021401103493</v>
      </c>
      <c r="G638" s="4" t="str">
        <f t="shared" si="38"/>
        <v>Start group 6 for 50km</v>
      </c>
      <c r="H638" s="4" t="str">
        <f t="shared" si="39"/>
        <v>Start group 6 for 100km</v>
      </c>
    </row>
    <row r="639" spans="1:8">
      <c r="A639" s="4">
        <v>637</v>
      </c>
      <c r="B639" s="5" t="s">
        <v>38</v>
      </c>
      <c r="C639" s="5" t="s">
        <v>1842</v>
      </c>
      <c r="D639" s="30">
        <v>1462.1393055555557</v>
      </c>
      <c r="E639" s="37">
        <f t="shared" si="36"/>
        <v>0.79724655819774715</v>
      </c>
      <c r="F639" s="37">
        <f t="shared" si="37"/>
        <v>1.0123725129576993</v>
      </c>
      <c r="G639" s="4" t="str">
        <f t="shared" si="38"/>
        <v>Start group 6 for 50km</v>
      </c>
      <c r="H639" s="4" t="str">
        <f t="shared" si="39"/>
        <v>Start group 6 for 100km</v>
      </c>
    </row>
    <row r="640" spans="1:8">
      <c r="A640" s="4">
        <v>638</v>
      </c>
      <c r="B640" s="5" t="s">
        <v>208</v>
      </c>
      <c r="C640" s="5" t="s">
        <v>717</v>
      </c>
      <c r="D640" s="30">
        <v>1462.139386574074</v>
      </c>
      <c r="E640" s="37">
        <f t="shared" si="36"/>
        <v>0.79849812265331666</v>
      </c>
      <c r="F640" s="37">
        <f t="shared" si="37"/>
        <v>1.0135428858050493</v>
      </c>
      <c r="G640" s="4" t="str">
        <f t="shared" si="38"/>
        <v>Start group 6 for 50km</v>
      </c>
      <c r="H640" s="4" t="str">
        <f t="shared" si="39"/>
        <v>Start group 6 for 100km</v>
      </c>
    </row>
    <row r="641" spans="1:8">
      <c r="A641" s="4">
        <v>639</v>
      </c>
      <c r="B641" s="5" t="s">
        <v>367</v>
      </c>
      <c r="C641" s="5" t="s">
        <v>487</v>
      </c>
      <c r="D641" s="30">
        <v>1462.1394907407407</v>
      </c>
      <c r="E641" s="37">
        <f t="shared" si="36"/>
        <v>0.79974968710888605</v>
      </c>
      <c r="F641" s="37">
        <f t="shared" si="37"/>
        <v>1.0150476508944992</v>
      </c>
      <c r="G641" s="4" t="str">
        <f t="shared" si="38"/>
        <v>Start group 6 for 50km</v>
      </c>
      <c r="H641" s="4" t="str">
        <f t="shared" si="39"/>
        <v>Start group 6 for 100km</v>
      </c>
    </row>
    <row r="642" spans="1:8">
      <c r="A642" s="4">
        <v>640</v>
      </c>
      <c r="B642" s="5" t="s">
        <v>1843</v>
      </c>
      <c r="C642" s="5" t="s">
        <v>1844</v>
      </c>
      <c r="D642" s="30">
        <v>1462.1394907407407</v>
      </c>
      <c r="E642" s="37">
        <f t="shared" si="36"/>
        <v>0.80100125156445556</v>
      </c>
      <c r="F642" s="37">
        <f t="shared" si="37"/>
        <v>1.0150476508944992</v>
      </c>
      <c r="G642" s="4" t="str">
        <f t="shared" si="38"/>
        <v>Start group 6 for 50km</v>
      </c>
      <c r="H642" s="4" t="str">
        <f t="shared" si="39"/>
        <v>Start group 6 for 100km</v>
      </c>
    </row>
    <row r="643" spans="1:8">
      <c r="A643" s="4">
        <v>641</v>
      </c>
      <c r="B643" s="5" t="s">
        <v>11</v>
      </c>
      <c r="C643" s="5" t="s">
        <v>1060</v>
      </c>
      <c r="D643" s="30">
        <v>1462.1395023148148</v>
      </c>
      <c r="E643" s="37">
        <f t="shared" si="36"/>
        <v>0.80225281602002507</v>
      </c>
      <c r="F643" s="37">
        <f t="shared" si="37"/>
        <v>1.0152148470155491</v>
      </c>
      <c r="G643" s="4" t="str">
        <f t="shared" si="38"/>
        <v>Start group 6 for 50km</v>
      </c>
      <c r="H643" s="4" t="str">
        <f t="shared" si="39"/>
        <v>Start group 6 for 100km</v>
      </c>
    </row>
    <row r="644" spans="1:8">
      <c r="A644" s="4">
        <v>642</v>
      </c>
      <c r="B644" s="5" t="s">
        <v>64</v>
      </c>
      <c r="C644" s="5" t="s">
        <v>373</v>
      </c>
      <c r="D644" s="30">
        <v>1462.1395601851852</v>
      </c>
      <c r="E644" s="37">
        <f t="shared" ref="E644:E707" si="40">A644/799</f>
        <v>0.80350438047559447</v>
      </c>
      <c r="F644" s="37">
        <f t="shared" ref="F644:F707" si="41">((HOUR(D644)*60+MINUTE(D644)+SECOND(D644)/60)-(HOUR($D$3)*60+MINUTE($D$3)+SECOND($D$3)/60))/(HOUR($D$3)*60+MINUTE($D$3)+SECOND($D$3)/60)</f>
        <v>1.0160508276207991</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4">
        <v>643</v>
      </c>
      <c r="B645" s="5" t="s">
        <v>46</v>
      </c>
      <c r="C645" s="5" t="s">
        <v>1845</v>
      </c>
      <c r="D645" s="30">
        <v>1462.1395949074074</v>
      </c>
      <c r="E645" s="37">
        <f t="shared" si="40"/>
        <v>0.80475594493116398</v>
      </c>
      <c r="F645" s="37">
        <f t="shared" si="41"/>
        <v>1.0165524159839492</v>
      </c>
      <c r="G645" s="4" t="str">
        <f t="shared" si="42"/>
        <v>Start group 6 for 50km</v>
      </c>
      <c r="H645" s="4" t="str">
        <f t="shared" si="43"/>
        <v>Start group 6 for 100km</v>
      </c>
    </row>
    <row r="646" spans="1:8">
      <c r="A646" s="4">
        <v>644</v>
      </c>
      <c r="B646" s="5" t="s">
        <v>33</v>
      </c>
      <c r="C646" s="5" t="s">
        <v>1846</v>
      </c>
      <c r="D646" s="30">
        <v>1462.1397569444443</v>
      </c>
      <c r="E646" s="37">
        <f t="shared" si="40"/>
        <v>0.80600750938673338</v>
      </c>
      <c r="F646" s="37">
        <f t="shared" si="41"/>
        <v>1.018893161678649</v>
      </c>
      <c r="G646" s="4" t="str">
        <f t="shared" si="42"/>
        <v>Start group 6 for 50km</v>
      </c>
      <c r="H646" s="4" t="str">
        <f t="shared" si="43"/>
        <v>Start group 6 for 100km</v>
      </c>
    </row>
    <row r="647" spans="1:8">
      <c r="A647" s="4">
        <v>645</v>
      </c>
      <c r="B647" s="5" t="s">
        <v>577</v>
      </c>
      <c r="C647" s="5" t="s">
        <v>1060</v>
      </c>
      <c r="D647" s="30">
        <v>1462.1397800925927</v>
      </c>
      <c r="E647" s="37">
        <f t="shared" si="40"/>
        <v>0.80725907384230289</v>
      </c>
      <c r="F647" s="37">
        <f t="shared" si="41"/>
        <v>1.0192275539207489</v>
      </c>
      <c r="G647" s="4" t="str">
        <f t="shared" si="42"/>
        <v>Start group 6 for 50km</v>
      </c>
      <c r="H647" s="4" t="str">
        <f t="shared" si="43"/>
        <v>Start group 6 for 100km</v>
      </c>
    </row>
    <row r="648" spans="1:8">
      <c r="A648" s="4">
        <v>646</v>
      </c>
      <c r="B648" s="5" t="s">
        <v>610</v>
      </c>
      <c r="C648" s="5" t="s">
        <v>352</v>
      </c>
      <c r="D648" s="30">
        <v>1462.1397916666667</v>
      </c>
      <c r="E648" s="37">
        <f t="shared" si="40"/>
        <v>0.80851063829787229</v>
      </c>
      <c r="F648" s="37">
        <f t="shared" si="41"/>
        <v>1.019394750041799</v>
      </c>
      <c r="G648" s="4" t="str">
        <f t="shared" si="42"/>
        <v>Start group 6 for 50km</v>
      </c>
      <c r="H648" s="4" t="str">
        <f t="shared" si="43"/>
        <v>Start group 6 for 100km</v>
      </c>
    </row>
    <row r="649" spans="1:8">
      <c r="A649" s="4">
        <v>647</v>
      </c>
      <c r="B649" s="5" t="s">
        <v>12</v>
      </c>
      <c r="C649" s="5" t="s">
        <v>428</v>
      </c>
      <c r="D649" s="30">
        <v>1462.1398263888889</v>
      </c>
      <c r="E649" s="37">
        <f t="shared" si="40"/>
        <v>0.8097622027534418</v>
      </c>
      <c r="F649" s="37">
        <f t="shared" si="41"/>
        <v>1.0198963384049489</v>
      </c>
      <c r="G649" s="4" t="str">
        <f t="shared" si="42"/>
        <v>Start group 6 for 50km</v>
      </c>
      <c r="H649" s="4" t="str">
        <f t="shared" si="43"/>
        <v>Start group 6 for 100km</v>
      </c>
    </row>
    <row r="650" spans="1:8">
      <c r="A650" s="4">
        <v>648</v>
      </c>
      <c r="B650" s="5" t="s">
        <v>280</v>
      </c>
      <c r="C650" s="5" t="s">
        <v>220</v>
      </c>
      <c r="D650" s="30">
        <v>1462.1399768518518</v>
      </c>
      <c r="E650" s="37">
        <f t="shared" si="40"/>
        <v>0.8110137672090113</v>
      </c>
      <c r="F650" s="37">
        <f t="shared" si="41"/>
        <v>1.0220698879785988</v>
      </c>
      <c r="G650" s="4" t="str">
        <f t="shared" si="42"/>
        <v>Start group 6 for 50km</v>
      </c>
      <c r="H650" s="4" t="str">
        <f t="shared" si="43"/>
        <v>Start group 6 for 100km</v>
      </c>
    </row>
    <row r="651" spans="1:8">
      <c r="A651" s="4">
        <v>649</v>
      </c>
      <c r="B651" s="5" t="s">
        <v>390</v>
      </c>
      <c r="C651" s="5" t="s">
        <v>1847</v>
      </c>
      <c r="D651" s="30">
        <v>1462.1401388888889</v>
      </c>
      <c r="E651" s="37">
        <f t="shared" si="40"/>
        <v>0.8122653316645807</v>
      </c>
      <c r="F651" s="37">
        <f t="shared" si="41"/>
        <v>1.0244106336732988</v>
      </c>
      <c r="G651" s="4" t="str">
        <f t="shared" si="42"/>
        <v>Start group 6 for 50km</v>
      </c>
      <c r="H651" s="4" t="str">
        <f t="shared" si="43"/>
        <v>Start group 6 for 100km</v>
      </c>
    </row>
    <row r="652" spans="1:8">
      <c r="A652" s="4">
        <v>650</v>
      </c>
      <c r="B652" s="5" t="s">
        <v>399</v>
      </c>
      <c r="C652" s="5" t="s">
        <v>1848</v>
      </c>
      <c r="D652" s="30">
        <v>1462.140162037037</v>
      </c>
      <c r="E652" s="37">
        <f t="shared" si="40"/>
        <v>0.81351689612015021</v>
      </c>
      <c r="F652" s="37">
        <f t="shared" si="41"/>
        <v>1.0247450259153987</v>
      </c>
      <c r="G652" s="4" t="str">
        <f t="shared" si="42"/>
        <v>Start group 6 for 50km</v>
      </c>
      <c r="H652" s="4" t="str">
        <f t="shared" si="43"/>
        <v>Start group 6 for 100km</v>
      </c>
    </row>
    <row r="653" spans="1:8">
      <c r="A653" s="4">
        <v>651</v>
      </c>
      <c r="B653" s="5" t="s">
        <v>609</v>
      </c>
      <c r="C653" s="5" t="s">
        <v>238</v>
      </c>
      <c r="D653" s="30">
        <v>1462.1402777777778</v>
      </c>
      <c r="E653" s="37">
        <f t="shared" si="40"/>
        <v>0.81476846057571961</v>
      </c>
      <c r="F653" s="37">
        <f t="shared" si="41"/>
        <v>1.0264169871258986</v>
      </c>
      <c r="G653" s="4" t="str">
        <f t="shared" si="42"/>
        <v>Start group 6 for 50km</v>
      </c>
      <c r="H653" s="4" t="str">
        <f t="shared" si="43"/>
        <v>Start group 6 for 100km</v>
      </c>
    </row>
    <row r="654" spans="1:8">
      <c r="A654" s="4">
        <v>652</v>
      </c>
      <c r="B654" s="5" t="s">
        <v>210</v>
      </c>
      <c r="C654" s="5" t="s">
        <v>299</v>
      </c>
      <c r="D654" s="30">
        <v>1462.140335648148</v>
      </c>
      <c r="E654" s="37">
        <f t="shared" si="40"/>
        <v>0.81602002503128912</v>
      </c>
      <c r="F654" s="37">
        <f t="shared" si="41"/>
        <v>1.0272529677311486</v>
      </c>
      <c r="G654" s="4" t="str">
        <f t="shared" si="42"/>
        <v>Start group 6 for 50km</v>
      </c>
      <c r="H654" s="4" t="str">
        <f t="shared" si="43"/>
        <v>Start group 6 for 100km</v>
      </c>
    </row>
    <row r="655" spans="1:8">
      <c r="A655" s="4">
        <v>653</v>
      </c>
      <c r="B655" s="5" t="s">
        <v>530</v>
      </c>
      <c r="C655" s="5" t="s">
        <v>1849</v>
      </c>
      <c r="D655" s="30">
        <v>1462.1406134259259</v>
      </c>
      <c r="E655" s="37">
        <f t="shared" si="40"/>
        <v>0.81727158948685852</v>
      </c>
      <c r="F655" s="37">
        <f t="shared" si="41"/>
        <v>1.0312656746363482</v>
      </c>
      <c r="G655" s="4" t="str">
        <f t="shared" si="42"/>
        <v>Start group 6 for 50km</v>
      </c>
      <c r="H655" s="4" t="str">
        <f t="shared" si="43"/>
        <v>Start group 6 for 100km</v>
      </c>
    </row>
    <row r="656" spans="1:8">
      <c r="A656" s="4">
        <v>654</v>
      </c>
      <c r="B656" s="5" t="s">
        <v>3</v>
      </c>
      <c r="C656" s="5" t="s">
        <v>614</v>
      </c>
      <c r="D656" s="30">
        <v>1462.1406365740741</v>
      </c>
      <c r="E656" s="37">
        <f t="shared" si="40"/>
        <v>0.81852315394242803</v>
      </c>
      <c r="F656" s="37">
        <f t="shared" si="41"/>
        <v>1.0316000668784484</v>
      </c>
      <c r="G656" s="4" t="str">
        <f t="shared" si="42"/>
        <v>Start group 6 for 50km</v>
      </c>
      <c r="H656" s="4" t="str">
        <f t="shared" si="43"/>
        <v>Start group 6 for 100km</v>
      </c>
    </row>
    <row r="657" spans="1:8">
      <c r="A657" s="4">
        <v>655</v>
      </c>
      <c r="B657" s="5" t="s">
        <v>737</v>
      </c>
      <c r="C657" s="5" t="s">
        <v>259</v>
      </c>
      <c r="D657" s="30">
        <v>1462.1406597222222</v>
      </c>
      <c r="E657" s="37">
        <f t="shared" si="40"/>
        <v>0.81977471839799754</v>
      </c>
      <c r="F657" s="37">
        <f t="shared" si="41"/>
        <v>1.0319344591205484</v>
      </c>
      <c r="G657" s="4" t="str">
        <f t="shared" si="42"/>
        <v>Start group 6 for 50km</v>
      </c>
      <c r="H657" s="4" t="str">
        <f t="shared" si="43"/>
        <v>Start group 6 for 100km</v>
      </c>
    </row>
    <row r="658" spans="1:8">
      <c r="A658" s="4">
        <v>656</v>
      </c>
      <c r="B658" s="5" t="s">
        <v>1850</v>
      </c>
      <c r="C658" s="5" t="s">
        <v>264</v>
      </c>
      <c r="D658" s="30">
        <v>1462.1411342592592</v>
      </c>
      <c r="E658" s="37">
        <f t="shared" si="40"/>
        <v>0.82102628285356694</v>
      </c>
      <c r="F658" s="37">
        <f t="shared" si="41"/>
        <v>1.0387895000835978</v>
      </c>
      <c r="G658" s="4" t="str">
        <f t="shared" si="42"/>
        <v>Start group 6 for 50km</v>
      </c>
      <c r="H658" s="4" t="str">
        <f t="shared" si="43"/>
        <v>Start group 6 for 100km</v>
      </c>
    </row>
    <row r="659" spans="1:8">
      <c r="A659" s="4">
        <v>657</v>
      </c>
      <c r="B659" s="5" t="s">
        <v>15</v>
      </c>
      <c r="C659" s="5" t="s">
        <v>852</v>
      </c>
      <c r="D659" s="30">
        <v>1462.1413425925925</v>
      </c>
      <c r="E659" s="37">
        <f t="shared" si="40"/>
        <v>0.82227784730913644</v>
      </c>
      <c r="F659" s="37">
        <f t="shared" si="41"/>
        <v>1.0417990302624978</v>
      </c>
      <c r="G659" s="4" t="str">
        <f t="shared" si="42"/>
        <v>Start group 6 for 50km</v>
      </c>
      <c r="H659" s="4" t="str">
        <f t="shared" si="43"/>
        <v>Start group 6 for 100km</v>
      </c>
    </row>
    <row r="660" spans="1:8">
      <c r="A660" s="4">
        <v>658</v>
      </c>
      <c r="B660" s="5" t="s">
        <v>1851</v>
      </c>
      <c r="C660" s="5" t="s">
        <v>1852</v>
      </c>
      <c r="D660" s="30">
        <v>1462.1415856481481</v>
      </c>
      <c r="E660" s="37">
        <f t="shared" si="40"/>
        <v>0.82352941176470584</v>
      </c>
      <c r="F660" s="37">
        <f t="shared" si="41"/>
        <v>1.0453101488045475</v>
      </c>
      <c r="G660" s="4" t="str">
        <f t="shared" si="42"/>
        <v>Start group 6 for 50km</v>
      </c>
      <c r="H660" s="4" t="str">
        <f t="shared" si="43"/>
        <v>Start group 6 for 100km</v>
      </c>
    </row>
    <row r="661" spans="1:8">
      <c r="A661" s="4">
        <v>659</v>
      </c>
      <c r="B661" s="5" t="s">
        <v>1853</v>
      </c>
      <c r="C661" s="5" t="s">
        <v>1854</v>
      </c>
      <c r="D661" s="30">
        <v>1462.1417824074074</v>
      </c>
      <c r="E661" s="37">
        <f t="shared" si="40"/>
        <v>0.82478097622027535</v>
      </c>
      <c r="F661" s="37">
        <f t="shared" si="41"/>
        <v>1.0481524828623974</v>
      </c>
      <c r="G661" s="4" t="str">
        <f t="shared" si="42"/>
        <v>Start group 6 for 50km</v>
      </c>
      <c r="H661" s="4" t="str">
        <f t="shared" si="43"/>
        <v>Start group 6 for 100km</v>
      </c>
    </row>
    <row r="662" spans="1:8">
      <c r="A662" s="4">
        <v>660</v>
      </c>
      <c r="B662" s="5" t="s">
        <v>47</v>
      </c>
      <c r="C662" s="5" t="s">
        <v>1855</v>
      </c>
      <c r="D662" s="30">
        <v>1462.1420254629629</v>
      </c>
      <c r="E662" s="37">
        <f t="shared" si="40"/>
        <v>0.82603254067584475</v>
      </c>
      <c r="F662" s="37">
        <f t="shared" si="41"/>
        <v>1.0516636014044474</v>
      </c>
      <c r="G662" s="4" t="str">
        <f t="shared" si="42"/>
        <v>Start group 6 for 50km</v>
      </c>
      <c r="H662" s="4" t="str">
        <f t="shared" si="43"/>
        <v>Start group 6 for 100km</v>
      </c>
    </row>
    <row r="663" spans="1:8">
      <c r="A663" s="4">
        <v>661</v>
      </c>
      <c r="B663" s="5" t="s">
        <v>72</v>
      </c>
      <c r="C663" s="5" t="s">
        <v>1856</v>
      </c>
      <c r="D663" s="30">
        <v>1462.1420254629629</v>
      </c>
      <c r="E663" s="37">
        <f t="shared" si="40"/>
        <v>0.82728410513141426</v>
      </c>
      <c r="F663" s="37">
        <f t="shared" si="41"/>
        <v>1.0516636014044474</v>
      </c>
      <c r="G663" s="4" t="str">
        <f t="shared" si="42"/>
        <v>Start group 6 for 50km</v>
      </c>
      <c r="H663" s="4" t="str">
        <f t="shared" si="43"/>
        <v>Start group 6 for 100km</v>
      </c>
    </row>
    <row r="664" spans="1:8">
      <c r="A664" s="4">
        <v>662</v>
      </c>
      <c r="B664" s="5" t="s">
        <v>171</v>
      </c>
      <c r="C664" s="5" t="s">
        <v>1857</v>
      </c>
      <c r="D664" s="30">
        <v>1462.1421990740741</v>
      </c>
      <c r="E664" s="37">
        <f t="shared" si="40"/>
        <v>0.82853566958698377</v>
      </c>
      <c r="F664" s="37">
        <f t="shared" si="41"/>
        <v>1.0541715432201972</v>
      </c>
      <c r="G664" s="4" t="str">
        <f t="shared" si="42"/>
        <v>Start group 6 for 50km</v>
      </c>
      <c r="H664" s="4" t="str">
        <f t="shared" si="43"/>
        <v>Start group 6 for 100km</v>
      </c>
    </row>
    <row r="665" spans="1:8">
      <c r="A665" s="4">
        <v>663</v>
      </c>
      <c r="B665" s="5" t="s">
        <v>607</v>
      </c>
      <c r="C665" s="5" t="s">
        <v>1858</v>
      </c>
      <c r="D665" s="30">
        <v>1462.1423842592592</v>
      </c>
      <c r="E665" s="37">
        <f t="shared" si="40"/>
        <v>0.82978723404255317</v>
      </c>
      <c r="F665" s="37">
        <f t="shared" si="41"/>
        <v>1.056846681156997</v>
      </c>
      <c r="G665" s="4" t="str">
        <f t="shared" si="42"/>
        <v>Start group 6 for 50km</v>
      </c>
      <c r="H665" s="4" t="str">
        <f t="shared" si="43"/>
        <v>Start group 6 for 100km</v>
      </c>
    </row>
    <row r="666" spans="1:8">
      <c r="A666" s="4">
        <v>664</v>
      </c>
      <c r="B666" s="5" t="s">
        <v>102</v>
      </c>
      <c r="C666" s="5" t="s">
        <v>368</v>
      </c>
      <c r="D666" s="30">
        <v>1462.1425578703704</v>
      </c>
      <c r="E666" s="37">
        <f t="shared" si="40"/>
        <v>0.83103879849812268</v>
      </c>
      <c r="F666" s="37">
        <f t="shared" si="41"/>
        <v>1.0593546229727469</v>
      </c>
      <c r="G666" s="4" t="str">
        <f t="shared" si="42"/>
        <v>Start group 6 for 50km</v>
      </c>
      <c r="H666" s="4" t="str">
        <f t="shared" si="43"/>
        <v>Start group 6 for 100km</v>
      </c>
    </row>
    <row r="667" spans="1:8">
      <c r="A667" s="4">
        <v>665</v>
      </c>
      <c r="B667" s="5" t="s">
        <v>49</v>
      </c>
      <c r="C667" s="5" t="s">
        <v>1859</v>
      </c>
      <c r="D667" s="30">
        <v>1462.1428703703705</v>
      </c>
      <c r="E667" s="37">
        <f t="shared" si="40"/>
        <v>0.83229036295369208</v>
      </c>
      <c r="F667" s="37">
        <f t="shared" si="41"/>
        <v>1.0638689182410965</v>
      </c>
      <c r="G667" s="4" t="str">
        <f t="shared" si="42"/>
        <v>Start group 6 for 50km</v>
      </c>
      <c r="H667" s="4" t="str">
        <f t="shared" si="43"/>
        <v>Start group 6 for 100km</v>
      </c>
    </row>
    <row r="668" spans="1:8">
      <c r="A668" s="4">
        <v>666</v>
      </c>
      <c r="B668" s="5" t="s">
        <v>1860</v>
      </c>
      <c r="C668" s="5" t="s">
        <v>414</v>
      </c>
      <c r="D668" s="30">
        <v>1462.1429976851853</v>
      </c>
      <c r="E668" s="37">
        <f t="shared" si="40"/>
        <v>0.83354192740926158</v>
      </c>
      <c r="F668" s="37">
        <f t="shared" si="41"/>
        <v>1.0657080755726465</v>
      </c>
      <c r="G668" s="4" t="str">
        <f t="shared" si="42"/>
        <v>Start group 6 for 50km</v>
      </c>
      <c r="H668" s="4" t="str">
        <f t="shared" si="43"/>
        <v>Start group 6 for 100km</v>
      </c>
    </row>
    <row r="669" spans="1:8">
      <c r="A669" s="4">
        <v>667</v>
      </c>
      <c r="B669" s="5" t="s">
        <v>178</v>
      </c>
      <c r="C669" s="5" t="s">
        <v>1861</v>
      </c>
      <c r="D669" s="30">
        <v>1462.1433796296296</v>
      </c>
      <c r="E669" s="37">
        <f t="shared" si="40"/>
        <v>0.83479349186483109</v>
      </c>
      <c r="F669" s="37">
        <f t="shared" si="41"/>
        <v>1.0712255475672965</v>
      </c>
      <c r="G669" s="4" t="str">
        <f t="shared" si="42"/>
        <v>Start group 6 for 50km</v>
      </c>
      <c r="H669" s="4" t="str">
        <f t="shared" si="43"/>
        <v>Start group 6 for 100km</v>
      </c>
    </row>
    <row r="670" spans="1:8">
      <c r="A670" s="4">
        <v>668</v>
      </c>
      <c r="B670" s="5" t="s">
        <v>122</v>
      </c>
      <c r="C670" s="5" t="s">
        <v>1862</v>
      </c>
      <c r="D670" s="30">
        <v>1462.143576388889</v>
      </c>
      <c r="E670" s="37">
        <f t="shared" si="40"/>
        <v>0.83604505632040049</v>
      </c>
      <c r="F670" s="37">
        <f t="shared" si="41"/>
        <v>1.0740678816251463</v>
      </c>
      <c r="G670" s="4" t="str">
        <f t="shared" si="42"/>
        <v>Start group 6 for 50km</v>
      </c>
      <c r="H670" s="4" t="str">
        <f t="shared" si="43"/>
        <v>Start group 6 for 100km</v>
      </c>
    </row>
    <row r="671" spans="1:8">
      <c r="A671" s="4">
        <v>669</v>
      </c>
      <c r="B671" s="5" t="s">
        <v>159</v>
      </c>
      <c r="C671" s="5" t="s">
        <v>1863</v>
      </c>
      <c r="D671" s="30">
        <v>1462.1439930555555</v>
      </c>
      <c r="E671" s="37">
        <f t="shared" si="40"/>
        <v>0.83729662077597</v>
      </c>
      <c r="F671" s="37">
        <f t="shared" si="41"/>
        <v>1.080086941982946</v>
      </c>
      <c r="G671" s="4" t="str">
        <f t="shared" si="42"/>
        <v>Start group 6 for 50km</v>
      </c>
      <c r="H671" s="4" t="str">
        <f t="shared" si="43"/>
        <v>Start group 6 for 100km</v>
      </c>
    </row>
    <row r="672" spans="1:8">
      <c r="A672" s="4">
        <v>670</v>
      </c>
      <c r="B672" s="5" t="s">
        <v>1864</v>
      </c>
      <c r="C672" s="5" t="s">
        <v>1865</v>
      </c>
      <c r="D672" s="30">
        <v>1462.1440277777779</v>
      </c>
      <c r="E672" s="37">
        <f t="shared" si="40"/>
        <v>0.8385481852315394</v>
      </c>
      <c r="F672" s="37">
        <f t="shared" si="41"/>
        <v>1.080588530346096</v>
      </c>
      <c r="G672" s="4" t="str">
        <f t="shared" si="42"/>
        <v>Start group 6 for 50km</v>
      </c>
      <c r="H672" s="4" t="str">
        <f t="shared" si="43"/>
        <v>Start group 6 for 100km</v>
      </c>
    </row>
    <row r="673" spans="1:8">
      <c r="A673" s="4">
        <v>671</v>
      </c>
      <c r="B673" s="5" t="s">
        <v>25</v>
      </c>
      <c r="C673" s="5" t="s">
        <v>1866</v>
      </c>
      <c r="D673" s="30">
        <v>1462.1440393518519</v>
      </c>
      <c r="E673" s="37">
        <f t="shared" si="40"/>
        <v>0.83979974968710891</v>
      </c>
      <c r="F673" s="37">
        <f t="shared" si="41"/>
        <v>1.0807557264671457</v>
      </c>
      <c r="G673" s="4" t="str">
        <f t="shared" si="42"/>
        <v>Start group 6 for 50km</v>
      </c>
      <c r="H673" s="4" t="str">
        <f t="shared" si="43"/>
        <v>Start group 6 for 100km</v>
      </c>
    </row>
    <row r="674" spans="1:8">
      <c r="A674" s="4">
        <v>672</v>
      </c>
      <c r="B674" s="5" t="s">
        <v>15</v>
      </c>
      <c r="C674" s="5" t="s">
        <v>1867</v>
      </c>
      <c r="D674" s="30">
        <v>1462.1440625</v>
      </c>
      <c r="E674" s="37">
        <f t="shared" si="40"/>
        <v>0.84105131414267831</v>
      </c>
      <c r="F674" s="37">
        <f t="shared" si="41"/>
        <v>1.0810901187092457</v>
      </c>
      <c r="G674" s="4" t="str">
        <f t="shared" si="42"/>
        <v>Start group 6 for 50km</v>
      </c>
      <c r="H674" s="4" t="str">
        <f t="shared" si="43"/>
        <v>Start group 6 for 100km</v>
      </c>
    </row>
    <row r="675" spans="1:8">
      <c r="A675" s="4">
        <v>673</v>
      </c>
      <c r="B675" s="5" t="s">
        <v>217</v>
      </c>
      <c r="C675" s="5" t="s">
        <v>592</v>
      </c>
      <c r="D675" s="30">
        <v>1462.1441666666667</v>
      </c>
      <c r="E675" s="37">
        <f t="shared" si="40"/>
        <v>0.84230287859824782</v>
      </c>
      <c r="F675" s="37">
        <f t="shared" si="41"/>
        <v>1.0825948837986958</v>
      </c>
      <c r="G675" s="4" t="str">
        <f t="shared" si="42"/>
        <v>Start group 6 for 50km</v>
      </c>
      <c r="H675" s="4" t="str">
        <f t="shared" si="43"/>
        <v>Start group 6 for 100km</v>
      </c>
    </row>
    <row r="676" spans="1:8">
      <c r="A676" s="4">
        <v>674</v>
      </c>
      <c r="B676" s="5" t="s">
        <v>7</v>
      </c>
      <c r="C676" s="5" t="s">
        <v>352</v>
      </c>
      <c r="D676" s="30">
        <v>1462.1442939814815</v>
      </c>
      <c r="E676" s="37">
        <f t="shared" si="40"/>
        <v>0.84355444305381733</v>
      </c>
      <c r="F676" s="37">
        <f t="shared" si="41"/>
        <v>1.0844340411302458</v>
      </c>
      <c r="G676" s="4" t="str">
        <f t="shared" si="42"/>
        <v>Start group 6 for 50km</v>
      </c>
      <c r="H676" s="4" t="str">
        <f t="shared" si="43"/>
        <v>Start group 6 for 100km</v>
      </c>
    </row>
    <row r="677" spans="1:8">
      <c r="A677" s="4">
        <v>675</v>
      </c>
      <c r="B677" s="5" t="s">
        <v>507</v>
      </c>
      <c r="C677" s="5" t="s">
        <v>508</v>
      </c>
      <c r="D677" s="30">
        <v>1462.1443981481482</v>
      </c>
      <c r="E677" s="37">
        <f t="shared" si="40"/>
        <v>0.84480600750938672</v>
      </c>
      <c r="F677" s="37">
        <f t="shared" si="41"/>
        <v>1.0859388062196957</v>
      </c>
      <c r="G677" s="4" t="str">
        <f t="shared" si="42"/>
        <v>Start group 6 for 50km</v>
      </c>
      <c r="H677" s="4" t="str">
        <f t="shared" si="43"/>
        <v>Start group 6 for 100km</v>
      </c>
    </row>
    <row r="678" spans="1:8">
      <c r="A678" s="4">
        <v>676</v>
      </c>
      <c r="B678" s="5" t="s">
        <v>31</v>
      </c>
      <c r="C678" s="5" t="s">
        <v>238</v>
      </c>
      <c r="D678" s="30">
        <v>1462.1444560185184</v>
      </c>
      <c r="E678" s="37">
        <f t="shared" si="40"/>
        <v>0.84605757196495623</v>
      </c>
      <c r="F678" s="37">
        <f t="shared" si="41"/>
        <v>1.0867747868249458</v>
      </c>
      <c r="G678" s="4" t="str">
        <f t="shared" si="42"/>
        <v>Start group 6 for 50km</v>
      </c>
      <c r="H678" s="4" t="str">
        <f t="shared" si="43"/>
        <v>Start group 6 for 100km</v>
      </c>
    </row>
    <row r="679" spans="1:8">
      <c r="A679" s="4">
        <v>677</v>
      </c>
      <c r="B679" s="5" t="s">
        <v>136</v>
      </c>
      <c r="C679" s="5" t="s">
        <v>1787</v>
      </c>
      <c r="D679" s="30">
        <v>1462.144699074074</v>
      </c>
      <c r="E679" s="37">
        <f t="shared" si="40"/>
        <v>0.84730913642052563</v>
      </c>
      <c r="F679" s="37">
        <f t="shared" si="41"/>
        <v>1.0902859053669955</v>
      </c>
      <c r="G679" s="4" t="str">
        <f t="shared" si="42"/>
        <v>Start group 6 for 50km</v>
      </c>
      <c r="H679" s="4" t="str">
        <f t="shared" si="43"/>
        <v>Start group 6 for 100km</v>
      </c>
    </row>
    <row r="680" spans="1:8">
      <c r="A680" s="4">
        <v>678</v>
      </c>
      <c r="B680" s="5" t="s">
        <v>71</v>
      </c>
      <c r="C680" s="5" t="s">
        <v>828</v>
      </c>
      <c r="D680" s="30">
        <v>1462.1447685185185</v>
      </c>
      <c r="E680" s="37">
        <f t="shared" si="40"/>
        <v>0.84856070087609514</v>
      </c>
      <c r="F680" s="37">
        <f t="shared" si="41"/>
        <v>1.0912890820932954</v>
      </c>
      <c r="G680" s="4" t="str">
        <f t="shared" si="42"/>
        <v>Start group 6 for 50km</v>
      </c>
      <c r="H680" s="4" t="str">
        <f t="shared" si="43"/>
        <v>Start group 6 for 100km</v>
      </c>
    </row>
    <row r="681" spans="1:8">
      <c r="A681" s="4">
        <v>679</v>
      </c>
      <c r="B681" s="5" t="s">
        <v>25</v>
      </c>
      <c r="C681" s="5" t="s">
        <v>1819</v>
      </c>
      <c r="D681" s="30">
        <v>1462.1451388888888</v>
      </c>
      <c r="E681" s="37">
        <f t="shared" si="40"/>
        <v>0.84981226533166454</v>
      </c>
      <c r="F681" s="37">
        <f t="shared" si="41"/>
        <v>1.0966393579668952</v>
      </c>
      <c r="G681" s="4" t="str">
        <f t="shared" si="42"/>
        <v>Start group 6 for 50km</v>
      </c>
      <c r="H681" s="4" t="str">
        <f t="shared" si="43"/>
        <v>Start group 6 for 100km</v>
      </c>
    </row>
    <row r="682" spans="1:8">
      <c r="A682" s="4">
        <v>680</v>
      </c>
      <c r="B682" s="5" t="s">
        <v>453</v>
      </c>
      <c r="C682" s="5" t="s">
        <v>1868</v>
      </c>
      <c r="D682" s="30">
        <v>1462.1452777777777</v>
      </c>
      <c r="E682" s="37">
        <f t="shared" si="40"/>
        <v>0.85106382978723405</v>
      </c>
      <c r="F682" s="37">
        <f t="shared" si="41"/>
        <v>1.098645711419495</v>
      </c>
      <c r="G682" s="4" t="str">
        <f t="shared" si="42"/>
        <v>Start group 6 for 50km</v>
      </c>
      <c r="H682" s="4" t="str">
        <f t="shared" si="43"/>
        <v>Start group 6 for 100km</v>
      </c>
    </row>
    <row r="683" spans="1:8">
      <c r="A683" s="4">
        <v>681</v>
      </c>
      <c r="B683" s="5" t="s">
        <v>121</v>
      </c>
      <c r="C683" s="5" t="s">
        <v>1869</v>
      </c>
      <c r="D683" s="30">
        <v>1462.1453125</v>
      </c>
      <c r="E683" s="37">
        <f t="shared" si="40"/>
        <v>0.85231539424280356</v>
      </c>
      <c r="F683" s="37">
        <f t="shared" si="41"/>
        <v>1.099147299782645</v>
      </c>
      <c r="G683" s="4" t="str">
        <f t="shared" si="42"/>
        <v>Start group 6 for 50km</v>
      </c>
      <c r="H683" s="4" t="str">
        <f t="shared" si="43"/>
        <v>Start group 6 for 100km</v>
      </c>
    </row>
    <row r="684" spans="1:8">
      <c r="A684" s="4">
        <v>682</v>
      </c>
      <c r="B684" s="5" t="s">
        <v>23</v>
      </c>
      <c r="C684" s="5" t="s">
        <v>1870</v>
      </c>
      <c r="D684" s="30">
        <v>1462.1453240740741</v>
      </c>
      <c r="E684" s="37">
        <f t="shared" si="40"/>
        <v>0.85356695869837296</v>
      </c>
      <c r="F684" s="37">
        <f t="shared" si="41"/>
        <v>1.0993144959036951</v>
      </c>
      <c r="G684" s="4" t="str">
        <f t="shared" si="42"/>
        <v>Start group 6 for 50km</v>
      </c>
      <c r="H684" s="4" t="str">
        <f t="shared" si="43"/>
        <v>Start group 6 for 100km</v>
      </c>
    </row>
    <row r="685" spans="1:8">
      <c r="A685" s="4">
        <v>683</v>
      </c>
      <c r="B685" s="5" t="s">
        <v>35</v>
      </c>
      <c r="C685" s="5" t="s">
        <v>1871</v>
      </c>
      <c r="D685" s="30">
        <v>1462.1454398148148</v>
      </c>
      <c r="E685" s="37">
        <f t="shared" si="40"/>
        <v>0.85481852315394247</v>
      </c>
      <c r="F685" s="37">
        <f t="shared" si="41"/>
        <v>1.100986457114195</v>
      </c>
      <c r="G685" s="4" t="str">
        <f t="shared" si="42"/>
        <v>Start group 6 for 50km</v>
      </c>
      <c r="H685" s="4" t="str">
        <f t="shared" si="43"/>
        <v>Start group 6 for 100km</v>
      </c>
    </row>
    <row r="686" spans="1:8">
      <c r="A686" s="4">
        <v>684</v>
      </c>
      <c r="B686" s="5" t="s">
        <v>56</v>
      </c>
      <c r="C686" s="5" t="s">
        <v>203</v>
      </c>
      <c r="D686" s="30">
        <v>1462.1456481481482</v>
      </c>
      <c r="E686" s="37">
        <f t="shared" si="40"/>
        <v>0.85607008760951186</v>
      </c>
      <c r="F686" s="37">
        <f t="shared" si="41"/>
        <v>1.1039959872930947</v>
      </c>
      <c r="G686" s="4" t="str">
        <f t="shared" si="42"/>
        <v>Start group 6 for 50km</v>
      </c>
      <c r="H686" s="4" t="str">
        <f t="shared" si="43"/>
        <v>Start group 6 for 100km</v>
      </c>
    </row>
    <row r="687" spans="1:8">
      <c r="A687" s="4">
        <v>685</v>
      </c>
      <c r="B687" s="5" t="s">
        <v>25</v>
      </c>
      <c r="C687" s="5" t="s">
        <v>1872</v>
      </c>
      <c r="D687" s="30">
        <v>1462.1457523148149</v>
      </c>
      <c r="E687" s="37">
        <f t="shared" si="40"/>
        <v>0.85732165206508137</v>
      </c>
      <c r="F687" s="37">
        <f t="shared" si="41"/>
        <v>1.1055007523825446</v>
      </c>
      <c r="G687" s="4" t="str">
        <f t="shared" si="42"/>
        <v>Start group 6 for 50km</v>
      </c>
      <c r="H687" s="4" t="str">
        <f t="shared" si="43"/>
        <v>Start group 6 for 100km</v>
      </c>
    </row>
    <row r="688" spans="1:8">
      <c r="A688" s="4">
        <v>686</v>
      </c>
      <c r="B688" s="5" t="s">
        <v>25</v>
      </c>
      <c r="C688" s="5" t="s">
        <v>694</v>
      </c>
      <c r="D688" s="30">
        <v>1462.1460300925926</v>
      </c>
      <c r="E688" s="37">
        <f t="shared" si="40"/>
        <v>0.85857321652065077</v>
      </c>
      <c r="F688" s="37">
        <f t="shared" si="41"/>
        <v>1.1095134592877445</v>
      </c>
      <c r="G688" s="4" t="str">
        <f t="shared" si="42"/>
        <v>Start group 6 for 50km</v>
      </c>
      <c r="H688" s="4" t="str">
        <f t="shared" si="43"/>
        <v>Start group 6 for 100km</v>
      </c>
    </row>
    <row r="689" spans="1:8">
      <c r="A689" s="4">
        <v>687</v>
      </c>
      <c r="B689" s="5" t="s">
        <v>1873</v>
      </c>
      <c r="C689" s="5" t="s">
        <v>191</v>
      </c>
      <c r="D689" s="30">
        <v>1462.1461689814814</v>
      </c>
      <c r="E689" s="37">
        <f t="shared" si="40"/>
        <v>0.85982478097622028</v>
      </c>
      <c r="F689" s="37">
        <f t="shared" si="41"/>
        <v>1.1115198127403443</v>
      </c>
      <c r="G689" s="4" t="str">
        <f t="shared" si="42"/>
        <v>Start group 6 for 50km</v>
      </c>
      <c r="H689" s="4" t="str">
        <f t="shared" si="43"/>
        <v>Start group 6 for 100km</v>
      </c>
    </row>
    <row r="690" spans="1:8">
      <c r="A690" s="4">
        <v>688</v>
      </c>
      <c r="B690" s="5" t="s">
        <v>36</v>
      </c>
      <c r="C690" s="5" t="s">
        <v>1874</v>
      </c>
      <c r="D690" s="30">
        <v>1462.146238425926</v>
      </c>
      <c r="E690" s="37">
        <f t="shared" si="40"/>
        <v>0.86107634543178979</v>
      </c>
      <c r="F690" s="37">
        <f t="shared" si="41"/>
        <v>1.1125229894666444</v>
      </c>
      <c r="G690" s="4" t="str">
        <f t="shared" si="42"/>
        <v>Start group 6 for 50km</v>
      </c>
      <c r="H690" s="4" t="str">
        <f t="shared" si="43"/>
        <v>Start group 6 for 100km</v>
      </c>
    </row>
    <row r="691" spans="1:8">
      <c r="A691" s="4">
        <v>689</v>
      </c>
      <c r="B691" s="5" t="s">
        <v>2</v>
      </c>
      <c r="C691" s="5" t="s">
        <v>1192</v>
      </c>
      <c r="D691" s="30">
        <v>1462.1465856481482</v>
      </c>
      <c r="E691" s="37">
        <f t="shared" si="40"/>
        <v>0.86232790988735919</v>
      </c>
      <c r="F691" s="37">
        <f t="shared" si="41"/>
        <v>1.1175388730981441</v>
      </c>
      <c r="G691" s="4" t="str">
        <f t="shared" si="42"/>
        <v>Start group 6 for 50km</v>
      </c>
      <c r="H691" s="4" t="str">
        <f t="shared" si="43"/>
        <v>Start group 6 for 100km</v>
      </c>
    </row>
    <row r="692" spans="1:8">
      <c r="A692" s="4">
        <v>689</v>
      </c>
      <c r="B692" s="5" t="s">
        <v>208</v>
      </c>
      <c r="C692" s="5" t="s">
        <v>1875</v>
      </c>
      <c r="D692" s="30">
        <v>1462.1465972222222</v>
      </c>
      <c r="E692" s="37">
        <f t="shared" si="40"/>
        <v>0.86232790988735919</v>
      </c>
      <c r="F692" s="37">
        <f t="shared" si="41"/>
        <v>1.117706069219194</v>
      </c>
      <c r="G692" s="4" t="str">
        <f t="shared" si="42"/>
        <v>Start group 6 for 50km</v>
      </c>
      <c r="H692" s="4" t="str">
        <f t="shared" si="43"/>
        <v>Start group 6 for 100km</v>
      </c>
    </row>
    <row r="693" spans="1:8">
      <c r="A693" s="4">
        <v>691</v>
      </c>
      <c r="B693" s="5" t="s">
        <v>50</v>
      </c>
      <c r="C693" s="5" t="s">
        <v>1876</v>
      </c>
      <c r="D693" s="30">
        <v>1462.1466203703703</v>
      </c>
      <c r="E693" s="37">
        <f t="shared" si="40"/>
        <v>0.8648310387984981</v>
      </c>
      <c r="F693" s="37">
        <f t="shared" si="41"/>
        <v>1.118040461461294</v>
      </c>
      <c r="G693" s="4" t="str">
        <f t="shared" si="42"/>
        <v>Start group 6 for 50km</v>
      </c>
      <c r="H693" s="4" t="str">
        <f t="shared" si="43"/>
        <v>Start group 6 for 100km</v>
      </c>
    </row>
    <row r="694" spans="1:8">
      <c r="A694" s="4">
        <v>692</v>
      </c>
      <c r="B694" s="5" t="s">
        <v>730</v>
      </c>
      <c r="C694" s="5" t="s">
        <v>695</v>
      </c>
      <c r="D694" s="30">
        <v>1462.1469675925925</v>
      </c>
      <c r="E694" s="37">
        <f t="shared" si="40"/>
        <v>0.86608260325406761</v>
      </c>
      <c r="F694" s="37">
        <f t="shared" si="41"/>
        <v>1.1230563450927937</v>
      </c>
      <c r="G694" s="4" t="str">
        <f t="shared" si="42"/>
        <v>Start group 6 for 50km</v>
      </c>
      <c r="H694" s="4" t="str">
        <f t="shared" si="43"/>
        <v>Start group 6 for 100km</v>
      </c>
    </row>
    <row r="695" spans="1:8">
      <c r="A695" s="4">
        <v>693</v>
      </c>
      <c r="B695" s="5" t="s">
        <v>36</v>
      </c>
      <c r="C695" s="5" t="s">
        <v>1877</v>
      </c>
      <c r="D695" s="30">
        <v>1462.1470949074073</v>
      </c>
      <c r="E695" s="37">
        <f t="shared" si="40"/>
        <v>0.86733416770963701</v>
      </c>
      <c r="F695" s="37">
        <f t="shared" si="41"/>
        <v>1.1248955024243437</v>
      </c>
      <c r="G695" s="4" t="str">
        <f t="shared" si="42"/>
        <v>Start group 6 for 50km</v>
      </c>
      <c r="H695" s="4" t="str">
        <f t="shared" si="43"/>
        <v>Start group 6 for 100km</v>
      </c>
    </row>
    <row r="696" spans="1:8">
      <c r="A696" s="4">
        <v>694</v>
      </c>
      <c r="B696" s="5" t="s">
        <v>354</v>
      </c>
      <c r="C696" s="5" t="s">
        <v>1036</v>
      </c>
      <c r="D696" s="30">
        <v>1462.1476273148148</v>
      </c>
      <c r="E696" s="37">
        <f t="shared" si="40"/>
        <v>0.86858573216520651</v>
      </c>
      <c r="F696" s="37">
        <f t="shared" si="41"/>
        <v>1.1325865239926434</v>
      </c>
      <c r="G696" s="4" t="str">
        <f t="shared" si="42"/>
        <v>Start group 6 for 50km</v>
      </c>
      <c r="H696" s="4" t="str">
        <f t="shared" si="43"/>
        <v>Start group 6 for 100km</v>
      </c>
    </row>
    <row r="697" spans="1:8">
      <c r="A697" s="4">
        <v>695</v>
      </c>
      <c r="B697" s="5" t="s">
        <v>179</v>
      </c>
      <c r="C697" s="5" t="s">
        <v>1878</v>
      </c>
      <c r="D697" s="36" t="s">
        <v>1879</v>
      </c>
      <c r="E697" s="37">
        <f t="shared" si="40"/>
        <v>0.86983729662077602</v>
      </c>
      <c r="F697" s="37">
        <f t="shared" si="41"/>
        <v>1.1488045477344924</v>
      </c>
      <c r="G697" s="4" t="str">
        <f t="shared" si="42"/>
        <v>Start group 6 for 50km</v>
      </c>
      <c r="H697" s="4" t="str">
        <f t="shared" si="43"/>
        <v>Start group 6 for 100km</v>
      </c>
    </row>
    <row r="698" spans="1:8">
      <c r="A698" s="4">
        <v>696</v>
      </c>
      <c r="B698" s="5" t="s">
        <v>367</v>
      </c>
      <c r="C698" s="5" t="s">
        <v>370</v>
      </c>
      <c r="D698" s="30">
        <v>1462.1490972222223</v>
      </c>
      <c r="E698" s="37">
        <f t="shared" si="40"/>
        <v>0.87108886107634542</v>
      </c>
      <c r="F698" s="37">
        <f t="shared" si="41"/>
        <v>1.1538204313659921</v>
      </c>
      <c r="G698" s="4" t="str">
        <f t="shared" si="42"/>
        <v>Start group 6 for 50km</v>
      </c>
      <c r="H698" s="4" t="str">
        <f t="shared" si="43"/>
        <v>Start group 6 for 100km</v>
      </c>
    </row>
    <row r="699" spans="1:8">
      <c r="A699" s="4">
        <v>697</v>
      </c>
      <c r="B699" s="5" t="s">
        <v>158</v>
      </c>
      <c r="C699" s="5" t="s">
        <v>1880</v>
      </c>
      <c r="D699" s="30">
        <v>1462.1491550925925</v>
      </c>
      <c r="E699" s="37">
        <f t="shared" si="40"/>
        <v>0.87234042553191493</v>
      </c>
      <c r="F699" s="37">
        <f t="shared" si="41"/>
        <v>1.1546564119712421</v>
      </c>
      <c r="G699" s="4" t="str">
        <f t="shared" si="42"/>
        <v>Start group 6 for 50km</v>
      </c>
      <c r="H699" s="4" t="str">
        <f t="shared" si="43"/>
        <v>Start group 6 for 100km</v>
      </c>
    </row>
    <row r="700" spans="1:8">
      <c r="A700" s="4">
        <v>698</v>
      </c>
      <c r="B700" s="5" t="s">
        <v>50</v>
      </c>
      <c r="C700" s="5" t="s">
        <v>313</v>
      </c>
      <c r="D700" s="30">
        <v>1462.1494328703704</v>
      </c>
      <c r="E700" s="37">
        <f t="shared" si="40"/>
        <v>0.87359198998748433</v>
      </c>
      <c r="F700" s="37">
        <f t="shared" si="41"/>
        <v>1.158669118876442</v>
      </c>
      <c r="G700" s="4" t="str">
        <f t="shared" si="42"/>
        <v>Start group 6 for 50km</v>
      </c>
      <c r="H700" s="4" t="str">
        <f t="shared" si="43"/>
        <v>Start group 6 for 100km</v>
      </c>
    </row>
    <row r="701" spans="1:8">
      <c r="A701" s="4">
        <v>699</v>
      </c>
      <c r="B701" s="5" t="s">
        <v>12</v>
      </c>
      <c r="C701" s="5" t="s">
        <v>1881</v>
      </c>
      <c r="D701" s="30">
        <v>1462.1494907407407</v>
      </c>
      <c r="E701" s="37">
        <f t="shared" si="40"/>
        <v>0.87484355444305384</v>
      </c>
      <c r="F701" s="37">
        <f t="shared" si="41"/>
        <v>1.159505099481692</v>
      </c>
      <c r="G701" s="4" t="str">
        <f t="shared" si="42"/>
        <v>Start group 6 for 50km</v>
      </c>
      <c r="H701" s="4" t="str">
        <f t="shared" si="43"/>
        <v>Start group 6 for 100km</v>
      </c>
    </row>
    <row r="702" spans="1:8">
      <c r="A702" s="4">
        <v>700</v>
      </c>
      <c r="B702" s="5" t="s">
        <v>50</v>
      </c>
      <c r="C702" s="5" t="s">
        <v>541</v>
      </c>
      <c r="D702" s="30">
        <v>1462.15</v>
      </c>
      <c r="E702" s="37">
        <f t="shared" si="40"/>
        <v>0.87609511889862324</v>
      </c>
      <c r="F702" s="37">
        <f t="shared" si="41"/>
        <v>1.1668617288078915</v>
      </c>
      <c r="G702" s="4" t="str">
        <f t="shared" si="42"/>
        <v>Start group 6 for 50km</v>
      </c>
      <c r="H702" s="4" t="str">
        <f t="shared" si="43"/>
        <v>Start group 6 for 100km</v>
      </c>
    </row>
    <row r="703" spans="1:8">
      <c r="A703" s="4">
        <v>701</v>
      </c>
      <c r="B703" s="5" t="s">
        <v>127</v>
      </c>
      <c r="C703" s="5" t="s">
        <v>1882</v>
      </c>
      <c r="D703" s="30">
        <v>1462.1504976851852</v>
      </c>
      <c r="E703" s="37">
        <f t="shared" si="40"/>
        <v>0.87734668335419275</v>
      </c>
      <c r="F703" s="37">
        <f t="shared" si="41"/>
        <v>1.1740511620130412</v>
      </c>
      <c r="G703" s="4" t="str">
        <f t="shared" si="42"/>
        <v>Start group 6 for 50km</v>
      </c>
      <c r="H703" s="4" t="str">
        <f t="shared" si="43"/>
        <v>Start group 6 for 100km</v>
      </c>
    </row>
    <row r="704" spans="1:8">
      <c r="A704" s="4">
        <v>702</v>
      </c>
      <c r="B704" s="5" t="s">
        <v>31</v>
      </c>
      <c r="C704" s="5" t="s">
        <v>653</v>
      </c>
      <c r="D704" s="30">
        <v>1462.1506597222221</v>
      </c>
      <c r="E704" s="37">
        <f t="shared" si="40"/>
        <v>0.87859824780976226</v>
      </c>
      <c r="F704" s="37">
        <f t="shared" si="41"/>
        <v>1.1763919077077409</v>
      </c>
      <c r="G704" s="4" t="str">
        <f t="shared" si="42"/>
        <v>Start group 6 for 50km</v>
      </c>
      <c r="H704" s="4" t="str">
        <f t="shared" si="43"/>
        <v>Start group 6 for 100km</v>
      </c>
    </row>
    <row r="705" spans="1:8">
      <c r="A705" s="4">
        <v>703</v>
      </c>
      <c r="B705" s="5" t="s">
        <v>62</v>
      </c>
      <c r="C705" s="5" t="s">
        <v>1883</v>
      </c>
      <c r="D705" s="30">
        <v>1462.1508101851853</v>
      </c>
      <c r="E705" s="37">
        <f t="shared" si="40"/>
        <v>0.87984981226533165</v>
      </c>
      <c r="F705" s="37">
        <f t="shared" si="41"/>
        <v>1.1785654572813908</v>
      </c>
      <c r="G705" s="4" t="str">
        <f t="shared" si="42"/>
        <v>Start group 6 for 50km</v>
      </c>
      <c r="H705" s="4" t="str">
        <f t="shared" si="43"/>
        <v>Start group 6 for 100km</v>
      </c>
    </row>
    <row r="706" spans="1:8">
      <c r="A706" s="4">
        <v>704</v>
      </c>
      <c r="B706" s="5" t="s">
        <v>96</v>
      </c>
      <c r="C706" s="5" t="s">
        <v>1884</v>
      </c>
      <c r="D706" s="30">
        <v>1462.1510532407408</v>
      </c>
      <c r="E706" s="37">
        <f t="shared" si="40"/>
        <v>0.88110137672090116</v>
      </c>
      <c r="F706" s="37">
        <f t="shared" si="41"/>
        <v>1.1820765758234411</v>
      </c>
      <c r="G706" s="4" t="str">
        <f t="shared" si="42"/>
        <v>Start group 6 for 50km</v>
      </c>
      <c r="H706" s="4" t="str">
        <f t="shared" si="43"/>
        <v>Start group 6 for 100km</v>
      </c>
    </row>
    <row r="707" spans="1:8">
      <c r="A707" s="4">
        <v>705</v>
      </c>
      <c r="B707" s="5" t="s">
        <v>465</v>
      </c>
      <c r="C707" s="5" t="s">
        <v>1885</v>
      </c>
      <c r="D707" s="30">
        <v>1462.1516782407407</v>
      </c>
      <c r="E707" s="37">
        <f t="shared" si="40"/>
        <v>0.88235294117647056</v>
      </c>
      <c r="F707" s="37">
        <f t="shared" si="41"/>
        <v>1.1911051663601402</v>
      </c>
      <c r="G707" s="4" t="str">
        <f t="shared" si="42"/>
        <v>Start group 6 for 50km</v>
      </c>
      <c r="H707" s="4" t="str">
        <f t="shared" si="43"/>
        <v>Start group 6 for 100km</v>
      </c>
    </row>
    <row r="708" spans="1:8">
      <c r="A708" s="4">
        <v>706</v>
      </c>
      <c r="B708" s="5" t="s">
        <v>322</v>
      </c>
      <c r="C708" s="5" t="s">
        <v>1886</v>
      </c>
      <c r="D708" s="30">
        <v>1462.152511574074</v>
      </c>
      <c r="E708" s="37">
        <f t="shared" ref="E708:E771" si="44">A708/799</f>
        <v>0.88360450563204007</v>
      </c>
      <c r="F708" s="37">
        <f t="shared" ref="F708:F771" si="45">((HOUR(D708)*60+MINUTE(D708)+SECOND(D708)/60)-(HOUR($D$3)*60+MINUTE($D$3)+SECOND($D$3)/60))/(HOUR($D$3)*60+MINUTE($D$3)+SECOND($D$3)/60)</f>
        <v>1.2031432870757399</v>
      </c>
      <c r="G708" s="4" t="str">
        <f t="shared" ref="G708:G771" si="46">"Start group "&amp;IF(F708&lt;=29%,1,IF(F708&lt;=39%,2,IF(F708&lt;=50%,3,IF(F708&lt;=62%,4,IF(F708&lt;=84%,5,6)))))&amp;" for 50km"</f>
        <v>Start group 6 for 50km</v>
      </c>
      <c r="H708" s="4" t="str">
        <f t="shared" ref="H708:H771" si="47">"Start group "&amp;IF(F708&lt;=20%,1,IF(F708&lt;=33%,2,IF(F708&lt;=43%,3,IF(F708&lt;=52%,4,IF(F708&lt;=69%,5,6)))))&amp;" for 100km"</f>
        <v>Start group 6 for 100km</v>
      </c>
    </row>
    <row r="709" spans="1:8">
      <c r="A709" s="4">
        <v>707</v>
      </c>
      <c r="B709" s="5" t="s">
        <v>15</v>
      </c>
      <c r="C709" s="5" t="s">
        <v>1887</v>
      </c>
      <c r="D709" s="30">
        <v>1462.1527314814814</v>
      </c>
      <c r="E709" s="37">
        <f t="shared" si="44"/>
        <v>0.88485607008760947</v>
      </c>
      <c r="F709" s="37">
        <f t="shared" si="45"/>
        <v>1.2063200133756897</v>
      </c>
      <c r="G709" s="4" t="str">
        <f t="shared" si="46"/>
        <v>Start group 6 for 50km</v>
      </c>
      <c r="H709" s="4" t="str">
        <f t="shared" si="47"/>
        <v>Start group 6 for 100km</v>
      </c>
    </row>
    <row r="710" spans="1:8">
      <c r="A710" s="4">
        <v>708</v>
      </c>
      <c r="B710" s="5" t="s">
        <v>64</v>
      </c>
      <c r="C710" s="5" t="s">
        <v>1888</v>
      </c>
      <c r="D710" s="30">
        <v>1462.1529861111112</v>
      </c>
      <c r="E710" s="37">
        <f t="shared" si="44"/>
        <v>0.88610763454317898</v>
      </c>
      <c r="F710" s="37">
        <f t="shared" si="45"/>
        <v>1.2099983280387896</v>
      </c>
      <c r="G710" s="4" t="str">
        <f t="shared" si="46"/>
        <v>Start group 6 for 50km</v>
      </c>
      <c r="H710" s="4" t="str">
        <f t="shared" si="47"/>
        <v>Start group 6 for 100km</v>
      </c>
    </row>
    <row r="711" spans="1:8">
      <c r="A711" s="4">
        <v>709</v>
      </c>
      <c r="B711" s="5" t="s">
        <v>603</v>
      </c>
      <c r="C711" s="5" t="s">
        <v>429</v>
      </c>
      <c r="D711" s="30">
        <v>1462.1535995370371</v>
      </c>
      <c r="E711" s="37">
        <f t="shared" si="44"/>
        <v>0.88735919899874849</v>
      </c>
      <c r="F711" s="37">
        <f t="shared" si="45"/>
        <v>1.2188597224544391</v>
      </c>
      <c r="G711" s="4" t="str">
        <f t="shared" si="46"/>
        <v>Start group 6 for 50km</v>
      </c>
      <c r="H711" s="4" t="str">
        <f t="shared" si="47"/>
        <v>Start group 6 for 100km</v>
      </c>
    </row>
    <row r="712" spans="1:8">
      <c r="A712" s="4">
        <v>710</v>
      </c>
      <c r="B712" s="5" t="s">
        <v>453</v>
      </c>
      <c r="C712" s="5" t="s">
        <v>244</v>
      </c>
      <c r="D712" s="30">
        <v>1462.1538888888888</v>
      </c>
      <c r="E712" s="37">
        <f t="shared" si="44"/>
        <v>0.88861076345431789</v>
      </c>
      <c r="F712" s="37">
        <f t="shared" si="45"/>
        <v>1.2230396254806888</v>
      </c>
      <c r="G712" s="4" t="str">
        <f t="shared" si="46"/>
        <v>Start group 6 for 50km</v>
      </c>
      <c r="H712" s="4" t="str">
        <f t="shared" si="47"/>
        <v>Start group 6 for 100km</v>
      </c>
    </row>
    <row r="713" spans="1:8">
      <c r="A713" s="4">
        <v>711</v>
      </c>
      <c r="B713" s="5" t="s">
        <v>855</v>
      </c>
      <c r="C713" s="5" t="s">
        <v>1889</v>
      </c>
      <c r="D713" s="30">
        <v>1462.1542592592593</v>
      </c>
      <c r="E713" s="37">
        <f t="shared" si="44"/>
        <v>0.8898623279098874</v>
      </c>
      <c r="F713" s="37">
        <f t="shared" si="45"/>
        <v>1.2283899013542885</v>
      </c>
      <c r="G713" s="4" t="str">
        <f t="shared" si="46"/>
        <v>Start group 6 for 50km</v>
      </c>
      <c r="H713" s="4" t="str">
        <f t="shared" si="47"/>
        <v>Start group 6 for 100km</v>
      </c>
    </row>
    <row r="714" spans="1:8">
      <c r="A714" s="4">
        <v>712</v>
      </c>
      <c r="B714" s="5" t="s">
        <v>41</v>
      </c>
      <c r="C714" s="5" t="s">
        <v>845</v>
      </c>
      <c r="D714" s="30">
        <v>1462.1544444444444</v>
      </c>
      <c r="E714" s="37">
        <f t="shared" si="44"/>
        <v>0.89111389236545679</v>
      </c>
      <c r="F714" s="37">
        <f t="shared" si="45"/>
        <v>1.2310650392910885</v>
      </c>
      <c r="G714" s="4" t="str">
        <f t="shared" si="46"/>
        <v>Start group 6 for 50km</v>
      </c>
      <c r="H714" s="4" t="str">
        <f t="shared" si="47"/>
        <v>Start group 6 for 100km</v>
      </c>
    </row>
    <row r="715" spans="1:8">
      <c r="A715" s="4">
        <v>713</v>
      </c>
      <c r="B715" s="5" t="s">
        <v>570</v>
      </c>
      <c r="C715" s="5" t="s">
        <v>26</v>
      </c>
      <c r="D715" s="30">
        <v>1462.1544560185184</v>
      </c>
      <c r="E715" s="37">
        <f t="shared" si="44"/>
        <v>0.8923654568210263</v>
      </c>
      <c r="F715" s="37">
        <f t="shared" si="45"/>
        <v>1.2312322354121383</v>
      </c>
      <c r="G715" s="4" t="str">
        <f t="shared" si="46"/>
        <v>Start group 6 for 50km</v>
      </c>
      <c r="H715" s="4" t="str">
        <f t="shared" si="47"/>
        <v>Start group 6 for 100km</v>
      </c>
    </row>
    <row r="716" spans="1:8">
      <c r="A716" s="4">
        <v>714</v>
      </c>
      <c r="B716" s="5" t="s">
        <v>35</v>
      </c>
      <c r="C716" s="5" t="s">
        <v>789</v>
      </c>
      <c r="D716" s="30">
        <v>1462.1546643518518</v>
      </c>
      <c r="E716" s="37">
        <f t="shared" si="44"/>
        <v>0.8936170212765957</v>
      </c>
      <c r="F716" s="37">
        <f t="shared" si="45"/>
        <v>1.2342417655910383</v>
      </c>
      <c r="G716" s="4" t="str">
        <f t="shared" si="46"/>
        <v>Start group 6 for 50km</v>
      </c>
      <c r="H716" s="4" t="str">
        <f t="shared" si="47"/>
        <v>Start group 6 for 100km</v>
      </c>
    </row>
    <row r="717" spans="1:8">
      <c r="A717" s="4">
        <v>715</v>
      </c>
      <c r="B717" s="5" t="s">
        <v>281</v>
      </c>
      <c r="C717" s="5" t="s">
        <v>1193</v>
      </c>
      <c r="D717" s="30">
        <v>1462.1561226851852</v>
      </c>
      <c r="E717" s="37">
        <f t="shared" si="44"/>
        <v>0.89486858573216521</v>
      </c>
      <c r="F717" s="37">
        <f t="shared" si="45"/>
        <v>1.2553084768433371</v>
      </c>
      <c r="G717" s="4" t="str">
        <f t="shared" si="46"/>
        <v>Start group 6 for 50km</v>
      </c>
      <c r="H717" s="4" t="str">
        <f t="shared" si="47"/>
        <v>Start group 6 for 100km</v>
      </c>
    </row>
    <row r="718" spans="1:8">
      <c r="A718" s="4">
        <v>716</v>
      </c>
      <c r="B718" s="5" t="s">
        <v>642</v>
      </c>
      <c r="C718" s="5" t="s">
        <v>1890</v>
      </c>
      <c r="D718" s="30">
        <v>1462.1562962962962</v>
      </c>
      <c r="E718" s="37">
        <f t="shared" si="44"/>
        <v>0.89612015018773472</v>
      </c>
      <c r="F718" s="37">
        <f t="shared" si="45"/>
        <v>1.257816418659087</v>
      </c>
      <c r="G718" s="4" t="str">
        <f t="shared" si="46"/>
        <v>Start group 6 for 50km</v>
      </c>
      <c r="H718" s="4" t="str">
        <f t="shared" si="47"/>
        <v>Start group 6 for 100km</v>
      </c>
    </row>
    <row r="719" spans="1:8">
      <c r="A719" s="4">
        <v>717</v>
      </c>
      <c r="B719" s="5" t="s">
        <v>159</v>
      </c>
      <c r="C719" s="5" t="s">
        <v>305</v>
      </c>
      <c r="D719" s="30">
        <v>1462.1564120370369</v>
      </c>
      <c r="E719" s="37">
        <f t="shared" si="44"/>
        <v>0.89737171464330412</v>
      </c>
      <c r="F719" s="37">
        <f t="shared" si="45"/>
        <v>1.2594883798695868</v>
      </c>
      <c r="G719" s="4" t="str">
        <f t="shared" si="46"/>
        <v>Start group 6 for 50km</v>
      </c>
      <c r="H719" s="4" t="str">
        <f t="shared" si="47"/>
        <v>Start group 6 for 100km</v>
      </c>
    </row>
    <row r="720" spans="1:8">
      <c r="A720" s="4">
        <v>718</v>
      </c>
      <c r="B720" s="5" t="s">
        <v>117</v>
      </c>
      <c r="C720" s="5" t="s">
        <v>407</v>
      </c>
      <c r="D720" s="30">
        <v>1462.1566898148149</v>
      </c>
      <c r="E720" s="37">
        <f t="shared" si="44"/>
        <v>0.89862327909887363</v>
      </c>
      <c r="F720" s="37">
        <f t="shared" si="45"/>
        <v>1.2635010867747867</v>
      </c>
      <c r="G720" s="4" t="str">
        <f t="shared" si="46"/>
        <v>Start group 6 for 50km</v>
      </c>
      <c r="H720" s="4" t="str">
        <f t="shared" si="47"/>
        <v>Start group 6 for 100km</v>
      </c>
    </row>
    <row r="721" spans="1:8">
      <c r="A721" s="4">
        <v>719</v>
      </c>
      <c r="B721" s="5" t="s">
        <v>280</v>
      </c>
      <c r="C721" s="5" t="s">
        <v>380</v>
      </c>
      <c r="D721" s="30">
        <v>1462.1573148148148</v>
      </c>
      <c r="E721" s="37">
        <f t="shared" si="44"/>
        <v>0.89987484355444303</v>
      </c>
      <c r="F721" s="37">
        <f t="shared" si="45"/>
        <v>1.2725296773114863</v>
      </c>
      <c r="G721" s="4" t="str">
        <f t="shared" si="46"/>
        <v>Start group 6 for 50km</v>
      </c>
      <c r="H721" s="4" t="str">
        <f t="shared" si="47"/>
        <v>Start group 6 for 100km</v>
      </c>
    </row>
    <row r="722" spans="1:8">
      <c r="A722" s="4">
        <v>720</v>
      </c>
      <c r="B722" s="5" t="s">
        <v>752</v>
      </c>
      <c r="C722" s="5" t="s">
        <v>576</v>
      </c>
      <c r="D722" s="30">
        <v>1462.1573263888888</v>
      </c>
      <c r="E722" s="37">
        <f t="shared" si="44"/>
        <v>0.90112640801001254</v>
      </c>
      <c r="F722" s="37">
        <f t="shared" si="45"/>
        <v>1.2726968734325363</v>
      </c>
      <c r="G722" s="4" t="str">
        <f t="shared" si="46"/>
        <v>Start group 6 for 50km</v>
      </c>
      <c r="H722" s="4" t="str">
        <f t="shared" si="47"/>
        <v>Start group 6 for 100km</v>
      </c>
    </row>
    <row r="723" spans="1:8">
      <c r="A723" s="4">
        <v>721</v>
      </c>
      <c r="B723" s="5" t="s">
        <v>470</v>
      </c>
      <c r="C723" s="5" t="s">
        <v>1891</v>
      </c>
      <c r="D723" s="30">
        <v>1462.157488425926</v>
      </c>
      <c r="E723" s="37">
        <f t="shared" si="44"/>
        <v>0.90237797246558193</v>
      </c>
      <c r="F723" s="37">
        <f t="shared" si="45"/>
        <v>1.2750376191272361</v>
      </c>
      <c r="G723" s="4" t="str">
        <f t="shared" si="46"/>
        <v>Start group 6 for 50km</v>
      </c>
      <c r="H723" s="4" t="str">
        <f t="shared" si="47"/>
        <v>Start group 6 for 100km</v>
      </c>
    </row>
    <row r="724" spans="1:8">
      <c r="A724" s="4">
        <v>722</v>
      </c>
      <c r="B724" s="5" t="s">
        <v>50</v>
      </c>
      <c r="C724" s="5" t="s">
        <v>1892</v>
      </c>
      <c r="D724" s="30">
        <v>1462.1576157407408</v>
      </c>
      <c r="E724" s="37">
        <f t="shared" si="44"/>
        <v>0.90362953692115144</v>
      </c>
      <c r="F724" s="37">
        <f t="shared" si="45"/>
        <v>1.2768767764587861</v>
      </c>
      <c r="G724" s="4" t="str">
        <f t="shared" si="46"/>
        <v>Start group 6 for 50km</v>
      </c>
      <c r="H724" s="4" t="str">
        <f t="shared" si="47"/>
        <v>Start group 6 for 100km</v>
      </c>
    </row>
    <row r="725" spans="1:8">
      <c r="A725" s="4">
        <v>723</v>
      </c>
      <c r="B725" s="5" t="s">
        <v>100</v>
      </c>
      <c r="C725" s="5" t="s">
        <v>1893</v>
      </c>
      <c r="D725" s="30">
        <v>1462.1577083333334</v>
      </c>
      <c r="E725" s="37">
        <f t="shared" si="44"/>
        <v>0.90488110137672095</v>
      </c>
      <c r="F725" s="37">
        <f t="shared" si="45"/>
        <v>1.2782143454271859</v>
      </c>
      <c r="G725" s="4" t="str">
        <f t="shared" si="46"/>
        <v>Start group 6 for 50km</v>
      </c>
      <c r="H725" s="4" t="str">
        <f t="shared" si="47"/>
        <v>Start group 6 for 100km</v>
      </c>
    </row>
    <row r="726" spans="1:8">
      <c r="A726" s="4">
        <v>724</v>
      </c>
      <c r="B726" s="5" t="s">
        <v>239</v>
      </c>
      <c r="C726" s="5" t="s">
        <v>1894</v>
      </c>
      <c r="D726" s="30">
        <v>1462.1580902777778</v>
      </c>
      <c r="E726" s="37">
        <f t="shared" si="44"/>
        <v>0.90613266583229035</v>
      </c>
      <c r="F726" s="37">
        <f t="shared" si="45"/>
        <v>1.2837318174218357</v>
      </c>
      <c r="G726" s="4" t="str">
        <f t="shared" si="46"/>
        <v>Start group 6 for 50km</v>
      </c>
      <c r="H726" s="4" t="str">
        <f t="shared" si="47"/>
        <v>Start group 6 for 100km</v>
      </c>
    </row>
    <row r="727" spans="1:8">
      <c r="A727" s="4">
        <v>725</v>
      </c>
      <c r="B727" s="5" t="s">
        <v>90</v>
      </c>
      <c r="C727" s="5" t="s">
        <v>172</v>
      </c>
      <c r="D727" s="30">
        <v>1462.1584259259259</v>
      </c>
      <c r="E727" s="37">
        <f t="shared" si="44"/>
        <v>0.90738423028785986</v>
      </c>
      <c r="F727" s="37">
        <f t="shared" si="45"/>
        <v>1.2885805049322854</v>
      </c>
      <c r="G727" s="4" t="str">
        <f t="shared" si="46"/>
        <v>Start group 6 for 50km</v>
      </c>
      <c r="H727" s="4" t="str">
        <f t="shared" si="47"/>
        <v>Start group 6 for 100km</v>
      </c>
    </row>
    <row r="728" spans="1:8">
      <c r="A728" s="4">
        <v>726</v>
      </c>
      <c r="B728" s="5" t="s">
        <v>120</v>
      </c>
      <c r="C728" s="5" t="s">
        <v>1895</v>
      </c>
      <c r="D728" s="30">
        <v>1462.1588425925927</v>
      </c>
      <c r="E728" s="37">
        <f t="shared" si="44"/>
        <v>0.90863579474342926</v>
      </c>
      <c r="F728" s="37">
        <f t="shared" si="45"/>
        <v>1.294599565290085</v>
      </c>
      <c r="G728" s="4" t="str">
        <f t="shared" si="46"/>
        <v>Start group 6 for 50km</v>
      </c>
      <c r="H728" s="4" t="str">
        <f t="shared" si="47"/>
        <v>Start group 6 for 100km</v>
      </c>
    </row>
    <row r="729" spans="1:8">
      <c r="A729" s="4">
        <v>727</v>
      </c>
      <c r="B729" s="5" t="s">
        <v>330</v>
      </c>
      <c r="C729" s="5" t="s">
        <v>1070</v>
      </c>
      <c r="D729" s="30">
        <v>1462.1589004629629</v>
      </c>
      <c r="E729" s="37">
        <f t="shared" si="44"/>
        <v>0.90988735919899877</v>
      </c>
      <c r="F729" s="37">
        <f t="shared" si="45"/>
        <v>1.295435545895335</v>
      </c>
      <c r="G729" s="4" t="str">
        <f t="shared" si="46"/>
        <v>Start group 6 for 50km</v>
      </c>
      <c r="H729" s="4" t="str">
        <f t="shared" si="47"/>
        <v>Start group 6 for 100km</v>
      </c>
    </row>
    <row r="730" spans="1:8">
      <c r="A730" s="4">
        <v>728</v>
      </c>
      <c r="B730" s="5" t="s">
        <v>85</v>
      </c>
      <c r="C730" s="5" t="s">
        <v>701</v>
      </c>
      <c r="D730" s="30">
        <v>1462.1591087962963</v>
      </c>
      <c r="E730" s="37">
        <f t="shared" si="44"/>
        <v>0.91113892365456817</v>
      </c>
      <c r="F730" s="37">
        <f t="shared" si="45"/>
        <v>1.298445076074235</v>
      </c>
      <c r="G730" s="4" t="str">
        <f t="shared" si="46"/>
        <v>Start group 6 for 50km</v>
      </c>
      <c r="H730" s="4" t="str">
        <f t="shared" si="47"/>
        <v>Start group 6 for 100km</v>
      </c>
    </row>
    <row r="731" spans="1:8">
      <c r="A731" s="4">
        <v>729</v>
      </c>
      <c r="B731" s="5" t="s">
        <v>21</v>
      </c>
      <c r="C731" s="5" t="s">
        <v>1335</v>
      </c>
      <c r="D731" s="30">
        <v>1462.1594097222223</v>
      </c>
      <c r="E731" s="37">
        <f t="shared" si="44"/>
        <v>0.91239048811013768</v>
      </c>
      <c r="F731" s="37">
        <f t="shared" si="45"/>
        <v>1.3027921752215348</v>
      </c>
      <c r="G731" s="4" t="str">
        <f t="shared" si="46"/>
        <v>Start group 6 for 50km</v>
      </c>
      <c r="H731" s="4" t="str">
        <f t="shared" si="47"/>
        <v>Start group 6 for 100km</v>
      </c>
    </row>
    <row r="732" spans="1:8">
      <c r="A732" s="4">
        <v>730</v>
      </c>
      <c r="B732" s="5" t="s">
        <v>17</v>
      </c>
      <c r="C732" s="5" t="s">
        <v>469</v>
      </c>
      <c r="D732" s="30">
        <v>1462.1594791666666</v>
      </c>
      <c r="E732" s="37">
        <f t="shared" si="44"/>
        <v>0.91364205256570719</v>
      </c>
      <c r="F732" s="37">
        <f t="shared" si="45"/>
        <v>1.3037953519478347</v>
      </c>
      <c r="G732" s="4" t="str">
        <f t="shared" si="46"/>
        <v>Start group 6 for 50km</v>
      </c>
      <c r="H732" s="4" t="str">
        <f t="shared" si="47"/>
        <v>Start group 6 for 100km</v>
      </c>
    </row>
    <row r="733" spans="1:8">
      <c r="A733" s="4">
        <v>731</v>
      </c>
      <c r="B733" s="5" t="s">
        <v>14</v>
      </c>
      <c r="C733" s="5" t="s">
        <v>794</v>
      </c>
      <c r="D733" s="30">
        <v>1462.1596875</v>
      </c>
      <c r="E733" s="37">
        <f t="shared" si="44"/>
        <v>0.91489361702127658</v>
      </c>
      <c r="F733" s="37">
        <f t="shared" si="45"/>
        <v>1.3068048821267344</v>
      </c>
      <c r="G733" s="4" t="str">
        <f t="shared" si="46"/>
        <v>Start group 6 for 50km</v>
      </c>
      <c r="H733" s="4" t="str">
        <f t="shared" si="47"/>
        <v>Start group 6 for 100km</v>
      </c>
    </row>
    <row r="734" spans="1:8">
      <c r="A734" s="4">
        <v>732</v>
      </c>
      <c r="B734" s="5" t="s">
        <v>126</v>
      </c>
      <c r="C734" s="5" t="s">
        <v>1896</v>
      </c>
      <c r="D734" s="30">
        <v>1462.1598148148148</v>
      </c>
      <c r="E734" s="37">
        <f t="shared" si="44"/>
        <v>0.91614518147684609</v>
      </c>
      <c r="F734" s="37">
        <f t="shared" si="45"/>
        <v>1.3086440394582843</v>
      </c>
      <c r="G734" s="4" t="str">
        <f t="shared" si="46"/>
        <v>Start group 6 for 50km</v>
      </c>
      <c r="H734" s="4" t="str">
        <f t="shared" si="47"/>
        <v>Start group 6 for 100km</v>
      </c>
    </row>
    <row r="735" spans="1:8">
      <c r="A735" s="4">
        <v>733</v>
      </c>
      <c r="B735" s="5" t="s">
        <v>1897</v>
      </c>
      <c r="C735" s="5" t="s">
        <v>1898</v>
      </c>
      <c r="D735" s="30">
        <v>1462.1600810185184</v>
      </c>
      <c r="E735" s="37">
        <f t="shared" si="44"/>
        <v>0.91739674593241549</v>
      </c>
      <c r="F735" s="37">
        <f t="shared" si="45"/>
        <v>1.3124895502424345</v>
      </c>
      <c r="G735" s="4" t="str">
        <f t="shared" si="46"/>
        <v>Start group 6 for 50km</v>
      </c>
      <c r="H735" s="4" t="str">
        <f t="shared" si="47"/>
        <v>Start group 6 for 100km</v>
      </c>
    </row>
    <row r="736" spans="1:8">
      <c r="A736" s="4">
        <v>734</v>
      </c>
      <c r="B736" s="5" t="s">
        <v>158</v>
      </c>
      <c r="C736" s="5" t="s">
        <v>1899</v>
      </c>
      <c r="D736" s="30">
        <v>1462.1601736111111</v>
      </c>
      <c r="E736" s="37">
        <f t="shared" si="44"/>
        <v>0.918648310387985</v>
      </c>
      <c r="F736" s="37">
        <f t="shared" si="45"/>
        <v>1.3138271192108342</v>
      </c>
      <c r="G736" s="4" t="str">
        <f t="shared" si="46"/>
        <v>Start group 6 for 50km</v>
      </c>
      <c r="H736" s="4" t="str">
        <f t="shared" si="47"/>
        <v>Start group 6 for 100km</v>
      </c>
    </row>
    <row r="737" spans="1:8">
      <c r="A737" s="4">
        <v>735</v>
      </c>
      <c r="B737" s="5" t="s">
        <v>15</v>
      </c>
      <c r="C737" s="5" t="s">
        <v>1900</v>
      </c>
      <c r="D737" s="30">
        <v>1462.160324074074</v>
      </c>
      <c r="E737" s="37">
        <f t="shared" si="44"/>
        <v>0.9198998748435544</v>
      </c>
      <c r="F737" s="37">
        <f t="shared" si="45"/>
        <v>1.3160006687844843</v>
      </c>
      <c r="G737" s="4" t="str">
        <f t="shared" si="46"/>
        <v>Start group 6 for 50km</v>
      </c>
      <c r="H737" s="4" t="str">
        <f t="shared" si="47"/>
        <v>Start group 6 for 100km</v>
      </c>
    </row>
    <row r="738" spans="1:8">
      <c r="A738" s="4">
        <v>736</v>
      </c>
      <c r="B738" s="5" t="s">
        <v>1901</v>
      </c>
      <c r="C738" s="5" t="s">
        <v>1250</v>
      </c>
      <c r="D738" s="30">
        <v>1462.1604050925926</v>
      </c>
      <c r="E738" s="37">
        <f t="shared" si="44"/>
        <v>0.92115143929912391</v>
      </c>
      <c r="F738" s="37">
        <f t="shared" si="45"/>
        <v>1.3171710416318338</v>
      </c>
      <c r="G738" s="4" t="str">
        <f t="shared" si="46"/>
        <v>Start group 6 for 50km</v>
      </c>
      <c r="H738" s="4" t="str">
        <f t="shared" si="47"/>
        <v>Start group 6 for 100km</v>
      </c>
    </row>
    <row r="739" spans="1:8">
      <c r="A739" s="4">
        <v>737</v>
      </c>
      <c r="B739" s="5" t="s">
        <v>375</v>
      </c>
      <c r="C739" s="5" t="s">
        <v>831</v>
      </c>
      <c r="D739" s="30">
        <v>1462.1605555555554</v>
      </c>
      <c r="E739" s="37">
        <f t="shared" si="44"/>
        <v>0.92240300375469342</v>
      </c>
      <c r="F739" s="37">
        <f t="shared" si="45"/>
        <v>1.3193445912054838</v>
      </c>
      <c r="G739" s="4" t="str">
        <f t="shared" si="46"/>
        <v>Start group 6 for 50km</v>
      </c>
      <c r="H739" s="4" t="str">
        <f t="shared" si="47"/>
        <v>Start group 6 for 100km</v>
      </c>
    </row>
    <row r="740" spans="1:8">
      <c r="A740" s="4">
        <v>738</v>
      </c>
      <c r="B740" s="5" t="s">
        <v>49</v>
      </c>
      <c r="C740" s="5" t="s">
        <v>1902</v>
      </c>
      <c r="D740" s="30">
        <v>1462.1610763888889</v>
      </c>
      <c r="E740" s="37">
        <f t="shared" si="44"/>
        <v>0.92365456821026282</v>
      </c>
      <c r="F740" s="37">
        <f t="shared" si="45"/>
        <v>1.3268684166527334</v>
      </c>
      <c r="G740" s="4" t="str">
        <f t="shared" si="46"/>
        <v>Start group 6 for 50km</v>
      </c>
      <c r="H740" s="4" t="str">
        <f t="shared" si="47"/>
        <v>Start group 6 for 100km</v>
      </c>
    </row>
    <row r="741" spans="1:8">
      <c r="A741" s="4">
        <v>739</v>
      </c>
      <c r="B741" s="5" t="s">
        <v>2</v>
      </c>
      <c r="C741" s="5" t="s">
        <v>229</v>
      </c>
      <c r="D741" s="30">
        <v>1462.1613657407408</v>
      </c>
      <c r="E741" s="37">
        <f t="shared" si="44"/>
        <v>0.92490613266583233</v>
      </c>
      <c r="F741" s="37">
        <f t="shared" si="45"/>
        <v>1.3310483196789835</v>
      </c>
      <c r="G741" s="4" t="str">
        <f t="shared" si="46"/>
        <v>Start group 6 for 50km</v>
      </c>
      <c r="H741" s="4" t="str">
        <f t="shared" si="47"/>
        <v>Start group 6 for 100km</v>
      </c>
    </row>
    <row r="742" spans="1:8">
      <c r="A742" s="4">
        <v>740</v>
      </c>
      <c r="B742" s="5" t="s">
        <v>358</v>
      </c>
      <c r="C742" s="5" t="s">
        <v>766</v>
      </c>
      <c r="D742" s="30">
        <v>1462.1630092592593</v>
      </c>
      <c r="E742" s="37">
        <f t="shared" si="44"/>
        <v>0.92615769712140172</v>
      </c>
      <c r="F742" s="37">
        <f t="shared" si="45"/>
        <v>1.3547901688680821</v>
      </c>
      <c r="G742" s="4" t="str">
        <f t="shared" si="46"/>
        <v>Start group 6 for 50km</v>
      </c>
      <c r="H742" s="4" t="str">
        <f t="shared" si="47"/>
        <v>Start group 6 for 100km</v>
      </c>
    </row>
    <row r="743" spans="1:8">
      <c r="A743" s="4">
        <v>741</v>
      </c>
      <c r="B743" s="5" t="s">
        <v>1903</v>
      </c>
      <c r="C743" s="5" t="s">
        <v>1904</v>
      </c>
      <c r="D743" s="30">
        <v>1462.1643750000001</v>
      </c>
      <c r="E743" s="37">
        <f t="shared" si="44"/>
        <v>0.92740926157697123</v>
      </c>
      <c r="F743" s="37">
        <f t="shared" si="45"/>
        <v>1.3745193111519811</v>
      </c>
      <c r="G743" s="4" t="str">
        <f t="shared" si="46"/>
        <v>Start group 6 for 50km</v>
      </c>
      <c r="H743" s="4" t="str">
        <f t="shared" si="47"/>
        <v>Start group 6 for 100km</v>
      </c>
    </row>
    <row r="744" spans="1:8">
      <c r="A744" s="4">
        <v>742</v>
      </c>
      <c r="B744" s="5" t="s">
        <v>94</v>
      </c>
      <c r="C744" s="5" t="s">
        <v>442</v>
      </c>
      <c r="D744" s="30">
        <v>1462.1652777777779</v>
      </c>
      <c r="E744" s="37">
        <f t="shared" si="44"/>
        <v>0.92866082603254063</v>
      </c>
      <c r="F744" s="37">
        <f t="shared" si="45"/>
        <v>1.3875606085938805</v>
      </c>
      <c r="G744" s="4" t="str">
        <f t="shared" si="46"/>
        <v>Start group 6 for 50km</v>
      </c>
      <c r="H744" s="4" t="str">
        <f t="shared" si="47"/>
        <v>Start group 6 for 100km</v>
      </c>
    </row>
    <row r="745" spans="1:8">
      <c r="A745" s="4">
        <v>743</v>
      </c>
      <c r="B745" s="5" t="s">
        <v>41</v>
      </c>
      <c r="C745" s="5" t="s">
        <v>368</v>
      </c>
      <c r="D745" s="30">
        <v>1462.165949074074</v>
      </c>
      <c r="E745" s="37">
        <f t="shared" si="44"/>
        <v>0.92991239048811014</v>
      </c>
      <c r="F745" s="37">
        <f t="shared" si="45"/>
        <v>1.39725798361478</v>
      </c>
      <c r="G745" s="4" t="str">
        <f t="shared" si="46"/>
        <v>Start group 6 for 50km</v>
      </c>
      <c r="H745" s="4" t="str">
        <f t="shared" si="47"/>
        <v>Start group 6 for 100km</v>
      </c>
    </row>
    <row r="746" spans="1:8">
      <c r="A746" s="4">
        <v>744</v>
      </c>
      <c r="B746" s="5" t="s">
        <v>12</v>
      </c>
      <c r="C746" s="5" t="s">
        <v>585</v>
      </c>
      <c r="D746" s="30">
        <v>1462.1664004629629</v>
      </c>
      <c r="E746" s="37">
        <f t="shared" si="44"/>
        <v>0.93116395494367965</v>
      </c>
      <c r="F746" s="37">
        <f t="shared" si="45"/>
        <v>1.4037786323357297</v>
      </c>
      <c r="G746" s="4" t="str">
        <f t="shared" si="46"/>
        <v>Start group 6 for 50km</v>
      </c>
      <c r="H746" s="4" t="str">
        <f t="shared" si="47"/>
        <v>Start group 6 for 100km</v>
      </c>
    </row>
    <row r="747" spans="1:8">
      <c r="A747" s="4">
        <v>745</v>
      </c>
      <c r="B747" s="5" t="s">
        <v>31</v>
      </c>
      <c r="C747" s="5" t="s">
        <v>420</v>
      </c>
      <c r="D747" s="30">
        <v>1462.1672453703704</v>
      </c>
      <c r="E747" s="37">
        <f t="shared" si="44"/>
        <v>0.93241551939924905</v>
      </c>
      <c r="F747" s="37">
        <f t="shared" si="45"/>
        <v>1.4159839491723791</v>
      </c>
      <c r="G747" s="4" t="str">
        <f t="shared" si="46"/>
        <v>Start group 6 for 50km</v>
      </c>
      <c r="H747" s="4" t="str">
        <f t="shared" si="47"/>
        <v>Start group 6 for 100km</v>
      </c>
    </row>
    <row r="748" spans="1:8">
      <c r="A748" s="4">
        <v>746</v>
      </c>
      <c r="B748" s="5" t="s">
        <v>170</v>
      </c>
      <c r="C748" s="5" t="s">
        <v>700</v>
      </c>
      <c r="D748" s="30">
        <v>1462.1673726851852</v>
      </c>
      <c r="E748" s="37">
        <f t="shared" si="44"/>
        <v>0.93366708385481856</v>
      </c>
      <c r="F748" s="37">
        <f t="shared" si="45"/>
        <v>1.4178231065039291</v>
      </c>
      <c r="G748" s="4" t="str">
        <f t="shared" si="46"/>
        <v>Start group 6 for 50km</v>
      </c>
      <c r="H748" s="4" t="str">
        <f t="shared" si="47"/>
        <v>Start group 6 for 100km</v>
      </c>
    </row>
    <row r="749" spans="1:8">
      <c r="A749" s="4">
        <v>747</v>
      </c>
      <c r="B749" s="5" t="s">
        <v>14</v>
      </c>
      <c r="C749" s="5" t="s">
        <v>1905</v>
      </c>
      <c r="D749" s="30">
        <v>1462.1685069444445</v>
      </c>
      <c r="E749" s="37">
        <f t="shared" si="44"/>
        <v>0.93491864831038796</v>
      </c>
      <c r="F749" s="37">
        <f t="shared" si="45"/>
        <v>1.4342083263668282</v>
      </c>
      <c r="G749" s="4" t="str">
        <f t="shared" si="46"/>
        <v>Start group 6 for 50km</v>
      </c>
      <c r="H749" s="4" t="str">
        <f t="shared" si="47"/>
        <v>Start group 6 for 100km</v>
      </c>
    </row>
    <row r="750" spans="1:8">
      <c r="A750" s="4">
        <v>748</v>
      </c>
      <c r="B750" s="5" t="s">
        <v>58</v>
      </c>
      <c r="C750" s="5" t="s">
        <v>1906</v>
      </c>
      <c r="D750" s="30">
        <v>1462.1686111111112</v>
      </c>
      <c r="E750" s="37">
        <f t="shared" si="44"/>
        <v>0.93617021276595747</v>
      </c>
      <c r="F750" s="37">
        <f t="shared" si="45"/>
        <v>1.4357130914562783</v>
      </c>
      <c r="G750" s="4" t="str">
        <f t="shared" si="46"/>
        <v>Start group 6 for 50km</v>
      </c>
      <c r="H750" s="4" t="str">
        <f t="shared" si="47"/>
        <v>Start group 6 for 100km</v>
      </c>
    </row>
    <row r="751" spans="1:8">
      <c r="A751" s="4">
        <v>749</v>
      </c>
      <c r="B751" s="5" t="s">
        <v>47</v>
      </c>
      <c r="C751" s="5" t="s">
        <v>1907</v>
      </c>
      <c r="D751" s="30">
        <v>1462.1689930555556</v>
      </c>
      <c r="E751" s="37">
        <f t="shared" si="44"/>
        <v>0.93742177722152686</v>
      </c>
      <c r="F751" s="37">
        <f t="shared" si="45"/>
        <v>1.4412305634509277</v>
      </c>
      <c r="G751" s="4" t="str">
        <f t="shared" si="46"/>
        <v>Start group 6 for 50km</v>
      </c>
      <c r="H751" s="4" t="str">
        <f t="shared" si="47"/>
        <v>Start group 6 for 100km</v>
      </c>
    </row>
    <row r="752" spans="1:8">
      <c r="A752" s="4">
        <v>750</v>
      </c>
      <c r="B752" s="5" t="s">
        <v>526</v>
      </c>
      <c r="C752" s="5" t="s">
        <v>291</v>
      </c>
      <c r="D752" s="30">
        <v>1462.1694791666666</v>
      </c>
      <c r="E752" s="37">
        <f t="shared" si="44"/>
        <v>0.93867334167709637</v>
      </c>
      <c r="F752" s="37">
        <f t="shared" si="45"/>
        <v>1.4482528005350277</v>
      </c>
      <c r="G752" s="4" t="str">
        <f t="shared" si="46"/>
        <v>Start group 6 for 50km</v>
      </c>
      <c r="H752" s="4" t="str">
        <f t="shared" si="47"/>
        <v>Start group 6 for 100km</v>
      </c>
    </row>
    <row r="753" spans="1:8">
      <c r="A753" s="4">
        <v>751</v>
      </c>
      <c r="B753" s="5" t="s">
        <v>809</v>
      </c>
      <c r="C753" s="5" t="s">
        <v>1908</v>
      </c>
      <c r="D753" s="30">
        <v>1462.1698032407407</v>
      </c>
      <c r="E753" s="37">
        <f t="shared" si="44"/>
        <v>0.93992490613266588</v>
      </c>
      <c r="F753" s="37">
        <f t="shared" si="45"/>
        <v>1.4529342919244275</v>
      </c>
      <c r="G753" s="4" t="str">
        <f t="shared" si="46"/>
        <v>Start group 6 for 50km</v>
      </c>
      <c r="H753" s="4" t="str">
        <f t="shared" si="47"/>
        <v>Start group 6 for 100km</v>
      </c>
    </row>
    <row r="754" spans="1:8">
      <c r="A754" s="4">
        <v>752</v>
      </c>
      <c r="B754" s="5" t="s">
        <v>80</v>
      </c>
      <c r="C754" s="5" t="s">
        <v>1908</v>
      </c>
      <c r="D754" s="30">
        <v>1462.1699537037036</v>
      </c>
      <c r="E754" s="37">
        <f t="shared" si="44"/>
        <v>0.94117647058823528</v>
      </c>
      <c r="F754" s="37">
        <f t="shared" si="45"/>
        <v>1.4551078414980769</v>
      </c>
      <c r="G754" s="4" t="str">
        <f t="shared" si="46"/>
        <v>Start group 6 for 50km</v>
      </c>
      <c r="H754" s="4" t="str">
        <f t="shared" si="47"/>
        <v>Start group 6 for 100km</v>
      </c>
    </row>
    <row r="755" spans="1:8">
      <c r="A755" s="4">
        <v>753</v>
      </c>
      <c r="B755" s="5" t="s">
        <v>3</v>
      </c>
      <c r="C755" s="5" t="s">
        <v>1909</v>
      </c>
      <c r="D755" s="30">
        <v>1462.1700347222222</v>
      </c>
      <c r="E755" s="37">
        <f t="shared" si="44"/>
        <v>0.94242803504380479</v>
      </c>
      <c r="F755" s="37">
        <f t="shared" si="45"/>
        <v>1.4562782143454271</v>
      </c>
      <c r="G755" s="4" t="str">
        <f t="shared" si="46"/>
        <v>Start group 6 for 50km</v>
      </c>
      <c r="H755" s="4" t="str">
        <f t="shared" si="47"/>
        <v>Start group 6 for 100km</v>
      </c>
    </row>
    <row r="756" spans="1:8">
      <c r="A756" s="4">
        <v>754</v>
      </c>
      <c r="B756" s="5" t="s">
        <v>1910</v>
      </c>
      <c r="C756" s="5" t="s">
        <v>1911</v>
      </c>
      <c r="D756" s="30">
        <v>1462.1702777777778</v>
      </c>
      <c r="E756" s="37">
        <f t="shared" si="44"/>
        <v>0.94367959949937419</v>
      </c>
      <c r="F756" s="37">
        <f t="shared" si="45"/>
        <v>1.4597893328874767</v>
      </c>
      <c r="G756" s="4" t="str">
        <f t="shared" si="46"/>
        <v>Start group 6 for 50km</v>
      </c>
      <c r="H756" s="4" t="str">
        <f t="shared" si="47"/>
        <v>Start group 6 for 100km</v>
      </c>
    </row>
    <row r="757" spans="1:8">
      <c r="A757" s="4">
        <v>755</v>
      </c>
      <c r="B757" s="5" t="s">
        <v>2</v>
      </c>
      <c r="C757" s="5" t="s">
        <v>1741</v>
      </c>
      <c r="D757" s="30">
        <v>1462.1703819444444</v>
      </c>
      <c r="E757" s="37">
        <f t="shared" si="44"/>
        <v>0.9449311639549437</v>
      </c>
      <c r="F757" s="37">
        <f t="shared" si="45"/>
        <v>1.4612940979769269</v>
      </c>
      <c r="G757" s="4" t="str">
        <f t="shared" si="46"/>
        <v>Start group 6 for 50km</v>
      </c>
      <c r="H757" s="4" t="str">
        <f t="shared" si="47"/>
        <v>Start group 6 for 100km</v>
      </c>
    </row>
    <row r="758" spans="1:8">
      <c r="A758" s="4">
        <v>756</v>
      </c>
      <c r="B758" s="5" t="s">
        <v>648</v>
      </c>
      <c r="C758" s="5" t="s">
        <v>298</v>
      </c>
      <c r="D758" s="30">
        <v>1462.1707638888888</v>
      </c>
      <c r="E758" s="37">
        <f t="shared" si="44"/>
        <v>0.9461827284105131</v>
      </c>
      <c r="F758" s="37">
        <f t="shared" si="45"/>
        <v>1.4668115699715767</v>
      </c>
      <c r="G758" s="4" t="str">
        <f t="shared" si="46"/>
        <v>Start group 6 for 50km</v>
      </c>
      <c r="H758" s="4" t="str">
        <f t="shared" si="47"/>
        <v>Start group 6 for 100km</v>
      </c>
    </row>
    <row r="759" spans="1:8">
      <c r="A759" s="4">
        <v>757</v>
      </c>
      <c r="B759" s="5" t="s">
        <v>16</v>
      </c>
      <c r="C759" s="5" t="s">
        <v>341</v>
      </c>
      <c r="D759" s="30">
        <v>1462.1722222222222</v>
      </c>
      <c r="E759" s="37">
        <f t="shared" si="44"/>
        <v>0.94743429286608261</v>
      </c>
      <c r="F759" s="37">
        <f t="shared" si="45"/>
        <v>1.4878782812238756</v>
      </c>
      <c r="G759" s="4" t="str">
        <f t="shared" si="46"/>
        <v>Start group 6 for 50km</v>
      </c>
      <c r="H759" s="4" t="str">
        <f t="shared" si="47"/>
        <v>Start group 6 for 100km</v>
      </c>
    </row>
    <row r="760" spans="1:8">
      <c r="A760" s="4">
        <v>758</v>
      </c>
      <c r="B760" s="5" t="s">
        <v>1912</v>
      </c>
      <c r="C760" s="5" t="s">
        <v>1913</v>
      </c>
      <c r="D760" s="30">
        <v>1462.1722337962963</v>
      </c>
      <c r="E760" s="37">
        <f t="shared" si="44"/>
        <v>0.94868585732165212</v>
      </c>
      <c r="F760" s="37">
        <f t="shared" si="45"/>
        <v>1.4880454773449256</v>
      </c>
      <c r="G760" s="4" t="str">
        <f t="shared" si="46"/>
        <v>Start group 6 for 50km</v>
      </c>
      <c r="H760" s="4" t="str">
        <f t="shared" si="47"/>
        <v>Start group 6 for 100km</v>
      </c>
    </row>
    <row r="761" spans="1:8">
      <c r="A761" s="4">
        <v>759</v>
      </c>
      <c r="B761" s="5" t="s">
        <v>62</v>
      </c>
      <c r="C761" s="5" t="s">
        <v>1914</v>
      </c>
      <c r="D761" s="30">
        <v>1462.1726041666666</v>
      </c>
      <c r="E761" s="37">
        <f t="shared" si="44"/>
        <v>0.94993742177722151</v>
      </c>
      <c r="F761" s="37">
        <f t="shared" si="45"/>
        <v>1.4933957532185254</v>
      </c>
      <c r="G761" s="4" t="str">
        <f t="shared" si="46"/>
        <v>Start group 6 for 50km</v>
      </c>
      <c r="H761" s="4" t="str">
        <f t="shared" si="47"/>
        <v>Start group 6 for 100km</v>
      </c>
    </row>
    <row r="762" spans="1:8">
      <c r="A762" s="4">
        <v>760</v>
      </c>
      <c r="B762" s="5" t="s">
        <v>122</v>
      </c>
      <c r="C762" s="5" t="s">
        <v>349</v>
      </c>
      <c r="D762" s="30">
        <v>1462.173125</v>
      </c>
      <c r="E762" s="37">
        <f t="shared" si="44"/>
        <v>0.95118898623279102</v>
      </c>
      <c r="F762" s="37">
        <f t="shared" si="45"/>
        <v>1.500919578665775</v>
      </c>
      <c r="G762" s="4" t="str">
        <f t="shared" si="46"/>
        <v>Start group 6 for 50km</v>
      </c>
      <c r="H762" s="4" t="str">
        <f t="shared" si="47"/>
        <v>Start group 6 for 100km</v>
      </c>
    </row>
    <row r="763" spans="1:8">
      <c r="A763" s="4">
        <v>761</v>
      </c>
      <c r="B763" s="5" t="s">
        <v>151</v>
      </c>
      <c r="C763" s="5" t="s">
        <v>292</v>
      </c>
      <c r="D763" s="30">
        <v>1462.1736689814816</v>
      </c>
      <c r="E763" s="37">
        <f t="shared" si="44"/>
        <v>0.95244055068836042</v>
      </c>
      <c r="F763" s="37">
        <f t="shared" si="45"/>
        <v>1.5087777963551245</v>
      </c>
      <c r="G763" s="4" t="str">
        <f t="shared" si="46"/>
        <v>Start group 6 for 50km</v>
      </c>
      <c r="H763" s="4" t="str">
        <f t="shared" si="47"/>
        <v>Start group 6 for 100km</v>
      </c>
    </row>
    <row r="764" spans="1:8">
      <c r="A764" s="4">
        <v>762</v>
      </c>
      <c r="B764" s="5" t="s">
        <v>50</v>
      </c>
      <c r="C764" s="5" t="s">
        <v>775</v>
      </c>
      <c r="D764" s="30">
        <v>1462.1736805555556</v>
      </c>
      <c r="E764" s="37">
        <f t="shared" si="44"/>
        <v>0.95369211514392993</v>
      </c>
      <c r="F764" s="37">
        <f t="shared" si="45"/>
        <v>1.5089449924761744</v>
      </c>
      <c r="G764" s="4" t="str">
        <f t="shared" si="46"/>
        <v>Start group 6 for 50km</v>
      </c>
      <c r="H764" s="4" t="str">
        <f t="shared" si="47"/>
        <v>Start group 6 for 100km</v>
      </c>
    </row>
    <row r="765" spans="1:8">
      <c r="A765" s="4">
        <v>763</v>
      </c>
      <c r="B765" s="5" t="s">
        <v>342</v>
      </c>
      <c r="C765" s="5" t="s">
        <v>1166</v>
      </c>
      <c r="D765" s="30">
        <v>1462.173761574074</v>
      </c>
      <c r="E765" s="37">
        <f t="shared" si="44"/>
        <v>0.95494367959949933</v>
      </c>
      <c r="F765" s="37">
        <f t="shared" si="45"/>
        <v>1.5101153653235244</v>
      </c>
      <c r="G765" s="4" t="str">
        <f t="shared" si="46"/>
        <v>Start group 6 for 50km</v>
      </c>
      <c r="H765" s="4" t="str">
        <f t="shared" si="47"/>
        <v>Start group 6 for 100km</v>
      </c>
    </row>
    <row r="766" spans="1:8">
      <c r="A766" s="4">
        <v>764</v>
      </c>
      <c r="B766" s="5" t="s">
        <v>11</v>
      </c>
      <c r="C766" s="5" t="s">
        <v>518</v>
      </c>
      <c r="D766" s="30">
        <v>1462.1737731481483</v>
      </c>
      <c r="E766" s="37">
        <f t="shared" si="44"/>
        <v>0.95619524405506884</v>
      </c>
      <c r="F766" s="37">
        <f t="shared" si="45"/>
        <v>1.5102825614445743</v>
      </c>
      <c r="G766" s="4" t="str">
        <f t="shared" si="46"/>
        <v>Start group 6 for 50km</v>
      </c>
      <c r="H766" s="4" t="str">
        <f t="shared" si="47"/>
        <v>Start group 6 for 100km</v>
      </c>
    </row>
    <row r="767" spans="1:8">
      <c r="A767" s="4">
        <v>765</v>
      </c>
      <c r="B767" s="5" t="s">
        <v>17</v>
      </c>
      <c r="C767" s="5" t="s">
        <v>1915</v>
      </c>
      <c r="D767" s="30">
        <v>1462.1742013888888</v>
      </c>
      <c r="E767" s="37">
        <f t="shared" si="44"/>
        <v>0.95744680851063835</v>
      </c>
      <c r="F767" s="37">
        <f t="shared" si="45"/>
        <v>1.516468817923424</v>
      </c>
      <c r="G767" s="4" t="str">
        <f t="shared" si="46"/>
        <v>Start group 6 for 50km</v>
      </c>
      <c r="H767" s="4" t="str">
        <f t="shared" si="47"/>
        <v>Start group 6 for 100km</v>
      </c>
    </row>
    <row r="768" spans="1:8">
      <c r="A768" s="4">
        <v>766</v>
      </c>
      <c r="B768" s="5" t="s">
        <v>497</v>
      </c>
      <c r="C768" s="5" t="s">
        <v>510</v>
      </c>
      <c r="D768" s="30">
        <v>1462.174537037037</v>
      </c>
      <c r="E768" s="37">
        <f t="shared" si="44"/>
        <v>0.95869837296620775</v>
      </c>
      <c r="F768" s="37">
        <f t="shared" si="45"/>
        <v>1.5213175054338739</v>
      </c>
      <c r="G768" s="4" t="str">
        <f t="shared" si="46"/>
        <v>Start group 6 for 50km</v>
      </c>
      <c r="H768" s="4" t="str">
        <f t="shared" si="47"/>
        <v>Start group 6 for 100km</v>
      </c>
    </row>
    <row r="769" spans="1:8">
      <c r="A769" s="4">
        <v>767</v>
      </c>
      <c r="B769" s="5" t="s">
        <v>1916</v>
      </c>
      <c r="C769" s="5" t="s">
        <v>824</v>
      </c>
      <c r="D769" s="30">
        <v>1462.1767708333334</v>
      </c>
      <c r="E769" s="37">
        <f t="shared" si="44"/>
        <v>0.95994993742177726</v>
      </c>
      <c r="F769" s="37">
        <f t="shared" si="45"/>
        <v>1.5535863567965222</v>
      </c>
      <c r="G769" s="4" t="str">
        <f t="shared" si="46"/>
        <v>Start group 6 for 50km</v>
      </c>
      <c r="H769" s="4" t="str">
        <f t="shared" si="47"/>
        <v>Start group 6 for 100km</v>
      </c>
    </row>
    <row r="770" spans="1:8">
      <c r="A770" s="4">
        <v>768</v>
      </c>
      <c r="B770" s="5" t="s">
        <v>82</v>
      </c>
      <c r="C770" s="5" t="s">
        <v>266</v>
      </c>
      <c r="D770" s="30">
        <v>1462.1785416666667</v>
      </c>
      <c r="E770" s="37">
        <f t="shared" si="44"/>
        <v>0.96120150187734665</v>
      </c>
      <c r="F770" s="37">
        <f t="shared" si="45"/>
        <v>1.5791673633171712</v>
      </c>
      <c r="G770" s="4" t="str">
        <f t="shared" si="46"/>
        <v>Start group 6 for 50km</v>
      </c>
      <c r="H770" s="4" t="str">
        <f t="shared" si="47"/>
        <v>Start group 6 for 100km</v>
      </c>
    </row>
    <row r="771" spans="1:8">
      <c r="A771" s="4">
        <v>769</v>
      </c>
      <c r="B771" s="5" t="s">
        <v>210</v>
      </c>
      <c r="C771" s="5" t="s">
        <v>309</v>
      </c>
      <c r="D771" s="30">
        <v>1462.1790509259258</v>
      </c>
      <c r="E771" s="37">
        <f t="shared" si="44"/>
        <v>0.96245306633291616</v>
      </c>
      <c r="F771" s="37">
        <f t="shared" si="45"/>
        <v>1.5865239926433703</v>
      </c>
      <c r="G771" s="4" t="str">
        <f t="shared" si="46"/>
        <v>Start group 6 for 50km</v>
      </c>
      <c r="H771" s="4" t="str">
        <f t="shared" si="47"/>
        <v>Start group 6 for 100km</v>
      </c>
    </row>
    <row r="772" spans="1:8">
      <c r="A772" s="4">
        <v>769</v>
      </c>
      <c r="B772" s="5" t="s">
        <v>590</v>
      </c>
      <c r="C772" s="5" t="s">
        <v>1917</v>
      </c>
      <c r="D772" s="30">
        <v>1462.1790509259258</v>
      </c>
      <c r="E772" s="37">
        <f t="shared" ref="E772:E801" si="48">A772/799</f>
        <v>0.96245306633291616</v>
      </c>
      <c r="F772" s="37">
        <f t="shared" ref="F772:F801" si="49">((HOUR(D772)*60+MINUTE(D772)+SECOND(D772)/60)-(HOUR($D$3)*60+MINUTE($D$3)+SECOND($D$3)/60))/(HOUR($D$3)*60+MINUTE($D$3)+SECOND($D$3)/60)</f>
        <v>1.5865239926433703</v>
      </c>
      <c r="G772" s="4" t="str">
        <f t="shared" ref="G772:G801" si="50">"Start group "&amp;IF(F772&lt;=29%,1,IF(F772&lt;=39%,2,IF(F772&lt;=50%,3,IF(F772&lt;=62%,4,IF(F772&lt;=84%,5,6)))))&amp;" for 50km"</f>
        <v>Start group 6 for 50km</v>
      </c>
      <c r="H772" s="4" t="str">
        <f t="shared" ref="H772:H801" si="51">"Start group "&amp;IF(F772&lt;=20%,1,IF(F772&lt;=33%,2,IF(F772&lt;=43%,3,IF(F772&lt;=52%,4,IF(F772&lt;=69%,5,6)))))&amp;" for 100km"</f>
        <v>Start group 6 for 100km</v>
      </c>
    </row>
    <row r="773" spans="1:8">
      <c r="A773" s="4">
        <v>771</v>
      </c>
      <c r="B773" s="5" t="s">
        <v>1918</v>
      </c>
      <c r="C773" s="5" t="s">
        <v>1919</v>
      </c>
      <c r="D773" s="30">
        <v>1462.1796180555555</v>
      </c>
      <c r="E773" s="37">
        <f t="shared" si="48"/>
        <v>0.96495619524405507</v>
      </c>
      <c r="F773" s="37">
        <f t="shared" si="49"/>
        <v>1.5947166025748198</v>
      </c>
      <c r="G773" s="4" t="str">
        <f t="shared" si="50"/>
        <v>Start group 6 for 50km</v>
      </c>
      <c r="H773" s="4" t="str">
        <f t="shared" si="51"/>
        <v>Start group 6 for 100km</v>
      </c>
    </row>
    <row r="774" spans="1:8">
      <c r="A774" s="4">
        <v>772</v>
      </c>
      <c r="B774" s="5" t="s">
        <v>50</v>
      </c>
      <c r="C774" s="5" t="s">
        <v>1920</v>
      </c>
      <c r="D774" s="30">
        <v>1462.1799537037036</v>
      </c>
      <c r="E774" s="37">
        <f t="shared" si="48"/>
        <v>0.96620775969962458</v>
      </c>
      <c r="F774" s="37">
        <f t="shared" si="49"/>
        <v>1.5995652900852699</v>
      </c>
      <c r="G774" s="4" t="str">
        <f t="shared" si="50"/>
        <v>Start group 6 for 50km</v>
      </c>
      <c r="H774" s="4" t="str">
        <f t="shared" si="51"/>
        <v>Start group 6 for 100km</v>
      </c>
    </row>
    <row r="775" spans="1:8">
      <c r="A775" s="4">
        <v>773</v>
      </c>
      <c r="B775" s="5" t="s">
        <v>841</v>
      </c>
      <c r="C775" s="5" t="s">
        <v>1921</v>
      </c>
      <c r="D775" s="30">
        <v>1462.1808912037036</v>
      </c>
      <c r="E775" s="37">
        <f t="shared" si="48"/>
        <v>0.96745932415519398</v>
      </c>
      <c r="F775" s="37">
        <f t="shared" si="49"/>
        <v>1.6131081758903194</v>
      </c>
      <c r="G775" s="4" t="str">
        <f t="shared" si="50"/>
        <v>Start group 6 for 50km</v>
      </c>
      <c r="H775" s="4" t="str">
        <f t="shared" si="51"/>
        <v>Start group 6 for 100km</v>
      </c>
    </row>
    <row r="776" spans="1:8">
      <c r="A776" s="4">
        <v>774</v>
      </c>
      <c r="B776" s="5" t="s">
        <v>68</v>
      </c>
      <c r="C776" s="5" t="s">
        <v>1922</v>
      </c>
      <c r="D776" s="30">
        <v>1462.1817824074074</v>
      </c>
      <c r="E776" s="37">
        <f t="shared" si="48"/>
        <v>0.96871088861076349</v>
      </c>
      <c r="F776" s="37">
        <f t="shared" si="49"/>
        <v>1.6259822772111685</v>
      </c>
      <c r="G776" s="4" t="str">
        <f t="shared" si="50"/>
        <v>Start group 6 for 50km</v>
      </c>
      <c r="H776" s="4" t="str">
        <f t="shared" si="51"/>
        <v>Start group 6 for 100km</v>
      </c>
    </row>
    <row r="777" spans="1:8">
      <c r="A777" s="4">
        <v>775</v>
      </c>
      <c r="B777" s="5" t="s">
        <v>513</v>
      </c>
      <c r="C777" s="5" t="s">
        <v>1923</v>
      </c>
      <c r="D777" s="30">
        <v>1462.1822106481482</v>
      </c>
      <c r="E777" s="37">
        <f t="shared" si="48"/>
        <v>0.96996245306633289</v>
      </c>
      <c r="F777" s="37">
        <f t="shared" si="49"/>
        <v>1.6321685336900182</v>
      </c>
      <c r="G777" s="4" t="str">
        <f t="shared" si="50"/>
        <v>Start group 6 for 50km</v>
      </c>
      <c r="H777" s="4" t="str">
        <f t="shared" si="51"/>
        <v>Start group 6 for 100km</v>
      </c>
    </row>
    <row r="778" spans="1:8">
      <c r="A778" s="4">
        <v>776</v>
      </c>
      <c r="B778" s="5" t="s">
        <v>52</v>
      </c>
      <c r="C778" s="5" t="s">
        <v>510</v>
      </c>
      <c r="D778" s="30">
        <v>1462.1836805555556</v>
      </c>
      <c r="E778" s="37">
        <f t="shared" si="48"/>
        <v>0.9712140175219024</v>
      </c>
      <c r="F778" s="37">
        <f t="shared" si="49"/>
        <v>1.6534024410633672</v>
      </c>
      <c r="G778" s="4" t="str">
        <f t="shared" si="50"/>
        <v>Start group 6 for 50km</v>
      </c>
      <c r="H778" s="4" t="str">
        <f t="shared" si="51"/>
        <v>Start group 6 for 100km</v>
      </c>
    </row>
    <row r="779" spans="1:8">
      <c r="A779" s="4">
        <v>777</v>
      </c>
      <c r="B779" s="5" t="s">
        <v>50</v>
      </c>
      <c r="C779" s="5" t="s">
        <v>238</v>
      </c>
      <c r="D779" s="30">
        <v>1462.1852199074074</v>
      </c>
      <c r="E779" s="37">
        <f t="shared" si="48"/>
        <v>0.97246558197747179</v>
      </c>
      <c r="F779" s="37">
        <f t="shared" si="49"/>
        <v>1.6756395251630158</v>
      </c>
      <c r="G779" s="4" t="str">
        <f t="shared" si="50"/>
        <v>Start group 6 for 50km</v>
      </c>
      <c r="H779" s="4" t="str">
        <f t="shared" si="51"/>
        <v>Start group 6 for 100km</v>
      </c>
    </row>
    <row r="780" spans="1:8">
      <c r="A780" s="4">
        <v>778</v>
      </c>
      <c r="B780" s="5" t="s">
        <v>394</v>
      </c>
      <c r="C780" s="5" t="s">
        <v>244</v>
      </c>
      <c r="D780" s="30">
        <v>1462.1852199074074</v>
      </c>
      <c r="E780" s="37">
        <f t="shared" si="48"/>
        <v>0.9737171464330413</v>
      </c>
      <c r="F780" s="37">
        <f t="shared" si="49"/>
        <v>1.6756395251630158</v>
      </c>
      <c r="G780" s="4" t="str">
        <f t="shared" si="50"/>
        <v>Start group 6 for 50km</v>
      </c>
      <c r="H780" s="4" t="str">
        <f t="shared" si="51"/>
        <v>Start group 6 for 100km</v>
      </c>
    </row>
    <row r="781" spans="1:8">
      <c r="A781" s="4">
        <v>779</v>
      </c>
      <c r="B781" s="5" t="s">
        <v>179</v>
      </c>
      <c r="C781" s="5" t="s">
        <v>1924</v>
      </c>
      <c r="D781" s="30">
        <v>1462.1857638888889</v>
      </c>
      <c r="E781" s="37">
        <f t="shared" si="48"/>
        <v>0.97496871088861081</v>
      </c>
      <c r="F781" s="37">
        <f t="shared" si="49"/>
        <v>1.6834977428523656</v>
      </c>
      <c r="G781" s="4" t="str">
        <f t="shared" si="50"/>
        <v>Start group 6 for 50km</v>
      </c>
      <c r="H781" s="4" t="str">
        <f t="shared" si="51"/>
        <v>Start group 6 for 100km</v>
      </c>
    </row>
    <row r="782" spans="1:8">
      <c r="A782" s="4">
        <v>780</v>
      </c>
      <c r="B782" s="5" t="s">
        <v>92</v>
      </c>
      <c r="C782" s="5" t="s">
        <v>365</v>
      </c>
      <c r="D782" s="30">
        <v>1462.1863425925926</v>
      </c>
      <c r="E782" s="37">
        <f t="shared" si="48"/>
        <v>0.97622027534418021</v>
      </c>
      <c r="F782" s="37">
        <f t="shared" si="49"/>
        <v>1.6918575489048651</v>
      </c>
      <c r="G782" s="4" t="str">
        <f t="shared" si="50"/>
        <v>Start group 6 for 50km</v>
      </c>
      <c r="H782" s="4" t="str">
        <f t="shared" si="51"/>
        <v>Start group 6 for 100km</v>
      </c>
    </row>
    <row r="783" spans="1:8">
      <c r="A783" s="4">
        <v>781</v>
      </c>
      <c r="B783" s="5" t="s">
        <v>24</v>
      </c>
      <c r="C783" s="5" t="s">
        <v>1906</v>
      </c>
      <c r="D783" s="30">
        <v>1462.1876273148148</v>
      </c>
      <c r="E783" s="37">
        <f t="shared" si="48"/>
        <v>0.97747183979974972</v>
      </c>
      <c r="F783" s="37">
        <f t="shared" si="49"/>
        <v>1.7104163183414145</v>
      </c>
      <c r="G783" s="4" t="str">
        <f t="shared" si="50"/>
        <v>Start group 6 for 50km</v>
      </c>
      <c r="H783" s="4" t="str">
        <f t="shared" si="51"/>
        <v>Start group 6 for 100km</v>
      </c>
    </row>
    <row r="784" spans="1:8">
      <c r="A784" s="4">
        <v>782</v>
      </c>
      <c r="B784" s="5" t="s">
        <v>844</v>
      </c>
      <c r="C784" s="5" t="s">
        <v>594</v>
      </c>
      <c r="D784" s="30">
        <v>1462.1881828703704</v>
      </c>
      <c r="E784" s="37">
        <f t="shared" si="48"/>
        <v>0.97872340425531912</v>
      </c>
      <c r="F784" s="37">
        <f t="shared" si="49"/>
        <v>1.7184417321518142</v>
      </c>
      <c r="G784" s="4" t="str">
        <f t="shared" si="50"/>
        <v>Start group 6 for 50km</v>
      </c>
      <c r="H784" s="4" t="str">
        <f t="shared" si="51"/>
        <v>Start group 6 for 100km</v>
      </c>
    </row>
    <row r="785" spans="1:8">
      <c r="A785" s="4">
        <v>783</v>
      </c>
      <c r="B785" s="5" t="s">
        <v>1925</v>
      </c>
      <c r="C785" s="5" t="s">
        <v>1926</v>
      </c>
      <c r="D785" s="30">
        <v>1462.1881828703704</v>
      </c>
      <c r="E785" s="37">
        <f t="shared" si="48"/>
        <v>0.97997496871088863</v>
      </c>
      <c r="F785" s="37">
        <f t="shared" si="49"/>
        <v>1.7184417321518142</v>
      </c>
      <c r="G785" s="4" t="str">
        <f t="shared" si="50"/>
        <v>Start group 6 for 50km</v>
      </c>
      <c r="H785" s="4" t="str">
        <f t="shared" si="51"/>
        <v>Start group 6 for 100km</v>
      </c>
    </row>
    <row r="786" spans="1:8">
      <c r="A786" s="4">
        <v>784</v>
      </c>
      <c r="B786" s="5" t="s">
        <v>763</v>
      </c>
      <c r="C786" s="5" t="s">
        <v>444</v>
      </c>
      <c r="D786" s="30">
        <v>1462.1881828703704</v>
      </c>
      <c r="E786" s="37">
        <f t="shared" si="48"/>
        <v>0.98122653316645803</v>
      </c>
      <c r="F786" s="37">
        <f t="shared" si="49"/>
        <v>1.7184417321518142</v>
      </c>
      <c r="G786" s="4" t="str">
        <f t="shared" si="50"/>
        <v>Start group 6 for 50km</v>
      </c>
      <c r="H786" s="4" t="str">
        <f t="shared" si="51"/>
        <v>Start group 6 for 100km</v>
      </c>
    </row>
    <row r="787" spans="1:8">
      <c r="A787" s="4">
        <v>785</v>
      </c>
      <c r="B787" s="5" t="s">
        <v>4</v>
      </c>
      <c r="C787" s="5" t="s">
        <v>668</v>
      </c>
      <c r="D787" s="30">
        <v>1462.1891782407408</v>
      </c>
      <c r="E787" s="37">
        <f t="shared" si="48"/>
        <v>0.98247809762202754</v>
      </c>
      <c r="F787" s="37">
        <f t="shared" si="49"/>
        <v>1.7328205985621135</v>
      </c>
      <c r="G787" s="4" t="str">
        <f t="shared" si="50"/>
        <v>Start group 6 for 50km</v>
      </c>
      <c r="H787" s="4" t="str">
        <f t="shared" si="51"/>
        <v>Start group 6 for 100km</v>
      </c>
    </row>
    <row r="788" spans="1:8">
      <c r="A788" s="4">
        <v>786</v>
      </c>
      <c r="B788" s="5" t="s">
        <v>584</v>
      </c>
      <c r="C788" s="5" t="s">
        <v>1927</v>
      </c>
      <c r="D788" s="30">
        <v>1462.1891898148149</v>
      </c>
      <c r="E788" s="37">
        <f t="shared" si="48"/>
        <v>0.98372966207759704</v>
      </c>
      <c r="F788" s="37">
        <f t="shared" si="49"/>
        <v>1.7329877946831633</v>
      </c>
      <c r="G788" s="4" t="str">
        <f t="shared" si="50"/>
        <v>Start group 6 for 50km</v>
      </c>
      <c r="H788" s="4" t="str">
        <f t="shared" si="51"/>
        <v>Start group 6 for 100km</v>
      </c>
    </row>
    <row r="789" spans="1:8">
      <c r="A789" s="4">
        <v>787</v>
      </c>
      <c r="B789" s="5" t="s">
        <v>1928</v>
      </c>
      <c r="C789" s="5" t="s">
        <v>1929</v>
      </c>
      <c r="D789" s="30">
        <v>1462.1941898148148</v>
      </c>
      <c r="E789" s="37">
        <f t="shared" si="48"/>
        <v>0.98498122653316644</v>
      </c>
      <c r="F789" s="37">
        <f t="shared" si="49"/>
        <v>1.8052165189767595</v>
      </c>
      <c r="G789" s="4" t="str">
        <f t="shared" si="50"/>
        <v>Start group 6 for 50km</v>
      </c>
      <c r="H789" s="4" t="str">
        <f t="shared" si="51"/>
        <v>Start group 6 for 100km</v>
      </c>
    </row>
    <row r="790" spans="1:8">
      <c r="A790" s="4">
        <v>788</v>
      </c>
      <c r="B790" s="5" t="s">
        <v>753</v>
      </c>
      <c r="C790" s="5" t="s">
        <v>420</v>
      </c>
      <c r="D790" s="30">
        <v>1462.1955902777777</v>
      </c>
      <c r="E790" s="37">
        <f t="shared" si="48"/>
        <v>0.98623279098873595</v>
      </c>
      <c r="F790" s="37">
        <f t="shared" si="49"/>
        <v>1.8254472496238083</v>
      </c>
      <c r="G790" s="4" t="str">
        <f t="shared" si="50"/>
        <v>Start group 6 for 50km</v>
      </c>
      <c r="H790" s="4" t="str">
        <f t="shared" si="51"/>
        <v>Start group 6 for 100km</v>
      </c>
    </row>
    <row r="791" spans="1:8">
      <c r="A791" s="4">
        <v>789</v>
      </c>
      <c r="B791" s="5" t="s">
        <v>556</v>
      </c>
      <c r="C791" s="5" t="s">
        <v>1930</v>
      </c>
      <c r="D791" s="30">
        <v>1462.2000462962963</v>
      </c>
      <c r="E791" s="37">
        <f t="shared" si="48"/>
        <v>0.98748435544430535</v>
      </c>
      <c r="F791" s="37">
        <f t="shared" si="49"/>
        <v>1.8898177562280554</v>
      </c>
      <c r="G791" s="4" t="str">
        <f t="shared" si="50"/>
        <v>Start group 6 for 50km</v>
      </c>
      <c r="H791" s="4" t="str">
        <f t="shared" si="51"/>
        <v>Start group 6 for 100km</v>
      </c>
    </row>
    <row r="792" spans="1:8">
      <c r="A792" s="4">
        <v>790</v>
      </c>
      <c r="B792" s="5" t="s">
        <v>1931</v>
      </c>
      <c r="C792" s="5" t="s">
        <v>219</v>
      </c>
      <c r="D792" s="30">
        <v>1462.2132870370369</v>
      </c>
      <c r="E792" s="37">
        <f t="shared" si="48"/>
        <v>0.98873591989987486</v>
      </c>
      <c r="F792" s="37">
        <f t="shared" si="49"/>
        <v>2.0810901187092457</v>
      </c>
      <c r="G792" s="4" t="str">
        <f t="shared" si="50"/>
        <v>Start group 6 for 50km</v>
      </c>
      <c r="H792" s="4" t="str">
        <f t="shared" si="51"/>
        <v>Start group 6 for 100km</v>
      </c>
    </row>
    <row r="793" spans="1:8">
      <c r="A793" s="4">
        <v>791</v>
      </c>
      <c r="B793" s="5" t="s">
        <v>221</v>
      </c>
      <c r="C793" s="5" t="s">
        <v>1761</v>
      </c>
      <c r="D793" s="30">
        <v>1462.2133449074074</v>
      </c>
      <c r="E793" s="37">
        <f t="shared" si="48"/>
        <v>0.98998748435544426</v>
      </c>
      <c r="F793" s="37">
        <f t="shared" si="49"/>
        <v>2.0819260993144955</v>
      </c>
      <c r="G793" s="4" t="str">
        <f t="shared" si="50"/>
        <v>Start group 6 for 50km</v>
      </c>
      <c r="H793" s="4" t="str">
        <f t="shared" si="51"/>
        <v>Start group 6 for 100km</v>
      </c>
    </row>
    <row r="794" spans="1:8">
      <c r="A794" s="4">
        <v>792</v>
      </c>
      <c r="B794" s="5" t="s">
        <v>315</v>
      </c>
      <c r="C794" s="5" t="s">
        <v>187</v>
      </c>
      <c r="D794" s="30">
        <v>1462.2249884259259</v>
      </c>
      <c r="E794" s="37">
        <f t="shared" si="48"/>
        <v>0.99123904881101377</v>
      </c>
      <c r="F794" s="37">
        <f t="shared" si="49"/>
        <v>2.2501253970907875</v>
      </c>
      <c r="G794" s="4" t="str">
        <f t="shared" si="50"/>
        <v>Start group 6 for 50km</v>
      </c>
      <c r="H794" s="4" t="str">
        <f t="shared" si="51"/>
        <v>Start group 6 for 100km</v>
      </c>
    </row>
    <row r="795" spans="1:8">
      <c r="A795" s="4">
        <v>793</v>
      </c>
      <c r="B795" s="5" t="s">
        <v>338</v>
      </c>
      <c r="C795" s="5" t="s">
        <v>325</v>
      </c>
      <c r="D795" s="30">
        <v>1462.2262499999999</v>
      </c>
      <c r="E795" s="37">
        <f t="shared" si="48"/>
        <v>0.99249061326658328</v>
      </c>
      <c r="F795" s="37">
        <f t="shared" si="49"/>
        <v>2.2683497742852365</v>
      </c>
      <c r="G795" s="4" t="str">
        <f t="shared" si="50"/>
        <v>Start group 6 for 50km</v>
      </c>
      <c r="H795" s="4" t="str">
        <f t="shared" si="51"/>
        <v>Start group 6 for 100km</v>
      </c>
    </row>
    <row r="796" spans="1:8">
      <c r="A796" s="4">
        <v>794</v>
      </c>
      <c r="B796" s="5" t="s">
        <v>294</v>
      </c>
      <c r="C796" s="5" t="s">
        <v>1932</v>
      </c>
      <c r="D796" s="30">
        <v>1462.2393287037037</v>
      </c>
      <c r="E796" s="37">
        <f t="shared" si="48"/>
        <v>0.99374217772215268</v>
      </c>
      <c r="F796" s="37">
        <f t="shared" si="49"/>
        <v>2.4572813910717271</v>
      </c>
      <c r="G796" s="4" t="str">
        <f t="shared" si="50"/>
        <v>Start group 6 for 50km</v>
      </c>
      <c r="H796" s="4" t="str">
        <f t="shared" si="51"/>
        <v>Start group 6 for 100km</v>
      </c>
    </row>
    <row r="797" spans="1:8">
      <c r="A797" s="4">
        <v>795</v>
      </c>
      <c r="B797" s="5" t="s">
        <v>138</v>
      </c>
      <c r="C797" s="5" t="s">
        <v>187</v>
      </c>
      <c r="D797" s="30">
        <v>1462.2394328703704</v>
      </c>
      <c r="E797" s="37">
        <f t="shared" si="48"/>
        <v>0.99499374217772218</v>
      </c>
      <c r="F797" s="37">
        <f t="shared" si="49"/>
        <v>2.4587861561611772</v>
      </c>
      <c r="G797" s="4" t="str">
        <f t="shared" si="50"/>
        <v>Start group 6 for 50km</v>
      </c>
      <c r="H797" s="4" t="str">
        <f t="shared" si="51"/>
        <v>Start group 6 for 100km</v>
      </c>
    </row>
    <row r="798" spans="1:8">
      <c r="A798" s="4">
        <v>796</v>
      </c>
      <c r="B798" s="5" t="s">
        <v>802</v>
      </c>
      <c r="C798" s="5" t="s">
        <v>612</v>
      </c>
      <c r="D798" s="30">
        <v>1462.2398148148147</v>
      </c>
      <c r="E798" s="37">
        <f t="shared" si="48"/>
        <v>0.99624530663329158</v>
      </c>
      <c r="F798" s="37">
        <f t="shared" si="49"/>
        <v>2.4643036281558266</v>
      </c>
      <c r="G798" s="4" t="str">
        <f t="shared" si="50"/>
        <v>Start group 6 for 50km</v>
      </c>
      <c r="H798" s="4" t="str">
        <f t="shared" si="51"/>
        <v>Start group 6 for 100km</v>
      </c>
    </row>
    <row r="799" spans="1:8">
      <c r="A799" s="4">
        <v>797</v>
      </c>
      <c r="B799" s="5" t="s">
        <v>400</v>
      </c>
      <c r="C799" s="5" t="s">
        <v>296</v>
      </c>
      <c r="D799" s="30">
        <v>1462.2453009259259</v>
      </c>
      <c r="E799" s="37">
        <f t="shared" si="48"/>
        <v>0.99749687108886109</v>
      </c>
      <c r="F799" s="37">
        <f t="shared" si="49"/>
        <v>2.5435545895335228</v>
      </c>
      <c r="G799" s="4" t="str">
        <f t="shared" si="50"/>
        <v>Start group 6 for 50km</v>
      </c>
      <c r="H799" s="4" t="str">
        <f t="shared" si="51"/>
        <v>Start group 6 for 100km</v>
      </c>
    </row>
    <row r="800" spans="1:8">
      <c r="A800" s="4">
        <v>798</v>
      </c>
      <c r="B800" s="5" t="s">
        <v>799</v>
      </c>
      <c r="C800" s="5" t="s">
        <v>501</v>
      </c>
      <c r="D800" s="30">
        <v>1462.2485532407406</v>
      </c>
      <c r="E800" s="37">
        <f t="shared" si="48"/>
        <v>0.99874843554443049</v>
      </c>
      <c r="F800" s="37">
        <f t="shared" si="49"/>
        <v>2.5905366995485704</v>
      </c>
      <c r="G800" s="4" t="str">
        <f t="shared" si="50"/>
        <v>Start group 6 for 50km</v>
      </c>
      <c r="H800" s="4" t="str">
        <f t="shared" si="51"/>
        <v>Start group 6 for 100km</v>
      </c>
    </row>
    <row r="801" spans="1:8">
      <c r="A801" s="4">
        <v>799</v>
      </c>
      <c r="B801" s="5" t="s">
        <v>52</v>
      </c>
      <c r="C801" s="5" t="s">
        <v>501</v>
      </c>
      <c r="D801" s="30">
        <v>1462.2485532407406</v>
      </c>
      <c r="E801" s="37">
        <f t="shared" si="48"/>
        <v>1</v>
      </c>
      <c r="F801" s="37">
        <f t="shared" si="49"/>
        <v>2.5905366995485704</v>
      </c>
      <c r="G801" s="4" t="str">
        <f t="shared" si="50"/>
        <v>Start group 6 for 50km</v>
      </c>
      <c r="H801" s="4" t="str">
        <f t="shared" si="51"/>
        <v>Start group 6 for 100km</v>
      </c>
    </row>
    <row r="802" spans="1:8">
      <c r="A802" s="4" t="s">
        <v>1361</v>
      </c>
      <c r="B802" s="5" t="s">
        <v>41</v>
      </c>
      <c r="C802" s="5" t="s">
        <v>1933</v>
      </c>
      <c r="D802" s="5"/>
      <c r="E802" s="5"/>
      <c r="F802" s="5"/>
      <c r="G802" s="5"/>
      <c r="H802" s="5"/>
    </row>
    <row r="803" spans="1:8">
      <c r="A803" s="4" t="s">
        <v>76</v>
      </c>
      <c r="B803" s="5" t="s">
        <v>15</v>
      </c>
      <c r="C803" s="5" t="s">
        <v>722</v>
      </c>
      <c r="D803" s="5"/>
      <c r="E803" s="5"/>
      <c r="F803" s="5"/>
      <c r="G803" s="5"/>
      <c r="H803" s="5"/>
    </row>
    <row r="804" spans="1:8">
      <c r="A804" s="4" t="s">
        <v>76</v>
      </c>
      <c r="B804" s="5" t="s">
        <v>15</v>
      </c>
      <c r="C804" s="5" t="s">
        <v>37</v>
      </c>
      <c r="D804" s="5"/>
      <c r="E804" s="5"/>
      <c r="F804" s="5"/>
      <c r="G804" s="5"/>
      <c r="H804" s="5"/>
    </row>
    <row r="805" spans="1:8">
      <c r="A805" s="4" t="s">
        <v>76</v>
      </c>
      <c r="B805" s="5" t="s">
        <v>18</v>
      </c>
      <c r="C805" s="5" t="s">
        <v>1934</v>
      </c>
      <c r="D805" s="5"/>
      <c r="E805" s="5"/>
      <c r="F805" s="5"/>
      <c r="G805" s="5"/>
      <c r="H805" s="5"/>
    </row>
    <row r="806" spans="1:8">
      <c r="A806" s="4" t="s">
        <v>76</v>
      </c>
      <c r="B806" s="5" t="s">
        <v>31</v>
      </c>
      <c r="C806" s="5" t="s">
        <v>1935</v>
      </c>
      <c r="D806" s="5"/>
      <c r="E806" s="5"/>
      <c r="F806" s="5"/>
      <c r="G806" s="5"/>
      <c r="H806" s="5"/>
    </row>
    <row r="807" spans="1:8">
      <c r="A807" s="4" t="s">
        <v>76</v>
      </c>
      <c r="B807" s="5" t="s">
        <v>138</v>
      </c>
      <c r="C807" s="5" t="s">
        <v>282</v>
      </c>
      <c r="D807" s="5"/>
      <c r="E807" s="5"/>
      <c r="F807" s="5"/>
      <c r="G807" s="5"/>
      <c r="H807" s="5"/>
    </row>
    <row r="808" spans="1:8">
      <c r="A808" s="4" t="s">
        <v>76</v>
      </c>
      <c r="B808" s="5" t="s">
        <v>91</v>
      </c>
      <c r="C808" s="5" t="s">
        <v>305</v>
      </c>
      <c r="D808" s="5"/>
      <c r="E808" s="5"/>
      <c r="F808" s="5"/>
      <c r="G808" s="5"/>
      <c r="H808" s="5"/>
    </row>
    <row r="809" spans="1:8">
      <c r="A809" s="4" t="s">
        <v>76</v>
      </c>
      <c r="B809" s="5" t="s">
        <v>73</v>
      </c>
      <c r="C809" s="5" t="s">
        <v>108</v>
      </c>
      <c r="D809" s="5"/>
      <c r="E809" s="5"/>
      <c r="F809" s="5"/>
      <c r="G809" s="5"/>
      <c r="H809" s="5"/>
    </row>
    <row r="810" spans="1:8">
      <c r="A810" s="4" t="s">
        <v>76</v>
      </c>
      <c r="B810" s="5" t="s">
        <v>1936</v>
      </c>
      <c r="C810" s="5" t="s">
        <v>1937</v>
      </c>
      <c r="D810" s="5"/>
      <c r="E810" s="5"/>
      <c r="F810" s="5"/>
      <c r="G810" s="5"/>
      <c r="H810" s="5"/>
    </row>
    <row r="811" spans="1:8">
      <c r="A811" s="4" t="s">
        <v>76</v>
      </c>
      <c r="B811" s="5" t="s">
        <v>533</v>
      </c>
      <c r="C811" s="5" t="s">
        <v>220</v>
      </c>
      <c r="D811" s="5"/>
      <c r="E811" s="5"/>
      <c r="F811" s="5"/>
      <c r="G811" s="5"/>
      <c r="H811" s="5"/>
    </row>
    <row r="812" spans="1:8">
      <c r="A812" s="4" t="s">
        <v>76</v>
      </c>
      <c r="B812" s="5" t="s">
        <v>1938</v>
      </c>
      <c r="C812" s="5" t="s">
        <v>1939</v>
      </c>
      <c r="D812" s="5"/>
      <c r="E812" s="5"/>
      <c r="F812" s="5"/>
      <c r="G812" s="5"/>
      <c r="H812" s="5"/>
    </row>
    <row r="813" spans="1:8">
      <c r="A813" s="4" t="s">
        <v>76</v>
      </c>
      <c r="B813" s="5" t="s">
        <v>2</v>
      </c>
      <c r="C813" s="5" t="s">
        <v>352</v>
      </c>
      <c r="D813" s="5"/>
      <c r="E813" s="5"/>
      <c r="F813" s="5"/>
      <c r="G813" s="5"/>
      <c r="H813" s="5"/>
    </row>
    <row r="814" spans="1:8">
      <c r="A814" s="4" t="s">
        <v>0</v>
      </c>
      <c r="B814" s="5" t="s">
        <v>280</v>
      </c>
      <c r="C814" s="5" t="s">
        <v>1940</v>
      </c>
      <c r="D814" s="5"/>
      <c r="E814" s="5"/>
      <c r="F814" s="5"/>
      <c r="G814" s="5"/>
      <c r="H814" s="5"/>
    </row>
    <row r="815" spans="1:8">
      <c r="A815" s="4" t="s">
        <v>0</v>
      </c>
      <c r="B815" s="5" t="s">
        <v>95</v>
      </c>
      <c r="C815" s="5" t="s">
        <v>223</v>
      </c>
      <c r="D815" s="5"/>
      <c r="E815" s="5"/>
      <c r="F815" s="5"/>
      <c r="G815" s="5"/>
      <c r="H815" s="5"/>
    </row>
    <row r="816" spans="1:8">
      <c r="A816" s="4" t="s">
        <v>0</v>
      </c>
      <c r="B816" s="5" t="s">
        <v>240</v>
      </c>
      <c r="C816" s="5" t="s">
        <v>486</v>
      </c>
      <c r="D816" s="5"/>
      <c r="E816" s="5"/>
      <c r="F816" s="5"/>
      <c r="G816" s="5"/>
      <c r="H816" s="5"/>
    </row>
    <row r="817" spans="1:8">
      <c r="A817" s="4" t="s">
        <v>0</v>
      </c>
      <c r="B817" s="5" t="s">
        <v>69</v>
      </c>
      <c r="C817" s="5" t="s">
        <v>1941</v>
      </c>
      <c r="D817" s="5"/>
      <c r="E817" s="5"/>
      <c r="F817" s="5"/>
      <c r="G817" s="5"/>
      <c r="H817" s="5"/>
    </row>
    <row r="818" spans="1:8">
      <c r="A818" s="4" t="s">
        <v>0</v>
      </c>
      <c r="B818" s="5" t="s">
        <v>53</v>
      </c>
      <c r="C818" s="5" t="s">
        <v>907</v>
      </c>
      <c r="D818" s="5"/>
      <c r="E818" s="5"/>
      <c r="F818" s="5"/>
      <c r="G818" s="5"/>
      <c r="H818" s="5"/>
    </row>
    <row r="819" spans="1:8">
      <c r="A819" s="4" t="s">
        <v>0</v>
      </c>
      <c r="B819" s="5" t="s">
        <v>62</v>
      </c>
      <c r="C819" s="5" t="s">
        <v>812</v>
      </c>
      <c r="D819" s="5"/>
      <c r="E819" s="5"/>
      <c r="F819" s="5"/>
      <c r="G819" s="5"/>
      <c r="H819" s="5"/>
    </row>
    <row r="820" spans="1:8">
      <c r="A820" s="4" t="s">
        <v>0</v>
      </c>
      <c r="B820" s="5" t="s">
        <v>208</v>
      </c>
      <c r="C820" s="5" t="s">
        <v>610</v>
      </c>
      <c r="D820" s="5"/>
      <c r="E820" s="5"/>
      <c r="F820" s="5"/>
      <c r="G820" s="5"/>
      <c r="H820" s="5"/>
    </row>
    <row r="821" spans="1:8">
      <c r="A821" s="4" t="s">
        <v>0</v>
      </c>
      <c r="B821" s="5" t="s">
        <v>128</v>
      </c>
      <c r="C821" s="5" t="s">
        <v>1942</v>
      </c>
      <c r="D821" s="5"/>
      <c r="E821" s="5"/>
      <c r="F821" s="5"/>
      <c r="G821" s="5"/>
      <c r="H821" s="5"/>
    </row>
    <row r="822" spans="1:8">
      <c r="A822" s="4" t="s">
        <v>0</v>
      </c>
      <c r="B822" s="5" t="s">
        <v>38</v>
      </c>
      <c r="C822" s="5" t="s">
        <v>301</v>
      </c>
      <c r="D822" s="5"/>
      <c r="E822" s="5"/>
      <c r="F822" s="5"/>
      <c r="G822" s="5"/>
      <c r="H822" s="5"/>
    </row>
    <row r="823" spans="1:8">
      <c r="A823" s="4" t="s">
        <v>0</v>
      </c>
      <c r="B823" s="5" t="s">
        <v>64</v>
      </c>
      <c r="C823" s="5" t="s">
        <v>1943</v>
      </c>
      <c r="D823" s="5"/>
      <c r="E823" s="5"/>
      <c r="F823" s="5"/>
      <c r="G823" s="5"/>
      <c r="H823" s="5"/>
    </row>
    <row r="824" spans="1:8">
      <c r="A824" s="4" t="s">
        <v>0</v>
      </c>
      <c r="B824" s="5" t="s">
        <v>211</v>
      </c>
      <c r="C824" s="5" t="s">
        <v>1542</v>
      </c>
      <c r="D824" s="5"/>
      <c r="E824" s="5"/>
      <c r="F824" s="5"/>
      <c r="G824" s="5"/>
      <c r="H824" s="5"/>
    </row>
    <row r="825" spans="1:8">
      <c r="A825" s="4" t="s">
        <v>0</v>
      </c>
      <c r="B825" s="5" t="s">
        <v>51</v>
      </c>
      <c r="C825" s="5" t="s">
        <v>1944</v>
      </c>
      <c r="D825" s="5"/>
      <c r="E825" s="5"/>
      <c r="F825" s="5"/>
      <c r="G825" s="5"/>
      <c r="H825" s="5"/>
    </row>
    <row r="826" spans="1:8">
      <c r="A826" s="4" t="s">
        <v>0</v>
      </c>
      <c r="B826" s="5" t="s">
        <v>12</v>
      </c>
      <c r="C826" s="5" t="s">
        <v>1945</v>
      </c>
      <c r="D826" s="5"/>
      <c r="E826" s="5"/>
      <c r="F826" s="5"/>
      <c r="G826" s="5"/>
      <c r="H826" s="5"/>
    </row>
    <row r="827" spans="1:8">
      <c r="A827" s="4" t="s">
        <v>0</v>
      </c>
      <c r="B827" s="5" t="s">
        <v>12</v>
      </c>
      <c r="C827" s="5" t="s">
        <v>1946</v>
      </c>
      <c r="D827" s="5"/>
      <c r="E827" s="5"/>
      <c r="F827" s="5"/>
      <c r="G827" s="5"/>
      <c r="H827" s="5"/>
    </row>
    <row r="828" spans="1:8">
      <c r="A828" s="4" t="s">
        <v>0</v>
      </c>
      <c r="B828" s="5" t="s">
        <v>389</v>
      </c>
      <c r="C828" s="5" t="s">
        <v>1947</v>
      </c>
      <c r="D828" s="5"/>
      <c r="E828" s="5"/>
      <c r="F828" s="5"/>
      <c r="G828" s="5"/>
      <c r="H828" s="5"/>
    </row>
    <row r="829" spans="1:8">
      <c r="A829" s="4" t="s">
        <v>0</v>
      </c>
      <c r="B829" s="5" t="s">
        <v>107</v>
      </c>
      <c r="C829" s="5" t="s">
        <v>235</v>
      </c>
      <c r="D829" s="5"/>
      <c r="E829" s="5"/>
      <c r="F829" s="5"/>
      <c r="G829" s="5"/>
      <c r="H829" s="5"/>
    </row>
    <row r="830" spans="1:8">
      <c r="A830" s="4" t="s">
        <v>0</v>
      </c>
      <c r="B830" s="5" t="s">
        <v>122</v>
      </c>
      <c r="C830" s="5" t="s">
        <v>261</v>
      </c>
      <c r="D830" s="5"/>
      <c r="E830" s="5"/>
      <c r="F830" s="5"/>
      <c r="G830" s="5"/>
      <c r="H830" s="5"/>
    </row>
    <row r="831" spans="1:8">
      <c r="A831" s="4" t="s">
        <v>0</v>
      </c>
      <c r="B831" s="5" t="s">
        <v>28</v>
      </c>
      <c r="C831" s="5" t="s">
        <v>1948</v>
      </c>
      <c r="D831" s="5"/>
      <c r="E831" s="5"/>
      <c r="F831" s="5"/>
      <c r="G831" s="5"/>
      <c r="H831" s="5"/>
    </row>
    <row r="832" spans="1:8">
      <c r="A832" s="4" t="s">
        <v>0</v>
      </c>
      <c r="B832" s="5" t="s">
        <v>6</v>
      </c>
      <c r="C832" s="5" t="s">
        <v>836</v>
      </c>
      <c r="D832" s="5"/>
      <c r="E832" s="5"/>
      <c r="F832" s="5"/>
      <c r="G832" s="5"/>
      <c r="H832" s="5"/>
    </row>
    <row r="833" spans="1:8">
      <c r="A833" s="4" t="s">
        <v>0</v>
      </c>
      <c r="B833" s="5" t="s">
        <v>70</v>
      </c>
      <c r="C833" s="5" t="s">
        <v>240</v>
      </c>
      <c r="D833" s="5"/>
      <c r="E833" s="5"/>
      <c r="F833" s="5"/>
      <c r="G833" s="5"/>
      <c r="H833" s="5"/>
    </row>
    <row r="834" spans="1:8">
      <c r="A834" s="4" t="s">
        <v>0</v>
      </c>
      <c r="B834" s="5" t="s">
        <v>49</v>
      </c>
      <c r="C834" s="5" t="s">
        <v>1949</v>
      </c>
      <c r="D834" s="5"/>
      <c r="E834" s="5"/>
      <c r="F834" s="5"/>
      <c r="G834" s="5"/>
      <c r="H834" s="5"/>
    </row>
    <row r="835" spans="1:8">
      <c r="A835" s="4" t="s">
        <v>0</v>
      </c>
      <c r="B835" s="5" t="s">
        <v>25</v>
      </c>
      <c r="C835" s="5" t="s">
        <v>644</v>
      </c>
      <c r="D835" s="5"/>
      <c r="E835" s="5"/>
      <c r="F835" s="5"/>
      <c r="G835" s="5"/>
      <c r="H835" s="5"/>
    </row>
    <row r="836" spans="1:8">
      <c r="A836" s="4" t="s">
        <v>0</v>
      </c>
      <c r="B836" s="5" t="s">
        <v>228</v>
      </c>
      <c r="C836" s="5" t="s">
        <v>1374</v>
      </c>
      <c r="D836" s="5"/>
      <c r="E836" s="5"/>
      <c r="F836" s="5"/>
      <c r="G836" s="5"/>
      <c r="H836" s="5"/>
    </row>
    <row r="837" spans="1:8">
      <c r="A837" s="4" t="s">
        <v>0</v>
      </c>
      <c r="B837" s="5" t="s">
        <v>71</v>
      </c>
      <c r="C837" s="5" t="s">
        <v>1950</v>
      </c>
      <c r="D837" s="5"/>
      <c r="E837" s="5"/>
      <c r="F837" s="5"/>
      <c r="G837" s="5"/>
      <c r="H837" s="5"/>
    </row>
    <row r="838" spans="1:8">
      <c r="A838" s="4" t="s">
        <v>0</v>
      </c>
      <c r="B838" s="5" t="s">
        <v>18</v>
      </c>
      <c r="C838" s="5" t="s">
        <v>1951</v>
      </c>
      <c r="D838" s="5"/>
      <c r="E838" s="5"/>
      <c r="F838" s="5"/>
      <c r="G838" s="5"/>
      <c r="H838" s="5"/>
    </row>
    <row r="839" spans="1:8">
      <c r="A839" s="4" t="s">
        <v>0</v>
      </c>
      <c r="B839" s="5" t="s">
        <v>12</v>
      </c>
      <c r="C839" s="5" t="s">
        <v>1952</v>
      </c>
      <c r="D839" s="5"/>
      <c r="E839" s="5"/>
      <c r="F839" s="5"/>
      <c r="G839" s="5"/>
      <c r="H839" s="5"/>
    </row>
    <row r="840" spans="1:8">
      <c r="A840" s="4" t="s">
        <v>0</v>
      </c>
      <c r="B840" s="5" t="s">
        <v>100</v>
      </c>
      <c r="C840" s="5" t="s">
        <v>1953</v>
      </c>
      <c r="D840" s="5"/>
      <c r="E840" s="5"/>
      <c r="F840" s="5"/>
      <c r="G840" s="5"/>
      <c r="H840" s="5"/>
    </row>
    <row r="841" spans="1:8">
      <c r="A841" s="4" t="s">
        <v>0</v>
      </c>
      <c r="B841" s="5" t="s">
        <v>367</v>
      </c>
      <c r="C841" s="5" t="s">
        <v>1953</v>
      </c>
      <c r="D841" s="5"/>
      <c r="E841" s="5"/>
      <c r="F841" s="5"/>
      <c r="G841" s="5"/>
      <c r="H841" s="5"/>
    </row>
    <row r="842" spans="1:8">
      <c r="A842" s="4" t="s">
        <v>0</v>
      </c>
      <c r="B842" s="5" t="s">
        <v>159</v>
      </c>
      <c r="C842" s="5" t="s">
        <v>520</v>
      </c>
      <c r="D842" s="5"/>
      <c r="E842" s="5"/>
      <c r="F842" s="5"/>
      <c r="G842" s="5"/>
      <c r="H842" s="5"/>
    </row>
    <row r="843" spans="1:8">
      <c r="A843" s="4" t="s">
        <v>0</v>
      </c>
      <c r="B843" s="5" t="s">
        <v>41</v>
      </c>
      <c r="C843" s="5" t="s">
        <v>1954</v>
      </c>
      <c r="D843" s="5"/>
      <c r="E843" s="5"/>
      <c r="F843" s="5"/>
      <c r="G843" s="5"/>
      <c r="H843" s="5"/>
    </row>
    <row r="844" spans="1:8">
      <c r="A844" s="4" t="s">
        <v>0</v>
      </c>
      <c r="B844" s="5" t="s">
        <v>2</v>
      </c>
      <c r="C844" s="5" t="s">
        <v>1955</v>
      </c>
      <c r="D844" s="5"/>
      <c r="E844" s="5"/>
      <c r="F844" s="5"/>
      <c r="G844" s="5"/>
      <c r="H844" s="5"/>
    </row>
    <row r="845" spans="1:8">
      <c r="A845" s="4" t="s">
        <v>0</v>
      </c>
      <c r="B845" s="5" t="s">
        <v>33</v>
      </c>
      <c r="C845" s="5" t="s">
        <v>1956</v>
      </c>
      <c r="D845" s="5"/>
      <c r="E845" s="5"/>
      <c r="F845" s="5"/>
      <c r="G845" s="5"/>
      <c r="H845" s="5"/>
    </row>
    <row r="846" spans="1:8">
      <c r="A846" s="4" t="s">
        <v>0</v>
      </c>
      <c r="B846" s="5" t="s">
        <v>504</v>
      </c>
      <c r="C846" s="5" t="s">
        <v>1719</v>
      </c>
      <c r="D846" s="5"/>
      <c r="E846" s="5"/>
      <c r="F846" s="5"/>
      <c r="G846" s="5"/>
      <c r="H846" s="5"/>
    </row>
    <row r="847" spans="1:8">
      <c r="A847" s="4" t="s">
        <v>0</v>
      </c>
      <c r="B847" s="5" t="s">
        <v>15</v>
      </c>
      <c r="C847" s="5" t="s">
        <v>1957</v>
      </c>
      <c r="D847" s="5"/>
      <c r="E847" s="5"/>
      <c r="F847" s="5"/>
      <c r="G847" s="5"/>
      <c r="H847" s="5"/>
    </row>
    <row r="848" spans="1:8">
      <c r="A848" s="4" t="s">
        <v>0</v>
      </c>
      <c r="B848" s="5" t="s">
        <v>522</v>
      </c>
      <c r="C848" s="5" t="s">
        <v>826</v>
      </c>
      <c r="D848" s="5"/>
      <c r="E848" s="5"/>
      <c r="F848" s="5"/>
      <c r="G848" s="5"/>
      <c r="H848" s="5"/>
    </row>
    <row r="849" spans="1:8">
      <c r="A849" s="4" t="s">
        <v>0</v>
      </c>
      <c r="B849" s="5" t="s">
        <v>554</v>
      </c>
      <c r="C849" s="5" t="s">
        <v>288</v>
      </c>
      <c r="D849" s="5"/>
      <c r="E849" s="5"/>
      <c r="F849" s="5"/>
      <c r="G849" s="5"/>
      <c r="H849" s="5"/>
    </row>
    <row r="850" spans="1:8">
      <c r="A850" s="4" t="s">
        <v>0</v>
      </c>
      <c r="B850" s="5" t="s">
        <v>70</v>
      </c>
      <c r="C850" s="5" t="s">
        <v>1958</v>
      </c>
      <c r="D850" s="5"/>
      <c r="E850" s="5"/>
      <c r="F850" s="5"/>
      <c r="G850" s="5"/>
      <c r="H850" s="5"/>
    </row>
    <row r="851" spans="1:8">
      <c r="A851" s="4" t="s">
        <v>0</v>
      </c>
      <c r="B851" s="5" t="s">
        <v>26</v>
      </c>
      <c r="C851" s="5" t="s">
        <v>1959</v>
      </c>
      <c r="D851" s="5"/>
      <c r="E851" s="5"/>
      <c r="F851" s="5"/>
      <c r="G851" s="5"/>
      <c r="H851" s="5"/>
    </row>
    <row r="852" spans="1:8">
      <c r="A852" s="4" t="s">
        <v>0</v>
      </c>
      <c r="B852" s="5" t="s">
        <v>264</v>
      </c>
      <c r="C852" s="5" t="s">
        <v>1960</v>
      </c>
      <c r="D852" s="5"/>
      <c r="E852" s="5"/>
      <c r="F852" s="5"/>
      <c r="G852" s="5"/>
      <c r="H852" s="5"/>
    </row>
    <row r="853" spans="1:8">
      <c r="A853" s="4" t="s">
        <v>0</v>
      </c>
      <c r="B853" s="5" t="s">
        <v>91</v>
      </c>
      <c r="C853" s="5" t="s">
        <v>288</v>
      </c>
      <c r="D853" s="5"/>
      <c r="E853" s="5"/>
      <c r="F853" s="5"/>
      <c r="G853" s="5"/>
      <c r="H853" s="5"/>
    </row>
    <row r="854" spans="1:8">
      <c r="A854" s="4" t="s">
        <v>0</v>
      </c>
      <c r="B854" s="5" t="s">
        <v>50</v>
      </c>
      <c r="C854" s="5" t="s">
        <v>182</v>
      </c>
      <c r="D854" s="5"/>
      <c r="E854" s="5"/>
      <c r="F854" s="5"/>
      <c r="G854" s="5"/>
      <c r="H854" s="5"/>
    </row>
    <row r="855" spans="1:8">
      <c r="A855" s="4" t="s">
        <v>0</v>
      </c>
      <c r="B855" s="5" t="s">
        <v>208</v>
      </c>
      <c r="C855" s="5" t="s">
        <v>1961</v>
      </c>
      <c r="D855" s="5"/>
      <c r="E855" s="5"/>
      <c r="F855" s="5"/>
      <c r="G855" s="5"/>
      <c r="H855" s="5"/>
    </row>
    <row r="856" spans="1:8">
      <c r="A856" s="4" t="s">
        <v>0</v>
      </c>
      <c r="B856" s="5" t="s">
        <v>95</v>
      </c>
      <c r="C856" s="5" t="s">
        <v>1962</v>
      </c>
      <c r="D856" s="5"/>
      <c r="E856" s="5"/>
      <c r="F856" s="5"/>
      <c r="G856" s="5"/>
      <c r="H856" s="5"/>
    </row>
    <row r="857" spans="1:8">
      <c r="A857" s="4" t="s">
        <v>0</v>
      </c>
      <c r="B857" s="5" t="s">
        <v>64</v>
      </c>
      <c r="C857" s="5" t="s">
        <v>359</v>
      </c>
      <c r="D857" s="5"/>
      <c r="E857" s="5"/>
      <c r="F857" s="5"/>
      <c r="G857" s="5"/>
      <c r="H857" s="5"/>
    </row>
    <row r="858" spans="1:8">
      <c r="A858" s="4" t="s">
        <v>0</v>
      </c>
      <c r="B858" s="5" t="s">
        <v>15</v>
      </c>
      <c r="C858" s="5" t="s">
        <v>1963</v>
      </c>
      <c r="D858" s="5"/>
      <c r="E858" s="5"/>
      <c r="F858" s="5"/>
      <c r="G858" s="5"/>
      <c r="H858" s="5"/>
    </row>
    <row r="859" spans="1:8">
      <c r="A859" s="4" t="s">
        <v>0</v>
      </c>
      <c r="B859" s="5" t="s">
        <v>68</v>
      </c>
      <c r="C859" s="5" t="s">
        <v>279</v>
      </c>
      <c r="D859" s="5"/>
      <c r="E859" s="5"/>
      <c r="F859" s="5"/>
      <c r="G859" s="5"/>
      <c r="H859" s="5"/>
    </row>
    <row r="860" spans="1:8">
      <c r="A860" s="4" t="s">
        <v>0</v>
      </c>
      <c r="B860" s="5" t="s">
        <v>1964</v>
      </c>
      <c r="C860" s="5" t="s">
        <v>472</v>
      </c>
      <c r="D860" s="5"/>
      <c r="E860" s="5"/>
      <c r="F860" s="5"/>
      <c r="G860" s="5"/>
      <c r="H860" s="5"/>
    </row>
    <row r="861" spans="1:8">
      <c r="A861" s="4" t="s">
        <v>0</v>
      </c>
      <c r="B861" s="5" t="s">
        <v>293</v>
      </c>
      <c r="C861" s="5" t="s">
        <v>1965</v>
      </c>
      <c r="D861" s="5"/>
      <c r="E861" s="5"/>
      <c r="F861" s="5"/>
      <c r="G861" s="5"/>
      <c r="H861" s="5"/>
    </row>
    <row r="862" spans="1:8">
      <c r="A862" s="4" t="s">
        <v>0</v>
      </c>
      <c r="B862" s="5" t="s">
        <v>177</v>
      </c>
      <c r="C862" s="5" t="s">
        <v>1966</v>
      </c>
      <c r="D862" s="5"/>
      <c r="E862" s="5"/>
      <c r="F862" s="5"/>
      <c r="G862" s="5"/>
      <c r="H862" s="5"/>
    </row>
    <row r="863" spans="1:8">
      <c r="A863" s="4" t="s">
        <v>0</v>
      </c>
      <c r="B863" s="5" t="s">
        <v>12</v>
      </c>
      <c r="C863" s="5" t="s">
        <v>1834</v>
      </c>
      <c r="D863" s="5"/>
      <c r="E863" s="5"/>
      <c r="F863" s="5"/>
      <c r="G863" s="5"/>
      <c r="H863" s="5"/>
    </row>
    <row r="864" spans="1:8">
      <c r="A864" s="4" t="s">
        <v>0</v>
      </c>
      <c r="B864" s="5" t="s">
        <v>217</v>
      </c>
      <c r="C864" s="5" t="s">
        <v>1967</v>
      </c>
      <c r="D864" s="5"/>
      <c r="E864" s="5"/>
      <c r="F864" s="5"/>
      <c r="G864" s="5"/>
      <c r="H864" s="5"/>
    </row>
    <row r="865" spans="1:8">
      <c r="A865" s="4" t="s">
        <v>0</v>
      </c>
      <c r="B865" s="5" t="s">
        <v>44</v>
      </c>
      <c r="C865" s="5" t="s">
        <v>437</v>
      </c>
      <c r="D865" s="5"/>
      <c r="E865" s="5"/>
      <c r="F865" s="5"/>
      <c r="G865" s="5"/>
      <c r="H865" s="5"/>
    </row>
    <row r="866" spans="1:8">
      <c r="A866" s="4" t="s">
        <v>0</v>
      </c>
      <c r="B866" s="5" t="s">
        <v>138</v>
      </c>
      <c r="C866" s="5" t="s">
        <v>1968</v>
      </c>
      <c r="D866" s="5"/>
      <c r="E866" s="5"/>
      <c r="F866" s="5"/>
      <c r="G866" s="5"/>
      <c r="H866" s="5"/>
    </row>
    <row r="867" spans="1:8">
      <c r="A867" s="4" t="s">
        <v>0</v>
      </c>
      <c r="B867" s="5" t="s">
        <v>100</v>
      </c>
      <c r="C867" s="5" t="s">
        <v>1969</v>
      </c>
      <c r="D867" s="5"/>
      <c r="E867" s="5"/>
      <c r="F867" s="5"/>
      <c r="G867" s="5"/>
      <c r="H867" s="5"/>
    </row>
    <row r="868" spans="1:8">
      <c r="A868" s="4" t="s">
        <v>0</v>
      </c>
      <c r="B868" s="5" t="s">
        <v>709</v>
      </c>
      <c r="C868" s="5" t="s">
        <v>1970</v>
      </c>
      <c r="D868" s="5"/>
      <c r="E868" s="5"/>
      <c r="F868" s="5"/>
      <c r="G868" s="5"/>
      <c r="H868" s="5"/>
    </row>
    <row r="869" spans="1:8">
      <c r="A869" s="4" t="s">
        <v>0</v>
      </c>
      <c r="B869" s="5" t="s">
        <v>84</v>
      </c>
      <c r="C869" s="5" t="s">
        <v>1971</v>
      </c>
      <c r="D869" s="5"/>
      <c r="E869" s="5"/>
      <c r="F869" s="5"/>
      <c r="G869" s="5"/>
      <c r="H869" s="5"/>
    </row>
    <row r="870" spans="1:8">
      <c r="A870" s="4" t="s">
        <v>0</v>
      </c>
      <c r="B870" s="5" t="s">
        <v>200</v>
      </c>
      <c r="C870" s="5" t="s">
        <v>787</v>
      </c>
      <c r="D870" s="5"/>
      <c r="E870" s="5"/>
      <c r="F870" s="5"/>
      <c r="G870" s="5"/>
      <c r="H870" s="5"/>
    </row>
    <row r="871" spans="1:8">
      <c r="A871" s="4" t="s">
        <v>0</v>
      </c>
      <c r="B871" s="5" t="s">
        <v>210</v>
      </c>
      <c r="C871" s="5" t="s">
        <v>380</v>
      </c>
      <c r="D871" s="5"/>
      <c r="E871" s="5"/>
      <c r="F871" s="5"/>
      <c r="G871" s="5"/>
      <c r="H871" s="5"/>
    </row>
    <row r="872" spans="1:8">
      <c r="A872" s="4" t="s">
        <v>0</v>
      </c>
      <c r="B872" s="5" t="s">
        <v>276</v>
      </c>
      <c r="C872" s="5" t="s">
        <v>183</v>
      </c>
      <c r="D872" s="5"/>
      <c r="E872" s="5"/>
      <c r="F872" s="5"/>
      <c r="G872" s="5"/>
      <c r="H872" s="5"/>
    </row>
    <row r="873" spans="1:8">
      <c r="A873" s="4" t="s">
        <v>0</v>
      </c>
      <c r="B873" s="5" t="s">
        <v>45</v>
      </c>
      <c r="C873" s="5" t="s">
        <v>183</v>
      </c>
      <c r="D873" s="5"/>
      <c r="E873" s="5"/>
      <c r="F873" s="5"/>
      <c r="G873" s="5"/>
      <c r="H873" s="5"/>
    </row>
    <row r="874" spans="1:8">
      <c r="A874" s="4" t="s">
        <v>0</v>
      </c>
      <c r="B874" s="5" t="s">
        <v>317</v>
      </c>
      <c r="C874" s="5" t="s">
        <v>647</v>
      </c>
      <c r="D874" s="5"/>
      <c r="E874" s="5"/>
      <c r="F874" s="5"/>
      <c r="G874" s="5"/>
      <c r="H874" s="5"/>
    </row>
    <row r="875" spans="1:8">
      <c r="A875" s="4" t="s">
        <v>0</v>
      </c>
      <c r="B875" s="5" t="s">
        <v>31</v>
      </c>
      <c r="C875" s="5" t="s">
        <v>588</v>
      </c>
      <c r="D875" s="5"/>
      <c r="E875" s="5"/>
      <c r="F875" s="5"/>
      <c r="G875" s="5"/>
      <c r="H875" s="5"/>
    </row>
    <row r="876" spans="1:8">
      <c r="A876" s="4" t="s">
        <v>0</v>
      </c>
      <c r="B876" s="5" t="s">
        <v>28</v>
      </c>
      <c r="C876" s="5" t="s">
        <v>1972</v>
      </c>
      <c r="D876" s="5"/>
      <c r="E876" s="5"/>
      <c r="F876" s="5"/>
      <c r="G876" s="5"/>
      <c r="H876" s="5"/>
    </row>
    <row r="877" spans="1:8">
      <c r="A877" s="4" t="s">
        <v>0</v>
      </c>
      <c r="B877" s="5" t="s">
        <v>1973</v>
      </c>
      <c r="C877" s="5" t="s">
        <v>1974</v>
      </c>
      <c r="D877" s="5"/>
      <c r="E877" s="5"/>
      <c r="F877" s="5"/>
      <c r="G877" s="5"/>
      <c r="H877" s="5"/>
    </row>
    <row r="878" spans="1:8">
      <c r="A878" s="4" t="s">
        <v>0</v>
      </c>
      <c r="B878" s="5" t="s">
        <v>1975</v>
      </c>
      <c r="C878" s="5" t="s">
        <v>1974</v>
      </c>
      <c r="D878" s="5"/>
      <c r="E878" s="5"/>
      <c r="F878" s="5"/>
      <c r="G878" s="5"/>
      <c r="H878" s="5"/>
    </row>
    <row r="879" spans="1:8">
      <c r="A879" s="4" t="s">
        <v>0</v>
      </c>
      <c r="B879" s="5" t="s">
        <v>66</v>
      </c>
      <c r="C879" s="5" t="s">
        <v>282</v>
      </c>
      <c r="D879" s="5"/>
      <c r="E879" s="5"/>
      <c r="F879" s="5"/>
      <c r="G879" s="5"/>
      <c r="H879" s="5"/>
    </row>
    <row r="880" spans="1:8">
      <c r="A880" s="4" t="s">
        <v>0</v>
      </c>
      <c r="B880" s="5" t="s">
        <v>421</v>
      </c>
      <c r="C880" s="5" t="s">
        <v>1976</v>
      </c>
      <c r="D880" s="5"/>
      <c r="E880" s="5"/>
      <c r="F880" s="5"/>
      <c r="G880" s="5"/>
      <c r="H880" s="5"/>
    </row>
    <row r="881" spans="1:8">
      <c r="A881" s="4" t="s">
        <v>0</v>
      </c>
      <c r="B881" s="5" t="s">
        <v>31</v>
      </c>
      <c r="C881" s="5" t="s">
        <v>1977</v>
      </c>
      <c r="D881" s="5"/>
      <c r="E881" s="5"/>
      <c r="F881" s="5"/>
      <c r="G881" s="5"/>
      <c r="H881" s="5"/>
    </row>
    <row r="882" spans="1:8">
      <c r="A882" s="4" t="s">
        <v>0</v>
      </c>
      <c r="B882" s="5" t="s">
        <v>210</v>
      </c>
      <c r="C882" s="5" t="s">
        <v>1978</v>
      </c>
      <c r="D882" s="5"/>
      <c r="E882" s="5"/>
      <c r="F882" s="5"/>
      <c r="G882" s="5"/>
      <c r="H882" s="5"/>
    </row>
    <row r="883" spans="1:8">
      <c r="A883" s="4" t="s">
        <v>0</v>
      </c>
      <c r="B883" s="5" t="s">
        <v>25</v>
      </c>
      <c r="C883" s="5" t="s">
        <v>1979</v>
      </c>
      <c r="D883" s="5"/>
      <c r="E883" s="5"/>
      <c r="F883" s="5"/>
      <c r="G883" s="5"/>
      <c r="H883" s="5"/>
    </row>
    <row r="884" spans="1:8">
      <c r="A884" s="4" t="s">
        <v>0</v>
      </c>
      <c r="B884" s="5" t="s">
        <v>58</v>
      </c>
      <c r="C884" s="5" t="s">
        <v>1980</v>
      </c>
      <c r="D884" s="5"/>
      <c r="E884" s="5"/>
      <c r="F884" s="5"/>
      <c r="G884" s="5"/>
      <c r="H884" s="5"/>
    </row>
    <row r="885" spans="1:8">
      <c r="A885" s="4" t="s">
        <v>0</v>
      </c>
      <c r="B885" s="5" t="s">
        <v>65</v>
      </c>
      <c r="C885" s="5" t="s">
        <v>1981</v>
      </c>
      <c r="D885" s="5"/>
      <c r="E885" s="5"/>
      <c r="F885" s="5"/>
      <c r="G885" s="5"/>
      <c r="H885" s="5"/>
    </row>
    <row r="886" spans="1:8">
      <c r="A886" s="4" t="s">
        <v>0</v>
      </c>
      <c r="B886" s="5" t="s">
        <v>1982</v>
      </c>
      <c r="C886" s="5" t="s">
        <v>1983</v>
      </c>
      <c r="D886" s="5"/>
      <c r="E886" s="5"/>
      <c r="F886" s="5"/>
      <c r="G886" s="5"/>
      <c r="H886" s="5"/>
    </row>
    <row r="887" spans="1:8">
      <c r="A887" s="4" t="s">
        <v>0</v>
      </c>
      <c r="B887" s="5" t="s">
        <v>37</v>
      </c>
      <c r="C887" s="5" t="s">
        <v>1984</v>
      </c>
      <c r="D887" s="5"/>
      <c r="E887" s="5"/>
      <c r="F887" s="5"/>
      <c r="G887" s="5"/>
      <c r="H887" s="5"/>
    </row>
    <row r="888" spans="1:8">
      <c r="A888" s="4" t="s">
        <v>0</v>
      </c>
      <c r="B888" s="5" t="s">
        <v>208</v>
      </c>
      <c r="C888" s="5" t="s">
        <v>704</v>
      </c>
      <c r="D888" s="5"/>
      <c r="E888" s="5"/>
      <c r="F888" s="5"/>
      <c r="G888" s="5"/>
      <c r="H888" s="5"/>
    </row>
    <row r="889" spans="1:8">
      <c r="A889" s="4" t="s">
        <v>0</v>
      </c>
      <c r="B889" s="5" t="s">
        <v>264</v>
      </c>
      <c r="C889" s="5" t="s">
        <v>396</v>
      </c>
      <c r="D889" s="5"/>
      <c r="E889" s="5"/>
      <c r="F889" s="5"/>
      <c r="G889" s="5"/>
      <c r="H889" s="5"/>
    </row>
    <row r="890" spans="1:8">
      <c r="A890" s="4" t="s">
        <v>0</v>
      </c>
      <c r="B890" s="5" t="s">
        <v>100</v>
      </c>
      <c r="C890" s="5" t="s">
        <v>268</v>
      </c>
      <c r="D890" s="5"/>
      <c r="E890" s="5"/>
      <c r="F890" s="5"/>
      <c r="G890" s="5"/>
      <c r="H890" s="5"/>
    </row>
    <row r="891" spans="1:8">
      <c r="A891" s="4" t="s">
        <v>0</v>
      </c>
      <c r="B891" s="5" t="s">
        <v>28</v>
      </c>
      <c r="C891" s="5" t="s">
        <v>1985</v>
      </c>
      <c r="D891" s="5"/>
      <c r="E891" s="5"/>
      <c r="F891" s="5"/>
      <c r="G891" s="5"/>
      <c r="H891" s="5"/>
    </row>
    <row r="892" spans="1:8">
      <c r="A892" s="4" t="s">
        <v>0</v>
      </c>
      <c r="B892" s="5" t="s">
        <v>41</v>
      </c>
      <c r="C892" s="5" t="s">
        <v>1985</v>
      </c>
      <c r="D892" s="5"/>
      <c r="E892" s="5"/>
      <c r="F892" s="5"/>
      <c r="G892" s="5"/>
      <c r="H892" s="5"/>
    </row>
    <row r="893" spans="1:8">
      <c r="A893" s="4" t="s">
        <v>0</v>
      </c>
      <c r="B893" s="5" t="s">
        <v>808</v>
      </c>
      <c r="C893" s="5" t="s">
        <v>1986</v>
      </c>
      <c r="D893" s="5"/>
      <c r="E893" s="5"/>
      <c r="F893" s="5"/>
      <c r="G893" s="5"/>
      <c r="H893" s="5"/>
    </row>
    <row r="894" spans="1:8">
      <c r="A894" s="4" t="s">
        <v>0</v>
      </c>
      <c r="B894" s="5" t="s">
        <v>14</v>
      </c>
      <c r="C894" s="5" t="s">
        <v>1987</v>
      </c>
      <c r="D894" s="5"/>
      <c r="E894" s="5"/>
      <c r="F894" s="5"/>
      <c r="G894" s="5"/>
      <c r="H894" s="5"/>
    </row>
    <row r="895" spans="1:8">
      <c r="A895" s="4" t="s">
        <v>0</v>
      </c>
      <c r="B895" s="5" t="s">
        <v>7</v>
      </c>
      <c r="C895" s="5" t="s">
        <v>1988</v>
      </c>
      <c r="D895" s="5"/>
      <c r="E895" s="5"/>
      <c r="F895" s="5"/>
      <c r="G895" s="5"/>
      <c r="H895" s="5"/>
    </row>
    <row r="896" spans="1:8">
      <c r="A896" s="4" t="s">
        <v>0</v>
      </c>
      <c r="B896" s="5" t="s">
        <v>82</v>
      </c>
      <c r="C896" s="5" t="s">
        <v>1989</v>
      </c>
      <c r="D896" s="5"/>
      <c r="E896" s="5"/>
      <c r="F896" s="5"/>
      <c r="G896" s="5"/>
      <c r="H896" s="5"/>
    </row>
    <row r="897" spans="1:8">
      <c r="A897" s="4" t="s">
        <v>0</v>
      </c>
      <c r="B897" s="5" t="s">
        <v>100</v>
      </c>
      <c r="C897" s="5" t="s">
        <v>790</v>
      </c>
      <c r="D897" s="5"/>
      <c r="E897" s="5"/>
      <c r="F897" s="5"/>
      <c r="G897" s="5"/>
      <c r="H897" s="5"/>
    </row>
    <row r="898" spans="1:8">
      <c r="A898" s="4" t="s">
        <v>0</v>
      </c>
      <c r="B898" s="5" t="s">
        <v>41</v>
      </c>
      <c r="C898" s="5" t="s">
        <v>1990</v>
      </c>
      <c r="D898" s="5"/>
      <c r="E898" s="5"/>
      <c r="F898" s="5"/>
      <c r="G898" s="5"/>
      <c r="H898" s="5"/>
    </row>
    <row r="899" spans="1:8">
      <c r="A899" s="4" t="s">
        <v>0</v>
      </c>
      <c r="B899" s="5" t="s">
        <v>109</v>
      </c>
      <c r="C899" s="5" t="s">
        <v>172</v>
      </c>
      <c r="D899" s="5"/>
      <c r="E899" s="5"/>
      <c r="F899" s="5"/>
      <c r="G899" s="5"/>
      <c r="H899" s="5"/>
    </row>
    <row r="900" spans="1:8">
      <c r="A900" s="4" t="s">
        <v>0</v>
      </c>
      <c r="B900" s="5" t="s">
        <v>22</v>
      </c>
      <c r="C900" s="5" t="s">
        <v>172</v>
      </c>
      <c r="D900" s="5"/>
      <c r="E900" s="5"/>
      <c r="F900" s="5"/>
      <c r="G900" s="5"/>
      <c r="H900" s="5"/>
    </row>
    <row r="901" spans="1:8">
      <c r="A901" s="4" t="s">
        <v>0</v>
      </c>
      <c r="B901" s="5" t="s">
        <v>4</v>
      </c>
      <c r="C901" s="5" t="s">
        <v>175</v>
      </c>
      <c r="D901" s="5"/>
      <c r="E901" s="5"/>
      <c r="F901" s="5"/>
      <c r="G901" s="5"/>
      <c r="H901" s="5"/>
    </row>
    <row r="902" spans="1:8">
      <c r="A902" s="4" t="s">
        <v>0</v>
      </c>
      <c r="B902" s="5" t="s">
        <v>31</v>
      </c>
      <c r="C902" s="5" t="s">
        <v>1991</v>
      </c>
      <c r="D902" s="5"/>
      <c r="E902" s="5"/>
      <c r="F902" s="5"/>
      <c r="G902" s="5"/>
      <c r="H902" s="5"/>
    </row>
    <row r="903" spans="1:8">
      <c r="A903" s="4" t="s">
        <v>0</v>
      </c>
      <c r="B903" s="5" t="s">
        <v>537</v>
      </c>
      <c r="C903" s="5" t="s">
        <v>1992</v>
      </c>
      <c r="D903" s="5"/>
      <c r="E903" s="5"/>
      <c r="F903" s="5"/>
      <c r="G903" s="5"/>
      <c r="H903" s="5"/>
    </row>
    <row r="904" spans="1:8">
      <c r="A904" s="4" t="s">
        <v>0</v>
      </c>
      <c r="B904" s="5" t="s">
        <v>15</v>
      </c>
      <c r="C904" s="5" t="s">
        <v>1993</v>
      </c>
      <c r="D904" s="5"/>
      <c r="E904" s="5"/>
      <c r="F904" s="5"/>
      <c r="G904" s="5"/>
      <c r="H904" s="5"/>
    </row>
    <row r="905" spans="1:8">
      <c r="A905" s="4" t="s">
        <v>0</v>
      </c>
      <c r="B905" s="5" t="s">
        <v>463</v>
      </c>
      <c r="C905" s="5" t="s">
        <v>729</v>
      </c>
      <c r="D905" s="5"/>
      <c r="E905" s="5"/>
      <c r="F905" s="5"/>
      <c r="G905" s="5"/>
      <c r="H905" s="5"/>
    </row>
    <row r="906" spans="1:8">
      <c r="A906" s="4" t="s">
        <v>0</v>
      </c>
      <c r="B906" s="5" t="s">
        <v>691</v>
      </c>
      <c r="C906" s="5" t="s">
        <v>357</v>
      </c>
      <c r="D906" s="5"/>
      <c r="E906" s="5"/>
      <c r="F906" s="5"/>
      <c r="G906" s="5"/>
      <c r="H906" s="5"/>
    </row>
    <row r="907" spans="1:8">
      <c r="A907" s="4" t="s">
        <v>0</v>
      </c>
      <c r="B907" s="5" t="s">
        <v>49</v>
      </c>
      <c r="C907" s="5" t="s">
        <v>1994</v>
      </c>
      <c r="D907" s="5"/>
      <c r="E907" s="5"/>
      <c r="F907" s="5"/>
      <c r="G907" s="5"/>
      <c r="H907" s="5"/>
    </row>
    <row r="908" spans="1:8">
      <c r="A908" s="4" t="s">
        <v>0</v>
      </c>
      <c r="B908" s="5" t="s">
        <v>523</v>
      </c>
      <c r="C908" s="5" t="s">
        <v>1995</v>
      </c>
      <c r="D908" s="5"/>
      <c r="E908" s="5"/>
      <c r="F908" s="5"/>
      <c r="G908" s="5"/>
      <c r="H908" s="5"/>
    </row>
    <row r="909" spans="1:8">
      <c r="A909" s="4" t="s">
        <v>0</v>
      </c>
      <c r="B909" s="5" t="s">
        <v>98</v>
      </c>
      <c r="C909" s="5" t="s">
        <v>209</v>
      </c>
      <c r="D909" s="5"/>
      <c r="E909" s="5"/>
      <c r="F909" s="5"/>
      <c r="G909" s="5"/>
      <c r="H909" s="5"/>
    </row>
    <row r="910" spans="1:8">
      <c r="A910" s="4" t="s">
        <v>0</v>
      </c>
      <c r="B910" s="5" t="s">
        <v>29</v>
      </c>
      <c r="C910" s="5" t="s">
        <v>1996</v>
      </c>
      <c r="D910" s="5"/>
      <c r="E910" s="5"/>
      <c r="F910" s="5"/>
      <c r="G910" s="5"/>
      <c r="H910" s="5"/>
    </row>
    <row r="911" spans="1:8">
      <c r="A911" s="4" t="s">
        <v>0</v>
      </c>
      <c r="B911" s="5" t="s">
        <v>166</v>
      </c>
      <c r="C911" s="5" t="s">
        <v>1997</v>
      </c>
      <c r="D911" s="5"/>
      <c r="E911" s="5"/>
      <c r="F911" s="5"/>
      <c r="G911" s="5"/>
      <c r="H911" s="5"/>
    </row>
    <row r="912" spans="1:8">
      <c r="A912" s="4" t="s">
        <v>0</v>
      </c>
      <c r="B912" s="5" t="s">
        <v>1998</v>
      </c>
      <c r="C912" s="5" t="s">
        <v>1999</v>
      </c>
      <c r="D912" s="5"/>
      <c r="E912" s="5"/>
      <c r="F912" s="5"/>
      <c r="G912" s="5"/>
      <c r="H912" s="5"/>
    </row>
    <row r="913" spans="1:8">
      <c r="A913" s="4" t="s">
        <v>0</v>
      </c>
      <c r="B913" s="5" t="s">
        <v>101</v>
      </c>
      <c r="C913" s="5" t="s">
        <v>1999</v>
      </c>
      <c r="D913" s="5"/>
      <c r="E913" s="5"/>
      <c r="F913" s="5"/>
      <c r="G913" s="5"/>
      <c r="H913" s="5"/>
    </row>
    <row r="914" spans="1:8">
      <c r="A914" s="4" t="s">
        <v>0</v>
      </c>
      <c r="B914" s="5" t="s">
        <v>15</v>
      </c>
      <c r="C914" s="5" t="s">
        <v>2000</v>
      </c>
      <c r="D914" s="5"/>
      <c r="E914" s="5"/>
      <c r="F914" s="5"/>
      <c r="G914" s="5"/>
      <c r="H914" s="5"/>
    </row>
    <row r="915" spans="1:8">
      <c r="A915" s="4" t="s">
        <v>0</v>
      </c>
      <c r="B915" s="5" t="s">
        <v>2001</v>
      </c>
      <c r="C915" s="5" t="s">
        <v>2002</v>
      </c>
      <c r="D915" s="5"/>
      <c r="E915" s="5"/>
      <c r="F915" s="5"/>
      <c r="G915" s="5"/>
      <c r="H915" s="5"/>
    </row>
    <row r="916" spans="1:8">
      <c r="A916" s="4" t="s">
        <v>0</v>
      </c>
      <c r="B916" s="5" t="s">
        <v>118</v>
      </c>
      <c r="C916" s="5" t="s">
        <v>2003</v>
      </c>
      <c r="D916" s="5"/>
      <c r="E916" s="5"/>
      <c r="F916" s="5"/>
      <c r="G916" s="5"/>
      <c r="H916" s="5"/>
    </row>
    <row r="917" spans="1:8">
      <c r="A917" s="4" t="s">
        <v>0</v>
      </c>
      <c r="B917" s="5" t="s">
        <v>217</v>
      </c>
      <c r="C917" s="5" t="s">
        <v>2004</v>
      </c>
      <c r="D917" s="5"/>
      <c r="E917" s="5"/>
      <c r="F917" s="5"/>
      <c r="G917" s="5"/>
      <c r="H917" s="5"/>
    </row>
    <row r="918" spans="1:8">
      <c r="A918" s="4" t="s">
        <v>0</v>
      </c>
      <c r="B918" s="5" t="s">
        <v>2005</v>
      </c>
      <c r="C918" s="5" t="s">
        <v>339</v>
      </c>
      <c r="D918" s="5"/>
      <c r="E918" s="5"/>
      <c r="F918" s="5"/>
      <c r="G918" s="5"/>
      <c r="H918" s="5"/>
    </row>
    <row r="919" spans="1:8">
      <c r="A919" s="4" t="s">
        <v>0</v>
      </c>
      <c r="B919" s="5" t="s">
        <v>1167</v>
      </c>
      <c r="C919" s="5" t="s">
        <v>2006</v>
      </c>
      <c r="D919" s="5"/>
      <c r="E919" s="5"/>
      <c r="F919" s="5"/>
      <c r="G919" s="5"/>
      <c r="H919" s="5"/>
    </row>
    <row r="920" spans="1:8">
      <c r="A920" s="4" t="s">
        <v>0</v>
      </c>
      <c r="B920" s="5" t="s">
        <v>38</v>
      </c>
      <c r="C920" s="5" t="s">
        <v>1485</v>
      </c>
      <c r="D920" s="5"/>
      <c r="E920" s="5"/>
      <c r="F920" s="5"/>
      <c r="G920" s="5"/>
      <c r="H920" s="5"/>
    </row>
    <row r="921" spans="1:8">
      <c r="A921" s="4" t="s">
        <v>0</v>
      </c>
      <c r="B921" s="5" t="s">
        <v>12</v>
      </c>
      <c r="C921" s="5" t="s">
        <v>2007</v>
      </c>
      <c r="D921" s="5"/>
      <c r="E921" s="5"/>
      <c r="F921" s="5"/>
      <c r="G921" s="5"/>
      <c r="H921" s="5"/>
    </row>
    <row r="922" spans="1:8">
      <c r="A922" s="4" t="s">
        <v>0</v>
      </c>
      <c r="B922" s="5" t="s">
        <v>609</v>
      </c>
      <c r="C922" s="5" t="s">
        <v>447</v>
      </c>
      <c r="D922" s="5"/>
      <c r="E922" s="5"/>
      <c r="F922" s="5"/>
      <c r="G922" s="5"/>
      <c r="H922" s="5"/>
    </row>
    <row r="923" spans="1:8">
      <c r="A923" s="4" t="s">
        <v>0</v>
      </c>
      <c r="B923" s="5" t="s">
        <v>112</v>
      </c>
      <c r="C923" s="5" t="s">
        <v>2008</v>
      </c>
      <c r="D923" s="5"/>
      <c r="E923" s="5"/>
      <c r="F923" s="5"/>
      <c r="G923" s="5"/>
      <c r="H923" s="5"/>
    </row>
    <row r="924" spans="1:8">
      <c r="A924" s="4" t="s">
        <v>0</v>
      </c>
      <c r="B924" s="5" t="s">
        <v>214</v>
      </c>
      <c r="C924" s="5" t="s">
        <v>269</v>
      </c>
      <c r="D924" s="5"/>
      <c r="E924" s="5"/>
      <c r="F924" s="5"/>
      <c r="G924" s="5"/>
      <c r="H924" s="5"/>
    </row>
    <row r="925" spans="1:8">
      <c r="A925" s="4" t="s">
        <v>0</v>
      </c>
      <c r="B925" s="5" t="s">
        <v>50</v>
      </c>
      <c r="C925" s="5" t="s">
        <v>1631</v>
      </c>
      <c r="D925" s="5"/>
      <c r="E925" s="5"/>
      <c r="F925" s="5"/>
      <c r="G925" s="5"/>
      <c r="H925" s="5"/>
    </row>
    <row r="926" spans="1:8">
      <c r="A926" s="4" t="s">
        <v>0</v>
      </c>
      <c r="B926" s="5" t="s">
        <v>2009</v>
      </c>
      <c r="C926" s="5" t="s">
        <v>1986</v>
      </c>
      <c r="D926" s="5"/>
      <c r="E926" s="5"/>
      <c r="F926" s="5"/>
      <c r="G926" s="5"/>
      <c r="H926" s="5"/>
    </row>
    <row r="927" spans="1:8">
      <c r="A927" s="4" t="s">
        <v>0</v>
      </c>
      <c r="B927" s="5" t="s">
        <v>50</v>
      </c>
      <c r="C927" s="5" t="s">
        <v>2010</v>
      </c>
      <c r="D927" s="5"/>
      <c r="E927" s="5"/>
      <c r="F927" s="5"/>
      <c r="G927" s="5"/>
      <c r="H927" s="5"/>
    </row>
    <row r="928" spans="1:8">
      <c r="A928" s="4" t="s">
        <v>0</v>
      </c>
      <c r="B928" s="5" t="s">
        <v>678</v>
      </c>
      <c r="C928" s="5" t="s">
        <v>223</v>
      </c>
      <c r="D928" s="5"/>
      <c r="E928" s="5"/>
      <c r="F928" s="5"/>
      <c r="G928" s="5"/>
      <c r="H928" s="5"/>
    </row>
    <row r="929" spans="1:8">
      <c r="A929" s="4" t="s">
        <v>0</v>
      </c>
      <c r="B929" s="5" t="s">
        <v>71</v>
      </c>
      <c r="C929" s="5" t="s">
        <v>222</v>
      </c>
      <c r="D929" s="5"/>
      <c r="E929" s="5"/>
      <c r="F929" s="5"/>
      <c r="G929" s="5"/>
      <c r="H929" s="5"/>
    </row>
    <row r="930" spans="1:8">
      <c r="A930" s="4" t="s">
        <v>0</v>
      </c>
      <c r="B930" s="5" t="s">
        <v>25</v>
      </c>
      <c r="C930" s="5" t="s">
        <v>843</v>
      </c>
      <c r="D930" s="5"/>
      <c r="E930" s="5"/>
      <c r="F930" s="5"/>
      <c r="G930" s="5"/>
      <c r="H930" s="5"/>
    </row>
    <row r="931" spans="1:8">
      <c r="A931" s="4" t="s">
        <v>0</v>
      </c>
      <c r="B931" s="5" t="s">
        <v>25</v>
      </c>
      <c r="C931" s="5" t="s">
        <v>2011</v>
      </c>
      <c r="D931" s="5"/>
      <c r="E931" s="5"/>
      <c r="F931" s="5"/>
      <c r="G931" s="5"/>
      <c r="H931" s="5"/>
    </row>
    <row r="932" spans="1:8">
      <c r="A932" s="4" t="s">
        <v>0</v>
      </c>
      <c r="B932" s="5" t="s">
        <v>15</v>
      </c>
      <c r="C932" s="5" t="s">
        <v>2012</v>
      </c>
      <c r="D932" s="5"/>
      <c r="E932" s="5"/>
      <c r="F932" s="5"/>
      <c r="G932" s="5"/>
      <c r="H932" s="5"/>
    </row>
    <row r="933" spans="1:8">
      <c r="A933" s="4" t="s">
        <v>0</v>
      </c>
      <c r="B933" s="5" t="s">
        <v>535</v>
      </c>
      <c r="C933" s="5" t="s">
        <v>2012</v>
      </c>
      <c r="D933" s="5"/>
      <c r="E933" s="5"/>
      <c r="F933" s="5"/>
      <c r="G933" s="5"/>
      <c r="H933" s="5"/>
    </row>
    <row r="934" spans="1:8">
      <c r="A934" s="4" t="s">
        <v>0</v>
      </c>
      <c r="B934" s="5" t="s">
        <v>61</v>
      </c>
      <c r="C934" s="5" t="s">
        <v>2013</v>
      </c>
      <c r="D934" s="5"/>
      <c r="E934" s="5"/>
      <c r="F934" s="5"/>
      <c r="G934" s="5"/>
      <c r="H934" s="5"/>
    </row>
    <row r="935" spans="1:8">
      <c r="A935" s="4" t="s">
        <v>0</v>
      </c>
      <c r="B935" s="5" t="s">
        <v>72</v>
      </c>
      <c r="C935" s="5" t="s">
        <v>2014</v>
      </c>
      <c r="D935" s="5"/>
      <c r="E935" s="5"/>
      <c r="F935" s="5"/>
      <c r="G935" s="5"/>
      <c r="H935" s="5"/>
    </row>
    <row r="936" spans="1:8">
      <c r="A936" s="4" t="s">
        <v>0</v>
      </c>
      <c r="B936" s="5" t="s">
        <v>16</v>
      </c>
      <c r="C936" s="5" t="s">
        <v>238</v>
      </c>
      <c r="D936" s="5"/>
      <c r="E936" s="5"/>
      <c r="F936" s="5"/>
      <c r="G936" s="5"/>
      <c r="H936" s="5"/>
    </row>
    <row r="937" spans="1:8">
      <c r="A937" s="4" t="s">
        <v>0</v>
      </c>
      <c r="B937" s="5" t="s">
        <v>8</v>
      </c>
      <c r="C937" s="5" t="s">
        <v>700</v>
      </c>
      <c r="D937" s="5"/>
      <c r="E937" s="5"/>
      <c r="F937" s="5"/>
      <c r="G937" s="5"/>
      <c r="H937" s="5"/>
    </row>
    <row r="938" spans="1:8">
      <c r="A938" s="4" t="s">
        <v>0</v>
      </c>
      <c r="B938" s="5" t="s">
        <v>166</v>
      </c>
      <c r="C938" s="5" t="s">
        <v>197</v>
      </c>
      <c r="D938" s="5"/>
      <c r="E938" s="5"/>
      <c r="F938" s="5"/>
      <c r="G938" s="5"/>
      <c r="H938" s="5"/>
    </row>
    <row r="939" spans="1:8">
      <c r="A939" s="4" t="s">
        <v>0</v>
      </c>
      <c r="B939" s="5" t="s">
        <v>64</v>
      </c>
      <c r="C939" s="5" t="s">
        <v>619</v>
      </c>
      <c r="D939" s="5"/>
      <c r="E939" s="5"/>
      <c r="F939" s="5"/>
      <c r="G939" s="5"/>
      <c r="H939" s="5"/>
    </row>
    <row r="940" spans="1:8">
      <c r="A940" s="4" t="s">
        <v>0</v>
      </c>
      <c r="B940" s="5" t="s">
        <v>46</v>
      </c>
      <c r="C940" s="5" t="s">
        <v>80</v>
      </c>
      <c r="D940" s="5"/>
      <c r="E940" s="5"/>
      <c r="F940" s="5"/>
      <c r="G940" s="5"/>
      <c r="H940" s="5"/>
    </row>
    <row r="941" spans="1:8">
      <c r="A941" s="4" t="s">
        <v>0</v>
      </c>
      <c r="B941" s="5" t="s">
        <v>202</v>
      </c>
      <c r="C941" s="5" t="s">
        <v>61</v>
      </c>
      <c r="D941" s="5"/>
      <c r="E941" s="5"/>
      <c r="F941" s="5"/>
      <c r="G941" s="5"/>
      <c r="H941" s="5"/>
    </row>
    <row r="942" spans="1:8">
      <c r="A942" s="4" t="s">
        <v>0</v>
      </c>
      <c r="B942" s="5" t="s">
        <v>121</v>
      </c>
      <c r="C942" s="5" t="s">
        <v>2015</v>
      </c>
      <c r="D942" s="5"/>
      <c r="E942" s="5"/>
      <c r="F942" s="5"/>
      <c r="G942" s="5"/>
      <c r="H942" s="5"/>
    </row>
    <row r="943" spans="1:8">
      <c r="A943" s="4" t="s">
        <v>0</v>
      </c>
      <c r="B943" s="5" t="s">
        <v>131</v>
      </c>
      <c r="C943" s="5" t="s">
        <v>726</v>
      </c>
      <c r="D943" s="5"/>
      <c r="E943" s="5"/>
      <c r="F943" s="5"/>
      <c r="G943" s="5"/>
      <c r="H943" s="5"/>
    </row>
    <row r="944" spans="1:8">
      <c r="A944" s="4" t="s">
        <v>0</v>
      </c>
      <c r="B944" s="5" t="s">
        <v>384</v>
      </c>
      <c r="C944" s="5" t="s">
        <v>92</v>
      </c>
      <c r="D944" s="5"/>
      <c r="E944" s="5"/>
      <c r="F944" s="5"/>
      <c r="G944" s="5"/>
      <c r="H944" s="5"/>
    </row>
    <row r="945" spans="1:8">
      <c r="A945" s="4" t="s">
        <v>0</v>
      </c>
      <c r="B945" s="5" t="s">
        <v>382</v>
      </c>
      <c r="C945" s="5" t="s">
        <v>2016</v>
      </c>
      <c r="D945" s="5"/>
      <c r="E945" s="5"/>
      <c r="F945" s="5"/>
      <c r="G945" s="5"/>
      <c r="H945" s="5"/>
    </row>
    <row r="946" spans="1:8">
      <c r="A946" s="4" t="s">
        <v>0</v>
      </c>
      <c r="B946" s="5" t="s">
        <v>2017</v>
      </c>
      <c r="C946" s="5" t="s">
        <v>2018</v>
      </c>
      <c r="D946" s="5"/>
      <c r="E946" s="5"/>
      <c r="F946" s="5"/>
      <c r="G946" s="5"/>
      <c r="H946" s="5"/>
    </row>
    <row r="947" spans="1:8">
      <c r="A947" s="4" t="s">
        <v>0</v>
      </c>
      <c r="B947" s="5" t="s">
        <v>175</v>
      </c>
      <c r="C947" s="5" t="s">
        <v>2019</v>
      </c>
      <c r="D947" s="5"/>
      <c r="E947" s="5"/>
      <c r="F947" s="5"/>
      <c r="G947" s="5"/>
      <c r="H947" s="5"/>
    </row>
    <row r="948" spans="1:8">
      <c r="A948" s="4" t="s">
        <v>0</v>
      </c>
      <c r="B948" s="5" t="s">
        <v>78</v>
      </c>
      <c r="C948" s="5" t="s">
        <v>2020</v>
      </c>
      <c r="D948" s="5"/>
      <c r="E948" s="5"/>
      <c r="F948" s="5"/>
      <c r="G948" s="5"/>
      <c r="H948" s="5"/>
    </row>
    <row r="949" spans="1:8">
      <c r="A949" s="4" t="s">
        <v>0</v>
      </c>
      <c r="B949" s="5" t="s">
        <v>19</v>
      </c>
      <c r="C949" s="5" t="s">
        <v>261</v>
      </c>
      <c r="D949" s="5"/>
      <c r="E949" s="5"/>
      <c r="F949" s="5"/>
      <c r="G949" s="5"/>
      <c r="H949" s="5"/>
    </row>
    <row r="950" spans="1:8">
      <c r="A950" s="4" t="s">
        <v>0</v>
      </c>
      <c r="B950" s="5" t="s">
        <v>38</v>
      </c>
      <c r="C950" s="5" t="s">
        <v>223</v>
      </c>
      <c r="D950" s="5"/>
      <c r="E950" s="5"/>
      <c r="F950" s="5"/>
      <c r="G950" s="5"/>
      <c r="H950" s="5"/>
    </row>
    <row r="951" spans="1:8">
      <c r="A951" s="4" t="s">
        <v>0</v>
      </c>
      <c r="B951" s="5" t="s">
        <v>498</v>
      </c>
      <c r="C951" s="5" t="s">
        <v>1029</v>
      </c>
      <c r="D951" s="5"/>
      <c r="E951" s="5"/>
      <c r="F951" s="5"/>
      <c r="G951" s="5"/>
      <c r="H951" s="5"/>
    </row>
    <row r="952" spans="1:8">
      <c r="A952" s="4" t="s">
        <v>0</v>
      </c>
      <c r="B952" s="5" t="s">
        <v>228</v>
      </c>
      <c r="C952" s="5" t="s">
        <v>395</v>
      </c>
      <c r="D952" s="5"/>
      <c r="E952" s="5"/>
      <c r="F952" s="5"/>
      <c r="G952" s="5"/>
      <c r="H952" s="5"/>
    </row>
    <row r="953" spans="1:8">
      <c r="A953" s="4" t="s">
        <v>0</v>
      </c>
      <c r="B953" s="5" t="s">
        <v>31</v>
      </c>
      <c r="C953" s="5" t="s">
        <v>2021</v>
      </c>
      <c r="D953" s="5"/>
      <c r="E953" s="5"/>
      <c r="F953" s="5"/>
      <c r="G953" s="5"/>
      <c r="H953" s="5"/>
    </row>
    <row r="954" spans="1:8">
      <c r="A954" s="4" t="s">
        <v>0</v>
      </c>
      <c r="B954" s="5" t="s">
        <v>5</v>
      </c>
      <c r="C954" s="5" t="s">
        <v>1047</v>
      </c>
      <c r="D954" s="5"/>
      <c r="E954" s="5"/>
      <c r="F954" s="5"/>
      <c r="G954" s="5"/>
      <c r="H954" s="5"/>
    </row>
    <row r="955" spans="1:8">
      <c r="A955" s="4" t="s">
        <v>0</v>
      </c>
      <c r="B955" s="5" t="s">
        <v>27</v>
      </c>
      <c r="C955" s="5" t="s">
        <v>1047</v>
      </c>
      <c r="D955" s="5"/>
      <c r="E955" s="5"/>
      <c r="F955" s="5"/>
      <c r="G955" s="5"/>
      <c r="H955" s="5"/>
    </row>
    <row r="956" spans="1:8">
      <c r="A956" s="4" t="s">
        <v>0</v>
      </c>
      <c r="B956" s="5" t="s">
        <v>138</v>
      </c>
      <c r="C956" s="5" t="s">
        <v>2022</v>
      </c>
      <c r="D956" s="5"/>
      <c r="E956" s="5"/>
      <c r="F956" s="5"/>
      <c r="G956" s="5"/>
      <c r="H956" s="5"/>
    </row>
    <row r="957" spans="1:8">
      <c r="A957" s="4" t="s">
        <v>0</v>
      </c>
      <c r="B957" s="5" t="s">
        <v>166</v>
      </c>
      <c r="C957" s="5" t="s">
        <v>2023</v>
      </c>
      <c r="D957" s="5"/>
      <c r="E957" s="5"/>
      <c r="F957" s="5"/>
      <c r="G957" s="5"/>
      <c r="H957" s="5"/>
    </row>
    <row r="958" spans="1:8">
      <c r="A958" s="4" t="s">
        <v>0</v>
      </c>
      <c r="B958" s="5" t="s">
        <v>131</v>
      </c>
      <c r="C958" s="5" t="s">
        <v>2024</v>
      </c>
      <c r="D958" s="5"/>
      <c r="E958" s="5"/>
      <c r="F958" s="5"/>
      <c r="G958" s="5"/>
      <c r="H958" s="5"/>
    </row>
    <row r="959" spans="1:8">
      <c r="A959" s="4" t="s">
        <v>0</v>
      </c>
      <c r="B959" s="5" t="s">
        <v>31</v>
      </c>
      <c r="C959" s="5" t="s">
        <v>2025</v>
      </c>
      <c r="D959" s="5"/>
      <c r="E959" s="5"/>
      <c r="F959" s="5"/>
      <c r="G959" s="5"/>
      <c r="H959" s="5"/>
    </row>
    <row r="960" spans="1:8">
      <c r="A960" s="4" t="s">
        <v>0</v>
      </c>
      <c r="B960" s="5" t="s">
        <v>804</v>
      </c>
      <c r="C960" s="5" t="s">
        <v>22</v>
      </c>
      <c r="D960" s="5"/>
      <c r="E960" s="5"/>
      <c r="F960" s="5"/>
      <c r="G960" s="5"/>
      <c r="H960" s="5"/>
    </row>
    <row r="961" spans="1:8">
      <c r="A961" s="4" t="s">
        <v>0</v>
      </c>
      <c r="B961" s="5" t="s">
        <v>41</v>
      </c>
      <c r="C961" s="5" t="s">
        <v>385</v>
      </c>
      <c r="D961" s="5"/>
      <c r="E961" s="5"/>
      <c r="F961" s="5"/>
      <c r="G961" s="5"/>
      <c r="H961" s="5"/>
    </row>
    <row r="962" spans="1:8">
      <c r="A962" s="4" t="s">
        <v>0</v>
      </c>
      <c r="B962" s="5" t="s">
        <v>80</v>
      </c>
      <c r="C962" s="5" t="s">
        <v>334</v>
      </c>
      <c r="D962" s="5"/>
      <c r="E962" s="5"/>
      <c r="F962" s="5"/>
      <c r="G962" s="5"/>
      <c r="H962" s="5"/>
    </row>
    <row r="963" spans="1:8">
      <c r="A963" s="4" t="s">
        <v>0</v>
      </c>
      <c r="B963" s="5" t="s">
        <v>309</v>
      </c>
      <c r="C963" s="5" t="s">
        <v>2026</v>
      </c>
      <c r="D963" s="5"/>
      <c r="E963" s="5"/>
      <c r="F963" s="5"/>
      <c r="G963" s="5"/>
      <c r="H963" s="5"/>
    </row>
    <row r="964" spans="1:8">
      <c r="A964" s="4" t="s">
        <v>0</v>
      </c>
      <c r="B964" s="5" t="s">
        <v>31</v>
      </c>
      <c r="C964" s="5" t="s">
        <v>2027</v>
      </c>
      <c r="D964" s="5"/>
      <c r="E964" s="5"/>
      <c r="F964" s="5"/>
      <c r="G964" s="5"/>
      <c r="H964" s="5"/>
    </row>
    <row r="965" spans="1:8">
      <c r="A965" s="4" t="s">
        <v>0</v>
      </c>
      <c r="B965" s="5" t="s">
        <v>33</v>
      </c>
      <c r="C965" s="5" t="s">
        <v>687</v>
      </c>
      <c r="D965" s="5"/>
      <c r="E965" s="5"/>
      <c r="F965" s="5"/>
      <c r="G965" s="5"/>
      <c r="H965" s="5"/>
    </row>
    <row r="966" spans="1:8">
      <c r="A966" s="4" t="s">
        <v>0</v>
      </c>
      <c r="B966" s="5" t="s">
        <v>280</v>
      </c>
      <c r="C966" s="5" t="s">
        <v>2028</v>
      </c>
      <c r="D966" s="5"/>
      <c r="E966" s="5"/>
      <c r="F966" s="5"/>
      <c r="G966" s="5"/>
      <c r="H966" s="5"/>
    </row>
    <row r="967" spans="1:8">
      <c r="A967" s="4" t="s">
        <v>0</v>
      </c>
      <c r="B967" s="5" t="s">
        <v>2029</v>
      </c>
      <c r="C967" s="5" t="s">
        <v>593</v>
      </c>
      <c r="D967" s="5"/>
      <c r="E967" s="5"/>
      <c r="F967" s="5"/>
      <c r="G967" s="5"/>
      <c r="H967" s="5"/>
    </row>
    <row r="968" spans="1:8">
      <c r="A968" s="4" t="s">
        <v>0</v>
      </c>
      <c r="B968" s="5" t="s">
        <v>83</v>
      </c>
      <c r="C968" s="5" t="s">
        <v>2030</v>
      </c>
      <c r="D968" s="5"/>
      <c r="E968" s="5"/>
      <c r="F968" s="5"/>
      <c r="G968" s="5"/>
      <c r="H968" s="5"/>
    </row>
    <row r="969" spans="1:8">
      <c r="A969" s="4" t="s">
        <v>0</v>
      </c>
      <c r="B969" s="5" t="s">
        <v>750</v>
      </c>
      <c r="C969" s="5" t="s">
        <v>2031</v>
      </c>
      <c r="D969" s="5"/>
      <c r="E969" s="5"/>
      <c r="F969" s="5"/>
      <c r="G969" s="5"/>
      <c r="H969" s="5"/>
    </row>
    <row r="970" spans="1:8">
      <c r="A970" s="4" t="s">
        <v>0</v>
      </c>
      <c r="B970" s="5" t="s">
        <v>910</v>
      </c>
      <c r="C970" s="5" t="s">
        <v>219</v>
      </c>
      <c r="D970" s="5"/>
      <c r="E970" s="5"/>
      <c r="F970" s="5"/>
      <c r="G970" s="5"/>
      <c r="H970" s="5"/>
    </row>
    <row r="971" spans="1:8">
      <c r="A971" s="4" t="s">
        <v>0</v>
      </c>
      <c r="B971" s="5" t="s">
        <v>842</v>
      </c>
      <c r="C971" s="5" t="s">
        <v>2032</v>
      </c>
      <c r="D971" s="5"/>
      <c r="E971" s="5"/>
      <c r="F971" s="5"/>
      <c r="G971" s="5"/>
      <c r="H971" s="5"/>
    </row>
    <row r="972" spans="1:8">
      <c r="A972" s="4" t="s">
        <v>0</v>
      </c>
      <c r="B972" s="5" t="s">
        <v>217</v>
      </c>
      <c r="C972" s="5" t="s">
        <v>2033</v>
      </c>
      <c r="D972" s="5"/>
      <c r="E972" s="5"/>
      <c r="F972" s="5"/>
      <c r="G972" s="5"/>
      <c r="H972" s="5"/>
    </row>
    <row r="973" spans="1:8">
      <c r="A973" s="4" t="s">
        <v>0</v>
      </c>
      <c r="B973" s="5" t="s">
        <v>80</v>
      </c>
      <c r="C973" s="5" t="s">
        <v>2034</v>
      </c>
      <c r="D973" s="5"/>
      <c r="E973" s="5"/>
      <c r="F973" s="5"/>
      <c r="G973" s="5"/>
      <c r="H973" s="5"/>
    </row>
    <row r="974" spans="1:8">
      <c r="A974" s="4" t="s">
        <v>0</v>
      </c>
      <c r="B974" s="5" t="s">
        <v>80</v>
      </c>
      <c r="C974" s="5" t="s">
        <v>2035</v>
      </c>
      <c r="D974" s="5"/>
      <c r="E974" s="5"/>
      <c r="F974" s="5"/>
      <c r="G974" s="5"/>
      <c r="H974" s="5"/>
    </row>
    <row r="975" spans="1:8">
      <c r="A975" s="4" t="s">
        <v>0</v>
      </c>
      <c r="B975" s="5" t="s">
        <v>73</v>
      </c>
      <c r="C975" s="5" t="s">
        <v>2036</v>
      </c>
      <c r="D975" s="5"/>
      <c r="E975" s="5"/>
      <c r="F975" s="5"/>
      <c r="G975" s="5"/>
      <c r="H975" s="5"/>
    </row>
    <row r="976" spans="1:8">
      <c r="A976" s="4" t="s">
        <v>0</v>
      </c>
      <c r="B976" s="5" t="s">
        <v>138</v>
      </c>
      <c r="C976" s="5" t="s">
        <v>1610</v>
      </c>
      <c r="D976" s="5"/>
      <c r="E976" s="5"/>
      <c r="F976" s="5"/>
      <c r="G976" s="5"/>
      <c r="H976" s="5"/>
    </row>
    <row r="977" spans="1:8">
      <c r="A977" s="4" t="s">
        <v>0</v>
      </c>
      <c r="B977" s="5" t="s">
        <v>46</v>
      </c>
      <c r="C977" s="5" t="s">
        <v>2037</v>
      </c>
      <c r="D977" s="5"/>
      <c r="E977" s="5"/>
      <c r="F977" s="5"/>
      <c r="G977" s="5"/>
      <c r="H977" s="5"/>
    </row>
    <row r="978" spans="1:8">
      <c r="A978" s="4" t="s">
        <v>0</v>
      </c>
      <c r="B978" s="5" t="s">
        <v>393</v>
      </c>
      <c r="C978" s="5" t="s">
        <v>627</v>
      </c>
      <c r="D978" s="5"/>
      <c r="E978" s="5"/>
      <c r="F978" s="5"/>
      <c r="G978" s="5"/>
      <c r="H978" s="5"/>
    </row>
    <row r="979" spans="1:8">
      <c r="A979" s="4" t="s">
        <v>0</v>
      </c>
      <c r="B979" s="5" t="s">
        <v>66</v>
      </c>
      <c r="C979" s="5" t="s">
        <v>1875</v>
      </c>
      <c r="D979" s="5"/>
      <c r="E979" s="5"/>
      <c r="F979" s="5"/>
      <c r="G979" s="5"/>
      <c r="H979" s="5"/>
    </row>
    <row r="980" spans="1:8">
      <c r="A980" s="4" t="s">
        <v>0</v>
      </c>
      <c r="B980" s="5" t="s">
        <v>33</v>
      </c>
      <c r="C980" s="5" t="s">
        <v>2038</v>
      </c>
      <c r="D980" s="5"/>
      <c r="E980" s="5"/>
      <c r="F980" s="5"/>
      <c r="G980" s="5"/>
      <c r="H980" s="5"/>
    </row>
    <row r="981" spans="1:8">
      <c r="A981" s="4" t="s">
        <v>0</v>
      </c>
      <c r="B981" s="5" t="s">
        <v>31</v>
      </c>
      <c r="C981" s="5" t="s">
        <v>288</v>
      </c>
      <c r="D981" s="5"/>
      <c r="E981" s="5"/>
      <c r="F981" s="5"/>
      <c r="G981" s="5"/>
      <c r="H981" s="5"/>
    </row>
    <row r="982" spans="1:8">
      <c r="A982" s="4" t="s">
        <v>0</v>
      </c>
      <c r="B982" s="5" t="s">
        <v>529</v>
      </c>
      <c r="C982" s="5" t="s">
        <v>2039</v>
      </c>
      <c r="D982" s="5"/>
      <c r="E982" s="5"/>
      <c r="F982" s="5"/>
      <c r="G982" s="5"/>
      <c r="H982" s="5"/>
    </row>
    <row r="983" spans="1:8">
      <c r="A983" s="4" t="s">
        <v>0</v>
      </c>
      <c r="B983" s="5" t="s">
        <v>31</v>
      </c>
      <c r="C983" s="5" t="s">
        <v>2040</v>
      </c>
      <c r="D983" s="5"/>
      <c r="E983" s="5"/>
      <c r="F983" s="5"/>
      <c r="G983" s="5"/>
      <c r="H983" s="5"/>
    </row>
    <row r="984" spans="1:8">
      <c r="A984" s="4" t="s">
        <v>0</v>
      </c>
      <c r="B984" s="5" t="s">
        <v>745</v>
      </c>
      <c r="C984" s="5" t="s">
        <v>2041</v>
      </c>
      <c r="D984" s="5"/>
      <c r="E984" s="5"/>
      <c r="F984" s="5"/>
      <c r="G984" s="5"/>
      <c r="H984" s="5"/>
    </row>
    <row r="985" spans="1:8">
      <c r="A985" s="4" t="s">
        <v>0</v>
      </c>
      <c r="B985" s="5" t="s">
        <v>70</v>
      </c>
      <c r="C985" s="5" t="s">
        <v>2042</v>
      </c>
      <c r="D985" s="5"/>
      <c r="E985" s="5"/>
      <c r="F985" s="5"/>
      <c r="G985" s="5"/>
      <c r="H985" s="5"/>
    </row>
    <row r="986" spans="1:8">
      <c r="A986" s="4" t="s">
        <v>0</v>
      </c>
      <c r="B986" s="5" t="s">
        <v>29</v>
      </c>
      <c r="C986" s="5" t="s">
        <v>2043</v>
      </c>
      <c r="D986" s="5"/>
      <c r="E986" s="5"/>
      <c r="F986" s="5"/>
      <c r="G986" s="5"/>
      <c r="H986" s="5"/>
    </row>
    <row r="987" spans="1:8">
      <c r="A987" s="4" t="s">
        <v>0</v>
      </c>
      <c r="B987" s="5" t="s">
        <v>179</v>
      </c>
      <c r="C987" s="5" t="s">
        <v>2044</v>
      </c>
      <c r="D987" s="5"/>
      <c r="E987" s="5"/>
      <c r="F987" s="5"/>
      <c r="G987" s="5"/>
      <c r="H987" s="5"/>
    </row>
    <row r="988" spans="1:8">
      <c r="A988" s="4" t="s">
        <v>0</v>
      </c>
      <c r="B988" s="5" t="s">
        <v>2045</v>
      </c>
      <c r="C988" s="5" t="s">
        <v>776</v>
      </c>
      <c r="D988" s="5"/>
      <c r="E988" s="5"/>
      <c r="F988" s="5"/>
      <c r="G988" s="5"/>
      <c r="H988" s="5"/>
    </row>
    <row r="989" spans="1:8">
      <c r="A989" s="4" t="s">
        <v>0</v>
      </c>
      <c r="B989" s="5" t="s">
        <v>401</v>
      </c>
      <c r="C989" s="5" t="s">
        <v>811</v>
      </c>
      <c r="D989" s="5"/>
      <c r="E989" s="5"/>
      <c r="F989" s="5"/>
      <c r="G989" s="5"/>
      <c r="H989" s="5"/>
    </row>
    <row r="990" spans="1:8">
      <c r="A990" s="4" t="s">
        <v>0</v>
      </c>
      <c r="B990" s="5" t="s">
        <v>15</v>
      </c>
      <c r="C990" s="5" t="s">
        <v>2046</v>
      </c>
      <c r="D990" s="5"/>
      <c r="E990" s="5"/>
      <c r="F990" s="5"/>
      <c r="G990" s="5"/>
      <c r="H990" s="5"/>
    </row>
    <row r="991" spans="1:8">
      <c r="A991" s="4" t="s">
        <v>0</v>
      </c>
      <c r="B991" s="5" t="s">
        <v>262</v>
      </c>
      <c r="C991" s="5" t="s">
        <v>189</v>
      </c>
      <c r="D991" s="5"/>
      <c r="E991" s="5"/>
      <c r="F991" s="5"/>
      <c r="G991" s="5"/>
      <c r="H991" s="5"/>
    </row>
    <row r="992" spans="1:8">
      <c r="A992" s="4" t="s">
        <v>0</v>
      </c>
      <c r="B992" s="5" t="s">
        <v>300</v>
      </c>
      <c r="C992" s="5" t="s">
        <v>199</v>
      </c>
      <c r="D992" s="5"/>
      <c r="E992" s="5"/>
      <c r="F992" s="5"/>
      <c r="G992" s="5"/>
      <c r="H992" s="5"/>
    </row>
    <row r="993" spans="1:8">
      <c r="A993" s="4" t="s">
        <v>0</v>
      </c>
      <c r="B993" s="5" t="s">
        <v>747</v>
      </c>
      <c r="C993" s="5" t="s">
        <v>380</v>
      </c>
      <c r="D993" s="5"/>
      <c r="E993" s="5"/>
      <c r="F993" s="5"/>
      <c r="G993" s="5"/>
      <c r="H993" s="5"/>
    </row>
    <row r="994" spans="1:8">
      <c r="A994" s="4" t="s">
        <v>0</v>
      </c>
      <c r="B994" s="5" t="s">
        <v>50</v>
      </c>
      <c r="C994" s="5" t="s">
        <v>703</v>
      </c>
      <c r="D994" s="5"/>
      <c r="E994" s="5"/>
      <c r="F994" s="5"/>
      <c r="G994" s="5"/>
      <c r="H994" s="5"/>
    </row>
    <row r="995" spans="1:8">
      <c r="A995" s="4" t="s">
        <v>0</v>
      </c>
      <c r="B995" s="5" t="s">
        <v>6</v>
      </c>
      <c r="C995" s="5" t="s">
        <v>2047</v>
      </c>
      <c r="D995" s="5"/>
      <c r="E995" s="5"/>
      <c r="F995" s="5"/>
      <c r="G995" s="5"/>
      <c r="H995" s="5"/>
    </row>
    <row r="996" spans="1:8">
      <c r="A996" s="4" t="s">
        <v>0</v>
      </c>
      <c r="B996" s="5" t="s">
        <v>31</v>
      </c>
      <c r="C996" s="5" t="s">
        <v>565</v>
      </c>
      <c r="D996" s="5"/>
      <c r="E996" s="5"/>
      <c r="F996" s="5"/>
      <c r="G996" s="5"/>
      <c r="H996" s="5"/>
    </row>
    <row r="997" spans="1:8">
      <c r="A997" s="4" t="s">
        <v>0</v>
      </c>
      <c r="B997" s="5" t="s">
        <v>157</v>
      </c>
      <c r="C997" s="5" t="s">
        <v>2048</v>
      </c>
      <c r="D997" s="5"/>
      <c r="E997" s="5"/>
      <c r="F997" s="5"/>
      <c r="G997" s="5"/>
      <c r="H997" s="5"/>
    </row>
    <row r="998" spans="1:8">
      <c r="A998" s="4" t="s">
        <v>0</v>
      </c>
      <c r="B998" s="5" t="s">
        <v>631</v>
      </c>
      <c r="C998" s="5" t="s">
        <v>1478</v>
      </c>
      <c r="D998" s="5"/>
      <c r="E998" s="5"/>
      <c r="F998" s="5"/>
      <c r="G998" s="5"/>
      <c r="H998" s="5"/>
    </row>
    <row r="999" spans="1:8">
      <c r="A999" s="4" t="s">
        <v>0</v>
      </c>
      <c r="B999" s="5" t="s">
        <v>2049</v>
      </c>
      <c r="C999" s="5" t="s">
        <v>2050</v>
      </c>
      <c r="D999" s="5"/>
      <c r="E999" s="5"/>
      <c r="F999" s="5"/>
      <c r="G999" s="5"/>
      <c r="H999" s="5"/>
    </row>
    <row r="1000" spans="1:8">
      <c r="A1000" s="4" t="s">
        <v>0</v>
      </c>
      <c r="B1000" s="5" t="s">
        <v>9</v>
      </c>
      <c r="C1000" s="5" t="s">
        <v>295</v>
      </c>
      <c r="D1000" s="5"/>
      <c r="E1000" s="5"/>
      <c r="F1000" s="5"/>
      <c r="G1000" s="5"/>
      <c r="H1000" s="5"/>
    </row>
    <row r="1001" spans="1:8">
      <c r="A1001" s="4" t="s">
        <v>0</v>
      </c>
      <c r="B1001" s="5" t="s">
        <v>467</v>
      </c>
      <c r="C1001" s="5" t="s">
        <v>641</v>
      </c>
      <c r="D1001" s="5"/>
      <c r="E1001" s="5"/>
      <c r="F1001" s="5"/>
      <c r="G1001" s="5"/>
      <c r="H1001" s="5"/>
    </row>
    <row r="1002" spans="1:8">
      <c r="A1002" s="4" t="s">
        <v>0</v>
      </c>
      <c r="B1002" s="5" t="s">
        <v>80</v>
      </c>
      <c r="C1002" s="5" t="s">
        <v>2051</v>
      </c>
      <c r="D1002" s="5"/>
      <c r="E1002" s="5"/>
      <c r="F1002" s="5"/>
      <c r="G1002" s="5"/>
      <c r="H1002" s="5"/>
    </row>
    <row r="1003" spans="1:8">
      <c r="A1003" s="4" t="s">
        <v>0</v>
      </c>
      <c r="B1003" s="5" t="s">
        <v>166</v>
      </c>
      <c r="C1003" s="5" t="s">
        <v>792</v>
      </c>
      <c r="D1003" s="5"/>
      <c r="E1003" s="5"/>
      <c r="F1003" s="5"/>
      <c r="G1003" s="5"/>
      <c r="H1003" s="5"/>
    </row>
    <row r="1004" spans="1:8">
      <c r="A1004" s="4" t="s">
        <v>0</v>
      </c>
      <c r="B1004" s="5" t="s">
        <v>31</v>
      </c>
      <c r="C1004" s="5" t="s">
        <v>2052</v>
      </c>
      <c r="D1004" s="5"/>
      <c r="E1004" s="5"/>
      <c r="F1004" s="5"/>
      <c r="G1004" s="5"/>
      <c r="H1004" s="5"/>
    </row>
    <row r="1005" spans="1:8">
      <c r="A1005" s="4" t="s">
        <v>0</v>
      </c>
      <c r="B1005" s="5" t="s">
        <v>746</v>
      </c>
      <c r="C1005" s="5" t="s">
        <v>2053</v>
      </c>
      <c r="D1005" s="5"/>
      <c r="E1005" s="5"/>
      <c r="F1005" s="5"/>
      <c r="G1005" s="5"/>
      <c r="H1005" s="5"/>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3"/>
  <sheetViews>
    <sheetView workbookViewId="0"/>
  </sheetViews>
  <sheetFormatPr baseColWidth="10" defaultRowHeight="15" x14ac:dyDescent="0"/>
  <cols>
    <col min="1" max="1" width="10.83203125" style="3"/>
    <col min="2" max="2" width="20" customWidth="1"/>
    <col min="3" max="3" width="16.83203125" bestFit="1" customWidth="1"/>
    <col min="4" max="4" width="13.6640625" style="48" customWidth="1"/>
    <col min="5" max="5" width="17.33203125" customWidth="1"/>
    <col min="6" max="6" width="15.6640625" customWidth="1"/>
    <col min="7" max="7" width="24.83203125" customWidth="1"/>
    <col min="8" max="8" width="24.5" customWidth="1"/>
  </cols>
  <sheetData>
    <row r="1" spans="1:8" ht="36" customHeight="1">
      <c r="A1" s="110" t="s">
        <v>7665</v>
      </c>
      <c r="G1" s="137" t="s">
        <v>14561</v>
      </c>
      <c r="H1" s="137"/>
    </row>
    <row r="2" spans="1:8" ht="45">
      <c r="A2" s="22" t="s">
        <v>75</v>
      </c>
      <c r="B2" s="13" t="s">
        <v>74</v>
      </c>
      <c r="C2" s="33" t="s">
        <v>180</v>
      </c>
      <c r="D2" s="13" t="s">
        <v>764</v>
      </c>
      <c r="E2" s="34" t="s">
        <v>1499</v>
      </c>
      <c r="F2" s="38" t="s">
        <v>1500</v>
      </c>
      <c r="G2" s="100" t="s">
        <v>14559</v>
      </c>
      <c r="H2" s="100" t="s">
        <v>14560</v>
      </c>
    </row>
    <row r="3" spans="1:8">
      <c r="A3" s="4">
        <v>1</v>
      </c>
      <c r="B3" s="5" t="s">
        <v>7177</v>
      </c>
      <c r="C3" s="5" t="s">
        <v>322</v>
      </c>
      <c r="D3" s="66">
        <v>7.1064814814814817E-2</v>
      </c>
      <c r="E3" s="37">
        <f>A3/631</f>
        <v>1.5847860538827259E-3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4">
        <v>2</v>
      </c>
      <c r="B4" s="5" t="s">
        <v>7178</v>
      </c>
      <c r="C4" s="5" t="s">
        <v>132</v>
      </c>
      <c r="D4" s="66">
        <v>7.1122685185185178E-2</v>
      </c>
      <c r="E4" s="37">
        <f t="shared" ref="E4:E67" si="0">A4/631</f>
        <v>3.1695721077654518E-3</v>
      </c>
      <c r="F4" s="37">
        <f t="shared" ref="F4:F67" si="1">((HOUR(D4)*60+MINUTE(D4)+SECOND(D4)/60)-(HOUR($D$3)*60+MINUTE($D$3)+SECOND($D$3)/60))/(HOUR($D$3)*60+MINUTE($D$3)+SECOND($D$3)/60)</f>
        <v>8.1433224755709588E-4</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4">
        <v>3</v>
      </c>
      <c r="B5" s="5" t="s">
        <v>7179</v>
      </c>
      <c r="C5" s="5" t="s">
        <v>439</v>
      </c>
      <c r="D5" s="66">
        <v>7.3148148148148143E-2</v>
      </c>
      <c r="E5" s="37">
        <f t="shared" si="0"/>
        <v>4.7543581616481777E-3</v>
      </c>
      <c r="F5" s="37">
        <f t="shared" si="1"/>
        <v>2.931596091205212E-2</v>
      </c>
      <c r="G5" s="4" t="str">
        <f t="shared" si="2"/>
        <v>Start group 1 for 50km</v>
      </c>
      <c r="H5" s="4" t="str">
        <f t="shared" si="3"/>
        <v>Start group 1 for 100km</v>
      </c>
    </row>
    <row r="6" spans="1:8">
      <c r="A6" s="4">
        <v>4</v>
      </c>
      <c r="B6" s="5" t="s">
        <v>5816</v>
      </c>
      <c r="C6" s="5" t="s">
        <v>2563</v>
      </c>
      <c r="D6" s="66">
        <v>7.5636574074074078E-2</v>
      </c>
      <c r="E6" s="37">
        <f t="shared" si="0"/>
        <v>6.3391442155309036E-3</v>
      </c>
      <c r="F6" s="37">
        <f t="shared" si="1"/>
        <v>6.4332247557003355E-2</v>
      </c>
      <c r="G6" s="4" t="str">
        <f t="shared" si="2"/>
        <v>Start group 1 for 50km</v>
      </c>
      <c r="H6" s="4" t="str">
        <f t="shared" si="3"/>
        <v>Start group 1 for 100km</v>
      </c>
    </row>
    <row r="7" spans="1:8">
      <c r="A7" s="4">
        <v>5</v>
      </c>
      <c r="B7" s="5" t="s">
        <v>7180</v>
      </c>
      <c r="C7" s="5" t="s">
        <v>574</v>
      </c>
      <c r="D7" s="66">
        <v>7.6018518518518527E-2</v>
      </c>
      <c r="E7" s="37">
        <f t="shared" si="0"/>
        <v>7.9239302694136295E-3</v>
      </c>
      <c r="F7" s="37">
        <f t="shared" si="1"/>
        <v>6.9706840390879543E-2</v>
      </c>
      <c r="G7" s="4" t="str">
        <f t="shared" si="2"/>
        <v>Start group 1 for 50km</v>
      </c>
      <c r="H7" s="4" t="str">
        <f t="shared" si="3"/>
        <v>Start group 1 for 100km</v>
      </c>
    </row>
    <row r="8" spans="1:8">
      <c r="A8" s="4">
        <v>6</v>
      </c>
      <c r="B8" s="5" t="s">
        <v>7181</v>
      </c>
      <c r="C8" s="5" t="s">
        <v>12</v>
      </c>
      <c r="D8" s="66">
        <v>7.6111111111111115E-2</v>
      </c>
      <c r="E8" s="37">
        <f t="shared" si="0"/>
        <v>9.5087163232963554E-3</v>
      </c>
      <c r="F8" s="37">
        <f t="shared" si="1"/>
        <v>7.1009771986970671E-2</v>
      </c>
      <c r="G8" s="4" t="str">
        <f t="shared" si="2"/>
        <v>Start group 1 for 50km</v>
      </c>
      <c r="H8" s="4" t="str">
        <f t="shared" si="3"/>
        <v>Start group 1 for 100km</v>
      </c>
    </row>
    <row r="9" spans="1:8">
      <c r="A9" s="4">
        <v>7</v>
      </c>
      <c r="B9" s="5" t="s">
        <v>7182</v>
      </c>
      <c r="C9" s="5" t="s">
        <v>177</v>
      </c>
      <c r="D9" s="66">
        <v>7.615740740740741E-2</v>
      </c>
      <c r="E9" s="37">
        <f t="shared" si="0"/>
        <v>1.1093502377179081E-2</v>
      </c>
      <c r="F9" s="37">
        <f t="shared" si="1"/>
        <v>7.1661237785016388E-2</v>
      </c>
      <c r="G9" s="4" t="str">
        <f t="shared" si="2"/>
        <v>Start group 1 for 50km</v>
      </c>
      <c r="H9" s="4" t="str">
        <f t="shared" si="3"/>
        <v>Start group 1 for 100km</v>
      </c>
    </row>
    <row r="10" spans="1:8">
      <c r="A10" s="4">
        <v>8</v>
      </c>
      <c r="B10" s="5" t="s">
        <v>7183</v>
      </c>
      <c r="C10" s="5" t="s">
        <v>16</v>
      </c>
      <c r="D10" s="66">
        <v>7.6168981481481476E-2</v>
      </c>
      <c r="E10" s="37">
        <f t="shared" si="0"/>
        <v>1.2678288431061807E-2</v>
      </c>
      <c r="F10" s="37">
        <f t="shared" si="1"/>
        <v>7.1824104234527772E-2</v>
      </c>
      <c r="G10" s="4" t="str">
        <f t="shared" si="2"/>
        <v>Start group 1 for 50km</v>
      </c>
      <c r="H10" s="4" t="str">
        <f t="shared" si="3"/>
        <v>Start group 1 for 100km</v>
      </c>
    </row>
    <row r="11" spans="1:8">
      <c r="A11" s="4">
        <v>9</v>
      </c>
      <c r="B11" s="5" t="s">
        <v>7184</v>
      </c>
      <c r="C11" s="5" t="s">
        <v>7170</v>
      </c>
      <c r="D11" s="66">
        <v>7.7037037037037029E-2</v>
      </c>
      <c r="E11" s="37">
        <f t="shared" si="0"/>
        <v>1.4263074484944533E-2</v>
      </c>
      <c r="F11" s="37">
        <f t="shared" si="1"/>
        <v>8.4039087947882826E-2</v>
      </c>
      <c r="G11" s="4" t="str">
        <f t="shared" si="2"/>
        <v>Start group 1 for 50km</v>
      </c>
      <c r="H11" s="4" t="str">
        <f t="shared" si="3"/>
        <v>Start group 1 for 100km</v>
      </c>
    </row>
    <row r="12" spans="1:8">
      <c r="A12" s="4">
        <v>10</v>
      </c>
      <c r="B12" s="5" t="s">
        <v>7185</v>
      </c>
      <c r="C12" s="5" t="s">
        <v>84</v>
      </c>
      <c r="D12" s="66">
        <v>7.7754629629629632E-2</v>
      </c>
      <c r="E12" s="37">
        <f t="shared" si="0"/>
        <v>1.5847860538827259E-2</v>
      </c>
      <c r="F12" s="37">
        <f t="shared" si="1"/>
        <v>9.4136807817589652E-2</v>
      </c>
      <c r="G12" s="4" t="str">
        <f t="shared" si="2"/>
        <v>Start group 1 for 50km</v>
      </c>
      <c r="H12" s="4" t="str">
        <f t="shared" si="3"/>
        <v>Start group 1 for 100km</v>
      </c>
    </row>
    <row r="13" spans="1:8">
      <c r="A13" s="4">
        <v>11</v>
      </c>
      <c r="B13" s="5" t="s">
        <v>7186</v>
      </c>
      <c r="C13" s="5" t="s">
        <v>15</v>
      </c>
      <c r="D13" s="66">
        <v>7.7824074074074087E-2</v>
      </c>
      <c r="E13" s="37">
        <f t="shared" si="0"/>
        <v>1.7432646592709985E-2</v>
      </c>
      <c r="F13" s="37">
        <f t="shared" si="1"/>
        <v>9.5114006514657998E-2</v>
      </c>
      <c r="G13" s="4" t="str">
        <f t="shared" si="2"/>
        <v>Start group 1 for 50km</v>
      </c>
      <c r="H13" s="4" t="str">
        <f t="shared" si="3"/>
        <v>Start group 1 for 100km</v>
      </c>
    </row>
    <row r="14" spans="1:8">
      <c r="A14" s="4">
        <v>12</v>
      </c>
      <c r="B14" s="5" t="s">
        <v>7187</v>
      </c>
      <c r="C14" s="5" t="s">
        <v>82</v>
      </c>
      <c r="D14" s="66">
        <v>7.784722222222222E-2</v>
      </c>
      <c r="E14" s="37">
        <f t="shared" si="0"/>
        <v>1.9017432646592711E-2</v>
      </c>
      <c r="F14" s="37">
        <f t="shared" si="1"/>
        <v>9.543973941368078E-2</v>
      </c>
      <c r="G14" s="4" t="str">
        <f t="shared" si="2"/>
        <v>Start group 1 for 50km</v>
      </c>
      <c r="H14" s="4" t="str">
        <f t="shared" si="3"/>
        <v>Start group 1 for 100km</v>
      </c>
    </row>
    <row r="15" spans="1:8">
      <c r="A15" s="4">
        <v>13</v>
      </c>
      <c r="B15" s="5" t="s">
        <v>7188</v>
      </c>
      <c r="C15" s="5" t="s">
        <v>850</v>
      </c>
      <c r="D15" s="66">
        <v>7.7893518518518515E-2</v>
      </c>
      <c r="E15" s="37">
        <f t="shared" si="0"/>
        <v>2.0602218700475437E-2</v>
      </c>
      <c r="F15" s="37">
        <f t="shared" si="1"/>
        <v>9.6091205211726483E-2</v>
      </c>
      <c r="G15" s="4" t="str">
        <f t="shared" si="2"/>
        <v>Start group 1 for 50km</v>
      </c>
      <c r="H15" s="4" t="str">
        <f t="shared" si="3"/>
        <v>Start group 1 for 100km</v>
      </c>
    </row>
    <row r="16" spans="1:8">
      <c r="A16" s="4">
        <v>14</v>
      </c>
      <c r="B16" s="5" t="s">
        <v>7189</v>
      </c>
      <c r="C16" s="5" t="s">
        <v>492</v>
      </c>
      <c r="D16" s="66">
        <v>7.829861111111111E-2</v>
      </c>
      <c r="E16" s="37">
        <f t="shared" si="0"/>
        <v>2.2187004754358162E-2</v>
      </c>
      <c r="F16" s="37">
        <f t="shared" si="1"/>
        <v>0.10179153094462545</v>
      </c>
      <c r="G16" s="4" t="str">
        <f t="shared" si="2"/>
        <v>Start group 1 for 50km</v>
      </c>
      <c r="H16" s="4" t="str">
        <f t="shared" si="3"/>
        <v>Start group 1 for 100km</v>
      </c>
    </row>
    <row r="17" spans="1:8">
      <c r="A17" s="4">
        <v>15</v>
      </c>
      <c r="B17" s="5" t="s">
        <v>7190</v>
      </c>
      <c r="C17" s="5" t="s">
        <v>798</v>
      </c>
      <c r="D17" s="66">
        <v>7.8819444444444442E-2</v>
      </c>
      <c r="E17" s="37">
        <f t="shared" si="0"/>
        <v>2.3771790808240888E-2</v>
      </c>
      <c r="F17" s="37">
        <f t="shared" si="1"/>
        <v>0.10912052117263848</v>
      </c>
      <c r="G17" s="4" t="str">
        <f t="shared" si="2"/>
        <v>Start group 1 for 50km</v>
      </c>
      <c r="H17" s="4" t="str">
        <f t="shared" si="3"/>
        <v>Start group 1 for 100km</v>
      </c>
    </row>
    <row r="18" spans="1:8">
      <c r="A18" s="4">
        <v>16</v>
      </c>
      <c r="B18" s="5" t="s">
        <v>7191</v>
      </c>
      <c r="C18" s="5" t="s">
        <v>100</v>
      </c>
      <c r="D18" s="66">
        <v>8.0509259259259267E-2</v>
      </c>
      <c r="E18" s="37">
        <f t="shared" si="0"/>
        <v>2.5356576862123614E-2</v>
      </c>
      <c r="F18" s="37">
        <f t="shared" si="1"/>
        <v>0.13289902280130303</v>
      </c>
      <c r="G18" s="4" t="str">
        <f t="shared" si="2"/>
        <v>Start group 1 for 50km</v>
      </c>
      <c r="H18" s="4" t="str">
        <f t="shared" si="3"/>
        <v>Start group 1 for 100km</v>
      </c>
    </row>
    <row r="19" spans="1:8">
      <c r="A19" s="4">
        <v>17</v>
      </c>
      <c r="B19" s="5" t="s">
        <v>7192</v>
      </c>
      <c r="C19" s="5" t="s">
        <v>186</v>
      </c>
      <c r="D19" s="66">
        <v>8.0659722222222216E-2</v>
      </c>
      <c r="E19" s="37">
        <f t="shared" si="0"/>
        <v>2.694136291600634E-2</v>
      </c>
      <c r="F19" s="37">
        <f t="shared" si="1"/>
        <v>0.13501628664495124</v>
      </c>
      <c r="G19" s="4" t="str">
        <f t="shared" si="2"/>
        <v>Start group 1 for 50km</v>
      </c>
      <c r="H19" s="4" t="str">
        <f t="shared" si="3"/>
        <v>Start group 1 for 100km</v>
      </c>
    </row>
    <row r="20" spans="1:8">
      <c r="A20" s="4">
        <v>18</v>
      </c>
      <c r="B20" s="5" t="s">
        <v>7193</v>
      </c>
      <c r="C20" s="5" t="s">
        <v>158</v>
      </c>
      <c r="D20" s="66">
        <v>8.1099537037037039E-2</v>
      </c>
      <c r="E20" s="37">
        <f t="shared" si="0"/>
        <v>2.8526148969889066E-2</v>
      </c>
      <c r="F20" s="37">
        <f t="shared" si="1"/>
        <v>0.14120521172638439</v>
      </c>
      <c r="G20" s="4" t="str">
        <f t="shared" si="2"/>
        <v>Start group 1 for 50km</v>
      </c>
      <c r="H20" s="4" t="str">
        <f t="shared" si="3"/>
        <v>Start group 1 for 100km</v>
      </c>
    </row>
    <row r="21" spans="1:8">
      <c r="A21" s="4">
        <v>19</v>
      </c>
      <c r="B21" s="5" t="s">
        <v>7194</v>
      </c>
      <c r="C21" s="5" t="s">
        <v>416</v>
      </c>
      <c r="D21" s="66">
        <v>8.1284722222222217E-2</v>
      </c>
      <c r="E21" s="37">
        <f t="shared" si="0"/>
        <v>3.0110935023771792E-2</v>
      </c>
      <c r="F21" s="37">
        <f t="shared" si="1"/>
        <v>0.14381107491856679</v>
      </c>
      <c r="G21" s="4" t="str">
        <f t="shared" si="2"/>
        <v>Start group 1 for 50km</v>
      </c>
      <c r="H21" s="4" t="str">
        <f t="shared" si="3"/>
        <v>Start group 1 for 100km</v>
      </c>
    </row>
    <row r="22" spans="1:8">
      <c r="A22" s="4">
        <v>20</v>
      </c>
      <c r="B22" s="5" t="s">
        <v>7195</v>
      </c>
      <c r="C22" s="5" t="s">
        <v>132</v>
      </c>
      <c r="D22" s="66">
        <v>8.1354166666666672E-2</v>
      </c>
      <c r="E22" s="37">
        <f t="shared" si="0"/>
        <v>3.1695721077654518E-2</v>
      </c>
      <c r="F22" s="37">
        <f t="shared" si="1"/>
        <v>0.14478827361563529</v>
      </c>
      <c r="G22" s="4" t="str">
        <f t="shared" si="2"/>
        <v>Start group 1 for 50km</v>
      </c>
      <c r="H22" s="4" t="str">
        <f t="shared" si="3"/>
        <v>Start group 1 for 100km</v>
      </c>
    </row>
    <row r="23" spans="1:8">
      <c r="A23" s="4">
        <v>21</v>
      </c>
      <c r="B23" s="5" t="s">
        <v>7196</v>
      </c>
      <c r="C23" s="5" t="s">
        <v>38</v>
      </c>
      <c r="D23" s="66">
        <v>8.1377314814814819E-2</v>
      </c>
      <c r="E23" s="37">
        <f t="shared" si="0"/>
        <v>3.328050713153724E-2</v>
      </c>
      <c r="F23" s="37">
        <f t="shared" si="1"/>
        <v>0.14511400651465808</v>
      </c>
      <c r="G23" s="4" t="str">
        <f t="shared" si="2"/>
        <v>Start group 1 for 50km</v>
      </c>
      <c r="H23" s="4" t="str">
        <f t="shared" si="3"/>
        <v>Start group 1 for 100km</v>
      </c>
    </row>
    <row r="24" spans="1:8">
      <c r="A24" s="4">
        <v>22</v>
      </c>
      <c r="B24" s="5" t="s">
        <v>7197</v>
      </c>
      <c r="C24" s="5" t="s">
        <v>6578</v>
      </c>
      <c r="D24" s="66">
        <v>8.1493055555555555E-2</v>
      </c>
      <c r="E24" s="37">
        <f t="shared" si="0"/>
        <v>3.486529318541997E-2</v>
      </c>
      <c r="F24" s="37">
        <f t="shared" si="1"/>
        <v>0.14674267100977198</v>
      </c>
      <c r="G24" s="4" t="str">
        <f t="shared" si="2"/>
        <v>Start group 1 for 50km</v>
      </c>
      <c r="H24" s="4" t="str">
        <f t="shared" si="3"/>
        <v>Start group 1 for 100km</v>
      </c>
    </row>
    <row r="25" spans="1:8">
      <c r="A25" s="4">
        <v>23</v>
      </c>
      <c r="B25" s="5" t="s">
        <v>7198</v>
      </c>
      <c r="C25" s="5" t="s">
        <v>80</v>
      </c>
      <c r="D25" s="66">
        <v>8.160879629629629E-2</v>
      </c>
      <c r="E25" s="37">
        <f t="shared" si="0"/>
        <v>3.6450079239302692E-2</v>
      </c>
      <c r="F25" s="37">
        <f t="shared" si="1"/>
        <v>0.14837133550488604</v>
      </c>
      <c r="G25" s="4" t="str">
        <f t="shared" si="2"/>
        <v>Start group 1 for 50km</v>
      </c>
      <c r="H25" s="4" t="str">
        <f t="shared" si="3"/>
        <v>Start group 1 for 100km</v>
      </c>
    </row>
    <row r="26" spans="1:8">
      <c r="A26" s="4">
        <v>24</v>
      </c>
      <c r="B26" s="5" t="s">
        <v>7199</v>
      </c>
      <c r="C26" s="5" t="s">
        <v>33</v>
      </c>
      <c r="D26" s="66">
        <v>8.1793981481481481E-2</v>
      </c>
      <c r="E26" s="37">
        <f t="shared" si="0"/>
        <v>3.8034865293185421E-2</v>
      </c>
      <c r="F26" s="37">
        <f t="shared" si="1"/>
        <v>0.15097719869706844</v>
      </c>
      <c r="G26" s="4" t="str">
        <f t="shared" si="2"/>
        <v>Start group 1 for 50km</v>
      </c>
      <c r="H26" s="4" t="str">
        <f t="shared" si="3"/>
        <v>Start group 1 for 100km</v>
      </c>
    </row>
    <row r="27" spans="1:8">
      <c r="A27" s="4">
        <v>25</v>
      </c>
      <c r="B27" s="5" t="s">
        <v>7200</v>
      </c>
      <c r="C27" s="5" t="s">
        <v>21</v>
      </c>
      <c r="D27" s="66">
        <v>8.1828703703703709E-2</v>
      </c>
      <c r="E27" s="37">
        <f t="shared" si="0"/>
        <v>3.9619651347068144E-2</v>
      </c>
      <c r="F27" s="37">
        <f t="shared" si="1"/>
        <v>0.15146579804560262</v>
      </c>
      <c r="G27" s="4" t="str">
        <f t="shared" si="2"/>
        <v>Start group 1 for 50km</v>
      </c>
      <c r="H27" s="4" t="str">
        <f t="shared" si="3"/>
        <v>Start group 1 for 100km</v>
      </c>
    </row>
    <row r="28" spans="1:8">
      <c r="A28" s="4">
        <v>26</v>
      </c>
      <c r="B28" s="5" t="s">
        <v>7201</v>
      </c>
      <c r="C28" s="5" t="s">
        <v>277</v>
      </c>
      <c r="D28" s="66">
        <v>8.3078703703703696E-2</v>
      </c>
      <c r="E28" s="37">
        <f t="shared" si="0"/>
        <v>4.1204437400950873E-2</v>
      </c>
      <c r="F28" s="37">
        <f t="shared" si="1"/>
        <v>0.16905537459283398</v>
      </c>
      <c r="G28" s="4" t="str">
        <f t="shared" si="2"/>
        <v>Start group 1 for 50km</v>
      </c>
      <c r="H28" s="4" t="str">
        <f t="shared" si="3"/>
        <v>Start group 1 for 100km</v>
      </c>
    </row>
    <row r="29" spans="1:8">
      <c r="A29" s="4">
        <v>27</v>
      </c>
      <c r="B29" s="5" t="s">
        <v>7202</v>
      </c>
      <c r="C29" s="5" t="s">
        <v>79</v>
      </c>
      <c r="D29" s="66">
        <v>8.3101851851851857E-2</v>
      </c>
      <c r="E29" s="37">
        <f t="shared" si="0"/>
        <v>4.2789223454833596E-2</v>
      </c>
      <c r="F29" s="37">
        <f t="shared" si="1"/>
        <v>0.16938110749185678</v>
      </c>
      <c r="G29" s="4" t="str">
        <f t="shared" si="2"/>
        <v>Start group 1 for 50km</v>
      </c>
      <c r="H29" s="4" t="str">
        <f t="shared" si="3"/>
        <v>Start group 1 for 100km</v>
      </c>
    </row>
    <row r="30" spans="1:8">
      <c r="A30" s="4">
        <v>28</v>
      </c>
      <c r="B30" s="5" t="s">
        <v>5885</v>
      </c>
      <c r="C30" s="5" t="s">
        <v>6579</v>
      </c>
      <c r="D30" s="66">
        <v>8.3113425925925924E-2</v>
      </c>
      <c r="E30" s="37">
        <f t="shared" si="0"/>
        <v>4.4374009508716325E-2</v>
      </c>
      <c r="F30" s="37">
        <f t="shared" si="1"/>
        <v>0.16954397394136816</v>
      </c>
      <c r="G30" s="4" t="str">
        <f t="shared" si="2"/>
        <v>Start group 1 for 50km</v>
      </c>
      <c r="H30" s="4" t="str">
        <f t="shared" si="3"/>
        <v>Start group 1 for 100km</v>
      </c>
    </row>
    <row r="31" spans="1:8">
      <c r="A31" s="4">
        <v>29</v>
      </c>
      <c r="B31" s="5" t="s">
        <v>7203</v>
      </c>
      <c r="C31" s="5" t="s">
        <v>421</v>
      </c>
      <c r="D31" s="66">
        <v>8.3148148148148152E-2</v>
      </c>
      <c r="E31" s="37">
        <f t="shared" si="0"/>
        <v>4.5958795562599047E-2</v>
      </c>
      <c r="F31" s="37">
        <f t="shared" si="1"/>
        <v>0.17003257328990234</v>
      </c>
      <c r="G31" s="4" t="str">
        <f t="shared" si="2"/>
        <v>Start group 1 for 50km</v>
      </c>
      <c r="H31" s="4" t="str">
        <f t="shared" si="3"/>
        <v>Start group 1 for 100km</v>
      </c>
    </row>
    <row r="32" spans="1:8">
      <c r="A32" s="4">
        <v>30</v>
      </c>
      <c r="B32" s="5" t="s">
        <v>7204</v>
      </c>
      <c r="C32" s="5" t="s">
        <v>2758</v>
      </c>
      <c r="D32" s="66">
        <v>8.3182870370370365E-2</v>
      </c>
      <c r="E32" s="37">
        <f t="shared" si="0"/>
        <v>4.7543581616481777E-2</v>
      </c>
      <c r="F32" s="37">
        <f t="shared" si="1"/>
        <v>0.17052117263843652</v>
      </c>
      <c r="G32" s="4" t="str">
        <f t="shared" si="2"/>
        <v>Start group 1 for 50km</v>
      </c>
      <c r="H32" s="4" t="str">
        <f t="shared" si="3"/>
        <v>Start group 1 for 100km</v>
      </c>
    </row>
    <row r="33" spans="1:8">
      <c r="A33" s="4">
        <v>31</v>
      </c>
      <c r="B33" s="5" t="s">
        <v>7205</v>
      </c>
      <c r="C33" s="5" t="s">
        <v>25</v>
      </c>
      <c r="D33" s="66">
        <v>8.3749999999999991E-2</v>
      </c>
      <c r="E33" s="37">
        <f t="shared" si="0"/>
        <v>4.9128367670364499E-2</v>
      </c>
      <c r="F33" s="37">
        <f t="shared" si="1"/>
        <v>0.17850162866449512</v>
      </c>
      <c r="G33" s="4" t="str">
        <f t="shared" si="2"/>
        <v>Start group 1 for 50km</v>
      </c>
      <c r="H33" s="4" t="str">
        <f t="shared" si="3"/>
        <v>Start group 1 for 100km</v>
      </c>
    </row>
    <row r="34" spans="1:8">
      <c r="A34" s="4">
        <v>32</v>
      </c>
      <c r="B34" s="5" t="s">
        <v>5753</v>
      </c>
      <c r="C34" s="5" t="s">
        <v>3121</v>
      </c>
      <c r="D34" s="66">
        <v>8.3749999999999991E-2</v>
      </c>
      <c r="E34" s="37">
        <f t="shared" si="0"/>
        <v>5.0713153724247229E-2</v>
      </c>
      <c r="F34" s="37">
        <f t="shared" si="1"/>
        <v>0.17850162866449512</v>
      </c>
      <c r="G34" s="4" t="str">
        <f t="shared" si="2"/>
        <v>Start group 1 for 50km</v>
      </c>
      <c r="H34" s="4" t="str">
        <f t="shared" si="3"/>
        <v>Start group 1 for 100km</v>
      </c>
    </row>
    <row r="35" spans="1:8">
      <c r="A35" s="4">
        <v>33</v>
      </c>
      <c r="B35" s="5" t="s">
        <v>7206</v>
      </c>
      <c r="C35" s="5" t="s">
        <v>50</v>
      </c>
      <c r="D35" s="66">
        <v>8.3761574074074072E-2</v>
      </c>
      <c r="E35" s="37">
        <f t="shared" si="0"/>
        <v>5.2297939778129951E-2</v>
      </c>
      <c r="F35" s="37">
        <f t="shared" si="1"/>
        <v>0.17866449511400651</v>
      </c>
      <c r="G35" s="4" t="str">
        <f t="shared" si="2"/>
        <v>Start group 1 for 50km</v>
      </c>
      <c r="H35" s="4" t="str">
        <f t="shared" si="3"/>
        <v>Start group 1 for 100km</v>
      </c>
    </row>
    <row r="36" spans="1:8">
      <c r="A36" s="4">
        <v>34</v>
      </c>
      <c r="B36" s="5" t="s">
        <v>7207</v>
      </c>
      <c r="C36" s="5" t="s">
        <v>152</v>
      </c>
      <c r="D36" s="30">
        <v>8.3761574074074072E-2</v>
      </c>
      <c r="E36" s="37">
        <f t="shared" si="0"/>
        <v>5.388272583201268E-2</v>
      </c>
      <c r="F36" s="37">
        <f t="shared" si="1"/>
        <v>0.17866449511400651</v>
      </c>
      <c r="G36" s="4" t="str">
        <f t="shared" si="2"/>
        <v>Start group 1 for 50km</v>
      </c>
      <c r="H36" s="4" t="str">
        <f t="shared" si="3"/>
        <v>Start group 1 for 100km</v>
      </c>
    </row>
    <row r="37" spans="1:8">
      <c r="A37" s="4">
        <v>35</v>
      </c>
      <c r="B37" s="5" t="s">
        <v>7208</v>
      </c>
      <c r="C37" s="5" t="s">
        <v>7171</v>
      </c>
      <c r="D37" s="66">
        <v>8.3842592592592594E-2</v>
      </c>
      <c r="E37" s="37">
        <f t="shared" si="0"/>
        <v>5.5467511885895403E-2</v>
      </c>
      <c r="F37" s="37">
        <f t="shared" si="1"/>
        <v>0.17980456026058639</v>
      </c>
      <c r="G37" s="4" t="str">
        <f t="shared" si="2"/>
        <v>Start group 1 for 50km</v>
      </c>
      <c r="H37" s="4" t="str">
        <f t="shared" si="3"/>
        <v>Start group 1 for 100km</v>
      </c>
    </row>
    <row r="38" spans="1:8">
      <c r="A38" s="4">
        <v>36</v>
      </c>
      <c r="B38" s="5" t="s">
        <v>7209</v>
      </c>
      <c r="C38" s="5" t="s">
        <v>272</v>
      </c>
      <c r="D38" s="66">
        <v>8.413194444444444E-2</v>
      </c>
      <c r="E38" s="37">
        <f t="shared" si="0"/>
        <v>5.7052297939778132E-2</v>
      </c>
      <c r="F38" s="37">
        <f t="shared" si="1"/>
        <v>0.18387622149837143</v>
      </c>
      <c r="G38" s="4" t="str">
        <f t="shared" si="2"/>
        <v>Start group 1 for 50km</v>
      </c>
      <c r="H38" s="4" t="str">
        <f t="shared" si="3"/>
        <v>Start group 1 for 100km</v>
      </c>
    </row>
    <row r="39" spans="1:8">
      <c r="A39" s="4">
        <v>37</v>
      </c>
      <c r="B39" s="5" t="s">
        <v>7210</v>
      </c>
      <c r="C39" s="5" t="s">
        <v>70</v>
      </c>
      <c r="D39" s="66">
        <v>8.4930555555555551E-2</v>
      </c>
      <c r="E39" s="37">
        <f t="shared" si="0"/>
        <v>5.8637083993660855E-2</v>
      </c>
      <c r="F39" s="37">
        <f t="shared" si="1"/>
        <v>0.19511400651465802</v>
      </c>
      <c r="G39" s="4" t="str">
        <f t="shared" si="2"/>
        <v>Start group 1 for 50km</v>
      </c>
      <c r="H39" s="4" t="str">
        <f t="shared" si="3"/>
        <v>Start group 1 for 100km</v>
      </c>
    </row>
    <row r="40" spans="1:8">
      <c r="A40" s="4">
        <v>38</v>
      </c>
      <c r="B40" s="5" t="s">
        <v>6086</v>
      </c>
      <c r="C40" s="5" t="s">
        <v>7172</v>
      </c>
      <c r="D40" s="66">
        <v>8.519675925925925E-2</v>
      </c>
      <c r="E40" s="37">
        <f t="shared" si="0"/>
        <v>6.0221870047543584E-2</v>
      </c>
      <c r="F40" s="37">
        <f t="shared" si="1"/>
        <v>0.19885993485342029</v>
      </c>
      <c r="G40" s="4" t="str">
        <f t="shared" si="2"/>
        <v>Start group 1 for 50km</v>
      </c>
      <c r="H40" s="4" t="str">
        <f t="shared" si="3"/>
        <v>Start group 1 for 100km</v>
      </c>
    </row>
    <row r="41" spans="1:8">
      <c r="A41" s="4">
        <v>39</v>
      </c>
      <c r="B41" s="5" t="s">
        <v>7211</v>
      </c>
      <c r="C41" s="5" t="s">
        <v>112</v>
      </c>
      <c r="D41" s="30">
        <v>8.5231481481481478E-2</v>
      </c>
      <c r="E41" s="37">
        <f t="shared" si="0"/>
        <v>6.1806656101426306E-2</v>
      </c>
      <c r="F41" s="37">
        <f t="shared" si="1"/>
        <v>0.19934853420195447</v>
      </c>
      <c r="G41" s="4" t="str">
        <f t="shared" si="2"/>
        <v>Start group 1 for 50km</v>
      </c>
      <c r="H41" s="4" t="str">
        <f t="shared" si="3"/>
        <v>Start group 1 for 100km</v>
      </c>
    </row>
    <row r="42" spans="1:8">
      <c r="A42" s="4">
        <v>40</v>
      </c>
      <c r="B42" s="5" t="s">
        <v>7212</v>
      </c>
      <c r="C42" s="5" t="s">
        <v>136</v>
      </c>
      <c r="D42" s="66">
        <v>8.5266203703703705E-2</v>
      </c>
      <c r="E42" s="37">
        <f t="shared" si="0"/>
        <v>6.3391442155309036E-2</v>
      </c>
      <c r="F42" s="37">
        <f t="shared" si="1"/>
        <v>0.19983713355048863</v>
      </c>
      <c r="G42" s="4" t="str">
        <f t="shared" si="2"/>
        <v>Start group 1 for 50km</v>
      </c>
      <c r="H42" s="4" t="str">
        <f t="shared" si="3"/>
        <v>Start group 1 for 100km</v>
      </c>
    </row>
    <row r="43" spans="1:8">
      <c r="A43" s="4">
        <v>41</v>
      </c>
      <c r="B43" s="5" t="s">
        <v>7213</v>
      </c>
      <c r="C43" s="5" t="s">
        <v>38</v>
      </c>
      <c r="D43" s="66">
        <v>8.5844907407407411E-2</v>
      </c>
      <c r="E43" s="37">
        <f t="shared" si="0"/>
        <v>6.4976228209191758E-2</v>
      </c>
      <c r="F43" s="37">
        <f t="shared" si="1"/>
        <v>0.20798045602605864</v>
      </c>
      <c r="G43" s="4" t="str">
        <f t="shared" si="2"/>
        <v>Start group 1 for 50km</v>
      </c>
      <c r="H43" s="4" t="str">
        <f t="shared" si="3"/>
        <v>Start group 2 for 100km</v>
      </c>
    </row>
    <row r="44" spans="1:8">
      <c r="A44" s="4">
        <v>42</v>
      </c>
      <c r="B44" s="5" t="s">
        <v>7214</v>
      </c>
      <c r="C44" s="5" t="s">
        <v>50</v>
      </c>
      <c r="D44" s="66">
        <v>8.5995370370370375E-2</v>
      </c>
      <c r="E44" s="37">
        <f t="shared" si="0"/>
        <v>6.6561014263074481E-2</v>
      </c>
      <c r="F44" s="37">
        <f t="shared" si="1"/>
        <v>0.21009771986970685</v>
      </c>
      <c r="G44" s="4" t="str">
        <f t="shared" si="2"/>
        <v>Start group 1 for 50km</v>
      </c>
      <c r="H44" s="4" t="str">
        <f t="shared" si="3"/>
        <v>Start group 2 for 100km</v>
      </c>
    </row>
    <row r="45" spans="1:8">
      <c r="A45" s="4">
        <v>43</v>
      </c>
      <c r="B45" s="5" t="s">
        <v>7215</v>
      </c>
      <c r="C45" s="5" t="s">
        <v>12</v>
      </c>
      <c r="D45" s="66">
        <v>8.6030092592592589E-2</v>
      </c>
      <c r="E45" s="37">
        <f t="shared" si="0"/>
        <v>6.8145800316957217E-2</v>
      </c>
      <c r="F45" s="37">
        <f t="shared" si="1"/>
        <v>0.21058631921824117</v>
      </c>
      <c r="G45" s="4" t="str">
        <f t="shared" si="2"/>
        <v>Start group 1 for 50km</v>
      </c>
      <c r="H45" s="4" t="str">
        <f t="shared" si="3"/>
        <v>Start group 2 for 100km</v>
      </c>
    </row>
    <row r="46" spans="1:8">
      <c r="A46" s="4">
        <v>44</v>
      </c>
      <c r="B46" s="5" t="s">
        <v>7216</v>
      </c>
      <c r="C46" s="5" t="s">
        <v>228</v>
      </c>
      <c r="D46" s="66">
        <v>8.7025462962962971E-2</v>
      </c>
      <c r="E46" s="37">
        <f t="shared" si="0"/>
        <v>6.9730586370839939E-2</v>
      </c>
      <c r="F46" s="37">
        <f t="shared" si="1"/>
        <v>0.22459283387622153</v>
      </c>
      <c r="G46" s="4" t="str">
        <f t="shared" si="2"/>
        <v>Start group 1 for 50km</v>
      </c>
      <c r="H46" s="4" t="str">
        <f t="shared" si="3"/>
        <v>Start group 2 for 100km</v>
      </c>
    </row>
    <row r="47" spans="1:8">
      <c r="A47" s="4">
        <v>45</v>
      </c>
      <c r="B47" s="5" t="s">
        <v>7217</v>
      </c>
      <c r="C47" s="5" t="s">
        <v>634</v>
      </c>
      <c r="D47" s="66">
        <v>8.7083333333333332E-2</v>
      </c>
      <c r="E47" s="37">
        <f t="shared" si="0"/>
        <v>7.1315372424722662E-2</v>
      </c>
      <c r="F47" s="37">
        <f t="shared" si="1"/>
        <v>0.22540716612377862</v>
      </c>
      <c r="G47" s="4" t="str">
        <f t="shared" si="2"/>
        <v>Start group 1 for 50km</v>
      </c>
      <c r="H47" s="4" t="str">
        <f t="shared" si="3"/>
        <v>Start group 2 for 100km</v>
      </c>
    </row>
    <row r="48" spans="1:8">
      <c r="A48" s="4">
        <v>46</v>
      </c>
      <c r="B48" s="5" t="s">
        <v>7218</v>
      </c>
      <c r="C48" s="5" t="s">
        <v>12</v>
      </c>
      <c r="D48" s="66">
        <v>8.7094907407407399E-2</v>
      </c>
      <c r="E48" s="37">
        <f t="shared" si="0"/>
        <v>7.2900158478605384E-2</v>
      </c>
      <c r="F48" s="37">
        <f t="shared" si="1"/>
        <v>0.22557003257329</v>
      </c>
      <c r="G48" s="4" t="str">
        <f t="shared" si="2"/>
        <v>Start group 1 for 50km</v>
      </c>
      <c r="H48" s="4" t="str">
        <f t="shared" si="3"/>
        <v>Start group 2 for 100km</v>
      </c>
    </row>
    <row r="49" spans="1:8">
      <c r="A49" s="4">
        <v>47</v>
      </c>
      <c r="B49" s="5" t="s">
        <v>7219</v>
      </c>
      <c r="C49" s="5" t="s">
        <v>210</v>
      </c>
      <c r="D49" s="66">
        <v>8.7152777777777787E-2</v>
      </c>
      <c r="E49" s="37">
        <f t="shared" si="0"/>
        <v>7.448494453248812E-2</v>
      </c>
      <c r="F49" s="37">
        <f t="shared" si="1"/>
        <v>0.22638436482084695</v>
      </c>
      <c r="G49" s="4" t="str">
        <f t="shared" si="2"/>
        <v>Start group 1 for 50km</v>
      </c>
      <c r="H49" s="4" t="str">
        <f t="shared" si="3"/>
        <v>Start group 2 for 100km</v>
      </c>
    </row>
    <row r="50" spans="1:8">
      <c r="A50" s="4">
        <v>48</v>
      </c>
      <c r="B50" s="5" t="s">
        <v>7220</v>
      </c>
      <c r="C50" s="5" t="s">
        <v>522</v>
      </c>
      <c r="D50" s="66">
        <v>8.7175925925925934E-2</v>
      </c>
      <c r="E50" s="37">
        <f t="shared" si="0"/>
        <v>7.6069730586370843E-2</v>
      </c>
      <c r="F50" s="37">
        <f t="shared" si="1"/>
        <v>0.22671009771986975</v>
      </c>
      <c r="G50" s="4" t="str">
        <f t="shared" si="2"/>
        <v>Start group 1 for 50km</v>
      </c>
      <c r="H50" s="4" t="str">
        <f t="shared" si="3"/>
        <v>Start group 2 for 100km</v>
      </c>
    </row>
    <row r="51" spans="1:8">
      <c r="A51" s="4">
        <v>49</v>
      </c>
      <c r="B51" s="5" t="s">
        <v>7221</v>
      </c>
      <c r="C51" s="5" t="s">
        <v>7173</v>
      </c>
      <c r="D51" s="66">
        <v>8.7210648148148148E-2</v>
      </c>
      <c r="E51" s="37">
        <f t="shared" si="0"/>
        <v>7.7654516640253565E-2</v>
      </c>
      <c r="F51" s="37">
        <f t="shared" si="1"/>
        <v>0.22719869706840393</v>
      </c>
      <c r="G51" s="4" t="str">
        <f t="shared" si="2"/>
        <v>Start group 1 for 50km</v>
      </c>
      <c r="H51" s="4" t="str">
        <f t="shared" si="3"/>
        <v>Start group 2 for 100km</v>
      </c>
    </row>
    <row r="52" spans="1:8">
      <c r="A52" s="4">
        <v>50</v>
      </c>
      <c r="B52" s="5" t="s">
        <v>6003</v>
      </c>
      <c r="C52" s="5" t="s">
        <v>22</v>
      </c>
      <c r="D52" s="66">
        <v>8.7233796296296295E-2</v>
      </c>
      <c r="E52" s="37">
        <f t="shared" si="0"/>
        <v>7.9239302694136288E-2</v>
      </c>
      <c r="F52" s="37">
        <f t="shared" si="1"/>
        <v>0.22752442996742669</v>
      </c>
      <c r="G52" s="4" t="str">
        <f t="shared" si="2"/>
        <v>Start group 1 for 50km</v>
      </c>
      <c r="H52" s="4" t="str">
        <f t="shared" si="3"/>
        <v>Start group 2 for 100km</v>
      </c>
    </row>
    <row r="53" spans="1:8">
      <c r="A53" s="4">
        <v>51</v>
      </c>
      <c r="B53" s="5" t="s">
        <v>7222</v>
      </c>
      <c r="C53" s="5" t="s">
        <v>473</v>
      </c>
      <c r="D53" s="66">
        <v>8.7256944444444443E-2</v>
      </c>
      <c r="E53" s="37">
        <f t="shared" si="0"/>
        <v>8.0824088748019024E-2</v>
      </c>
      <c r="F53" s="37">
        <f t="shared" si="1"/>
        <v>0.22785016286644963</v>
      </c>
      <c r="G53" s="4" t="str">
        <f t="shared" si="2"/>
        <v>Start group 1 for 50km</v>
      </c>
      <c r="H53" s="4" t="str">
        <f t="shared" si="3"/>
        <v>Start group 2 for 100km</v>
      </c>
    </row>
    <row r="54" spans="1:8">
      <c r="A54" s="4">
        <v>52</v>
      </c>
      <c r="B54" s="5" t="s">
        <v>7204</v>
      </c>
      <c r="C54" s="5" t="s">
        <v>319</v>
      </c>
      <c r="D54" s="66">
        <v>8.7280092592592604E-2</v>
      </c>
      <c r="E54" s="37">
        <f t="shared" si="0"/>
        <v>8.2408874801901746E-2</v>
      </c>
      <c r="F54" s="37">
        <f t="shared" si="1"/>
        <v>0.2281758957654724</v>
      </c>
      <c r="G54" s="4" t="str">
        <f t="shared" si="2"/>
        <v>Start group 1 for 50km</v>
      </c>
      <c r="H54" s="4" t="str">
        <f t="shared" si="3"/>
        <v>Start group 2 for 100km</v>
      </c>
    </row>
    <row r="55" spans="1:8">
      <c r="A55" s="4">
        <v>53</v>
      </c>
      <c r="B55" s="5" t="s">
        <v>5805</v>
      </c>
      <c r="C55" s="5" t="s">
        <v>7174</v>
      </c>
      <c r="D55" s="66">
        <v>8.729166666666667E-2</v>
      </c>
      <c r="E55" s="37">
        <f t="shared" si="0"/>
        <v>8.3993660855784469E-2</v>
      </c>
      <c r="F55" s="37">
        <f t="shared" si="1"/>
        <v>0.22833876221498381</v>
      </c>
      <c r="G55" s="4" t="str">
        <f t="shared" si="2"/>
        <v>Start group 1 for 50km</v>
      </c>
      <c r="H55" s="4" t="str">
        <f t="shared" si="3"/>
        <v>Start group 2 for 100km</v>
      </c>
    </row>
    <row r="56" spans="1:8">
      <c r="A56" s="4">
        <v>54</v>
      </c>
      <c r="B56" s="5" t="s">
        <v>5812</v>
      </c>
      <c r="C56" s="5" t="s">
        <v>609</v>
      </c>
      <c r="D56" s="66">
        <v>8.7465277777777781E-2</v>
      </c>
      <c r="E56" s="37">
        <f t="shared" si="0"/>
        <v>8.5578446909667191E-2</v>
      </c>
      <c r="F56" s="37">
        <f t="shared" si="1"/>
        <v>0.23078175895765482</v>
      </c>
      <c r="G56" s="4" t="str">
        <f t="shared" si="2"/>
        <v>Start group 1 for 50km</v>
      </c>
      <c r="H56" s="4" t="str">
        <f t="shared" si="3"/>
        <v>Start group 2 for 100km</v>
      </c>
    </row>
    <row r="57" spans="1:8">
      <c r="A57" s="4">
        <v>55</v>
      </c>
      <c r="B57" s="5" t="s">
        <v>7223</v>
      </c>
      <c r="C57" s="5" t="s">
        <v>473</v>
      </c>
      <c r="D57" s="66">
        <v>8.7488425925925928E-2</v>
      </c>
      <c r="E57" s="37">
        <f t="shared" si="0"/>
        <v>8.7163232963549928E-2</v>
      </c>
      <c r="F57" s="37">
        <f t="shared" si="1"/>
        <v>0.23110749185667759</v>
      </c>
      <c r="G57" s="4" t="str">
        <f t="shared" si="2"/>
        <v>Start group 1 for 50km</v>
      </c>
      <c r="H57" s="4" t="str">
        <f t="shared" si="3"/>
        <v>Start group 2 for 100km</v>
      </c>
    </row>
    <row r="58" spans="1:8">
      <c r="A58" s="4">
        <v>56</v>
      </c>
      <c r="B58" s="5" t="s">
        <v>5955</v>
      </c>
      <c r="C58" s="5" t="s">
        <v>15</v>
      </c>
      <c r="D58" s="66">
        <v>8.7523148148148155E-2</v>
      </c>
      <c r="E58" s="37">
        <f t="shared" si="0"/>
        <v>8.874801901743265E-2</v>
      </c>
      <c r="F58" s="37">
        <f t="shared" si="1"/>
        <v>0.23159609120521177</v>
      </c>
      <c r="G58" s="4" t="str">
        <f t="shared" si="2"/>
        <v>Start group 1 for 50km</v>
      </c>
      <c r="H58" s="4" t="str">
        <f t="shared" si="3"/>
        <v>Start group 2 for 100km</v>
      </c>
    </row>
    <row r="59" spans="1:8">
      <c r="A59" s="4">
        <v>57</v>
      </c>
      <c r="B59" s="5" t="s">
        <v>7224</v>
      </c>
      <c r="C59" s="5" t="s">
        <v>161</v>
      </c>
      <c r="D59" s="66">
        <v>8.7685185185185185E-2</v>
      </c>
      <c r="E59" s="37">
        <f t="shared" si="0"/>
        <v>9.0332805071315372E-2</v>
      </c>
      <c r="F59" s="37">
        <f t="shared" si="1"/>
        <v>0.23387622149837139</v>
      </c>
      <c r="G59" s="4" t="str">
        <f t="shared" si="2"/>
        <v>Start group 1 for 50km</v>
      </c>
      <c r="H59" s="4" t="str">
        <f t="shared" si="3"/>
        <v>Start group 2 for 100km</v>
      </c>
    </row>
    <row r="60" spans="1:8">
      <c r="A60" s="4">
        <v>58</v>
      </c>
      <c r="B60" s="5" t="s">
        <v>7225</v>
      </c>
      <c r="C60" s="5" t="s">
        <v>57</v>
      </c>
      <c r="D60" s="66">
        <v>8.773148148148148E-2</v>
      </c>
      <c r="E60" s="37">
        <f t="shared" si="0"/>
        <v>9.1917591125198095E-2</v>
      </c>
      <c r="F60" s="37">
        <f t="shared" si="1"/>
        <v>0.23452768729641696</v>
      </c>
      <c r="G60" s="4" t="str">
        <f t="shared" si="2"/>
        <v>Start group 1 for 50km</v>
      </c>
      <c r="H60" s="4" t="str">
        <f t="shared" si="3"/>
        <v>Start group 2 for 100km</v>
      </c>
    </row>
    <row r="61" spans="1:8">
      <c r="A61" s="4">
        <v>59</v>
      </c>
      <c r="B61" s="5" t="s">
        <v>7226</v>
      </c>
      <c r="C61" s="5" t="s">
        <v>542</v>
      </c>
      <c r="D61" s="66">
        <v>8.7835648148148149E-2</v>
      </c>
      <c r="E61" s="37">
        <f t="shared" si="0"/>
        <v>9.3502377179080817E-2</v>
      </c>
      <c r="F61" s="37">
        <f t="shared" si="1"/>
        <v>0.23599348534201961</v>
      </c>
      <c r="G61" s="4" t="str">
        <f t="shared" si="2"/>
        <v>Start group 1 for 50km</v>
      </c>
      <c r="H61" s="4" t="str">
        <f t="shared" si="3"/>
        <v>Start group 2 for 100km</v>
      </c>
    </row>
    <row r="62" spans="1:8">
      <c r="A62" s="4">
        <v>60</v>
      </c>
      <c r="B62" s="5" t="s">
        <v>7227</v>
      </c>
      <c r="C62" s="5" t="s">
        <v>12</v>
      </c>
      <c r="D62" s="66">
        <v>8.8668981481481488E-2</v>
      </c>
      <c r="E62" s="37">
        <f t="shared" si="0"/>
        <v>9.5087163232963554E-2</v>
      </c>
      <c r="F62" s="37">
        <f t="shared" si="1"/>
        <v>0.24771986970684048</v>
      </c>
      <c r="G62" s="4" t="str">
        <f t="shared" si="2"/>
        <v>Start group 1 for 50km</v>
      </c>
      <c r="H62" s="4" t="str">
        <f t="shared" si="3"/>
        <v>Start group 2 for 100km</v>
      </c>
    </row>
    <row r="63" spans="1:8">
      <c r="A63" s="4">
        <v>61</v>
      </c>
      <c r="B63" s="5" t="s">
        <v>7228</v>
      </c>
      <c r="C63" s="5" t="s">
        <v>28</v>
      </c>
      <c r="D63" s="66">
        <v>8.8738425925925915E-2</v>
      </c>
      <c r="E63" s="37">
        <f t="shared" si="0"/>
        <v>9.6671949286846276E-2</v>
      </c>
      <c r="F63" s="37">
        <f t="shared" si="1"/>
        <v>0.24869706840390884</v>
      </c>
      <c r="G63" s="4" t="str">
        <f t="shared" si="2"/>
        <v>Start group 1 for 50km</v>
      </c>
      <c r="H63" s="4" t="str">
        <f t="shared" si="3"/>
        <v>Start group 2 for 100km</v>
      </c>
    </row>
    <row r="64" spans="1:8">
      <c r="A64" s="4">
        <v>62</v>
      </c>
      <c r="B64" s="5" t="s">
        <v>7229</v>
      </c>
      <c r="C64" s="5" t="s">
        <v>708</v>
      </c>
      <c r="D64" s="66">
        <v>8.8831018518518531E-2</v>
      </c>
      <c r="E64" s="37">
        <f t="shared" si="0"/>
        <v>9.8256735340728998E-2</v>
      </c>
      <c r="F64" s="37">
        <f t="shared" si="1"/>
        <v>0.25000000000000011</v>
      </c>
      <c r="G64" s="4" t="str">
        <f t="shared" si="2"/>
        <v>Start group 1 for 50km</v>
      </c>
      <c r="H64" s="4" t="str">
        <f t="shared" si="3"/>
        <v>Start group 2 for 100km</v>
      </c>
    </row>
    <row r="65" spans="1:8">
      <c r="A65" s="4">
        <v>63</v>
      </c>
      <c r="B65" s="5" t="s">
        <v>7206</v>
      </c>
      <c r="C65" s="5" t="s">
        <v>41</v>
      </c>
      <c r="D65" s="66">
        <v>8.9062500000000003E-2</v>
      </c>
      <c r="E65" s="37">
        <f t="shared" si="0"/>
        <v>9.9841521394611721E-2</v>
      </c>
      <c r="F65" s="37">
        <f t="shared" si="1"/>
        <v>0.25325732899022807</v>
      </c>
      <c r="G65" s="4" t="str">
        <f t="shared" si="2"/>
        <v>Start group 1 for 50km</v>
      </c>
      <c r="H65" s="4" t="str">
        <f t="shared" si="3"/>
        <v>Start group 2 for 100km</v>
      </c>
    </row>
    <row r="66" spans="1:8">
      <c r="A66" s="4">
        <v>64</v>
      </c>
      <c r="B66" s="5" t="s">
        <v>7230</v>
      </c>
      <c r="C66" s="5" t="s">
        <v>25</v>
      </c>
      <c r="D66" s="66">
        <v>8.9097222222222217E-2</v>
      </c>
      <c r="E66" s="37">
        <f t="shared" si="0"/>
        <v>0.10142630744849446</v>
      </c>
      <c r="F66" s="37">
        <f t="shared" si="1"/>
        <v>0.25374592833876236</v>
      </c>
      <c r="G66" s="4" t="str">
        <f t="shared" si="2"/>
        <v>Start group 1 for 50km</v>
      </c>
      <c r="H66" s="4" t="str">
        <f t="shared" si="3"/>
        <v>Start group 2 for 100km</v>
      </c>
    </row>
    <row r="67" spans="1:8">
      <c r="A67" s="4">
        <v>65</v>
      </c>
      <c r="B67" s="5" t="s">
        <v>7231</v>
      </c>
      <c r="C67" s="5" t="s">
        <v>208</v>
      </c>
      <c r="D67" s="66">
        <v>8.9317129629629621E-2</v>
      </c>
      <c r="E67" s="37">
        <f t="shared" si="0"/>
        <v>0.10301109350237718</v>
      </c>
      <c r="F67" s="37">
        <f t="shared" si="1"/>
        <v>0.25684039087947896</v>
      </c>
      <c r="G67" s="4" t="str">
        <f t="shared" si="2"/>
        <v>Start group 1 for 50km</v>
      </c>
      <c r="H67" s="4" t="str">
        <f t="shared" si="3"/>
        <v>Start group 2 for 100km</v>
      </c>
    </row>
    <row r="68" spans="1:8">
      <c r="A68" s="4">
        <v>66</v>
      </c>
      <c r="B68" s="5" t="s">
        <v>7232</v>
      </c>
      <c r="C68" s="5" t="s">
        <v>44</v>
      </c>
      <c r="D68" s="66">
        <v>8.9884259259259261E-2</v>
      </c>
      <c r="E68" s="37">
        <f t="shared" ref="E68:E131" si="4">A68/631</f>
        <v>0.1045958795562599</v>
      </c>
      <c r="F68" s="37">
        <f t="shared" ref="F68:F131" si="5">((HOUR(D68)*60+MINUTE(D68)+SECOND(D68)/60)-(HOUR($D$3)*60+MINUTE($D$3)+SECOND($D$3)/60))/(HOUR($D$3)*60+MINUTE($D$3)+SECOND($D$3)/60)</f>
        <v>0.26482084690553753</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4">
        <v>67</v>
      </c>
      <c r="B69" s="5" t="s">
        <v>7233</v>
      </c>
      <c r="C69" s="5" t="s">
        <v>135</v>
      </c>
      <c r="D69" s="66">
        <v>9.0092592592592599E-2</v>
      </c>
      <c r="E69" s="37">
        <f t="shared" si="4"/>
        <v>0.10618066561014262</v>
      </c>
      <c r="F69" s="37">
        <f t="shared" si="5"/>
        <v>0.26775244299674261</v>
      </c>
      <c r="G69" s="4" t="str">
        <f t="shared" si="6"/>
        <v>Start group 1 for 50km</v>
      </c>
      <c r="H69" s="4" t="str">
        <f t="shared" si="7"/>
        <v>Start group 2 for 100km</v>
      </c>
    </row>
    <row r="70" spans="1:8">
      <c r="A70" s="4">
        <v>68</v>
      </c>
      <c r="B70" s="5" t="s">
        <v>7234</v>
      </c>
      <c r="C70" s="5" t="s">
        <v>2</v>
      </c>
      <c r="D70" s="66">
        <v>9.0138888888888893E-2</v>
      </c>
      <c r="E70" s="37">
        <f t="shared" si="4"/>
        <v>0.10776545166402536</v>
      </c>
      <c r="F70" s="37">
        <f t="shared" si="5"/>
        <v>0.26840390879478843</v>
      </c>
      <c r="G70" s="4" t="str">
        <f t="shared" si="6"/>
        <v>Start group 1 for 50km</v>
      </c>
      <c r="H70" s="4" t="str">
        <f t="shared" si="7"/>
        <v>Start group 2 for 100km</v>
      </c>
    </row>
    <row r="71" spans="1:8">
      <c r="A71" s="4">
        <v>69</v>
      </c>
      <c r="B71" s="5" t="s">
        <v>7235</v>
      </c>
      <c r="C71" s="5" t="s">
        <v>286</v>
      </c>
      <c r="D71" s="66">
        <v>9.0370370370370379E-2</v>
      </c>
      <c r="E71" s="37">
        <f t="shared" si="4"/>
        <v>0.10935023771790808</v>
      </c>
      <c r="F71" s="37">
        <f t="shared" si="5"/>
        <v>0.27166123778501627</v>
      </c>
      <c r="G71" s="4" t="str">
        <f t="shared" si="6"/>
        <v>Start group 1 for 50km</v>
      </c>
      <c r="H71" s="4" t="str">
        <f t="shared" si="7"/>
        <v>Start group 2 for 100km</v>
      </c>
    </row>
    <row r="72" spans="1:8">
      <c r="A72" s="4">
        <v>70</v>
      </c>
      <c r="B72" s="5" t="s">
        <v>7236</v>
      </c>
      <c r="C72" s="5" t="s">
        <v>104</v>
      </c>
      <c r="D72" s="66">
        <v>9.042824074074074E-2</v>
      </c>
      <c r="E72" s="37">
        <f t="shared" si="4"/>
        <v>0.11093502377179081</v>
      </c>
      <c r="F72" s="37">
        <f t="shared" si="5"/>
        <v>0.27247557003257339</v>
      </c>
      <c r="G72" s="4" t="str">
        <f t="shared" si="6"/>
        <v>Start group 1 for 50km</v>
      </c>
      <c r="H72" s="4" t="str">
        <f t="shared" si="7"/>
        <v>Start group 2 for 100km</v>
      </c>
    </row>
    <row r="73" spans="1:8">
      <c r="A73" s="4">
        <v>71</v>
      </c>
      <c r="B73" s="5" t="s">
        <v>5659</v>
      </c>
      <c r="C73" s="5" t="s">
        <v>28</v>
      </c>
      <c r="D73" s="66">
        <v>9.0567129629629636E-2</v>
      </c>
      <c r="E73" s="37">
        <f t="shared" si="4"/>
        <v>0.11251980982567353</v>
      </c>
      <c r="F73" s="37">
        <f t="shared" si="5"/>
        <v>0.27442996742671005</v>
      </c>
      <c r="G73" s="4" t="str">
        <f t="shared" si="6"/>
        <v>Start group 1 for 50km</v>
      </c>
      <c r="H73" s="4" t="str">
        <f t="shared" si="7"/>
        <v>Start group 2 for 100km</v>
      </c>
    </row>
    <row r="74" spans="1:8">
      <c r="A74" s="4">
        <v>72</v>
      </c>
      <c r="B74" s="5" t="s">
        <v>7237</v>
      </c>
      <c r="C74" s="5" t="s">
        <v>132</v>
      </c>
      <c r="D74" s="66">
        <v>9.0682870370370372E-2</v>
      </c>
      <c r="E74" s="37">
        <f t="shared" si="4"/>
        <v>0.11410459587955626</v>
      </c>
      <c r="F74" s="37">
        <f t="shared" si="5"/>
        <v>0.27605863192182428</v>
      </c>
      <c r="G74" s="4" t="str">
        <f t="shared" si="6"/>
        <v>Start group 1 for 50km</v>
      </c>
      <c r="H74" s="4" t="str">
        <f t="shared" si="7"/>
        <v>Start group 2 for 100km</v>
      </c>
    </row>
    <row r="75" spans="1:8">
      <c r="A75" s="4">
        <v>73</v>
      </c>
      <c r="B75" s="5" t="s">
        <v>7238</v>
      </c>
      <c r="C75" s="5" t="s">
        <v>168</v>
      </c>
      <c r="D75" s="66">
        <v>9.07175925925926E-2</v>
      </c>
      <c r="E75" s="37">
        <f t="shared" si="4"/>
        <v>0.11568938193343899</v>
      </c>
      <c r="F75" s="37">
        <f t="shared" si="5"/>
        <v>0.2765472312703583</v>
      </c>
      <c r="G75" s="4" t="str">
        <f t="shared" si="6"/>
        <v>Start group 1 for 50km</v>
      </c>
      <c r="H75" s="4" t="str">
        <f t="shared" si="7"/>
        <v>Start group 2 for 100km</v>
      </c>
    </row>
    <row r="76" spans="1:8">
      <c r="A76" s="4">
        <v>74</v>
      </c>
      <c r="B76" s="5" t="s">
        <v>7239</v>
      </c>
      <c r="C76" s="5" t="s">
        <v>678</v>
      </c>
      <c r="D76" s="66">
        <v>9.0821759259259269E-2</v>
      </c>
      <c r="E76" s="37">
        <f t="shared" si="4"/>
        <v>0.11727416798732171</v>
      </c>
      <c r="F76" s="37">
        <f t="shared" si="5"/>
        <v>0.27801302931596095</v>
      </c>
      <c r="G76" s="4" t="str">
        <f t="shared" si="6"/>
        <v>Start group 1 for 50km</v>
      </c>
      <c r="H76" s="4" t="str">
        <f t="shared" si="7"/>
        <v>Start group 2 for 100km</v>
      </c>
    </row>
    <row r="77" spans="1:8">
      <c r="A77" s="4">
        <v>75</v>
      </c>
      <c r="B77" s="5" t="s">
        <v>7241</v>
      </c>
      <c r="C77" s="5" t="s">
        <v>680</v>
      </c>
      <c r="D77" s="66">
        <v>9.0949074074074085E-2</v>
      </c>
      <c r="E77" s="37">
        <f t="shared" si="4"/>
        <v>0.11885895404120443</v>
      </c>
      <c r="F77" s="37">
        <f t="shared" si="5"/>
        <v>0.27980456026058642</v>
      </c>
      <c r="G77" s="4" t="str">
        <f t="shared" si="6"/>
        <v>Start group 1 for 50km</v>
      </c>
      <c r="H77" s="4" t="str">
        <f t="shared" si="7"/>
        <v>Start group 2 for 100km</v>
      </c>
    </row>
    <row r="78" spans="1:8">
      <c r="A78" s="4">
        <v>76</v>
      </c>
      <c r="B78" s="5" t="s">
        <v>7240</v>
      </c>
      <c r="C78" s="5" t="s">
        <v>4</v>
      </c>
      <c r="D78" s="66">
        <v>9.0949074074074085E-2</v>
      </c>
      <c r="E78" s="37">
        <f t="shared" si="4"/>
        <v>0.12044374009508717</v>
      </c>
      <c r="F78" s="37">
        <f t="shared" si="5"/>
        <v>0.27980456026058642</v>
      </c>
      <c r="G78" s="4" t="str">
        <f t="shared" si="6"/>
        <v>Start group 1 for 50km</v>
      </c>
      <c r="H78" s="4" t="str">
        <f t="shared" si="7"/>
        <v>Start group 2 for 100km</v>
      </c>
    </row>
    <row r="79" spans="1:8">
      <c r="A79" s="4">
        <v>77</v>
      </c>
      <c r="B79" s="5" t="s">
        <v>7230</v>
      </c>
      <c r="C79" s="5" t="s">
        <v>523</v>
      </c>
      <c r="D79" s="66">
        <v>9.1620370370370366E-2</v>
      </c>
      <c r="E79" s="37">
        <f t="shared" si="4"/>
        <v>0.12202852614896989</v>
      </c>
      <c r="F79" s="37">
        <f t="shared" si="5"/>
        <v>0.28925081433224764</v>
      </c>
      <c r="G79" s="4" t="str">
        <f t="shared" si="6"/>
        <v>Start group 1 for 50km</v>
      </c>
      <c r="H79" s="4" t="str">
        <f t="shared" si="7"/>
        <v>Start group 2 for 100km</v>
      </c>
    </row>
    <row r="80" spans="1:8">
      <c r="A80" s="4">
        <v>78</v>
      </c>
      <c r="B80" s="5" t="s">
        <v>7242</v>
      </c>
      <c r="C80" s="5" t="s">
        <v>54</v>
      </c>
      <c r="D80" s="66">
        <v>9.1886574074074079E-2</v>
      </c>
      <c r="E80" s="37">
        <f t="shared" si="4"/>
        <v>0.12361331220285261</v>
      </c>
      <c r="F80" s="37">
        <f t="shared" si="5"/>
        <v>0.29299674267100978</v>
      </c>
      <c r="G80" s="4" t="str">
        <f t="shared" si="6"/>
        <v>Start group 2 for 50km</v>
      </c>
      <c r="H80" s="4" t="str">
        <f t="shared" si="7"/>
        <v>Start group 2 for 100km</v>
      </c>
    </row>
    <row r="81" spans="1:8">
      <c r="A81" s="4">
        <v>79</v>
      </c>
      <c r="B81" s="5" t="s">
        <v>7243</v>
      </c>
      <c r="C81" s="5" t="s">
        <v>7175</v>
      </c>
      <c r="D81" s="66">
        <v>9.2199074074074072E-2</v>
      </c>
      <c r="E81" s="37">
        <f t="shared" si="4"/>
        <v>0.12519809825673534</v>
      </c>
      <c r="F81" s="37">
        <f t="shared" si="5"/>
        <v>0.29739413680781779</v>
      </c>
      <c r="G81" s="4" t="str">
        <f t="shared" si="6"/>
        <v>Start group 2 for 50km</v>
      </c>
      <c r="H81" s="4" t="str">
        <f t="shared" si="7"/>
        <v>Start group 2 for 100km</v>
      </c>
    </row>
    <row r="82" spans="1:8">
      <c r="A82" s="4">
        <v>80</v>
      </c>
      <c r="B82" s="5" t="s">
        <v>5883</v>
      </c>
      <c r="C82" s="5" t="s">
        <v>286</v>
      </c>
      <c r="D82" s="66">
        <v>9.2465277777777785E-2</v>
      </c>
      <c r="E82" s="37">
        <f t="shared" si="4"/>
        <v>0.12678288431061807</v>
      </c>
      <c r="F82" s="37">
        <f t="shared" si="5"/>
        <v>0.30114006514657993</v>
      </c>
      <c r="G82" s="4" t="str">
        <f t="shared" si="6"/>
        <v>Start group 2 for 50km</v>
      </c>
      <c r="H82" s="4" t="str">
        <f t="shared" si="7"/>
        <v>Start group 2 for 100km</v>
      </c>
    </row>
    <row r="83" spans="1:8">
      <c r="A83" s="4">
        <v>81</v>
      </c>
      <c r="B83" s="5" t="s">
        <v>7244</v>
      </c>
      <c r="C83" s="5" t="s">
        <v>175</v>
      </c>
      <c r="D83" s="66">
        <v>9.2500000000000013E-2</v>
      </c>
      <c r="E83" s="37">
        <f t="shared" si="4"/>
        <v>0.12836767036450078</v>
      </c>
      <c r="F83" s="37">
        <f t="shared" si="5"/>
        <v>0.30162866449511394</v>
      </c>
      <c r="G83" s="4" t="str">
        <f t="shared" si="6"/>
        <v>Start group 2 for 50km</v>
      </c>
      <c r="H83" s="4" t="str">
        <f t="shared" si="7"/>
        <v>Start group 2 for 100km</v>
      </c>
    </row>
    <row r="84" spans="1:8">
      <c r="A84" s="4">
        <v>82</v>
      </c>
      <c r="B84" s="5" t="s">
        <v>7245</v>
      </c>
      <c r="C84" s="5" t="s">
        <v>2</v>
      </c>
      <c r="D84" s="66">
        <v>9.2708333333333337E-2</v>
      </c>
      <c r="E84" s="37">
        <f t="shared" si="4"/>
        <v>0.12995245641838352</v>
      </c>
      <c r="F84" s="37">
        <f t="shared" si="5"/>
        <v>0.3045602605863193</v>
      </c>
      <c r="G84" s="4" t="str">
        <f t="shared" si="6"/>
        <v>Start group 2 for 50km</v>
      </c>
      <c r="H84" s="4" t="str">
        <f t="shared" si="7"/>
        <v>Start group 2 for 100km</v>
      </c>
    </row>
    <row r="85" spans="1:8">
      <c r="A85" s="4">
        <v>83</v>
      </c>
      <c r="B85" s="5" t="s">
        <v>7246</v>
      </c>
      <c r="C85" s="5" t="s">
        <v>166</v>
      </c>
      <c r="D85" s="66">
        <v>9.2754629629629617E-2</v>
      </c>
      <c r="E85" s="37">
        <f t="shared" si="4"/>
        <v>0.13153724247226625</v>
      </c>
      <c r="F85" s="37">
        <f t="shared" si="5"/>
        <v>0.30521172638436483</v>
      </c>
      <c r="G85" s="4" t="str">
        <f t="shared" si="6"/>
        <v>Start group 2 for 50km</v>
      </c>
      <c r="H85" s="4" t="str">
        <f t="shared" si="7"/>
        <v>Start group 2 for 100km</v>
      </c>
    </row>
    <row r="86" spans="1:8">
      <c r="A86" s="4">
        <v>84</v>
      </c>
      <c r="B86" s="5" t="s">
        <v>7247</v>
      </c>
      <c r="C86" s="5" t="s">
        <v>31</v>
      </c>
      <c r="D86" s="66">
        <v>9.2789351851851845E-2</v>
      </c>
      <c r="E86" s="37">
        <f t="shared" si="4"/>
        <v>0.13312202852614896</v>
      </c>
      <c r="F86" s="37">
        <f t="shared" si="5"/>
        <v>0.30570032573289918</v>
      </c>
      <c r="G86" s="4" t="str">
        <f t="shared" si="6"/>
        <v>Start group 2 for 50km</v>
      </c>
      <c r="H86" s="4" t="str">
        <f t="shared" si="7"/>
        <v>Start group 2 for 100km</v>
      </c>
    </row>
    <row r="87" spans="1:8">
      <c r="A87" s="4">
        <v>85</v>
      </c>
      <c r="B87" s="5" t="s">
        <v>7248</v>
      </c>
      <c r="C87" s="5" t="s">
        <v>260</v>
      </c>
      <c r="D87" s="66">
        <v>9.2789351851851845E-2</v>
      </c>
      <c r="E87" s="37">
        <f t="shared" si="4"/>
        <v>0.1347068145800317</v>
      </c>
      <c r="F87" s="37">
        <f t="shared" si="5"/>
        <v>0.30570032573289918</v>
      </c>
      <c r="G87" s="4" t="str">
        <f t="shared" si="6"/>
        <v>Start group 2 for 50km</v>
      </c>
      <c r="H87" s="4" t="str">
        <f t="shared" si="7"/>
        <v>Start group 2 for 100km</v>
      </c>
    </row>
    <row r="88" spans="1:8">
      <c r="A88" s="4">
        <v>86</v>
      </c>
      <c r="B88" s="5" t="s">
        <v>7249</v>
      </c>
      <c r="C88" s="5" t="s">
        <v>41</v>
      </c>
      <c r="D88" s="66">
        <v>9.2997685185185183E-2</v>
      </c>
      <c r="E88" s="37">
        <f t="shared" si="4"/>
        <v>0.13629160063391443</v>
      </c>
      <c r="F88" s="37">
        <f t="shared" si="5"/>
        <v>0.30863192182410421</v>
      </c>
      <c r="G88" s="4" t="str">
        <f t="shared" si="6"/>
        <v>Start group 2 for 50km</v>
      </c>
      <c r="H88" s="4" t="str">
        <f t="shared" si="7"/>
        <v>Start group 2 for 100km</v>
      </c>
    </row>
    <row r="89" spans="1:8">
      <c r="A89" s="4">
        <v>87</v>
      </c>
      <c r="B89" s="5" t="s">
        <v>5700</v>
      </c>
      <c r="C89" s="5" t="s">
        <v>50</v>
      </c>
      <c r="D89" s="66">
        <v>9.3645833333333331E-2</v>
      </c>
      <c r="E89" s="37">
        <f t="shared" si="4"/>
        <v>0.13787638668779714</v>
      </c>
      <c r="F89" s="37">
        <f t="shared" si="5"/>
        <v>0.31775244299674266</v>
      </c>
      <c r="G89" s="4" t="str">
        <f t="shared" si="6"/>
        <v>Start group 2 for 50km</v>
      </c>
      <c r="H89" s="4" t="str">
        <f t="shared" si="7"/>
        <v>Start group 2 for 100km</v>
      </c>
    </row>
    <row r="90" spans="1:8">
      <c r="A90" s="4">
        <v>88</v>
      </c>
      <c r="B90" s="5" t="s">
        <v>7250</v>
      </c>
      <c r="C90" s="5" t="s">
        <v>208</v>
      </c>
      <c r="D90" s="66">
        <v>9.3888888888888897E-2</v>
      </c>
      <c r="E90" s="37">
        <f t="shared" si="4"/>
        <v>0.13946117274167988</v>
      </c>
      <c r="F90" s="37">
        <f t="shared" si="5"/>
        <v>0.32117263843648203</v>
      </c>
      <c r="G90" s="4" t="str">
        <f t="shared" si="6"/>
        <v>Start group 2 for 50km</v>
      </c>
      <c r="H90" s="4" t="str">
        <f t="shared" si="7"/>
        <v>Start group 2 for 100km</v>
      </c>
    </row>
    <row r="91" spans="1:8">
      <c r="A91" s="4">
        <v>89</v>
      </c>
      <c r="B91" s="5" t="s">
        <v>7251</v>
      </c>
      <c r="C91" s="5" t="s">
        <v>17</v>
      </c>
      <c r="D91" s="66">
        <v>9.403935185185186E-2</v>
      </c>
      <c r="E91" s="37">
        <f t="shared" si="4"/>
        <v>0.14104595879556259</v>
      </c>
      <c r="F91" s="37">
        <f t="shared" si="5"/>
        <v>0.32328990228013027</v>
      </c>
      <c r="G91" s="4" t="str">
        <f t="shared" si="6"/>
        <v>Start group 2 for 50km</v>
      </c>
      <c r="H91" s="4" t="str">
        <f t="shared" si="7"/>
        <v>Start group 2 for 100km</v>
      </c>
    </row>
    <row r="92" spans="1:8">
      <c r="A92" s="4">
        <v>90</v>
      </c>
      <c r="B92" s="5" t="s">
        <v>7245</v>
      </c>
      <c r="C92" s="5" t="s">
        <v>272</v>
      </c>
      <c r="D92" s="66">
        <v>9.4062499999999993E-2</v>
      </c>
      <c r="E92" s="37">
        <f t="shared" si="4"/>
        <v>0.14263074484944532</v>
      </c>
      <c r="F92" s="37">
        <f t="shared" si="5"/>
        <v>0.32361563517915304</v>
      </c>
      <c r="G92" s="4" t="str">
        <f t="shared" si="6"/>
        <v>Start group 2 for 50km</v>
      </c>
      <c r="H92" s="4" t="str">
        <f t="shared" si="7"/>
        <v>Start group 2 for 100km</v>
      </c>
    </row>
    <row r="93" spans="1:8">
      <c r="A93" s="4">
        <v>91</v>
      </c>
      <c r="B93" s="5" t="s">
        <v>7252</v>
      </c>
      <c r="C93" s="5" t="s">
        <v>28</v>
      </c>
      <c r="D93" s="66">
        <v>9.4155092592592596E-2</v>
      </c>
      <c r="E93" s="37">
        <f t="shared" si="4"/>
        <v>0.14421553090332806</v>
      </c>
      <c r="F93" s="37">
        <f t="shared" si="5"/>
        <v>0.32491856677524444</v>
      </c>
      <c r="G93" s="4" t="str">
        <f t="shared" si="6"/>
        <v>Start group 2 for 50km</v>
      </c>
      <c r="H93" s="4" t="str">
        <f t="shared" si="7"/>
        <v>Start group 2 for 100km</v>
      </c>
    </row>
    <row r="94" spans="1:8">
      <c r="A94" s="4">
        <v>92</v>
      </c>
      <c r="B94" s="5" t="s">
        <v>7253</v>
      </c>
      <c r="C94" s="5" t="s">
        <v>7176</v>
      </c>
      <c r="D94" s="66">
        <v>9.4340277777777773E-2</v>
      </c>
      <c r="E94" s="37">
        <f t="shared" si="4"/>
        <v>0.14580031695721077</v>
      </c>
      <c r="F94" s="37">
        <f t="shared" si="5"/>
        <v>0.3275244299674267</v>
      </c>
      <c r="G94" s="4" t="str">
        <f t="shared" si="6"/>
        <v>Start group 2 for 50km</v>
      </c>
      <c r="H94" s="4" t="str">
        <f t="shared" si="7"/>
        <v>Start group 2 for 100km</v>
      </c>
    </row>
    <row r="95" spans="1:8">
      <c r="A95" s="4">
        <v>93</v>
      </c>
      <c r="B95" s="5" t="s">
        <v>7254</v>
      </c>
      <c r="C95" s="5" t="s">
        <v>698</v>
      </c>
      <c r="D95" s="66">
        <v>9.4351851851851853E-2</v>
      </c>
      <c r="E95" s="37">
        <f t="shared" si="4"/>
        <v>0.1473851030110935</v>
      </c>
      <c r="F95" s="37">
        <f t="shared" si="5"/>
        <v>0.32768729641693822</v>
      </c>
      <c r="G95" s="4" t="str">
        <f t="shared" si="6"/>
        <v>Start group 2 for 50km</v>
      </c>
      <c r="H95" s="4" t="str">
        <f t="shared" si="7"/>
        <v>Start group 2 for 100km</v>
      </c>
    </row>
    <row r="96" spans="1:8">
      <c r="A96" s="4">
        <v>94</v>
      </c>
      <c r="B96" s="5" t="s">
        <v>7255</v>
      </c>
      <c r="C96" s="5" t="s">
        <v>12</v>
      </c>
      <c r="D96" s="66">
        <v>9.4456018518518522E-2</v>
      </c>
      <c r="E96" s="37">
        <f t="shared" si="4"/>
        <v>0.14896988906497624</v>
      </c>
      <c r="F96" s="37">
        <f t="shared" si="5"/>
        <v>0.32915309446254093</v>
      </c>
      <c r="G96" s="4" t="str">
        <f t="shared" si="6"/>
        <v>Start group 2 for 50km</v>
      </c>
      <c r="H96" s="4" t="str">
        <f t="shared" si="7"/>
        <v>Start group 2 for 100km</v>
      </c>
    </row>
    <row r="97" spans="1:8">
      <c r="A97" s="4">
        <v>95</v>
      </c>
      <c r="B97" s="5" t="s">
        <v>7256</v>
      </c>
      <c r="C97" s="5" t="s">
        <v>317</v>
      </c>
      <c r="D97" s="66">
        <v>9.4537037037037031E-2</v>
      </c>
      <c r="E97" s="37">
        <f t="shared" si="4"/>
        <v>0.15055467511885895</v>
      </c>
      <c r="F97" s="37">
        <f t="shared" si="5"/>
        <v>0.33029315960912053</v>
      </c>
      <c r="G97" s="4" t="str">
        <f t="shared" si="6"/>
        <v>Start group 2 for 50km</v>
      </c>
      <c r="H97" s="4" t="str">
        <f t="shared" si="7"/>
        <v>Start group 3 for 100km</v>
      </c>
    </row>
    <row r="98" spans="1:8">
      <c r="A98" s="4">
        <v>96</v>
      </c>
      <c r="B98" s="5" t="s">
        <v>7256</v>
      </c>
      <c r="C98" s="5" t="s">
        <v>707</v>
      </c>
      <c r="D98" s="66">
        <v>9.4571759259259258E-2</v>
      </c>
      <c r="E98" s="37">
        <f t="shared" si="4"/>
        <v>0.15213946117274169</v>
      </c>
      <c r="F98" s="37">
        <f t="shared" si="5"/>
        <v>0.33078175895765483</v>
      </c>
      <c r="G98" s="4" t="str">
        <f t="shared" si="6"/>
        <v>Start group 2 for 50km</v>
      </c>
      <c r="H98" s="4" t="str">
        <f t="shared" si="7"/>
        <v>Start group 3 for 100km</v>
      </c>
    </row>
    <row r="99" spans="1:8">
      <c r="A99" s="4">
        <v>97</v>
      </c>
      <c r="B99" s="5" t="s">
        <v>5885</v>
      </c>
      <c r="C99" s="5" t="s">
        <v>2312</v>
      </c>
      <c r="D99" s="66">
        <v>9.4756944444444449E-2</v>
      </c>
      <c r="E99" s="37">
        <f t="shared" si="4"/>
        <v>0.15372424722662439</v>
      </c>
      <c r="F99" s="37">
        <f t="shared" si="5"/>
        <v>0.33338762214983708</v>
      </c>
      <c r="G99" s="4" t="str">
        <f t="shared" si="6"/>
        <v>Start group 2 for 50km</v>
      </c>
      <c r="H99" s="4" t="str">
        <f t="shared" si="7"/>
        <v>Start group 3 for 100km</v>
      </c>
    </row>
    <row r="100" spans="1:8">
      <c r="A100" s="4">
        <v>98</v>
      </c>
      <c r="B100" s="5" t="s">
        <v>7257</v>
      </c>
      <c r="C100" s="5" t="s">
        <v>187</v>
      </c>
      <c r="D100" s="66">
        <v>9.5023148148148148E-2</v>
      </c>
      <c r="E100" s="37">
        <f t="shared" si="4"/>
        <v>0.15530903328050713</v>
      </c>
      <c r="F100" s="37">
        <f t="shared" si="5"/>
        <v>0.3371335504885995</v>
      </c>
      <c r="G100" s="4" t="str">
        <f t="shared" si="6"/>
        <v>Start group 2 for 50km</v>
      </c>
      <c r="H100" s="4" t="str">
        <f t="shared" si="7"/>
        <v>Start group 3 for 100km</v>
      </c>
    </row>
    <row r="101" spans="1:8">
      <c r="A101" s="4">
        <v>99</v>
      </c>
      <c r="B101" s="5" t="s">
        <v>7258</v>
      </c>
      <c r="C101" s="5" t="s">
        <v>49</v>
      </c>
      <c r="D101" s="66">
        <v>9.521990740740742E-2</v>
      </c>
      <c r="E101" s="37">
        <f t="shared" si="4"/>
        <v>0.15689381933438987</v>
      </c>
      <c r="F101" s="37">
        <f t="shared" si="5"/>
        <v>0.33990228013029328</v>
      </c>
      <c r="G101" s="4" t="str">
        <f t="shared" si="6"/>
        <v>Start group 2 for 50km</v>
      </c>
      <c r="H101" s="4" t="str">
        <f t="shared" si="7"/>
        <v>Start group 3 for 100km</v>
      </c>
    </row>
    <row r="102" spans="1:8">
      <c r="A102" s="4">
        <v>100</v>
      </c>
      <c r="B102" s="5" t="s">
        <v>7259</v>
      </c>
      <c r="C102" s="5" t="s">
        <v>28</v>
      </c>
      <c r="D102" s="66">
        <v>9.5787037037037046E-2</v>
      </c>
      <c r="E102" s="37">
        <f t="shared" si="4"/>
        <v>0.15847860538827258</v>
      </c>
      <c r="F102" s="37">
        <f t="shared" si="5"/>
        <v>0.3478827361563519</v>
      </c>
      <c r="G102" s="4" t="str">
        <f t="shared" si="6"/>
        <v>Start group 2 for 50km</v>
      </c>
      <c r="H102" s="4" t="str">
        <f t="shared" si="7"/>
        <v>Start group 3 for 100km</v>
      </c>
    </row>
    <row r="103" spans="1:8">
      <c r="A103" s="4">
        <v>101</v>
      </c>
      <c r="B103" s="5" t="s">
        <v>7260</v>
      </c>
      <c r="C103" s="5" t="s">
        <v>11</v>
      </c>
      <c r="D103" s="66">
        <v>9.5821759259259245E-2</v>
      </c>
      <c r="E103" s="37">
        <f t="shared" si="4"/>
        <v>0.16006339144215531</v>
      </c>
      <c r="F103" s="37">
        <f t="shared" si="5"/>
        <v>0.34837133550488592</v>
      </c>
      <c r="G103" s="4" t="str">
        <f t="shared" si="6"/>
        <v>Start group 2 for 50km</v>
      </c>
      <c r="H103" s="4" t="str">
        <f t="shared" si="7"/>
        <v>Start group 3 for 100km</v>
      </c>
    </row>
    <row r="104" spans="1:8">
      <c r="A104" s="4">
        <v>102</v>
      </c>
      <c r="B104" s="5" t="s">
        <v>7261</v>
      </c>
      <c r="C104" s="5" t="s">
        <v>293</v>
      </c>
      <c r="D104" s="66">
        <v>9.5856481481481473E-2</v>
      </c>
      <c r="E104" s="37">
        <f t="shared" si="4"/>
        <v>0.16164817749603805</v>
      </c>
      <c r="F104" s="37">
        <f t="shared" si="5"/>
        <v>0.34885993485342026</v>
      </c>
      <c r="G104" s="4" t="str">
        <f t="shared" si="6"/>
        <v>Start group 2 for 50km</v>
      </c>
      <c r="H104" s="4" t="str">
        <f t="shared" si="7"/>
        <v>Start group 3 for 100km</v>
      </c>
    </row>
    <row r="105" spans="1:8">
      <c r="A105" s="4">
        <v>103</v>
      </c>
      <c r="B105" s="5" t="s">
        <v>7262</v>
      </c>
      <c r="C105" s="5" t="s">
        <v>7263</v>
      </c>
      <c r="D105" s="66">
        <v>9.6087962962962958E-2</v>
      </c>
      <c r="E105" s="37">
        <f t="shared" si="4"/>
        <v>0.16323296354992076</v>
      </c>
      <c r="F105" s="37">
        <f t="shared" si="5"/>
        <v>0.35211726384364833</v>
      </c>
      <c r="G105" s="4" t="str">
        <f t="shared" si="6"/>
        <v>Start group 2 for 50km</v>
      </c>
      <c r="H105" s="4" t="str">
        <f t="shared" si="7"/>
        <v>Start group 3 for 100km</v>
      </c>
    </row>
    <row r="106" spans="1:8">
      <c r="A106" s="4">
        <v>104</v>
      </c>
      <c r="B106" s="5" t="s">
        <v>5728</v>
      </c>
      <c r="C106" s="5" t="s">
        <v>2</v>
      </c>
      <c r="D106" s="66">
        <v>9.6319444444444444E-2</v>
      </c>
      <c r="E106" s="37">
        <f t="shared" si="4"/>
        <v>0.16481774960380349</v>
      </c>
      <c r="F106" s="37">
        <f t="shared" si="5"/>
        <v>0.35537459283387618</v>
      </c>
      <c r="G106" s="4" t="str">
        <f t="shared" si="6"/>
        <v>Start group 2 for 50km</v>
      </c>
      <c r="H106" s="4" t="str">
        <f t="shared" si="7"/>
        <v>Start group 3 for 100km</v>
      </c>
    </row>
    <row r="107" spans="1:8">
      <c r="A107" s="4">
        <v>105</v>
      </c>
      <c r="B107" s="5" t="s">
        <v>7264</v>
      </c>
      <c r="C107" s="5" t="s">
        <v>15</v>
      </c>
      <c r="D107" s="66">
        <v>9.6724537037037039E-2</v>
      </c>
      <c r="E107" s="37">
        <f t="shared" si="4"/>
        <v>0.1664025356576862</v>
      </c>
      <c r="F107" s="37">
        <f t="shared" si="5"/>
        <v>0.36107491856677532</v>
      </c>
      <c r="G107" s="4" t="str">
        <f t="shared" si="6"/>
        <v>Start group 2 for 50km</v>
      </c>
      <c r="H107" s="4" t="str">
        <f t="shared" si="7"/>
        <v>Start group 3 for 100km</v>
      </c>
    </row>
    <row r="108" spans="1:8">
      <c r="A108" s="4">
        <v>106</v>
      </c>
      <c r="B108" s="5" t="s">
        <v>7265</v>
      </c>
      <c r="C108" s="5" t="s">
        <v>50</v>
      </c>
      <c r="D108" s="66">
        <v>9.67824074074074E-2</v>
      </c>
      <c r="E108" s="37">
        <f t="shared" si="4"/>
        <v>0.16798732171156894</v>
      </c>
      <c r="F108" s="37">
        <f t="shared" si="5"/>
        <v>0.36188925081433237</v>
      </c>
      <c r="G108" s="4" t="str">
        <f t="shared" si="6"/>
        <v>Start group 2 for 50km</v>
      </c>
      <c r="H108" s="4" t="str">
        <f t="shared" si="7"/>
        <v>Start group 3 for 100km</v>
      </c>
    </row>
    <row r="109" spans="1:8">
      <c r="A109" s="4">
        <v>107</v>
      </c>
      <c r="B109" s="5" t="s">
        <v>7266</v>
      </c>
      <c r="C109" s="5" t="s">
        <v>405</v>
      </c>
      <c r="D109" s="66">
        <v>9.7152777777777768E-2</v>
      </c>
      <c r="E109" s="37">
        <f t="shared" si="4"/>
        <v>0.16957210776545167</v>
      </c>
      <c r="F109" s="37">
        <f t="shared" si="5"/>
        <v>0.36710097719869716</v>
      </c>
      <c r="G109" s="4" t="str">
        <f t="shared" si="6"/>
        <v>Start group 2 for 50km</v>
      </c>
      <c r="H109" s="4" t="str">
        <f t="shared" si="7"/>
        <v>Start group 3 for 100km</v>
      </c>
    </row>
    <row r="110" spans="1:8">
      <c r="A110" s="4">
        <v>108</v>
      </c>
      <c r="B110" s="5" t="s">
        <v>7268</v>
      </c>
      <c r="C110" s="5" t="s">
        <v>140</v>
      </c>
      <c r="D110" s="66">
        <v>9.7291666666666665E-2</v>
      </c>
      <c r="E110" s="37">
        <f t="shared" si="4"/>
        <v>0.17115689381933438</v>
      </c>
      <c r="F110" s="37">
        <f t="shared" si="5"/>
        <v>0.36905537459283388</v>
      </c>
      <c r="G110" s="4" t="str">
        <f t="shared" si="6"/>
        <v>Start group 2 for 50km</v>
      </c>
      <c r="H110" s="4" t="str">
        <f t="shared" si="7"/>
        <v>Start group 3 for 100km</v>
      </c>
    </row>
    <row r="111" spans="1:8">
      <c r="A111" s="4">
        <v>109</v>
      </c>
      <c r="B111" s="5" t="s">
        <v>7267</v>
      </c>
      <c r="C111" s="5" t="s">
        <v>56</v>
      </c>
      <c r="D111" s="66">
        <v>9.7291666666666665E-2</v>
      </c>
      <c r="E111" s="37">
        <f t="shared" si="4"/>
        <v>0.17274167987321712</v>
      </c>
      <c r="F111" s="37">
        <f t="shared" si="5"/>
        <v>0.36905537459283388</v>
      </c>
      <c r="G111" s="4" t="str">
        <f t="shared" si="6"/>
        <v>Start group 2 for 50km</v>
      </c>
      <c r="H111" s="4" t="str">
        <f t="shared" si="7"/>
        <v>Start group 3 for 100km</v>
      </c>
    </row>
    <row r="112" spans="1:8">
      <c r="A112" s="4">
        <v>110</v>
      </c>
      <c r="B112" s="5" t="s">
        <v>5730</v>
      </c>
      <c r="C112" s="5" t="s">
        <v>22</v>
      </c>
      <c r="D112" s="66">
        <v>9.7326388888888893E-2</v>
      </c>
      <c r="E112" s="37">
        <f t="shared" si="4"/>
        <v>0.17432646592709986</v>
      </c>
      <c r="F112" s="37">
        <f t="shared" si="5"/>
        <v>0.36954397394136818</v>
      </c>
      <c r="G112" s="4" t="str">
        <f t="shared" si="6"/>
        <v>Start group 2 for 50km</v>
      </c>
      <c r="H112" s="4" t="str">
        <f t="shared" si="7"/>
        <v>Start group 3 for 100km</v>
      </c>
    </row>
    <row r="113" spans="1:8">
      <c r="A113" s="4">
        <v>111</v>
      </c>
      <c r="B113" s="5" t="s">
        <v>7269</v>
      </c>
      <c r="C113" s="5" t="s">
        <v>63</v>
      </c>
      <c r="D113" s="66">
        <v>9.7418981481481481E-2</v>
      </c>
      <c r="E113" s="37">
        <f t="shared" si="4"/>
        <v>0.17591125198098256</v>
      </c>
      <c r="F113" s="37">
        <f t="shared" si="5"/>
        <v>0.3708469055374593</v>
      </c>
      <c r="G113" s="4" t="str">
        <f t="shared" si="6"/>
        <v>Start group 2 for 50km</v>
      </c>
      <c r="H113" s="4" t="str">
        <f t="shared" si="7"/>
        <v>Start group 3 for 100km</v>
      </c>
    </row>
    <row r="114" spans="1:8">
      <c r="A114" s="4">
        <v>112</v>
      </c>
      <c r="B114" s="5" t="s">
        <v>7270</v>
      </c>
      <c r="C114" s="5" t="s">
        <v>317</v>
      </c>
      <c r="D114" s="66">
        <v>9.7488425925925923E-2</v>
      </c>
      <c r="E114" s="37">
        <f t="shared" si="4"/>
        <v>0.1774960380348653</v>
      </c>
      <c r="F114" s="37">
        <f t="shared" si="5"/>
        <v>0.37182410423452766</v>
      </c>
      <c r="G114" s="4" t="str">
        <f t="shared" si="6"/>
        <v>Start group 2 for 50km</v>
      </c>
      <c r="H114" s="4" t="str">
        <f t="shared" si="7"/>
        <v>Start group 3 for 100km</v>
      </c>
    </row>
    <row r="115" spans="1:8">
      <c r="A115" s="4">
        <v>113</v>
      </c>
      <c r="B115" s="5" t="s">
        <v>7271</v>
      </c>
      <c r="C115" s="5" t="s">
        <v>31</v>
      </c>
      <c r="D115" s="66">
        <v>9.7546296296296298E-2</v>
      </c>
      <c r="E115" s="37">
        <f t="shared" si="4"/>
        <v>0.17908082408874801</v>
      </c>
      <c r="F115" s="37">
        <f t="shared" si="5"/>
        <v>0.37263843648208478</v>
      </c>
      <c r="G115" s="4" t="str">
        <f t="shared" si="6"/>
        <v>Start group 2 for 50km</v>
      </c>
      <c r="H115" s="4" t="str">
        <f t="shared" si="7"/>
        <v>Start group 3 for 100km</v>
      </c>
    </row>
    <row r="116" spans="1:8">
      <c r="A116" s="4">
        <v>114</v>
      </c>
      <c r="B116" s="5" t="s">
        <v>7272</v>
      </c>
      <c r="C116" s="5" t="s">
        <v>49</v>
      </c>
      <c r="D116" s="66">
        <v>9.7604166666666672E-2</v>
      </c>
      <c r="E116" s="37">
        <f t="shared" si="4"/>
        <v>0.18066561014263074</v>
      </c>
      <c r="F116" s="37">
        <f t="shared" si="5"/>
        <v>0.37345276872964189</v>
      </c>
      <c r="G116" s="4" t="str">
        <f t="shared" si="6"/>
        <v>Start group 2 for 50km</v>
      </c>
      <c r="H116" s="4" t="str">
        <f t="shared" si="7"/>
        <v>Start group 3 for 100km</v>
      </c>
    </row>
    <row r="117" spans="1:8">
      <c r="A117" s="4">
        <v>115</v>
      </c>
      <c r="B117" s="5" t="s">
        <v>5805</v>
      </c>
      <c r="C117" s="5" t="s">
        <v>4</v>
      </c>
      <c r="D117" s="66">
        <v>9.7638888888888886E-2</v>
      </c>
      <c r="E117" s="37">
        <f t="shared" si="4"/>
        <v>0.18225039619651348</v>
      </c>
      <c r="F117" s="37">
        <f t="shared" si="5"/>
        <v>0.37394136807817591</v>
      </c>
      <c r="G117" s="4" t="str">
        <f t="shared" si="6"/>
        <v>Start group 2 for 50km</v>
      </c>
      <c r="H117" s="4" t="str">
        <f t="shared" si="7"/>
        <v>Start group 3 for 100km</v>
      </c>
    </row>
    <row r="118" spans="1:8">
      <c r="A118" s="4">
        <v>116</v>
      </c>
      <c r="B118" s="5" t="s">
        <v>7273</v>
      </c>
      <c r="C118" s="5" t="s">
        <v>17</v>
      </c>
      <c r="D118" s="66">
        <v>9.7673611111111114E-2</v>
      </c>
      <c r="E118" s="37">
        <f t="shared" si="4"/>
        <v>0.18383518225039619</v>
      </c>
      <c r="F118" s="37">
        <f t="shared" si="5"/>
        <v>0.3744299674267102</v>
      </c>
      <c r="G118" s="4" t="str">
        <f t="shared" si="6"/>
        <v>Start group 2 for 50km</v>
      </c>
      <c r="H118" s="4" t="str">
        <f t="shared" si="7"/>
        <v>Start group 3 for 100km</v>
      </c>
    </row>
    <row r="119" spans="1:8">
      <c r="A119" s="4">
        <v>117</v>
      </c>
      <c r="B119" s="5" t="s">
        <v>7235</v>
      </c>
      <c r="C119" s="5" t="s">
        <v>71</v>
      </c>
      <c r="D119" s="66">
        <v>9.784722222222221E-2</v>
      </c>
      <c r="E119" s="37">
        <f t="shared" si="4"/>
        <v>0.18541996830427893</v>
      </c>
      <c r="F119" s="37">
        <f t="shared" si="5"/>
        <v>0.37687296416938121</v>
      </c>
      <c r="G119" s="4" t="str">
        <f t="shared" si="6"/>
        <v>Start group 2 for 50km</v>
      </c>
      <c r="H119" s="4" t="str">
        <f t="shared" si="7"/>
        <v>Start group 3 for 100km</v>
      </c>
    </row>
    <row r="120" spans="1:8">
      <c r="A120" s="4">
        <v>118</v>
      </c>
      <c r="B120" s="5" t="s">
        <v>7274</v>
      </c>
      <c r="C120" s="5" t="s">
        <v>382</v>
      </c>
      <c r="D120" s="66">
        <v>9.7858796296296291E-2</v>
      </c>
      <c r="E120" s="37">
        <f t="shared" si="4"/>
        <v>0.18700475435816163</v>
      </c>
      <c r="F120" s="37">
        <f t="shared" si="5"/>
        <v>0.37703583061889245</v>
      </c>
      <c r="G120" s="4" t="str">
        <f t="shared" si="6"/>
        <v>Start group 2 for 50km</v>
      </c>
      <c r="H120" s="4" t="str">
        <f t="shared" si="7"/>
        <v>Start group 3 for 100km</v>
      </c>
    </row>
    <row r="121" spans="1:8">
      <c r="A121" s="4">
        <v>119</v>
      </c>
      <c r="B121" s="5" t="s">
        <v>7275</v>
      </c>
      <c r="C121" s="5" t="s">
        <v>2575</v>
      </c>
      <c r="D121" s="66">
        <v>9.7881944444444438E-2</v>
      </c>
      <c r="E121" s="37">
        <f t="shared" si="4"/>
        <v>0.18858954041204437</v>
      </c>
      <c r="F121" s="37">
        <f t="shared" si="5"/>
        <v>0.37736156351791528</v>
      </c>
      <c r="G121" s="4" t="str">
        <f t="shared" si="6"/>
        <v>Start group 2 for 50km</v>
      </c>
      <c r="H121" s="4" t="str">
        <f t="shared" si="7"/>
        <v>Start group 3 for 100km</v>
      </c>
    </row>
    <row r="122" spans="1:8">
      <c r="A122" s="4">
        <v>120</v>
      </c>
      <c r="B122" s="5" t="s">
        <v>7276</v>
      </c>
      <c r="C122" s="5" t="s">
        <v>56</v>
      </c>
      <c r="D122" s="66">
        <v>9.7905092592592599E-2</v>
      </c>
      <c r="E122" s="37">
        <f t="shared" si="4"/>
        <v>0.19017432646592711</v>
      </c>
      <c r="F122" s="37">
        <f t="shared" si="5"/>
        <v>0.37768729641693805</v>
      </c>
      <c r="G122" s="4" t="str">
        <f t="shared" si="6"/>
        <v>Start group 2 for 50km</v>
      </c>
      <c r="H122" s="4" t="str">
        <f t="shared" si="7"/>
        <v>Start group 3 for 100km</v>
      </c>
    </row>
    <row r="123" spans="1:8">
      <c r="A123" s="4">
        <v>121</v>
      </c>
      <c r="B123" s="5" t="s">
        <v>5746</v>
      </c>
      <c r="C123" s="5" t="s">
        <v>70</v>
      </c>
      <c r="D123" s="66">
        <v>9.8020833333333335E-2</v>
      </c>
      <c r="E123" s="37">
        <f t="shared" si="4"/>
        <v>0.19175911251980982</v>
      </c>
      <c r="F123" s="37">
        <f t="shared" si="5"/>
        <v>0.37931596091205222</v>
      </c>
      <c r="G123" s="4" t="str">
        <f t="shared" si="6"/>
        <v>Start group 2 for 50km</v>
      </c>
      <c r="H123" s="4" t="str">
        <f t="shared" si="7"/>
        <v>Start group 3 for 100km</v>
      </c>
    </row>
    <row r="124" spans="1:8">
      <c r="A124" s="4">
        <v>122</v>
      </c>
      <c r="B124" s="5" t="s">
        <v>5657</v>
      </c>
      <c r="C124" s="5" t="s">
        <v>16</v>
      </c>
      <c r="D124" s="66">
        <v>9.8344907407407409E-2</v>
      </c>
      <c r="E124" s="37">
        <f t="shared" si="4"/>
        <v>0.19334389857369255</v>
      </c>
      <c r="F124" s="37">
        <f t="shared" si="5"/>
        <v>0.38387622149837147</v>
      </c>
      <c r="G124" s="4" t="str">
        <f t="shared" si="6"/>
        <v>Start group 2 for 50km</v>
      </c>
      <c r="H124" s="4" t="str">
        <f t="shared" si="7"/>
        <v>Start group 3 for 100km</v>
      </c>
    </row>
    <row r="125" spans="1:8">
      <c r="A125" s="4">
        <v>123</v>
      </c>
      <c r="B125" s="5" t="s">
        <v>7277</v>
      </c>
      <c r="C125" s="5" t="s">
        <v>165</v>
      </c>
      <c r="D125" s="66">
        <v>9.8391203703703703E-2</v>
      </c>
      <c r="E125" s="37">
        <f t="shared" si="4"/>
        <v>0.19492868462757529</v>
      </c>
      <c r="F125" s="37">
        <f t="shared" si="5"/>
        <v>0.38452768729641706</v>
      </c>
      <c r="G125" s="4" t="str">
        <f t="shared" si="6"/>
        <v>Start group 2 for 50km</v>
      </c>
      <c r="H125" s="4" t="str">
        <f t="shared" si="7"/>
        <v>Start group 3 for 100km</v>
      </c>
    </row>
    <row r="126" spans="1:8">
      <c r="A126" s="4">
        <v>124</v>
      </c>
      <c r="B126" s="5" t="s">
        <v>7278</v>
      </c>
      <c r="C126" s="5" t="s">
        <v>141</v>
      </c>
      <c r="D126" s="66">
        <v>9.8402777777777783E-2</v>
      </c>
      <c r="E126" s="37">
        <f t="shared" si="4"/>
        <v>0.196513470681458</v>
      </c>
      <c r="F126" s="37">
        <f t="shared" si="5"/>
        <v>0.38469055374592831</v>
      </c>
      <c r="G126" s="4" t="str">
        <f t="shared" si="6"/>
        <v>Start group 2 for 50km</v>
      </c>
      <c r="H126" s="4" t="str">
        <f t="shared" si="7"/>
        <v>Start group 3 for 100km</v>
      </c>
    </row>
    <row r="127" spans="1:8">
      <c r="A127" s="4">
        <v>125</v>
      </c>
      <c r="B127" s="5" t="s">
        <v>7279</v>
      </c>
      <c r="C127" s="5" t="s">
        <v>2601</v>
      </c>
      <c r="D127" s="66">
        <v>9.8472222222222225E-2</v>
      </c>
      <c r="E127" s="37">
        <f t="shared" si="4"/>
        <v>0.19809825673534073</v>
      </c>
      <c r="F127" s="37">
        <f t="shared" si="5"/>
        <v>0.38566775244299689</v>
      </c>
      <c r="G127" s="4" t="str">
        <f t="shared" si="6"/>
        <v>Start group 2 for 50km</v>
      </c>
      <c r="H127" s="4" t="str">
        <f t="shared" si="7"/>
        <v>Start group 3 for 100km</v>
      </c>
    </row>
    <row r="128" spans="1:8">
      <c r="A128" s="4">
        <v>126</v>
      </c>
      <c r="B128" s="5" t="s">
        <v>7280</v>
      </c>
      <c r="C128" s="5" t="s">
        <v>15</v>
      </c>
      <c r="D128" s="66">
        <v>9.8495370370370372E-2</v>
      </c>
      <c r="E128" s="37">
        <f t="shared" si="4"/>
        <v>0.19968304278922344</v>
      </c>
      <c r="F128" s="37">
        <f t="shared" si="5"/>
        <v>0.38599348534201972</v>
      </c>
      <c r="G128" s="4" t="str">
        <f t="shared" si="6"/>
        <v>Start group 2 for 50km</v>
      </c>
      <c r="H128" s="4" t="str">
        <f t="shared" si="7"/>
        <v>Start group 3 for 100km</v>
      </c>
    </row>
    <row r="129" spans="1:8">
      <c r="A129" s="4">
        <v>127</v>
      </c>
      <c r="B129" s="5" t="s">
        <v>7281</v>
      </c>
      <c r="C129" s="5" t="s">
        <v>159</v>
      </c>
      <c r="D129" s="66">
        <v>9.857638888888888E-2</v>
      </c>
      <c r="E129" s="37">
        <f t="shared" si="4"/>
        <v>0.20126782884310618</v>
      </c>
      <c r="F129" s="37">
        <f t="shared" si="5"/>
        <v>0.38713355048859932</v>
      </c>
      <c r="G129" s="4" t="str">
        <f t="shared" si="6"/>
        <v>Start group 2 for 50km</v>
      </c>
      <c r="H129" s="4" t="str">
        <f t="shared" si="7"/>
        <v>Start group 3 for 100km</v>
      </c>
    </row>
    <row r="130" spans="1:8">
      <c r="A130" s="4">
        <v>128</v>
      </c>
      <c r="B130" s="5" t="s">
        <v>7282</v>
      </c>
      <c r="C130" s="5" t="s">
        <v>50</v>
      </c>
      <c r="D130" s="66">
        <v>9.8761574074074085E-2</v>
      </c>
      <c r="E130" s="37">
        <f t="shared" si="4"/>
        <v>0.20285261489698891</v>
      </c>
      <c r="F130" s="37">
        <f t="shared" si="5"/>
        <v>0.38973941368078185</v>
      </c>
      <c r="G130" s="4" t="str">
        <f t="shared" si="6"/>
        <v>Start group 2 for 50km</v>
      </c>
      <c r="H130" s="4" t="str">
        <f t="shared" si="7"/>
        <v>Start group 3 for 100km</v>
      </c>
    </row>
    <row r="131" spans="1:8">
      <c r="A131" s="4">
        <v>129</v>
      </c>
      <c r="B131" s="5" t="s">
        <v>7283</v>
      </c>
      <c r="C131" s="5" t="s">
        <v>166</v>
      </c>
      <c r="D131" s="66">
        <v>9.8831018518518512E-2</v>
      </c>
      <c r="E131" s="37">
        <f t="shared" si="4"/>
        <v>0.20443740095087162</v>
      </c>
      <c r="F131" s="37">
        <f t="shared" si="5"/>
        <v>0.39071661237785021</v>
      </c>
      <c r="G131" s="4" t="str">
        <f t="shared" si="6"/>
        <v>Start group 3 for 50km</v>
      </c>
      <c r="H131" s="4" t="str">
        <f t="shared" si="7"/>
        <v>Start group 3 for 100km</v>
      </c>
    </row>
    <row r="132" spans="1:8">
      <c r="A132" s="4">
        <v>130</v>
      </c>
      <c r="B132" s="5" t="s">
        <v>7284</v>
      </c>
      <c r="C132" s="5" t="s">
        <v>264</v>
      </c>
      <c r="D132" s="66">
        <v>9.8854166666666674E-2</v>
      </c>
      <c r="E132" s="37">
        <f t="shared" ref="E132:E195" si="8">A132/631</f>
        <v>0.20602218700475436</v>
      </c>
      <c r="F132" s="37">
        <f t="shared" ref="F132:F195" si="9">((HOUR(D132)*60+MINUTE(D132)+SECOND(D132)/60)-(HOUR($D$3)*60+MINUTE($D$3)+SECOND($D$3)/60))/(HOUR($D$3)*60+MINUTE($D$3)+SECOND($D$3)/60)</f>
        <v>0.39104234527687298</v>
      </c>
      <c r="G132" s="4" t="str">
        <f t="shared" ref="G132:G195" si="10">"Start group "&amp;IF(F132&lt;=29%,1,IF(F132&lt;=39%,2,IF(F132&lt;=50%,3,IF(F132&lt;=62%,4,IF(F132&lt;=84%,5,6)))))&amp;" for 50km"</f>
        <v>Start group 3 for 50km</v>
      </c>
      <c r="H132" s="4" t="str">
        <f t="shared" ref="H132:H195" si="11">"Start group "&amp;IF(F132&lt;=20%,1,IF(F132&lt;=33%,2,IF(F132&lt;=43%,3,IF(F132&lt;=52%,4,IF(F132&lt;=69%,5,6)))))&amp;" for 100km"</f>
        <v>Start group 3 for 100km</v>
      </c>
    </row>
    <row r="133" spans="1:8">
      <c r="A133" s="4">
        <v>131</v>
      </c>
      <c r="B133" s="5" t="s">
        <v>7285</v>
      </c>
      <c r="C133" s="5" t="s">
        <v>38</v>
      </c>
      <c r="D133" s="66">
        <v>9.8958333333333329E-2</v>
      </c>
      <c r="E133" s="37">
        <f t="shared" si="8"/>
        <v>0.2076069730586371</v>
      </c>
      <c r="F133" s="37">
        <f t="shared" si="9"/>
        <v>0.39250814332247563</v>
      </c>
      <c r="G133" s="4" t="str">
        <f t="shared" si="10"/>
        <v>Start group 3 for 50km</v>
      </c>
      <c r="H133" s="4" t="str">
        <f t="shared" si="11"/>
        <v>Start group 3 for 100km</v>
      </c>
    </row>
    <row r="134" spans="1:8">
      <c r="A134" s="4">
        <v>132</v>
      </c>
      <c r="B134" s="5" t="s">
        <v>7286</v>
      </c>
      <c r="C134" s="5" t="s">
        <v>132</v>
      </c>
      <c r="D134" s="66">
        <v>9.8969907407407409E-2</v>
      </c>
      <c r="E134" s="37">
        <f t="shared" si="8"/>
        <v>0.2091917591125198</v>
      </c>
      <c r="F134" s="37">
        <f t="shared" si="9"/>
        <v>0.39267100977198716</v>
      </c>
      <c r="G134" s="4" t="str">
        <f t="shared" si="10"/>
        <v>Start group 3 for 50km</v>
      </c>
      <c r="H134" s="4" t="str">
        <f t="shared" si="11"/>
        <v>Start group 3 for 100km</v>
      </c>
    </row>
    <row r="135" spans="1:8">
      <c r="A135" s="4">
        <v>133</v>
      </c>
      <c r="B135" s="5" t="s">
        <v>5689</v>
      </c>
      <c r="C135" s="5" t="s">
        <v>210</v>
      </c>
      <c r="D135" s="66">
        <v>9.8993055555555556E-2</v>
      </c>
      <c r="E135" s="37">
        <f t="shared" si="8"/>
        <v>0.21077654516640254</v>
      </c>
      <c r="F135" s="37">
        <f t="shared" si="9"/>
        <v>0.39299674267100992</v>
      </c>
      <c r="G135" s="4" t="str">
        <f t="shared" si="10"/>
        <v>Start group 3 for 50km</v>
      </c>
      <c r="H135" s="4" t="str">
        <f t="shared" si="11"/>
        <v>Start group 3 for 100km</v>
      </c>
    </row>
    <row r="136" spans="1:8">
      <c r="A136" s="4">
        <v>134</v>
      </c>
      <c r="B136" s="5" t="s">
        <v>7287</v>
      </c>
      <c r="C136" s="5" t="s">
        <v>6599</v>
      </c>
      <c r="D136" s="66">
        <v>9.9097222222222225E-2</v>
      </c>
      <c r="E136" s="37">
        <f t="shared" si="8"/>
        <v>0.21236133122028525</v>
      </c>
      <c r="F136" s="37">
        <f t="shared" si="9"/>
        <v>0.39446254071661235</v>
      </c>
      <c r="G136" s="4" t="str">
        <f t="shared" si="10"/>
        <v>Start group 3 for 50km</v>
      </c>
      <c r="H136" s="4" t="str">
        <f t="shared" si="11"/>
        <v>Start group 3 for 100km</v>
      </c>
    </row>
    <row r="137" spans="1:8">
      <c r="A137" s="4">
        <v>135</v>
      </c>
      <c r="B137" s="5" t="s">
        <v>7288</v>
      </c>
      <c r="C137" s="5" t="s">
        <v>15</v>
      </c>
      <c r="D137" s="66">
        <v>9.9675925925925932E-2</v>
      </c>
      <c r="E137" s="37">
        <f t="shared" si="8"/>
        <v>0.21394611727416799</v>
      </c>
      <c r="F137" s="37">
        <f t="shared" si="9"/>
        <v>0.40260586319218244</v>
      </c>
      <c r="G137" s="4" t="str">
        <f t="shared" si="10"/>
        <v>Start group 3 for 50km</v>
      </c>
      <c r="H137" s="4" t="str">
        <f t="shared" si="11"/>
        <v>Start group 3 for 100km</v>
      </c>
    </row>
    <row r="138" spans="1:8">
      <c r="A138" s="4">
        <v>136</v>
      </c>
      <c r="B138" s="5" t="s">
        <v>7289</v>
      </c>
      <c r="C138" s="5" t="s">
        <v>48</v>
      </c>
      <c r="D138" s="66">
        <v>0.10006944444444445</v>
      </c>
      <c r="E138" s="37">
        <f t="shared" si="8"/>
        <v>0.21553090332805072</v>
      </c>
      <c r="F138" s="37">
        <f t="shared" si="9"/>
        <v>0.40814332247557006</v>
      </c>
      <c r="G138" s="4" t="str">
        <f t="shared" si="10"/>
        <v>Start group 3 for 50km</v>
      </c>
      <c r="H138" s="4" t="str">
        <f t="shared" si="11"/>
        <v>Start group 3 for 100km</v>
      </c>
    </row>
    <row r="139" spans="1:8">
      <c r="A139" s="4">
        <v>137</v>
      </c>
      <c r="B139" s="5" t="s">
        <v>2711</v>
      </c>
      <c r="C139" s="5" t="s">
        <v>31</v>
      </c>
      <c r="D139" s="66">
        <v>0.10009259259259258</v>
      </c>
      <c r="E139" s="37">
        <f t="shared" si="8"/>
        <v>0.21711568938193343</v>
      </c>
      <c r="F139" s="37">
        <f t="shared" si="9"/>
        <v>0.40846905537459283</v>
      </c>
      <c r="G139" s="4" t="str">
        <f t="shared" si="10"/>
        <v>Start group 3 for 50km</v>
      </c>
      <c r="H139" s="4" t="str">
        <f t="shared" si="11"/>
        <v>Start group 3 for 100km</v>
      </c>
    </row>
    <row r="140" spans="1:8">
      <c r="A140" s="4">
        <v>138</v>
      </c>
      <c r="B140" s="5" t="s">
        <v>7290</v>
      </c>
      <c r="C140" s="5" t="s">
        <v>70</v>
      </c>
      <c r="D140" s="66">
        <v>0.10009259259259258</v>
      </c>
      <c r="E140" s="37">
        <f t="shared" si="8"/>
        <v>0.21870047543581617</v>
      </c>
      <c r="F140" s="37">
        <f t="shared" si="9"/>
        <v>0.40846905537459283</v>
      </c>
      <c r="G140" s="4" t="str">
        <f t="shared" si="10"/>
        <v>Start group 3 for 50km</v>
      </c>
      <c r="H140" s="4" t="str">
        <f t="shared" si="11"/>
        <v>Start group 3 for 100km</v>
      </c>
    </row>
    <row r="141" spans="1:8">
      <c r="A141" s="4">
        <v>139</v>
      </c>
      <c r="B141" s="5" t="s">
        <v>7291</v>
      </c>
      <c r="C141" s="5" t="s">
        <v>42</v>
      </c>
      <c r="D141" s="66">
        <v>0.10011574074074074</v>
      </c>
      <c r="E141" s="37">
        <f t="shared" si="8"/>
        <v>0.2202852614896989</v>
      </c>
      <c r="F141" s="37">
        <f t="shared" si="9"/>
        <v>0.40879478827361559</v>
      </c>
      <c r="G141" s="4" t="str">
        <f t="shared" si="10"/>
        <v>Start group 3 for 50km</v>
      </c>
      <c r="H141" s="4" t="str">
        <f t="shared" si="11"/>
        <v>Start group 3 for 100km</v>
      </c>
    </row>
    <row r="142" spans="1:8">
      <c r="A142" s="4">
        <v>140</v>
      </c>
      <c r="B142" s="5" t="s">
        <v>7292</v>
      </c>
      <c r="C142" s="5" t="s">
        <v>1485</v>
      </c>
      <c r="D142" s="66">
        <v>0.10012731481481481</v>
      </c>
      <c r="E142" s="37">
        <f t="shared" si="8"/>
        <v>0.22187004754358161</v>
      </c>
      <c r="F142" s="37">
        <f t="shared" si="9"/>
        <v>0.40895765472312712</v>
      </c>
      <c r="G142" s="4" t="str">
        <f t="shared" si="10"/>
        <v>Start group 3 for 50km</v>
      </c>
      <c r="H142" s="4" t="str">
        <f t="shared" si="11"/>
        <v>Start group 3 for 100km</v>
      </c>
    </row>
    <row r="143" spans="1:8">
      <c r="A143" s="4">
        <v>141</v>
      </c>
      <c r="B143" s="5" t="s">
        <v>7193</v>
      </c>
      <c r="C143" s="5" t="s">
        <v>22</v>
      </c>
      <c r="D143" s="66">
        <v>0.10047453703703703</v>
      </c>
      <c r="E143" s="37">
        <f t="shared" si="8"/>
        <v>0.22345483359746435</v>
      </c>
      <c r="F143" s="37">
        <f t="shared" si="9"/>
        <v>0.41384364820846914</v>
      </c>
      <c r="G143" s="4" t="str">
        <f t="shared" si="10"/>
        <v>Start group 3 for 50km</v>
      </c>
      <c r="H143" s="4" t="str">
        <f t="shared" si="11"/>
        <v>Start group 3 for 100km</v>
      </c>
    </row>
    <row r="144" spans="1:8">
      <c r="A144" s="4">
        <v>142</v>
      </c>
      <c r="B144" s="5" t="s">
        <v>7293</v>
      </c>
      <c r="C144" s="5" t="s">
        <v>36</v>
      </c>
      <c r="D144" s="66">
        <v>0.10049768518518519</v>
      </c>
      <c r="E144" s="37">
        <f t="shared" si="8"/>
        <v>0.22503961965134706</v>
      </c>
      <c r="F144" s="37">
        <f t="shared" si="9"/>
        <v>0.41416938110749196</v>
      </c>
      <c r="G144" s="4" t="str">
        <f t="shared" si="10"/>
        <v>Start group 3 for 50km</v>
      </c>
      <c r="H144" s="4" t="str">
        <f t="shared" si="11"/>
        <v>Start group 3 for 100km</v>
      </c>
    </row>
    <row r="145" spans="1:8">
      <c r="A145" s="4">
        <v>143</v>
      </c>
      <c r="B145" s="5" t="s">
        <v>5788</v>
      </c>
      <c r="C145" s="5" t="s">
        <v>95</v>
      </c>
      <c r="D145" s="66">
        <v>0.10059027777777778</v>
      </c>
      <c r="E145" s="37">
        <f t="shared" si="8"/>
        <v>0.22662440570522979</v>
      </c>
      <c r="F145" s="37">
        <f t="shared" si="9"/>
        <v>0.41547231270358309</v>
      </c>
      <c r="G145" s="4" t="str">
        <f t="shared" si="10"/>
        <v>Start group 3 for 50km</v>
      </c>
      <c r="H145" s="4" t="str">
        <f t="shared" si="11"/>
        <v>Start group 3 for 100km</v>
      </c>
    </row>
    <row r="146" spans="1:8">
      <c r="A146" s="4">
        <v>144</v>
      </c>
      <c r="B146" s="5" t="s">
        <v>5641</v>
      </c>
      <c r="C146" s="5" t="s">
        <v>166</v>
      </c>
      <c r="D146" s="66">
        <v>0.10060185185185185</v>
      </c>
      <c r="E146" s="37">
        <f t="shared" si="8"/>
        <v>0.22820919175911253</v>
      </c>
      <c r="F146" s="37">
        <f t="shared" si="9"/>
        <v>0.41563517915309461</v>
      </c>
      <c r="G146" s="4" t="str">
        <f t="shared" si="10"/>
        <v>Start group 3 for 50km</v>
      </c>
      <c r="H146" s="4" t="str">
        <f t="shared" si="11"/>
        <v>Start group 3 for 100km</v>
      </c>
    </row>
    <row r="147" spans="1:8">
      <c r="A147" s="4">
        <v>145</v>
      </c>
      <c r="B147" s="5" t="s">
        <v>7294</v>
      </c>
      <c r="C147" s="5" t="s">
        <v>41</v>
      </c>
      <c r="D147" s="66">
        <v>0.10071759259259259</v>
      </c>
      <c r="E147" s="37">
        <f t="shared" si="8"/>
        <v>0.22979397781299524</v>
      </c>
      <c r="F147" s="37">
        <f t="shared" si="9"/>
        <v>0.41726384364820851</v>
      </c>
      <c r="G147" s="4" t="str">
        <f t="shared" si="10"/>
        <v>Start group 3 for 50km</v>
      </c>
      <c r="H147" s="4" t="str">
        <f t="shared" si="11"/>
        <v>Start group 3 for 100km</v>
      </c>
    </row>
    <row r="148" spans="1:8">
      <c r="A148" s="4">
        <v>146</v>
      </c>
      <c r="B148" s="5" t="s">
        <v>5800</v>
      </c>
      <c r="C148" s="5" t="s">
        <v>11</v>
      </c>
      <c r="D148" s="66">
        <v>0.1007986111111111</v>
      </c>
      <c r="E148" s="37">
        <f t="shared" si="8"/>
        <v>0.23137876386687797</v>
      </c>
      <c r="F148" s="37">
        <f t="shared" si="9"/>
        <v>0.41840390879478839</v>
      </c>
      <c r="G148" s="4" t="str">
        <f t="shared" si="10"/>
        <v>Start group 3 for 50km</v>
      </c>
      <c r="H148" s="4" t="str">
        <f t="shared" si="11"/>
        <v>Start group 3 for 100km</v>
      </c>
    </row>
    <row r="149" spans="1:8">
      <c r="A149" s="4">
        <v>147</v>
      </c>
      <c r="B149" s="5" t="s">
        <v>7295</v>
      </c>
      <c r="C149" s="5" t="s">
        <v>17</v>
      </c>
      <c r="D149" s="66">
        <v>0.10081018518518518</v>
      </c>
      <c r="E149" s="37">
        <f t="shared" si="8"/>
        <v>0.23296354992076071</v>
      </c>
      <c r="F149" s="37">
        <f t="shared" si="9"/>
        <v>0.41856677524429964</v>
      </c>
      <c r="G149" s="4" t="str">
        <f t="shared" si="10"/>
        <v>Start group 3 for 50km</v>
      </c>
      <c r="H149" s="4" t="str">
        <f t="shared" si="11"/>
        <v>Start group 3 for 100km</v>
      </c>
    </row>
    <row r="150" spans="1:8">
      <c r="A150" s="4">
        <v>148</v>
      </c>
      <c r="B150" s="5" t="s">
        <v>7296</v>
      </c>
      <c r="C150" s="5" t="s">
        <v>294</v>
      </c>
      <c r="D150" s="66">
        <v>0.10090277777777779</v>
      </c>
      <c r="E150" s="37">
        <f t="shared" si="8"/>
        <v>0.23454833597464342</v>
      </c>
      <c r="F150" s="37">
        <f t="shared" si="9"/>
        <v>0.41986970684039104</v>
      </c>
      <c r="G150" s="4" t="str">
        <f t="shared" si="10"/>
        <v>Start group 3 for 50km</v>
      </c>
      <c r="H150" s="4" t="str">
        <f t="shared" si="11"/>
        <v>Start group 3 for 100km</v>
      </c>
    </row>
    <row r="151" spans="1:8">
      <c r="A151" s="4">
        <v>149</v>
      </c>
      <c r="B151" s="5" t="s">
        <v>7297</v>
      </c>
      <c r="C151" s="5" t="s">
        <v>31</v>
      </c>
      <c r="D151" s="66">
        <v>0.10100694444444445</v>
      </c>
      <c r="E151" s="37">
        <f t="shared" si="8"/>
        <v>0.23613312202852615</v>
      </c>
      <c r="F151" s="37">
        <f t="shared" si="9"/>
        <v>0.42133550488599342</v>
      </c>
      <c r="G151" s="4" t="str">
        <f t="shared" si="10"/>
        <v>Start group 3 for 50km</v>
      </c>
      <c r="H151" s="4" t="str">
        <f t="shared" si="11"/>
        <v>Start group 3 for 100km</v>
      </c>
    </row>
    <row r="152" spans="1:8">
      <c r="A152" s="4">
        <v>150</v>
      </c>
      <c r="B152" s="5" t="s">
        <v>7298</v>
      </c>
      <c r="C152" s="5" t="s">
        <v>7</v>
      </c>
      <c r="D152" s="66">
        <v>0.10125000000000001</v>
      </c>
      <c r="E152" s="37">
        <f t="shared" si="8"/>
        <v>0.23771790808240886</v>
      </c>
      <c r="F152" s="37">
        <f t="shared" si="9"/>
        <v>0.42475570032573307</v>
      </c>
      <c r="G152" s="4" t="str">
        <f t="shared" si="10"/>
        <v>Start group 3 for 50km</v>
      </c>
      <c r="H152" s="4" t="str">
        <f t="shared" si="11"/>
        <v>Start group 3 for 100km</v>
      </c>
    </row>
    <row r="153" spans="1:8">
      <c r="A153" s="4">
        <v>151</v>
      </c>
      <c r="B153" s="5" t="s">
        <v>5865</v>
      </c>
      <c r="C153" s="5" t="s">
        <v>721</v>
      </c>
      <c r="D153" s="66">
        <v>0.10127314814814814</v>
      </c>
      <c r="E153" s="37">
        <f t="shared" si="8"/>
        <v>0.2393026941362916</v>
      </c>
      <c r="F153" s="37">
        <f t="shared" si="9"/>
        <v>0.42508143322475583</v>
      </c>
      <c r="G153" s="4" t="str">
        <f t="shared" si="10"/>
        <v>Start group 3 for 50km</v>
      </c>
      <c r="H153" s="4" t="str">
        <f t="shared" si="11"/>
        <v>Start group 3 for 100km</v>
      </c>
    </row>
    <row r="154" spans="1:8">
      <c r="A154" s="4">
        <v>152</v>
      </c>
      <c r="B154" s="5" t="s">
        <v>7301</v>
      </c>
      <c r="C154" s="5" t="s">
        <v>476</v>
      </c>
      <c r="D154" s="66">
        <v>0.10130787037037037</v>
      </c>
      <c r="E154" s="37">
        <f t="shared" si="8"/>
        <v>0.24088748019017434</v>
      </c>
      <c r="F154" s="37">
        <f t="shared" si="9"/>
        <v>0.4255700325732899</v>
      </c>
      <c r="G154" s="4" t="str">
        <f t="shared" si="10"/>
        <v>Start group 3 for 50km</v>
      </c>
      <c r="H154" s="4" t="str">
        <f t="shared" si="11"/>
        <v>Start group 3 for 100km</v>
      </c>
    </row>
    <row r="155" spans="1:8">
      <c r="A155" s="4">
        <v>153</v>
      </c>
      <c r="B155" s="5" t="s">
        <v>7299</v>
      </c>
      <c r="C155" s="5" t="s">
        <v>7300</v>
      </c>
      <c r="D155" s="66">
        <v>0.10130787037037037</v>
      </c>
      <c r="E155" s="37">
        <f t="shared" si="8"/>
        <v>0.24247226624405704</v>
      </c>
      <c r="F155" s="37">
        <f t="shared" si="9"/>
        <v>0.4255700325732899</v>
      </c>
      <c r="G155" s="4" t="str">
        <f t="shared" si="10"/>
        <v>Start group 3 for 50km</v>
      </c>
      <c r="H155" s="4" t="str">
        <f t="shared" si="11"/>
        <v>Start group 3 for 100km</v>
      </c>
    </row>
    <row r="156" spans="1:8">
      <c r="A156" s="4">
        <v>154</v>
      </c>
      <c r="B156" s="5" t="s">
        <v>7302</v>
      </c>
      <c r="C156" s="5" t="s">
        <v>3391</v>
      </c>
      <c r="D156" s="66">
        <v>0.10141203703703704</v>
      </c>
      <c r="E156" s="37">
        <f t="shared" si="8"/>
        <v>0.24405705229793978</v>
      </c>
      <c r="F156" s="37">
        <f t="shared" si="9"/>
        <v>0.42703583061889255</v>
      </c>
      <c r="G156" s="4" t="str">
        <f t="shared" si="10"/>
        <v>Start group 3 for 50km</v>
      </c>
      <c r="H156" s="4" t="str">
        <f t="shared" si="11"/>
        <v>Start group 3 for 100km</v>
      </c>
    </row>
    <row r="157" spans="1:8">
      <c r="A157" s="4">
        <v>155</v>
      </c>
      <c r="B157" s="5" t="s">
        <v>7235</v>
      </c>
      <c r="C157" s="5" t="s">
        <v>198</v>
      </c>
      <c r="D157" s="66">
        <v>0.10145833333333333</v>
      </c>
      <c r="E157" s="37">
        <f t="shared" si="8"/>
        <v>0.24564183835182252</v>
      </c>
      <c r="F157" s="37">
        <f t="shared" si="9"/>
        <v>0.42768729641693815</v>
      </c>
      <c r="G157" s="4" t="str">
        <f t="shared" si="10"/>
        <v>Start group 3 for 50km</v>
      </c>
      <c r="H157" s="4" t="str">
        <f t="shared" si="11"/>
        <v>Start group 3 for 100km</v>
      </c>
    </row>
    <row r="158" spans="1:8">
      <c r="A158" s="4">
        <v>156</v>
      </c>
      <c r="B158" s="5" t="s">
        <v>7303</v>
      </c>
      <c r="C158" s="5" t="s">
        <v>2312</v>
      </c>
      <c r="D158" s="66">
        <v>0.10150462962962963</v>
      </c>
      <c r="E158" s="37">
        <f t="shared" si="8"/>
        <v>0.24722662440570523</v>
      </c>
      <c r="F158" s="37">
        <f t="shared" si="9"/>
        <v>0.42833876221498368</v>
      </c>
      <c r="G158" s="4" t="str">
        <f t="shared" si="10"/>
        <v>Start group 3 for 50km</v>
      </c>
      <c r="H158" s="4" t="str">
        <f t="shared" si="11"/>
        <v>Start group 3 for 100km</v>
      </c>
    </row>
    <row r="159" spans="1:8">
      <c r="A159" s="4">
        <v>157</v>
      </c>
      <c r="B159" s="5" t="s">
        <v>7304</v>
      </c>
      <c r="C159" s="5" t="s">
        <v>224</v>
      </c>
      <c r="D159" s="66">
        <v>0.10172453703703704</v>
      </c>
      <c r="E159" s="37">
        <f t="shared" si="8"/>
        <v>0.24881141045958796</v>
      </c>
      <c r="F159" s="37">
        <f t="shared" si="9"/>
        <v>0.43143322475570028</v>
      </c>
      <c r="G159" s="4" t="str">
        <f t="shared" si="10"/>
        <v>Start group 3 for 50km</v>
      </c>
      <c r="H159" s="4" t="str">
        <f t="shared" si="11"/>
        <v>Start group 4 for 100km</v>
      </c>
    </row>
    <row r="160" spans="1:8">
      <c r="A160" s="4">
        <v>158</v>
      </c>
      <c r="B160" s="5" t="s">
        <v>7305</v>
      </c>
      <c r="C160" s="5" t="s">
        <v>23</v>
      </c>
      <c r="D160" s="66">
        <v>0.10180555555555555</v>
      </c>
      <c r="E160" s="37">
        <f t="shared" si="8"/>
        <v>0.25039619651347067</v>
      </c>
      <c r="F160" s="37">
        <f t="shared" si="9"/>
        <v>0.43257328990228017</v>
      </c>
      <c r="G160" s="4" t="str">
        <f t="shared" si="10"/>
        <v>Start group 3 for 50km</v>
      </c>
      <c r="H160" s="4" t="str">
        <f t="shared" si="11"/>
        <v>Start group 4 for 100km</v>
      </c>
    </row>
    <row r="161" spans="1:8">
      <c r="A161" s="4">
        <v>159</v>
      </c>
      <c r="B161" s="5" t="s">
        <v>2854</v>
      </c>
      <c r="C161" s="5" t="s">
        <v>15</v>
      </c>
      <c r="D161" s="66">
        <v>0.10182870370370371</v>
      </c>
      <c r="E161" s="37">
        <f t="shared" si="8"/>
        <v>0.25198098256735341</v>
      </c>
      <c r="F161" s="37">
        <f t="shared" si="9"/>
        <v>0.43289902280130294</v>
      </c>
      <c r="G161" s="4" t="str">
        <f t="shared" si="10"/>
        <v>Start group 3 for 50km</v>
      </c>
      <c r="H161" s="4" t="str">
        <f t="shared" si="11"/>
        <v>Start group 4 for 100km</v>
      </c>
    </row>
    <row r="162" spans="1:8">
      <c r="A162" s="4">
        <v>160</v>
      </c>
      <c r="B162" s="5" t="s">
        <v>7306</v>
      </c>
      <c r="C162" s="5" t="s">
        <v>51</v>
      </c>
      <c r="D162" s="66">
        <v>0.10185185185185186</v>
      </c>
      <c r="E162" s="37">
        <f t="shared" si="8"/>
        <v>0.25356576862123614</v>
      </c>
      <c r="F162" s="37">
        <f t="shared" si="9"/>
        <v>0.4332247557003257</v>
      </c>
      <c r="G162" s="4" t="str">
        <f t="shared" si="10"/>
        <v>Start group 3 for 50km</v>
      </c>
      <c r="H162" s="4" t="str">
        <f t="shared" si="11"/>
        <v>Start group 4 for 100km</v>
      </c>
    </row>
    <row r="163" spans="1:8">
      <c r="A163" s="4">
        <v>161</v>
      </c>
      <c r="B163" s="5" t="s">
        <v>5745</v>
      </c>
      <c r="C163" s="5" t="s">
        <v>106</v>
      </c>
      <c r="D163" s="66">
        <v>0.1019212962962963</v>
      </c>
      <c r="E163" s="37">
        <f t="shared" si="8"/>
        <v>0.25515055467511888</v>
      </c>
      <c r="F163" s="37">
        <f t="shared" si="9"/>
        <v>0.43420195439739434</v>
      </c>
      <c r="G163" s="4" t="str">
        <f t="shared" si="10"/>
        <v>Start group 3 for 50km</v>
      </c>
      <c r="H163" s="4" t="str">
        <f t="shared" si="11"/>
        <v>Start group 4 for 100km</v>
      </c>
    </row>
    <row r="164" spans="1:8">
      <c r="A164" s="4">
        <v>162</v>
      </c>
      <c r="B164" s="5" t="s">
        <v>7307</v>
      </c>
      <c r="C164" s="5" t="s">
        <v>64</v>
      </c>
      <c r="D164" s="66">
        <v>0.10196759259259258</v>
      </c>
      <c r="E164" s="37">
        <f t="shared" si="8"/>
        <v>0.25673534072900156</v>
      </c>
      <c r="F164" s="37">
        <f t="shared" si="9"/>
        <v>0.43485342019543988</v>
      </c>
      <c r="G164" s="4" t="str">
        <f t="shared" si="10"/>
        <v>Start group 3 for 50km</v>
      </c>
      <c r="H164" s="4" t="str">
        <f t="shared" si="11"/>
        <v>Start group 4 for 100km</v>
      </c>
    </row>
    <row r="165" spans="1:8">
      <c r="A165" s="4">
        <v>163</v>
      </c>
      <c r="B165" s="5" t="s">
        <v>7308</v>
      </c>
      <c r="C165" s="5" t="s">
        <v>17</v>
      </c>
      <c r="D165" s="66">
        <v>0.10200231481481481</v>
      </c>
      <c r="E165" s="37">
        <f t="shared" si="8"/>
        <v>0.2583201267828843</v>
      </c>
      <c r="F165" s="37">
        <f t="shared" si="9"/>
        <v>0.43534201954397395</v>
      </c>
      <c r="G165" s="4" t="str">
        <f t="shared" si="10"/>
        <v>Start group 3 for 50km</v>
      </c>
      <c r="H165" s="4" t="str">
        <f t="shared" si="11"/>
        <v>Start group 4 for 100km</v>
      </c>
    </row>
    <row r="166" spans="1:8">
      <c r="A166" s="4">
        <v>164</v>
      </c>
      <c r="B166" s="5" t="s">
        <v>7217</v>
      </c>
      <c r="C166" s="5" t="s">
        <v>159</v>
      </c>
      <c r="D166" s="66">
        <v>0.10207175925925926</v>
      </c>
      <c r="E166" s="37">
        <f t="shared" si="8"/>
        <v>0.25990491283676703</v>
      </c>
      <c r="F166" s="37">
        <f t="shared" si="9"/>
        <v>0.43631921824104231</v>
      </c>
      <c r="G166" s="4" t="str">
        <f t="shared" si="10"/>
        <v>Start group 3 for 50km</v>
      </c>
      <c r="H166" s="4" t="str">
        <f t="shared" si="11"/>
        <v>Start group 4 for 100km</v>
      </c>
    </row>
    <row r="167" spans="1:8">
      <c r="A167" s="4">
        <v>165</v>
      </c>
      <c r="B167" s="5" t="s">
        <v>7309</v>
      </c>
      <c r="C167" s="5" t="s">
        <v>31</v>
      </c>
      <c r="D167" s="66">
        <v>0.10211805555555555</v>
      </c>
      <c r="E167" s="37">
        <f t="shared" si="8"/>
        <v>0.26148969889064977</v>
      </c>
      <c r="F167" s="37">
        <f t="shared" si="9"/>
        <v>0.43697068403908812</v>
      </c>
      <c r="G167" s="4" t="str">
        <f t="shared" si="10"/>
        <v>Start group 3 for 50km</v>
      </c>
      <c r="H167" s="4" t="str">
        <f t="shared" si="11"/>
        <v>Start group 4 for 100km</v>
      </c>
    </row>
    <row r="168" spans="1:8">
      <c r="A168" s="4">
        <v>166</v>
      </c>
      <c r="B168" s="5" t="s">
        <v>7310</v>
      </c>
      <c r="C168" s="5" t="s">
        <v>136</v>
      </c>
      <c r="D168" s="66">
        <v>0.10214120370370371</v>
      </c>
      <c r="E168" s="37">
        <f t="shared" si="8"/>
        <v>0.26307448494453251</v>
      </c>
      <c r="F168" s="37">
        <f t="shared" si="9"/>
        <v>0.43729641693811089</v>
      </c>
      <c r="G168" s="4" t="str">
        <f t="shared" si="10"/>
        <v>Start group 3 for 50km</v>
      </c>
      <c r="H168" s="4" t="str">
        <f t="shared" si="11"/>
        <v>Start group 4 for 100km</v>
      </c>
    </row>
    <row r="169" spans="1:8">
      <c r="A169" s="4">
        <v>167</v>
      </c>
      <c r="B169" s="5" t="s">
        <v>7311</v>
      </c>
      <c r="C169" s="5" t="s">
        <v>31</v>
      </c>
      <c r="D169" s="66">
        <v>0.10221064814814813</v>
      </c>
      <c r="E169" s="37">
        <f t="shared" si="8"/>
        <v>0.26465927099841524</v>
      </c>
      <c r="F169" s="37">
        <f t="shared" si="9"/>
        <v>0.43827361563517925</v>
      </c>
      <c r="G169" s="4" t="str">
        <f t="shared" si="10"/>
        <v>Start group 3 for 50km</v>
      </c>
      <c r="H169" s="4" t="str">
        <f t="shared" si="11"/>
        <v>Start group 4 for 100km</v>
      </c>
    </row>
    <row r="170" spans="1:8">
      <c r="A170" s="4">
        <v>168</v>
      </c>
      <c r="B170" s="5" t="s">
        <v>7261</v>
      </c>
      <c r="C170" s="5" t="s">
        <v>17</v>
      </c>
      <c r="D170" s="66">
        <v>0.10221064814814813</v>
      </c>
      <c r="E170" s="37">
        <f t="shared" si="8"/>
        <v>0.26624405705229792</v>
      </c>
      <c r="F170" s="37">
        <f t="shared" si="9"/>
        <v>0.43827361563517925</v>
      </c>
      <c r="G170" s="4" t="str">
        <f t="shared" si="10"/>
        <v>Start group 3 for 50km</v>
      </c>
      <c r="H170" s="4" t="str">
        <f t="shared" si="11"/>
        <v>Start group 4 for 100km</v>
      </c>
    </row>
    <row r="171" spans="1:8">
      <c r="A171" s="4">
        <v>169</v>
      </c>
      <c r="B171" s="5" t="s">
        <v>5958</v>
      </c>
      <c r="C171" s="5" t="s">
        <v>23</v>
      </c>
      <c r="D171" s="66">
        <v>0.10222222222222221</v>
      </c>
      <c r="E171" s="37">
        <f t="shared" si="8"/>
        <v>0.26782884310618066</v>
      </c>
      <c r="F171" s="37">
        <f t="shared" si="9"/>
        <v>0.43843648208469049</v>
      </c>
      <c r="G171" s="4" t="str">
        <f t="shared" si="10"/>
        <v>Start group 3 for 50km</v>
      </c>
      <c r="H171" s="4" t="str">
        <f t="shared" si="11"/>
        <v>Start group 4 for 100km</v>
      </c>
    </row>
    <row r="172" spans="1:8">
      <c r="A172" s="4">
        <v>170</v>
      </c>
      <c r="B172" s="5" t="s">
        <v>7312</v>
      </c>
      <c r="C172" s="5" t="s">
        <v>7313</v>
      </c>
      <c r="D172" s="66">
        <v>0.10225694444444444</v>
      </c>
      <c r="E172" s="37">
        <f t="shared" si="8"/>
        <v>0.26941362916006339</v>
      </c>
      <c r="F172" s="37">
        <f t="shared" si="9"/>
        <v>0.43892508143322484</v>
      </c>
      <c r="G172" s="4" t="str">
        <f t="shared" si="10"/>
        <v>Start group 3 for 50km</v>
      </c>
      <c r="H172" s="4" t="str">
        <f t="shared" si="11"/>
        <v>Start group 4 for 100km</v>
      </c>
    </row>
    <row r="173" spans="1:8">
      <c r="A173" s="4">
        <v>171</v>
      </c>
      <c r="B173" s="5" t="s">
        <v>7314</v>
      </c>
      <c r="C173" s="5" t="s">
        <v>318</v>
      </c>
      <c r="D173" s="66">
        <v>0.10234953703703703</v>
      </c>
      <c r="E173" s="37">
        <f t="shared" si="8"/>
        <v>0.27099841521394613</v>
      </c>
      <c r="F173" s="37">
        <f t="shared" si="9"/>
        <v>0.44022801302931597</v>
      </c>
      <c r="G173" s="4" t="str">
        <f t="shared" si="10"/>
        <v>Start group 3 for 50km</v>
      </c>
      <c r="H173" s="4" t="str">
        <f t="shared" si="11"/>
        <v>Start group 4 for 100km</v>
      </c>
    </row>
    <row r="174" spans="1:8">
      <c r="A174" s="4">
        <v>172</v>
      </c>
      <c r="B174" s="5" t="s">
        <v>5783</v>
      </c>
      <c r="C174" s="5" t="s">
        <v>7315</v>
      </c>
      <c r="D174" s="66">
        <v>0.10239583333333334</v>
      </c>
      <c r="E174" s="37">
        <f t="shared" si="8"/>
        <v>0.27258320126782887</v>
      </c>
      <c r="F174" s="37">
        <f t="shared" si="9"/>
        <v>0.4408794788273615</v>
      </c>
      <c r="G174" s="4" t="str">
        <f t="shared" si="10"/>
        <v>Start group 3 for 50km</v>
      </c>
      <c r="H174" s="4" t="str">
        <f t="shared" si="11"/>
        <v>Start group 4 for 100km</v>
      </c>
    </row>
    <row r="175" spans="1:8">
      <c r="A175" s="4">
        <v>173</v>
      </c>
      <c r="B175" s="5" t="s">
        <v>7316</v>
      </c>
      <c r="C175" s="5" t="s">
        <v>172</v>
      </c>
      <c r="D175" s="66">
        <v>0.10251157407407407</v>
      </c>
      <c r="E175" s="37">
        <f t="shared" si="8"/>
        <v>0.27416798732171155</v>
      </c>
      <c r="F175" s="37">
        <f t="shared" si="9"/>
        <v>0.44250814332247573</v>
      </c>
      <c r="G175" s="4" t="str">
        <f t="shared" si="10"/>
        <v>Start group 3 for 50km</v>
      </c>
      <c r="H175" s="4" t="str">
        <f t="shared" si="11"/>
        <v>Start group 4 for 100km</v>
      </c>
    </row>
    <row r="176" spans="1:8">
      <c r="A176" s="4">
        <v>174</v>
      </c>
      <c r="B176" s="5" t="s">
        <v>5785</v>
      </c>
      <c r="C176" s="5" t="s">
        <v>11</v>
      </c>
      <c r="D176" s="66">
        <v>0.10252314814814815</v>
      </c>
      <c r="E176" s="37">
        <f t="shared" si="8"/>
        <v>0.27575277337559428</v>
      </c>
      <c r="F176" s="37">
        <f t="shared" si="9"/>
        <v>0.44267100977198698</v>
      </c>
      <c r="G176" s="4" t="str">
        <f t="shared" si="10"/>
        <v>Start group 3 for 50km</v>
      </c>
      <c r="H176" s="4" t="str">
        <f t="shared" si="11"/>
        <v>Start group 4 for 100km</v>
      </c>
    </row>
    <row r="177" spans="1:8">
      <c r="A177" s="4">
        <v>175</v>
      </c>
      <c r="B177" s="5" t="s">
        <v>7317</v>
      </c>
      <c r="C177" s="5" t="s">
        <v>41</v>
      </c>
      <c r="D177" s="66">
        <v>0.10258101851851852</v>
      </c>
      <c r="E177" s="37">
        <f t="shared" si="8"/>
        <v>0.27733755942947702</v>
      </c>
      <c r="F177" s="37">
        <f t="shared" si="9"/>
        <v>0.44348534201954404</v>
      </c>
      <c r="G177" s="4" t="str">
        <f t="shared" si="10"/>
        <v>Start group 3 for 50km</v>
      </c>
      <c r="H177" s="4" t="str">
        <f t="shared" si="11"/>
        <v>Start group 4 for 100km</v>
      </c>
    </row>
    <row r="178" spans="1:8">
      <c r="A178" s="4">
        <v>176</v>
      </c>
      <c r="B178" s="5" t="s">
        <v>7318</v>
      </c>
      <c r="C178" s="5" t="s">
        <v>162</v>
      </c>
      <c r="D178" s="66">
        <v>0.10261574074074074</v>
      </c>
      <c r="E178" s="37">
        <f t="shared" si="8"/>
        <v>0.27892234548335976</v>
      </c>
      <c r="F178" s="37">
        <f t="shared" si="9"/>
        <v>0.44397394136807838</v>
      </c>
      <c r="G178" s="4" t="str">
        <f t="shared" si="10"/>
        <v>Start group 3 for 50km</v>
      </c>
      <c r="H178" s="4" t="str">
        <f t="shared" si="11"/>
        <v>Start group 4 for 100km</v>
      </c>
    </row>
    <row r="179" spans="1:8">
      <c r="A179" s="4">
        <v>177</v>
      </c>
      <c r="B179" s="5" t="s">
        <v>7319</v>
      </c>
      <c r="C179" s="5" t="s">
        <v>86</v>
      </c>
      <c r="D179" s="66">
        <v>0.10265046296296297</v>
      </c>
      <c r="E179" s="37">
        <f t="shared" si="8"/>
        <v>0.28050713153724249</v>
      </c>
      <c r="F179" s="37">
        <f t="shared" si="9"/>
        <v>0.4444625407166124</v>
      </c>
      <c r="G179" s="4" t="str">
        <f t="shared" si="10"/>
        <v>Start group 3 for 50km</v>
      </c>
      <c r="H179" s="4" t="str">
        <f t="shared" si="11"/>
        <v>Start group 4 for 100km</v>
      </c>
    </row>
    <row r="180" spans="1:8">
      <c r="A180" s="4">
        <v>178</v>
      </c>
      <c r="B180" s="5" t="s">
        <v>5812</v>
      </c>
      <c r="C180" s="5" t="s">
        <v>127</v>
      </c>
      <c r="D180" s="66">
        <v>0.1027199074074074</v>
      </c>
      <c r="E180" s="37">
        <f t="shared" si="8"/>
        <v>0.28209191759112517</v>
      </c>
      <c r="F180" s="37">
        <f t="shared" si="9"/>
        <v>0.44543973941368076</v>
      </c>
      <c r="G180" s="4" t="str">
        <f t="shared" si="10"/>
        <v>Start group 3 for 50km</v>
      </c>
      <c r="H180" s="4" t="str">
        <f t="shared" si="11"/>
        <v>Start group 4 for 100km</v>
      </c>
    </row>
    <row r="181" spans="1:8">
      <c r="A181" s="4">
        <v>179</v>
      </c>
      <c r="B181" s="5" t="s">
        <v>7320</v>
      </c>
      <c r="C181" s="5" t="s">
        <v>480</v>
      </c>
      <c r="D181" s="66">
        <v>0.10283564814814815</v>
      </c>
      <c r="E181" s="37">
        <f t="shared" si="8"/>
        <v>0.28367670364500791</v>
      </c>
      <c r="F181" s="37">
        <f t="shared" si="9"/>
        <v>0.44706840390879493</v>
      </c>
      <c r="G181" s="4" t="str">
        <f t="shared" si="10"/>
        <v>Start group 3 for 50km</v>
      </c>
      <c r="H181" s="4" t="str">
        <f t="shared" si="11"/>
        <v>Start group 4 for 100km</v>
      </c>
    </row>
    <row r="182" spans="1:8">
      <c r="A182" s="4">
        <v>180</v>
      </c>
      <c r="B182" s="5" t="s">
        <v>7321</v>
      </c>
      <c r="C182" s="5" t="s">
        <v>2373</v>
      </c>
      <c r="D182" s="66">
        <v>0.10287037037037038</v>
      </c>
      <c r="E182" s="37">
        <f t="shared" si="8"/>
        <v>0.28526148969889065</v>
      </c>
      <c r="F182" s="37">
        <f t="shared" si="9"/>
        <v>0.447557003257329</v>
      </c>
      <c r="G182" s="4" t="str">
        <f t="shared" si="10"/>
        <v>Start group 3 for 50km</v>
      </c>
      <c r="H182" s="4" t="str">
        <f t="shared" si="11"/>
        <v>Start group 4 for 100km</v>
      </c>
    </row>
    <row r="183" spans="1:8">
      <c r="A183" s="4">
        <v>181</v>
      </c>
      <c r="B183" s="5" t="s">
        <v>7322</v>
      </c>
      <c r="C183" s="5" t="s">
        <v>22</v>
      </c>
      <c r="D183" s="66">
        <v>0.10291666666666666</v>
      </c>
      <c r="E183" s="37">
        <f t="shared" si="8"/>
        <v>0.28684627575277338</v>
      </c>
      <c r="F183" s="37">
        <f t="shared" si="9"/>
        <v>0.44820846905537454</v>
      </c>
      <c r="G183" s="4" t="str">
        <f t="shared" si="10"/>
        <v>Start group 3 for 50km</v>
      </c>
      <c r="H183" s="4" t="str">
        <f t="shared" si="11"/>
        <v>Start group 4 for 100km</v>
      </c>
    </row>
    <row r="184" spans="1:8">
      <c r="A184" s="4">
        <v>182</v>
      </c>
      <c r="B184" s="5" t="s">
        <v>7324</v>
      </c>
      <c r="C184" s="5" t="s">
        <v>67</v>
      </c>
      <c r="D184" s="66">
        <v>0.10299768518518519</v>
      </c>
      <c r="E184" s="37">
        <f t="shared" si="8"/>
        <v>0.28843106180665612</v>
      </c>
      <c r="F184" s="37">
        <f t="shared" si="9"/>
        <v>0.44934853420195442</v>
      </c>
      <c r="G184" s="4" t="str">
        <f t="shared" si="10"/>
        <v>Start group 3 for 50km</v>
      </c>
      <c r="H184" s="4" t="str">
        <f t="shared" si="11"/>
        <v>Start group 4 for 100km</v>
      </c>
    </row>
    <row r="185" spans="1:8">
      <c r="A185" s="4">
        <v>183</v>
      </c>
      <c r="B185" s="5" t="s">
        <v>7323</v>
      </c>
      <c r="C185" s="5" t="s">
        <v>50</v>
      </c>
      <c r="D185" s="66">
        <v>0.10299768518518519</v>
      </c>
      <c r="E185" s="37">
        <f t="shared" si="8"/>
        <v>0.2900158478605388</v>
      </c>
      <c r="F185" s="37">
        <f t="shared" si="9"/>
        <v>0.44934853420195442</v>
      </c>
      <c r="G185" s="4" t="str">
        <f t="shared" si="10"/>
        <v>Start group 3 for 50km</v>
      </c>
      <c r="H185" s="4" t="str">
        <f t="shared" si="11"/>
        <v>Start group 4 for 100km</v>
      </c>
    </row>
    <row r="186" spans="1:8">
      <c r="A186" s="4">
        <v>184</v>
      </c>
      <c r="B186" s="5" t="s">
        <v>7325</v>
      </c>
      <c r="C186" s="5" t="s">
        <v>87</v>
      </c>
      <c r="D186" s="66">
        <v>0.10312500000000001</v>
      </c>
      <c r="E186" s="37">
        <f t="shared" si="8"/>
        <v>0.29160063391442154</v>
      </c>
      <c r="F186" s="37">
        <f t="shared" si="9"/>
        <v>0.45114006514657989</v>
      </c>
      <c r="G186" s="4" t="str">
        <f t="shared" si="10"/>
        <v>Start group 3 for 50km</v>
      </c>
      <c r="H186" s="4" t="str">
        <f t="shared" si="11"/>
        <v>Start group 4 for 100km</v>
      </c>
    </row>
    <row r="187" spans="1:8">
      <c r="A187" s="4">
        <v>185</v>
      </c>
      <c r="B187" s="5" t="s">
        <v>7326</v>
      </c>
      <c r="C187" s="5" t="s">
        <v>17</v>
      </c>
      <c r="D187" s="66">
        <v>0.10322916666666666</v>
      </c>
      <c r="E187" s="37">
        <f t="shared" si="8"/>
        <v>0.29318541996830427</v>
      </c>
      <c r="F187" s="37">
        <f t="shared" si="9"/>
        <v>0.45260586319218254</v>
      </c>
      <c r="G187" s="4" t="str">
        <f t="shared" si="10"/>
        <v>Start group 3 for 50km</v>
      </c>
      <c r="H187" s="4" t="str">
        <f t="shared" si="11"/>
        <v>Start group 4 for 100km</v>
      </c>
    </row>
    <row r="188" spans="1:8">
      <c r="A188" s="4">
        <v>186</v>
      </c>
      <c r="B188" s="5" t="s">
        <v>7327</v>
      </c>
      <c r="C188" s="5" t="s">
        <v>294</v>
      </c>
      <c r="D188" s="66">
        <v>0.10325231481481482</v>
      </c>
      <c r="E188" s="37">
        <f t="shared" si="8"/>
        <v>0.29477020602218701</v>
      </c>
      <c r="F188" s="37">
        <f t="shared" si="9"/>
        <v>0.45293159609120531</v>
      </c>
      <c r="G188" s="4" t="str">
        <f t="shared" si="10"/>
        <v>Start group 3 for 50km</v>
      </c>
      <c r="H188" s="4" t="str">
        <f t="shared" si="11"/>
        <v>Start group 4 for 100km</v>
      </c>
    </row>
    <row r="189" spans="1:8">
      <c r="A189" s="4">
        <v>187</v>
      </c>
      <c r="B189" s="5" t="s">
        <v>7328</v>
      </c>
      <c r="C189" s="5" t="s">
        <v>319</v>
      </c>
      <c r="D189" s="66">
        <v>0.10340277777777777</v>
      </c>
      <c r="E189" s="37">
        <f t="shared" si="8"/>
        <v>0.29635499207606975</v>
      </c>
      <c r="F189" s="37">
        <f t="shared" si="9"/>
        <v>0.45504885993485356</v>
      </c>
      <c r="G189" s="4" t="str">
        <f t="shared" si="10"/>
        <v>Start group 3 for 50km</v>
      </c>
      <c r="H189" s="4" t="str">
        <f t="shared" si="11"/>
        <v>Start group 4 for 100km</v>
      </c>
    </row>
    <row r="190" spans="1:8">
      <c r="A190" s="4">
        <v>188</v>
      </c>
      <c r="B190" s="5" t="s">
        <v>7329</v>
      </c>
      <c r="C190" s="5" t="s">
        <v>12</v>
      </c>
      <c r="D190" s="66">
        <v>0.10375000000000001</v>
      </c>
      <c r="E190" s="37">
        <f t="shared" si="8"/>
        <v>0.29793977812995248</v>
      </c>
      <c r="F190" s="37">
        <f t="shared" si="9"/>
        <v>0.45993485342019558</v>
      </c>
      <c r="G190" s="4" t="str">
        <f t="shared" si="10"/>
        <v>Start group 3 for 50km</v>
      </c>
      <c r="H190" s="4" t="str">
        <f t="shared" si="11"/>
        <v>Start group 4 for 100km</v>
      </c>
    </row>
    <row r="191" spans="1:8">
      <c r="A191" s="4">
        <v>189</v>
      </c>
      <c r="B191" s="5" t="s">
        <v>5729</v>
      </c>
      <c r="C191" s="5" t="s">
        <v>31</v>
      </c>
      <c r="D191" s="66">
        <v>0.10378472222222222</v>
      </c>
      <c r="E191" s="37">
        <f t="shared" si="8"/>
        <v>0.29952456418383516</v>
      </c>
      <c r="F191" s="37">
        <f t="shared" si="9"/>
        <v>0.46042345276872959</v>
      </c>
      <c r="G191" s="4" t="str">
        <f t="shared" si="10"/>
        <v>Start group 3 for 50km</v>
      </c>
      <c r="H191" s="4" t="str">
        <f t="shared" si="11"/>
        <v>Start group 4 for 100km</v>
      </c>
    </row>
    <row r="192" spans="1:8">
      <c r="A192" s="4">
        <v>190</v>
      </c>
      <c r="B192" s="5" t="s">
        <v>7330</v>
      </c>
      <c r="C192" s="5" t="s">
        <v>208</v>
      </c>
      <c r="D192" s="66">
        <v>0.10400462962962963</v>
      </c>
      <c r="E192" s="37">
        <f t="shared" si="8"/>
        <v>0.3011093502377179</v>
      </c>
      <c r="F192" s="37">
        <f t="shared" si="9"/>
        <v>0.46351791530944647</v>
      </c>
      <c r="G192" s="4" t="str">
        <f t="shared" si="10"/>
        <v>Start group 3 for 50km</v>
      </c>
      <c r="H192" s="4" t="str">
        <f t="shared" si="11"/>
        <v>Start group 4 for 100km</v>
      </c>
    </row>
    <row r="193" spans="1:8">
      <c r="A193" s="4">
        <v>191</v>
      </c>
      <c r="B193" s="5" t="s">
        <v>7331</v>
      </c>
      <c r="C193" s="5" t="s">
        <v>27</v>
      </c>
      <c r="D193" s="66">
        <v>0.10400462962962963</v>
      </c>
      <c r="E193" s="37">
        <f t="shared" si="8"/>
        <v>0.30269413629160064</v>
      </c>
      <c r="F193" s="37">
        <f t="shared" si="9"/>
        <v>0.46351791530944647</v>
      </c>
      <c r="G193" s="4" t="str">
        <f t="shared" si="10"/>
        <v>Start group 3 for 50km</v>
      </c>
      <c r="H193" s="4" t="str">
        <f t="shared" si="11"/>
        <v>Start group 4 for 100km</v>
      </c>
    </row>
    <row r="194" spans="1:8">
      <c r="A194" s="4">
        <v>192</v>
      </c>
      <c r="B194" s="5" t="s">
        <v>6065</v>
      </c>
      <c r="C194" s="5" t="s">
        <v>228</v>
      </c>
      <c r="D194" s="66">
        <v>0.10401620370370369</v>
      </c>
      <c r="E194" s="37">
        <f t="shared" si="8"/>
        <v>0.30427892234548337</v>
      </c>
      <c r="F194" s="37">
        <f t="shared" si="9"/>
        <v>0.46368078175895772</v>
      </c>
      <c r="G194" s="4" t="str">
        <f t="shared" si="10"/>
        <v>Start group 3 for 50km</v>
      </c>
      <c r="H194" s="4" t="str">
        <f t="shared" si="11"/>
        <v>Start group 4 for 100km</v>
      </c>
    </row>
    <row r="195" spans="1:8">
      <c r="A195" s="4">
        <v>193</v>
      </c>
      <c r="B195" s="5" t="s">
        <v>7332</v>
      </c>
      <c r="C195" s="5" t="s">
        <v>15</v>
      </c>
      <c r="D195" s="66">
        <v>0.10412037037037036</v>
      </c>
      <c r="E195" s="37">
        <f t="shared" si="8"/>
        <v>0.30586370839936611</v>
      </c>
      <c r="F195" s="37">
        <f t="shared" si="9"/>
        <v>0.46514657980456037</v>
      </c>
      <c r="G195" s="4" t="str">
        <f t="shared" si="10"/>
        <v>Start group 3 for 50km</v>
      </c>
      <c r="H195" s="4" t="str">
        <f t="shared" si="11"/>
        <v>Start group 4 for 100km</v>
      </c>
    </row>
    <row r="196" spans="1:8">
      <c r="A196" s="4">
        <v>194</v>
      </c>
      <c r="B196" s="5" t="s">
        <v>2559</v>
      </c>
      <c r="C196" s="5" t="s">
        <v>319</v>
      </c>
      <c r="D196" s="66">
        <v>0.10413194444444444</v>
      </c>
      <c r="E196" s="37">
        <f t="shared" ref="E196:E259" si="12">A196/631</f>
        <v>0.30744849445324879</v>
      </c>
      <c r="F196" s="37">
        <f t="shared" ref="F196:F259" si="13">((HOUR(D196)*60+MINUTE(D196)+SECOND(D196)/60)-(HOUR($D$3)*60+MINUTE($D$3)+SECOND($D$3)/60))/(HOUR($D$3)*60+MINUTE($D$3)+SECOND($D$3)/60)</f>
        <v>0.46530944625407161</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4 for 100km</v>
      </c>
    </row>
    <row r="197" spans="1:8">
      <c r="A197" s="4">
        <v>195</v>
      </c>
      <c r="B197" s="5" t="s">
        <v>7229</v>
      </c>
      <c r="C197" s="5" t="s">
        <v>6591</v>
      </c>
      <c r="D197" s="66">
        <v>0.10416666666666667</v>
      </c>
      <c r="E197" s="37">
        <f t="shared" si="12"/>
        <v>0.30903328050713152</v>
      </c>
      <c r="F197" s="37">
        <f t="shared" si="13"/>
        <v>0.4657980456026059</v>
      </c>
      <c r="G197" s="4" t="str">
        <f t="shared" si="14"/>
        <v>Start group 3 for 50km</v>
      </c>
      <c r="H197" s="4" t="str">
        <f t="shared" si="15"/>
        <v>Start group 4 for 100km</v>
      </c>
    </row>
    <row r="198" spans="1:8">
      <c r="A198" s="4">
        <v>196</v>
      </c>
      <c r="B198" s="5" t="s">
        <v>7333</v>
      </c>
      <c r="C198" s="5" t="s">
        <v>102</v>
      </c>
      <c r="D198" s="66">
        <v>0.10417824074074074</v>
      </c>
      <c r="E198" s="37">
        <f t="shared" si="12"/>
        <v>0.31061806656101426</v>
      </c>
      <c r="F198" s="37">
        <f t="shared" si="13"/>
        <v>0.46596091205211748</v>
      </c>
      <c r="G198" s="4" t="str">
        <f t="shared" si="14"/>
        <v>Start group 3 for 50km</v>
      </c>
      <c r="H198" s="4" t="str">
        <f t="shared" si="15"/>
        <v>Start group 4 for 100km</v>
      </c>
    </row>
    <row r="199" spans="1:8">
      <c r="A199" s="4">
        <v>197</v>
      </c>
      <c r="B199" s="5" t="s">
        <v>5883</v>
      </c>
      <c r="C199" s="5" t="s">
        <v>72</v>
      </c>
      <c r="D199" s="66">
        <v>0.10440972222222222</v>
      </c>
      <c r="E199" s="37">
        <f t="shared" si="12"/>
        <v>0.312202852614897</v>
      </c>
      <c r="F199" s="37">
        <f t="shared" si="13"/>
        <v>0.46921824104234527</v>
      </c>
      <c r="G199" s="4" t="str">
        <f t="shared" si="14"/>
        <v>Start group 3 for 50km</v>
      </c>
      <c r="H199" s="4" t="str">
        <f t="shared" si="15"/>
        <v>Start group 4 for 100km</v>
      </c>
    </row>
    <row r="200" spans="1:8">
      <c r="A200" s="4">
        <v>198</v>
      </c>
      <c r="B200" s="5" t="s">
        <v>5760</v>
      </c>
      <c r="C200" s="5" t="s">
        <v>436</v>
      </c>
      <c r="D200" s="66">
        <v>0.10443287037037037</v>
      </c>
      <c r="E200" s="37">
        <f t="shared" si="12"/>
        <v>0.31378763866877973</v>
      </c>
      <c r="F200" s="37">
        <f t="shared" si="13"/>
        <v>0.4695439739413681</v>
      </c>
      <c r="G200" s="4" t="str">
        <f t="shared" si="14"/>
        <v>Start group 3 for 50km</v>
      </c>
      <c r="H200" s="4" t="str">
        <f t="shared" si="15"/>
        <v>Start group 4 for 100km</v>
      </c>
    </row>
    <row r="201" spans="1:8">
      <c r="A201" s="4">
        <v>199</v>
      </c>
      <c r="B201" s="5" t="s">
        <v>7309</v>
      </c>
      <c r="C201" s="5" t="s">
        <v>47</v>
      </c>
      <c r="D201" s="66">
        <v>0.10452546296296296</v>
      </c>
      <c r="E201" s="37">
        <f t="shared" si="12"/>
        <v>0.31537242472266241</v>
      </c>
      <c r="F201" s="37">
        <f t="shared" si="13"/>
        <v>0.4708469055374595</v>
      </c>
      <c r="G201" s="4" t="str">
        <f t="shared" si="14"/>
        <v>Start group 3 for 50km</v>
      </c>
      <c r="H201" s="4" t="str">
        <f t="shared" si="15"/>
        <v>Start group 4 for 100km</v>
      </c>
    </row>
    <row r="202" spans="1:8">
      <c r="A202" s="4">
        <v>200</v>
      </c>
      <c r="B202" s="5" t="s">
        <v>7334</v>
      </c>
      <c r="C202" s="5" t="s">
        <v>22</v>
      </c>
      <c r="D202" s="66">
        <v>0.10465277777777778</v>
      </c>
      <c r="E202" s="37">
        <f t="shared" si="12"/>
        <v>0.31695721077654515</v>
      </c>
      <c r="F202" s="37">
        <f t="shared" si="13"/>
        <v>0.47263843648208465</v>
      </c>
      <c r="G202" s="4" t="str">
        <f t="shared" si="14"/>
        <v>Start group 3 for 50km</v>
      </c>
      <c r="H202" s="4" t="str">
        <f t="shared" si="15"/>
        <v>Start group 4 for 100km</v>
      </c>
    </row>
    <row r="203" spans="1:8">
      <c r="A203" s="4">
        <v>201</v>
      </c>
      <c r="B203" s="5" t="s">
        <v>7335</v>
      </c>
      <c r="C203" s="5" t="s">
        <v>43</v>
      </c>
      <c r="D203" s="66">
        <v>0.10501157407407408</v>
      </c>
      <c r="E203" s="37">
        <f t="shared" si="12"/>
        <v>0.31854199683042789</v>
      </c>
      <c r="F203" s="37">
        <f t="shared" si="13"/>
        <v>0.47768729641693819</v>
      </c>
      <c r="G203" s="4" t="str">
        <f t="shared" si="14"/>
        <v>Start group 3 for 50km</v>
      </c>
      <c r="H203" s="4" t="str">
        <f t="shared" si="15"/>
        <v>Start group 4 for 100km</v>
      </c>
    </row>
    <row r="204" spans="1:8">
      <c r="A204" s="4">
        <v>202</v>
      </c>
      <c r="B204" s="5" t="s">
        <v>7336</v>
      </c>
      <c r="C204" s="5" t="s">
        <v>64</v>
      </c>
      <c r="D204" s="66">
        <v>0.10515046296296297</v>
      </c>
      <c r="E204" s="37">
        <f t="shared" si="12"/>
        <v>0.32012678288431062</v>
      </c>
      <c r="F204" s="37">
        <f t="shared" si="13"/>
        <v>0.47964169381107491</v>
      </c>
      <c r="G204" s="4" t="str">
        <f t="shared" si="14"/>
        <v>Start group 3 for 50km</v>
      </c>
      <c r="H204" s="4" t="str">
        <f t="shared" si="15"/>
        <v>Start group 4 for 100km</v>
      </c>
    </row>
    <row r="205" spans="1:8">
      <c r="A205" s="4">
        <v>203</v>
      </c>
      <c r="B205" s="5" t="s">
        <v>7337</v>
      </c>
      <c r="C205" s="5" t="s">
        <v>7338</v>
      </c>
      <c r="D205" s="66">
        <v>0.10527777777777779</v>
      </c>
      <c r="E205" s="37">
        <f t="shared" si="12"/>
        <v>0.32171156893819336</v>
      </c>
      <c r="F205" s="37">
        <f t="shared" si="13"/>
        <v>0.48143322475570033</v>
      </c>
      <c r="G205" s="4" t="str">
        <f t="shared" si="14"/>
        <v>Start group 3 for 50km</v>
      </c>
      <c r="H205" s="4" t="str">
        <f t="shared" si="15"/>
        <v>Start group 4 for 100km</v>
      </c>
    </row>
    <row r="206" spans="1:8">
      <c r="A206" s="4">
        <v>204</v>
      </c>
      <c r="B206" s="5" t="s">
        <v>7339</v>
      </c>
      <c r="C206" s="5" t="s">
        <v>31</v>
      </c>
      <c r="D206" s="66">
        <v>0.10528935185185184</v>
      </c>
      <c r="E206" s="37">
        <f t="shared" si="12"/>
        <v>0.3232963549920761</v>
      </c>
      <c r="F206" s="37">
        <f t="shared" si="13"/>
        <v>0.48159609120521185</v>
      </c>
      <c r="G206" s="4" t="str">
        <f t="shared" si="14"/>
        <v>Start group 3 for 50km</v>
      </c>
      <c r="H206" s="4" t="str">
        <f t="shared" si="15"/>
        <v>Start group 4 for 100km</v>
      </c>
    </row>
    <row r="207" spans="1:8">
      <c r="A207" s="4">
        <v>205</v>
      </c>
      <c r="B207" s="5" t="s">
        <v>7340</v>
      </c>
      <c r="C207" s="5" t="s">
        <v>309</v>
      </c>
      <c r="D207" s="66">
        <v>0.10534722222222222</v>
      </c>
      <c r="E207" s="37">
        <f t="shared" si="12"/>
        <v>0.32488114104595878</v>
      </c>
      <c r="F207" s="37">
        <f t="shared" si="13"/>
        <v>0.48241042345276869</v>
      </c>
      <c r="G207" s="4" t="str">
        <f t="shared" si="14"/>
        <v>Start group 3 for 50km</v>
      </c>
      <c r="H207" s="4" t="str">
        <f t="shared" si="15"/>
        <v>Start group 4 for 100km</v>
      </c>
    </row>
    <row r="208" spans="1:8">
      <c r="A208" s="4">
        <v>206</v>
      </c>
      <c r="B208" s="5" t="s">
        <v>7341</v>
      </c>
      <c r="C208" s="5" t="s">
        <v>607</v>
      </c>
      <c r="D208" s="66">
        <v>0.10540509259259261</v>
      </c>
      <c r="E208" s="37">
        <f t="shared" si="12"/>
        <v>0.32646592709984151</v>
      </c>
      <c r="F208" s="37">
        <f t="shared" si="13"/>
        <v>0.4832247557003258</v>
      </c>
      <c r="G208" s="4" t="str">
        <f t="shared" si="14"/>
        <v>Start group 3 for 50km</v>
      </c>
      <c r="H208" s="4" t="str">
        <f t="shared" si="15"/>
        <v>Start group 4 for 100km</v>
      </c>
    </row>
    <row r="209" spans="1:8">
      <c r="A209" s="4">
        <v>207</v>
      </c>
      <c r="B209" s="5" t="s">
        <v>7342</v>
      </c>
      <c r="C209" s="5" t="s">
        <v>188</v>
      </c>
      <c r="D209" s="66">
        <v>0.10548611111111111</v>
      </c>
      <c r="E209" s="37">
        <f t="shared" si="12"/>
        <v>0.32805071315372425</v>
      </c>
      <c r="F209" s="37">
        <f t="shared" si="13"/>
        <v>0.48436482084690569</v>
      </c>
      <c r="G209" s="4" t="str">
        <f t="shared" si="14"/>
        <v>Start group 3 for 50km</v>
      </c>
      <c r="H209" s="4" t="str">
        <f t="shared" si="15"/>
        <v>Start group 4 for 100km</v>
      </c>
    </row>
    <row r="210" spans="1:8">
      <c r="A210" s="4">
        <v>208</v>
      </c>
      <c r="B210" s="5" t="s">
        <v>7343</v>
      </c>
      <c r="C210" s="5" t="s">
        <v>6585</v>
      </c>
      <c r="D210" s="66">
        <v>0.10552083333333333</v>
      </c>
      <c r="E210" s="37">
        <f t="shared" si="12"/>
        <v>0.32963549920760699</v>
      </c>
      <c r="F210" s="37">
        <f t="shared" si="13"/>
        <v>0.4848534201954397</v>
      </c>
      <c r="G210" s="4" t="str">
        <f t="shared" si="14"/>
        <v>Start group 3 for 50km</v>
      </c>
      <c r="H210" s="4" t="str">
        <f t="shared" si="15"/>
        <v>Start group 4 for 100km</v>
      </c>
    </row>
    <row r="211" spans="1:8">
      <c r="A211" s="4">
        <v>209</v>
      </c>
      <c r="B211" s="5" t="s">
        <v>7344</v>
      </c>
      <c r="C211" s="5" t="s">
        <v>17</v>
      </c>
      <c r="D211" s="66">
        <v>0.1057175925925926</v>
      </c>
      <c r="E211" s="37">
        <f t="shared" si="12"/>
        <v>0.33122028526148972</v>
      </c>
      <c r="F211" s="37">
        <f t="shared" si="13"/>
        <v>0.48762214983713348</v>
      </c>
      <c r="G211" s="4" t="str">
        <f t="shared" si="14"/>
        <v>Start group 3 for 50km</v>
      </c>
      <c r="H211" s="4" t="str">
        <f t="shared" si="15"/>
        <v>Start group 4 for 100km</v>
      </c>
    </row>
    <row r="212" spans="1:8">
      <c r="A212" s="4">
        <v>210</v>
      </c>
      <c r="B212" s="5" t="s">
        <v>7345</v>
      </c>
      <c r="C212" s="5" t="s">
        <v>100</v>
      </c>
      <c r="D212" s="66">
        <v>0.10584490740740742</v>
      </c>
      <c r="E212" s="37">
        <f t="shared" si="12"/>
        <v>0.3328050713153724</v>
      </c>
      <c r="F212" s="37">
        <f t="shared" si="13"/>
        <v>0.48941368078175895</v>
      </c>
      <c r="G212" s="4" t="str">
        <f t="shared" si="14"/>
        <v>Start group 3 for 50km</v>
      </c>
      <c r="H212" s="4" t="str">
        <f t="shared" si="15"/>
        <v>Start group 4 for 100km</v>
      </c>
    </row>
    <row r="213" spans="1:8">
      <c r="A213" s="4">
        <v>211</v>
      </c>
      <c r="B213" s="5" t="s">
        <v>7346</v>
      </c>
      <c r="C213" s="5" t="s">
        <v>28</v>
      </c>
      <c r="D213" s="66">
        <v>0.1062037037037037</v>
      </c>
      <c r="E213" s="37">
        <f t="shared" si="12"/>
        <v>0.33438985736925514</v>
      </c>
      <c r="F213" s="37">
        <f t="shared" si="13"/>
        <v>0.4944625407166125</v>
      </c>
      <c r="G213" s="4" t="str">
        <f t="shared" si="14"/>
        <v>Start group 3 for 50km</v>
      </c>
      <c r="H213" s="4" t="str">
        <f t="shared" si="15"/>
        <v>Start group 4 for 100km</v>
      </c>
    </row>
    <row r="214" spans="1:8">
      <c r="A214" s="4">
        <v>212</v>
      </c>
      <c r="B214" s="5" t="s">
        <v>7347</v>
      </c>
      <c r="C214" s="5" t="s">
        <v>25</v>
      </c>
      <c r="D214" s="66">
        <v>0.10625</v>
      </c>
      <c r="E214" s="37">
        <f t="shared" si="12"/>
        <v>0.33597464342313788</v>
      </c>
      <c r="F214" s="37">
        <f t="shared" si="13"/>
        <v>0.49511400651465803</v>
      </c>
      <c r="G214" s="4" t="str">
        <f t="shared" si="14"/>
        <v>Start group 3 for 50km</v>
      </c>
      <c r="H214" s="4" t="str">
        <f t="shared" si="15"/>
        <v>Start group 4 for 100km</v>
      </c>
    </row>
    <row r="215" spans="1:8">
      <c r="A215" s="4">
        <v>213</v>
      </c>
      <c r="B215" s="5" t="s">
        <v>7346</v>
      </c>
      <c r="C215" s="5" t="s">
        <v>42</v>
      </c>
      <c r="D215" s="66">
        <v>0.10630787037037037</v>
      </c>
      <c r="E215" s="37">
        <f t="shared" si="12"/>
        <v>0.33755942947702061</v>
      </c>
      <c r="F215" s="37">
        <f t="shared" si="13"/>
        <v>0.49592833876221515</v>
      </c>
      <c r="G215" s="4" t="str">
        <f t="shared" si="14"/>
        <v>Start group 3 for 50km</v>
      </c>
      <c r="H215" s="4" t="str">
        <f t="shared" si="15"/>
        <v>Start group 4 for 100km</v>
      </c>
    </row>
    <row r="216" spans="1:8">
      <c r="A216" s="4">
        <v>214</v>
      </c>
      <c r="B216" s="5" t="s">
        <v>7348</v>
      </c>
      <c r="C216" s="5" t="s">
        <v>60</v>
      </c>
      <c r="D216" s="66">
        <v>0.1063425925925926</v>
      </c>
      <c r="E216" s="37">
        <f t="shared" si="12"/>
        <v>0.33914421553090335</v>
      </c>
      <c r="F216" s="37">
        <f t="shared" si="13"/>
        <v>0.49641693811074916</v>
      </c>
      <c r="G216" s="4" t="str">
        <f t="shared" si="14"/>
        <v>Start group 3 for 50km</v>
      </c>
      <c r="H216" s="4" t="str">
        <f t="shared" si="15"/>
        <v>Start group 4 for 100km</v>
      </c>
    </row>
    <row r="217" spans="1:8">
      <c r="A217" s="4">
        <v>215</v>
      </c>
      <c r="B217" s="5" t="s">
        <v>7349</v>
      </c>
      <c r="C217" s="5" t="s">
        <v>607</v>
      </c>
      <c r="D217" s="66">
        <v>0.10636574074074073</v>
      </c>
      <c r="E217" s="37">
        <f t="shared" si="12"/>
        <v>0.34072900158478603</v>
      </c>
      <c r="F217" s="37">
        <f t="shared" si="13"/>
        <v>0.49674267100977199</v>
      </c>
      <c r="G217" s="4" t="str">
        <f t="shared" si="14"/>
        <v>Start group 3 for 50km</v>
      </c>
      <c r="H217" s="4" t="str">
        <f t="shared" si="15"/>
        <v>Start group 4 for 100km</v>
      </c>
    </row>
    <row r="218" spans="1:8">
      <c r="A218" s="4">
        <v>216</v>
      </c>
      <c r="B218" s="5" t="s">
        <v>7350</v>
      </c>
      <c r="C218" s="5" t="s">
        <v>71</v>
      </c>
      <c r="D218" s="66">
        <v>0.10644675925925927</v>
      </c>
      <c r="E218" s="37">
        <f t="shared" si="12"/>
        <v>0.34231378763866877</v>
      </c>
      <c r="F218" s="37">
        <f t="shared" si="13"/>
        <v>0.49788273615635187</v>
      </c>
      <c r="G218" s="4" t="str">
        <f t="shared" si="14"/>
        <v>Start group 3 for 50km</v>
      </c>
      <c r="H218" s="4" t="str">
        <f t="shared" si="15"/>
        <v>Start group 4 for 100km</v>
      </c>
    </row>
    <row r="219" spans="1:8">
      <c r="A219" s="4">
        <v>217</v>
      </c>
      <c r="B219" s="5" t="s">
        <v>7351</v>
      </c>
      <c r="C219" s="5" t="s">
        <v>43</v>
      </c>
      <c r="D219" s="66">
        <v>0.10670138888888887</v>
      </c>
      <c r="E219" s="37">
        <f t="shared" si="12"/>
        <v>0.3438985736925515</v>
      </c>
      <c r="F219" s="37">
        <f t="shared" si="13"/>
        <v>0.50146579804560276</v>
      </c>
      <c r="G219" s="4" t="str">
        <f t="shared" si="14"/>
        <v>Start group 4 for 50km</v>
      </c>
      <c r="H219" s="4" t="str">
        <f t="shared" si="15"/>
        <v>Start group 4 for 100km</v>
      </c>
    </row>
    <row r="220" spans="1:8">
      <c r="A220" s="4">
        <v>218</v>
      </c>
      <c r="B220" s="5" t="s">
        <v>5933</v>
      </c>
      <c r="C220" s="5" t="s">
        <v>12</v>
      </c>
      <c r="D220" s="66">
        <v>0.10670138888888887</v>
      </c>
      <c r="E220" s="37">
        <f t="shared" si="12"/>
        <v>0.34548335974643424</v>
      </c>
      <c r="F220" s="37">
        <f t="shared" si="13"/>
        <v>0.50146579804560276</v>
      </c>
      <c r="G220" s="4" t="str">
        <f t="shared" si="14"/>
        <v>Start group 4 for 50km</v>
      </c>
      <c r="H220" s="4" t="str">
        <f t="shared" si="15"/>
        <v>Start group 4 for 100km</v>
      </c>
    </row>
    <row r="221" spans="1:8">
      <c r="A221" s="4">
        <v>219</v>
      </c>
      <c r="B221" s="5" t="s">
        <v>7352</v>
      </c>
      <c r="C221" s="5" t="s">
        <v>2513</v>
      </c>
      <c r="D221" s="66">
        <v>0.10672453703703703</v>
      </c>
      <c r="E221" s="37">
        <f t="shared" si="12"/>
        <v>0.34706814580031697</v>
      </c>
      <c r="F221" s="37">
        <f t="shared" si="13"/>
        <v>0.50179153094462547</v>
      </c>
      <c r="G221" s="4" t="str">
        <f t="shared" si="14"/>
        <v>Start group 4 for 50km</v>
      </c>
      <c r="H221" s="4" t="str">
        <f t="shared" si="15"/>
        <v>Start group 4 for 100km</v>
      </c>
    </row>
    <row r="222" spans="1:8">
      <c r="A222" s="4">
        <v>220</v>
      </c>
      <c r="B222" s="5" t="s">
        <v>2751</v>
      </c>
      <c r="C222" s="5" t="s">
        <v>67</v>
      </c>
      <c r="D222" s="66">
        <v>0.10678240740740741</v>
      </c>
      <c r="E222" s="37">
        <f t="shared" si="12"/>
        <v>0.34865293185419971</v>
      </c>
      <c r="F222" s="37">
        <f t="shared" si="13"/>
        <v>0.50260586319218259</v>
      </c>
      <c r="G222" s="4" t="str">
        <f t="shared" si="14"/>
        <v>Start group 4 for 50km</v>
      </c>
      <c r="H222" s="4" t="str">
        <f t="shared" si="15"/>
        <v>Start group 4 for 100km</v>
      </c>
    </row>
    <row r="223" spans="1:8">
      <c r="A223" s="4">
        <v>221</v>
      </c>
      <c r="B223" s="5" t="s">
        <v>7353</v>
      </c>
      <c r="C223" s="5" t="s">
        <v>7354</v>
      </c>
      <c r="D223" s="66">
        <v>0.10688657407407408</v>
      </c>
      <c r="E223" s="37">
        <f t="shared" si="12"/>
        <v>0.35023771790808239</v>
      </c>
      <c r="F223" s="37">
        <f t="shared" si="13"/>
        <v>0.50407166123778502</v>
      </c>
      <c r="G223" s="4" t="str">
        <f t="shared" si="14"/>
        <v>Start group 4 for 50km</v>
      </c>
      <c r="H223" s="4" t="str">
        <f t="shared" si="15"/>
        <v>Start group 4 for 100km</v>
      </c>
    </row>
    <row r="224" spans="1:8">
      <c r="A224" s="4">
        <v>222</v>
      </c>
      <c r="B224" s="5" t="s">
        <v>7355</v>
      </c>
      <c r="C224" s="5" t="s">
        <v>47</v>
      </c>
      <c r="D224" s="66">
        <v>0.10694444444444444</v>
      </c>
      <c r="E224" s="37">
        <f t="shared" si="12"/>
        <v>0.35182250396196513</v>
      </c>
      <c r="F224" s="37">
        <f t="shared" si="13"/>
        <v>0.50488599348534213</v>
      </c>
      <c r="G224" s="4" t="str">
        <f t="shared" si="14"/>
        <v>Start group 4 for 50km</v>
      </c>
      <c r="H224" s="4" t="str">
        <f t="shared" si="15"/>
        <v>Start group 4 for 100km</v>
      </c>
    </row>
    <row r="225" spans="1:8">
      <c r="A225" s="4">
        <v>223</v>
      </c>
      <c r="B225" s="5" t="s">
        <v>7179</v>
      </c>
      <c r="C225" s="5" t="s">
        <v>18</v>
      </c>
      <c r="D225" s="66">
        <v>0.1070949074074074</v>
      </c>
      <c r="E225" s="37">
        <f t="shared" si="12"/>
        <v>0.35340729001584786</v>
      </c>
      <c r="F225" s="37">
        <f t="shared" si="13"/>
        <v>0.50700325732899032</v>
      </c>
      <c r="G225" s="4" t="str">
        <f t="shared" si="14"/>
        <v>Start group 4 for 50km</v>
      </c>
      <c r="H225" s="4" t="str">
        <f t="shared" si="15"/>
        <v>Start group 4 for 100km</v>
      </c>
    </row>
    <row r="226" spans="1:8">
      <c r="A226" s="4">
        <v>224</v>
      </c>
      <c r="B226" s="5" t="s">
        <v>7356</v>
      </c>
      <c r="C226" s="5" t="s">
        <v>33</v>
      </c>
      <c r="D226" s="66">
        <v>0.1070949074074074</v>
      </c>
      <c r="E226" s="37">
        <f t="shared" si="12"/>
        <v>0.3549920760697306</v>
      </c>
      <c r="F226" s="37">
        <f t="shared" si="13"/>
        <v>0.50700325732899032</v>
      </c>
      <c r="G226" s="4" t="str">
        <f t="shared" si="14"/>
        <v>Start group 4 for 50km</v>
      </c>
      <c r="H226" s="4" t="str">
        <f t="shared" si="15"/>
        <v>Start group 4 for 100km</v>
      </c>
    </row>
    <row r="227" spans="1:8">
      <c r="A227" s="4">
        <v>225</v>
      </c>
      <c r="B227" s="5" t="s">
        <v>7357</v>
      </c>
      <c r="C227" s="5" t="s">
        <v>7358</v>
      </c>
      <c r="D227" s="66">
        <v>0.10710648148148148</v>
      </c>
      <c r="E227" s="37">
        <f t="shared" si="12"/>
        <v>0.35657686212361334</v>
      </c>
      <c r="F227" s="37">
        <f t="shared" si="13"/>
        <v>0.50716612377850157</v>
      </c>
      <c r="G227" s="4" t="str">
        <f t="shared" si="14"/>
        <v>Start group 4 for 50km</v>
      </c>
      <c r="H227" s="4" t="str">
        <f t="shared" si="15"/>
        <v>Start group 4 for 100km</v>
      </c>
    </row>
    <row r="228" spans="1:8">
      <c r="A228" s="4">
        <v>226</v>
      </c>
      <c r="B228" s="5" t="s">
        <v>7359</v>
      </c>
      <c r="C228" s="5" t="s">
        <v>64</v>
      </c>
      <c r="D228" s="66">
        <v>0.10729166666666667</v>
      </c>
      <c r="E228" s="37">
        <f t="shared" si="12"/>
        <v>0.35816164817749602</v>
      </c>
      <c r="F228" s="37">
        <f t="shared" si="13"/>
        <v>0.50977198697068415</v>
      </c>
      <c r="G228" s="4" t="str">
        <f t="shared" si="14"/>
        <v>Start group 4 for 50km</v>
      </c>
      <c r="H228" s="4" t="str">
        <f t="shared" si="15"/>
        <v>Start group 4 for 100km</v>
      </c>
    </row>
    <row r="229" spans="1:8">
      <c r="A229" s="4">
        <v>227</v>
      </c>
      <c r="B229" s="5" t="s">
        <v>7360</v>
      </c>
      <c r="C229" s="5" t="s">
        <v>3353</v>
      </c>
      <c r="D229" s="66">
        <v>0.10759259259259259</v>
      </c>
      <c r="E229" s="37">
        <f t="shared" si="12"/>
        <v>0.35974643423137875</v>
      </c>
      <c r="F229" s="37">
        <f t="shared" si="13"/>
        <v>0.51400651465798053</v>
      </c>
      <c r="G229" s="4" t="str">
        <f t="shared" si="14"/>
        <v>Start group 4 for 50km</v>
      </c>
      <c r="H229" s="4" t="str">
        <f t="shared" si="15"/>
        <v>Start group 4 for 100km</v>
      </c>
    </row>
    <row r="230" spans="1:8">
      <c r="A230" s="4">
        <v>228</v>
      </c>
      <c r="B230" s="5" t="s">
        <v>7361</v>
      </c>
      <c r="C230" s="5" t="s">
        <v>31</v>
      </c>
      <c r="D230" s="66">
        <v>0.10761574074074075</v>
      </c>
      <c r="E230" s="37">
        <f t="shared" si="12"/>
        <v>0.36133122028526149</v>
      </c>
      <c r="F230" s="37">
        <f t="shared" si="13"/>
        <v>0.51433224755700335</v>
      </c>
      <c r="G230" s="4" t="str">
        <f t="shared" si="14"/>
        <v>Start group 4 for 50km</v>
      </c>
      <c r="H230" s="4" t="str">
        <f t="shared" si="15"/>
        <v>Start group 4 for 100km</v>
      </c>
    </row>
    <row r="231" spans="1:8">
      <c r="A231" s="4">
        <v>229</v>
      </c>
      <c r="B231" s="5" t="s">
        <v>7362</v>
      </c>
      <c r="C231" s="5" t="s">
        <v>50</v>
      </c>
      <c r="D231" s="66">
        <v>0.10768518518518518</v>
      </c>
      <c r="E231" s="37">
        <f t="shared" si="12"/>
        <v>0.36291600633914423</v>
      </c>
      <c r="F231" s="37">
        <f t="shared" si="13"/>
        <v>0.51530944625407171</v>
      </c>
      <c r="G231" s="4" t="str">
        <f t="shared" si="14"/>
        <v>Start group 4 for 50km</v>
      </c>
      <c r="H231" s="4" t="str">
        <f t="shared" si="15"/>
        <v>Start group 4 for 100km</v>
      </c>
    </row>
    <row r="232" spans="1:8">
      <c r="A232" s="4">
        <v>230</v>
      </c>
      <c r="B232" s="5" t="s">
        <v>7363</v>
      </c>
      <c r="C232" s="5" t="s">
        <v>1167</v>
      </c>
      <c r="D232" s="66">
        <v>0.10768518518518518</v>
      </c>
      <c r="E232" s="37">
        <f t="shared" si="12"/>
        <v>0.36450079239302696</v>
      </c>
      <c r="F232" s="37">
        <f t="shared" si="13"/>
        <v>0.51530944625407171</v>
      </c>
      <c r="G232" s="4" t="str">
        <f t="shared" si="14"/>
        <v>Start group 4 for 50km</v>
      </c>
      <c r="H232" s="4" t="str">
        <f t="shared" si="15"/>
        <v>Start group 4 for 100km</v>
      </c>
    </row>
    <row r="233" spans="1:8">
      <c r="A233" s="4">
        <v>231</v>
      </c>
      <c r="B233" s="5" t="s">
        <v>7364</v>
      </c>
      <c r="C233" s="5" t="s">
        <v>104</v>
      </c>
      <c r="D233" s="66">
        <v>0.10770833333333334</v>
      </c>
      <c r="E233" s="37">
        <f t="shared" si="12"/>
        <v>0.36608557844690964</v>
      </c>
      <c r="F233" s="37">
        <f t="shared" si="13"/>
        <v>0.51563517915309443</v>
      </c>
      <c r="G233" s="4" t="str">
        <f t="shared" si="14"/>
        <v>Start group 4 for 50km</v>
      </c>
      <c r="H233" s="4" t="str">
        <f t="shared" si="15"/>
        <v>Start group 4 for 100km</v>
      </c>
    </row>
    <row r="234" spans="1:8">
      <c r="A234" s="4">
        <v>232</v>
      </c>
      <c r="B234" s="5" t="s">
        <v>7365</v>
      </c>
      <c r="C234" s="5" t="s">
        <v>3377</v>
      </c>
      <c r="D234" s="66">
        <v>0.10773148148148148</v>
      </c>
      <c r="E234" s="37">
        <f t="shared" si="12"/>
        <v>0.36767036450079238</v>
      </c>
      <c r="F234" s="37">
        <f t="shared" si="13"/>
        <v>0.51596091205211725</v>
      </c>
      <c r="G234" s="4" t="str">
        <f t="shared" si="14"/>
        <v>Start group 4 for 50km</v>
      </c>
      <c r="H234" s="4" t="str">
        <f t="shared" si="15"/>
        <v>Start group 4 for 100km</v>
      </c>
    </row>
    <row r="235" spans="1:8">
      <c r="A235" s="4">
        <v>233</v>
      </c>
      <c r="B235" s="5" t="s">
        <v>7366</v>
      </c>
      <c r="C235" s="5" t="s">
        <v>6600</v>
      </c>
      <c r="D235" s="66">
        <v>0.10778935185185186</v>
      </c>
      <c r="E235" s="37">
        <f t="shared" si="12"/>
        <v>0.36925515055467512</v>
      </c>
      <c r="F235" s="37">
        <f t="shared" si="13"/>
        <v>0.51677524429967436</v>
      </c>
      <c r="G235" s="4" t="str">
        <f t="shared" si="14"/>
        <v>Start group 4 for 50km</v>
      </c>
      <c r="H235" s="4" t="str">
        <f t="shared" si="15"/>
        <v>Start group 4 for 100km</v>
      </c>
    </row>
    <row r="236" spans="1:8">
      <c r="A236" s="4">
        <v>234</v>
      </c>
      <c r="B236" s="5" t="s">
        <v>7367</v>
      </c>
      <c r="C236" s="5" t="s">
        <v>25</v>
      </c>
      <c r="D236" s="66">
        <v>0.10791666666666666</v>
      </c>
      <c r="E236" s="37">
        <f t="shared" si="12"/>
        <v>0.37083993660855785</v>
      </c>
      <c r="F236" s="37">
        <f t="shared" si="13"/>
        <v>0.51856677524429984</v>
      </c>
      <c r="G236" s="4" t="str">
        <f t="shared" si="14"/>
        <v>Start group 4 for 50km</v>
      </c>
      <c r="H236" s="4" t="str">
        <f t="shared" si="15"/>
        <v>Start group 4 for 100km</v>
      </c>
    </row>
    <row r="237" spans="1:8">
      <c r="A237" s="4">
        <v>235</v>
      </c>
      <c r="B237" s="5" t="s">
        <v>7368</v>
      </c>
      <c r="C237" s="5" t="s">
        <v>11</v>
      </c>
      <c r="D237" s="66">
        <v>0.1080787037037037</v>
      </c>
      <c r="E237" s="37">
        <f t="shared" si="12"/>
        <v>0.37242472266244059</v>
      </c>
      <c r="F237" s="37">
        <f t="shared" si="13"/>
        <v>0.52084690553745927</v>
      </c>
      <c r="G237" s="4" t="str">
        <f t="shared" si="14"/>
        <v>Start group 4 for 50km</v>
      </c>
      <c r="H237" s="4" t="str">
        <f t="shared" si="15"/>
        <v>Start group 5 for 100km</v>
      </c>
    </row>
    <row r="238" spans="1:8">
      <c r="A238" s="4">
        <v>236</v>
      </c>
      <c r="B238" s="5" t="s">
        <v>7285</v>
      </c>
      <c r="C238" s="5" t="s">
        <v>163</v>
      </c>
      <c r="D238" s="66">
        <v>0.10809027777777779</v>
      </c>
      <c r="E238" s="37">
        <f t="shared" si="12"/>
        <v>0.37400950871632327</v>
      </c>
      <c r="F238" s="37">
        <f t="shared" si="13"/>
        <v>0.52100977198697085</v>
      </c>
      <c r="G238" s="4" t="str">
        <f t="shared" si="14"/>
        <v>Start group 4 for 50km</v>
      </c>
      <c r="H238" s="4" t="str">
        <f t="shared" si="15"/>
        <v>Start group 5 for 100km</v>
      </c>
    </row>
    <row r="239" spans="1:8">
      <c r="A239" s="4">
        <v>237</v>
      </c>
      <c r="B239" s="5" t="s">
        <v>6022</v>
      </c>
      <c r="C239" s="5" t="s">
        <v>25</v>
      </c>
      <c r="D239" s="66">
        <v>0.10828703703703703</v>
      </c>
      <c r="E239" s="37">
        <f t="shared" si="12"/>
        <v>0.37559429477020601</v>
      </c>
      <c r="F239" s="37">
        <f t="shared" si="13"/>
        <v>0.52377850162866457</v>
      </c>
      <c r="G239" s="4" t="str">
        <f t="shared" si="14"/>
        <v>Start group 4 for 50km</v>
      </c>
      <c r="H239" s="4" t="str">
        <f t="shared" si="15"/>
        <v>Start group 5 for 100km</v>
      </c>
    </row>
    <row r="240" spans="1:8">
      <c r="A240" s="4">
        <v>238</v>
      </c>
      <c r="B240" s="5" t="s">
        <v>5814</v>
      </c>
      <c r="C240" s="5" t="s">
        <v>12</v>
      </c>
      <c r="D240" s="66">
        <v>0.10873842592592593</v>
      </c>
      <c r="E240" s="37">
        <f t="shared" si="12"/>
        <v>0.37717908082408874</v>
      </c>
      <c r="F240" s="37">
        <f t="shared" si="13"/>
        <v>0.53013029315960924</v>
      </c>
      <c r="G240" s="4" t="str">
        <f t="shared" si="14"/>
        <v>Start group 4 for 50km</v>
      </c>
      <c r="H240" s="4" t="str">
        <f t="shared" si="15"/>
        <v>Start group 5 for 100km</v>
      </c>
    </row>
    <row r="241" spans="1:8">
      <c r="A241" s="4">
        <v>239</v>
      </c>
      <c r="B241" s="5" t="s">
        <v>7369</v>
      </c>
      <c r="C241" s="5" t="s">
        <v>14</v>
      </c>
      <c r="D241" s="66">
        <v>0.10876157407407407</v>
      </c>
      <c r="E241" s="37">
        <f t="shared" si="12"/>
        <v>0.37876386687797148</v>
      </c>
      <c r="F241" s="37">
        <f t="shared" si="13"/>
        <v>0.53045602605863207</v>
      </c>
      <c r="G241" s="4" t="str">
        <f t="shared" si="14"/>
        <v>Start group 4 for 50km</v>
      </c>
      <c r="H241" s="4" t="str">
        <f t="shared" si="15"/>
        <v>Start group 5 for 100km</v>
      </c>
    </row>
    <row r="242" spans="1:8">
      <c r="A242" s="4">
        <v>240</v>
      </c>
      <c r="B242" s="5" t="s">
        <v>7370</v>
      </c>
      <c r="C242" s="5" t="s">
        <v>239</v>
      </c>
      <c r="D242" s="66">
        <v>0.10890046296296296</v>
      </c>
      <c r="E242" s="37">
        <f t="shared" si="12"/>
        <v>0.38034865293185421</v>
      </c>
      <c r="F242" s="37">
        <f t="shared" si="13"/>
        <v>0.53241042345276879</v>
      </c>
      <c r="G242" s="4" t="str">
        <f t="shared" si="14"/>
        <v>Start group 4 for 50km</v>
      </c>
      <c r="H242" s="4" t="str">
        <f t="shared" si="15"/>
        <v>Start group 5 for 100km</v>
      </c>
    </row>
    <row r="243" spans="1:8">
      <c r="A243" s="4">
        <v>241</v>
      </c>
      <c r="B243" s="5" t="s">
        <v>7371</v>
      </c>
      <c r="C243" s="5" t="s">
        <v>4</v>
      </c>
      <c r="D243" s="66">
        <v>0.10893518518518519</v>
      </c>
      <c r="E243" s="37">
        <f t="shared" si="12"/>
        <v>0.38193343898573695</v>
      </c>
      <c r="F243" s="37">
        <f t="shared" si="13"/>
        <v>0.53289902280130308</v>
      </c>
      <c r="G243" s="4" t="str">
        <f t="shared" si="14"/>
        <v>Start group 4 for 50km</v>
      </c>
      <c r="H243" s="4" t="str">
        <f t="shared" si="15"/>
        <v>Start group 5 for 100km</v>
      </c>
    </row>
    <row r="244" spans="1:8">
      <c r="A244" s="4">
        <v>242</v>
      </c>
      <c r="B244" s="5" t="s">
        <v>7372</v>
      </c>
      <c r="C244" s="5" t="s">
        <v>7373</v>
      </c>
      <c r="D244" s="66">
        <v>0.10894675925925927</v>
      </c>
      <c r="E244" s="37">
        <f t="shared" si="12"/>
        <v>0.38351822503961963</v>
      </c>
      <c r="F244" s="37">
        <f t="shared" si="13"/>
        <v>0.53306188925081432</v>
      </c>
      <c r="G244" s="4" t="str">
        <f t="shared" si="14"/>
        <v>Start group 4 for 50km</v>
      </c>
      <c r="H244" s="4" t="str">
        <f t="shared" si="15"/>
        <v>Start group 5 for 100km</v>
      </c>
    </row>
    <row r="245" spans="1:8">
      <c r="A245" s="4">
        <v>243</v>
      </c>
      <c r="B245" s="5" t="s">
        <v>3266</v>
      </c>
      <c r="C245" s="5" t="s">
        <v>925</v>
      </c>
      <c r="D245" s="66">
        <v>0.10895833333333334</v>
      </c>
      <c r="E245" s="37">
        <f t="shared" si="12"/>
        <v>0.38510301109350237</v>
      </c>
      <c r="F245" s="37">
        <f t="shared" si="13"/>
        <v>0.5332247557003259</v>
      </c>
      <c r="G245" s="4" t="str">
        <f t="shared" si="14"/>
        <v>Start group 4 for 50km</v>
      </c>
      <c r="H245" s="4" t="str">
        <f t="shared" si="15"/>
        <v>Start group 5 for 100km</v>
      </c>
    </row>
    <row r="246" spans="1:8">
      <c r="A246" s="4">
        <v>244</v>
      </c>
      <c r="B246" s="5" t="s">
        <v>7374</v>
      </c>
      <c r="C246" s="5" t="s">
        <v>91</v>
      </c>
      <c r="D246" s="66">
        <v>0.10900462962962963</v>
      </c>
      <c r="E246" s="37">
        <f t="shared" si="12"/>
        <v>0.3866877971473851</v>
      </c>
      <c r="F246" s="37">
        <f t="shared" si="13"/>
        <v>0.53387622149837144</v>
      </c>
      <c r="G246" s="4" t="str">
        <f t="shared" si="14"/>
        <v>Start group 4 for 50km</v>
      </c>
      <c r="H246" s="4" t="str">
        <f t="shared" si="15"/>
        <v>Start group 5 for 100km</v>
      </c>
    </row>
    <row r="247" spans="1:8">
      <c r="A247" s="4">
        <v>245</v>
      </c>
      <c r="B247" s="5" t="s">
        <v>7375</v>
      </c>
      <c r="C247" s="5" t="s">
        <v>280</v>
      </c>
      <c r="D247" s="66">
        <v>0.10909722222222222</v>
      </c>
      <c r="E247" s="37">
        <f t="shared" si="12"/>
        <v>0.38827258320126784</v>
      </c>
      <c r="F247" s="37">
        <f t="shared" si="13"/>
        <v>0.53517915309446251</v>
      </c>
      <c r="G247" s="4" t="str">
        <f t="shared" si="14"/>
        <v>Start group 4 for 50km</v>
      </c>
      <c r="H247" s="4" t="str">
        <f t="shared" si="15"/>
        <v>Start group 5 for 100km</v>
      </c>
    </row>
    <row r="248" spans="1:8">
      <c r="A248" s="4">
        <v>246</v>
      </c>
      <c r="B248" s="5" t="s">
        <v>5885</v>
      </c>
      <c r="C248" s="5" t="s">
        <v>7376</v>
      </c>
      <c r="D248" s="66">
        <v>0.1091550925925926</v>
      </c>
      <c r="E248" s="37">
        <f t="shared" si="12"/>
        <v>0.38985736925515058</v>
      </c>
      <c r="F248" s="37">
        <f t="shared" si="13"/>
        <v>0.53599348534201963</v>
      </c>
      <c r="G248" s="4" t="str">
        <f t="shared" si="14"/>
        <v>Start group 4 for 50km</v>
      </c>
      <c r="H248" s="4" t="str">
        <f t="shared" si="15"/>
        <v>Start group 5 for 100km</v>
      </c>
    </row>
    <row r="249" spans="1:8">
      <c r="A249" s="4">
        <v>247</v>
      </c>
      <c r="B249" s="5" t="s">
        <v>7377</v>
      </c>
      <c r="C249" s="5" t="s">
        <v>177</v>
      </c>
      <c r="D249" s="66">
        <v>0.10918981481481482</v>
      </c>
      <c r="E249" s="37">
        <f t="shared" si="12"/>
        <v>0.39144215530903326</v>
      </c>
      <c r="F249" s="37">
        <f t="shared" si="13"/>
        <v>0.5364820846905537</v>
      </c>
      <c r="G249" s="4" t="str">
        <f t="shared" si="14"/>
        <v>Start group 4 for 50km</v>
      </c>
      <c r="H249" s="4" t="str">
        <f t="shared" si="15"/>
        <v>Start group 5 for 100km</v>
      </c>
    </row>
    <row r="250" spans="1:8">
      <c r="A250" s="4">
        <v>248</v>
      </c>
      <c r="B250" s="5" t="s">
        <v>7378</v>
      </c>
      <c r="C250" s="5" t="s">
        <v>2</v>
      </c>
      <c r="D250" s="66">
        <v>0.1092361111111111</v>
      </c>
      <c r="E250" s="37">
        <f t="shared" si="12"/>
        <v>0.39302694136291599</v>
      </c>
      <c r="F250" s="37">
        <f t="shared" si="13"/>
        <v>0.53713355048859956</v>
      </c>
      <c r="G250" s="4" t="str">
        <f t="shared" si="14"/>
        <v>Start group 4 for 50km</v>
      </c>
      <c r="H250" s="4" t="str">
        <f t="shared" si="15"/>
        <v>Start group 5 for 100km</v>
      </c>
    </row>
    <row r="251" spans="1:8">
      <c r="A251" s="4">
        <v>249</v>
      </c>
      <c r="B251" s="5" t="s">
        <v>6103</v>
      </c>
      <c r="C251" s="5" t="s">
        <v>108</v>
      </c>
      <c r="D251" s="66">
        <v>0.10924768518518518</v>
      </c>
      <c r="E251" s="37">
        <f t="shared" si="12"/>
        <v>0.39461172741679873</v>
      </c>
      <c r="F251" s="37">
        <f t="shared" si="13"/>
        <v>0.53729641693811081</v>
      </c>
      <c r="G251" s="4" t="str">
        <f t="shared" si="14"/>
        <v>Start group 4 for 50km</v>
      </c>
      <c r="H251" s="4" t="str">
        <f t="shared" si="15"/>
        <v>Start group 5 for 100km</v>
      </c>
    </row>
    <row r="252" spans="1:8">
      <c r="A252" s="4">
        <v>250</v>
      </c>
      <c r="B252" s="5" t="s">
        <v>7379</v>
      </c>
      <c r="C252" s="5" t="s">
        <v>3</v>
      </c>
      <c r="D252" s="66">
        <v>0.10927083333333333</v>
      </c>
      <c r="E252" s="37">
        <f t="shared" si="12"/>
        <v>0.39619651347068147</v>
      </c>
      <c r="F252" s="37">
        <f t="shared" si="13"/>
        <v>0.53762214983713352</v>
      </c>
      <c r="G252" s="4" t="str">
        <f t="shared" si="14"/>
        <v>Start group 4 for 50km</v>
      </c>
      <c r="H252" s="4" t="str">
        <f t="shared" si="15"/>
        <v>Start group 5 for 100km</v>
      </c>
    </row>
    <row r="253" spans="1:8">
      <c r="A253" s="4">
        <v>251</v>
      </c>
      <c r="B253" s="5" t="s">
        <v>5729</v>
      </c>
      <c r="C253" s="5" t="s">
        <v>33</v>
      </c>
      <c r="D253" s="66">
        <v>0.10953703703703704</v>
      </c>
      <c r="E253" s="37">
        <f t="shared" si="12"/>
        <v>0.3977812995245642</v>
      </c>
      <c r="F253" s="37">
        <f t="shared" si="13"/>
        <v>0.54136807817589572</v>
      </c>
      <c r="G253" s="4" t="str">
        <f t="shared" si="14"/>
        <v>Start group 4 for 50km</v>
      </c>
      <c r="H253" s="4" t="str">
        <f t="shared" si="15"/>
        <v>Start group 5 for 100km</v>
      </c>
    </row>
    <row r="254" spans="1:8">
      <c r="A254" s="4">
        <v>252</v>
      </c>
      <c r="B254" s="5" t="s">
        <v>7380</v>
      </c>
      <c r="C254" s="5" t="s">
        <v>765</v>
      </c>
      <c r="D254" s="66">
        <v>0.10968750000000001</v>
      </c>
      <c r="E254" s="37">
        <f t="shared" si="12"/>
        <v>0.39936608557844688</v>
      </c>
      <c r="F254" s="37">
        <f t="shared" si="13"/>
        <v>0.5434853420195439</v>
      </c>
      <c r="G254" s="4" t="str">
        <f t="shared" si="14"/>
        <v>Start group 4 for 50km</v>
      </c>
      <c r="H254" s="4" t="str">
        <f t="shared" si="15"/>
        <v>Start group 5 for 100km</v>
      </c>
    </row>
    <row r="255" spans="1:8">
      <c r="A255" s="4">
        <v>253</v>
      </c>
      <c r="B255" s="5" t="s">
        <v>7381</v>
      </c>
      <c r="C255" s="5" t="s">
        <v>71</v>
      </c>
      <c r="D255" s="66">
        <v>0.1097337962962963</v>
      </c>
      <c r="E255" s="37">
        <f t="shared" si="12"/>
        <v>0.40095087163232962</v>
      </c>
      <c r="F255" s="37">
        <f t="shared" si="13"/>
        <v>0.54413680781758977</v>
      </c>
      <c r="G255" s="4" t="str">
        <f t="shared" si="14"/>
        <v>Start group 4 for 50km</v>
      </c>
      <c r="H255" s="4" t="str">
        <f t="shared" si="15"/>
        <v>Start group 5 for 100km</v>
      </c>
    </row>
    <row r="256" spans="1:8">
      <c r="A256" s="4">
        <v>254</v>
      </c>
      <c r="B256" s="5" t="s">
        <v>7382</v>
      </c>
      <c r="C256" s="5" t="s">
        <v>30</v>
      </c>
      <c r="D256" s="66">
        <v>0.10979166666666666</v>
      </c>
      <c r="E256" s="37">
        <f t="shared" si="12"/>
        <v>0.40253565768621236</v>
      </c>
      <c r="F256" s="37">
        <f t="shared" si="13"/>
        <v>0.54495114006514656</v>
      </c>
      <c r="G256" s="4" t="str">
        <f t="shared" si="14"/>
        <v>Start group 4 for 50km</v>
      </c>
      <c r="H256" s="4" t="str">
        <f t="shared" si="15"/>
        <v>Start group 5 for 100km</v>
      </c>
    </row>
    <row r="257" spans="1:8">
      <c r="A257" s="4">
        <v>255</v>
      </c>
      <c r="B257" s="5" t="s">
        <v>7383</v>
      </c>
      <c r="C257" s="5" t="s">
        <v>5</v>
      </c>
      <c r="D257" s="66">
        <v>0.1101388888888889</v>
      </c>
      <c r="E257" s="37">
        <f t="shared" si="12"/>
        <v>0.40412044374009509</v>
      </c>
      <c r="F257" s="37">
        <f t="shared" si="13"/>
        <v>0.54983713355048858</v>
      </c>
      <c r="G257" s="4" t="str">
        <f t="shared" si="14"/>
        <v>Start group 4 for 50km</v>
      </c>
      <c r="H257" s="4" t="str">
        <f t="shared" si="15"/>
        <v>Start group 5 for 100km</v>
      </c>
    </row>
    <row r="258" spans="1:8">
      <c r="A258" s="4">
        <v>256</v>
      </c>
      <c r="B258" s="5" t="s">
        <v>7384</v>
      </c>
      <c r="C258" s="5" t="s">
        <v>42</v>
      </c>
      <c r="D258" s="66">
        <v>0.11015046296296298</v>
      </c>
      <c r="E258" s="37">
        <f t="shared" si="12"/>
        <v>0.40570522979397783</v>
      </c>
      <c r="F258" s="37">
        <f t="shared" si="13"/>
        <v>0.55000000000000016</v>
      </c>
      <c r="G258" s="4" t="str">
        <f t="shared" si="14"/>
        <v>Start group 4 for 50km</v>
      </c>
      <c r="H258" s="4" t="str">
        <f t="shared" si="15"/>
        <v>Start group 5 for 100km</v>
      </c>
    </row>
    <row r="259" spans="1:8">
      <c r="A259" s="4">
        <v>257</v>
      </c>
      <c r="B259" s="5" t="s">
        <v>7385</v>
      </c>
      <c r="C259" s="5" t="s">
        <v>41</v>
      </c>
      <c r="D259" s="66">
        <v>0.11018518518518518</v>
      </c>
      <c r="E259" s="37">
        <f t="shared" si="12"/>
        <v>0.40729001584786056</v>
      </c>
      <c r="F259" s="37">
        <f t="shared" si="13"/>
        <v>0.55048859934853422</v>
      </c>
      <c r="G259" s="4" t="str">
        <f t="shared" si="14"/>
        <v>Start group 4 for 50km</v>
      </c>
      <c r="H259" s="4" t="str">
        <f t="shared" si="15"/>
        <v>Start group 5 for 100km</v>
      </c>
    </row>
    <row r="260" spans="1:8">
      <c r="A260" s="4">
        <v>258</v>
      </c>
      <c r="B260" s="5" t="s">
        <v>7386</v>
      </c>
      <c r="C260" s="5" t="s">
        <v>87</v>
      </c>
      <c r="D260" s="66">
        <v>0.11023148148148149</v>
      </c>
      <c r="E260" s="37">
        <f t="shared" ref="E260:E323" si="16">A260/631</f>
        <v>0.40887480190174325</v>
      </c>
      <c r="F260" s="37">
        <f t="shared" ref="F260:F323" si="17">((HOUR(D260)*60+MINUTE(D260)+SECOND(D260)/60)-(HOUR($D$3)*60+MINUTE($D$3)+SECOND($D$3)/60))/(HOUR($D$3)*60+MINUTE($D$3)+SECOND($D$3)/60)</f>
        <v>0.55114006514657976</v>
      </c>
      <c r="G260" s="4" t="str">
        <f t="shared" ref="G260:G323" si="18">"Start group "&amp;IF(F260&lt;=29%,1,IF(F260&lt;=39%,2,IF(F260&lt;=50%,3,IF(F260&lt;=62%,4,IF(F260&lt;=84%,5,6)))))&amp;" for 50km"</f>
        <v>Start group 4 for 50km</v>
      </c>
      <c r="H260" s="4" t="str">
        <f t="shared" ref="H260:H323" si="19">"Start group "&amp;IF(F260&lt;=20%,1,IF(F260&lt;=33%,2,IF(F260&lt;=43%,3,IF(F260&lt;=52%,4,IF(F260&lt;=69%,5,6)))))&amp;" for 100km"</f>
        <v>Start group 5 for 100km</v>
      </c>
    </row>
    <row r="261" spans="1:8">
      <c r="A261" s="4">
        <v>259</v>
      </c>
      <c r="B261" s="5" t="s">
        <v>7387</v>
      </c>
      <c r="C261" s="5" t="s">
        <v>623</v>
      </c>
      <c r="D261" s="66">
        <v>0.11027777777777777</v>
      </c>
      <c r="E261" s="37">
        <f t="shared" si="16"/>
        <v>0.41045958795562598</v>
      </c>
      <c r="F261" s="37">
        <f t="shared" si="17"/>
        <v>0.55179153094462563</v>
      </c>
      <c r="G261" s="4" t="str">
        <f t="shared" si="18"/>
        <v>Start group 4 for 50km</v>
      </c>
      <c r="H261" s="4" t="str">
        <f t="shared" si="19"/>
        <v>Start group 5 for 100km</v>
      </c>
    </row>
    <row r="262" spans="1:8">
      <c r="A262" s="4">
        <v>260</v>
      </c>
      <c r="B262" s="5" t="s">
        <v>7388</v>
      </c>
      <c r="C262" s="5" t="s">
        <v>394</v>
      </c>
      <c r="D262" s="66">
        <v>0.1103587962962963</v>
      </c>
      <c r="E262" s="37">
        <f t="shared" si="16"/>
        <v>0.41204437400950872</v>
      </c>
      <c r="F262" s="37">
        <f t="shared" si="17"/>
        <v>0.55293159609120524</v>
      </c>
      <c r="G262" s="4" t="str">
        <f t="shared" si="18"/>
        <v>Start group 4 for 50km</v>
      </c>
      <c r="H262" s="4" t="str">
        <f t="shared" si="19"/>
        <v>Start group 5 for 100km</v>
      </c>
    </row>
    <row r="263" spans="1:8">
      <c r="A263" s="4">
        <v>261</v>
      </c>
      <c r="B263" s="5" t="s">
        <v>7389</v>
      </c>
      <c r="C263" s="5" t="s">
        <v>15</v>
      </c>
      <c r="D263" s="66">
        <v>0.11037037037037038</v>
      </c>
      <c r="E263" s="37">
        <f t="shared" si="16"/>
        <v>0.41362916006339145</v>
      </c>
      <c r="F263" s="37">
        <f t="shared" si="17"/>
        <v>0.5530944625407167</v>
      </c>
      <c r="G263" s="4" t="str">
        <f t="shared" si="18"/>
        <v>Start group 4 for 50km</v>
      </c>
      <c r="H263" s="4" t="str">
        <f t="shared" si="19"/>
        <v>Start group 5 for 100km</v>
      </c>
    </row>
    <row r="264" spans="1:8">
      <c r="A264" s="4">
        <v>262</v>
      </c>
      <c r="B264" s="5" t="s">
        <v>7390</v>
      </c>
      <c r="C264" s="5" t="s">
        <v>188</v>
      </c>
      <c r="D264" s="66">
        <v>0.11047453703703704</v>
      </c>
      <c r="E264" s="37">
        <f t="shared" si="16"/>
        <v>0.41521394611727419</v>
      </c>
      <c r="F264" s="37">
        <f t="shared" si="17"/>
        <v>0.55456026058631935</v>
      </c>
      <c r="G264" s="4" t="str">
        <f t="shared" si="18"/>
        <v>Start group 4 for 50km</v>
      </c>
      <c r="H264" s="4" t="str">
        <f t="shared" si="19"/>
        <v>Start group 5 for 100km</v>
      </c>
    </row>
    <row r="265" spans="1:8">
      <c r="A265" s="4">
        <v>263</v>
      </c>
      <c r="B265" s="5" t="s">
        <v>7391</v>
      </c>
      <c r="C265" s="5" t="s">
        <v>7</v>
      </c>
      <c r="D265" s="66">
        <v>0.11049768518518517</v>
      </c>
      <c r="E265" s="37">
        <f t="shared" si="16"/>
        <v>0.41679873217115687</v>
      </c>
      <c r="F265" s="37">
        <f t="shared" si="17"/>
        <v>0.55488599348534218</v>
      </c>
      <c r="G265" s="4" t="str">
        <f t="shared" si="18"/>
        <v>Start group 4 for 50km</v>
      </c>
      <c r="H265" s="4" t="str">
        <f t="shared" si="19"/>
        <v>Start group 5 for 100km</v>
      </c>
    </row>
    <row r="266" spans="1:8">
      <c r="A266" s="4">
        <v>264</v>
      </c>
      <c r="B266" s="5" t="s">
        <v>3407</v>
      </c>
      <c r="C266" s="5" t="s">
        <v>15</v>
      </c>
      <c r="D266" s="66">
        <v>0.11050925925925925</v>
      </c>
      <c r="E266" s="37">
        <f t="shared" si="16"/>
        <v>0.41838351822503961</v>
      </c>
      <c r="F266" s="37">
        <f t="shared" si="17"/>
        <v>0.55504885993485342</v>
      </c>
      <c r="G266" s="4" t="str">
        <f t="shared" si="18"/>
        <v>Start group 4 for 50km</v>
      </c>
      <c r="H266" s="4" t="str">
        <f t="shared" si="19"/>
        <v>Start group 5 for 100km</v>
      </c>
    </row>
    <row r="267" spans="1:8">
      <c r="A267" s="4">
        <v>265</v>
      </c>
      <c r="B267" s="5" t="s">
        <v>7392</v>
      </c>
      <c r="C267" s="5" t="s">
        <v>33</v>
      </c>
      <c r="D267" s="66">
        <v>0.11057870370370371</v>
      </c>
      <c r="E267" s="37">
        <f t="shared" si="16"/>
        <v>0.41996830427892234</v>
      </c>
      <c r="F267" s="37">
        <f t="shared" si="17"/>
        <v>0.55602605863192178</v>
      </c>
      <c r="G267" s="4" t="str">
        <f t="shared" si="18"/>
        <v>Start group 4 for 50km</v>
      </c>
      <c r="H267" s="4" t="str">
        <f t="shared" si="19"/>
        <v>Start group 5 for 100km</v>
      </c>
    </row>
    <row r="268" spans="1:8">
      <c r="A268" s="4">
        <v>266</v>
      </c>
      <c r="B268" s="5" t="s">
        <v>7393</v>
      </c>
      <c r="C268" s="5" t="s">
        <v>4</v>
      </c>
      <c r="D268" s="66">
        <v>0.11069444444444444</v>
      </c>
      <c r="E268" s="37">
        <f t="shared" si="16"/>
        <v>0.42155309033280508</v>
      </c>
      <c r="F268" s="37">
        <f t="shared" si="17"/>
        <v>0.55765472312703601</v>
      </c>
      <c r="G268" s="4" t="str">
        <f t="shared" si="18"/>
        <v>Start group 4 for 50km</v>
      </c>
      <c r="H268" s="4" t="str">
        <f t="shared" si="19"/>
        <v>Start group 5 for 100km</v>
      </c>
    </row>
    <row r="269" spans="1:8">
      <c r="A269" s="4">
        <v>267</v>
      </c>
      <c r="B269" s="5" t="s">
        <v>7394</v>
      </c>
      <c r="C269" s="5" t="s">
        <v>16</v>
      </c>
      <c r="D269" s="66">
        <v>0.11083333333333334</v>
      </c>
      <c r="E269" s="37">
        <f t="shared" si="16"/>
        <v>0.42313787638668782</v>
      </c>
      <c r="F269" s="37">
        <f t="shared" si="17"/>
        <v>0.55960912052117262</v>
      </c>
      <c r="G269" s="4" t="str">
        <f t="shared" si="18"/>
        <v>Start group 4 for 50km</v>
      </c>
      <c r="H269" s="4" t="str">
        <f t="shared" si="19"/>
        <v>Start group 5 for 100km</v>
      </c>
    </row>
    <row r="270" spans="1:8">
      <c r="A270" s="4">
        <v>268</v>
      </c>
      <c r="B270" s="5" t="s">
        <v>7395</v>
      </c>
      <c r="C270" s="5" t="s">
        <v>690</v>
      </c>
      <c r="D270" s="66">
        <v>0.11084490740740742</v>
      </c>
      <c r="E270" s="37">
        <f t="shared" si="16"/>
        <v>0.4247226624405705</v>
      </c>
      <c r="F270" s="37">
        <f t="shared" si="17"/>
        <v>0.5597719869706842</v>
      </c>
      <c r="G270" s="4" t="str">
        <f t="shared" si="18"/>
        <v>Start group 4 for 50km</v>
      </c>
      <c r="H270" s="4" t="str">
        <f t="shared" si="19"/>
        <v>Start group 5 for 100km</v>
      </c>
    </row>
    <row r="271" spans="1:8">
      <c r="A271" s="4">
        <v>269</v>
      </c>
      <c r="B271" s="5" t="s">
        <v>7396</v>
      </c>
      <c r="C271" s="5" t="s">
        <v>15</v>
      </c>
      <c r="D271" s="66">
        <v>0.11094907407407407</v>
      </c>
      <c r="E271" s="37">
        <f t="shared" si="16"/>
        <v>0.42630744849445323</v>
      </c>
      <c r="F271" s="37">
        <f t="shared" si="17"/>
        <v>0.56123778501628685</v>
      </c>
      <c r="G271" s="4" t="str">
        <f t="shared" si="18"/>
        <v>Start group 4 for 50km</v>
      </c>
      <c r="H271" s="4" t="str">
        <f t="shared" si="19"/>
        <v>Start group 5 for 100km</v>
      </c>
    </row>
    <row r="272" spans="1:8">
      <c r="A272" s="4">
        <v>270</v>
      </c>
      <c r="B272" s="5" t="s">
        <v>7397</v>
      </c>
      <c r="C272" s="5" t="s">
        <v>7398</v>
      </c>
      <c r="D272" s="66">
        <v>0.11096064814814814</v>
      </c>
      <c r="E272" s="37">
        <f t="shared" si="16"/>
        <v>0.42789223454833597</v>
      </c>
      <c r="F272" s="37">
        <f t="shared" si="17"/>
        <v>0.5614006514657981</v>
      </c>
      <c r="G272" s="4" t="str">
        <f t="shared" si="18"/>
        <v>Start group 4 for 50km</v>
      </c>
      <c r="H272" s="4" t="str">
        <f t="shared" si="19"/>
        <v>Start group 5 for 100km</v>
      </c>
    </row>
    <row r="273" spans="1:8">
      <c r="A273" s="4">
        <v>271</v>
      </c>
      <c r="B273" s="5" t="s">
        <v>7399</v>
      </c>
      <c r="C273" s="5" t="s">
        <v>22</v>
      </c>
      <c r="D273" s="66">
        <v>0.11107638888888889</v>
      </c>
      <c r="E273" s="37">
        <f t="shared" si="16"/>
        <v>0.42947702060221871</v>
      </c>
      <c r="F273" s="37">
        <f t="shared" si="17"/>
        <v>0.56302931596091199</v>
      </c>
      <c r="G273" s="4" t="str">
        <f t="shared" si="18"/>
        <v>Start group 4 for 50km</v>
      </c>
      <c r="H273" s="4" t="str">
        <f t="shared" si="19"/>
        <v>Start group 5 for 100km</v>
      </c>
    </row>
    <row r="274" spans="1:8">
      <c r="A274" s="4">
        <v>272</v>
      </c>
      <c r="B274" s="5" t="s">
        <v>7400</v>
      </c>
      <c r="C274" s="5" t="s">
        <v>11</v>
      </c>
      <c r="D274" s="66">
        <v>0.11108796296296297</v>
      </c>
      <c r="E274" s="37">
        <f t="shared" si="16"/>
        <v>0.43106180665610144</v>
      </c>
      <c r="F274" s="37">
        <f t="shared" si="17"/>
        <v>0.56319218241042357</v>
      </c>
      <c r="G274" s="4" t="str">
        <f t="shared" si="18"/>
        <v>Start group 4 for 50km</v>
      </c>
      <c r="H274" s="4" t="str">
        <f t="shared" si="19"/>
        <v>Start group 5 for 100km</v>
      </c>
    </row>
    <row r="275" spans="1:8">
      <c r="A275" s="4">
        <v>273</v>
      </c>
      <c r="B275" s="5" t="s">
        <v>7261</v>
      </c>
      <c r="C275" s="5" t="s">
        <v>1355</v>
      </c>
      <c r="D275" s="66">
        <v>0.11108796296296297</v>
      </c>
      <c r="E275" s="37">
        <f t="shared" si="16"/>
        <v>0.43264659270998418</v>
      </c>
      <c r="F275" s="37">
        <f t="shared" si="17"/>
        <v>0.56319218241042357</v>
      </c>
      <c r="G275" s="4" t="str">
        <f t="shared" si="18"/>
        <v>Start group 4 for 50km</v>
      </c>
      <c r="H275" s="4" t="str">
        <f t="shared" si="19"/>
        <v>Start group 5 for 100km</v>
      </c>
    </row>
    <row r="276" spans="1:8">
      <c r="A276" s="4">
        <v>274</v>
      </c>
      <c r="B276" s="5" t="s">
        <v>7401</v>
      </c>
      <c r="C276" s="5" t="s">
        <v>43</v>
      </c>
      <c r="D276" s="66">
        <v>0.11116898148148148</v>
      </c>
      <c r="E276" s="37">
        <f t="shared" si="16"/>
        <v>0.43423137876386686</v>
      </c>
      <c r="F276" s="37">
        <f t="shared" si="17"/>
        <v>0.5643322475570034</v>
      </c>
      <c r="G276" s="4" t="str">
        <f t="shared" si="18"/>
        <v>Start group 4 for 50km</v>
      </c>
      <c r="H276" s="4" t="str">
        <f t="shared" si="19"/>
        <v>Start group 5 for 100km</v>
      </c>
    </row>
    <row r="277" spans="1:8">
      <c r="A277" s="4">
        <v>275</v>
      </c>
      <c r="B277" s="5" t="s">
        <v>5846</v>
      </c>
      <c r="C277" s="5" t="s">
        <v>228</v>
      </c>
      <c r="D277" s="66">
        <v>0.11128472222222223</v>
      </c>
      <c r="E277" s="37">
        <f t="shared" si="16"/>
        <v>0.4358161648177496</v>
      </c>
      <c r="F277" s="37">
        <f t="shared" si="17"/>
        <v>0.56596091205211729</v>
      </c>
      <c r="G277" s="4" t="str">
        <f t="shared" si="18"/>
        <v>Start group 4 for 50km</v>
      </c>
      <c r="H277" s="4" t="str">
        <f t="shared" si="19"/>
        <v>Start group 5 for 100km</v>
      </c>
    </row>
    <row r="278" spans="1:8">
      <c r="A278" s="4">
        <v>276</v>
      </c>
      <c r="B278" s="5" t="s">
        <v>7402</v>
      </c>
      <c r="C278" s="5" t="s">
        <v>262</v>
      </c>
      <c r="D278" s="66">
        <v>0.11135416666666666</v>
      </c>
      <c r="E278" s="37">
        <f t="shared" si="16"/>
        <v>0.43740095087163233</v>
      </c>
      <c r="F278" s="37">
        <f t="shared" si="17"/>
        <v>0.56693811074918565</v>
      </c>
      <c r="G278" s="4" t="str">
        <f t="shared" si="18"/>
        <v>Start group 4 for 50km</v>
      </c>
      <c r="H278" s="4" t="str">
        <f t="shared" si="19"/>
        <v>Start group 5 for 100km</v>
      </c>
    </row>
    <row r="279" spans="1:8">
      <c r="A279" s="4">
        <v>277</v>
      </c>
      <c r="B279" s="5" t="s">
        <v>7403</v>
      </c>
      <c r="C279" s="5" t="s">
        <v>5910</v>
      </c>
      <c r="D279" s="66">
        <v>0.11143518518518519</v>
      </c>
      <c r="E279" s="37">
        <f t="shared" si="16"/>
        <v>0.43898573692551507</v>
      </c>
      <c r="F279" s="37">
        <f t="shared" si="17"/>
        <v>0.56807817589576559</v>
      </c>
      <c r="G279" s="4" t="str">
        <f t="shared" si="18"/>
        <v>Start group 4 for 50km</v>
      </c>
      <c r="H279" s="4" t="str">
        <f t="shared" si="19"/>
        <v>Start group 5 for 100km</v>
      </c>
    </row>
    <row r="280" spans="1:8">
      <c r="A280" s="4">
        <v>278</v>
      </c>
      <c r="B280" s="5" t="s">
        <v>7404</v>
      </c>
      <c r="C280" s="5" t="s">
        <v>7405</v>
      </c>
      <c r="D280" s="66">
        <v>0.11144675925925925</v>
      </c>
      <c r="E280" s="37">
        <f t="shared" si="16"/>
        <v>0.44057052297939781</v>
      </c>
      <c r="F280" s="37">
        <f t="shared" si="17"/>
        <v>0.56824104234527684</v>
      </c>
      <c r="G280" s="4" t="str">
        <f t="shared" si="18"/>
        <v>Start group 4 for 50km</v>
      </c>
      <c r="H280" s="4" t="str">
        <f t="shared" si="19"/>
        <v>Start group 5 for 100km</v>
      </c>
    </row>
    <row r="281" spans="1:8">
      <c r="A281" s="4">
        <v>279</v>
      </c>
      <c r="B281" s="5" t="s">
        <v>7406</v>
      </c>
      <c r="C281" s="5" t="s">
        <v>41</v>
      </c>
      <c r="D281" s="66">
        <v>0.11146990740740741</v>
      </c>
      <c r="E281" s="37">
        <f t="shared" si="16"/>
        <v>0.44215530903328049</v>
      </c>
      <c r="F281" s="37">
        <f t="shared" si="17"/>
        <v>0.56856677524429988</v>
      </c>
      <c r="G281" s="4" t="str">
        <f t="shared" si="18"/>
        <v>Start group 4 for 50km</v>
      </c>
      <c r="H281" s="4" t="str">
        <f t="shared" si="19"/>
        <v>Start group 5 for 100km</v>
      </c>
    </row>
    <row r="282" spans="1:8">
      <c r="A282" s="4">
        <v>280</v>
      </c>
      <c r="B282" s="5" t="s">
        <v>7327</v>
      </c>
      <c r="C282" s="5" t="s">
        <v>280</v>
      </c>
      <c r="D282" s="66">
        <v>0.11155092592592593</v>
      </c>
      <c r="E282" s="37">
        <f t="shared" si="16"/>
        <v>0.44374009508716322</v>
      </c>
      <c r="F282" s="37">
        <f t="shared" si="17"/>
        <v>0.56970684039087949</v>
      </c>
      <c r="G282" s="4" t="str">
        <f t="shared" si="18"/>
        <v>Start group 4 for 50km</v>
      </c>
      <c r="H282" s="4" t="str">
        <f t="shared" si="19"/>
        <v>Start group 5 for 100km</v>
      </c>
    </row>
    <row r="283" spans="1:8">
      <c r="A283" s="4">
        <v>281</v>
      </c>
      <c r="B283" s="5" t="s">
        <v>7407</v>
      </c>
      <c r="C283" s="5" t="s">
        <v>56</v>
      </c>
      <c r="D283" s="66">
        <v>0.11157407407407406</v>
      </c>
      <c r="E283" s="37">
        <f t="shared" si="16"/>
        <v>0.44532488114104596</v>
      </c>
      <c r="F283" s="37">
        <f t="shared" si="17"/>
        <v>0.57003257328990231</v>
      </c>
      <c r="G283" s="4" t="str">
        <f t="shared" si="18"/>
        <v>Start group 4 for 50km</v>
      </c>
      <c r="H283" s="4" t="str">
        <f t="shared" si="19"/>
        <v>Start group 5 for 100km</v>
      </c>
    </row>
    <row r="284" spans="1:8">
      <c r="A284" s="4">
        <v>282</v>
      </c>
      <c r="B284" s="5" t="s">
        <v>7408</v>
      </c>
      <c r="C284" s="5" t="s">
        <v>18</v>
      </c>
      <c r="D284" s="66">
        <v>0.11159722222222222</v>
      </c>
      <c r="E284" s="37">
        <f t="shared" si="16"/>
        <v>0.44690966719492869</v>
      </c>
      <c r="F284" s="37">
        <f t="shared" si="17"/>
        <v>0.57035830618892502</v>
      </c>
      <c r="G284" s="4" t="str">
        <f t="shared" si="18"/>
        <v>Start group 4 for 50km</v>
      </c>
      <c r="H284" s="4" t="str">
        <f t="shared" si="19"/>
        <v>Start group 5 for 100km</v>
      </c>
    </row>
    <row r="285" spans="1:8">
      <c r="A285" s="4">
        <v>283</v>
      </c>
      <c r="B285" s="5" t="s">
        <v>5986</v>
      </c>
      <c r="C285" s="5" t="s">
        <v>50</v>
      </c>
      <c r="D285" s="66">
        <v>0.11167824074074074</v>
      </c>
      <c r="E285" s="37">
        <f t="shared" si="16"/>
        <v>0.44849445324881143</v>
      </c>
      <c r="F285" s="37">
        <f t="shared" si="17"/>
        <v>0.57149837133550496</v>
      </c>
      <c r="G285" s="4" t="str">
        <f t="shared" si="18"/>
        <v>Start group 4 for 50km</v>
      </c>
      <c r="H285" s="4" t="str">
        <f t="shared" si="19"/>
        <v>Start group 5 for 100km</v>
      </c>
    </row>
    <row r="286" spans="1:8">
      <c r="A286" s="4">
        <v>284</v>
      </c>
      <c r="B286" s="5" t="s">
        <v>5878</v>
      </c>
      <c r="C286" s="5" t="s">
        <v>7409</v>
      </c>
      <c r="D286" s="66">
        <v>0.11167824074074074</v>
      </c>
      <c r="E286" s="37">
        <f t="shared" si="16"/>
        <v>0.45007923930269411</v>
      </c>
      <c r="F286" s="37">
        <f t="shared" si="17"/>
        <v>0.57149837133550496</v>
      </c>
      <c r="G286" s="4" t="str">
        <f t="shared" si="18"/>
        <v>Start group 4 for 50km</v>
      </c>
      <c r="H286" s="4" t="str">
        <f t="shared" si="19"/>
        <v>Start group 5 for 100km</v>
      </c>
    </row>
    <row r="287" spans="1:8">
      <c r="A287" s="4">
        <v>285</v>
      </c>
      <c r="B287" s="5" t="s">
        <v>7410</v>
      </c>
      <c r="C287" s="5" t="s">
        <v>6589</v>
      </c>
      <c r="D287" s="66">
        <v>0.11175925925925927</v>
      </c>
      <c r="E287" s="37">
        <f t="shared" si="16"/>
        <v>0.45166402535657685</v>
      </c>
      <c r="F287" s="37">
        <f t="shared" si="17"/>
        <v>0.57263843648208479</v>
      </c>
      <c r="G287" s="4" t="str">
        <f t="shared" si="18"/>
        <v>Start group 4 for 50km</v>
      </c>
      <c r="H287" s="4" t="str">
        <f t="shared" si="19"/>
        <v>Start group 5 for 100km</v>
      </c>
    </row>
    <row r="288" spans="1:8">
      <c r="A288" s="4">
        <v>286</v>
      </c>
      <c r="B288" s="5" t="s">
        <v>7411</v>
      </c>
      <c r="C288" s="5" t="s">
        <v>4</v>
      </c>
      <c r="D288" s="66">
        <v>0.11184027777777777</v>
      </c>
      <c r="E288" s="37">
        <f t="shared" si="16"/>
        <v>0.45324881141045958</v>
      </c>
      <c r="F288" s="37">
        <f t="shared" si="17"/>
        <v>0.57377850162866473</v>
      </c>
      <c r="G288" s="4" t="str">
        <f t="shared" si="18"/>
        <v>Start group 4 for 50km</v>
      </c>
      <c r="H288" s="4" t="str">
        <f t="shared" si="19"/>
        <v>Start group 5 for 100km</v>
      </c>
    </row>
    <row r="289" spans="1:8">
      <c r="A289" s="4">
        <v>287</v>
      </c>
      <c r="B289" s="5" t="s">
        <v>7412</v>
      </c>
      <c r="C289" s="5" t="s">
        <v>22</v>
      </c>
      <c r="D289" s="66">
        <v>0.111875</v>
      </c>
      <c r="E289" s="37">
        <f t="shared" si="16"/>
        <v>0.45483359746434232</v>
      </c>
      <c r="F289" s="37">
        <f t="shared" si="17"/>
        <v>0.57426710097719869</v>
      </c>
      <c r="G289" s="4" t="str">
        <f t="shared" si="18"/>
        <v>Start group 4 for 50km</v>
      </c>
      <c r="H289" s="4" t="str">
        <f t="shared" si="19"/>
        <v>Start group 5 for 100km</v>
      </c>
    </row>
    <row r="290" spans="1:8">
      <c r="A290" s="4">
        <v>288</v>
      </c>
      <c r="B290" s="5" t="s">
        <v>7413</v>
      </c>
      <c r="C290" s="5" t="s">
        <v>64</v>
      </c>
      <c r="D290" s="66">
        <v>0.11217592592592592</v>
      </c>
      <c r="E290" s="37">
        <f t="shared" si="16"/>
        <v>0.45641838351822506</v>
      </c>
      <c r="F290" s="37">
        <f t="shared" si="17"/>
        <v>0.57850162866449517</v>
      </c>
      <c r="G290" s="4" t="str">
        <f t="shared" si="18"/>
        <v>Start group 4 for 50km</v>
      </c>
      <c r="H290" s="4" t="str">
        <f t="shared" si="19"/>
        <v>Start group 5 for 100km</v>
      </c>
    </row>
    <row r="291" spans="1:8">
      <c r="A291" s="4">
        <v>289</v>
      </c>
      <c r="B291" s="5" t="s">
        <v>7414</v>
      </c>
      <c r="C291" s="5" t="s">
        <v>3328</v>
      </c>
      <c r="D291" s="66">
        <v>0.11228009259259258</v>
      </c>
      <c r="E291" s="37">
        <f t="shared" si="16"/>
        <v>0.45800316957210774</v>
      </c>
      <c r="F291" s="37">
        <f t="shared" si="17"/>
        <v>0.57996742671009782</v>
      </c>
      <c r="G291" s="4" t="str">
        <f t="shared" si="18"/>
        <v>Start group 4 for 50km</v>
      </c>
      <c r="H291" s="4" t="str">
        <f t="shared" si="19"/>
        <v>Start group 5 for 100km</v>
      </c>
    </row>
    <row r="292" spans="1:8">
      <c r="A292" s="4">
        <v>290</v>
      </c>
      <c r="B292" s="5" t="s">
        <v>7415</v>
      </c>
      <c r="C292" s="5" t="s">
        <v>33</v>
      </c>
      <c r="D292" s="66">
        <v>0.11245370370370371</v>
      </c>
      <c r="E292" s="37">
        <f t="shared" si="16"/>
        <v>0.45958795562599047</v>
      </c>
      <c r="F292" s="37">
        <f t="shared" si="17"/>
        <v>0.58241042345276883</v>
      </c>
      <c r="G292" s="4" t="str">
        <f t="shared" si="18"/>
        <v>Start group 4 for 50km</v>
      </c>
      <c r="H292" s="4" t="str">
        <f t="shared" si="19"/>
        <v>Start group 5 for 100km</v>
      </c>
    </row>
    <row r="293" spans="1:8">
      <c r="A293" s="4">
        <v>291</v>
      </c>
      <c r="B293" s="5" t="s">
        <v>5892</v>
      </c>
      <c r="C293" s="5" t="s">
        <v>2791</v>
      </c>
      <c r="D293" s="66">
        <v>0.11248842592592594</v>
      </c>
      <c r="E293" s="37">
        <f t="shared" si="16"/>
        <v>0.46117274167987321</v>
      </c>
      <c r="F293" s="37">
        <f t="shared" si="17"/>
        <v>0.5828990228013029</v>
      </c>
      <c r="G293" s="4" t="str">
        <f t="shared" si="18"/>
        <v>Start group 4 for 50km</v>
      </c>
      <c r="H293" s="4" t="str">
        <f t="shared" si="19"/>
        <v>Start group 5 for 100km</v>
      </c>
    </row>
    <row r="294" spans="1:8">
      <c r="A294" s="4">
        <v>292</v>
      </c>
      <c r="B294" s="5" t="s">
        <v>7416</v>
      </c>
      <c r="C294" s="5" t="s">
        <v>423</v>
      </c>
      <c r="D294" s="66">
        <v>0.11262731481481481</v>
      </c>
      <c r="E294" s="37">
        <f t="shared" si="16"/>
        <v>0.46275752773375595</v>
      </c>
      <c r="F294" s="37">
        <f t="shared" si="17"/>
        <v>0.58485342019543984</v>
      </c>
      <c r="G294" s="4" t="str">
        <f t="shared" si="18"/>
        <v>Start group 4 for 50km</v>
      </c>
      <c r="H294" s="4" t="str">
        <f t="shared" si="19"/>
        <v>Start group 5 for 100km</v>
      </c>
    </row>
    <row r="295" spans="1:8">
      <c r="A295" s="4">
        <v>293</v>
      </c>
      <c r="B295" s="5" t="s">
        <v>5986</v>
      </c>
      <c r="C295" s="5" t="s">
        <v>4</v>
      </c>
      <c r="D295" s="66">
        <v>0.11284722222222222</v>
      </c>
      <c r="E295" s="37">
        <f t="shared" si="16"/>
        <v>0.46434231378763868</v>
      </c>
      <c r="F295" s="37">
        <f t="shared" si="17"/>
        <v>0.58794788273615639</v>
      </c>
      <c r="G295" s="4" t="str">
        <f t="shared" si="18"/>
        <v>Start group 4 for 50km</v>
      </c>
      <c r="H295" s="4" t="str">
        <f t="shared" si="19"/>
        <v>Start group 5 for 100km</v>
      </c>
    </row>
    <row r="296" spans="1:8">
      <c r="A296" s="4">
        <v>294</v>
      </c>
      <c r="B296" s="5" t="s">
        <v>7417</v>
      </c>
      <c r="C296" s="5" t="s">
        <v>210</v>
      </c>
      <c r="D296" s="66">
        <v>0.11287037037037036</v>
      </c>
      <c r="E296" s="37">
        <f t="shared" si="16"/>
        <v>0.46592709984152142</v>
      </c>
      <c r="F296" s="37">
        <f t="shared" si="17"/>
        <v>0.58827361563517921</v>
      </c>
      <c r="G296" s="4" t="str">
        <f t="shared" si="18"/>
        <v>Start group 4 for 50km</v>
      </c>
      <c r="H296" s="4" t="str">
        <f t="shared" si="19"/>
        <v>Start group 5 for 100km</v>
      </c>
    </row>
    <row r="297" spans="1:8">
      <c r="A297" s="4">
        <v>295</v>
      </c>
      <c r="B297" s="5" t="s">
        <v>7418</v>
      </c>
      <c r="C297" s="5" t="s">
        <v>50</v>
      </c>
      <c r="D297" s="66">
        <v>0.11307870370370371</v>
      </c>
      <c r="E297" s="37">
        <f t="shared" si="16"/>
        <v>0.4675118858954041</v>
      </c>
      <c r="F297" s="37">
        <f t="shared" si="17"/>
        <v>0.59120521172638452</v>
      </c>
      <c r="G297" s="4" t="str">
        <f t="shared" si="18"/>
        <v>Start group 4 for 50km</v>
      </c>
      <c r="H297" s="4" t="str">
        <f t="shared" si="19"/>
        <v>Start group 5 for 100km</v>
      </c>
    </row>
    <row r="298" spans="1:8">
      <c r="A298" s="4">
        <v>296</v>
      </c>
      <c r="B298" s="5" t="s">
        <v>7419</v>
      </c>
      <c r="C298" s="5" t="s">
        <v>50</v>
      </c>
      <c r="D298" s="66">
        <v>0.11318287037037038</v>
      </c>
      <c r="E298" s="37">
        <f t="shared" si="16"/>
        <v>0.46909667194928684</v>
      </c>
      <c r="F298" s="37">
        <f t="shared" si="17"/>
        <v>0.59267100977198695</v>
      </c>
      <c r="G298" s="4" t="str">
        <f t="shared" si="18"/>
        <v>Start group 4 for 50km</v>
      </c>
      <c r="H298" s="4" t="str">
        <f t="shared" si="19"/>
        <v>Start group 5 for 100km</v>
      </c>
    </row>
    <row r="299" spans="1:8">
      <c r="A299" s="4">
        <v>297</v>
      </c>
      <c r="B299" s="5" t="s">
        <v>7421</v>
      </c>
      <c r="C299" s="5" t="s">
        <v>7</v>
      </c>
      <c r="D299" s="66">
        <v>0.11328703703703703</v>
      </c>
      <c r="E299" s="37">
        <f t="shared" si="16"/>
        <v>0.47068145800316957</v>
      </c>
      <c r="F299" s="37">
        <f t="shared" si="17"/>
        <v>0.5941368078175896</v>
      </c>
      <c r="G299" s="4" t="str">
        <f t="shared" si="18"/>
        <v>Start group 4 for 50km</v>
      </c>
      <c r="H299" s="4" t="str">
        <f t="shared" si="19"/>
        <v>Start group 5 for 100km</v>
      </c>
    </row>
    <row r="300" spans="1:8">
      <c r="A300" s="4">
        <v>298</v>
      </c>
      <c r="B300" s="5" t="s">
        <v>7420</v>
      </c>
      <c r="C300" s="5" t="s">
        <v>4</v>
      </c>
      <c r="D300" s="66">
        <v>0.11328703703703703</v>
      </c>
      <c r="E300" s="37">
        <f t="shared" si="16"/>
        <v>0.47226624405705231</v>
      </c>
      <c r="F300" s="37">
        <f t="shared" si="17"/>
        <v>0.5941368078175896</v>
      </c>
      <c r="G300" s="4" t="str">
        <f t="shared" si="18"/>
        <v>Start group 4 for 50km</v>
      </c>
      <c r="H300" s="4" t="str">
        <f t="shared" si="19"/>
        <v>Start group 5 for 100km</v>
      </c>
    </row>
    <row r="301" spans="1:8">
      <c r="A301" s="4">
        <v>299</v>
      </c>
      <c r="B301" s="5" t="s">
        <v>7422</v>
      </c>
      <c r="C301" s="5" t="s">
        <v>7423</v>
      </c>
      <c r="D301" s="66">
        <v>0.11329861111111111</v>
      </c>
      <c r="E301" s="37">
        <f t="shared" si="16"/>
        <v>0.47385103011093505</v>
      </c>
      <c r="F301" s="37">
        <f t="shared" si="17"/>
        <v>0.59429967426710106</v>
      </c>
      <c r="G301" s="4" t="str">
        <f t="shared" si="18"/>
        <v>Start group 4 for 50km</v>
      </c>
      <c r="H301" s="4" t="str">
        <f t="shared" si="19"/>
        <v>Start group 5 for 100km</v>
      </c>
    </row>
    <row r="302" spans="1:8">
      <c r="A302" s="4">
        <v>300</v>
      </c>
      <c r="B302" s="5" t="s">
        <v>5839</v>
      </c>
      <c r="C302" s="5" t="s">
        <v>16</v>
      </c>
      <c r="D302" s="66">
        <v>0.11342592592592593</v>
      </c>
      <c r="E302" s="37">
        <f t="shared" si="16"/>
        <v>0.47543581616481773</v>
      </c>
      <c r="F302" s="37">
        <f t="shared" si="17"/>
        <v>0.59609120521172654</v>
      </c>
      <c r="G302" s="4" t="str">
        <f t="shared" si="18"/>
        <v>Start group 4 for 50km</v>
      </c>
      <c r="H302" s="4" t="str">
        <f t="shared" si="19"/>
        <v>Start group 5 for 100km</v>
      </c>
    </row>
    <row r="303" spans="1:8">
      <c r="A303" s="4">
        <v>301</v>
      </c>
      <c r="B303" s="5" t="s">
        <v>5863</v>
      </c>
      <c r="C303" s="5" t="s">
        <v>453</v>
      </c>
      <c r="D303" s="66">
        <v>0.11342592592592593</v>
      </c>
      <c r="E303" s="37">
        <f t="shared" si="16"/>
        <v>0.47702060221870046</v>
      </c>
      <c r="F303" s="37">
        <f t="shared" si="17"/>
        <v>0.59609120521172654</v>
      </c>
      <c r="G303" s="4" t="str">
        <f t="shared" si="18"/>
        <v>Start group 4 for 50km</v>
      </c>
      <c r="H303" s="4" t="str">
        <f t="shared" si="19"/>
        <v>Start group 5 for 100km</v>
      </c>
    </row>
    <row r="304" spans="1:8">
      <c r="A304" s="4">
        <v>302</v>
      </c>
      <c r="B304" s="5" t="s">
        <v>7424</v>
      </c>
      <c r="C304" s="5" t="s">
        <v>25</v>
      </c>
      <c r="D304" s="66">
        <v>0.11365740740740742</v>
      </c>
      <c r="E304" s="37">
        <f t="shared" si="16"/>
        <v>0.4786053882725832</v>
      </c>
      <c r="F304" s="37">
        <f t="shared" si="17"/>
        <v>0.59934853420195433</v>
      </c>
      <c r="G304" s="4" t="str">
        <f t="shared" si="18"/>
        <v>Start group 4 for 50km</v>
      </c>
      <c r="H304" s="4" t="str">
        <f t="shared" si="19"/>
        <v>Start group 5 for 100km</v>
      </c>
    </row>
    <row r="305" spans="1:8">
      <c r="A305" s="4">
        <v>303</v>
      </c>
      <c r="B305" s="5" t="s">
        <v>5763</v>
      </c>
      <c r="C305" s="5" t="s">
        <v>4</v>
      </c>
      <c r="D305" s="66">
        <v>0.11368055555555556</v>
      </c>
      <c r="E305" s="37">
        <f t="shared" si="16"/>
        <v>0.48019017432646594</v>
      </c>
      <c r="F305" s="37">
        <f t="shared" si="17"/>
        <v>0.59967426710097715</v>
      </c>
      <c r="G305" s="4" t="str">
        <f t="shared" si="18"/>
        <v>Start group 4 for 50km</v>
      </c>
      <c r="H305" s="4" t="str">
        <f t="shared" si="19"/>
        <v>Start group 5 for 100km</v>
      </c>
    </row>
    <row r="306" spans="1:8">
      <c r="A306" s="4">
        <v>304</v>
      </c>
      <c r="B306" s="5" t="s">
        <v>5935</v>
      </c>
      <c r="C306" s="5" t="s">
        <v>100</v>
      </c>
      <c r="D306" s="66">
        <v>0.11372685185185184</v>
      </c>
      <c r="E306" s="37">
        <f t="shared" si="16"/>
        <v>0.48177496038034867</v>
      </c>
      <c r="F306" s="37">
        <f t="shared" si="17"/>
        <v>0.60032573289902302</v>
      </c>
      <c r="G306" s="4" t="str">
        <f t="shared" si="18"/>
        <v>Start group 4 for 50km</v>
      </c>
      <c r="H306" s="4" t="str">
        <f t="shared" si="19"/>
        <v>Start group 5 for 100km</v>
      </c>
    </row>
    <row r="307" spans="1:8">
      <c r="A307" s="4">
        <v>305</v>
      </c>
      <c r="B307" s="5" t="s">
        <v>7425</v>
      </c>
      <c r="C307" s="5" t="s">
        <v>210</v>
      </c>
      <c r="D307" s="66">
        <v>0.11393518518518519</v>
      </c>
      <c r="E307" s="37">
        <f t="shared" si="16"/>
        <v>0.48335974643423135</v>
      </c>
      <c r="F307" s="37">
        <f t="shared" si="17"/>
        <v>0.6032573289902281</v>
      </c>
      <c r="G307" s="4" t="str">
        <f t="shared" si="18"/>
        <v>Start group 4 for 50km</v>
      </c>
      <c r="H307" s="4" t="str">
        <f t="shared" si="19"/>
        <v>Start group 5 for 100km</v>
      </c>
    </row>
    <row r="308" spans="1:8">
      <c r="A308" s="4">
        <v>306</v>
      </c>
      <c r="B308" s="5" t="s">
        <v>7204</v>
      </c>
      <c r="C308" s="5" t="s">
        <v>1171</v>
      </c>
      <c r="D308" s="66">
        <v>0.1141550925925926</v>
      </c>
      <c r="E308" s="37">
        <f t="shared" si="16"/>
        <v>0.48494453248811409</v>
      </c>
      <c r="F308" s="37">
        <f t="shared" si="17"/>
        <v>0.60635179153094465</v>
      </c>
      <c r="G308" s="4" t="str">
        <f t="shared" si="18"/>
        <v>Start group 4 for 50km</v>
      </c>
      <c r="H308" s="4" t="str">
        <f t="shared" si="19"/>
        <v>Start group 5 for 100km</v>
      </c>
    </row>
    <row r="309" spans="1:8">
      <c r="A309" s="4">
        <v>307</v>
      </c>
      <c r="B309" s="5" t="s">
        <v>7426</v>
      </c>
      <c r="C309" s="5" t="s">
        <v>64</v>
      </c>
      <c r="D309" s="66">
        <v>0.11424768518518519</v>
      </c>
      <c r="E309" s="37">
        <f t="shared" si="16"/>
        <v>0.48652931854199682</v>
      </c>
      <c r="F309" s="37">
        <f t="shared" si="17"/>
        <v>0.60765472312703606</v>
      </c>
      <c r="G309" s="4" t="str">
        <f t="shared" si="18"/>
        <v>Start group 4 for 50km</v>
      </c>
      <c r="H309" s="4" t="str">
        <f t="shared" si="19"/>
        <v>Start group 5 for 100km</v>
      </c>
    </row>
    <row r="310" spans="1:8">
      <c r="A310" s="4">
        <v>308</v>
      </c>
      <c r="B310" s="5" t="s">
        <v>7427</v>
      </c>
      <c r="C310" s="5" t="s">
        <v>12</v>
      </c>
      <c r="D310" s="66">
        <v>0.11435185185185186</v>
      </c>
      <c r="E310" s="37">
        <f t="shared" si="16"/>
        <v>0.48811410459587956</v>
      </c>
      <c r="F310" s="37">
        <f t="shared" si="17"/>
        <v>0.60912052117263837</v>
      </c>
      <c r="G310" s="4" t="str">
        <f t="shared" si="18"/>
        <v>Start group 4 for 50km</v>
      </c>
      <c r="H310" s="4" t="str">
        <f t="shared" si="19"/>
        <v>Start group 5 for 100km</v>
      </c>
    </row>
    <row r="311" spans="1:8">
      <c r="A311" s="4">
        <v>309</v>
      </c>
      <c r="B311" s="5" t="s">
        <v>7428</v>
      </c>
      <c r="C311" s="5" t="s">
        <v>642</v>
      </c>
      <c r="D311" s="66">
        <v>0.11458333333333333</v>
      </c>
      <c r="E311" s="37">
        <f t="shared" si="16"/>
        <v>0.4896988906497623</v>
      </c>
      <c r="F311" s="37">
        <f t="shared" si="17"/>
        <v>0.6123778501628665</v>
      </c>
      <c r="G311" s="4" t="str">
        <f t="shared" si="18"/>
        <v>Start group 4 for 50km</v>
      </c>
      <c r="H311" s="4" t="str">
        <f t="shared" si="19"/>
        <v>Start group 5 for 100km</v>
      </c>
    </row>
    <row r="312" spans="1:8">
      <c r="A312" s="4">
        <v>310</v>
      </c>
      <c r="B312" s="5" t="s">
        <v>7429</v>
      </c>
      <c r="C312" s="5" t="s">
        <v>10</v>
      </c>
      <c r="D312" s="66">
        <v>0.11458333333333333</v>
      </c>
      <c r="E312" s="37">
        <f t="shared" si="16"/>
        <v>0.49128367670364503</v>
      </c>
      <c r="F312" s="37">
        <f t="shared" si="17"/>
        <v>0.6123778501628665</v>
      </c>
      <c r="G312" s="4" t="str">
        <f t="shared" si="18"/>
        <v>Start group 4 for 50km</v>
      </c>
      <c r="H312" s="4" t="str">
        <f t="shared" si="19"/>
        <v>Start group 5 for 100km</v>
      </c>
    </row>
    <row r="313" spans="1:8">
      <c r="A313" s="4">
        <v>311</v>
      </c>
      <c r="B313" s="5" t="s">
        <v>7430</v>
      </c>
      <c r="C313" s="5" t="s">
        <v>6593</v>
      </c>
      <c r="D313" s="66">
        <v>0.11460648148148149</v>
      </c>
      <c r="E313" s="37">
        <f t="shared" si="16"/>
        <v>0.49286846275752771</v>
      </c>
      <c r="F313" s="37">
        <f t="shared" si="17"/>
        <v>0.61270358306188932</v>
      </c>
      <c r="G313" s="4" t="str">
        <f t="shared" si="18"/>
        <v>Start group 4 for 50km</v>
      </c>
      <c r="H313" s="4" t="str">
        <f t="shared" si="19"/>
        <v>Start group 5 for 100km</v>
      </c>
    </row>
    <row r="314" spans="1:8">
      <c r="A314" s="4">
        <v>312</v>
      </c>
      <c r="B314" s="5" t="s">
        <v>5824</v>
      </c>
      <c r="C314" s="5" t="s">
        <v>6596</v>
      </c>
      <c r="D314" s="66">
        <v>0.11472222222222223</v>
      </c>
      <c r="E314" s="37">
        <f t="shared" si="16"/>
        <v>0.49445324881141045</v>
      </c>
      <c r="F314" s="37">
        <f t="shared" si="17"/>
        <v>0.61433224755700322</v>
      </c>
      <c r="G314" s="4" t="str">
        <f t="shared" si="18"/>
        <v>Start group 4 for 50km</v>
      </c>
      <c r="H314" s="4" t="str">
        <f t="shared" si="19"/>
        <v>Start group 5 for 100km</v>
      </c>
    </row>
    <row r="315" spans="1:8">
      <c r="A315" s="4">
        <v>313</v>
      </c>
      <c r="B315" s="5" t="s">
        <v>7431</v>
      </c>
      <c r="C315" s="5" t="s">
        <v>12</v>
      </c>
      <c r="D315" s="66">
        <v>0.11475694444444444</v>
      </c>
      <c r="E315" s="37">
        <f t="shared" si="16"/>
        <v>0.49603803486529319</v>
      </c>
      <c r="F315" s="37">
        <f t="shared" si="17"/>
        <v>0.61482084690553751</v>
      </c>
      <c r="G315" s="4" t="str">
        <f t="shared" si="18"/>
        <v>Start group 4 for 50km</v>
      </c>
      <c r="H315" s="4" t="str">
        <f t="shared" si="19"/>
        <v>Start group 5 for 100km</v>
      </c>
    </row>
    <row r="316" spans="1:8">
      <c r="A316" s="4">
        <v>314</v>
      </c>
      <c r="B316" s="5" t="s">
        <v>7347</v>
      </c>
      <c r="C316" s="5" t="s">
        <v>144</v>
      </c>
      <c r="D316" s="66">
        <v>0.11483796296296296</v>
      </c>
      <c r="E316" s="37">
        <f t="shared" si="16"/>
        <v>0.49762282091917592</v>
      </c>
      <c r="F316" s="37">
        <f t="shared" si="17"/>
        <v>0.61596091205211745</v>
      </c>
      <c r="G316" s="4" t="str">
        <f t="shared" si="18"/>
        <v>Start group 4 for 50km</v>
      </c>
      <c r="H316" s="4" t="str">
        <f t="shared" si="19"/>
        <v>Start group 5 for 100km</v>
      </c>
    </row>
    <row r="317" spans="1:8">
      <c r="A317" s="4">
        <v>315</v>
      </c>
      <c r="B317" s="5" t="s">
        <v>7432</v>
      </c>
      <c r="C317" s="5" t="s">
        <v>217</v>
      </c>
      <c r="D317" s="66">
        <v>0.11494212962962963</v>
      </c>
      <c r="E317" s="37">
        <f t="shared" si="16"/>
        <v>0.49920760697305866</v>
      </c>
      <c r="F317" s="37">
        <f t="shared" si="17"/>
        <v>0.6174267100977201</v>
      </c>
      <c r="G317" s="4" t="str">
        <f t="shared" si="18"/>
        <v>Start group 4 for 50km</v>
      </c>
      <c r="H317" s="4" t="str">
        <f t="shared" si="19"/>
        <v>Start group 5 for 100km</v>
      </c>
    </row>
    <row r="318" spans="1:8">
      <c r="A318" s="4">
        <v>316</v>
      </c>
      <c r="B318" s="5" t="s">
        <v>7433</v>
      </c>
      <c r="C318" s="5" t="s">
        <v>56</v>
      </c>
      <c r="D318" s="66">
        <v>0.11537037037037036</v>
      </c>
      <c r="E318" s="37">
        <f t="shared" si="16"/>
        <v>0.50079239302694134</v>
      </c>
      <c r="F318" s="37">
        <f t="shared" si="17"/>
        <v>0.62345276872964173</v>
      </c>
      <c r="G318" s="4" t="str">
        <f t="shared" si="18"/>
        <v>Start group 5 for 50km</v>
      </c>
      <c r="H318" s="4" t="str">
        <f t="shared" si="19"/>
        <v>Start group 5 for 100km</v>
      </c>
    </row>
    <row r="319" spans="1:8">
      <c r="A319" s="4">
        <v>317</v>
      </c>
      <c r="B319" s="5" t="s">
        <v>7434</v>
      </c>
      <c r="C319" s="5" t="s">
        <v>126</v>
      </c>
      <c r="D319" s="66">
        <v>0.11543981481481481</v>
      </c>
      <c r="E319" s="37">
        <f t="shared" si="16"/>
        <v>0.50237717908082413</v>
      </c>
      <c r="F319" s="37">
        <f t="shared" si="17"/>
        <v>0.62442996742671009</v>
      </c>
      <c r="G319" s="4" t="str">
        <f t="shared" si="18"/>
        <v>Start group 5 for 50km</v>
      </c>
      <c r="H319" s="4" t="str">
        <f t="shared" si="19"/>
        <v>Start group 5 for 100km</v>
      </c>
    </row>
    <row r="320" spans="1:8">
      <c r="A320" s="4">
        <v>318</v>
      </c>
      <c r="B320" s="5" t="s">
        <v>7351</v>
      </c>
      <c r="C320" s="5" t="s">
        <v>155</v>
      </c>
      <c r="D320" s="66">
        <v>0.11556712962962963</v>
      </c>
      <c r="E320" s="37">
        <f t="shared" si="16"/>
        <v>0.50396196513470681</v>
      </c>
      <c r="F320" s="37">
        <f t="shared" si="17"/>
        <v>0.62622149837133545</v>
      </c>
      <c r="G320" s="4" t="str">
        <f t="shared" si="18"/>
        <v>Start group 5 for 50km</v>
      </c>
      <c r="H320" s="4" t="str">
        <f t="shared" si="19"/>
        <v>Start group 5 for 100km</v>
      </c>
    </row>
    <row r="321" spans="1:8">
      <c r="A321" s="4">
        <v>319</v>
      </c>
      <c r="B321" s="5" t="s">
        <v>7183</v>
      </c>
      <c r="C321" s="5" t="s">
        <v>510</v>
      </c>
      <c r="D321" s="66">
        <v>0.11578703703703704</v>
      </c>
      <c r="E321" s="37">
        <f t="shared" si="16"/>
        <v>0.50554675118858949</v>
      </c>
      <c r="F321" s="37">
        <f t="shared" si="17"/>
        <v>0.62931596091205211</v>
      </c>
      <c r="G321" s="4" t="str">
        <f t="shared" si="18"/>
        <v>Start group 5 for 50km</v>
      </c>
      <c r="H321" s="4" t="str">
        <f t="shared" si="19"/>
        <v>Start group 5 for 100km</v>
      </c>
    </row>
    <row r="322" spans="1:8">
      <c r="A322" s="4">
        <v>320</v>
      </c>
      <c r="B322" s="5" t="s">
        <v>7435</v>
      </c>
      <c r="C322" s="5" t="s">
        <v>666</v>
      </c>
      <c r="D322" s="66">
        <v>0.11586805555555556</v>
      </c>
      <c r="E322" s="37">
        <f t="shared" si="16"/>
        <v>0.50713153724247229</v>
      </c>
      <c r="F322" s="37">
        <f t="shared" si="17"/>
        <v>0.63045602605863194</v>
      </c>
      <c r="G322" s="4" t="str">
        <f t="shared" si="18"/>
        <v>Start group 5 for 50km</v>
      </c>
      <c r="H322" s="4" t="str">
        <f t="shared" si="19"/>
        <v>Start group 5 for 100km</v>
      </c>
    </row>
    <row r="323" spans="1:8">
      <c r="A323" s="4">
        <v>321</v>
      </c>
      <c r="B323" s="5" t="s">
        <v>7436</v>
      </c>
      <c r="C323" s="5" t="s">
        <v>131</v>
      </c>
      <c r="D323" s="66">
        <v>0.11614583333333334</v>
      </c>
      <c r="E323" s="37">
        <f t="shared" si="16"/>
        <v>0.50871632329635497</v>
      </c>
      <c r="F323" s="37">
        <f t="shared" si="17"/>
        <v>0.6343648208469056</v>
      </c>
      <c r="G323" s="4" t="str">
        <f t="shared" si="18"/>
        <v>Start group 5 for 50km</v>
      </c>
      <c r="H323" s="4" t="str">
        <f t="shared" si="19"/>
        <v>Start group 5 for 100km</v>
      </c>
    </row>
    <row r="324" spans="1:8">
      <c r="A324" s="4">
        <v>322</v>
      </c>
      <c r="B324" s="5" t="s">
        <v>7327</v>
      </c>
      <c r="C324" s="5" t="s">
        <v>198</v>
      </c>
      <c r="D324" s="66">
        <v>0.11616898148148147</v>
      </c>
      <c r="E324" s="37">
        <f t="shared" ref="E324:E387" si="20">A324/631</f>
        <v>0.51030110935023776</v>
      </c>
      <c r="F324" s="37">
        <f t="shared" ref="F324:F387" si="21">((HOUR(D324)*60+MINUTE(D324)+SECOND(D324)/60)-(HOUR($D$3)*60+MINUTE($D$3)+SECOND($D$3)/60))/(HOUR($D$3)*60+MINUTE($D$3)+SECOND($D$3)/60)</f>
        <v>0.63469055374592842</v>
      </c>
      <c r="G324" s="4" t="str">
        <f t="shared" ref="G324:G387" si="22">"Start group "&amp;IF(F324&lt;=29%,1,IF(F324&lt;=39%,2,IF(F324&lt;=50%,3,IF(F324&lt;=62%,4,IF(F324&lt;=84%,5,6)))))&amp;" for 50km"</f>
        <v>Start group 5 for 50km</v>
      </c>
      <c r="H324" s="4" t="str">
        <f t="shared" ref="H324:H387" si="23">"Start group "&amp;IF(F324&lt;=20%,1,IF(F324&lt;=33%,2,IF(F324&lt;=43%,3,IF(F324&lt;=52%,4,IF(F324&lt;=69%,5,6)))))&amp;" for 100km"</f>
        <v>Start group 5 for 100km</v>
      </c>
    </row>
    <row r="325" spans="1:8">
      <c r="A325" s="4">
        <v>323</v>
      </c>
      <c r="B325" s="5" t="s">
        <v>2559</v>
      </c>
      <c r="C325" s="5" t="s">
        <v>264</v>
      </c>
      <c r="D325" s="66">
        <v>0.11622685185185185</v>
      </c>
      <c r="E325" s="37">
        <f t="shared" si="20"/>
        <v>0.51188589540412044</v>
      </c>
      <c r="F325" s="37">
        <f t="shared" si="21"/>
        <v>0.63550488599348554</v>
      </c>
      <c r="G325" s="4" t="str">
        <f t="shared" si="22"/>
        <v>Start group 5 for 50km</v>
      </c>
      <c r="H325" s="4" t="str">
        <f t="shared" si="23"/>
        <v>Start group 5 for 100km</v>
      </c>
    </row>
    <row r="326" spans="1:8">
      <c r="A326" s="4">
        <v>324</v>
      </c>
      <c r="B326" s="5" t="s">
        <v>3266</v>
      </c>
      <c r="C326" s="5" t="s">
        <v>47</v>
      </c>
      <c r="D326" s="66">
        <v>0.11637731481481482</v>
      </c>
      <c r="E326" s="37">
        <f t="shared" si="20"/>
        <v>0.51347068145800312</v>
      </c>
      <c r="F326" s="37">
        <f t="shared" si="21"/>
        <v>0.63762214983713372</v>
      </c>
      <c r="G326" s="4" t="str">
        <f t="shared" si="22"/>
        <v>Start group 5 for 50km</v>
      </c>
      <c r="H326" s="4" t="str">
        <f t="shared" si="23"/>
        <v>Start group 5 for 100km</v>
      </c>
    </row>
    <row r="327" spans="1:8">
      <c r="A327" s="4">
        <v>325</v>
      </c>
      <c r="B327" s="5" t="s">
        <v>2559</v>
      </c>
      <c r="C327" s="5" t="s">
        <v>31</v>
      </c>
      <c r="D327" s="66">
        <v>0.11644675925925925</v>
      </c>
      <c r="E327" s="37">
        <f t="shared" si="20"/>
        <v>0.51505546751188591</v>
      </c>
      <c r="F327" s="37">
        <f t="shared" si="21"/>
        <v>0.63859934853420208</v>
      </c>
      <c r="G327" s="4" t="str">
        <f t="shared" si="22"/>
        <v>Start group 5 for 50km</v>
      </c>
      <c r="H327" s="4" t="str">
        <f t="shared" si="23"/>
        <v>Start group 5 for 100km</v>
      </c>
    </row>
    <row r="328" spans="1:8">
      <c r="A328" s="4">
        <v>326</v>
      </c>
      <c r="B328" s="5" t="s">
        <v>7438</v>
      </c>
      <c r="C328" s="5" t="s">
        <v>158</v>
      </c>
      <c r="D328" s="66">
        <v>0.11655092592592593</v>
      </c>
      <c r="E328" s="37">
        <f t="shared" si="20"/>
        <v>0.51664025356576859</v>
      </c>
      <c r="F328" s="37">
        <f t="shared" si="21"/>
        <v>0.64006514657980473</v>
      </c>
      <c r="G328" s="4" t="str">
        <f t="shared" si="22"/>
        <v>Start group 5 for 50km</v>
      </c>
      <c r="H328" s="4" t="str">
        <f t="shared" si="23"/>
        <v>Start group 5 for 100km</v>
      </c>
    </row>
    <row r="329" spans="1:8">
      <c r="A329" s="4">
        <v>327</v>
      </c>
      <c r="B329" s="5" t="s">
        <v>7437</v>
      </c>
      <c r="C329" s="5" t="s">
        <v>16</v>
      </c>
      <c r="D329" s="66">
        <v>0.11655092592592593</v>
      </c>
      <c r="E329" s="37">
        <f t="shared" si="20"/>
        <v>0.51822503961965138</v>
      </c>
      <c r="F329" s="37">
        <f t="shared" si="21"/>
        <v>0.64006514657980473</v>
      </c>
      <c r="G329" s="4" t="str">
        <f t="shared" si="22"/>
        <v>Start group 5 for 50km</v>
      </c>
      <c r="H329" s="4" t="str">
        <f t="shared" si="23"/>
        <v>Start group 5 for 100km</v>
      </c>
    </row>
    <row r="330" spans="1:8">
      <c r="A330" s="4">
        <v>328</v>
      </c>
      <c r="B330" s="5" t="s">
        <v>5794</v>
      </c>
      <c r="C330" s="5" t="s">
        <v>94</v>
      </c>
      <c r="D330" s="66">
        <v>0.11660879629629629</v>
      </c>
      <c r="E330" s="37">
        <f t="shared" si="20"/>
        <v>0.51980982567353406</v>
      </c>
      <c r="F330" s="37">
        <f t="shared" si="21"/>
        <v>0.64087947882736152</v>
      </c>
      <c r="G330" s="4" t="str">
        <f t="shared" si="22"/>
        <v>Start group 5 for 50km</v>
      </c>
      <c r="H330" s="4" t="str">
        <f t="shared" si="23"/>
        <v>Start group 5 for 100km</v>
      </c>
    </row>
    <row r="331" spans="1:8">
      <c r="A331" s="4">
        <v>329</v>
      </c>
      <c r="B331" s="5" t="s">
        <v>7189</v>
      </c>
      <c r="C331" s="5" t="s">
        <v>51</v>
      </c>
      <c r="D331" s="66">
        <v>0.11664351851851852</v>
      </c>
      <c r="E331" s="37">
        <f t="shared" si="20"/>
        <v>0.52139461172741675</v>
      </c>
      <c r="F331" s="37">
        <f t="shared" si="21"/>
        <v>0.64136807817589581</v>
      </c>
      <c r="G331" s="4" t="str">
        <f t="shared" si="22"/>
        <v>Start group 5 for 50km</v>
      </c>
      <c r="H331" s="4" t="str">
        <f t="shared" si="23"/>
        <v>Start group 5 for 100km</v>
      </c>
    </row>
    <row r="332" spans="1:8">
      <c r="A332" s="4">
        <v>330</v>
      </c>
      <c r="B332" s="5" t="s">
        <v>7439</v>
      </c>
      <c r="C332" s="5" t="s">
        <v>280</v>
      </c>
      <c r="D332" s="66">
        <v>0.11668981481481482</v>
      </c>
      <c r="E332" s="37">
        <f t="shared" si="20"/>
        <v>0.52297939778129954</v>
      </c>
      <c r="F332" s="37">
        <f t="shared" si="21"/>
        <v>0.64201954397394145</v>
      </c>
      <c r="G332" s="4" t="str">
        <f t="shared" si="22"/>
        <v>Start group 5 for 50km</v>
      </c>
      <c r="H332" s="4" t="str">
        <f t="shared" si="23"/>
        <v>Start group 5 for 100km</v>
      </c>
    </row>
    <row r="333" spans="1:8">
      <c r="A333" s="4">
        <v>331</v>
      </c>
      <c r="B333" s="5" t="s">
        <v>7440</v>
      </c>
      <c r="C333" s="5" t="s">
        <v>7441</v>
      </c>
      <c r="D333" s="66">
        <v>0.11671296296296296</v>
      </c>
      <c r="E333" s="37">
        <f t="shared" si="20"/>
        <v>0.52456418383518222</v>
      </c>
      <c r="F333" s="37">
        <f t="shared" si="21"/>
        <v>0.64234527687296417</v>
      </c>
      <c r="G333" s="4" t="str">
        <f t="shared" si="22"/>
        <v>Start group 5 for 50km</v>
      </c>
      <c r="H333" s="4" t="str">
        <f t="shared" si="23"/>
        <v>Start group 5 for 100km</v>
      </c>
    </row>
    <row r="334" spans="1:8">
      <c r="A334" s="4">
        <v>332</v>
      </c>
      <c r="B334" s="5" t="s">
        <v>7442</v>
      </c>
      <c r="C334" s="5" t="s">
        <v>166</v>
      </c>
      <c r="D334" s="66">
        <v>0.11686342592592593</v>
      </c>
      <c r="E334" s="37">
        <f t="shared" si="20"/>
        <v>0.52614896988906501</v>
      </c>
      <c r="F334" s="37">
        <f t="shared" si="21"/>
        <v>0.64446254071661246</v>
      </c>
      <c r="G334" s="4" t="str">
        <f t="shared" si="22"/>
        <v>Start group 5 for 50km</v>
      </c>
      <c r="H334" s="4" t="str">
        <f t="shared" si="23"/>
        <v>Start group 5 for 100km</v>
      </c>
    </row>
    <row r="335" spans="1:8">
      <c r="A335" s="4">
        <v>333</v>
      </c>
      <c r="B335" s="5" t="s">
        <v>7443</v>
      </c>
      <c r="C335" s="5" t="s">
        <v>29</v>
      </c>
      <c r="D335" s="66">
        <v>0.11688657407407409</v>
      </c>
      <c r="E335" s="37">
        <f t="shared" si="20"/>
        <v>0.52773375594294769</v>
      </c>
      <c r="F335" s="37">
        <f t="shared" si="21"/>
        <v>0.64478827361563518</v>
      </c>
      <c r="G335" s="4" t="str">
        <f t="shared" si="22"/>
        <v>Start group 5 for 50km</v>
      </c>
      <c r="H335" s="4" t="str">
        <f t="shared" si="23"/>
        <v>Start group 5 for 100km</v>
      </c>
    </row>
    <row r="336" spans="1:8">
      <c r="A336" s="4">
        <v>334</v>
      </c>
      <c r="B336" s="5" t="s">
        <v>5872</v>
      </c>
      <c r="C336" s="5" t="s">
        <v>106</v>
      </c>
      <c r="D336" s="66">
        <v>0.11714120370370369</v>
      </c>
      <c r="E336" s="37">
        <f t="shared" si="20"/>
        <v>0.52931854199683048</v>
      </c>
      <c r="F336" s="37">
        <f t="shared" si="21"/>
        <v>0.64837133550488613</v>
      </c>
      <c r="G336" s="4" t="str">
        <f t="shared" si="22"/>
        <v>Start group 5 for 50km</v>
      </c>
      <c r="H336" s="4" t="str">
        <f t="shared" si="23"/>
        <v>Start group 5 for 100km</v>
      </c>
    </row>
    <row r="337" spans="1:8">
      <c r="A337" s="4">
        <v>335</v>
      </c>
      <c r="B337" s="5" t="s">
        <v>7371</v>
      </c>
      <c r="C337" s="5" t="s">
        <v>49</v>
      </c>
      <c r="D337" s="66">
        <v>0.1174074074074074</v>
      </c>
      <c r="E337" s="37">
        <f t="shared" si="20"/>
        <v>0.53090332805071316</v>
      </c>
      <c r="F337" s="37">
        <f t="shared" si="21"/>
        <v>0.65211726384364821</v>
      </c>
      <c r="G337" s="4" t="str">
        <f t="shared" si="22"/>
        <v>Start group 5 for 50km</v>
      </c>
      <c r="H337" s="4" t="str">
        <f t="shared" si="23"/>
        <v>Start group 5 for 100km</v>
      </c>
    </row>
    <row r="338" spans="1:8">
      <c r="A338" s="4">
        <v>336</v>
      </c>
      <c r="B338" s="5" t="s">
        <v>7367</v>
      </c>
      <c r="C338" s="5" t="s">
        <v>95</v>
      </c>
      <c r="D338" s="66">
        <v>0.11758101851851853</v>
      </c>
      <c r="E338" s="37">
        <f t="shared" si="20"/>
        <v>0.53248811410459584</v>
      </c>
      <c r="F338" s="37">
        <f t="shared" si="21"/>
        <v>0.65456026058631922</v>
      </c>
      <c r="G338" s="4" t="str">
        <f t="shared" si="22"/>
        <v>Start group 5 for 50km</v>
      </c>
      <c r="H338" s="4" t="str">
        <f t="shared" si="23"/>
        <v>Start group 5 for 100km</v>
      </c>
    </row>
    <row r="339" spans="1:8">
      <c r="A339" s="4">
        <v>337</v>
      </c>
      <c r="B339" s="5" t="s">
        <v>7444</v>
      </c>
      <c r="C339" s="5" t="s">
        <v>38</v>
      </c>
      <c r="D339" s="66">
        <v>0.11758101851851853</v>
      </c>
      <c r="E339" s="37">
        <f t="shared" si="20"/>
        <v>0.53407290015847864</v>
      </c>
      <c r="F339" s="37">
        <f t="shared" si="21"/>
        <v>0.65456026058631922</v>
      </c>
      <c r="G339" s="4" t="str">
        <f t="shared" si="22"/>
        <v>Start group 5 for 50km</v>
      </c>
      <c r="H339" s="4" t="str">
        <f t="shared" si="23"/>
        <v>Start group 5 for 100km</v>
      </c>
    </row>
    <row r="340" spans="1:8">
      <c r="A340" s="4">
        <v>338</v>
      </c>
      <c r="B340" s="5" t="s">
        <v>7445</v>
      </c>
      <c r="C340" s="5" t="s">
        <v>2184</v>
      </c>
      <c r="D340" s="66">
        <v>0.1175925925925926</v>
      </c>
      <c r="E340" s="37">
        <f t="shared" si="20"/>
        <v>0.53565768621236132</v>
      </c>
      <c r="F340" s="37">
        <f t="shared" si="21"/>
        <v>0.6547231270358308</v>
      </c>
      <c r="G340" s="4" t="str">
        <f t="shared" si="22"/>
        <v>Start group 5 for 50km</v>
      </c>
      <c r="H340" s="4" t="str">
        <f t="shared" si="23"/>
        <v>Start group 5 for 100km</v>
      </c>
    </row>
    <row r="341" spans="1:8">
      <c r="A341" s="4">
        <v>339</v>
      </c>
      <c r="B341" s="5" t="s">
        <v>7223</v>
      </c>
      <c r="C341" s="5" t="s">
        <v>2265</v>
      </c>
      <c r="D341" s="66">
        <v>0.1175925925925926</v>
      </c>
      <c r="E341" s="37">
        <f t="shared" si="20"/>
        <v>0.53724247226624411</v>
      </c>
      <c r="F341" s="37">
        <f t="shared" si="21"/>
        <v>0.6547231270358308</v>
      </c>
      <c r="G341" s="4" t="str">
        <f t="shared" si="22"/>
        <v>Start group 5 for 50km</v>
      </c>
      <c r="H341" s="4" t="str">
        <f t="shared" si="23"/>
        <v>Start group 5 for 100km</v>
      </c>
    </row>
    <row r="342" spans="1:8">
      <c r="A342" s="4">
        <v>340</v>
      </c>
      <c r="B342" s="5" t="s">
        <v>7446</v>
      </c>
      <c r="C342" s="5" t="s">
        <v>56</v>
      </c>
      <c r="D342" s="66">
        <v>0.11760416666666666</v>
      </c>
      <c r="E342" s="37">
        <f t="shared" si="20"/>
        <v>0.53882725832012679</v>
      </c>
      <c r="F342" s="37">
        <f t="shared" si="21"/>
        <v>0.65488599348534204</v>
      </c>
      <c r="G342" s="4" t="str">
        <f t="shared" si="22"/>
        <v>Start group 5 for 50km</v>
      </c>
      <c r="H342" s="4" t="str">
        <f t="shared" si="23"/>
        <v>Start group 5 for 100km</v>
      </c>
    </row>
    <row r="343" spans="1:8">
      <c r="A343" s="4">
        <v>341</v>
      </c>
      <c r="B343" s="5" t="s">
        <v>5955</v>
      </c>
      <c r="C343" s="5" t="s">
        <v>50</v>
      </c>
      <c r="D343" s="66">
        <v>0.11761574074074073</v>
      </c>
      <c r="E343" s="37">
        <f t="shared" si="20"/>
        <v>0.54041204437400947</v>
      </c>
      <c r="F343" s="37">
        <f t="shared" si="21"/>
        <v>0.65504885993485362</v>
      </c>
      <c r="G343" s="4" t="str">
        <f t="shared" si="22"/>
        <v>Start group 5 for 50km</v>
      </c>
      <c r="H343" s="4" t="str">
        <f t="shared" si="23"/>
        <v>Start group 5 for 100km</v>
      </c>
    </row>
    <row r="344" spans="1:8">
      <c r="A344" s="4">
        <v>342</v>
      </c>
      <c r="B344" s="5" t="s">
        <v>7162</v>
      </c>
      <c r="C344" s="5" t="s">
        <v>698</v>
      </c>
      <c r="D344" s="66">
        <v>0.11776620370370371</v>
      </c>
      <c r="E344" s="37">
        <f t="shared" si="20"/>
        <v>0.54199683042789226</v>
      </c>
      <c r="F344" s="37">
        <f t="shared" si="21"/>
        <v>0.65716612377850181</v>
      </c>
      <c r="G344" s="4" t="str">
        <f t="shared" si="22"/>
        <v>Start group 5 for 50km</v>
      </c>
      <c r="H344" s="4" t="str">
        <f t="shared" si="23"/>
        <v>Start group 5 for 100km</v>
      </c>
    </row>
    <row r="345" spans="1:8">
      <c r="A345" s="4">
        <v>343</v>
      </c>
      <c r="B345" s="5" t="s">
        <v>7447</v>
      </c>
      <c r="C345" s="5" t="s">
        <v>30</v>
      </c>
      <c r="D345" s="66">
        <v>0.11777777777777777</v>
      </c>
      <c r="E345" s="37">
        <f t="shared" si="20"/>
        <v>0.54358161648177494</v>
      </c>
      <c r="F345" s="37">
        <f t="shared" si="21"/>
        <v>0.65732899022801305</v>
      </c>
      <c r="G345" s="4" t="str">
        <f t="shared" si="22"/>
        <v>Start group 5 for 50km</v>
      </c>
      <c r="H345" s="4" t="str">
        <f t="shared" si="23"/>
        <v>Start group 5 for 100km</v>
      </c>
    </row>
    <row r="346" spans="1:8">
      <c r="A346" s="4">
        <v>344</v>
      </c>
      <c r="B346" s="5" t="s">
        <v>7448</v>
      </c>
      <c r="C346" s="5" t="s">
        <v>17</v>
      </c>
      <c r="D346" s="66">
        <v>0.11790509259259259</v>
      </c>
      <c r="E346" s="37">
        <f t="shared" si="20"/>
        <v>0.54516640253565773</v>
      </c>
      <c r="F346" s="37">
        <f t="shared" si="21"/>
        <v>0.65912052117263853</v>
      </c>
      <c r="G346" s="4" t="str">
        <f t="shared" si="22"/>
        <v>Start group 5 for 50km</v>
      </c>
      <c r="H346" s="4" t="str">
        <f t="shared" si="23"/>
        <v>Start group 5 for 100km</v>
      </c>
    </row>
    <row r="347" spans="1:8">
      <c r="A347" s="4">
        <v>345</v>
      </c>
      <c r="B347" s="5" t="s">
        <v>7285</v>
      </c>
      <c r="C347" s="5" t="s">
        <v>64</v>
      </c>
      <c r="D347" s="66">
        <v>0.1179513888888889</v>
      </c>
      <c r="E347" s="37">
        <f t="shared" si="20"/>
        <v>0.54675118858954042</v>
      </c>
      <c r="F347" s="37">
        <f t="shared" si="21"/>
        <v>0.65977198697068407</v>
      </c>
      <c r="G347" s="4" t="str">
        <f t="shared" si="22"/>
        <v>Start group 5 for 50km</v>
      </c>
      <c r="H347" s="4" t="str">
        <f t="shared" si="23"/>
        <v>Start group 5 for 100km</v>
      </c>
    </row>
    <row r="348" spans="1:8">
      <c r="A348" s="4">
        <v>346</v>
      </c>
      <c r="B348" s="5" t="s">
        <v>7449</v>
      </c>
      <c r="C348" s="5" t="s">
        <v>7450</v>
      </c>
      <c r="D348" s="66">
        <v>0.11800925925925926</v>
      </c>
      <c r="E348" s="37">
        <f t="shared" si="20"/>
        <v>0.5483359746434231</v>
      </c>
      <c r="F348" s="37">
        <f t="shared" si="21"/>
        <v>0.66058631921824118</v>
      </c>
      <c r="G348" s="4" t="str">
        <f t="shared" si="22"/>
        <v>Start group 5 for 50km</v>
      </c>
      <c r="H348" s="4" t="str">
        <f t="shared" si="23"/>
        <v>Start group 5 for 100km</v>
      </c>
    </row>
    <row r="349" spans="1:8">
      <c r="A349" s="4">
        <v>347</v>
      </c>
      <c r="B349" s="5" t="s">
        <v>7451</v>
      </c>
      <c r="C349" s="5" t="s">
        <v>44</v>
      </c>
      <c r="D349" s="66">
        <v>0.11812499999999999</v>
      </c>
      <c r="E349" s="37">
        <f t="shared" si="20"/>
        <v>0.54992076069730589</v>
      </c>
      <c r="F349" s="37">
        <f t="shared" si="21"/>
        <v>0.66221498371335508</v>
      </c>
      <c r="G349" s="4" t="str">
        <f t="shared" si="22"/>
        <v>Start group 5 for 50km</v>
      </c>
      <c r="H349" s="4" t="str">
        <f t="shared" si="23"/>
        <v>Start group 5 for 100km</v>
      </c>
    </row>
    <row r="350" spans="1:8">
      <c r="A350" s="4">
        <v>348</v>
      </c>
      <c r="B350" s="5" t="s">
        <v>5728</v>
      </c>
      <c r="C350" s="5" t="s">
        <v>52</v>
      </c>
      <c r="D350" s="66">
        <v>0.11813657407407407</v>
      </c>
      <c r="E350" s="37">
        <f t="shared" si="20"/>
        <v>0.55150554675118857</v>
      </c>
      <c r="F350" s="37">
        <f t="shared" si="21"/>
        <v>0.66237785016286665</v>
      </c>
      <c r="G350" s="4" t="str">
        <f t="shared" si="22"/>
        <v>Start group 5 for 50km</v>
      </c>
      <c r="H350" s="4" t="str">
        <f t="shared" si="23"/>
        <v>Start group 5 for 100km</v>
      </c>
    </row>
    <row r="351" spans="1:8">
      <c r="A351" s="4">
        <v>349</v>
      </c>
      <c r="B351" s="5" t="s">
        <v>7452</v>
      </c>
      <c r="C351" s="5" t="s">
        <v>47</v>
      </c>
      <c r="D351" s="66">
        <v>0.11814814814814815</v>
      </c>
      <c r="E351" s="37">
        <f t="shared" si="20"/>
        <v>0.55309033280507136</v>
      </c>
      <c r="F351" s="37">
        <f t="shared" si="21"/>
        <v>0.6625407166123779</v>
      </c>
      <c r="G351" s="4" t="str">
        <f t="shared" si="22"/>
        <v>Start group 5 for 50km</v>
      </c>
      <c r="H351" s="4" t="str">
        <f t="shared" si="23"/>
        <v>Start group 5 for 100km</v>
      </c>
    </row>
    <row r="352" spans="1:8">
      <c r="A352" s="4">
        <v>350</v>
      </c>
      <c r="B352" s="5" t="s">
        <v>7442</v>
      </c>
      <c r="C352" s="5" t="s">
        <v>748</v>
      </c>
      <c r="D352" s="66">
        <v>0.11815972222222222</v>
      </c>
      <c r="E352" s="37">
        <f t="shared" si="20"/>
        <v>0.55467511885895404</v>
      </c>
      <c r="F352" s="37">
        <f t="shared" si="21"/>
        <v>0.66270358306188937</v>
      </c>
      <c r="G352" s="4" t="str">
        <f t="shared" si="22"/>
        <v>Start group 5 for 50km</v>
      </c>
      <c r="H352" s="4" t="str">
        <f t="shared" si="23"/>
        <v>Start group 5 for 100km</v>
      </c>
    </row>
    <row r="353" spans="1:8">
      <c r="A353" s="4">
        <v>351</v>
      </c>
      <c r="B353" s="5" t="s">
        <v>7453</v>
      </c>
      <c r="C353" s="5" t="s">
        <v>153</v>
      </c>
      <c r="D353" s="66">
        <v>0.11820601851851853</v>
      </c>
      <c r="E353" s="37">
        <f t="shared" si="20"/>
        <v>0.55625990491283672</v>
      </c>
      <c r="F353" s="37">
        <f t="shared" si="21"/>
        <v>0.6633550488599349</v>
      </c>
      <c r="G353" s="4" t="str">
        <f t="shared" si="22"/>
        <v>Start group 5 for 50km</v>
      </c>
      <c r="H353" s="4" t="str">
        <f t="shared" si="23"/>
        <v>Start group 5 for 100km</v>
      </c>
    </row>
    <row r="354" spans="1:8">
      <c r="A354" s="4">
        <v>352</v>
      </c>
      <c r="B354" s="5" t="s">
        <v>7454</v>
      </c>
      <c r="C354" s="5" t="s">
        <v>7165</v>
      </c>
      <c r="D354" s="66">
        <v>0.11844907407407408</v>
      </c>
      <c r="E354" s="37">
        <f t="shared" si="20"/>
        <v>0.55784469096671951</v>
      </c>
      <c r="F354" s="37">
        <f t="shared" si="21"/>
        <v>0.66677524429967427</v>
      </c>
      <c r="G354" s="4" t="str">
        <f t="shared" si="22"/>
        <v>Start group 5 for 50km</v>
      </c>
      <c r="H354" s="4" t="str">
        <f t="shared" si="23"/>
        <v>Start group 5 for 100km</v>
      </c>
    </row>
    <row r="355" spans="1:8">
      <c r="A355" s="4">
        <v>353</v>
      </c>
      <c r="B355" s="5" t="s">
        <v>7455</v>
      </c>
      <c r="C355" s="5" t="s">
        <v>64</v>
      </c>
      <c r="D355" s="66">
        <v>0.11853009259259258</v>
      </c>
      <c r="E355" s="37">
        <f t="shared" si="20"/>
        <v>0.55942947702060219</v>
      </c>
      <c r="F355" s="37">
        <f t="shared" si="21"/>
        <v>0.66791530944625421</v>
      </c>
      <c r="G355" s="4" t="str">
        <f t="shared" si="22"/>
        <v>Start group 5 for 50km</v>
      </c>
      <c r="H355" s="4" t="str">
        <f t="shared" si="23"/>
        <v>Start group 5 for 100km</v>
      </c>
    </row>
    <row r="356" spans="1:8">
      <c r="A356" s="4">
        <v>354</v>
      </c>
      <c r="B356" s="5" t="s">
        <v>7456</v>
      </c>
      <c r="C356" s="5" t="s">
        <v>255</v>
      </c>
      <c r="D356" s="66">
        <v>0.11854166666666667</v>
      </c>
      <c r="E356" s="37">
        <f t="shared" si="20"/>
        <v>0.56101426307448499</v>
      </c>
      <c r="F356" s="37">
        <f t="shared" si="21"/>
        <v>0.66807817589576546</v>
      </c>
      <c r="G356" s="4" t="str">
        <f t="shared" si="22"/>
        <v>Start group 5 for 50km</v>
      </c>
      <c r="H356" s="4" t="str">
        <f t="shared" si="23"/>
        <v>Start group 5 for 100km</v>
      </c>
    </row>
    <row r="357" spans="1:8">
      <c r="A357" s="4">
        <v>355</v>
      </c>
      <c r="B357" s="5" t="s">
        <v>7457</v>
      </c>
      <c r="C357" s="5" t="s">
        <v>631</v>
      </c>
      <c r="D357" s="66">
        <v>0.11868055555555555</v>
      </c>
      <c r="E357" s="37">
        <f t="shared" si="20"/>
        <v>0.56259904912836767</v>
      </c>
      <c r="F357" s="37">
        <f t="shared" si="21"/>
        <v>0.6700325732899024</v>
      </c>
      <c r="G357" s="4" t="str">
        <f t="shared" si="22"/>
        <v>Start group 5 for 50km</v>
      </c>
      <c r="H357" s="4" t="str">
        <f t="shared" si="23"/>
        <v>Start group 5 for 100km</v>
      </c>
    </row>
    <row r="358" spans="1:8">
      <c r="A358" s="4">
        <v>356</v>
      </c>
      <c r="B358" s="5" t="s">
        <v>7245</v>
      </c>
      <c r="C358" s="5" t="s">
        <v>12</v>
      </c>
      <c r="D358" s="66">
        <v>0.11879629629629629</v>
      </c>
      <c r="E358" s="37">
        <f t="shared" si="20"/>
        <v>0.56418383518225035</v>
      </c>
      <c r="F358" s="37">
        <f t="shared" si="21"/>
        <v>0.6716612377850163</v>
      </c>
      <c r="G358" s="4" t="str">
        <f t="shared" si="22"/>
        <v>Start group 5 for 50km</v>
      </c>
      <c r="H358" s="4" t="str">
        <f t="shared" si="23"/>
        <v>Start group 5 for 100km</v>
      </c>
    </row>
    <row r="359" spans="1:8">
      <c r="A359" s="4">
        <v>357</v>
      </c>
      <c r="B359" s="5" t="s">
        <v>7458</v>
      </c>
      <c r="C359" s="5" t="s">
        <v>3079</v>
      </c>
      <c r="D359" s="66">
        <v>0.11893518518518519</v>
      </c>
      <c r="E359" s="37">
        <f t="shared" si="20"/>
        <v>0.56576862123613314</v>
      </c>
      <c r="F359" s="37">
        <f t="shared" si="21"/>
        <v>0.67361563517915335</v>
      </c>
      <c r="G359" s="4" t="str">
        <f t="shared" si="22"/>
        <v>Start group 5 for 50km</v>
      </c>
      <c r="H359" s="4" t="str">
        <f t="shared" si="23"/>
        <v>Start group 5 for 100km</v>
      </c>
    </row>
    <row r="360" spans="1:8">
      <c r="A360" s="4">
        <v>358</v>
      </c>
      <c r="B360" s="5" t="s">
        <v>7459</v>
      </c>
      <c r="C360" s="5" t="s">
        <v>7165</v>
      </c>
      <c r="D360" s="66">
        <v>0.11900462962962964</v>
      </c>
      <c r="E360" s="37">
        <f t="shared" si="20"/>
        <v>0.56735340729001582</v>
      </c>
      <c r="F360" s="37">
        <f t="shared" si="21"/>
        <v>0.6745928338762216</v>
      </c>
      <c r="G360" s="4" t="str">
        <f t="shared" si="22"/>
        <v>Start group 5 for 50km</v>
      </c>
      <c r="H360" s="4" t="str">
        <f t="shared" si="23"/>
        <v>Start group 5 for 100km</v>
      </c>
    </row>
    <row r="361" spans="1:8">
      <c r="A361" s="4">
        <v>359</v>
      </c>
      <c r="B361" s="5" t="s">
        <v>7460</v>
      </c>
      <c r="C361" s="5" t="s">
        <v>707</v>
      </c>
      <c r="D361" s="66">
        <v>0.11912037037037038</v>
      </c>
      <c r="E361" s="37">
        <f t="shared" si="20"/>
        <v>0.56893819334389861</v>
      </c>
      <c r="F361" s="37">
        <f t="shared" si="21"/>
        <v>0.67622149837133561</v>
      </c>
      <c r="G361" s="4" t="str">
        <f t="shared" si="22"/>
        <v>Start group 5 for 50km</v>
      </c>
      <c r="H361" s="4" t="str">
        <f t="shared" si="23"/>
        <v>Start group 5 for 100km</v>
      </c>
    </row>
    <row r="362" spans="1:8">
      <c r="A362" s="4">
        <v>360</v>
      </c>
      <c r="B362" s="5" t="s">
        <v>7461</v>
      </c>
      <c r="C362" s="5" t="s">
        <v>7462</v>
      </c>
      <c r="D362" s="66">
        <v>0.11914351851851852</v>
      </c>
      <c r="E362" s="37">
        <f t="shared" si="20"/>
        <v>0.57052297939778129</v>
      </c>
      <c r="F362" s="37">
        <f t="shared" si="21"/>
        <v>0.67654723127035832</v>
      </c>
      <c r="G362" s="4" t="str">
        <f t="shared" si="22"/>
        <v>Start group 5 for 50km</v>
      </c>
      <c r="H362" s="4" t="str">
        <f t="shared" si="23"/>
        <v>Start group 5 for 100km</v>
      </c>
    </row>
    <row r="363" spans="1:8">
      <c r="A363" s="4">
        <v>361</v>
      </c>
      <c r="B363" s="5" t="s">
        <v>7463</v>
      </c>
      <c r="C363" s="5" t="s">
        <v>19</v>
      </c>
      <c r="D363" s="66">
        <v>0.11916666666666666</v>
      </c>
      <c r="E363" s="37">
        <f t="shared" si="20"/>
        <v>0.57210776545166397</v>
      </c>
      <c r="F363" s="37">
        <f t="shared" si="21"/>
        <v>0.67687296416938114</v>
      </c>
      <c r="G363" s="4" t="str">
        <f t="shared" si="22"/>
        <v>Start group 5 for 50km</v>
      </c>
      <c r="H363" s="4" t="str">
        <f t="shared" si="23"/>
        <v>Start group 5 for 100km</v>
      </c>
    </row>
    <row r="364" spans="1:8">
      <c r="A364" s="4">
        <v>362</v>
      </c>
      <c r="B364" s="5" t="s">
        <v>7464</v>
      </c>
      <c r="C364" s="5" t="s">
        <v>7465</v>
      </c>
      <c r="D364" s="66">
        <v>0.11921296296296297</v>
      </c>
      <c r="E364" s="37">
        <f t="shared" si="20"/>
        <v>0.57369255150554677</v>
      </c>
      <c r="F364" s="37">
        <f t="shared" si="21"/>
        <v>0.67752442996742668</v>
      </c>
      <c r="G364" s="4" t="str">
        <f t="shared" si="22"/>
        <v>Start group 5 for 50km</v>
      </c>
      <c r="H364" s="4" t="str">
        <f t="shared" si="23"/>
        <v>Start group 5 for 100km</v>
      </c>
    </row>
    <row r="365" spans="1:8">
      <c r="A365" s="4">
        <v>363</v>
      </c>
      <c r="B365" s="5" t="s">
        <v>7466</v>
      </c>
      <c r="C365" s="5" t="s">
        <v>64</v>
      </c>
      <c r="D365" s="66">
        <v>0.11923611111111111</v>
      </c>
      <c r="E365" s="37">
        <f t="shared" si="20"/>
        <v>0.57527733755942945</v>
      </c>
      <c r="F365" s="37">
        <f t="shared" si="21"/>
        <v>0.6778501628664495</v>
      </c>
      <c r="G365" s="4" t="str">
        <f t="shared" si="22"/>
        <v>Start group 5 for 50km</v>
      </c>
      <c r="H365" s="4" t="str">
        <f t="shared" si="23"/>
        <v>Start group 5 for 100km</v>
      </c>
    </row>
    <row r="366" spans="1:8">
      <c r="A366" s="4">
        <v>364</v>
      </c>
      <c r="B366" s="5" t="s">
        <v>3329</v>
      </c>
      <c r="C366" s="5" t="s">
        <v>132</v>
      </c>
      <c r="D366" s="66">
        <v>0.11924768518518519</v>
      </c>
      <c r="E366" s="37">
        <f t="shared" si="20"/>
        <v>0.57686212361331224</v>
      </c>
      <c r="F366" s="37">
        <f t="shared" si="21"/>
        <v>0.67801302931596097</v>
      </c>
      <c r="G366" s="4" t="str">
        <f t="shared" si="22"/>
        <v>Start group 5 for 50km</v>
      </c>
      <c r="H366" s="4" t="str">
        <f t="shared" si="23"/>
        <v>Start group 5 for 100km</v>
      </c>
    </row>
    <row r="367" spans="1:8">
      <c r="A367" s="4">
        <v>365</v>
      </c>
      <c r="B367" s="5" t="s">
        <v>6031</v>
      </c>
      <c r="C367" s="5" t="s">
        <v>134</v>
      </c>
      <c r="D367" s="66">
        <v>0.11929398148148147</v>
      </c>
      <c r="E367" s="37">
        <f t="shared" si="20"/>
        <v>0.57844690966719492</v>
      </c>
      <c r="F367" s="37">
        <f t="shared" si="21"/>
        <v>0.67866449511400662</v>
      </c>
      <c r="G367" s="4" t="str">
        <f t="shared" si="22"/>
        <v>Start group 5 for 50km</v>
      </c>
      <c r="H367" s="4" t="str">
        <f t="shared" si="23"/>
        <v>Start group 5 for 100km</v>
      </c>
    </row>
    <row r="368" spans="1:8">
      <c r="A368" s="4">
        <v>366</v>
      </c>
      <c r="B368" s="5" t="s">
        <v>5957</v>
      </c>
      <c r="C368" s="5" t="s">
        <v>28</v>
      </c>
      <c r="D368" s="66">
        <v>0.11938657407407406</v>
      </c>
      <c r="E368" s="37">
        <f t="shared" si="20"/>
        <v>0.5800316957210776</v>
      </c>
      <c r="F368" s="37">
        <f t="shared" si="21"/>
        <v>0.67996742671009769</v>
      </c>
      <c r="G368" s="4" t="str">
        <f t="shared" si="22"/>
        <v>Start group 5 for 50km</v>
      </c>
      <c r="H368" s="4" t="str">
        <f t="shared" si="23"/>
        <v>Start group 5 for 100km</v>
      </c>
    </row>
    <row r="369" spans="1:8">
      <c r="A369" s="4">
        <v>367</v>
      </c>
      <c r="B369" s="5" t="s">
        <v>5824</v>
      </c>
      <c r="C369" s="5" t="s">
        <v>492</v>
      </c>
      <c r="D369" s="66">
        <v>0.11939814814814814</v>
      </c>
      <c r="E369" s="37">
        <f t="shared" si="20"/>
        <v>0.58161648177496039</v>
      </c>
      <c r="F369" s="37">
        <f t="shared" si="21"/>
        <v>0.68013029315960927</v>
      </c>
      <c r="G369" s="4" t="str">
        <f t="shared" si="22"/>
        <v>Start group 5 for 50km</v>
      </c>
      <c r="H369" s="4" t="str">
        <f t="shared" si="23"/>
        <v>Start group 5 for 100km</v>
      </c>
    </row>
    <row r="370" spans="1:8">
      <c r="A370" s="4">
        <v>368</v>
      </c>
      <c r="B370" s="5" t="s">
        <v>7467</v>
      </c>
      <c r="C370" s="5" t="s">
        <v>6020</v>
      </c>
      <c r="D370" s="66">
        <v>0.11942129629629629</v>
      </c>
      <c r="E370" s="37">
        <f t="shared" si="20"/>
        <v>0.58320126782884307</v>
      </c>
      <c r="F370" s="37">
        <f t="shared" si="21"/>
        <v>0.68045602605863198</v>
      </c>
      <c r="G370" s="4" t="str">
        <f t="shared" si="22"/>
        <v>Start group 5 for 50km</v>
      </c>
      <c r="H370" s="4" t="str">
        <f t="shared" si="23"/>
        <v>Start group 5 for 100km</v>
      </c>
    </row>
    <row r="371" spans="1:8">
      <c r="A371" s="4">
        <v>369</v>
      </c>
      <c r="B371" s="5" t="s">
        <v>7468</v>
      </c>
      <c r="C371" s="5" t="s">
        <v>18</v>
      </c>
      <c r="D371" s="66">
        <v>0.11943287037037037</v>
      </c>
      <c r="E371" s="37">
        <f t="shared" si="20"/>
        <v>0.58478605388272586</v>
      </c>
      <c r="F371" s="37">
        <f t="shared" si="21"/>
        <v>0.68061889250814323</v>
      </c>
      <c r="G371" s="4" t="str">
        <f t="shared" si="22"/>
        <v>Start group 5 for 50km</v>
      </c>
      <c r="H371" s="4" t="str">
        <f t="shared" si="23"/>
        <v>Start group 5 for 100km</v>
      </c>
    </row>
    <row r="372" spans="1:8">
      <c r="A372" s="4">
        <v>370</v>
      </c>
      <c r="B372" s="5" t="s">
        <v>7469</v>
      </c>
      <c r="C372" s="5" t="s">
        <v>255</v>
      </c>
      <c r="D372" s="66">
        <v>0.11947916666666665</v>
      </c>
      <c r="E372" s="37">
        <f t="shared" si="20"/>
        <v>0.58637083993660855</v>
      </c>
      <c r="F372" s="37">
        <f t="shared" si="21"/>
        <v>0.68127035830618909</v>
      </c>
      <c r="G372" s="4" t="str">
        <f t="shared" si="22"/>
        <v>Start group 5 for 50km</v>
      </c>
      <c r="H372" s="4" t="str">
        <f t="shared" si="23"/>
        <v>Start group 5 for 100km</v>
      </c>
    </row>
    <row r="373" spans="1:8">
      <c r="A373" s="4">
        <v>371</v>
      </c>
      <c r="B373" s="5" t="s">
        <v>5729</v>
      </c>
      <c r="C373" s="5" t="s">
        <v>15</v>
      </c>
      <c r="D373" s="66">
        <v>0.11972222222222222</v>
      </c>
      <c r="E373" s="37">
        <f t="shared" si="20"/>
        <v>0.58795562599049134</v>
      </c>
      <c r="F373" s="37">
        <f t="shared" si="21"/>
        <v>0.68469055374592847</v>
      </c>
      <c r="G373" s="4" t="str">
        <f t="shared" si="22"/>
        <v>Start group 5 for 50km</v>
      </c>
      <c r="H373" s="4" t="str">
        <f t="shared" si="23"/>
        <v>Start group 5 for 100km</v>
      </c>
    </row>
    <row r="374" spans="1:8">
      <c r="A374" s="4">
        <v>372</v>
      </c>
      <c r="B374" s="5" t="s">
        <v>7470</v>
      </c>
      <c r="C374" s="5" t="s">
        <v>36</v>
      </c>
      <c r="D374" s="66">
        <v>0.11991898148148149</v>
      </c>
      <c r="E374" s="37">
        <f t="shared" si="20"/>
        <v>0.58954041204437402</v>
      </c>
      <c r="F374" s="37">
        <f t="shared" si="21"/>
        <v>0.6874592833876223</v>
      </c>
      <c r="G374" s="4" t="str">
        <f t="shared" si="22"/>
        <v>Start group 5 for 50km</v>
      </c>
      <c r="H374" s="4" t="str">
        <f t="shared" si="23"/>
        <v>Start group 5 for 100km</v>
      </c>
    </row>
    <row r="375" spans="1:8">
      <c r="A375" s="4">
        <v>373</v>
      </c>
      <c r="B375" s="5" t="s">
        <v>7471</v>
      </c>
      <c r="C375" s="5" t="s">
        <v>56</v>
      </c>
      <c r="D375" s="66">
        <v>0.11995370370370372</v>
      </c>
      <c r="E375" s="37">
        <f t="shared" si="20"/>
        <v>0.5911251980982567</v>
      </c>
      <c r="F375" s="37">
        <f t="shared" si="21"/>
        <v>0.68794788273615626</v>
      </c>
      <c r="G375" s="4" t="str">
        <f t="shared" si="22"/>
        <v>Start group 5 for 50km</v>
      </c>
      <c r="H375" s="4" t="str">
        <f t="shared" si="23"/>
        <v>Start group 5 for 100km</v>
      </c>
    </row>
    <row r="376" spans="1:8">
      <c r="A376" s="4">
        <v>374</v>
      </c>
      <c r="B376" s="5" t="s">
        <v>7472</v>
      </c>
      <c r="C376" s="5" t="s">
        <v>4</v>
      </c>
      <c r="D376" s="66">
        <v>0.12005787037037037</v>
      </c>
      <c r="E376" s="37">
        <f t="shared" si="20"/>
        <v>0.59270998415213949</v>
      </c>
      <c r="F376" s="37">
        <f t="shared" si="21"/>
        <v>0.68941368078175891</v>
      </c>
      <c r="G376" s="4" t="str">
        <f t="shared" si="22"/>
        <v>Start group 5 for 50km</v>
      </c>
      <c r="H376" s="4" t="str">
        <f t="shared" si="23"/>
        <v>Start group 5 for 100km</v>
      </c>
    </row>
    <row r="377" spans="1:8">
      <c r="A377" s="4">
        <v>375</v>
      </c>
      <c r="B377" s="5" t="s">
        <v>7473</v>
      </c>
      <c r="C377" s="5" t="s">
        <v>7474</v>
      </c>
      <c r="D377" s="66">
        <v>0.12006944444444445</v>
      </c>
      <c r="E377" s="37">
        <f t="shared" si="20"/>
        <v>0.59429477020602217</v>
      </c>
      <c r="F377" s="37">
        <f t="shared" si="21"/>
        <v>0.68957654723127049</v>
      </c>
      <c r="G377" s="4" t="str">
        <f t="shared" si="22"/>
        <v>Start group 5 for 50km</v>
      </c>
      <c r="H377" s="4" t="str">
        <f t="shared" si="23"/>
        <v>Start group 5 for 100km</v>
      </c>
    </row>
    <row r="378" spans="1:8">
      <c r="A378" s="4">
        <v>376</v>
      </c>
      <c r="B378" s="5" t="s">
        <v>7475</v>
      </c>
      <c r="C378" s="5" t="s">
        <v>41</v>
      </c>
      <c r="D378" s="66">
        <v>0.12016203703703704</v>
      </c>
      <c r="E378" s="37">
        <f t="shared" si="20"/>
        <v>0.59587955625990496</v>
      </c>
      <c r="F378" s="37">
        <f t="shared" si="21"/>
        <v>0.69087947882736167</v>
      </c>
      <c r="G378" s="4" t="str">
        <f t="shared" si="22"/>
        <v>Start group 5 for 50km</v>
      </c>
      <c r="H378" s="4" t="str">
        <f t="shared" si="23"/>
        <v>Start group 6 for 100km</v>
      </c>
    </row>
    <row r="379" spans="1:8">
      <c r="A379" s="4">
        <v>377</v>
      </c>
      <c r="B379" s="5" t="s">
        <v>5729</v>
      </c>
      <c r="C379" s="5" t="s">
        <v>1411</v>
      </c>
      <c r="D379" s="66">
        <v>0.12017361111111112</v>
      </c>
      <c r="E379" s="37">
        <f t="shared" si="20"/>
        <v>0.59746434231378764</v>
      </c>
      <c r="F379" s="37">
        <f t="shared" si="21"/>
        <v>0.69104234527687314</v>
      </c>
      <c r="G379" s="4" t="str">
        <f t="shared" si="22"/>
        <v>Start group 5 for 50km</v>
      </c>
      <c r="H379" s="4" t="str">
        <f t="shared" si="23"/>
        <v>Start group 6 for 100km</v>
      </c>
    </row>
    <row r="380" spans="1:8">
      <c r="A380" s="4">
        <v>378</v>
      </c>
      <c r="B380" s="5" t="s">
        <v>5693</v>
      </c>
      <c r="C380" s="5" t="s">
        <v>16</v>
      </c>
      <c r="D380" s="66">
        <v>0.12038194444444444</v>
      </c>
      <c r="E380" s="37">
        <f t="shared" si="20"/>
        <v>0.59904912836767032</v>
      </c>
      <c r="F380" s="37">
        <f t="shared" si="21"/>
        <v>0.69397394136807822</v>
      </c>
      <c r="G380" s="4" t="str">
        <f t="shared" si="22"/>
        <v>Start group 5 for 50km</v>
      </c>
      <c r="H380" s="4" t="str">
        <f t="shared" si="23"/>
        <v>Start group 6 for 100km</v>
      </c>
    </row>
    <row r="381" spans="1:8">
      <c r="A381" s="4">
        <v>379</v>
      </c>
      <c r="B381" s="5" t="s">
        <v>7476</v>
      </c>
      <c r="C381" s="5" t="s">
        <v>36</v>
      </c>
      <c r="D381" s="66">
        <v>0.12053240740740741</v>
      </c>
      <c r="E381" s="37">
        <f t="shared" si="20"/>
        <v>0.60063391442155312</v>
      </c>
      <c r="F381" s="37">
        <f t="shared" si="21"/>
        <v>0.6960912052117264</v>
      </c>
      <c r="G381" s="4" t="str">
        <f t="shared" si="22"/>
        <v>Start group 5 for 50km</v>
      </c>
      <c r="H381" s="4" t="str">
        <f t="shared" si="23"/>
        <v>Start group 6 for 100km</v>
      </c>
    </row>
    <row r="382" spans="1:8">
      <c r="A382" s="4">
        <v>380</v>
      </c>
      <c r="B382" s="5" t="s">
        <v>7477</v>
      </c>
      <c r="C382" s="5" t="s">
        <v>28</v>
      </c>
      <c r="D382" s="66">
        <v>0.12054398148148149</v>
      </c>
      <c r="E382" s="37">
        <f t="shared" si="20"/>
        <v>0.6022187004754358</v>
      </c>
      <c r="F382" s="37">
        <f t="shared" si="21"/>
        <v>0.69625407166123798</v>
      </c>
      <c r="G382" s="4" t="str">
        <f t="shared" si="22"/>
        <v>Start group 5 for 50km</v>
      </c>
      <c r="H382" s="4" t="str">
        <f t="shared" si="23"/>
        <v>Start group 6 for 100km</v>
      </c>
    </row>
    <row r="383" spans="1:8">
      <c r="A383" s="4">
        <v>381</v>
      </c>
      <c r="B383" s="5" t="s">
        <v>5685</v>
      </c>
      <c r="C383" s="5" t="s">
        <v>661</v>
      </c>
      <c r="D383" s="66">
        <v>0.12060185185185185</v>
      </c>
      <c r="E383" s="37">
        <f t="shared" si="20"/>
        <v>0.60380348652931859</v>
      </c>
      <c r="F383" s="37">
        <f t="shared" si="21"/>
        <v>0.69706840390879476</v>
      </c>
      <c r="G383" s="4" t="str">
        <f t="shared" si="22"/>
        <v>Start group 5 for 50km</v>
      </c>
      <c r="H383" s="4" t="str">
        <f t="shared" si="23"/>
        <v>Start group 6 for 100km</v>
      </c>
    </row>
    <row r="384" spans="1:8">
      <c r="A384" s="4">
        <v>382</v>
      </c>
      <c r="B384" s="5" t="s">
        <v>7478</v>
      </c>
      <c r="C384" s="5" t="s">
        <v>41</v>
      </c>
      <c r="D384" s="66">
        <v>0.12063657407407408</v>
      </c>
      <c r="E384" s="37">
        <f t="shared" si="20"/>
        <v>0.60538827258320127</v>
      </c>
      <c r="F384" s="37">
        <f t="shared" si="21"/>
        <v>0.69755700325732906</v>
      </c>
      <c r="G384" s="4" t="str">
        <f t="shared" si="22"/>
        <v>Start group 5 for 50km</v>
      </c>
      <c r="H384" s="4" t="str">
        <f t="shared" si="23"/>
        <v>Start group 6 for 100km</v>
      </c>
    </row>
    <row r="385" spans="1:8">
      <c r="A385" s="4">
        <v>383</v>
      </c>
      <c r="B385" s="5" t="s">
        <v>5994</v>
      </c>
      <c r="C385" s="5" t="s">
        <v>3388</v>
      </c>
      <c r="D385" s="66">
        <v>0.12074074074074075</v>
      </c>
      <c r="E385" s="37">
        <f t="shared" si="20"/>
        <v>0.60697305863708395</v>
      </c>
      <c r="F385" s="37">
        <f t="shared" si="21"/>
        <v>0.69902280130293171</v>
      </c>
      <c r="G385" s="4" t="str">
        <f t="shared" si="22"/>
        <v>Start group 5 for 50km</v>
      </c>
      <c r="H385" s="4" t="str">
        <f t="shared" si="23"/>
        <v>Start group 6 for 100km</v>
      </c>
    </row>
    <row r="386" spans="1:8">
      <c r="A386" s="4">
        <v>384</v>
      </c>
      <c r="B386" s="5" t="s">
        <v>7479</v>
      </c>
      <c r="C386" s="5" t="s">
        <v>18</v>
      </c>
      <c r="D386" s="66">
        <v>0.1208101851851852</v>
      </c>
      <c r="E386" s="37">
        <f t="shared" si="20"/>
        <v>0.60855784469096674</v>
      </c>
      <c r="F386" s="37">
        <f t="shared" si="21"/>
        <v>0.70000000000000007</v>
      </c>
      <c r="G386" s="4" t="str">
        <f t="shared" si="22"/>
        <v>Start group 5 for 50km</v>
      </c>
      <c r="H386" s="4" t="str">
        <f t="shared" si="23"/>
        <v>Start group 6 for 100km</v>
      </c>
    </row>
    <row r="387" spans="1:8">
      <c r="A387" s="4">
        <v>385</v>
      </c>
      <c r="B387" s="5" t="s">
        <v>5678</v>
      </c>
      <c r="C387" s="5" t="s">
        <v>25</v>
      </c>
      <c r="D387" s="66">
        <v>0.1208101851851852</v>
      </c>
      <c r="E387" s="37">
        <f t="shared" si="20"/>
        <v>0.61014263074484942</v>
      </c>
      <c r="F387" s="37">
        <f t="shared" si="21"/>
        <v>0.70000000000000007</v>
      </c>
      <c r="G387" s="4" t="str">
        <f t="shared" si="22"/>
        <v>Start group 5 for 50km</v>
      </c>
      <c r="H387" s="4" t="str">
        <f t="shared" si="23"/>
        <v>Start group 6 for 100km</v>
      </c>
    </row>
    <row r="388" spans="1:8">
      <c r="A388" s="4">
        <v>386</v>
      </c>
      <c r="B388" s="5" t="s">
        <v>7480</v>
      </c>
      <c r="C388" s="5" t="s">
        <v>70</v>
      </c>
      <c r="D388" s="66">
        <v>0.12087962962962963</v>
      </c>
      <c r="E388" s="37">
        <f t="shared" ref="E388:E451" si="24">A388/631</f>
        <v>0.61172741679873222</v>
      </c>
      <c r="F388" s="37">
        <f t="shared" ref="F388:F451" si="25">((HOUR(D388)*60+MINUTE(D388)+SECOND(D388)/60)-(HOUR($D$3)*60+MINUTE($D$3)+SECOND($D$3)/60))/(HOUR($D$3)*60+MINUTE($D$3)+SECOND($D$3)/60)</f>
        <v>0.70097719869706843</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6 for 100km</v>
      </c>
    </row>
    <row r="389" spans="1:8">
      <c r="A389" s="4">
        <v>387</v>
      </c>
      <c r="B389" s="5" t="s">
        <v>7367</v>
      </c>
      <c r="C389" s="5" t="s">
        <v>100</v>
      </c>
      <c r="D389" s="66">
        <v>0.12091435185185184</v>
      </c>
      <c r="E389" s="37">
        <f t="shared" si="24"/>
        <v>0.6133122028526149</v>
      </c>
      <c r="F389" s="37">
        <f t="shared" si="25"/>
        <v>0.70146579804560272</v>
      </c>
      <c r="G389" s="4" t="str">
        <f t="shared" si="26"/>
        <v>Start group 5 for 50km</v>
      </c>
      <c r="H389" s="4" t="str">
        <f t="shared" si="27"/>
        <v>Start group 6 for 100km</v>
      </c>
    </row>
    <row r="390" spans="1:8">
      <c r="A390" s="4">
        <v>388</v>
      </c>
      <c r="B390" s="5" t="s">
        <v>7481</v>
      </c>
      <c r="C390" s="5" t="s">
        <v>16</v>
      </c>
      <c r="D390" s="66">
        <v>0.1209837962962963</v>
      </c>
      <c r="E390" s="37">
        <f t="shared" si="24"/>
        <v>0.61489698890649758</v>
      </c>
      <c r="F390" s="37">
        <f t="shared" si="25"/>
        <v>0.70244299674267108</v>
      </c>
      <c r="G390" s="4" t="str">
        <f t="shared" si="26"/>
        <v>Start group 5 for 50km</v>
      </c>
      <c r="H390" s="4" t="str">
        <f t="shared" si="27"/>
        <v>Start group 6 for 100km</v>
      </c>
    </row>
    <row r="391" spans="1:8">
      <c r="A391" s="4">
        <v>389</v>
      </c>
      <c r="B391" s="5" t="s">
        <v>7267</v>
      </c>
      <c r="C391" s="5" t="s">
        <v>35</v>
      </c>
      <c r="D391" s="66">
        <v>0.12099537037037038</v>
      </c>
      <c r="E391" s="37">
        <f t="shared" si="24"/>
        <v>0.61648177496038037</v>
      </c>
      <c r="F391" s="37">
        <f t="shared" si="25"/>
        <v>0.70260586319218232</v>
      </c>
      <c r="G391" s="4" t="str">
        <f t="shared" si="26"/>
        <v>Start group 5 for 50km</v>
      </c>
      <c r="H391" s="4" t="str">
        <f t="shared" si="27"/>
        <v>Start group 6 for 100km</v>
      </c>
    </row>
    <row r="392" spans="1:8">
      <c r="A392" s="4">
        <v>390</v>
      </c>
      <c r="B392" s="5" t="s">
        <v>7482</v>
      </c>
      <c r="C392" s="5" t="s">
        <v>103</v>
      </c>
      <c r="D392" s="66">
        <v>0.12109953703703703</v>
      </c>
      <c r="E392" s="37">
        <f t="shared" si="24"/>
        <v>0.61806656101426305</v>
      </c>
      <c r="F392" s="37">
        <f t="shared" si="25"/>
        <v>0.70407166123778497</v>
      </c>
      <c r="G392" s="4" t="str">
        <f t="shared" si="26"/>
        <v>Start group 5 for 50km</v>
      </c>
      <c r="H392" s="4" t="str">
        <f t="shared" si="27"/>
        <v>Start group 6 for 100km</v>
      </c>
    </row>
    <row r="393" spans="1:8">
      <c r="A393" s="4">
        <v>391</v>
      </c>
      <c r="B393" s="5" t="s">
        <v>7483</v>
      </c>
      <c r="C393" s="5" t="s">
        <v>280</v>
      </c>
      <c r="D393" s="66">
        <v>0.12116898148148147</v>
      </c>
      <c r="E393" s="37">
        <f t="shared" si="24"/>
        <v>0.61965134706814584</v>
      </c>
      <c r="F393" s="37">
        <f t="shared" si="25"/>
        <v>0.70504885993485333</v>
      </c>
      <c r="G393" s="4" t="str">
        <f t="shared" si="26"/>
        <v>Start group 5 for 50km</v>
      </c>
      <c r="H393" s="4" t="str">
        <f t="shared" si="27"/>
        <v>Start group 6 for 100km</v>
      </c>
    </row>
    <row r="394" spans="1:8">
      <c r="A394" s="4">
        <v>392</v>
      </c>
      <c r="B394" s="5" t="s">
        <v>5965</v>
      </c>
      <c r="C394" s="5" t="s">
        <v>16</v>
      </c>
      <c r="D394" s="66">
        <v>0.1212037037037037</v>
      </c>
      <c r="E394" s="37">
        <f t="shared" si="24"/>
        <v>0.62123613312202852</v>
      </c>
      <c r="F394" s="37">
        <f t="shared" si="25"/>
        <v>0.70553745928338774</v>
      </c>
      <c r="G394" s="4" t="str">
        <f t="shared" si="26"/>
        <v>Start group 5 for 50km</v>
      </c>
      <c r="H394" s="4" t="str">
        <f t="shared" si="27"/>
        <v>Start group 6 for 100km</v>
      </c>
    </row>
    <row r="395" spans="1:8">
      <c r="A395" s="4">
        <v>393</v>
      </c>
      <c r="B395" s="5" t="s">
        <v>7484</v>
      </c>
      <c r="C395" s="5" t="s">
        <v>35</v>
      </c>
      <c r="D395" s="66">
        <v>0.12127314814814816</v>
      </c>
      <c r="E395" s="37">
        <f t="shared" si="24"/>
        <v>0.6228209191759112</v>
      </c>
      <c r="F395" s="37">
        <f t="shared" si="25"/>
        <v>0.70651465798045598</v>
      </c>
      <c r="G395" s="4" t="str">
        <f t="shared" si="26"/>
        <v>Start group 5 for 50km</v>
      </c>
      <c r="H395" s="4" t="str">
        <f t="shared" si="27"/>
        <v>Start group 6 for 100km</v>
      </c>
    </row>
    <row r="396" spans="1:8">
      <c r="A396" s="4">
        <v>394</v>
      </c>
      <c r="B396" s="5" t="s">
        <v>7485</v>
      </c>
      <c r="C396" s="5" t="s">
        <v>41</v>
      </c>
      <c r="D396" s="66">
        <v>0.12155092592592592</v>
      </c>
      <c r="E396" s="37">
        <f t="shared" si="24"/>
        <v>0.62440570522979399</v>
      </c>
      <c r="F396" s="37">
        <f t="shared" si="25"/>
        <v>0.71042345276872976</v>
      </c>
      <c r="G396" s="4" t="str">
        <f t="shared" si="26"/>
        <v>Start group 5 for 50km</v>
      </c>
      <c r="H396" s="4" t="str">
        <f t="shared" si="27"/>
        <v>Start group 6 for 100km</v>
      </c>
    </row>
    <row r="397" spans="1:8">
      <c r="A397" s="4">
        <v>395</v>
      </c>
      <c r="B397" s="5" t="s">
        <v>7486</v>
      </c>
      <c r="C397" s="5" t="s">
        <v>12</v>
      </c>
      <c r="D397" s="66">
        <v>0.12158564814814815</v>
      </c>
      <c r="E397" s="37">
        <f t="shared" si="24"/>
        <v>0.62599049128367668</v>
      </c>
      <c r="F397" s="37">
        <f t="shared" si="25"/>
        <v>0.71091205211726405</v>
      </c>
      <c r="G397" s="4" t="str">
        <f t="shared" si="26"/>
        <v>Start group 5 for 50km</v>
      </c>
      <c r="H397" s="4" t="str">
        <f t="shared" si="27"/>
        <v>Start group 6 for 100km</v>
      </c>
    </row>
    <row r="398" spans="1:8">
      <c r="A398" s="4">
        <v>396</v>
      </c>
      <c r="B398" s="5" t="s">
        <v>7487</v>
      </c>
      <c r="C398" s="5" t="s">
        <v>26</v>
      </c>
      <c r="D398" s="66">
        <v>0.1216087962962963</v>
      </c>
      <c r="E398" s="37">
        <f t="shared" si="24"/>
        <v>0.62757527733755947</v>
      </c>
      <c r="F398" s="37">
        <f t="shared" si="25"/>
        <v>0.71123778501628676</v>
      </c>
      <c r="G398" s="4" t="str">
        <f t="shared" si="26"/>
        <v>Start group 5 for 50km</v>
      </c>
      <c r="H398" s="4" t="str">
        <f t="shared" si="27"/>
        <v>Start group 6 for 100km</v>
      </c>
    </row>
    <row r="399" spans="1:8">
      <c r="A399" s="4">
        <v>397</v>
      </c>
      <c r="B399" s="5" t="s">
        <v>7488</v>
      </c>
      <c r="C399" s="5" t="s">
        <v>53</v>
      </c>
      <c r="D399" s="66">
        <v>0.12174768518518519</v>
      </c>
      <c r="E399" s="37">
        <f t="shared" si="24"/>
        <v>0.62916006339144215</v>
      </c>
      <c r="F399" s="37">
        <f t="shared" si="25"/>
        <v>0.71319218241042348</v>
      </c>
      <c r="G399" s="4" t="str">
        <f t="shared" si="26"/>
        <v>Start group 5 for 50km</v>
      </c>
      <c r="H399" s="4" t="str">
        <f t="shared" si="27"/>
        <v>Start group 6 for 100km</v>
      </c>
    </row>
    <row r="400" spans="1:8">
      <c r="A400" s="4">
        <v>398</v>
      </c>
      <c r="B400" s="5" t="s">
        <v>7489</v>
      </c>
      <c r="C400" s="5" t="s">
        <v>31</v>
      </c>
      <c r="D400" s="66">
        <v>0.12178240740740741</v>
      </c>
      <c r="E400" s="37">
        <f t="shared" si="24"/>
        <v>0.63074484944532483</v>
      </c>
      <c r="F400" s="37">
        <f t="shared" si="25"/>
        <v>0.71368078175895777</v>
      </c>
      <c r="G400" s="4" t="str">
        <f t="shared" si="26"/>
        <v>Start group 5 for 50km</v>
      </c>
      <c r="H400" s="4" t="str">
        <f t="shared" si="27"/>
        <v>Start group 6 for 100km</v>
      </c>
    </row>
    <row r="401" spans="1:8">
      <c r="A401" s="4">
        <v>399</v>
      </c>
      <c r="B401" s="5" t="s">
        <v>7490</v>
      </c>
      <c r="C401" s="5" t="s">
        <v>728</v>
      </c>
      <c r="D401" s="66">
        <v>0.12210648148148147</v>
      </c>
      <c r="E401" s="37">
        <f t="shared" si="24"/>
        <v>0.63232963549920762</v>
      </c>
      <c r="F401" s="37">
        <f t="shared" si="25"/>
        <v>0.71824104234527708</v>
      </c>
      <c r="G401" s="4" t="str">
        <f t="shared" si="26"/>
        <v>Start group 5 for 50km</v>
      </c>
      <c r="H401" s="4" t="str">
        <f t="shared" si="27"/>
        <v>Start group 6 for 100km</v>
      </c>
    </row>
    <row r="402" spans="1:8">
      <c r="A402" s="4">
        <v>400</v>
      </c>
      <c r="B402" s="5" t="s">
        <v>7491</v>
      </c>
      <c r="C402" s="5" t="s">
        <v>106</v>
      </c>
      <c r="D402" s="66">
        <v>0.12210648148148147</v>
      </c>
      <c r="E402" s="37">
        <f t="shared" si="24"/>
        <v>0.6339144215530903</v>
      </c>
      <c r="F402" s="37">
        <f t="shared" si="25"/>
        <v>0.71824104234527708</v>
      </c>
      <c r="G402" s="4" t="str">
        <f t="shared" si="26"/>
        <v>Start group 5 for 50km</v>
      </c>
      <c r="H402" s="4" t="str">
        <f t="shared" si="27"/>
        <v>Start group 6 for 100km</v>
      </c>
    </row>
    <row r="403" spans="1:8">
      <c r="A403" s="4">
        <v>401</v>
      </c>
      <c r="B403" s="5" t="s">
        <v>5820</v>
      </c>
      <c r="C403" s="5" t="s">
        <v>367</v>
      </c>
      <c r="D403" s="66">
        <v>0.12216435185185186</v>
      </c>
      <c r="E403" s="37">
        <f t="shared" si="24"/>
        <v>0.63549920760697309</v>
      </c>
      <c r="F403" s="37">
        <f t="shared" si="25"/>
        <v>0.71905537459283386</v>
      </c>
      <c r="G403" s="4" t="str">
        <f t="shared" si="26"/>
        <v>Start group 5 for 50km</v>
      </c>
      <c r="H403" s="4" t="str">
        <f t="shared" si="27"/>
        <v>Start group 6 for 100km</v>
      </c>
    </row>
    <row r="404" spans="1:8">
      <c r="A404" s="4">
        <v>402</v>
      </c>
      <c r="B404" s="5" t="s">
        <v>7492</v>
      </c>
      <c r="C404" s="5" t="s">
        <v>17</v>
      </c>
      <c r="D404" s="66">
        <v>0.12246527777777778</v>
      </c>
      <c r="E404" s="37">
        <f t="shared" si="24"/>
        <v>0.63708399366085577</v>
      </c>
      <c r="F404" s="37">
        <f t="shared" si="25"/>
        <v>0.72328990228013035</v>
      </c>
      <c r="G404" s="4" t="str">
        <f t="shared" si="26"/>
        <v>Start group 5 for 50km</v>
      </c>
      <c r="H404" s="4" t="str">
        <f t="shared" si="27"/>
        <v>Start group 6 for 100km</v>
      </c>
    </row>
    <row r="405" spans="1:8">
      <c r="A405" s="4">
        <v>403</v>
      </c>
      <c r="B405" s="5" t="s">
        <v>6098</v>
      </c>
      <c r="C405" s="5" t="s">
        <v>7493</v>
      </c>
      <c r="D405" s="66">
        <v>0.12247685185185185</v>
      </c>
      <c r="E405" s="37">
        <f t="shared" si="24"/>
        <v>0.63866877971473845</v>
      </c>
      <c r="F405" s="37">
        <f t="shared" si="25"/>
        <v>0.72345276872964182</v>
      </c>
      <c r="G405" s="4" t="str">
        <f t="shared" si="26"/>
        <v>Start group 5 for 50km</v>
      </c>
      <c r="H405" s="4" t="str">
        <f t="shared" si="27"/>
        <v>Start group 6 for 100km</v>
      </c>
    </row>
    <row r="406" spans="1:8">
      <c r="A406" s="4">
        <v>404</v>
      </c>
      <c r="B406" s="5" t="s">
        <v>5839</v>
      </c>
      <c r="C406" s="5" t="s">
        <v>55</v>
      </c>
      <c r="D406" s="66">
        <v>0.12263888888888889</v>
      </c>
      <c r="E406" s="37">
        <f t="shared" si="24"/>
        <v>0.64025356576862125</v>
      </c>
      <c r="F406" s="37">
        <f t="shared" si="25"/>
        <v>0.72573289902280136</v>
      </c>
      <c r="G406" s="4" t="str">
        <f t="shared" si="26"/>
        <v>Start group 5 for 50km</v>
      </c>
      <c r="H406" s="4" t="str">
        <f t="shared" si="27"/>
        <v>Start group 6 for 100km</v>
      </c>
    </row>
    <row r="407" spans="1:8">
      <c r="A407" s="4">
        <v>405</v>
      </c>
      <c r="B407" s="5" t="s">
        <v>5935</v>
      </c>
      <c r="C407" s="5" t="s">
        <v>2404</v>
      </c>
      <c r="D407" s="66">
        <v>0.12263888888888889</v>
      </c>
      <c r="E407" s="37">
        <f t="shared" si="24"/>
        <v>0.64183835182250393</v>
      </c>
      <c r="F407" s="37">
        <f t="shared" si="25"/>
        <v>0.72573289902280136</v>
      </c>
      <c r="G407" s="4" t="str">
        <f t="shared" si="26"/>
        <v>Start group 5 for 50km</v>
      </c>
      <c r="H407" s="4" t="str">
        <f t="shared" si="27"/>
        <v>Start group 6 for 100km</v>
      </c>
    </row>
    <row r="408" spans="1:8">
      <c r="A408" s="4">
        <v>406</v>
      </c>
      <c r="B408" s="5" t="s">
        <v>7494</v>
      </c>
      <c r="C408" s="5" t="s">
        <v>126</v>
      </c>
      <c r="D408" s="66">
        <v>0.1227199074074074</v>
      </c>
      <c r="E408" s="37">
        <f t="shared" si="24"/>
        <v>0.64342313787638672</v>
      </c>
      <c r="F408" s="37">
        <f t="shared" si="25"/>
        <v>0.72687296416938119</v>
      </c>
      <c r="G408" s="4" t="str">
        <f t="shared" si="26"/>
        <v>Start group 5 for 50km</v>
      </c>
      <c r="H408" s="4" t="str">
        <f t="shared" si="27"/>
        <v>Start group 6 for 100km</v>
      </c>
    </row>
    <row r="409" spans="1:8">
      <c r="A409" s="4">
        <v>407</v>
      </c>
      <c r="B409" s="5" t="s">
        <v>7495</v>
      </c>
      <c r="C409" s="5" t="s">
        <v>12</v>
      </c>
      <c r="D409" s="66">
        <v>0.12275462962962963</v>
      </c>
      <c r="E409" s="37">
        <f t="shared" si="24"/>
        <v>0.6450079239302694</v>
      </c>
      <c r="F409" s="37">
        <f t="shared" si="25"/>
        <v>0.72736156351791548</v>
      </c>
      <c r="G409" s="4" t="str">
        <f t="shared" si="26"/>
        <v>Start group 5 for 50km</v>
      </c>
      <c r="H409" s="4" t="str">
        <f t="shared" si="27"/>
        <v>Start group 6 for 100km</v>
      </c>
    </row>
    <row r="410" spans="1:8">
      <c r="A410" s="4">
        <v>408</v>
      </c>
      <c r="B410" s="5" t="s">
        <v>7230</v>
      </c>
      <c r="C410" s="5" t="s">
        <v>130</v>
      </c>
      <c r="D410" s="66">
        <v>0.12284722222222222</v>
      </c>
      <c r="E410" s="37">
        <f t="shared" si="24"/>
        <v>0.64659270998415219</v>
      </c>
      <c r="F410" s="37">
        <f t="shared" si="25"/>
        <v>0.72866449511400666</v>
      </c>
      <c r="G410" s="4" t="str">
        <f t="shared" si="26"/>
        <v>Start group 5 for 50km</v>
      </c>
      <c r="H410" s="4" t="str">
        <f t="shared" si="27"/>
        <v>Start group 6 for 100km</v>
      </c>
    </row>
    <row r="411" spans="1:8">
      <c r="A411" s="4">
        <v>409</v>
      </c>
      <c r="B411" s="5" t="s">
        <v>7496</v>
      </c>
      <c r="C411" s="5" t="s">
        <v>210</v>
      </c>
      <c r="D411" s="66">
        <v>0.12289351851851853</v>
      </c>
      <c r="E411" s="37">
        <f t="shared" si="24"/>
        <v>0.64817749603803487</v>
      </c>
      <c r="F411" s="37">
        <f t="shared" si="25"/>
        <v>0.7293159609120522</v>
      </c>
      <c r="G411" s="4" t="str">
        <f t="shared" si="26"/>
        <v>Start group 5 for 50km</v>
      </c>
      <c r="H411" s="4" t="str">
        <f t="shared" si="27"/>
        <v>Start group 6 for 100km</v>
      </c>
    </row>
    <row r="412" spans="1:8">
      <c r="A412" s="4">
        <v>410</v>
      </c>
      <c r="B412" s="5" t="s">
        <v>7497</v>
      </c>
      <c r="C412" s="5" t="s">
        <v>7498</v>
      </c>
      <c r="D412" s="66">
        <v>0.12291666666666667</v>
      </c>
      <c r="E412" s="37">
        <f t="shared" si="24"/>
        <v>0.64976228209191755</v>
      </c>
      <c r="F412" s="37">
        <f t="shared" si="25"/>
        <v>0.72964169381107502</v>
      </c>
      <c r="G412" s="4" t="str">
        <f t="shared" si="26"/>
        <v>Start group 5 for 50km</v>
      </c>
      <c r="H412" s="4" t="str">
        <f t="shared" si="27"/>
        <v>Start group 6 for 100km</v>
      </c>
    </row>
    <row r="413" spans="1:8">
      <c r="A413" s="4">
        <v>411</v>
      </c>
      <c r="B413" s="5" t="s">
        <v>7499</v>
      </c>
      <c r="C413" s="5" t="s">
        <v>7500</v>
      </c>
      <c r="D413" s="66">
        <v>0.12293981481481481</v>
      </c>
      <c r="E413" s="37">
        <f t="shared" si="24"/>
        <v>0.65134706814580035</v>
      </c>
      <c r="F413" s="37">
        <f t="shared" si="25"/>
        <v>0.72996742671009773</v>
      </c>
      <c r="G413" s="4" t="str">
        <f t="shared" si="26"/>
        <v>Start group 5 for 50km</v>
      </c>
      <c r="H413" s="4" t="str">
        <f t="shared" si="27"/>
        <v>Start group 6 for 100km</v>
      </c>
    </row>
    <row r="414" spans="1:8">
      <c r="A414" s="4">
        <v>412</v>
      </c>
      <c r="B414" s="5" t="s">
        <v>7501</v>
      </c>
      <c r="C414" s="5" t="s">
        <v>25</v>
      </c>
      <c r="D414" s="66">
        <v>0.12299768518518518</v>
      </c>
      <c r="E414" s="37">
        <f t="shared" si="24"/>
        <v>0.65293185419968303</v>
      </c>
      <c r="F414" s="37">
        <f t="shared" si="25"/>
        <v>0.73078175895765485</v>
      </c>
      <c r="G414" s="4" t="str">
        <f t="shared" si="26"/>
        <v>Start group 5 for 50km</v>
      </c>
      <c r="H414" s="4" t="str">
        <f t="shared" si="27"/>
        <v>Start group 6 for 100km</v>
      </c>
    </row>
    <row r="415" spans="1:8">
      <c r="A415" s="4">
        <v>413</v>
      </c>
      <c r="B415" s="5" t="s">
        <v>7189</v>
      </c>
      <c r="C415" s="5" t="s">
        <v>95</v>
      </c>
      <c r="D415" s="66">
        <v>0.12306712962962962</v>
      </c>
      <c r="E415" s="37">
        <f t="shared" si="24"/>
        <v>0.65451664025356582</v>
      </c>
      <c r="F415" s="37">
        <f t="shared" si="25"/>
        <v>0.73175895765472321</v>
      </c>
      <c r="G415" s="4" t="str">
        <f t="shared" si="26"/>
        <v>Start group 5 for 50km</v>
      </c>
      <c r="H415" s="4" t="str">
        <f t="shared" si="27"/>
        <v>Start group 6 for 100km</v>
      </c>
    </row>
    <row r="416" spans="1:8">
      <c r="A416" s="4">
        <v>414</v>
      </c>
      <c r="B416" s="5" t="s">
        <v>7502</v>
      </c>
      <c r="C416" s="5" t="s">
        <v>7503</v>
      </c>
      <c r="D416" s="66">
        <v>0.12324074074074075</v>
      </c>
      <c r="E416" s="37">
        <f t="shared" si="24"/>
        <v>0.6561014263074485</v>
      </c>
      <c r="F416" s="37">
        <f t="shared" si="25"/>
        <v>0.73420195439739422</v>
      </c>
      <c r="G416" s="4" t="str">
        <f t="shared" si="26"/>
        <v>Start group 5 for 50km</v>
      </c>
      <c r="H416" s="4" t="str">
        <f t="shared" si="27"/>
        <v>Start group 6 for 100km</v>
      </c>
    </row>
    <row r="417" spans="1:8">
      <c r="A417" s="4">
        <v>415</v>
      </c>
      <c r="B417" s="5" t="s">
        <v>7256</v>
      </c>
      <c r="C417" s="5" t="s">
        <v>23</v>
      </c>
      <c r="D417" s="66">
        <v>0.12325231481481481</v>
      </c>
      <c r="E417" s="37">
        <f t="shared" si="24"/>
        <v>0.65768621236133118</v>
      </c>
      <c r="F417" s="37">
        <f t="shared" si="25"/>
        <v>0.73436482084690546</v>
      </c>
      <c r="G417" s="4" t="str">
        <f t="shared" si="26"/>
        <v>Start group 5 for 50km</v>
      </c>
      <c r="H417" s="4" t="str">
        <f t="shared" si="27"/>
        <v>Start group 6 for 100km</v>
      </c>
    </row>
    <row r="418" spans="1:8">
      <c r="A418" s="4">
        <v>416</v>
      </c>
      <c r="B418" s="5" t="s">
        <v>7504</v>
      </c>
      <c r="C418" s="5" t="s">
        <v>28</v>
      </c>
      <c r="D418" s="66">
        <v>0.12331018518518518</v>
      </c>
      <c r="E418" s="37">
        <f t="shared" si="24"/>
        <v>0.65927099841521397</v>
      </c>
      <c r="F418" s="37">
        <f t="shared" si="25"/>
        <v>0.73517915309446258</v>
      </c>
      <c r="G418" s="4" t="str">
        <f t="shared" si="26"/>
        <v>Start group 5 for 50km</v>
      </c>
      <c r="H418" s="4" t="str">
        <f t="shared" si="27"/>
        <v>Start group 6 for 100km</v>
      </c>
    </row>
    <row r="419" spans="1:8">
      <c r="A419" s="4">
        <v>417</v>
      </c>
      <c r="B419" s="5" t="s">
        <v>7505</v>
      </c>
      <c r="C419" s="5" t="s">
        <v>12</v>
      </c>
      <c r="D419" s="66">
        <v>0.12403935185185185</v>
      </c>
      <c r="E419" s="37">
        <f t="shared" si="24"/>
        <v>0.66085578446909665</v>
      </c>
      <c r="F419" s="37">
        <f t="shared" si="25"/>
        <v>0.74543973941368091</v>
      </c>
      <c r="G419" s="4" t="str">
        <f t="shared" si="26"/>
        <v>Start group 5 for 50km</v>
      </c>
      <c r="H419" s="4" t="str">
        <f t="shared" si="27"/>
        <v>Start group 6 for 100km</v>
      </c>
    </row>
    <row r="420" spans="1:8">
      <c r="A420" s="4">
        <v>418</v>
      </c>
      <c r="B420" s="5" t="s">
        <v>7506</v>
      </c>
      <c r="C420" s="5" t="s">
        <v>2378</v>
      </c>
      <c r="D420" s="66">
        <v>0.12406250000000001</v>
      </c>
      <c r="E420" s="37">
        <f t="shared" si="24"/>
        <v>0.66244057052297944</v>
      </c>
      <c r="F420" s="37">
        <f t="shared" si="25"/>
        <v>0.74576547231270374</v>
      </c>
      <c r="G420" s="4" t="str">
        <f t="shared" si="26"/>
        <v>Start group 5 for 50km</v>
      </c>
      <c r="H420" s="4" t="str">
        <f t="shared" si="27"/>
        <v>Start group 6 for 100km</v>
      </c>
    </row>
    <row r="421" spans="1:8">
      <c r="A421" s="4">
        <v>419</v>
      </c>
      <c r="B421" s="5" t="s">
        <v>7507</v>
      </c>
      <c r="C421" s="5" t="s">
        <v>2815</v>
      </c>
      <c r="D421" s="66">
        <v>0.12427083333333333</v>
      </c>
      <c r="E421" s="37">
        <f t="shared" si="24"/>
        <v>0.66402535657686212</v>
      </c>
      <c r="F421" s="37">
        <f t="shared" si="25"/>
        <v>0.74869706840390882</v>
      </c>
      <c r="G421" s="4" t="str">
        <f t="shared" si="26"/>
        <v>Start group 5 for 50km</v>
      </c>
      <c r="H421" s="4" t="str">
        <f t="shared" si="27"/>
        <v>Start group 6 for 100km</v>
      </c>
    </row>
    <row r="422" spans="1:8">
      <c r="A422" s="4">
        <v>420</v>
      </c>
      <c r="B422" s="5" t="s">
        <v>7508</v>
      </c>
      <c r="C422" s="5" t="s">
        <v>4</v>
      </c>
      <c r="D422" s="66">
        <v>0.12439814814814815</v>
      </c>
      <c r="E422" s="37">
        <f t="shared" si="24"/>
        <v>0.66561014263074481</v>
      </c>
      <c r="F422" s="37">
        <f t="shared" si="25"/>
        <v>0.75048859934853418</v>
      </c>
      <c r="G422" s="4" t="str">
        <f t="shared" si="26"/>
        <v>Start group 5 for 50km</v>
      </c>
      <c r="H422" s="4" t="str">
        <f t="shared" si="27"/>
        <v>Start group 6 for 100km</v>
      </c>
    </row>
    <row r="423" spans="1:8">
      <c r="A423" s="4">
        <v>421</v>
      </c>
      <c r="B423" s="5" t="s">
        <v>7509</v>
      </c>
      <c r="C423" s="5" t="s">
        <v>106</v>
      </c>
      <c r="D423" s="66">
        <v>0.12450231481481482</v>
      </c>
      <c r="E423" s="37">
        <f t="shared" si="24"/>
        <v>0.6671949286846276</v>
      </c>
      <c r="F423" s="37">
        <f t="shared" si="25"/>
        <v>0.75195439739413683</v>
      </c>
      <c r="G423" s="4" t="str">
        <f t="shared" si="26"/>
        <v>Start group 5 for 50km</v>
      </c>
      <c r="H423" s="4" t="str">
        <f t="shared" si="27"/>
        <v>Start group 6 for 100km</v>
      </c>
    </row>
    <row r="424" spans="1:8">
      <c r="A424" s="4">
        <v>422</v>
      </c>
      <c r="B424" s="5" t="s">
        <v>7310</v>
      </c>
      <c r="C424" s="5" t="s">
        <v>86</v>
      </c>
      <c r="D424" s="66">
        <v>0.12450231481481482</v>
      </c>
      <c r="E424" s="37">
        <f t="shared" si="24"/>
        <v>0.66877971473851028</v>
      </c>
      <c r="F424" s="37">
        <f t="shared" si="25"/>
        <v>0.75195439739413683</v>
      </c>
      <c r="G424" s="4" t="str">
        <f t="shared" si="26"/>
        <v>Start group 5 for 50km</v>
      </c>
      <c r="H424" s="4" t="str">
        <f t="shared" si="27"/>
        <v>Start group 6 for 100km</v>
      </c>
    </row>
    <row r="425" spans="1:8">
      <c r="A425" s="4">
        <v>423</v>
      </c>
      <c r="B425" s="5" t="s">
        <v>7510</v>
      </c>
      <c r="C425" s="5" t="s">
        <v>7511</v>
      </c>
      <c r="D425" s="66">
        <v>0.12454861111111111</v>
      </c>
      <c r="E425" s="37">
        <f t="shared" si="24"/>
        <v>0.67036450079239307</v>
      </c>
      <c r="F425" s="37">
        <f t="shared" si="25"/>
        <v>0.75260586319218248</v>
      </c>
      <c r="G425" s="4" t="str">
        <f t="shared" si="26"/>
        <v>Start group 5 for 50km</v>
      </c>
      <c r="H425" s="4" t="str">
        <f t="shared" si="27"/>
        <v>Start group 6 for 100km</v>
      </c>
    </row>
    <row r="426" spans="1:8">
      <c r="A426" s="4">
        <v>424</v>
      </c>
      <c r="B426" s="5" t="s">
        <v>7512</v>
      </c>
      <c r="C426" s="5" t="s">
        <v>405</v>
      </c>
      <c r="D426" s="66">
        <v>0.12456018518518519</v>
      </c>
      <c r="E426" s="37">
        <f t="shared" si="24"/>
        <v>0.67194928684627575</v>
      </c>
      <c r="F426" s="37">
        <f t="shared" si="25"/>
        <v>0.75276872964169395</v>
      </c>
      <c r="G426" s="4" t="str">
        <f t="shared" si="26"/>
        <v>Start group 5 for 50km</v>
      </c>
      <c r="H426" s="4" t="str">
        <f t="shared" si="27"/>
        <v>Start group 6 for 100km</v>
      </c>
    </row>
    <row r="427" spans="1:8">
      <c r="A427" s="4">
        <v>425</v>
      </c>
      <c r="B427" s="5" t="s">
        <v>7513</v>
      </c>
      <c r="C427" s="5" t="s">
        <v>15</v>
      </c>
      <c r="D427" s="66">
        <v>0.1245949074074074</v>
      </c>
      <c r="E427" s="37">
        <f t="shared" si="24"/>
        <v>0.67353407290015843</v>
      </c>
      <c r="F427" s="37">
        <f t="shared" si="25"/>
        <v>0.75325732899022801</v>
      </c>
      <c r="G427" s="4" t="str">
        <f t="shared" si="26"/>
        <v>Start group 5 for 50km</v>
      </c>
      <c r="H427" s="4" t="str">
        <f t="shared" si="27"/>
        <v>Start group 6 for 100km</v>
      </c>
    </row>
    <row r="428" spans="1:8">
      <c r="A428" s="4">
        <v>426</v>
      </c>
      <c r="B428" s="5" t="s">
        <v>7514</v>
      </c>
      <c r="C428" s="5" t="s">
        <v>1347</v>
      </c>
      <c r="D428" s="66">
        <v>0.12487268518518518</v>
      </c>
      <c r="E428" s="37">
        <f t="shared" si="24"/>
        <v>0.67511885895404122</v>
      </c>
      <c r="F428" s="37">
        <f t="shared" si="25"/>
        <v>0.75716612377850168</v>
      </c>
      <c r="G428" s="4" t="str">
        <f t="shared" si="26"/>
        <v>Start group 5 for 50km</v>
      </c>
      <c r="H428" s="4" t="str">
        <f t="shared" si="27"/>
        <v>Start group 6 for 100km</v>
      </c>
    </row>
    <row r="429" spans="1:8">
      <c r="A429" s="4">
        <v>427</v>
      </c>
      <c r="B429" s="5" t="s">
        <v>7515</v>
      </c>
      <c r="C429" s="5" t="s">
        <v>6586</v>
      </c>
      <c r="D429" s="66">
        <v>0.12489583333333333</v>
      </c>
      <c r="E429" s="37">
        <f t="shared" si="24"/>
        <v>0.6767036450079239</v>
      </c>
      <c r="F429" s="37">
        <f t="shared" si="25"/>
        <v>0.7574918566775245</v>
      </c>
      <c r="G429" s="4" t="str">
        <f t="shared" si="26"/>
        <v>Start group 5 for 50km</v>
      </c>
      <c r="H429" s="4" t="str">
        <f t="shared" si="27"/>
        <v>Start group 6 for 100km</v>
      </c>
    </row>
    <row r="430" spans="1:8">
      <c r="A430" s="4">
        <v>428</v>
      </c>
      <c r="B430" s="5" t="s">
        <v>7329</v>
      </c>
      <c r="C430" s="5" t="s">
        <v>18</v>
      </c>
      <c r="D430" s="66">
        <v>0.12510416666666666</v>
      </c>
      <c r="E430" s="37">
        <f t="shared" si="24"/>
        <v>0.6782884310618067</v>
      </c>
      <c r="F430" s="37">
        <f t="shared" si="25"/>
        <v>0.7604234527687298</v>
      </c>
      <c r="G430" s="4" t="str">
        <f t="shared" si="26"/>
        <v>Start group 5 for 50km</v>
      </c>
      <c r="H430" s="4" t="str">
        <f t="shared" si="27"/>
        <v>Start group 6 for 100km</v>
      </c>
    </row>
    <row r="431" spans="1:8">
      <c r="A431" s="4">
        <v>429</v>
      </c>
      <c r="B431" s="5" t="s">
        <v>7516</v>
      </c>
      <c r="C431" s="5" t="s">
        <v>7338</v>
      </c>
      <c r="D431" s="66">
        <v>0.12513888888888888</v>
      </c>
      <c r="E431" s="37">
        <f t="shared" si="24"/>
        <v>0.67987321711568938</v>
      </c>
      <c r="F431" s="37">
        <f t="shared" si="25"/>
        <v>0.76091205211726376</v>
      </c>
      <c r="G431" s="4" t="str">
        <f t="shared" si="26"/>
        <v>Start group 5 for 50km</v>
      </c>
      <c r="H431" s="4" t="str">
        <f t="shared" si="27"/>
        <v>Start group 6 for 100km</v>
      </c>
    </row>
    <row r="432" spans="1:8">
      <c r="A432" s="4">
        <v>430</v>
      </c>
      <c r="B432" s="5" t="s">
        <v>7425</v>
      </c>
      <c r="C432" s="5" t="s">
        <v>50</v>
      </c>
      <c r="D432" s="66">
        <v>0.12537037037037038</v>
      </c>
      <c r="E432" s="37">
        <f t="shared" si="24"/>
        <v>0.68145800316957206</v>
      </c>
      <c r="F432" s="37">
        <f t="shared" si="25"/>
        <v>0.76416938110749189</v>
      </c>
      <c r="G432" s="4" t="str">
        <f t="shared" si="26"/>
        <v>Start group 5 for 50km</v>
      </c>
      <c r="H432" s="4" t="str">
        <f t="shared" si="27"/>
        <v>Start group 6 for 100km</v>
      </c>
    </row>
    <row r="433" spans="1:8">
      <c r="A433" s="4">
        <v>431</v>
      </c>
      <c r="B433" s="5" t="s">
        <v>7517</v>
      </c>
      <c r="C433" s="5" t="s">
        <v>7518</v>
      </c>
      <c r="D433" s="66">
        <v>0.1257638888888889</v>
      </c>
      <c r="E433" s="37">
        <f t="shared" si="24"/>
        <v>0.68304278922345485</v>
      </c>
      <c r="F433" s="37">
        <f t="shared" si="25"/>
        <v>0.76970684039087955</v>
      </c>
      <c r="G433" s="4" t="str">
        <f t="shared" si="26"/>
        <v>Start group 5 for 50km</v>
      </c>
      <c r="H433" s="4" t="str">
        <f t="shared" si="27"/>
        <v>Start group 6 for 100km</v>
      </c>
    </row>
    <row r="434" spans="1:8">
      <c r="A434" s="4">
        <v>432</v>
      </c>
      <c r="B434" s="5" t="s">
        <v>5930</v>
      </c>
      <c r="C434" s="5" t="s">
        <v>210</v>
      </c>
      <c r="D434" s="66">
        <v>0.12590277777777778</v>
      </c>
      <c r="E434" s="37">
        <f t="shared" si="24"/>
        <v>0.68462757527733753</v>
      </c>
      <c r="F434" s="37">
        <f t="shared" si="25"/>
        <v>0.7716612377850165</v>
      </c>
      <c r="G434" s="4" t="str">
        <f t="shared" si="26"/>
        <v>Start group 5 for 50km</v>
      </c>
      <c r="H434" s="4" t="str">
        <f t="shared" si="27"/>
        <v>Start group 6 for 100km</v>
      </c>
    </row>
    <row r="435" spans="1:8">
      <c r="A435" s="4">
        <v>433</v>
      </c>
      <c r="B435" s="5" t="s">
        <v>7519</v>
      </c>
      <c r="C435" s="5" t="s">
        <v>70</v>
      </c>
      <c r="D435" s="66">
        <v>0.12600694444444444</v>
      </c>
      <c r="E435" s="37">
        <f t="shared" si="24"/>
        <v>0.68621236133122032</v>
      </c>
      <c r="F435" s="37">
        <f t="shared" si="25"/>
        <v>0.77312703583061881</v>
      </c>
      <c r="G435" s="4" t="str">
        <f t="shared" si="26"/>
        <v>Start group 5 for 50km</v>
      </c>
      <c r="H435" s="4" t="str">
        <f t="shared" si="27"/>
        <v>Start group 6 for 100km</v>
      </c>
    </row>
    <row r="436" spans="1:8">
      <c r="A436" s="4">
        <v>434</v>
      </c>
      <c r="B436" s="5" t="s">
        <v>7520</v>
      </c>
      <c r="C436" s="5" t="s">
        <v>15</v>
      </c>
      <c r="D436" s="66">
        <v>0.1260185185185185</v>
      </c>
      <c r="E436" s="37">
        <f t="shared" si="24"/>
        <v>0.687797147385103</v>
      </c>
      <c r="F436" s="37">
        <f t="shared" si="25"/>
        <v>0.77328990228013039</v>
      </c>
      <c r="G436" s="4" t="str">
        <f t="shared" si="26"/>
        <v>Start group 5 for 50km</v>
      </c>
      <c r="H436" s="4" t="str">
        <f t="shared" si="27"/>
        <v>Start group 6 for 100km</v>
      </c>
    </row>
    <row r="437" spans="1:8">
      <c r="A437" s="4">
        <v>435</v>
      </c>
      <c r="B437" s="5" t="s">
        <v>7521</v>
      </c>
      <c r="C437" s="5" t="s">
        <v>99</v>
      </c>
      <c r="D437" s="66">
        <v>0.1260300925925926</v>
      </c>
      <c r="E437" s="37">
        <f t="shared" si="24"/>
        <v>0.68938193343898568</v>
      </c>
      <c r="F437" s="37">
        <f t="shared" si="25"/>
        <v>0.77345276872964164</v>
      </c>
      <c r="G437" s="4" t="str">
        <f t="shared" si="26"/>
        <v>Start group 5 for 50km</v>
      </c>
      <c r="H437" s="4" t="str">
        <f t="shared" si="27"/>
        <v>Start group 6 for 100km</v>
      </c>
    </row>
    <row r="438" spans="1:8">
      <c r="A438" s="4">
        <v>436</v>
      </c>
      <c r="B438" s="5" t="s">
        <v>7520</v>
      </c>
      <c r="C438" s="5" t="s">
        <v>28</v>
      </c>
      <c r="D438" s="66">
        <v>0.12604166666666666</v>
      </c>
      <c r="E438" s="37">
        <f t="shared" si="24"/>
        <v>0.69096671949286848</v>
      </c>
      <c r="F438" s="37">
        <f t="shared" si="25"/>
        <v>0.77361563517915322</v>
      </c>
      <c r="G438" s="4" t="str">
        <f t="shared" si="26"/>
        <v>Start group 5 for 50km</v>
      </c>
      <c r="H438" s="4" t="str">
        <f t="shared" si="27"/>
        <v>Start group 6 for 100km</v>
      </c>
    </row>
    <row r="439" spans="1:8">
      <c r="A439" s="4">
        <v>437</v>
      </c>
      <c r="B439" s="5" t="s">
        <v>7521</v>
      </c>
      <c r="C439" s="5" t="s">
        <v>264</v>
      </c>
      <c r="D439" s="66">
        <v>0.12605324074074073</v>
      </c>
      <c r="E439" s="37">
        <f t="shared" si="24"/>
        <v>0.69255150554675116</v>
      </c>
      <c r="F439" s="37">
        <f t="shared" si="25"/>
        <v>0.77377850162866468</v>
      </c>
      <c r="G439" s="4" t="str">
        <f t="shared" si="26"/>
        <v>Start group 5 for 50km</v>
      </c>
      <c r="H439" s="4" t="str">
        <f t="shared" si="27"/>
        <v>Start group 6 for 100km</v>
      </c>
    </row>
    <row r="440" spans="1:8">
      <c r="A440" s="4">
        <v>438</v>
      </c>
      <c r="B440" s="5" t="s">
        <v>7522</v>
      </c>
      <c r="C440" s="5" t="s">
        <v>122</v>
      </c>
      <c r="D440" s="66">
        <v>0.12648148148148147</v>
      </c>
      <c r="E440" s="37">
        <f t="shared" si="24"/>
        <v>0.69413629160063395</v>
      </c>
      <c r="F440" s="37">
        <f t="shared" si="25"/>
        <v>0.77980456026058631</v>
      </c>
      <c r="G440" s="4" t="str">
        <f t="shared" si="26"/>
        <v>Start group 5 for 50km</v>
      </c>
      <c r="H440" s="4" t="str">
        <f t="shared" si="27"/>
        <v>Start group 6 for 100km</v>
      </c>
    </row>
    <row r="441" spans="1:8">
      <c r="A441" s="4">
        <v>439</v>
      </c>
      <c r="B441" s="5" t="s">
        <v>7523</v>
      </c>
      <c r="C441" s="5" t="s">
        <v>64</v>
      </c>
      <c r="D441" s="66">
        <v>0.12719907407407408</v>
      </c>
      <c r="E441" s="37">
        <f t="shared" si="24"/>
        <v>0.69572107765451663</v>
      </c>
      <c r="F441" s="37">
        <f t="shared" si="25"/>
        <v>0.78990228013029318</v>
      </c>
      <c r="G441" s="4" t="str">
        <f t="shared" si="26"/>
        <v>Start group 5 for 50km</v>
      </c>
      <c r="H441" s="4" t="str">
        <f t="shared" si="27"/>
        <v>Start group 6 for 100km</v>
      </c>
    </row>
    <row r="442" spans="1:8">
      <c r="A442" s="4">
        <v>440</v>
      </c>
      <c r="B442" s="5" t="s">
        <v>7524</v>
      </c>
      <c r="C442" s="5" t="s">
        <v>31</v>
      </c>
      <c r="D442" s="66">
        <v>0.12729166666666666</v>
      </c>
      <c r="E442" s="37">
        <f t="shared" si="24"/>
        <v>0.69730586370839942</v>
      </c>
      <c r="F442" s="37">
        <f t="shared" si="25"/>
        <v>0.79120521172638458</v>
      </c>
      <c r="G442" s="4" t="str">
        <f t="shared" si="26"/>
        <v>Start group 5 for 50km</v>
      </c>
      <c r="H442" s="4" t="str">
        <f t="shared" si="27"/>
        <v>Start group 6 for 100km</v>
      </c>
    </row>
    <row r="443" spans="1:8">
      <c r="A443" s="4">
        <v>441</v>
      </c>
      <c r="B443" s="5" t="s">
        <v>7525</v>
      </c>
      <c r="C443" s="5" t="s">
        <v>7526</v>
      </c>
      <c r="D443" s="66">
        <v>0.12738425925925925</v>
      </c>
      <c r="E443" s="37">
        <f t="shared" si="24"/>
        <v>0.6988906497622821</v>
      </c>
      <c r="F443" s="37">
        <f t="shared" si="25"/>
        <v>0.79250814332247566</v>
      </c>
      <c r="G443" s="4" t="str">
        <f t="shared" si="26"/>
        <v>Start group 5 for 50km</v>
      </c>
      <c r="H443" s="4" t="str">
        <f t="shared" si="27"/>
        <v>Start group 6 for 100km</v>
      </c>
    </row>
    <row r="444" spans="1:8">
      <c r="A444" s="4">
        <v>442</v>
      </c>
      <c r="B444" s="5" t="s">
        <v>7527</v>
      </c>
      <c r="C444" s="5" t="s">
        <v>136</v>
      </c>
      <c r="D444" s="66">
        <v>0.12746527777777777</v>
      </c>
      <c r="E444" s="37">
        <f t="shared" si="24"/>
        <v>0.70047543581616478</v>
      </c>
      <c r="F444" s="37">
        <f t="shared" si="25"/>
        <v>0.79364820846905559</v>
      </c>
      <c r="G444" s="4" t="str">
        <f t="shared" si="26"/>
        <v>Start group 5 for 50km</v>
      </c>
      <c r="H444" s="4" t="str">
        <f t="shared" si="27"/>
        <v>Start group 6 for 100km</v>
      </c>
    </row>
    <row r="445" spans="1:8">
      <c r="A445" s="4">
        <v>443</v>
      </c>
      <c r="B445" s="5" t="s">
        <v>7528</v>
      </c>
      <c r="C445" s="5" t="s">
        <v>459</v>
      </c>
      <c r="D445" s="66">
        <v>0.12747685185185184</v>
      </c>
      <c r="E445" s="37">
        <f t="shared" si="24"/>
        <v>0.70206022187004757</v>
      </c>
      <c r="F445" s="37">
        <f t="shared" si="25"/>
        <v>0.79381107491856684</v>
      </c>
      <c r="G445" s="4" t="str">
        <f t="shared" si="26"/>
        <v>Start group 5 for 50km</v>
      </c>
      <c r="H445" s="4" t="str">
        <f t="shared" si="27"/>
        <v>Start group 6 for 100km</v>
      </c>
    </row>
    <row r="446" spans="1:8">
      <c r="A446" s="4">
        <v>444</v>
      </c>
      <c r="B446" s="5" t="s">
        <v>7529</v>
      </c>
      <c r="C446" s="5" t="s">
        <v>6</v>
      </c>
      <c r="D446" s="66">
        <v>0.12834490740740742</v>
      </c>
      <c r="E446" s="37">
        <f t="shared" si="24"/>
        <v>0.70364500792393025</v>
      </c>
      <c r="F446" s="37">
        <f t="shared" si="25"/>
        <v>0.80602605863192189</v>
      </c>
      <c r="G446" s="4" t="str">
        <f t="shared" si="26"/>
        <v>Start group 5 for 50km</v>
      </c>
      <c r="H446" s="4" t="str">
        <f t="shared" si="27"/>
        <v>Start group 6 for 100km</v>
      </c>
    </row>
    <row r="447" spans="1:8">
      <c r="A447" s="4">
        <v>445</v>
      </c>
      <c r="B447" s="5" t="s">
        <v>7530</v>
      </c>
      <c r="C447" s="5" t="s">
        <v>470</v>
      </c>
      <c r="D447" s="66">
        <v>0.12841435185185185</v>
      </c>
      <c r="E447" s="37">
        <f t="shared" si="24"/>
        <v>0.70522979397781305</v>
      </c>
      <c r="F447" s="37">
        <f t="shared" si="25"/>
        <v>0.80700325732899025</v>
      </c>
      <c r="G447" s="4" t="str">
        <f t="shared" si="26"/>
        <v>Start group 5 for 50km</v>
      </c>
      <c r="H447" s="4" t="str">
        <f t="shared" si="27"/>
        <v>Start group 6 for 100km</v>
      </c>
    </row>
    <row r="448" spans="1:8">
      <c r="A448" s="4">
        <v>446</v>
      </c>
      <c r="B448" s="5" t="s">
        <v>7531</v>
      </c>
      <c r="C448" s="5" t="s">
        <v>68</v>
      </c>
      <c r="D448" s="66">
        <v>0.12846064814814814</v>
      </c>
      <c r="E448" s="37">
        <f t="shared" si="24"/>
        <v>0.70681458003169573</v>
      </c>
      <c r="F448" s="37">
        <f t="shared" si="25"/>
        <v>0.80765472312703579</v>
      </c>
      <c r="G448" s="4" t="str">
        <f t="shared" si="26"/>
        <v>Start group 5 for 50km</v>
      </c>
      <c r="H448" s="4" t="str">
        <f t="shared" si="27"/>
        <v>Start group 6 for 100km</v>
      </c>
    </row>
    <row r="449" spans="1:8">
      <c r="A449" s="4">
        <v>447</v>
      </c>
      <c r="B449" s="5" t="s">
        <v>5751</v>
      </c>
      <c r="C449" s="5" t="s">
        <v>107</v>
      </c>
      <c r="D449" s="66">
        <v>0.12856481481481483</v>
      </c>
      <c r="E449" s="37">
        <f t="shared" si="24"/>
        <v>0.70839936608557841</v>
      </c>
      <c r="F449" s="37">
        <f t="shared" si="25"/>
        <v>0.80912052117263844</v>
      </c>
      <c r="G449" s="4" t="str">
        <f t="shared" si="26"/>
        <v>Start group 5 for 50km</v>
      </c>
      <c r="H449" s="4" t="str">
        <f t="shared" si="27"/>
        <v>Start group 6 for 100km</v>
      </c>
    </row>
    <row r="450" spans="1:8">
      <c r="A450" s="4">
        <v>448</v>
      </c>
      <c r="B450" s="5" t="s">
        <v>7504</v>
      </c>
      <c r="C450" s="5" t="s">
        <v>25</v>
      </c>
      <c r="D450" s="66">
        <v>0.12862268518518519</v>
      </c>
      <c r="E450" s="37">
        <f t="shared" si="24"/>
        <v>0.7099841521394612</v>
      </c>
      <c r="F450" s="37">
        <f t="shared" si="25"/>
        <v>0.80993485342019556</v>
      </c>
      <c r="G450" s="4" t="str">
        <f t="shared" si="26"/>
        <v>Start group 5 for 50km</v>
      </c>
      <c r="H450" s="4" t="str">
        <f t="shared" si="27"/>
        <v>Start group 6 for 100km</v>
      </c>
    </row>
    <row r="451" spans="1:8">
      <c r="A451" s="4">
        <v>449</v>
      </c>
      <c r="B451" s="5" t="s">
        <v>7532</v>
      </c>
      <c r="C451" s="5" t="s">
        <v>7533</v>
      </c>
      <c r="D451" s="66">
        <v>0.12884259259259259</v>
      </c>
      <c r="E451" s="37">
        <f t="shared" si="24"/>
        <v>0.71156893819334388</v>
      </c>
      <c r="F451" s="37">
        <f t="shared" si="25"/>
        <v>0.8130293159609121</v>
      </c>
      <c r="G451" s="4" t="str">
        <f t="shared" si="26"/>
        <v>Start group 5 for 50km</v>
      </c>
      <c r="H451" s="4" t="str">
        <f t="shared" si="27"/>
        <v>Start group 6 for 100km</v>
      </c>
    </row>
    <row r="452" spans="1:8">
      <c r="A452" s="4">
        <v>450</v>
      </c>
      <c r="B452" s="5" t="s">
        <v>7534</v>
      </c>
      <c r="C452" s="5" t="s">
        <v>228</v>
      </c>
      <c r="D452" s="66">
        <v>0.12895833333333334</v>
      </c>
      <c r="E452" s="37">
        <f t="shared" ref="E452:E515" si="28">A452/631</f>
        <v>0.71315372424722667</v>
      </c>
      <c r="F452" s="37">
        <f t="shared" ref="F452:F515" si="29">((HOUR(D452)*60+MINUTE(D452)+SECOND(D452)/60)-(HOUR($D$3)*60+MINUTE($D$3)+SECOND($D$3)/60))/(HOUR($D$3)*60+MINUTE($D$3)+SECOND($D$3)/60)</f>
        <v>0.814657980456026</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4">
        <v>451</v>
      </c>
      <c r="B453" s="5" t="s">
        <v>7535</v>
      </c>
      <c r="C453" s="5" t="s">
        <v>250</v>
      </c>
      <c r="D453" s="66">
        <v>0.12914351851851852</v>
      </c>
      <c r="E453" s="37">
        <f t="shared" si="28"/>
        <v>0.71473851030110935</v>
      </c>
      <c r="F453" s="37">
        <f t="shared" si="29"/>
        <v>0.81726384364820859</v>
      </c>
      <c r="G453" s="4" t="str">
        <f t="shared" si="30"/>
        <v>Start group 5 for 50km</v>
      </c>
      <c r="H453" s="4" t="str">
        <f t="shared" si="31"/>
        <v>Start group 6 for 100km</v>
      </c>
    </row>
    <row r="454" spans="1:8">
      <c r="A454" s="4">
        <v>452</v>
      </c>
      <c r="B454" s="5" t="s">
        <v>7532</v>
      </c>
      <c r="C454" s="5" t="s">
        <v>7536</v>
      </c>
      <c r="D454" s="66">
        <v>0.12935185185185186</v>
      </c>
      <c r="E454" s="37">
        <f t="shared" si="28"/>
        <v>0.71632329635499203</v>
      </c>
      <c r="F454" s="37">
        <f t="shared" si="29"/>
        <v>0.82019543973941389</v>
      </c>
      <c r="G454" s="4" t="str">
        <f t="shared" si="30"/>
        <v>Start group 5 for 50km</v>
      </c>
      <c r="H454" s="4" t="str">
        <f t="shared" si="31"/>
        <v>Start group 6 for 100km</v>
      </c>
    </row>
    <row r="455" spans="1:8">
      <c r="A455" s="4">
        <v>453</v>
      </c>
      <c r="B455" s="5" t="s">
        <v>7537</v>
      </c>
      <c r="C455" s="5" t="s">
        <v>153</v>
      </c>
      <c r="D455" s="66">
        <v>0.12949074074074074</v>
      </c>
      <c r="E455" s="37">
        <f t="shared" si="28"/>
        <v>0.71790808240887483</v>
      </c>
      <c r="F455" s="37">
        <f t="shared" si="29"/>
        <v>0.82214983713355061</v>
      </c>
      <c r="G455" s="4" t="str">
        <f t="shared" si="30"/>
        <v>Start group 5 for 50km</v>
      </c>
      <c r="H455" s="4" t="str">
        <f t="shared" si="31"/>
        <v>Start group 6 for 100km</v>
      </c>
    </row>
    <row r="456" spans="1:8">
      <c r="A456" s="4">
        <v>454</v>
      </c>
      <c r="B456" s="5" t="s">
        <v>7538</v>
      </c>
      <c r="C456" s="5" t="s">
        <v>1</v>
      </c>
      <c r="D456" s="66">
        <v>0.12959490740740739</v>
      </c>
      <c r="E456" s="37">
        <f t="shared" si="28"/>
        <v>0.71949286846275751</v>
      </c>
      <c r="F456" s="37">
        <f t="shared" si="29"/>
        <v>0.82361563517915326</v>
      </c>
      <c r="G456" s="4" t="str">
        <f t="shared" si="30"/>
        <v>Start group 5 for 50km</v>
      </c>
      <c r="H456" s="4" t="str">
        <f t="shared" si="31"/>
        <v>Start group 6 for 100km</v>
      </c>
    </row>
    <row r="457" spans="1:8">
      <c r="A457" s="4">
        <v>455</v>
      </c>
      <c r="B457" s="5" t="s">
        <v>5812</v>
      </c>
      <c r="C457" s="5" t="s">
        <v>17</v>
      </c>
      <c r="D457" s="66">
        <v>0.12960648148148149</v>
      </c>
      <c r="E457" s="37">
        <f t="shared" si="28"/>
        <v>0.7210776545166403</v>
      </c>
      <c r="F457" s="37">
        <f t="shared" si="29"/>
        <v>0.82377850162866451</v>
      </c>
      <c r="G457" s="4" t="str">
        <f t="shared" si="30"/>
        <v>Start group 5 for 50km</v>
      </c>
      <c r="H457" s="4" t="str">
        <f t="shared" si="31"/>
        <v>Start group 6 for 100km</v>
      </c>
    </row>
    <row r="458" spans="1:8">
      <c r="A458" s="4">
        <v>456</v>
      </c>
      <c r="B458" s="5" t="s">
        <v>7539</v>
      </c>
      <c r="C458" s="5" t="s">
        <v>49</v>
      </c>
      <c r="D458" s="66">
        <v>0.12965277777777778</v>
      </c>
      <c r="E458" s="37">
        <f t="shared" si="28"/>
        <v>0.72266244057052298</v>
      </c>
      <c r="F458" s="37">
        <f t="shared" si="29"/>
        <v>0.82442996742671004</v>
      </c>
      <c r="G458" s="4" t="str">
        <f t="shared" si="30"/>
        <v>Start group 5 for 50km</v>
      </c>
      <c r="H458" s="4" t="str">
        <f t="shared" si="31"/>
        <v>Start group 6 for 100km</v>
      </c>
    </row>
    <row r="459" spans="1:8">
      <c r="A459" s="4">
        <v>457</v>
      </c>
      <c r="B459" s="5" t="s">
        <v>7540</v>
      </c>
      <c r="C459" s="5" t="s">
        <v>64</v>
      </c>
      <c r="D459" s="66">
        <v>0.12974537037037037</v>
      </c>
      <c r="E459" s="37">
        <f t="shared" si="28"/>
        <v>0.72424722662440566</v>
      </c>
      <c r="F459" s="37">
        <f t="shared" si="29"/>
        <v>0.82573289902280145</v>
      </c>
      <c r="G459" s="4" t="str">
        <f t="shared" si="30"/>
        <v>Start group 5 for 50km</v>
      </c>
      <c r="H459" s="4" t="str">
        <f t="shared" si="31"/>
        <v>Start group 6 for 100km</v>
      </c>
    </row>
    <row r="460" spans="1:8">
      <c r="A460" s="4">
        <v>458</v>
      </c>
      <c r="B460" s="5" t="s">
        <v>7162</v>
      </c>
      <c r="C460" s="5" t="s">
        <v>26</v>
      </c>
      <c r="D460" s="66">
        <v>0.1297800925925926</v>
      </c>
      <c r="E460" s="37">
        <f t="shared" si="28"/>
        <v>0.72583201267828845</v>
      </c>
      <c r="F460" s="37">
        <f t="shared" si="29"/>
        <v>0.82622149837133552</v>
      </c>
      <c r="G460" s="4" t="str">
        <f t="shared" si="30"/>
        <v>Start group 5 for 50km</v>
      </c>
      <c r="H460" s="4" t="str">
        <f t="shared" si="31"/>
        <v>Start group 6 for 100km</v>
      </c>
    </row>
    <row r="461" spans="1:8">
      <c r="A461" s="4">
        <v>459</v>
      </c>
      <c r="B461" s="5" t="s">
        <v>7541</v>
      </c>
      <c r="C461" s="5" t="s">
        <v>34</v>
      </c>
      <c r="D461" s="66">
        <v>0.12979166666666667</v>
      </c>
      <c r="E461" s="37">
        <f t="shared" si="28"/>
        <v>0.72741679873217113</v>
      </c>
      <c r="F461" s="37">
        <f t="shared" si="29"/>
        <v>0.82638436482084709</v>
      </c>
      <c r="G461" s="4" t="str">
        <f t="shared" si="30"/>
        <v>Start group 5 for 50km</v>
      </c>
      <c r="H461" s="4" t="str">
        <f t="shared" si="31"/>
        <v>Start group 6 for 100km</v>
      </c>
    </row>
    <row r="462" spans="1:8">
      <c r="A462" s="4">
        <v>460</v>
      </c>
      <c r="B462" s="5" t="s">
        <v>5916</v>
      </c>
      <c r="C462" s="5" t="s">
        <v>17</v>
      </c>
      <c r="D462" s="66">
        <v>0.1298148148148148</v>
      </c>
      <c r="E462" s="37">
        <f t="shared" si="28"/>
        <v>0.72900158478605392</v>
      </c>
      <c r="F462" s="37">
        <f t="shared" si="29"/>
        <v>0.82671009771986981</v>
      </c>
      <c r="G462" s="4" t="str">
        <f t="shared" si="30"/>
        <v>Start group 5 for 50km</v>
      </c>
      <c r="H462" s="4" t="str">
        <f t="shared" si="31"/>
        <v>Start group 6 for 100km</v>
      </c>
    </row>
    <row r="463" spans="1:8">
      <c r="A463" s="4">
        <v>461</v>
      </c>
      <c r="B463" s="5" t="s">
        <v>7542</v>
      </c>
      <c r="C463" s="5" t="s">
        <v>80</v>
      </c>
      <c r="D463" s="66">
        <v>0.13008101851851853</v>
      </c>
      <c r="E463" s="37">
        <f t="shared" si="28"/>
        <v>0.73058637083993661</v>
      </c>
      <c r="F463" s="37">
        <f t="shared" si="29"/>
        <v>0.830456026058632</v>
      </c>
      <c r="G463" s="4" t="str">
        <f t="shared" si="30"/>
        <v>Start group 5 for 50km</v>
      </c>
      <c r="H463" s="4" t="str">
        <f t="shared" si="31"/>
        <v>Start group 6 for 100km</v>
      </c>
    </row>
    <row r="464" spans="1:8">
      <c r="A464" s="4">
        <v>462</v>
      </c>
      <c r="B464" s="5" t="s">
        <v>6006</v>
      </c>
      <c r="C464" s="5" t="s">
        <v>25</v>
      </c>
      <c r="D464" s="66">
        <v>0.13009259259259259</v>
      </c>
      <c r="E464" s="37">
        <f t="shared" si="28"/>
        <v>0.73217115689381929</v>
      </c>
      <c r="F464" s="37">
        <f t="shared" si="29"/>
        <v>0.83061889250814347</v>
      </c>
      <c r="G464" s="4" t="str">
        <f t="shared" si="30"/>
        <v>Start group 5 for 50km</v>
      </c>
      <c r="H464" s="4" t="str">
        <f t="shared" si="31"/>
        <v>Start group 6 for 100km</v>
      </c>
    </row>
    <row r="465" spans="1:8">
      <c r="A465" s="4">
        <v>463</v>
      </c>
      <c r="B465" s="5" t="s">
        <v>7544</v>
      </c>
      <c r="C465" s="5" t="s">
        <v>145</v>
      </c>
      <c r="D465" s="66">
        <v>0.13011574074074075</v>
      </c>
      <c r="E465" s="37">
        <f t="shared" si="28"/>
        <v>0.73375594294770208</v>
      </c>
      <c r="F465" s="37">
        <f t="shared" si="29"/>
        <v>0.83094462540716629</v>
      </c>
      <c r="G465" s="4" t="str">
        <f t="shared" si="30"/>
        <v>Start group 5 for 50km</v>
      </c>
      <c r="H465" s="4" t="str">
        <f t="shared" si="31"/>
        <v>Start group 6 for 100km</v>
      </c>
    </row>
    <row r="466" spans="1:8">
      <c r="A466" s="4">
        <v>464</v>
      </c>
      <c r="B466" s="5" t="s">
        <v>7543</v>
      </c>
      <c r="C466" s="5" t="s">
        <v>293</v>
      </c>
      <c r="D466" s="66">
        <v>0.13011574074074075</v>
      </c>
      <c r="E466" s="37">
        <f t="shared" si="28"/>
        <v>0.73534072900158476</v>
      </c>
      <c r="F466" s="37">
        <f t="shared" si="29"/>
        <v>0.83094462540716629</v>
      </c>
      <c r="G466" s="4" t="str">
        <f t="shared" si="30"/>
        <v>Start group 5 for 50km</v>
      </c>
      <c r="H466" s="4" t="str">
        <f t="shared" si="31"/>
        <v>Start group 6 for 100km</v>
      </c>
    </row>
    <row r="467" spans="1:8">
      <c r="A467" s="4">
        <v>465</v>
      </c>
      <c r="B467" s="5" t="s">
        <v>6022</v>
      </c>
      <c r="C467" s="5" t="s">
        <v>67</v>
      </c>
      <c r="D467" s="66">
        <v>0.13017361111111111</v>
      </c>
      <c r="E467" s="37">
        <f t="shared" si="28"/>
        <v>0.73692551505546755</v>
      </c>
      <c r="F467" s="37">
        <f t="shared" si="29"/>
        <v>0.83175895765472307</v>
      </c>
      <c r="G467" s="4" t="str">
        <f t="shared" si="30"/>
        <v>Start group 5 for 50km</v>
      </c>
      <c r="H467" s="4" t="str">
        <f t="shared" si="31"/>
        <v>Start group 6 for 100km</v>
      </c>
    </row>
    <row r="468" spans="1:8">
      <c r="A468" s="4">
        <v>466</v>
      </c>
      <c r="B468" s="5" t="s">
        <v>7528</v>
      </c>
      <c r="C468" s="5" t="s">
        <v>22</v>
      </c>
      <c r="D468" s="66">
        <v>0.13023148148148148</v>
      </c>
      <c r="E468" s="37">
        <f t="shared" si="28"/>
        <v>0.73851030110935023</v>
      </c>
      <c r="F468" s="37">
        <f t="shared" si="29"/>
        <v>0.83257328990228019</v>
      </c>
      <c r="G468" s="4" t="str">
        <f t="shared" si="30"/>
        <v>Start group 5 for 50km</v>
      </c>
      <c r="H468" s="4" t="str">
        <f t="shared" si="31"/>
        <v>Start group 6 for 100km</v>
      </c>
    </row>
    <row r="469" spans="1:8">
      <c r="A469" s="4">
        <v>467</v>
      </c>
      <c r="B469" s="5" t="s">
        <v>7545</v>
      </c>
      <c r="C469" s="5" t="s">
        <v>73</v>
      </c>
      <c r="D469" s="66">
        <v>0.13037037037037039</v>
      </c>
      <c r="E469" s="37">
        <f t="shared" si="28"/>
        <v>0.74009508716323291</v>
      </c>
      <c r="F469" s="37">
        <f t="shared" si="29"/>
        <v>0.83452768729641691</v>
      </c>
      <c r="G469" s="4" t="str">
        <f t="shared" si="30"/>
        <v>Start group 5 for 50km</v>
      </c>
      <c r="H469" s="4" t="str">
        <f t="shared" si="31"/>
        <v>Start group 6 for 100km</v>
      </c>
    </row>
    <row r="470" spans="1:8">
      <c r="A470" s="4">
        <v>468</v>
      </c>
      <c r="B470" s="5" t="s">
        <v>7269</v>
      </c>
      <c r="C470" s="5" t="s">
        <v>25</v>
      </c>
      <c r="D470" s="66">
        <v>0.13041666666666665</v>
      </c>
      <c r="E470" s="37">
        <f t="shared" si="28"/>
        <v>0.7416798732171157</v>
      </c>
      <c r="F470" s="37">
        <f t="shared" si="29"/>
        <v>0.83517915309446278</v>
      </c>
      <c r="G470" s="4" t="str">
        <f t="shared" si="30"/>
        <v>Start group 5 for 50km</v>
      </c>
      <c r="H470" s="4" t="str">
        <f t="shared" si="31"/>
        <v>Start group 6 for 100km</v>
      </c>
    </row>
    <row r="471" spans="1:8">
      <c r="A471" s="4">
        <v>469</v>
      </c>
      <c r="B471" s="5" t="s">
        <v>7546</v>
      </c>
      <c r="C471" s="5" t="s">
        <v>243</v>
      </c>
      <c r="D471" s="66">
        <v>0.13046296296296298</v>
      </c>
      <c r="E471" s="37">
        <f t="shared" si="28"/>
        <v>0.74326465927099838</v>
      </c>
      <c r="F471" s="37">
        <f t="shared" si="29"/>
        <v>0.83583061889250831</v>
      </c>
      <c r="G471" s="4" t="str">
        <f t="shared" si="30"/>
        <v>Start group 5 for 50km</v>
      </c>
      <c r="H471" s="4" t="str">
        <f t="shared" si="31"/>
        <v>Start group 6 for 100km</v>
      </c>
    </row>
    <row r="472" spans="1:8">
      <c r="A472" s="4">
        <v>470</v>
      </c>
      <c r="B472" s="5" t="s">
        <v>7547</v>
      </c>
      <c r="C472" s="5" t="s">
        <v>38</v>
      </c>
      <c r="D472" s="66">
        <v>0.13055555555555556</v>
      </c>
      <c r="E472" s="37">
        <f t="shared" si="28"/>
        <v>0.74484944532488118</v>
      </c>
      <c r="F472" s="37">
        <f t="shared" si="29"/>
        <v>0.83713355048859939</v>
      </c>
      <c r="G472" s="4" t="str">
        <f t="shared" si="30"/>
        <v>Start group 5 for 50km</v>
      </c>
      <c r="H472" s="4" t="str">
        <f t="shared" si="31"/>
        <v>Start group 6 for 100km</v>
      </c>
    </row>
    <row r="473" spans="1:8">
      <c r="A473" s="4">
        <v>471</v>
      </c>
      <c r="B473" s="5" t="s">
        <v>7548</v>
      </c>
      <c r="C473" s="5" t="s">
        <v>92</v>
      </c>
      <c r="D473" s="66">
        <v>0.13064814814814815</v>
      </c>
      <c r="E473" s="37">
        <f t="shared" si="28"/>
        <v>0.74643423137876386</v>
      </c>
      <c r="F473" s="37">
        <f t="shared" si="29"/>
        <v>0.83843648208469057</v>
      </c>
      <c r="G473" s="4" t="str">
        <f t="shared" si="30"/>
        <v>Start group 5 for 50km</v>
      </c>
      <c r="H473" s="4" t="str">
        <f t="shared" si="31"/>
        <v>Start group 6 for 100km</v>
      </c>
    </row>
    <row r="474" spans="1:8">
      <c r="A474" s="4">
        <v>472</v>
      </c>
      <c r="B474" s="5" t="s">
        <v>5885</v>
      </c>
      <c r="C474" s="5" t="s">
        <v>158</v>
      </c>
      <c r="D474" s="66">
        <v>0.13087962962962962</v>
      </c>
      <c r="E474" s="37">
        <f t="shared" si="28"/>
        <v>0.74801901743264654</v>
      </c>
      <c r="F474" s="37">
        <f t="shared" si="29"/>
        <v>0.8416938110749187</v>
      </c>
      <c r="G474" s="4" t="str">
        <f t="shared" si="30"/>
        <v>Start group 6 for 50km</v>
      </c>
      <c r="H474" s="4" t="str">
        <f t="shared" si="31"/>
        <v>Start group 6 for 100km</v>
      </c>
    </row>
    <row r="475" spans="1:8">
      <c r="A475" s="4">
        <v>473</v>
      </c>
      <c r="B475" s="5" t="s">
        <v>7549</v>
      </c>
      <c r="C475" s="5" t="s">
        <v>50</v>
      </c>
      <c r="D475" s="66">
        <v>0.13100694444444444</v>
      </c>
      <c r="E475" s="37">
        <f t="shared" si="28"/>
        <v>0.74960380348652933</v>
      </c>
      <c r="F475" s="37">
        <f t="shared" si="29"/>
        <v>0.84348534201954406</v>
      </c>
      <c r="G475" s="4" t="str">
        <f t="shared" si="30"/>
        <v>Start group 6 for 50km</v>
      </c>
      <c r="H475" s="4" t="str">
        <f t="shared" si="31"/>
        <v>Start group 6 for 100km</v>
      </c>
    </row>
    <row r="476" spans="1:8">
      <c r="A476" s="4">
        <v>474</v>
      </c>
      <c r="B476" s="5" t="s">
        <v>5826</v>
      </c>
      <c r="C476" s="5" t="s">
        <v>5827</v>
      </c>
      <c r="D476" s="66">
        <v>0.13130787037037037</v>
      </c>
      <c r="E476" s="37">
        <f t="shared" si="28"/>
        <v>0.75118858954041201</v>
      </c>
      <c r="F476" s="37">
        <f t="shared" si="29"/>
        <v>0.84771986970684055</v>
      </c>
      <c r="G476" s="4" t="str">
        <f t="shared" si="30"/>
        <v>Start group 6 for 50km</v>
      </c>
      <c r="H476" s="4" t="str">
        <f t="shared" si="31"/>
        <v>Start group 6 for 100km</v>
      </c>
    </row>
    <row r="477" spans="1:8">
      <c r="A477" s="4">
        <v>475</v>
      </c>
      <c r="B477" s="5" t="s">
        <v>7550</v>
      </c>
      <c r="C477" s="5" t="s">
        <v>532</v>
      </c>
      <c r="D477" s="66">
        <v>0.13130787037037037</v>
      </c>
      <c r="E477" s="37">
        <f t="shared" si="28"/>
        <v>0.7527733755942948</v>
      </c>
      <c r="F477" s="37">
        <f t="shared" si="29"/>
        <v>0.84771986970684055</v>
      </c>
      <c r="G477" s="4" t="str">
        <f t="shared" si="30"/>
        <v>Start group 6 for 50km</v>
      </c>
      <c r="H477" s="4" t="str">
        <f t="shared" si="31"/>
        <v>Start group 6 for 100km</v>
      </c>
    </row>
    <row r="478" spans="1:8">
      <c r="A478" s="4">
        <v>476</v>
      </c>
      <c r="B478" s="5" t="s">
        <v>5760</v>
      </c>
      <c r="C478" s="5" t="s">
        <v>56</v>
      </c>
      <c r="D478" s="66">
        <v>0.13167824074074075</v>
      </c>
      <c r="E478" s="37">
        <f t="shared" si="28"/>
        <v>0.75435816164817748</v>
      </c>
      <c r="F478" s="37">
        <f t="shared" si="29"/>
        <v>0.85293159609120539</v>
      </c>
      <c r="G478" s="4" t="str">
        <f t="shared" si="30"/>
        <v>Start group 6 for 50km</v>
      </c>
      <c r="H478" s="4" t="str">
        <f t="shared" si="31"/>
        <v>Start group 6 for 100km</v>
      </c>
    </row>
    <row r="479" spans="1:8">
      <c r="A479" s="4">
        <v>477</v>
      </c>
      <c r="B479" s="5" t="s">
        <v>7551</v>
      </c>
      <c r="C479" s="5" t="s">
        <v>92</v>
      </c>
      <c r="D479" s="66">
        <v>0.13172453703703704</v>
      </c>
      <c r="E479" s="37">
        <f t="shared" si="28"/>
        <v>0.75594294770206028</v>
      </c>
      <c r="F479" s="37">
        <f t="shared" si="29"/>
        <v>0.85358306188925093</v>
      </c>
      <c r="G479" s="4" t="str">
        <f t="shared" si="30"/>
        <v>Start group 6 for 50km</v>
      </c>
      <c r="H479" s="4" t="str">
        <f t="shared" si="31"/>
        <v>Start group 6 for 100km</v>
      </c>
    </row>
    <row r="480" spans="1:8">
      <c r="A480" s="4">
        <v>478</v>
      </c>
      <c r="B480" s="5" t="s">
        <v>7246</v>
      </c>
      <c r="C480" s="5" t="s">
        <v>25</v>
      </c>
      <c r="D480" s="66">
        <v>0.13195601851851851</v>
      </c>
      <c r="E480" s="37">
        <f t="shared" si="28"/>
        <v>0.75752773375594296</v>
      </c>
      <c r="F480" s="37">
        <f t="shared" si="29"/>
        <v>0.85684039087947905</v>
      </c>
      <c r="G480" s="4" t="str">
        <f t="shared" si="30"/>
        <v>Start group 6 for 50km</v>
      </c>
      <c r="H480" s="4" t="str">
        <f t="shared" si="31"/>
        <v>Start group 6 for 100km</v>
      </c>
    </row>
    <row r="481" spans="1:8">
      <c r="A481" s="4">
        <v>479</v>
      </c>
      <c r="B481" s="5" t="s">
        <v>7552</v>
      </c>
      <c r="C481" s="5" t="s">
        <v>138</v>
      </c>
      <c r="D481" s="66">
        <v>0.13202546296296297</v>
      </c>
      <c r="E481" s="37">
        <f t="shared" si="28"/>
        <v>0.75911251980982564</v>
      </c>
      <c r="F481" s="37">
        <f t="shared" si="29"/>
        <v>0.85781758957654741</v>
      </c>
      <c r="G481" s="4" t="str">
        <f t="shared" si="30"/>
        <v>Start group 6 for 50km</v>
      </c>
      <c r="H481" s="4" t="str">
        <f t="shared" si="31"/>
        <v>Start group 6 for 100km</v>
      </c>
    </row>
    <row r="482" spans="1:8">
      <c r="A482" s="4">
        <v>480</v>
      </c>
      <c r="B482" s="5" t="s">
        <v>7553</v>
      </c>
      <c r="C482" s="5" t="s">
        <v>375</v>
      </c>
      <c r="D482" s="66">
        <v>0.13208333333333333</v>
      </c>
      <c r="E482" s="37">
        <f t="shared" si="28"/>
        <v>0.76069730586370843</v>
      </c>
      <c r="F482" s="37">
        <f t="shared" si="29"/>
        <v>0.85863192182410419</v>
      </c>
      <c r="G482" s="4" t="str">
        <f t="shared" si="30"/>
        <v>Start group 6 for 50km</v>
      </c>
      <c r="H482" s="4" t="str">
        <f t="shared" si="31"/>
        <v>Start group 6 for 100km</v>
      </c>
    </row>
    <row r="483" spans="1:8">
      <c r="A483" s="4">
        <v>481</v>
      </c>
      <c r="B483" s="5" t="s">
        <v>7525</v>
      </c>
      <c r="C483" s="5" t="s">
        <v>100</v>
      </c>
      <c r="D483" s="66">
        <v>0.13215277777777779</v>
      </c>
      <c r="E483" s="37">
        <f t="shared" si="28"/>
        <v>0.76228209191759111</v>
      </c>
      <c r="F483" s="37">
        <f t="shared" si="29"/>
        <v>0.85960912052117289</v>
      </c>
      <c r="G483" s="4" t="str">
        <f t="shared" si="30"/>
        <v>Start group 6 for 50km</v>
      </c>
      <c r="H483" s="4" t="str">
        <f t="shared" si="31"/>
        <v>Start group 6 for 100km</v>
      </c>
    </row>
    <row r="484" spans="1:8">
      <c r="A484" s="4">
        <v>482</v>
      </c>
      <c r="B484" s="5" t="s">
        <v>5955</v>
      </c>
      <c r="C484" s="5" t="s">
        <v>28</v>
      </c>
      <c r="D484" s="66">
        <v>0.13224537037037037</v>
      </c>
      <c r="E484" s="37">
        <f t="shared" si="28"/>
        <v>0.7638668779714739</v>
      </c>
      <c r="F484" s="37">
        <f t="shared" si="29"/>
        <v>0.86091205211726396</v>
      </c>
      <c r="G484" s="4" t="str">
        <f t="shared" si="30"/>
        <v>Start group 6 for 50km</v>
      </c>
      <c r="H484" s="4" t="str">
        <f t="shared" si="31"/>
        <v>Start group 6 for 100km</v>
      </c>
    </row>
    <row r="485" spans="1:8">
      <c r="A485" s="4">
        <v>483</v>
      </c>
      <c r="B485" s="5" t="s">
        <v>7552</v>
      </c>
      <c r="C485" s="5" t="s">
        <v>16</v>
      </c>
      <c r="D485" s="66">
        <v>0.13230324074074074</v>
      </c>
      <c r="E485" s="37">
        <f t="shared" si="28"/>
        <v>0.76545166402535658</v>
      </c>
      <c r="F485" s="37">
        <f t="shared" si="29"/>
        <v>0.86172638436482107</v>
      </c>
      <c r="G485" s="4" t="str">
        <f t="shared" si="30"/>
        <v>Start group 6 for 50km</v>
      </c>
      <c r="H485" s="4" t="str">
        <f t="shared" si="31"/>
        <v>Start group 6 for 100km</v>
      </c>
    </row>
    <row r="486" spans="1:8">
      <c r="A486" s="4">
        <v>484</v>
      </c>
      <c r="B486" s="5" t="s">
        <v>5693</v>
      </c>
      <c r="C486" s="5" t="s">
        <v>804</v>
      </c>
      <c r="D486" s="66">
        <v>0.13244212962962962</v>
      </c>
      <c r="E486" s="37">
        <f t="shared" si="28"/>
        <v>0.76703645007923926</v>
      </c>
      <c r="F486" s="37">
        <f t="shared" si="29"/>
        <v>0.86368078175895779</v>
      </c>
      <c r="G486" s="4" t="str">
        <f t="shared" si="30"/>
        <v>Start group 6 for 50km</v>
      </c>
      <c r="H486" s="4" t="str">
        <f t="shared" si="31"/>
        <v>Start group 6 for 100km</v>
      </c>
    </row>
    <row r="487" spans="1:8">
      <c r="A487" s="4">
        <v>485</v>
      </c>
      <c r="B487" s="5" t="s">
        <v>6120</v>
      </c>
      <c r="C487" s="5" t="s">
        <v>797</v>
      </c>
      <c r="D487" s="66">
        <v>0.13245370370370371</v>
      </c>
      <c r="E487" s="37">
        <f t="shared" si="28"/>
        <v>0.76862123613312205</v>
      </c>
      <c r="F487" s="37">
        <f t="shared" si="29"/>
        <v>0.86384364820846904</v>
      </c>
      <c r="G487" s="4" t="str">
        <f t="shared" si="30"/>
        <v>Start group 6 for 50km</v>
      </c>
      <c r="H487" s="4" t="str">
        <f t="shared" si="31"/>
        <v>Start group 6 for 100km</v>
      </c>
    </row>
    <row r="488" spans="1:8">
      <c r="A488" s="4">
        <v>486</v>
      </c>
      <c r="B488" s="5" t="s">
        <v>7554</v>
      </c>
      <c r="C488" s="5" t="s">
        <v>31</v>
      </c>
      <c r="D488" s="66">
        <v>0.13245370370370371</v>
      </c>
      <c r="E488" s="37">
        <f t="shared" si="28"/>
        <v>0.77020602218700474</v>
      </c>
      <c r="F488" s="37">
        <f t="shared" si="29"/>
        <v>0.86384364820846904</v>
      </c>
      <c r="G488" s="4" t="str">
        <f t="shared" si="30"/>
        <v>Start group 6 for 50km</v>
      </c>
      <c r="H488" s="4" t="str">
        <f t="shared" si="31"/>
        <v>Start group 6 for 100km</v>
      </c>
    </row>
    <row r="489" spans="1:8">
      <c r="A489" s="4">
        <v>487</v>
      </c>
      <c r="B489" s="5" t="s">
        <v>5805</v>
      </c>
      <c r="C489" s="5" t="s">
        <v>3409</v>
      </c>
      <c r="D489" s="66">
        <v>0.1325925925925926</v>
      </c>
      <c r="E489" s="37">
        <f t="shared" si="28"/>
        <v>0.77179080824088753</v>
      </c>
      <c r="F489" s="37">
        <f t="shared" si="29"/>
        <v>0.86579804560260598</v>
      </c>
      <c r="G489" s="4" t="str">
        <f t="shared" si="30"/>
        <v>Start group 6 for 50km</v>
      </c>
      <c r="H489" s="4" t="str">
        <f t="shared" si="31"/>
        <v>Start group 6 for 100km</v>
      </c>
    </row>
    <row r="490" spans="1:8">
      <c r="A490" s="4">
        <v>488</v>
      </c>
      <c r="B490" s="5" t="s">
        <v>7556</v>
      </c>
      <c r="C490" s="5" t="s">
        <v>15</v>
      </c>
      <c r="D490" s="66">
        <v>0.13267361111111112</v>
      </c>
      <c r="E490" s="37">
        <f t="shared" si="28"/>
        <v>0.77337559429477021</v>
      </c>
      <c r="F490" s="37">
        <f t="shared" si="29"/>
        <v>0.86693811074918592</v>
      </c>
      <c r="G490" s="4" t="str">
        <f t="shared" si="30"/>
        <v>Start group 6 for 50km</v>
      </c>
      <c r="H490" s="4" t="str">
        <f t="shared" si="31"/>
        <v>Start group 6 for 100km</v>
      </c>
    </row>
    <row r="491" spans="1:8">
      <c r="A491" s="4">
        <v>489</v>
      </c>
      <c r="B491" s="5" t="s">
        <v>6006</v>
      </c>
      <c r="C491" s="5" t="s">
        <v>7555</v>
      </c>
      <c r="D491" s="66">
        <v>0.13267361111111112</v>
      </c>
      <c r="E491" s="37">
        <f t="shared" si="28"/>
        <v>0.77496038034865289</v>
      </c>
      <c r="F491" s="37">
        <f t="shared" si="29"/>
        <v>0.86693811074918592</v>
      </c>
      <c r="G491" s="4" t="str">
        <f t="shared" si="30"/>
        <v>Start group 6 for 50km</v>
      </c>
      <c r="H491" s="4" t="str">
        <f t="shared" si="31"/>
        <v>Start group 6 for 100km</v>
      </c>
    </row>
    <row r="492" spans="1:8">
      <c r="A492" s="4">
        <v>490</v>
      </c>
      <c r="B492" s="5" t="s">
        <v>7557</v>
      </c>
      <c r="C492" s="5" t="s">
        <v>56</v>
      </c>
      <c r="D492" s="66">
        <v>0.13268518518518518</v>
      </c>
      <c r="E492" s="37">
        <f t="shared" si="28"/>
        <v>0.77654516640253568</v>
      </c>
      <c r="F492" s="37">
        <f t="shared" si="29"/>
        <v>0.86710097719869716</v>
      </c>
      <c r="G492" s="4" t="str">
        <f t="shared" si="30"/>
        <v>Start group 6 for 50km</v>
      </c>
      <c r="H492" s="4" t="str">
        <f t="shared" si="31"/>
        <v>Start group 6 for 100km</v>
      </c>
    </row>
    <row r="493" spans="1:8">
      <c r="A493" s="4">
        <v>491</v>
      </c>
      <c r="B493" s="5" t="s">
        <v>7558</v>
      </c>
      <c r="C493" s="5" t="s">
        <v>80</v>
      </c>
      <c r="D493" s="66">
        <v>0.13291666666666666</v>
      </c>
      <c r="E493" s="37">
        <f t="shared" si="28"/>
        <v>0.77812995245641836</v>
      </c>
      <c r="F493" s="37">
        <f t="shared" si="29"/>
        <v>0.87035830618892518</v>
      </c>
      <c r="G493" s="4" t="str">
        <f t="shared" si="30"/>
        <v>Start group 6 for 50km</v>
      </c>
      <c r="H493" s="4" t="str">
        <f t="shared" si="31"/>
        <v>Start group 6 for 100km</v>
      </c>
    </row>
    <row r="494" spans="1:8">
      <c r="A494" s="4">
        <v>492</v>
      </c>
      <c r="B494" s="5" t="s">
        <v>7559</v>
      </c>
      <c r="C494" s="5" t="s">
        <v>64</v>
      </c>
      <c r="D494" s="66">
        <v>0.13334490740740743</v>
      </c>
      <c r="E494" s="37">
        <f t="shared" si="28"/>
        <v>0.77971473851030115</v>
      </c>
      <c r="F494" s="37">
        <f t="shared" si="29"/>
        <v>0.87638436482084714</v>
      </c>
      <c r="G494" s="4" t="str">
        <f t="shared" si="30"/>
        <v>Start group 6 for 50km</v>
      </c>
      <c r="H494" s="4" t="str">
        <f t="shared" si="31"/>
        <v>Start group 6 for 100km</v>
      </c>
    </row>
    <row r="495" spans="1:8">
      <c r="A495" s="4">
        <v>493</v>
      </c>
      <c r="B495" s="5" t="s">
        <v>5820</v>
      </c>
      <c r="C495" s="5" t="s">
        <v>108</v>
      </c>
      <c r="D495" s="66">
        <v>0.13340277777777779</v>
      </c>
      <c r="E495" s="37">
        <f t="shared" si="28"/>
        <v>0.78129952456418383</v>
      </c>
      <c r="F495" s="37">
        <f t="shared" si="29"/>
        <v>0.87719869706840392</v>
      </c>
      <c r="G495" s="4" t="str">
        <f t="shared" si="30"/>
        <v>Start group 6 for 50km</v>
      </c>
      <c r="H495" s="4" t="str">
        <f t="shared" si="31"/>
        <v>Start group 6 for 100km</v>
      </c>
    </row>
    <row r="496" spans="1:8">
      <c r="A496" s="4">
        <v>494</v>
      </c>
      <c r="B496" s="5" t="s">
        <v>5878</v>
      </c>
      <c r="C496" s="5" t="s">
        <v>80</v>
      </c>
      <c r="D496" s="66">
        <v>0.13390046296296296</v>
      </c>
      <c r="E496" s="37">
        <f t="shared" si="28"/>
        <v>0.78288431061806651</v>
      </c>
      <c r="F496" s="37">
        <f t="shared" si="29"/>
        <v>0.88420195439739424</v>
      </c>
      <c r="G496" s="4" t="str">
        <f t="shared" si="30"/>
        <v>Start group 6 for 50km</v>
      </c>
      <c r="H496" s="4" t="str">
        <f t="shared" si="31"/>
        <v>Start group 6 for 100km</v>
      </c>
    </row>
    <row r="497" spans="1:8">
      <c r="A497" s="4">
        <v>495</v>
      </c>
      <c r="B497" s="5" t="s">
        <v>7560</v>
      </c>
      <c r="C497" s="5" t="s">
        <v>2253</v>
      </c>
      <c r="D497" s="66">
        <v>0.13390046296296296</v>
      </c>
      <c r="E497" s="37">
        <f t="shared" si="28"/>
        <v>0.78446909667194931</v>
      </c>
      <c r="F497" s="37">
        <f t="shared" si="29"/>
        <v>0.88420195439739424</v>
      </c>
      <c r="G497" s="4" t="str">
        <f t="shared" si="30"/>
        <v>Start group 6 for 50km</v>
      </c>
      <c r="H497" s="4" t="str">
        <f t="shared" si="31"/>
        <v>Start group 6 for 100km</v>
      </c>
    </row>
    <row r="498" spans="1:8">
      <c r="A498" s="4">
        <v>496</v>
      </c>
      <c r="B498" s="5" t="s">
        <v>2559</v>
      </c>
      <c r="C498" s="5" t="s">
        <v>29</v>
      </c>
      <c r="D498" s="66">
        <v>0.13430555555555554</v>
      </c>
      <c r="E498" s="37">
        <f t="shared" si="28"/>
        <v>0.78605388272583199</v>
      </c>
      <c r="F498" s="37">
        <f t="shared" si="29"/>
        <v>0.88990228013029327</v>
      </c>
      <c r="G498" s="4" t="str">
        <f t="shared" si="30"/>
        <v>Start group 6 for 50km</v>
      </c>
      <c r="H498" s="4" t="str">
        <f t="shared" si="31"/>
        <v>Start group 6 for 100km</v>
      </c>
    </row>
    <row r="499" spans="1:8">
      <c r="A499" s="4">
        <v>497</v>
      </c>
      <c r="B499" s="5" t="s">
        <v>7204</v>
      </c>
      <c r="C499" s="5" t="s">
        <v>80</v>
      </c>
      <c r="D499" s="66">
        <v>0.1343287037037037</v>
      </c>
      <c r="E499" s="37">
        <f t="shared" si="28"/>
        <v>0.78763866877971478</v>
      </c>
      <c r="F499" s="37">
        <f t="shared" si="29"/>
        <v>0.89022801302931609</v>
      </c>
      <c r="G499" s="4" t="str">
        <f t="shared" si="30"/>
        <v>Start group 6 for 50km</v>
      </c>
      <c r="H499" s="4" t="str">
        <f t="shared" si="31"/>
        <v>Start group 6 for 100km</v>
      </c>
    </row>
    <row r="500" spans="1:8">
      <c r="A500" s="4">
        <v>498</v>
      </c>
      <c r="B500" s="5" t="s">
        <v>2357</v>
      </c>
      <c r="C500" s="5" t="s">
        <v>12</v>
      </c>
      <c r="D500" s="66">
        <v>0.13437499999999999</v>
      </c>
      <c r="E500" s="37">
        <f t="shared" si="28"/>
        <v>0.78922345483359746</v>
      </c>
      <c r="F500" s="37">
        <f t="shared" si="29"/>
        <v>0.89087947882736163</v>
      </c>
      <c r="G500" s="4" t="str">
        <f t="shared" si="30"/>
        <v>Start group 6 for 50km</v>
      </c>
      <c r="H500" s="4" t="str">
        <f t="shared" si="31"/>
        <v>Start group 6 for 100km</v>
      </c>
    </row>
    <row r="501" spans="1:8">
      <c r="A501" s="4">
        <v>499</v>
      </c>
      <c r="B501" s="5" t="s">
        <v>7561</v>
      </c>
      <c r="C501" s="5" t="s">
        <v>7562</v>
      </c>
      <c r="D501" s="66">
        <v>0.13453703703703704</v>
      </c>
      <c r="E501" s="37">
        <f t="shared" si="28"/>
        <v>0.79080824088748014</v>
      </c>
      <c r="F501" s="37">
        <f t="shared" si="29"/>
        <v>0.89315960912052117</v>
      </c>
      <c r="G501" s="4" t="str">
        <f t="shared" si="30"/>
        <v>Start group 6 for 50km</v>
      </c>
      <c r="H501" s="4" t="str">
        <f t="shared" si="31"/>
        <v>Start group 6 for 100km</v>
      </c>
    </row>
    <row r="502" spans="1:8">
      <c r="A502" s="4">
        <v>500</v>
      </c>
      <c r="B502" s="5" t="s">
        <v>5728</v>
      </c>
      <c r="C502" s="5" t="s">
        <v>36</v>
      </c>
      <c r="D502" s="66">
        <v>0.13453703703703704</v>
      </c>
      <c r="E502" s="37">
        <f t="shared" si="28"/>
        <v>0.79239302694136293</v>
      </c>
      <c r="F502" s="37">
        <f t="shared" si="29"/>
        <v>0.89315960912052117</v>
      </c>
      <c r="G502" s="4" t="str">
        <f t="shared" si="30"/>
        <v>Start group 6 for 50km</v>
      </c>
      <c r="H502" s="4" t="str">
        <f t="shared" si="31"/>
        <v>Start group 6 for 100km</v>
      </c>
    </row>
    <row r="503" spans="1:8">
      <c r="A503" s="4">
        <v>501</v>
      </c>
      <c r="B503" s="5" t="s">
        <v>6038</v>
      </c>
      <c r="C503" s="5" t="s">
        <v>7563</v>
      </c>
      <c r="D503" s="66">
        <v>0.13471064814814815</v>
      </c>
      <c r="E503" s="37">
        <f t="shared" si="28"/>
        <v>0.79397781299524561</v>
      </c>
      <c r="F503" s="37">
        <f t="shared" si="29"/>
        <v>0.89560260586319218</v>
      </c>
      <c r="G503" s="4" t="str">
        <f t="shared" si="30"/>
        <v>Start group 6 for 50km</v>
      </c>
      <c r="H503" s="4" t="str">
        <f t="shared" si="31"/>
        <v>Start group 6 for 100km</v>
      </c>
    </row>
    <row r="504" spans="1:8">
      <c r="A504" s="4">
        <v>502</v>
      </c>
      <c r="B504" s="5" t="s">
        <v>5746</v>
      </c>
      <c r="C504" s="5" t="s">
        <v>60</v>
      </c>
      <c r="D504" s="66">
        <v>0.1350462962962963</v>
      </c>
      <c r="E504" s="37">
        <f t="shared" si="28"/>
        <v>0.7955625990491284</v>
      </c>
      <c r="F504" s="37">
        <f t="shared" si="29"/>
        <v>0.90032573289902296</v>
      </c>
      <c r="G504" s="4" t="str">
        <f t="shared" si="30"/>
        <v>Start group 6 for 50km</v>
      </c>
      <c r="H504" s="4" t="str">
        <f t="shared" si="31"/>
        <v>Start group 6 for 100km</v>
      </c>
    </row>
    <row r="505" spans="1:8">
      <c r="A505" s="4">
        <v>503</v>
      </c>
      <c r="B505" s="5" t="s">
        <v>7564</v>
      </c>
      <c r="C505" s="5" t="s">
        <v>72</v>
      </c>
      <c r="D505" s="66">
        <v>0.13550925925925925</v>
      </c>
      <c r="E505" s="37">
        <f t="shared" si="28"/>
        <v>0.79714738510301109</v>
      </c>
      <c r="F505" s="37">
        <f t="shared" si="29"/>
        <v>0.90684039087947887</v>
      </c>
      <c r="G505" s="4" t="str">
        <f t="shared" si="30"/>
        <v>Start group 6 for 50km</v>
      </c>
      <c r="H505" s="4" t="str">
        <f t="shared" si="31"/>
        <v>Start group 6 for 100km</v>
      </c>
    </row>
    <row r="506" spans="1:8">
      <c r="A506" s="4">
        <v>504</v>
      </c>
      <c r="B506" s="5" t="s">
        <v>7565</v>
      </c>
      <c r="C506" s="5" t="s">
        <v>7566</v>
      </c>
      <c r="D506" s="66">
        <v>0.13564814814814816</v>
      </c>
      <c r="E506" s="37">
        <f t="shared" si="28"/>
        <v>0.79873217115689377</v>
      </c>
      <c r="F506" s="37">
        <f t="shared" si="29"/>
        <v>0.90879478827361582</v>
      </c>
      <c r="G506" s="4" t="str">
        <f t="shared" si="30"/>
        <v>Start group 6 for 50km</v>
      </c>
      <c r="H506" s="4" t="str">
        <f t="shared" si="31"/>
        <v>Start group 6 for 100km</v>
      </c>
    </row>
    <row r="507" spans="1:8">
      <c r="A507" s="4">
        <v>505</v>
      </c>
      <c r="B507" s="5" t="s">
        <v>7567</v>
      </c>
      <c r="C507" s="5" t="s">
        <v>394</v>
      </c>
      <c r="D507" s="66">
        <v>0.13567129629629629</v>
      </c>
      <c r="E507" s="37">
        <f t="shared" si="28"/>
        <v>0.80031695721077656</v>
      </c>
      <c r="F507" s="37">
        <f t="shared" si="29"/>
        <v>0.90912052117263864</v>
      </c>
      <c r="G507" s="4" t="str">
        <f t="shared" si="30"/>
        <v>Start group 6 for 50km</v>
      </c>
      <c r="H507" s="4" t="str">
        <f t="shared" si="31"/>
        <v>Start group 6 for 100km</v>
      </c>
    </row>
    <row r="508" spans="1:8">
      <c r="A508" s="4">
        <v>506</v>
      </c>
      <c r="B508" s="5" t="s">
        <v>5930</v>
      </c>
      <c r="C508" s="5" t="s">
        <v>52</v>
      </c>
      <c r="D508" s="66">
        <v>0.13603009259259261</v>
      </c>
      <c r="E508" s="37">
        <f t="shared" si="28"/>
        <v>0.80190174326465924</v>
      </c>
      <c r="F508" s="37">
        <f t="shared" si="29"/>
        <v>0.91416938110749191</v>
      </c>
      <c r="G508" s="4" t="str">
        <f t="shared" si="30"/>
        <v>Start group 6 for 50km</v>
      </c>
      <c r="H508" s="4" t="str">
        <f t="shared" si="31"/>
        <v>Start group 6 for 100km</v>
      </c>
    </row>
    <row r="509" spans="1:8">
      <c r="A509" s="4">
        <v>507</v>
      </c>
      <c r="B509" s="5" t="s">
        <v>5729</v>
      </c>
      <c r="C509" s="5" t="s">
        <v>465</v>
      </c>
      <c r="D509" s="66">
        <v>0.13604166666666667</v>
      </c>
      <c r="E509" s="37">
        <f t="shared" si="28"/>
        <v>0.80348652931854203</v>
      </c>
      <c r="F509" s="37">
        <f t="shared" si="29"/>
        <v>0.91433224755700337</v>
      </c>
      <c r="G509" s="4" t="str">
        <f t="shared" si="30"/>
        <v>Start group 6 for 50km</v>
      </c>
      <c r="H509" s="4" t="str">
        <f t="shared" si="31"/>
        <v>Start group 6 for 100km</v>
      </c>
    </row>
    <row r="510" spans="1:8">
      <c r="A510" s="4">
        <v>508</v>
      </c>
      <c r="B510" s="5" t="s">
        <v>7568</v>
      </c>
      <c r="C510" s="5" t="s">
        <v>28</v>
      </c>
      <c r="D510" s="66">
        <v>0.13627314814814814</v>
      </c>
      <c r="E510" s="37">
        <f t="shared" si="28"/>
        <v>0.80507131537242471</v>
      </c>
      <c r="F510" s="37">
        <f t="shared" si="29"/>
        <v>0.91758957654723128</v>
      </c>
      <c r="G510" s="4" t="str">
        <f t="shared" si="30"/>
        <v>Start group 6 for 50km</v>
      </c>
      <c r="H510" s="4" t="str">
        <f t="shared" si="31"/>
        <v>Start group 6 for 100km</v>
      </c>
    </row>
    <row r="511" spans="1:8">
      <c r="A511" s="4">
        <v>509</v>
      </c>
      <c r="B511" s="5" t="s">
        <v>6027</v>
      </c>
      <c r="C511" s="5" t="s">
        <v>2920</v>
      </c>
      <c r="D511" s="66">
        <v>0.13635416666666667</v>
      </c>
      <c r="E511" s="37">
        <f t="shared" si="28"/>
        <v>0.8066561014263075</v>
      </c>
      <c r="F511" s="37">
        <f t="shared" si="29"/>
        <v>0.91872964169381111</v>
      </c>
      <c r="G511" s="4" t="str">
        <f t="shared" si="30"/>
        <v>Start group 6 for 50km</v>
      </c>
      <c r="H511" s="4" t="str">
        <f t="shared" si="31"/>
        <v>Start group 6 for 100km</v>
      </c>
    </row>
    <row r="512" spans="1:8">
      <c r="A512" s="4">
        <v>510</v>
      </c>
      <c r="B512" s="5" t="s">
        <v>7569</v>
      </c>
      <c r="C512" s="5" t="s">
        <v>70</v>
      </c>
      <c r="D512" s="66">
        <v>0.13642361111111112</v>
      </c>
      <c r="E512" s="37">
        <f t="shared" si="28"/>
        <v>0.80824088748019018</v>
      </c>
      <c r="F512" s="37">
        <f t="shared" si="29"/>
        <v>0.91970684039087947</v>
      </c>
      <c r="G512" s="4" t="str">
        <f t="shared" si="30"/>
        <v>Start group 6 for 50km</v>
      </c>
      <c r="H512" s="4" t="str">
        <f t="shared" si="31"/>
        <v>Start group 6 for 100km</v>
      </c>
    </row>
    <row r="513" spans="1:8">
      <c r="A513" s="4">
        <v>511</v>
      </c>
      <c r="B513" s="5" t="s">
        <v>7570</v>
      </c>
      <c r="C513" s="5" t="s">
        <v>15</v>
      </c>
      <c r="D513" s="66">
        <v>0.13642361111111112</v>
      </c>
      <c r="E513" s="37">
        <f t="shared" si="28"/>
        <v>0.80982567353407287</v>
      </c>
      <c r="F513" s="37">
        <f t="shared" si="29"/>
        <v>0.91970684039087947</v>
      </c>
      <c r="G513" s="4" t="str">
        <f t="shared" si="30"/>
        <v>Start group 6 for 50km</v>
      </c>
      <c r="H513" s="4" t="str">
        <f t="shared" si="31"/>
        <v>Start group 6 for 100km</v>
      </c>
    </row>
    <row r="514" spans="1:8">
      <c r="A514" s="4">
        <v>512</v>
      </c>
      <c r="B514" s="5" t="s">
        <v>7572</v>
      </c>
      <c r="C514" s="5" t="s">
        <v>208</v>
      </c>
      <c r="D514" s="66">
        <v>0.13652777777777778</v>
      </c>
      <c r="E514" s="37">
        <f t="shared" si="28"/>
        <v>0.81141045958795566</v>
      </c>
      <c r="F514" s="37">
        <f t="shared" si="29"/>
        <v>0.92117263843648212</v>
      </c>
      <c r="G514" s="4" t="str">
        <f t="shared" si="30"/>
        <v>Start group 6 for 50km</v>
      </c>
      <c r="H514" s="4" t="str">
        <f t="shared" si="31"/>
        <v>Start group 6 for 100km</v>
      </c>
    </row>
    <row r="515" spans="1:8">
      <c r="A515" s="4">
        <v>513</v>
      </c>
      <c r="B515" s="5" t="s">
        <v>7571</v>
      </c>
      <c r="C515" s="5" t="s">
        <v>80</v>
      </c>
      <c r="D515" s="66">
        <v>0.13652777777777778</v>
      </c>
      <c r="E515" s="37">
        <f t="shared" si="28"/>
        <v>0.81299524564183834</v>
      </c>
      <c r="F515" s="37">
        <f t="shared" si="29"/>
        <v>0.92117263843648212</v>
      </c>
      <c r="G515" s="4" t="str">
        <f t="shared" si="30"/>
        <v>Start group 6 for 50km</v>
      </c>
      <c r="H515" s="4" t="str">
        <f t="shared" si="31"/>
        <v>Start group 6 for 100km</v>
      </c>
    </row>
    <row r="516" spans="1:8">
      <c r="A516" s="4">
        <v>514</v>
      </c>
      <c r="B516" s="5" t="s">
        <v>5930</v>
      </c>
      <c r="C516" s="5" t="s">
        <v>52</v>
      </c>
      <c r="D516" s="66">
        <v>0.13655092592592591</v>
      </c>
      <c r="E516" s="37">
        <f t="shared" ref="E516:E579" si="32">A516/631</f>
        <v>0.81458003169572113</v>
      </c>
      <c r="F516" s="37">
        <f t="shared" ref="F516:F579" si="33">((HOUR(D516)*60+MINUTE(D516)+SECOND(D516)/60)-(HOUR($D$3)*60+MINUTE($D$3)+SECOND($D$3)/60))/(HOUR($D$3)*60+MINUTE($D$3)+SECOND($D$3)/60)</f>
        <v>0.92149837133550494</v>
      </c>
      <c r="G516" s="4" t="str">
        <f t="shared" ref="G516:G579" si="34">"Start group "&amp;IF(F516&lt;=29%,1,IF(F516&lt;=39%,2,IF(F516&lt;=50%,3,IF(F516&lt;=62%,4,IF(F516&lt;=84%,5,6)))))&amp;" for 50km"</f>
        <v>Start group 6 for 50km</v>
      </c>
      <c r="H516" s="4" t="str">
        <f t="shared" ref="H516:H579" si="35">"Start group "&amp;IF(F516&lt;=20%,1,IF(F516&lt;=33%,2,IF(F516&lt;=43%,3,IF(F516&lt;=52%,4,IF(F516&lt;=69%,5,6)))))&amp;" for 100km"</f>
        <v>Start group 6 for 100km</v>
      </c>
    </row>
    <row r="517" spans="1:8">
      <c r="A517" s="4">
        <v>515</v>
      </c>
      <c r="B517" s="5" t="s">
        <v>5699</v>
      </c>
      <c r="C517" s="5" t="s">
        <v>15</v>
      </c>
      <c r="D517" s="66">
        <v>0.13663194444444446</v>
      </c>
      <c r="E517" s="37">
        <f t="shared" si="32"/>
        <v>0.81616481774960381</v>
      </c>
      <c r="F517" s="37">
        <f t="shared" si="33"/>
        <v>0.92263843648208477</v>
      </c>
      <c r="G517" s="4" t="str">
        <f t="shared" si="34"/>
        <v>Start group 6 for 50km</v>
      </c>
      <c r="H517" s="4" t="str">
        <f t="shared" si="35"/>
        <v>Start group 6 for 100km</v>
      </c>
    </row>
    <row r="518" spans="1:8">
      <c r="A518" s="4">
        <v>516</v>
      </c>
      <c r="B518" s="5" t="s">
        <v>7573</v>
      </c>
      <c r="C518" s="5" t="s">
        <v>272</v>
      </c>
      <c r="D518" s="66">
        <v>0.13679398148148147</v>
      </c>
      <c r="E518" s="37">
        <f t="shared" si="32"/>
        <v>0.81774960380348649</v>
      </c>
      <c r="F518" s="37">
        <f t="shared" si="33"/>
        <v>0.92491856677524431</v>
      </c>
      <c r="G518" s="4" t="str">
        <f t="shared" si="34"/>
        <v>Start group 6 for 50km</v>
      </c>
      <c r="H518" s="4" t="str">
        <f t="shared" si="35"/>
        <v>Start group 6 for 100km</v>
      </c>
    </row>
    <row r="519" spans="1:8">
      <c r="A519" s="4">
        <v>517</v>
      </c>
      <c r="B519" s="5" t="s">
        <v>7574</v>
      </c>
      <c r="C519" s="5" t="s">
        <v>118</v>
      </c>
      <c r="D519" s="66">
        <v>0.13679398148148147</v>
      </c>
      <c r="E519" s="37">
        <f t="shared" si="32"/>
        <v>0.81933438985736928</v>
      </c>
      <c r="F519" s="37">
        <f t="shared" si="33"/>
        <v>0.92491856677524431</v>
      </c>
      <c r="G519" s="4" t="str">
        <f t="shared" si="34"/>
        <v>Start group 6 for 50km</v>
      </c>
      <c r="H519" s="4" t="str">
        <f t="shared" si="35"/>
        <v>Start group 6 for 100km</v>
      </c>
    </row>
    <row r="520" spans="1:8">
      <c r="A520" s="4">
        <v>518</v>
      </c>
      <c r="B520" s="5" t="s">
        <v>7575</v>
      </c>
      <c r="C520" s="5" t="s">
        <v>68</v>
      </c>
      <c r="D520" s="66">
        <v>0.13692129629629629</v>
      </c>
      <c r="E520" s="37">
        <f t="shared" si="32"/>
        <v>0.82091917591125196</v>
      </c>
      <c r="F520" s="37">
        <f t="shared" si="33"/>
        <v>0.92671009771986967</v>
      </c>
      <c r="G520" s="4" t="str">
        <f t="shared" si="34"/>
        <v>Start group 6 for 50km</v>
      </c>
      <c r="H520" s="4" t="str">
        <f t="shared" si="35"/>
        <v>Start group 6 for 100km</v>
      </c>
    </row>
    <row r="521" spans="1:8">
      <c r="A521" s="4">
        <v>519</v>
      </c>
      <c r="B521" s="5" t="s">
        <v>7576</v>
      </c>
      <c r="C521" s="5" t="s">
        <v>89</v>
      </c>
      <c r="D521" s="66">
        <v>0.13722222222222222</v>
      </c>
      <c r="E521" s="37">
        <f t="shared" si="32"/>
        <v>0.82250396196513476</v>
      </c>
      <c r="F521" s="37">
        <f t="shared" si="33"/>
        <v>0.93094462540716616</v>
      </c>
      <c r="G521" s="4" t="str">
        <f t="shared" si="34"/>
        <v>Start group 6 for 50km</v>
      </c>
      <c r="H521" s="4" t="str">
        <f t="shared" si="35"/>
        <v>Start group 6 for 100km</v>
      </c>
    </row>
    <row r="522" spans="1:8">
      <c r="A522" s="4">
        <v>520</v>
      </c>
      <c r="B522" s="5" t="s">
        <v>7577</v>
      </c>
      <c r="C522" s="5" t="s">
        <v>7578</v>
      </c>
      <c r="D522" s="66">
        <v>0.1375925925925926</v>
      </c>
      <c r="E522" s="37">
        <f t="shared" si="32"/>
        <v>0.82408874801901744</v>
      </c>
      <c r="F522" s="37">
        <f t="shared" si="33"/>
        <v>0.93615635179153101</v>
      </c>
      <c r="G522" s="4" t="str">
        <f t="shared" si="34"/>
        <v>Start group 6 for 50km</v>
      </c>
      <c r="H522" s="4" t="str">
        <f t="shared" si="35"/>
        <v>Start group 6 for 100km</v>
      </c>
    </row>
    <row r="523" spans="1:8">
      <c r="A523" s="4">
        <v>521</v>
      </c>
      <c r="B523" s="5" t="s">
        <v>5812</v>
      </c>
      <c r="C523" s="5" t="s">
        <v>224</v>
      </c>
      <c r="D523" s="66">
        <v>0.13760416666666667</v>
      </c>
      <c r="E523" s="37">
        <f t="shared" si="32"/>
        <v>0.82567353407290012</v>
      </c>
      <c r="F523" s="37">
        <f t="shared" si="33"/>
        <v>0.93631921824104247</v>
      </c>
      <c r="G523" s="4" t="str">
        <f t="shared" si="34"/>
        <v>Start group 6 for 50km</v>
      </c>
      <c r="H523" s="4" t="str">
        <f t="shared" si="35"/>
        <v>Start group 6 for 100km</v>
      </c>
    </row>
    <row r="524" spans="1:8">
      <c r="A524" s="4">
        <v>522</v>
      </c>
      <c r="B524" s="5" t="s">
        <v>5699</v>
      </c>
      <c r="C524" s="5" t="s">
        <v>221</v>
      </c>
      <c r="D524" s="66">
        <v>0.13822916666666665</v>
      </c>
      <c r="E524" s="37">
        <f t="shared" si="32"/>
        <v>0.82725832012678291</v>
      </c>
      <c r="F524" s="37">
        <f t="shared" si="33"/>
        <v>0.94511400651465816</v>
      </c>
      <c r="G524" s="4" t="str">
        <f t="shared" si="34"/>
        <v>Start group 6 for 50km</v>
      </c>
      <c r="H524" s="4" t="str">
        <f t="shared" si="35"/>
        <v>Start group 6 for 100km</v>
      </c>
    </row>
    <row r="525" spans="1:8">
      <c r="A525" s="4">
        <v>523</v>
      </c>
      <c r="B525" s="5" t="s">
        <v>7579</v>
      </c>
      <c r="C525" s="5" t="s">
        <v>12</v>
      </c>
      <c r="D525" s="66">
        <v>0.13835648148148147</v>
      </c>
      <c r="E525" s="37">
        <f t="shared" si="32"/>
        <v>0.82884310618066559</v>
      </c>
      <c r="F525" s="37">
        <f t="shared" si="33"/>
        <v>0.9469055374592833</v>
      </c>
      <c r="G525" s="4" t="str">
        <f t="shared" si="34"/>
        <v>Start group 6 for 50km</v>
      </c>
      <c r="H525" s="4" t="str">
        <f t="shared" si="35"/>
        <v>Start group 6 for 100km</v>
      </c>
    </row>
    <row r="526" spans="1:8">
      <c r="A526" s="4">
        <v>524</v>
      </c>
      <c r="B526" s="5" t="s">
        <v>7580</v>
      </c>
      <c r="C526" s="5" t="s">
        <v>210</v>
      </c>
      <c r="D526" s="66">
        <v>0.13851851851851851</v>
      </c>
      <c r="E526" s="37">
        <f t="shared" si="32"/>
        <v>0.83042789223454838</v>
      </c>
      <c r="F526" s="37">
        <f t="shared" si="33"/>
        <v>0.94918566775244306</v>
      </c>
      <c r="G526" s="4" t="str">
        <f t="shared" si="34"/>
        <v>Start group 6 for 50km</v>
      </c>
      <c r="H526" s="4" t="str">
        <f t="shared" si="35"/>
        <v>Start group 6 for 100km</v>
      </c>
    </row>
    <row r="527" spans="1:8">
      <c r="A527" s="4">
        <v>525</v>
      </c>
      <c r="B527" s="5" t="s">
        <v>7581</v>
      </c>
      <c r="C527" s="5" t="s">
        <v>47</v>
      </c>
      <c r="D527" s="66">
        <v>0.13870370370370369</v>
      </c>
      <c r="E527" s="37">
        <f t="shared" si="32"/>
        <v>0.83201267828843106</v>
      </c>
      <c r="F527" s="37">
        <f t="shared" si="33"/>
        <v>0.95179153094462532</v>
      </c>
      <c r="G527" s="4" t="str">
        <f t="shared" si="34"/>
        <v>Start group 6 for 50km</v>
      </c>
      <c r="H527" s="4" t="str">
        <f t="shared" si="35"/>
        <v>Start group 6 for 100km</v>
      </c>
    </row>
    <row r="528" spans="1:8">
      <c r="A528" s="4">
        <v>526</v>
      </c>
      <c r="B528" s="5" t="s">
        <v>7582</v>
      </c>
      <c r="C528" s="5" t="s">
        <v>7583</v>
      </c>
      <c r="D528" s="66">
        <v>0.13896990740740742</v>
      </c>
      <c r="E528" s="37">
        <f t="shared" si="32"/>
        <v>0.83359746434231374</v>
      </c>
      <c r="F528" s="37">
        <f t="shared" si="33"/>
        <v>0.95553745928338774</v>
      </c>
      <c r="G528" s="4" t="str">
        <f t="shared" si="34"/>
        <v>Start group 6 for 50km</v>
      </c>
      <c r="H528" s="4" t="str">
        <f t="shared" si="35"/>
        <v>Start group 6 for 100km</v>
      </c>
    </row>
    <row r="529" spans="1:8">
      <c r="A529" s="4">
        <v>527</v>
      </c>
      <c r="B529" s="5" t="s">
        <v>7584</v>
      </c>
      <c r="C529" s="5" t="s">
        <v>188</v>
      </c>
      <c r="D529" s="66">
        <v>0.13940972222222223</v>
      </c>
      <c r="E529" s="37">
        <f t="shared" si="32"/>
        <v>0.83518225039619653</v>
      </c>
      <c r="F529" s="37">
        <f t="shared" si="33"/>
        <v>0.96172638436482094</v>
      </c>
      <c r="G529" s="4" t="str">
        <f t="shared" si="34"/>
        <v>Start group 6 for 50km</v>
      </c>
      <c r="H529" s="4" t="str">
        <f t="shared" si="35"/>
        <v>Start group 6 for 100km</v>
      </c>
    </row>
    <row r="530" spans="1:8">
      <c r="A530" s="4">
        <v>528</v>
      </c>
      <c r="B530" s="5" t="s">
        <v>7585</v>
      </c>
      <c r="C530" s="5" t="s">
        <v>33</v>
      </c>
      <c r="D530" s="66">
        <v>0.13949074074074075</v>
      </c>
      <c r="E530" s="37">
        <f t="shared" si="32"/>
        <v>0.83676703645007922</v>
      </c>
      <c r="F530" s="37">
        <f t="shared" si="33"/>
        <v>0.96286644951140077</v>
      </c>
      <c r="G530" s="4" t="str">
        <f t="shared" si="34"/>
        <v>Start group 6 for 50km</v>
      </c>
      <c r="H530" s="4" t="str">
        <f t="shared" si="35"/>
        <v>Start group 6 for 100km</v>
      </c>
    </row>
    <row r="531" spans="1:8">
      <c r="A531" s="4">
        <v>529</v>
      </c>
      <c r="B531" s="5" t="s">
        <v>7586</v>
      </c>
      <c r="C531" s="5" t="s">
        <v>12</v>
      </c>
      <c r="D531" s="66">
        <v>0.1395949074074074</v>
      </c>
      <c r="E531" s="37">
        <f t="shared" si="32"/>
        <v>0.83835182250396201</v>
      </c>
      <c r="F531" s="37">
        <f t="shared" si="33"/>
        <v>0.96433224755700353</v>
      </c>
      <c r="G531" s="4" t="str">
        <f t="shared" si="34"/>
        <v>Start group 6 for 50km</v>
      </c>
      <c r="H531" s="4" t="str">
        <f t="shared" si="35"/>
        <v>Start group 6 for 100km</v>
      </c>
    </row>
    <row r="532" spans="1:8">
      <c r="A532" s="4">
        <v>530</v>
      </c>
      <c r="B532" s="5" t="s">
        <v>7587</v>
      </c>
      <c r="C532" s="5" t="s">
        <v>56</v>
      </c>
      <c r="D532" s="66">
        <v>0.13971064814814815</v>
      </c>
      <c r="E532" s="37">
        <f t="shared" si="32"/>
        <v>0.83993660855784469</v>
      </c>
      <c r="F532" s="37">
        <f t="shared" si="33"/>
        <v>0.96596091205211743</v>
      </c>
      <c r="G532" s="4" t="str">
        <f t="shared" si="34"/>
        <v>Start group 6 for 50km</v>
      </c>
      <c r="H532" s="4" t="str">
        <f t="shared" si="35"/>
        <v>Start group 6 for 100km</v>
      </c>
    </row>
    <row r="533" spans="1:8">
      <c r="A533" s="4">
        <v>531</v>
      </c>
      <c r="B533" s="5" t="s">
        <v>7588</v>
      </c>
      <c r="C533" s="5" t="s">
        <v>17</v>
      </c>
      <c r="D533" s="66">
        <v>0.13987268518518517</v>
      </c>
      <c r="E533" s="37">
        <f t="shared" si="32"/>
        <v>0.84152139461172737</v>
      </c>
      <c r="F533" s="37">
        <f t="shared" si="33"/>
        <v>0.96824104234527686</v>
      </c>
      <c r="G533" s="4" t="str">
        <f t="shared" si="34"/>
        <v>Start group 6 for 50km</v>
      </c>
      <c r="H533" s="4" t="str">
        <f t="shared" si="35"/>
        <v>Start group 6 for 100km</v>
      </c>
    </row>
    <row r="534" spans="1:8">
      <c r="A534" s="4">
        <v>532</v>
      </c>
      <c r="B534" s="5" t="s">
        <v>7589</v>
      </c>
      <c r="C534" s="5" t="s">
        <v>17</v>
      </c>
      <c r="D534" s="66">
        <v>0.13995370370370372</v>
      </c>
      <c r="E534" s="37">
        <f t="shared" si="32"/>
        <v>0.84310618066561016</v>
      </c>
      <c r="F534" s="37">
        <f t="shared" si="33"/>
        <v>0.9693811074918568</v>
      </c>
      <c r="G534" s="4" t="str">
        <f t="shared" si="34"/>
        <v>Start group 6 for 50km</v>
      </c>
      <c r="H534" s="4" t="str">
        <f t="shared" si="35"/>
        <v>Start group 6 for 100km</v>
      </c>
    </row>
    <row r="535" spans="1:8">
      <c r="A535" s="4">
        <v>533</v>
      </c>
      <c r="B535" s="5" t="s">
        <v>7590</v>
      </c>
      <c r="C535" s="5" t="s">
        <v>7591</v>
      </c>
      <c r="D535" s="66">
        <v>0.14016203703703703</v>
      </c>
      <c r="E535" s="37">
        <f t="shared" si="32"/>
        <v>0.84469096671949284</v>
      </c>
      <c r="F535" s="37">
        <f t="shared" si="33"/>
        <v>0.9723127035830621</v>
      </c>
      <c r="G535" s="4" t="str">
        <f t="shared" si="34"/>
        <v>Start group 6 for 50km</v>
      </c>
      <c r="H535" s="4" t="str">
        <f t="shared" si="35"/>
        <v>Start group 6 for 100km</v>
      </c>
    </row>
    <row r="536" spans="1:8">
      <c r="A536" s="4">
        <v>534</v>
      </c>
      <c r="B536" s="5" t="s">
        <v>7592</v>
      </c>
      <c r="C536" s="5" t="s">
        <v>7593</v>
      </c>
      <c r="D536" s="66">
        <v>0.1404050925925926</v>
      </c>
      <c r="E536" s="37">
        <f t="shared" si="32"/>
        <v>0.84627575277337563</v>
      </c>
      <c r="F536" s="37">
        <f t="shared" si="33"/>
        <v>0.97573289902280147</v>
      </c>
      <c r="G536" s="4" t="str">
        <f t="shared" si="34"/>
        <v>Start group 6 for 50km</v>
      </c>
      <c r="H536" s="4" t="str">
        <f t="shared" si="35"/>
        <v>Start group 6 for 100km</v>
      </c>
    </row>
    <row r="537" spans="1:8">
      <c r="A537" s="4">
        <v>535</v>
      </c>
      <c r="B537" s="5" t="s">
        <v>7594</v>
      </c>
      <c r="C537" s="5" t="s">
        <v>177</v>
      </c>
      <c r="D537" s="66">
        <v>0.140625</v>
      </c>
      <c r="E537" s="37">
        <f t="shared" si="32"/>
        <v>0.84786053882725831</v>
      </c>
      <c r="F537" s="37">
        <f t="shared" si="33"/>
        <v>0.97882736156351802</v>
      </c>
      <c r="G537" s="4" t="str">
        <f t="shared" si="34"/>
        <v>Start group 6 for 50km</v>
      </c>
      <c r="H537" s="4" t="str">
        <f t="shared" si="35"/>
        <v>Start group 6 for 100km</v>
      </c>
    </row>
    <row r="538" spans="1:8">
      <c r="A538" s="4">
        <v>536</v>
      </c>
      <c r="B538" s="5" t="s">
        <v>7595</v>
      </c>
      <c r="C538" s="5" t="s">
        <v>64</v>
      </c>
      <c r="D538" s="66">
        <v>0.14071759259259259</v>
      </c>
      <c r="E538" s="37">
        <f t="shared" si="32"/>
        <v>0.849445324881141</v>
      </c>
      <c r="F538" s="37">
        <f t="shared" si="33"/>
        <v>0.98013029315960909</v>
      </c>
      <c r="G538" s="4" t="str">
        <f t="shared" si="34"/>
        <v>Start group 6 for 50km</v>
      </c>
      <c r="H538" s="4" t="str">
        <f t="shared" si="35"/>
        <v>Start group 6 for 100km</v>
      </c>
    </row>
    <row r="539" spans="1:8">
      <c r="A539" s="4">
        <v>537</v>
      </c>
      <c r="B539" s="5" t="s">
        <v>7596</v>
      </c>
      <c r="C539" s="5" t="s">
        <v>36</v>
      </c>
      <c r="D539" s="66">
        <v>0.14071759259259259</v>
      </c>
      <c r="E539" s="37">
        <f t="shared" si="32"/>
        <v>0.85103011093502379</v>
      </c>
      <c r="F539" s="37">
        <f t="shared" si="33"/>
        <v>0.98013029315960909</v>
      </c>
      <c r="G539" s="4" t="str">
        <f t="shared" si="34"/>
        <v>Start group 6 for 50km</v>
      </c>
      <c r="H539" s="4" t="str">
        <f t="shared" si="35"/>
        <v>Start group 6 for 100km</v>
      </c>
    </row>
    <row r="540" spans="1:8">
      <c r="A540" s="4">
        <v>538</v>
      </c>
      <c r="B540" s="5" t="s">
        <v>7597</v>
      </c>
      <c r="C540" s="5" t="s">
        <v>112</v>
      </c>
      <c r="D540" s="66">
        <v>0.14091435185185186</v>
      </c>
      <c r="E540" s="37">
        <f t="shared" si="32"/>
        <v>0.85261489698890647</v>
      </c>
      <c r="F540" s="37">
        <f t="shared" si="33"/>
        <v>0.98289902280130292</v>
      </c>
      <c r="G540" s="4" t="str">
        <f t="shared" si="34"/>
        <v>Start group 6 for 50km</v>
      </c>
      <c r="H540" s="4" t="str">
        <f t="shared" si="35"/>
        <v>Start group 6 for 100km</v>
      </c>
    </row>
    <row r="541" spans="1:8">
      <c r="A541" s="4">
        <v>539</v>
      </c>
      <c r="B541" s="5" t="s">
        <v>7598</v>
      </c>
      <c r="C541" s="5" t="s">
        <v>2845</v>
      </c>
      <c r="D541" s="66">
        <v>0.14113425925925926</v>
      </c>
      <c r="E541" s="37">
        <f t="shared" si="32"/>
        <v>0.85419968304278926</v>
      </c>
      <c r="F541" s="37">
        <f t="shared" si="33"/>
        <v>0.98599348534201947</v>
      </c>
      <c r="G541" s="4" t="str">
        <f t="shared" si="34"/>
        <v>Start group 6 for 50km</v>
      </c>
      <c r="H541" s="4" t="str">
        <f t="shared" si="35"/>
        <v>Start group 6 for 100km</v>
      </c>
    </row>
    <row r="542" spans="1:8">
      <c r="A542" s="4">
        <v>540</v>
      </c>
      <c r="B542" s="5" t="s">
        <v>7440</v>
      </c>
      <c r="C542" s="5" t="s">
        <v>7599</v>
      </c>
      <c r="D542" s="66">
        <v>0.14155092592592591</v>
      </c>
      <c r="E542" s="37">
        <f t="shared" si="32"/>
        <v>0.85578446909667194</v>
      </c>
      <c r="F542" s="37">
        <f t="shared" si="33"/>
        <v>0.99185667752443019</v>
      </c>
      <c r="G542" s="4" t="str">
        <f t="shared" si="34"/>
        <v>Start group 6 for 50km</v>
      </c>
      <c r="H542" s="4" t="str">
        <f t="shared" si="35"/>
        <v>Start group 6 for 100km</v>
      </c>
    </row>
    <row r="543" spans="1:8">
      <c r="A543" s="4">
        <v>541</v>
      </c>
      <c r="B543" s="5" t="s">
        <v>7600</v>
      </c>
      <c r="C543" s="5" t="s">
        <v>70</v>
      </c>
      <c r="D543" s="66">
        <v>0.14168981481481482</v>
      </c>
      <c r="E543" s="37">
        <f t="shared" si="32"/>
        <v>0.85736925515055462</v>
      </c>
      <c r="F543" s="37">
        <f t="shared" si="33"/>
        <v>0.99381107491856679</v>
      </c>
      <c r="G543" s="4" t="str">
        <f t="shared" si="34"/>
        <v>Start group 6 for 50km</v>
      </c>
      <c r="H543" s="4" t="str">
        <f t="shared" si="35"/>
        <v>Start group 6 for 100km</v>
      </c>
    </row>
    <row r="544" spans="1:8">
      <c r="A544" s="4">
        <v>542</v>
      </c>
      <c r="B544" s="5" t="s">
        <v>7601</v>
      </c>
      <c r="C544" s="5" t="s">
        <v>123</v>
      </c>
      <c r="D544" s="66">
        <v>0.14194444444444446</v>
      </c>
      <c r="E544" s="37">
        <f t="shared" si="32"/>
        <v>0.85895404120443741</v>
      </c>
      <c r="F544" s="37">
        <f t="shared" si="33"/>
        <v>0.99739413680781774</v>
      </c>
      <c r="G544" s="4" t="str">
        <f t="shared" si="34"/>
        <v>Start group 6 for 50km</v>
      </c>
      <c r="H544" s="4" t="str">
        <f t="shared" si="35"/>
        <v>Start group 6 for 100km</v>
      </c>
    </row>
    <row r="545" spans="1:8">
      <c r="A545" s="4">
        <v>543</v>
      </c>
      <c r="B545" s="5" t="s">
        <v>5753</v>
      </c>
      <c r="C545" s="5" t="s">
        <v>31</v>
      </c>
      <c r="D545" s="66">
        <v>0.14201388888888888</v>
      </c>
      <c r="E545" s="37">
        <f t="shared" si="32"/>
        <v>0.86053882725832009</v>
      </c>
      <c r="F545" s="37">
        <f t="shared" si="33"/>
        <v>0.9983713355048861</v>
      </c>
      <c r="G545" s="4" t="str">
        <f t="shared" si="34"/>
        <v>Start group 6 for 50km</v>
      </c>
      <c r="H545" s="4" t="str">
        <f t="shared" si="35"/>
        <v>Start group 6 for 100km</v>
      </c>
    </row>
    <row r="546" spans="1:8">
      <c r="A546" s="4">
        <v>544</v>
      </c>
      <c r="B546" s="5" t="s">
        <v>7602</v>
      </c>
      <c r="C546" s="5" t="s">
        <v>208</v>
      </c>
      <c r="D546" s="66">
        <v>0.14202546296296295</v>
      </c>
      <c r="E546" s="37">
        <f t="shared" si="32"/>
        <v>0.86212361331220289</v>
      </c>
      <c r="F546" s="37">
        <f t="shared" si="33"/>
        <v>0.99853420195439757</v>
      </c>
      <c r="G546" s="4" t="str">
        <f t="shared" si="34"/>
        <v>Start group 6 for 50km</v>
      </c>
      <c r="H546" s="4" t="str">
        <f t="shared" si="35"/>
        <v>Start group 6 for 100km</v>
      </c>
    </row>
    <row r="547" spans="1:8">
      <c r="A547" s="4">
        <v>545</v>
      </c>
      <c r="B547" s="5" t="s">
        <v>7603</v>
      </c>
      <c r="C547" s="5" t="s">
        <v>58</v>
      </c>
      <c r="D547" s="66">
        <v>0.14350694444444445</v>
      </c>
      <c r="E547" s="37">
        <f t="shared" si="32"/>
        <v>0.86370839936608557</v>
      </c>
      <c r="F547" s="37">
        <f t="shared" si="33"/>
        <v>1.0193811074918568</v>
      </c>
      <c r="G547" s="4" t="str">
        <f t="shared" si="34"/>
        <v>Start group 6 for 50km</v>
      </c>
      <c r="H547" s="4" t="str">
        <f t="shared" si="35"/>
        <v>Start group 6 for 100km</v>
      </c>
    </row>
    <row r="548" spans="1:8">
      <c r="A548" s="4">
        <v>546</v>
      </c>
      <c r="B548" s="5" t="s">
        <v>7604</v>
      </c>
      <c r="C548" s="5" t="s">
        <v>3374</v>
      </c>
      <c r="D548" s="66">
        <v>0.14350694444444445</v>
      </c>
      <c r="E548" s="37">
        <f t="shared" si="32"/>
        <v>0.86529318541996836</v>
      </c>
      <c r="F548" s="37">
        <f t="shared" si="33"/>
        <v>1.0193811074918568</v>
      </c>
      <c r="G548" s="4" t="str">
        <f t="shared" si="34"/>
        <v>Start group 6 for 50km</v>
      </c>
      <c r="H548" s="4" t="str">
        <f t="shared" si="35"/>
        <v>Start group 6 for 100km</v>
      </c>
    </row>
    <row r="549" spans="1:8">
      <c r="A549" s="4">
        <v>547</v>
      </c>
      <c r="B549" s="5" t="s">
        <v>7605</v>
      </c>
      <c r="C549" s="5" t="s">
        <v>41</v>
      </c>
      <c r="D549" s="66">
        <v>0.14358796296296297</v>
      </c>
      <c r="E549" s="37">
        <f t="shared" si="32"/>
        <v>0.86687797147385104</v>
      </c>
      <c r="F549" s="37">
        <f t="shared" si="33"/>
        <v>1.0205211726384367</v>
      </c>
      <c r="G549" s="4" t="str">
        <f t="shared" si="34"/>
        <v>Start group 6 for 50km</v>
      </c>
      <c r="H549" s="4" t="str">
        <f t="shared" si="35"/>
        <v>Start group 6 for 100km</v>
      </c>
    </row>
    <row r="550" spans="1:8">
      <c r="A550" s="4">
        <v>548</v>
      </c>
      <c r="B550" s="5" t="s">
        <v>7606</v>
      </c>
      <c r="C550" s="5" t="s">
        <v>78</v>
      </c>
      <c r="D550" s="66">
        <v>0.14359953703703704</v>
      </c>
      <c r="E550" s="37">
        <f t="shared" si="32"/>
        <v>0.86846275752773372</v>
      </c>
      <c r="F550" s="37">
        <f t="shared" si="33"/>
        <v>1.0206840390879479</v>
      </c>
      <c r="G550" s="4" t="str">
        <f t="shared" si="34"/>
        <v>Start group 6 for 50km</v>
      </c>
      <c r="H550" s="4" t="str">
        <f t="shared" si="35"/>
        <v>Start group 6 for 100km</v>
      </c>
    </row>
    <row r="551" spans="1:8">
      <c r="A551" s="4">
        <v>549</v>
      </c>
      <c r="B551" s="5" t="s">
        <v>5672</v>
      </c>
      <c r="C551" s="5" t="s">
        <v>126</v>
      </c>
      <c r="D551" s="66">
        <v>0.14371527777777779</v>
      </c>
      <c r="E551" s="37">
        <f t="shared" si="32"/>
        <v>0.87004754358161651</v>
      </c>
      <c r="F551" s="37">
        <f t="shared" si="33"/>
        <v>1.0223127035830619</v>
      </c>
      <c r="G551" s="4" t="str">
        <f t="shared" si="34"/>
        <v>Start group 6 for 50km</v>
      </c>
      <c r="H551" s="4" t="str">
        <f t="shared" si="35"/>
        <v>Start group 6 for 100km</v>
      </c>
    </row>
    <row r="552" spans="1:8">
      <c r="A552" s="4">
        <v>550</v>
      </c>
      <c r="B552" s="5" t="s">
        <v>5961</v>
      </c>
      <c r="C552" s="5" t="s">
        <v>50</v>
      </c>
      <c r="D552" s="66">
        <v>0.14372685185185186</v>
      </c>
      <c r="E552" s="37">
        <f t="shared" si="32"/>
        <v>0.87163232963549919</v>
      </c>
      <c r="F552" s="37">
        <f t="shared" si="33"/>
        <v>1.0224755700325734</v>
      </c>
      <c r="G552" s="4" t="str">
        <f t="shared" si="34"/>
        <v>Start group 6 for 50km</v>
      </c>
      <c r="H552" s="4" t="str">
        <f t="shared" si="35"/>
        <v>Start group 6 for 100km</v>
      </c>
    </row>
    <row r="553" spans="1:8">
      <c r="A553" s="4">
        <v>551</v>
      </c>
      <c r="B553" s="5" t="s">
        <v>3407</v>
      </c>
      <c r="C553" s="5" t="s">
        <v>50</v>
      </c>
      <c r="D553" s="66">
        <v>0.14384259259259261</v>
      </c>
      <c r="E553" s="37">
        <f t="shared" si="32"/>
        <v>0.87321711568938198</v>
      </c>
      <c r="F553" s="37">
        <f t="shared" si="33"/>
        <v>1.0241042345276874</v>
      </c>
      <c r="G553" s="4" t="str">
        <f t="shared" si="34"/>
        <v>Start group 6 for 50km</v>
      </c>
      <c r="H553" s="4" t="str">
        <f t="shared" si="35"/>
        <v>Start group 6 for 100km</v>
      </c>
    </row>
    <row r="554" spans="1:8">
      <c r="A554" s="4">
        <v>552</v>
      </c>
      <c r="B554" s="5" t="s">
        <v>7607</v>
      </c>
      <c r="C554" s="5" t="s">
        <v>18</v>
      </c>
      <c r="D554" s="66">
        <v>0.14407407407407408</v>
      </c>
      <c r="E554" s="37">
        <f t="shared" si="32"/>
        <v>0.87480190174326466</v>
      </c>
      <c r="F554" s="37">
        <f t="shared" si="33"/>
        <v>1.0273615635179154</v>
      </c>
      <c r="G554" s="4" t="str">
        <f t="shared" si="34"/>
        <v>Start group 6 for 50km</v>
      </c>
      <c r="H554" s="4" t="str">
        <f t="shared" si="35"/>
        <v>Start group 6 for 100km</v>
      </c>
    </row>
    <row r="555" spans="1:8">
      <c r="A555" s="4">
        <v>553</v>
      </c>
      <c r="B555" s="5" t="s">
        <v>5941</v>
      </c>
      <c r="C555" s="5" t="s">
        <v>300</v>
      </c>
      <c r="D555" s="66">
        <v>0.1441550925925926</v>
      </c>
      <c r="E555" s="37">
        <f t="shared" si="32"/>
        <v>0.87638668779714735</v>
      </c>
      <c r="F555" s="37">
        <f t="shared" si="33"/>
        <v>1.0285016286644952</v>
      </c>
      <c r="G555" s="4" t="str">
        <f t="shared" si="34"/>
        <v>Start group 6 for 50km</v>
      </c>
      <c r="H555" s="4" t="str">
        <f t="shared" si="35"/>
        <v>Start group 6 for 100km</v>
      </c>
    </row>
    <row r="556" spans="1:8">
      <c r="A556" s="4">
        <v>554</v>
      </c>
      <c r="B556" s="5" t="s">
        <v>7608</v>
      </c>
      <c r="C556" s="5" t="s">
        <v>90</v>
      </c>
      <c r="D556" s="66">
        <v>0.14425925925925925</v>
      </c>
      <c r="E556" s="37">
        <f t="shared" si="32"/>
        <v>0.87797147385103014</v>
      </c>
      <c r="F556" s="37">
        <f t="shared" si="33"/>
        <v>1.0299674267100978</v>
      </c>
      <c r="G556" s="4" t="str">
        <f t="shared" si="34"/>
        <v>Start group 6 for 50km</v>
      </c>
      <c r="H556" s="4" t="str">
        <f t="shared" si="35"/>
        <v>Start group 6 for 100km</v>
      </c>
    </row>
    <row r="557" spans="1:8">
      <c r="A557" s="4">
        <v>555</v>
      </c>
      <c r="B557" s="5" t="s">
        <v>7609</v>
      </c>
      <c r="C557" s="5" t="s">
        <v>50</v>
      </c>
      <c r="D557" s="66">
        <v>0.14465277777777777</v>
      </c>
      <c r="E557" s="37">
        <f t="shared" si="32"/>
        <v>0.87955625990491282</v>
      </c>
      <c r="F557" s="37">
        <f t="shared" si="33"/>
        <v>1.0355048859934854</v>
      </c>
      <c r="G557" s="4" t="str">
        <f t="shared" si="34"/>
        <v>Start group 6 for 50km</v>
      </c>
      <c r="H557" s="4" t="str">
        <f t="shared" si="35"/>
        <v>Start group 6 for 100km</v>
      </c>
    </row>
    <row r="558" spans="1:8">
      <c r="A558" s="4">
        <v>556</v>
      </c>
      <c r="B558" s="5" t="s">
        <v>7582</v>
      </c>
      <c r="C558" s="5" t="s">
        <v>38</v>
      </c>
      <c r="D558" s="66">
        <v>0.14493055555555556</v>
      </c>
      <c r="E558" s="37">
        <f t="shared" si="32"/>
        <v>0.88114104595879561</v>
      </c>
      <c r="F558" s="37">
        <f t="shared" si="33"/>
        <v>1.0394136807817589</v>
      </c>
      <c r="G558" s="4" t="str">
        <f t="shared" si="34"/>
        <v>Start group 6 for 50km</v>
      </c>
      <c r="H558" s="4" t="str">
        <f t="shared" si="35"/>
        <v>Start group 6 for 100km</v>
      </c>
    </row>
    <row r="559" spans="1:8">
      <c r="A559" s="4">
        <v>557</v>
      </c>
      <c r="B559" s="5" t="s">
        <v>7610</v>
      </c>
      <c r="C559" s="5" t="s">
        <v>31</v>
      </c>
      <c r="D559" s="66">
        <v>0.14498842592592592</v>
      </c>
      <c r="E559" s="37">
        <f t="shared" si="32"/>
        <v>0.88272583201267829</v>
      </c>
      <c r="F559" s="37">
        <f t="shared" si="33"/>
        <v>1.040228013029316</v>
      </c>
      <c r="G559" s="4" t="str">
        <f t="shared" si="34"/>
        <v>Start group 6 for 50km</v>
      </c>
      <c r="H559" s="4" t="str">
        <f t="shared" si="35"/>
        <v>Start group 6 for 100km</v>
      </c>
    </row>
    <row r="560" spans="1:8">
      <c r="A560" s="4">
        <v>558</v>
      </c>
      <c r="B560" s="5" t="s">
        <v>7288</v>
      </c>
      <c r="C560" s="5" t="s">
        <v>80</v>
      </c>
      <c r="D560" s="66">
        <v>0.14548611111111112</v>
      </c>
      <c r="E560" s="37">
        <f t="shared" si="32"/>
        <v>0.88431061806656097</v>
      </c>
      <c r="F560" s="37">
        <f t="shared" si="33"/>
        <v>1.0472312703583062</v>
      </c>
      <c r="G560" s="4" t="str">
        <f t="shared" si="34"/>
        <v>Start group 6 for 50km</v>
      </c>
      <c r="H560" s="4" t="str">
        <f t="shared" si="35"/>
        <v>Start group 6 for 100km</v>
      </c>
    </row>
    <row r="561" spans="1:8">
      <c r="A561" s="4">
        <v>559</v>
      </c>
      <c r="B561" s="5" t="s">
        <v>7611</v>
      </c>
      <c r="C561" s="5" t="s">
        <v>14</v>
      </c>
      <c r="D561" s="66">
        <v>0.14548611111111112</v>
      </c>
      <c r="E561" s="37">
        <f t="shared" si="32"/>
        <v>0.88589540412044376</v>
      </c>
      <c r="F561" s="37">
        <f t="shared" si="33"/>
        <v>1.0472312703583062</v>
      </c>
      <c r="G561" s="4" t="str">
        <f t="shared" si="34"/>
        <v>Start group 6 for 50km</v>
      </c>
      <c r="H561" s="4" t="str">
        <f t="shared" si="35"/>
        <v>Start group 6 for 100km</v>
      </c>
    </row>
    <row r="562" spans="1:8">
      <c r="A562" s="4">
        <v>560</v>
      </c>
      <c r="B562" s="5" t="s">
        <v>7288</v>
      </c>
      <c r="C562" s="5" t="s">
        <v>25</v>
      </c>
      <c r="D562" s="66">
        <v>0.14548611111111112</v>
      </c>
      <c r="E562" s="37">
        <f t="shared" si="32"/>
        <v>0.88748019017432644</v>
      </c>
      <c r="F562" s="37">
        <f t="shared" si="33"/>
        <v>1.0472312703583062</v>
      </c>
      <c r="G562" s="4" t="str">
        <f t="shared" si="34"/>
        <v>Start group 6 for 50km</v>
      </c>
      <c r="H562" s="4" t="str">
        <f t="shared" si="35"/>
        <v>Start group 6 for 100km</v>
      </c>
    </row>
    <row r="563" spans="1:8">
      <c r="A563" s="4">
        <v>561</v>
      </c>
      <c r="B563" s="5" t="s">
        <v>7612</v>
      </c>
      <c r="C563" s="5" t="s">
        <v>17</v>
      </c>
      <c r="D563" s="66">
        <v>0.14549768518518519</v>
      </c>
      <c r="E563" s="37">
        <f t="shared" si="32"/>
        <v>0.88906497622820924</v>
      </c>
      <c r="F563" s="37">
        <f t="shared" si="33"/>
        <v>1.0473941368078179</v>
      </c>
      <c r="G563" s="4" t="str">
        <f t="shared" si="34"/>
        <v>Start group 6 for 50km</v>
      </c>
      <c r="H563" s="4" t="str">
        <f t="shared" si="35"/>
        <v>Start group 6 for 100km</v>
      </c>
    </row>
    <row r="564" spans="1:8">
      <c r="A564" s="4">
        <v>562</v>
      </c>
      <c r="B564" s="5" t="s">
        <v>7614</v>
      </c>
      <c r="C564" s="5" t="s">
        <v>16</v>
      </c>
      <c r="D564" s="66">
        <v>0.14579861111111111</v>
      </c>
      <c r="E564" s="37">
        <f t="shared" si="32"/>
        <v>0.89064976228209192</v>
      </c>
      <c r="F564" s="37">
        <f t="shared" si="33"/>
        <v>1.0516286644951141</v>
      </c>
      <c r="G564" s="4" t="str">
        <f t="shared" si="34"/>
        <v>Start group 6 for 50km</v>
      </c>
      <c r="H564" s="4" t="str">
        <f t="shared" si="35"/>
        <v>Start group 6 for 100km</v>
      </c>
    </row>
    <row r="565" spans="1:8">
      <c r="A565" s="4">
        <v>563</v>
      </c>
      <c r="B565" s="5" t="s">
        <v>7613</v>
      </c>
      <c r="C565" s="5" t="s">
        <v>367</v>
      </c>
      <c r="D565" s="66">
        <v>0.14579861111111111</v>
      </c>
      <c r="E565" s="37">
        <f t="shared" si="32"/>
        <v>0.8922345483359746</v>
      </c>
      <c r="F565" s="37">
        <f t="shared" si="33"/>
        <v>1.0516286644951141</v>
      </c>
      <c r="G565" s="4" t="str">
        <f t="shared" si="34"/>
        <v>Start group 6 for 50km</v>
      </c>
      <c r="H565" s="4" t="str">
        <f t="shared" si="35"/>
        <v>Start group 6 for 100km</v>
      </c>
    </row>
    <row r="566" spans="1:8">
      <c r="A566" s="4">
        <v>564</v>
      </c>
      <c r="B566" s="5" t="s">
        <v>7615</v>
      </c>
      <c r="C566" s="5" t="s">
        <v>64</v>
      </c>
      <c r="D566" s="66">
        <v>0.14658564814814815</v>
      </c>
      <c r="E566" s="37">
        <f t="shared" si="32"/>
        <v>0.89381933438985739</v>
      </c>
      <c r="F566" s="37">
        <f t="shared" si="33"/>
        <v>1.0627035830618894</v>
      </c>
      <c r="G566" s="4" t="str">
        <f t="shared" si="34"/>
        <v>Start group 6 for 50km</v>
      </c>
      <c r="H566" s="4" t="str">
        <f t="shared" si="35"/>
        <v>Start group 6 for 100km</v>
      </c>
    </row>
    <row r="567" spans="1:8">
      <c r="A567" s="4">
        <v>565</v>
      </c>
      <c r="B567" s="5" t="s">
        <v>7616</v>
      </c>
      <c r="C567" s="5" t="s">
        <v>31</v>
      </c>
      <c r="D567" s="66">
        <v>0.14662037037037037</v>
      </c>
      <c r="E567" s="37">
        <f t="shared" si="32"/>
        <v>0.89540412044374007</v>
      </c>
      <c r="F567" s="37">
        <f t="shared" si="33"/>
        <v>1.0631921824104236</v>
      </c>
      <c r="G567" s="4" t="str">
        <f t="shared" si="34"/>
        <v>Start group 6 for 50km</v>
      </c>
      <c r="H567" s="4" t="str">
        <f t="shared" si="35"/>
        <v>Start group 6 for 100km</v>
      </c>
    </row>
    <row r="568" spans="1:8">
      <c r="A568" s="4">
        <v>566</v>
      </c>
      <c r="B568" s="5" t="s">
        <v>7617</v>
      </c>
      <c r="C568" s="5" t="s">
        <v>64</v>
      </c>
      <c r="D568" s="66">
        <v>0.14663194444444444</v>
      </c>
      <c r="E568" s="37">
        <f t="shared" si="32"/>
        <v>0.89698890649762286</v>
      </c>
      <c r="F568" s="37">
        <f t="shared" si="33"/>
        <v>1.063355048859935</v>
      </c>
      <c r="G568" s="4" t="str">
        <f t="shared" si="34"/>
        <v>Start group 6 for 50km</v>
      </c>
      <c r="H568" s="4" t="str">
        <f t="shared" si="35"/>
        <v>Start group 6 for 100km</v>
      </c>
    </row>
    <row r="569" spans="1:8">
      <c r="A569" s="4">
        <v>567</v>
      </c>
      <c r="B569" s="5" t="s">
        <v>7310</v>
      </c>
      <c r="C569" s="5" t="s">
        <v>286</v>
      </c>
      <c r="D569" s="66">
        <v>0.14699074074074073</v>
      </c>
      <c r="E569" s="37">
        <f t="shared" si="32"/>
        <v>0.89857369255150554</v>
      </c>
      <c r="F569" s="37">
        <f t="shared" si="33"/>
        <v>1.0684039087947883</v>
      </c>
      <c r="G569" s="4" t="str">
        <f t="shared" si="34"/>
        <v>Start group 6 for 50km</v>
      </c>
      <c r="H569" s="4" t="str">
        <f t="shared" si="35"/>
        <v>Start group 6 for 100km</v>
      </c>
    </row>
    <row r="570" spans="1:8">
      <c r="A570" s="4">
        <v>568</v>
      </c>
      <c r="B570" s="5" t="s">
        <v>7618</v>
      </c>
      <c r="C570" s="5" t="s">
        <v>50</v>
      </c>
      <c r="D570" s="66">
        <v>0.14756944444444445</v>
      </c>
      <c r="E570" s="37">
        <f t="shared" si="32"/>
        <v>0.90015847860538822</v>
      </c>
      <c r="F570" s="37">
        <f t="shared" si="33"/>
        <v>1.0765472312703583</v>
      </c>
      <c r="G570" s="4" t="str">
        <f t="shared" si="34"/>
        <v>Start group 6 for 50km</v>
      </c>
      <c r="H570" s="4" t="str">
        <f t="shared" si="35"/>
        <v>Start group 6 for 100km</v>
      </c>
    </row>
    <row r="571" spans="1:8">
      <c r="A571" s="4">
        <v>569</v>
      </c>
      <c r="B571" s="5" t="s">
        <v>7619</v>
      </c>
      <c r="C571" s="5" t="s">
        <v>15</v>
      </c>
      <c r="D571" s="66">
        <v>0.14781249999999999</v>
      </c>
      <c r="E571" s="37">
        <f t="shared" si="32"/>
        <v>0.90174326465927102</v>
      </c>
      <c r="F571" s="37">
        <f t="shared" si="33"/>
        <v>1.0799674267100978</v>
      </c>
      <c r="G571" s="4" t="str">
        <f t="shared" si="34"/>
        <v>Start group 6 for 50km</v>
      </c>
      <c r="H571" s="4" t="str">
        <f t="shared" si="35"/>
        <v>Start group 6 for 100km</v>
      </c>
    </row>
    <row r="572" spans="1:8">
      <c r="A572" s="4">
        <v>570</v>
      </c>
      <c r="B572" s="5" t="s">
        <v>7620</v>
      </c>
      <c r="C572" s="5" t="s">
        <v>7621</v>
      </c>
      <c r="D572" s="66">
        <v>0.14815972222222221</v>
      </c>
      <c r="E572" s="37">
        <f t="shared" si="32"/>
        <v>0.9033280507131537</v>
      </c>
      <c r="F572" s="37">
        <f t="shared" si="33"/>
        <v>1.0848534201954398</v>
      </c>
      <c r="G572" s="4" t="str">
        <f t="shared" si="34"/>
        <v>Start group 6 for 50km</v>
      </c>
      <c r="H572" s="4" t="str">
        <f t="shared" si="35"/>
        <v>Start group 6 for 100km</v>
      </c>
    </row>
    <row r="573" spans="1:8">
      <c r="A573" s="4">
        <v>571</v>
      </c>
      <c r="B573" s="5" t="s">
        <v>7620</v>
      </c>
      <c r="C573" s="5" t="s">
        <v>36</v>
      </c>
      <c r="D573" s="66">
        <v>0.1481712962962963</v>
      </c>
      <c r="E573" s="37">
        <f t="shared" si="32"/>
        <v>0.90491283676703649</v>
      </c>
      <c r="F573" s="37">
        <f t="shared" si="33"/>
        <v>1.0850162866449513</v>
      </c>
      <c r="G573" s="4" t="str">
        <f t="shared" si="34"/>
        <v>Start group 6 for 50km</v>
      </c>
      <c r="H573" s="4" t="str">
        <f t="shared" si="35"/>
        <v>Start group 6 for 100km</v>
      </c>
    </row>
    <row r="574" spans="1:8">
      <c r="A574" s="4">
        <v>572</v>
      </c>
      <c r="B574" s="5" t="s">
        <v>7622</v>
      </c>
      <c r="C574" s="5" t="s">
        <v>15</v>
      </c>
      <c r="D574" s="66">
        <v>0.14827546296296296</v>
      </c>
      <c r="E574" s="37">
        <f t="shared" si="32"/>
        <v>0.90649762282091917</v>
      </c>
      <c r="F574" s="37">
        <f t="shared" si="33"/>
        <v>1.0864820846905541</v>
      </c>
      <c r="G574" s="4" t="str">
        <f t="shared" si="34"/>
        <v>Start group 6 for 50km</v>
      </c>
      <c r="H574" s="4" t="str">
        <f t="shared" si="35"/>
        <v>Start group 6 for 100km</v>
      </c>
    </row>
    <row r="575" spans="1:8">
      <c r="A575" s="4">
        <v>573</v>
      </c>
      <c r="B575" s="5" t="s">
        <v>7623</v>
      </c>
      <c r="C575" s="5" t="s">
        <v>31</v>
      </c>
      <c r="D575" s="66">
        <v>0.14878472222222222</v>
      </c>
      <c r="E575" s="37">
        <f t="shared" si="32"/>
        <v>0.90808240887480185</v>
      </c>
      <c r="F575" s="37">
        <f t="shared" si="33"/>
        <v>1.0936482084690555</v>
      </c>
      <c r="G575" s="4" t="str">
        <f t="shared" si="34"/>
        <v>Start group 6 for 50km</v>
      </c>
      <c r="H575" s="4" t="str">
        <f t="shared" si="35"/>
        <v>Start group 6 for 100km</v>
      </c>
    </row>
    <row r="576" spans="1:8">
      <c r="A576" s="4">
        <v>574</v>
      </c>
      <c r="B576" s="5" t="s">
        <v>7624</v>
      </c>
      <c r="C576" s="5" t="s">
        <v>349</v>
      </c>
      <c r="D576" s="66">
        <v>0.14890046296296297</v>
      </c>
      <c r="E576" s="37">
        <f t="shared" si="32"/>
        <v>0.90966719492868464</v>
      </c>
      <c r="F576" s="37">
        <f t="shared" si="33"/>
        <v>1.0952768729641693</v>
      </c>
      <c r="G576" s="4" t="str">
        <f t="shared" si="34"/>
        <v>Start group 6 for 50km</v>
      </c>
      <c r="H576" s="4" t="str">
        <f t="shared" si="35"/>
        <v>Start group 6 for 100km</v>
      </c>
    </row>
    <row r="577" spans="1:8">
      <c r="A577" s="4">
        <v>575</v>
      </c>
      <c r="B577" s="5" t="s">
        <v>7625</v>
      </c>
      <c r="C577" s="5" t="s">
        <v>92</v>
      </c>
      <c r="D577" s="66">
        <v>0.14952546296296296</v>
      </c>
      <c r="E577" s="37">
        <f t="shared" si="32"/>
        <v>0.91125198098256732</v>
      </c>
      <c r="F577" s="37">
        <f t="shared" si="33"/>
        <v>1.104071661237785</v>
      </c>
      <c r="G577" s="4" t="str">
        <f t="shared" si="34"/>
        <v>Start group 6 for 50km</v>
      </c>
      <c r="H577" s="4" t="str">
        <f t="shared" si="35"/>
        <v>Start group 6 for 100km</v>
      </c>
    </row>
    <row r="578" spans="1:8">
      <c r="A578" s="4">
        <v>576</v>
      </c>
      <c r="B578" s="5" t="s">
        <v>7626</v>
      </c>
      <c r="C578" s="5" t="s">
        <v>166</v>
      </c>
      <c r="D578" s="66">
        <v>0.1504513888888889</v>
      </c>
      <c r="E578" s="37">
        <f t="shared" si="32"/>
        <v>0.91283676703645011</v>
      </c>
      <c r="F578" s="37">
        <f t="shared" si="33"/>
        <v>1.1171009771986973</v>
      </c>
      <c r="G578" s="4" t="str">
        <f t="shared" si="34"/>
        <v>Start group 6 for 50km</v>
      </c>
      <c r="H578" s="4" t="str">
        <f t="shared" si="35"/>
        <v>Start group 6 for 100km</v>
      </c>
    </row>
    <row r="579" spans="1:8">
      <c r="A579" s="4">
        <v>577</v>
      </c>
      <c r="B579" s="5" t="s">
        <v>7627</v>
      </c>
      <c r="C579" s="5" t="s">
        <v>18</v>
      </c>
      <c r="D579" s="66">
        <v>0.15054398148148149</v>
      </c>
      <c r="E579" s="37">
        <f t="shared" si="32"/>
        <v>0.91442155309033279</v>
      </c>
      <c r="F579" s="37">
        <f t="shared" si="33"/>
        <v>1.1184039087947883</v>
      </c>
      <c r="G579" s="4" t="str">
        <f t="shared" si="34"/>
        <v>Start group 6 for 50km</v>
      </c>
      <c r="H579" s="4" t="str">
        <f t="shared" si="35"/>
        <v>Start group 6 for 100km</v>
      </c>
    </row>
    <row r="580" spans="1:8">
      <c r="A580" s="4">
        <v>578</v>
      </c>
      <c r="B580" s="5" t="s">
        <v>7162</v>
      </c>
      <c r="C580" s="5" t="s">
        <v>492</v>
      </c>
      <c r="D580" s="66">
        <v>0.15123842592592593</v>
      </c>
      <c r="E580" s="37">
        <f t="shared" ref="E580:E633" si="36">A580/631</f>
        <v>0.91600633914421548</v>
      </c>
      <c r="F580" s="37">
        <f t="shared" ref="F580:F633" si="37">((HOUR(D580)*60+MINUTE(D580)+SECOND(D580)/60)-(HOUR($D$3)*60+MINUTE($D$3)+SECOND($D$3)/60))/(HOUR($D$3)*60+MINUTE($D$3)+SECOND($D$3)/60)</f>
        <v>1.1281758957654724</v>
      </c>
      <c r="G580" s="4" t="str">
        <f t="shared" ref="G580:G633" si="38">"Start group "&amp;IF(F580&lt;=29%,1,IF(F580&lt;=39%,2,IF(F580&lt;=50%,3,IF(F580&lt;=62%,4,IF(F580&lt;=84%,5,6)))))&amp;" for 50km"</f>
        <v>Start group 6 for 50km</v>
      </c>
      <c r="H580" s="4" t="str">
        <f t="shared" ref="H580:H633" si="39">"Start group "&amp;IF(F580&lt;=20%,1,IF(F580&lt;=33%,2,IF(F580&lt;=43%,3,IF(F580&lt;=52%,4,IF(F580&lt;=69%,5,6)))))&amp;" for 100km"</f>
        <v>Start group 6 for 100km</v>
      </c>
    </row>
    <row r="581" spans="1:8">
      <c r="A581" s="4">
        <v>579</v>
      </c>
      <c r="B581" s="5" t="s">
        <v>5902</v>
      </c>
      <c r="C581" s="5" t="s">
        <v>72</v>
      </c>
      <c r="D581" s="66">
        <v>0.15138888888888888</v>
      </c>
      <c r="E581" s="37">
        <f t="shared" si="36"/>
        <v>0.91759112519809827</v>
      </c>
      <c r="F581" s="37">
        <f t="shared" si="37"/>
        <v>1.1302931596091206</v>
      </c>
      <c r="G581" s="4" t="str">
        <f t="shared" si="38"/>
        <v>Start group 6 for 50km</v>
      </c>
      <c r="H581" s="4" t="str">
        <f t="shared" si="39"/>
        <v>Start group 6 for 100km</v>
      </c>
    </row>
    <row r="582" spans="1:8">
      <c r="A582" s="4">
        <v>580</v>
      </c>
      <c r="B582" s="5" t="s">
        <v>7628</v>
      </c>
      <c r="C582" s="5" t="s">
        <v>228</v>
      </c>
      <c r="D582" s="66">
        <v>0.15209490740740741</v>
      </c>
      <c r="E582" s="37">
        <f t="shared" si="36"/>
        <v>0.91917591125198095</v>
      </c>
      <c r="F582" s="37">
        <f t="shared" si="37"/>
        <v>1.1402280130293161</v>
      </c>
      <c r="G582" s="4" t="str">
        <f t="shared" si="38"/>
        <v>Start group 6 for 50km</v>
      </c>
      <c r="H582" s="4" t="str">
        <f t="shared" si="39"/>
        <v>Start group 6 for 100km</v>
      </c>
    </row>
    <row r="583" spans="1:8">
      <c r="A583" s="4">
        <v>581</v>
      </c>
      <c r="B583" s="5" t="s">
        <v>7629</v>
      </c>
      <c r="C583" s="5" t="s">
        <v>210</v>
      </c>
      <c r="D583" s="66">
        <v>0.15332175925925925</v>
      </c>
      <c r="E583" s="37">
        <f t="shared" si="36"/>
        <v>0.92076069730586374</v>
      </c>
      <c r="F583" s="37">
        <f t="shared" si="37"/>
        <v>1.1574918566775245</v>
      </c>
      <c r="G583" s="4" t="str">
        <f t="shared" si="38"/>
        <v>Start group 6 for 50km</v>
      </c>
      <c r="H583" s="4" t="str">
        <f t="shared" si="39"/>
        <v>Start group 6 for 100km</v>
      </c>
    </row>
    <row r="584" spans="1:8">
      <c r="A584" s="4">
        <v>582</v>
      </c>
      <c r="B584" s="5" t="s">
        <v>5872</v>
      </c>
      <c r="C584" s="5" t="s">
        <v>23</v>
      </c>
      <c r="D584" s="66">
        <v>0.15339120370370371</v>
      </c>
      <c r="E584" s="37">
        <f t="shared" si="36"/>
        <v>0.92234548335974642</v>
      </c>
      <c r="F584" s="37">
        <f t="shared" si="37"/>
        <v>1.1584690553745929</v>
      </c>
      <c r="G584" s="4" t="str">
        <f t="shared" si="38"/>
        <v>Start group 6 for 50km</v>
      </c>
      <c r="H584" s="4" t="str">
        <f t="shared" si="39"/>
        <v>Start group 6 for 100km</v>
      </c>
    </row>
    <row r="585" spans="1:8">
      <c r="A585" s="4">
        <v>583</v>
      </c>
      <c r="B585" s="5" t="s">
        <v>7630</v>
      </c>
      <c r="C585" s="5" t="s">
        <v>50</v>
      </c>
      <c r="D585" s="66">
        <v>0.15356481481481482</v>
      </c>
      <c r="E585" s="37">
        <f t="shared" si="36"/>
        <v>0.92393026941362921</v>
      </c>
      <c r="F585" s="37">
        <f t="shared" si="37"/>
        <v>1.1609120521172638</v>
      </c>
      <c r="G585" s="4" t="str">
        <f t="shared" si="38"/>
        <v>Start group 6 for 50km</v>
      </c>
      <c r="H585" s="4" t="str">
        <f t="shared" si="39"/>
        <v>Start group 6 for 100km</v>
      </c>
    </row>
    <row r="586" spans="1:8">
      <c r="A586" s="4">
        <v>584</v>
      </c>
      <c r="B586" s="5" t="s">
        <v>7267</v>
      </c>
      <c r="C586" s="5" t="s">
        <v>65</v>
      </c>
      <c r="D586" s="66">
        <v>0.15454861111111109</v>
      </c>
      <c r="E586" s="37">
        <f t="shared" si="36"/>
        <v>0.92551505546751189</v>
      </c>
      <c r="F586" s="37">
        <f t="shared" si="37"/>
        <v>1.1747557003257332</v>
      </c>
      <c r="G586" s="4" t="str">
        <f t="shared" si="38"/>
        <v>Start group 6 for 50km</v>
      </c>
      <c r="H586" s="4" t="str">
        <f t="shared" si="39"/>
        <v>Start group 6 for 100km</v>
      </c>
    </row>
    <row r="587" spans="1:8">
      <c r="A587" s="4">
        <v>585</v>
      </c>
      <c r="B587" s="5" t="s">
        <v>7631</v>
      </c>
      <c r="C587" s="5" t="s">
        <v>34</v>
      </c>
      <c r="D587" s="66">
        <v>0.15623842592592593</v>
      </c>
      <c r="E587" s="37">
        <f t="shared" si="36"/>
        <v>0.92709984152139457</v>
      </c>
      <c r="F587" s="37">
        <f t="shared" si="37"/>
        <v>1.1985342019543974</v>
      </c>
      <c r="G587" s="4" t="str">
        <f t="shared" si="38"/>
        <v>Start group 6 for 50km</v>
      </c>
      <c r="H587" s="4" t="str">
        <f t="shared" si="39"/>
        <v>Start group 6 for 100km</v>
      </c>
    </row>
    <row r="588" spans="1:8">
      <c r="A588" s="4">
        <v>586</v>
      </c>
      <c r="B588" s="5" t="s">
        <v>5807</v>
      </c>
      <c r="C588" s="5" t="s">
        <v>266</v>
      </c>
      <c r="D588" s="66">
        <v>0.15623842592592593</v>
      </c>
      <c r="E588" s="37">
        <f t="shared" si="36"/>
        <v>0.92868462757527737</v>
      </c>
      <c r="F588" s="37">
        <f t="shared" si="37"/>
        <v>1.1985342019543974</v>
      </c>
      <c r="G588" s="4" t="str">
        <f t="shared" si="38"/>
        <v>Start group 6 for 50km</v>
      </c>
      <c r="H588" s="4" t="str">
        <f t="shared" si="39"/>
        <v>Start group 6 for 100km</v>
      </c>
    </row>
    <row r="589" spans="1:8">
      <c r="A589" s="4">
        <v>587</v>
      </c>
      <c r="B589" s="5" t="s">
        <v>7632</v>
      </c>
      <c r="C589" s="5" t="s">
        <v>7503</v>
      </c>
      <c r="D589" s="66">
        <v>0.15637731481481482</v>
      </c>
      <c r="E589" s="37">
        <f t="shared" si="36"/>
        <v>0.93026941362916005</v>
      </c>
      <c r="F589" s="37">
        <f t="shared" si="37"/>
        <v>1.2004885993485344</v>
      </c>
      <c r="G589" s="4" t="str">
        <f t="shared" si="38"/>
        <v>Start group 6 for 50km</v>
      </c>
      <c r="H589" s="4" t="str">
        <f t="shared" si="39"/>
        <v>Start group 6 for 100km</v>
      </c>
    </row>
    <row r="590" spans="1:8">
      <c r="A590" s="4">
        <v>588</v>
      </c>
      <c r="B590" s="5" t="s">
        <v>5775</v>
      </c>
      <c r="C590" s="5" t="s">
        <v>31</v>
      </c>
      <c r="D590" s="66">
        <v>0.15638888888888888</v>
      </c>
      <c r="E590" s="37">
        <f t="shared" si="36"/>
        <v>0.93185419968304284</v>
      </c>
      <c r="F590" s="37">
        <f t="shared" si="37"/>
        <v>1.2006514657980456</v>
      </c>
      <c r="G590" s="4" t="str">
        <f t="shared" si="38"/>
        <v>Start group 6 for 50km</v>
      </c>
      <c r="H590" s="4" t="str">
        <f t="shared" si="39"/>
        <v>Start group 6 for 100km</v>
      </c>
    </row>
    <row r="591" spans="1:8">
      <c r="A591" s="4">
        <v>589</v>
      </c>
      <c r="B591" s="5" t="s">
        <v>7633</v>
      </c>
      <c r="C591" s="5" t="s">
        <v>7634</v>
      </c>
      <c r="D591" s="66">
        <v>0.15641203703703704</v>
      </c>
      <c r="E591" s="37">
        <f t="shared" si="36"/>
        <v>0.93343898573692552</v>
      </c>
      <c r="F591" s="37">
        <f t="shared" si="37"/>
        <v>1.2009771986970683</v>
      </c>
      <c r="G591" s="4" t="str">
        <f t="shared" si="38"/>
        <v>Start group 6 for 50km</v>
      </c>
      <c r="H591" s="4" t="str">
        <f t="shared" si="39"/>
        <v>Start group 6 for 100km</v>
      </c>
    </row>
    <row r="592" spans="1:8">
      <c r="A592" s="4">
        <v>590</v>
      </c>
      <c r="B592" s="5" t="s">
        <v>5955</v>
      </c>
      <c r="C592" s="5" t="s">
        <v>2069</v>
      </c>
      <c r="D592" s="66">
        <v>0.15703703703703703</v>
      </c>
      <c r="E592" s="37">
        <f t="shared" si="36"/>
        <v>0.9350237717908082</v>
      </c>
      <c r="F592" s="37">
        <f t="shared" si="37"/>
        <v>1.209771986970684</v>
      </c>
      <c r="G592" s="4" t="str">
        <f t="shared" si="38"/>
        <v>Start group 6 for 50km</v>
      </c>
      <c r="H592" s="4" t="str">
        <f t="shared" si="39"/>
        <v>Start group 6 for 100km</v>
      </c>
    </row>
    <row r="593" spans="1:8">
      <c r="A593" s="4">
        <v>591</v>
      </c>
      <c r="B593" s="5" t="s">
        <v>7421</v>
      </c>
      <c r="C593" s="5" t="s">
        <v>7635</v>
      </c>
      <c r="D593" s="66">
        <v>0.15858796296296296</v>
      </c>
      <c r="E593" s="37">
        <f t="shared" si="36"/>
        <v>0.93660855784469099</v>
      </c>
      <c r="F593" s="37">
        <f t="shared" si="37"/>
        <v>1.231596091205212</v>
      </c>
      <c r="G593" s="4" t="str">
        <f t="shared" si="38"/>
        <v>Start group 6 for 50km</v>
      </c>
      <c r="H593" s="4" t="str">
        <f t="shared" si="39"/>
        <v>Start group 6 for 100km</v>
      </c>
    </row>
    <row r="594" spans="1:8">
      <c r="A594" s="4">
        <v>592</v>
      </c>
      <c r="B594" s="5" t="s">
        <v>7379</v>
      </c>
      <c r="C594" s="5" t="s">
        <v>4</v>
      </c>
      <c r="D594" s="66">
        <v>0.15939814814814815</v>
      </c>
      <c r="E594" s="37">
        <f t="shared" si="36"/>
        <v>0.93819334389857367</v>
      </c>
      <c r="F594" s="37">
        <f t="shared" si="37"/>
        <v>1.2429967426710098</v>
      </c>
      <c r="G594" s="4" t="str">
        <f t="shared" si="38"/>
        <v>Start group 6 for 50km</v>
      </c>
      <c r="H594" s="4" t="str">
        <f t="shared" si="39"/>
        <v>Start group 6 for 100km</v>
      </c>
    </row>
    <row r="595" spans="1:8">
      <c r="A595" s="4">
        <v>593</v>
      </c>
      <c r="B595" s="5" t="s">
        <v>7481</v>
      </c>
      <c r="C595" s="5" t="s">
        <v>19</v>
      </c>
      <c r="D595" s="66">
        <v>0.15966435185185185</v>
      </c>
      <c r="E595" s="37">
        <f t="shared" si="36"/>
        <v>0.93977812995245646</v>
      </c>
      <c r="F595" s="37">
        <f t="shared" si="37"/>
        <v>1.246742671009772</v>
      </c>
      <c r="G595" s="4" t="str">
        <f t="shared" si="38"/>
        <v>Start group 6 for 50km</v>
      </c>
      <c r="H595" s="4" t="str">
        <f t="shared" si="39"/>
        <v>Start group 6 for 100km</v>
      </c>
    </row>
    <row r="596" spans="1:8">
      <c r="A596" s="4">
        <v>594</v>
      </c>
      <c r="B596" s="5" t="s">
        <v>7425</v>
      </c>
      <c r="C596" s="5" t="s">
        <v>1</v>
      </c>
      <c r="D596" s="66">
        <v>0.15967592592592592</v>
      </c>
      <c r="E596" s="37">
        <f t="shared" si="36"/>
        <v>0.94136291600633915</v>
      </c>
      <c r="F596" s="37">
        <f t="shared" si="37"/>
        <v>1.2469055374592835</v>
      </c>
      <c r="G596" s="4" t="str">
        <f t="shared" si="38"/>
        <v>Start group 6 for 50km</v>
      </c>
      <c r="H596" s="4" t="str">
        <f t="shared" si="39"/>
        <v>Start group 6 for 100km</v>
      </c>
    </row>
    <row r="597" spans="1:8">
      <c r="A597" s="4">
        <v>595</v>
      </c>
      <c r="B597" s="5" t="s">
        <v>7636</v>
      </c>
      <c r="C597" s="5" t="s">
        <v>131</v>
      </c>
      <c r="D597" s="66">
        <v>0.16135416666666666</v>
      </c>
      <c r="E597" s="37">
        <f t="shared" si="36"/>
        <v>0.94294770206022183</v>
      </c>
      <c r="F597" s="37">
        <f t="shared" si="37"/>
        <v>1.2705211726384364</v>
      </c>
      <c r="G597" s="4" t="str">
        <f t="shared" si="38"/>
        <v>Start group 6 for 50km</v>
      </c>
      <c r="H597" s="4" t="str">
        <f t="shared" si="39"/>
        <v>Start group 6 for 100km</v>
      </c>
    </row>
    <row r="598" spans="1:8">
      <c r="A598" s="4">
        <v>596</v>
      </c>
      <c r="B598" s="5" t="s">
        <v>7637</v>
      </c>
      <c r="C598" s="5" t="s">
        <v>7638</v>
      </c>
      <c r="D598" s="66">
        <v>0.16138888888888889</v>
      </c>
      <c r="E598" s="37">
        <f t="shared" si="36"/>
        <v>0.94453248811410462</v>
      </c>
      <c r="F598" s="37">
        <f t="shared" si="37"/>
        <v>1.2710097719869706</v>
      </c>
      <c r="G598" s="4" t="str">
        <f t="shared" si="38"/>
        <v>Start group 6 for 50km</v>
      </c>
      <c r="H598" s="4" t="str">
        <f t="shared" si="39"/>
        <v>Start group 6 for 100km</v>
      </c>
    </row>
    <row r="599" spans="1:8">
      <c r="A599" s="4">
        <v>597</v>
      </c>
      <c r="B599" s="5" t="s">
        <v>7639</v>
      </c>
      <c r="C599" s="5" t="s">
        <v>7640</v>
      </c>
      <c r="D599" s="66">
        <v>0.1628009259259259</v>
      </c>
      <c r="E599" s="37">
        <f t="shared" si="36"/>
        <v>0.9461172741679873</v>
      </c>
      <c r="F599" s="37">
        <f t="shared" si="37"/>
        <v>1.2908794788273619</v>
      </c>
      <c r="G599" s="4" t="str">
        <f t="shared" si="38"/>
        <v>Start group 6 for 50km</v>
      </c>
      <c r="H599" s="4" t="str">
        <f t="shared" si="39"/>
        <v>Start group 6 for 100km</v>
      </c>
    </row>
    <row r="600" spans="1:8">
      <c r="A600" s="4">
        <v>598</v>
      </c>
      <c r="B600" s="5" t="s">
        <v>7611</v>
      </c>
      <c r="C600" s="5" t="s">
        <v>2887</v>
      </c>
      <c r="D600" s="66">
        <v>0.16475694444444444</v>
      </c>
      <c r="E600" s="37">
        <f t="shared" si="36"/>
        <v>0.94770206022187009</v>
      </c>
      <c r="F600" s="37">
        <f t="shared" si="37"/>
        <v>1.3184039087947885</v>
      </c>
      <c r="G600" s="4" t="str">
        <f t="shared" si="38"/>
        <v>Start group 6 for 50km</v>
      </c>
      <c r="H600" s="4" t="str">
        <f t="shared" si="39"/>
        <v>Start group 6 for 100km</v>
      </c>
    </row>
    <row r="601" spans="1:8">
      <c r="A601" s="4">
        <v>599</v>
      </c>
      <c r="B601" s="5" t="s">
        <v>7641</v>
      </c>
      <c r="C601" s="5" t="s">
        <v>260</v>
      </c>
      <c r="D601" s="66">
        <v>0.16521990740740741</v>
      </c>
      <c r="E601" s="37">
        <f t="shared" si="36"/>
        <v>0.94928684627575277</v>
      </c>
      <c r="F601" s="37">
        <f t="shared" si="37"/>
        <v>1.3249185667752441</v>
      </c>
      <c r="G601" s="4" t="str">
        <f t="shared" si="38"/>
        <v>Start group 6 for 50km</v>
      </c>
      <c r="H601" s="4" t="str">
        <f t="shared" si="39"/>
        <v>Start group 6 for 100km</v>
      </c>
    </row>
    <row r="602" spans="1:8">
      <c r="A602" s="4">
        <v>600</v>
      </c>
      <c r="B602" s="5" t="s">
        <v>7642</v>
      </c>
      <c r="C602" s="5" t="s">
        <v>22</v>
      </c>
      <c r="D602" s="66">
        <v>0.16523148148148148</v>
      </c>
      <c r="E602" s="37">
        <f t="shared" si="36"/>
        <v>0.95087163232963545</v>
      </c>
      <c r="F602" s="37">
        <f t="shared" si="37"/>
        <v>1.325081433224756</v>
      </c>
      <c r="G602" s="4" t="str">
        <f t="shared" si="38"/>
        <v>Start group 6 for 50km</v>
      </c>
      <c r="H602" s="4" t="str">
        <f t="shared" si="39"/>
        <v>Start group 6 for 100km</v>
      </c>
    </row>
    <row r="603" spans="1:8">
      <c r="A603" s="4">
        <v>601</v>
      </c>
      <c r="B603" s="5" t="s">
        <v>3407</v>
      </c>
      <c r="C603" s="5" t="s">
        <v>7643</v>
      </c>
      <c r="D603" s="66">
        <v>0.16671296296296298</v>
      </c>
      <c r="E603" s="37">
        <f t="shared" si="36"/>
        <v>0.95245641838351824</v>
      </c>
      <c r="F603" s="37">
        <f t="shared" si="37"/>
        <v>1.3459283387622152</v>
      </c>
      <c r="G603" s="4" t="str">
        <f t="shared" si="38"/>
        <v>Start group 6 for 50km</v>
      </c>
      <c r="H603" s="4" t="str">
        <f t="shared" si="39"/>
        <v>Start group 6 for 100km</v>
      </c>
    </row>
    <row r="604" spans="1:8">
      <c r="A604" s="4">
        <v>602</v>
      </c>
      <c r="B604" s="5" t="s">
        <v>7335</v>
      </c>
      <c r="C604" s="5" t="s">
        <v>33</v>
      </c>
      <c r="D604" s="66">
        <v>0.16728009259259258</v>
      </c>
      <c r="E604" s="37">
        <f t="shared" si="36"/>
        <v>0.95404120443740092</v>
      </c>
      <c r="F604" s="37">
        <f t="shared" si="37"/>
        <v>1.3539087947882738</v>
      </c>
      <c r="G604" s="4" t="str">
        <f t="shared" si="38"/>
        <v>Start group 6 for 50km</v>
      </c>
      <c r="H604" s="4" t="str">
        <f t="shared" si="39"/>
        <v>Start group 6 for 100km</v>
      </c>
    </row>
    <row r="605" spans="1:8">
      <c r="A605" s="4">
        <v>603</v>
      </c>
      <c r="B605" s="5" t="s">
        <v>7644</v>
      </c>
      <c r="C605" s="5" t="s">
        <v>6593</v>
      </c>
      <c r="D605" s="66">
        <v>0.16802083333333331</v>
      </c>
      <c r="E605" s="37">
        <f t="shared" si="36"/>
        <v>0.95562599049128372</v>
      </c>
      <c r="F605" s="37">
        <f t="shared" si="37"/>
        <v>1.3643322475570034</v>
      </c>
      <c r="G605" s="4" t="str">
        <f t="shared" si="38"/>
        <v>Start group 6 for 50km</v>
      </c>
      <c r="H605" s="4" t="str">
        <f t="shared" si="39"/>
        <v>Start group 6 for 100km</v>
      </c>
    </row>
    <row r="606" spans="1:8">
      <c r="A606" s="4">
        <v>604</v>
      </c>
      <c r="B606" s="5" t="s">
        <v>7645</v>
      </c>
      <c r="C606" s="5" t="s">
        <v>367</v>
      </c>
      <c r="D606" s="66">
        <v>0.16805555555555554</v>
      </c>
      <c r="E606" s="37">
        <f t="shared" si="36"/>
        <v>0.9572107765451664</v>
      </c>
      <c r="F606" s="37">
        <f t="shared" si="37"/>
        <v>1.3648208469055376</v>
      </c>
      <c r="G606" s="4" t="str">
        <f t="shared" si="38"/>
        <v>Start group 6 for 50km</v>
      </c>
      <c r="H606" s="4" t="str">
        <f t="shared" si="39"/>
        <v>Start group 6 for 100km</v>
      </c>
    </row>
    <row r="607" spans="1:8">
      <c r="A607" s="4">
        <v>605</v>
      </c>
      <c r="B607" s="5" t="s">
        <v>7646</v>
      </c>
      <c r="C607" s="5" t="s">
        <v>25</v>
      </c>
      <c r="D607" s="66">
        <v>0.16820601851851849</v>
      </c>
      <c r="E607" s="37">
        <f t="shared" si="36"/>
        <v>0.95879556259904908</v>
      </c>
      <c r="F607" s="37">
        <f t="shared" si="37"/>
        <v>1.3669381107491856</v>
      </c>
      <c r="G607" s="4" t="str">
        <f t="shared" si="38"/>
        <v>Start group 6 for 50km</v>
      </c>
      <c r="H607" s="4" t="str">
        <f t="shared" si="39"/>
        <v>Start group 6 for 100km</v>
      </c>
    </row>
    <row r="608" spans="1:8">
      <c r="A608" s="4">
        <v>606</v>
      </c>
      <c r="B608" s="5" t="s">
        <v>7647</v>
      </c>
      <c r="C608" s="5" t="s">
        <v>260</v>
      </c>
      <c r="D608" s="66">
        <v>0.16820601851851849</v>
      </c>
      <c r="E608" s="37">
        <f t="shared" si="36"/>
        <v>0.96038034865293187</v>
      </c>
      <c r="F608" s="37">
        <f t="shared" si="37"/>
        <v>1.3669381107491856</v>
      </c>
      <c r="G608" s="4" t="str">
        <f t="shared" si="38"/>
        <v>Start group 6 for 50km</v>
      </c>
      <c r="H608" s="4" t="str">
        <f t="shared" si="39"/>
        <v>Start group 6 for 100km</v>
      </c>
    </row>
    <row r="609" spans="1:8">
      <c r="A609" s="4">
        <v>607</v>
      </c>
      <c r="B609" s="5" t="s">
        <v>7648</v>
      </c>
      <c r="C609" s="5" t="s">
        <v>138</v>
      </c>
      <c r="D609" s="66">
        <v>0.16968749999999999</v>
      </c>
      <c r="E609" s="37">
        <f t="shared" si="36"/>
        <v>0.96196513470681455</v>
      </c>
      <c r="F609" s="37">
        <f t="shared" si="37"/>
        <v>1.387785016286645</v>
      </c>
      <c r="G609" s="4" t="str">
        <f t="shared" si="38"/>
        <v>Start group 6 for 50km</v>
      </c>
      <c r="H609" s="4" t="str">
        <f t="shared" si="39"/>
        <v>Start group 6 for 100km</v>
      </c>
    </row>
    <row r="610" spans="1:8">
      <c r="A610" s="4">
        <v>608</v>
      </c>
      <c r="B610" s="5" t="s">
        <v>7648</v>
      </c>
      <c r="C610" s="5" t="s">
        <v>7649</v>
      </c>
      <c r="D610" s="66">
        <v>0.16971064814814815</v>
      </c>
      <c r="E610" s="37">
        <f t="shared" si="36"/>
        <v>0.96354992076069734</v>
      </c>
      <c r="F610" s="37">
        <f t="shared" si="37"/>
        <v>1.3881107491856679</v>
      </c>
      <c r="G610" s="4" t="str">
        <f t="shared" si="38"/>
        <v>Start group 6 for 50km</v>
      </c>
      <c r="H610" s="4" t="str">
        <f t="shared" si="39"/>
        <v>Start group 6 for 100km</v>
      </c>
    </row>
    <row r="611" spans="1:8">
      <c r="A611" s="4">
        <v>609</v>
      </c>
      <c r="B611" s="5" t="s">
        <v>7650</v>
      </c>
      <c r="C611" s="5" t="s">
        <v>2</v>
      </c>
      <c r="D611" s="66">
        <v>0.17071759259259259</v>
      </c>
      <c r="E611" s="37">
        <f t="shared" si="36"/>
        <v>0.96513470681458002</v>
      </c>
      <c r="F611" s="37">
        <f t="shared" si="37"/>
        <v>1.4022801302931596</v>
      </c>
      <c r="G611" s="4" t="str">
        <f t="shared" si="38"/>
        <v>Start group 6 for 50km</v>
      </c>
      <c r="H611" s="4" t="str">
        <f t="shared" si="39"/>
        <v>Start group 6 for 100km</v>
      </c>
    </row>
    <row r="612" spans="1:8">
      <c r="A612" s="4">
        <v>610</v>
      </c>
      <c r="B612" s="5" t="s">
        <v>7651</v>
      </c>
      <c r="C612" s="5" t="s">
        <v>47</v>
      </c>
      <c r="D612" s="66">
        <v>0.17074074074074075</v>
      </c>
      <c r="E612" s="37">
        <f t="shared" si="36"/>
        <v>0.9667194928684627</v>
      </c>
      <c r="F612" s="37">
        <f t="shared" si="37"/>
        <v>1.4026058631921827</v>
      </c>
      <c r="G612" s="4" t="str">
        <f t="shared" si="38"/>
        <v>Start group 6 for 50km</v>
      </c>
      <c r="H612" s="4" t="str">
        <f t="shared" si="39"/>
        <v>Start group 6 for 100km</v>
      </c>
    </row>
    <row r="613" spans="1:8">
      <c r="A613" s="4">
        <v>611</v>
      </c>
      <c r="B613" s="5" t="s">
        <v>7652</v>
      </c>
      <c r="C613" s="5" t="s">
        <v>167</v>
      </c>
      <c r="D613" s="66">
        <v>0.1720949074074074</v>
      </c>
      <c r="E613" s="37">
        <f t="shared" si="36"/>
        <v>0.9683042789223455</v>
      </c>
      <c r="F613" s="37">
        <f t="shared" si="37"/>
        <v>1.4216612377850164</v>
      </c>
      <c r="G613" s="4" t="str">
        <f t="shared" si="38"/>
        <v>Start group 6 for 50km</v>
      </c>
      <c r="H613" s="4" t="str">
        <f t="shared" si="39"/>
        <v>Start group 6 for 100km</v>
      </c>
    </row>
    <row r="614" spans="1:8">
      <c r="A614" s="4">
        <v>612</v>
      </c>
      <c r="B614" s="5" t="s">
        <v>7653</v>
      </c>
      <c r="C614" s="5" t="s">
        <v>14</v>
      </c>
      <c r="D614" s="66">
        <v>0.17231481481481481</v>
      </c>
      <c r="E614" s="37">
        <f t="shared" si="36"/>
        <v>0.96988906497622818</v>
      </c>
      <c r="F614" s="37">
        <f t="shared" si="37"/>
        <v>1.4247557003257332</v>
      </c>
      <c r="G614" s="4" t="str">
        <f t="shared" si="38"/>
        <v>Start group 6 for 50km</v>
      </c>
      <c r="H614" s="4" t="str">
        <f t="shared" si="39"/>
        <v>Start group 6 for 100km</v>
      </c>
    </row>
    <row r="615" spans="1:8">
      <c r="A615" s="4">
        <v>613</v>
      </c>
      <c r="B615" s="5" t="s">
        <v>5730</v>
      </c>
      <c r="C615" s="5" t="s">
        <v>47</v>
      </c>
      <c r="D615" s="66">
        <v>0.17284722222222224</v>
      </c>
      <c r="E615" s="37">
        <f t="shared" si="36"/>
        <v>0.97147385103011097</v>
      </c>
      <c r="F615" s="37">
        <f t="shared" si="37"/>
        <v>1.4322475570032573</v>
      </c>
      <c r="G615" s="4" t="str">
        <f t="shared" si="38"/>
        <v>Start group 6 for 50km</v>
      </c>
      <c r="H615" s="4" t="str">
        <f t="shared" si="39"/>
        <v>Start group 6 for 100km</v>
      </c>
    </row>
    <row r="616" spans="1:8">
      <c r="A616" s="4">
        <v>614</v>
      </c>
      <c r="B616" s="5" t="s">
        <v>7654</v>
      </c>
      <c r="C616" s="5" t="s">
        <v>175</v>
      </c>
      <c r="D616" s="66">
        <v>0.17322916666666666</v>
      </c>
      <c r="E616" s="37">
        <f t="shared" si="36"/>
        <v>0.97305863708399365</v>
      </c>
      <c r="F616" s="37">
        <f t="shared" si="37"/>
        <v>1.4376221498371338</v>
      </c>
      <c r="G616" s="4" t="str">
        <f t="shared" si="38"/>
        <v>Start group 6 for 50km</v>
      </c>
      <c r="H616" s="4" t="str">
        <f t="shared" si="39"/>
        <v>Start group 6 for 100km</v>
      </c>
    </row>
    <row r="617" spans="1:8">
      <c r="A617" s="4">
        <v>615</v>
      </c>
      <c r="B617" s="5" t="s">
        <v>7655</v>
      </c>
      <c r="C617" s="5" t="s">
        <v>34</v>
      </c>
      <c r="D617" s="66">
        <v>0.17327546296296295</v>
      </c>
      <c r="E617" s="37">
        <f t="shared" si="36"/>
        <v>0.97464342313787644</v>
      </c>
      <c r="F617" s="37">
        <f t="shared" si="37"/>
        <v>1.4382736156351792</v>
      </c>
      <c r="G617" s="4" t="str">
        <f t="shared" si="38"/>
        <v>Start group 6 for 50km</v>
      </c>
      <c r="H617" s="4" t="str">
        <f t="shared" si="39"/>
        <v>Start group 6 for 100km</v>
      </c>
    </row>
    <row r="618" spans="1:8">
      <c r="A618" s="4">
        <v>616</v>
      </c>
      <c r="B618" s="5" t="s">
        <v>7656</v>
      </c>
      <c r="C618" s="5" t="s">
        <v>31</v>
      </c>
      <c r="D618" s="66">
        <v>0.17349537037037036</v>
      </c>
      <c r="E618" s="37">
        <f t="shared" si="36"/>
        <v>0.97622820919175912</v>
      </c>
      <c r="F618" s="37">
        <f t="shared" si="37"/>
        <v>1.4413680781758957</v>
      </c>
      <c r="G618" s="4" t="str">
        <f t="shared" si="38"/>
        <v>Start group 6 for 50km</v>
      </c>
      <c r="H618" s="4" t="str">
        <f t="shared" si="39"/>
        <v>Start group 6 for 100km</v>
      </c>
    </row>
    <row r="619" spans="1:8">
      <c r="A619" s="4">
        <v>617</v>
      </c>
      <c r="B619" s="5" t="s">
        <v>7657</v>
      </c>
      <c r="C619" s="5" t="s">
        <v>35</v>
      </c>
      <c r="D619" s="66">
        <v>0.17456018518518521</v>
      </c>
      <c r="E619" s="37">
        <f t="shared" si="36"/>
        <v>0.9778129952456418</v>
      </c>
      <c r="F619" s="37">
        <f t="shared" si="37"/>
        <v>1.456351791530945</v>
      </c>
      <c r="G619" s="4" t="str">
        <f t="shared" si="38"/>
        <v>Start group 6 for 50km</v>
      </c>
      <c r="H619" s="4" t="str">
        <f t="shared" si="39"/>
        <v>Start group 6 for 100km</v>
      </c>
    </row>
    <row r="620" spans="1:8">
      <c r="A620" s="4">
        <v>618</v>
      </c>
      <c r="B620" s="5" t="s">
        <v>7657</v>
      </c>
      <c r="C620" s="5" t="s">
        <v>138</v>
      </c>
      <c r="D620" s="66">
        <v>0.17456018518518521</v>
      </c>
      <c r="E620" s="37">
        <f t="shared" si="36"/>
        <v>0.97939778129952459</v>
      </c>
      <c r="F620" s="37">
        <f t="shared" si="37"/>
        <v>1.456351791530945</v>
      </c>
      <c r="G620" s="4" t="str">
        <f t="shared" si="38"/>
        <v>Start group 6 for 50km</v>
      </c>
      <c r="H620" s="4" t="str">
        <f t="shared" si="39"/>
        <v>Start group 6 for 100km</v>
      </c>
    </row>
    <row r="621" spans="1:8">
      <c r="A621" s="4">
        <v>619</v>
      </c>
      <c r="B621" s="5" t="s">
        <v>7653</v>
      </c>
      <c r="C621" s="5" t="s">
        <v>15</v>
      </c>
      <c r="D621" s="66">
        <v>0.17928240740740742</v>
      </c>
      <c r="E621" s="37">
        <f t="shared" si="36"/>
        <v>0.98098256735340728</v>
      </c>
      <c r="F621" s="37">
        <f t="shared" si="37"/>
        <v>1.5228013029315965</v>
      </c>
      <c r="G621" s="4" t="str">
        <f t="shared" si="38"/>
        <v>Start group 6 for 50km</v>
      </c>
      <c r="H621" s="4" t="str">
        <f t="shared" si="39"/>
        <v>Start group 6 for 100km</v>
      </c>
    </row>
    <row r="622" spans="1:8">
      <c r="A622" s="4">
        <v>620</v>
      </c>
      <c r="B622" s="5" t="s">
        <v>7402</v>
      </c>
      <c r="C622" s="5" t="s">
        <v>211</v>
      </c>
      <c r="D622" s="66">
        <v>0.18372685185185186</v>
      </c>
      <c r="E622" s="37">
        <f t="shared" si="36"/>
        <v>0.98256735340729007</v>
      </c>
      <c r="F622" s="37">
        <f t="shared" si="37"/>
        <v>1.5853420195439742</v>
      </c>
      <c r="G622" s="4" t="str">
        <f t="shared" si="38"/>
        <v>Start group 6 for 50km</v>
      </c>
      <c r="H622" s="4" t="str">
        <f t="shared" si="39"/>
        <v>Start group 6 for 100km</v>
      </c>
    </row>
    <row r="623" spans="1:8">
      <c r="A623" s="4">
        <v>621</v>
      </c>
      <c r="B623" s="5" t="s">
        <v>5685</v>
      </c>
      <c r="C623" s="5" t="s">
        <v>25</v>
      </c>
      <c r="D623" s="66">
        <v>0.18375</v>
      </c>
      <c r="E623" s="37">
        <f t="shared" si="36"/>
        <v>0.98415213946117275</v>
      </c>
      <c r="F623" s="37">
        <f t="shared" si="37"/>
        <v>1.5856677524429972</v>
      </c>
      <c r="G623" s="4" t="str">
        <f t="shared" si="38"/>
        <v>Start group 6 for 50km</v>
      </c>
      <c r="H623" s="4" t="str">
        <f t="shared" si="39"/>
        <v>Start group 6 for 100km</v>
      </c>
    </row>
    <row r="624" spans="1:8">
      <c r="A624" s="4">
        <v>622</v>
      </c>
      <c r="B624" s="5" t="s">
        <v>7618</v>
      </c>
      <c r="C624" s="5" t="s">
        <v>7658</v>
      </c>
      <c r="D624" s="66">
        <v>0.18383101851851849</v>
      </c>
      <c r="E624" s="37">
        <f t="shared" si="36"/>
        <v>0.98573692551505543</v>
      </c>
      <c r="F624" s="37">
        <f t="shared" si="37"/>
        <v>1.5868078175895766</v>
      </c>
      <c r="G624" s="4" t="str">
        <f t="shared" si="38"/>
        <v>Start group 6 for 50km</v>
      </c>
      <c r="H624" s="4" t="str">
        <f t="shared" si="39"/>
        <v>Start group 6 for 100km</v>
      </c>
    </row>
    <row r="625" spans="1:8">
      <c r="A625" s="4">
        <v>623</v>
      </c>
      <c r="B625" s="5" t="s">
        <v>7659</v>
      </c>
      <c r="C625" s="5" t="s">
        <v>108</v>
      </c>
      <c r="D625" s="66">
        <v>0.18912037037037036</v>
      </c>
      <c r="E625" s="37">
        <f t="shared" si="36"/>
        <v>0.98732171156893822</v>
      </c>
      <c r="F625" s="37">
        <f t="shared" si="37"/>
        <v>1.6612377850162867</v>
      </c>
      <c r="G625" s="4" t="str">
        <f t="shared" si="38"/>
        <v>Start group 6 for 50km</v>
      </c>
      <c r="H625" s="4" t="str">
        <f t="shared" si="39"/>
        <v>Start group 6 for 100km</v>
      </c>
    </row>
    <row r="626" spans="1:8">
      <c r="A626" s="4">
        <v>624</v>
      </c>
      <c r="B626" s="5" t="s">
        <v>7660</v>
      </c>
      <c r="C626" s="5" t="s">
        <v>13</v>
      </c>
      <c r="D626" s="66">
        <v>0.19023148148148147</v>
      </c>
      <c r="E626" s="37">
        <f t="shared" si="36"/>
        <v>0.9889064976228209</v>
      </c>
      <c r="F626" s="37">
        <f t="shared" si="37"/>
        <v>1.6768729641693814</v>
      </c>
      <c r="G626" s="4" t="str">
        <f t="shared" si="38"/>
        <v>Start group 6 for 50km</v>
      </c>
      <c r="H626" s="4" t="str">
        <f t="shared" si="39"/>
        <v>Start group 6 for 100km</v>
      </c>
    </row>
    <row r="627" spans="1:8">
      <c r="A627" s="4">
        <v>625</v>
      </c>
      <c r="B627" s="5" t="s">
        <v>7660</v>
      </c>
      <c r="C627" s="5" t="s">
        <v>166</v>
      </c>
      <c r="D627" s="66">
        <v>0.19023148148148147</v>
      </c>
      <c r="E627" s="37">
        <f t="shared" si="36"/>
        <v>0.99049128367670369</v>
      </c>
      <c r="F627" s="37">
        <f t="shared" si="37"/>
        <v>1.6768729641693814</v>
      </c>
      <c r="G627" s="4" t="str">
        <f t="shared" si="38"/>
        <v>Start group 6 for 50km</v>
      </c>
      <c r="H627" s="4" t="str">
        <f t="shared" si="39"/>
        <v>Start group 6 for 100km</v>
      </c>
    </row>
    <row r="628" spans="1:8">
      <c r="A628" s="4">
        <v>626</v>
      </c>
      <c r="B628" s="5" t="s">
        <v>7661</v>
      </c>
      <c r="C628" s="5" t="s">
        <v>41</v>
      </c>
      <c r="D628" s="66">
        <v>0.19025462962962961</v>
      </c>
      <c r="E628" s="37">
        <f t="shared" si="36"/>
        <v>0.99207606973058637</v>
      </c>
      <c r="F628" s="37">
        <f t="shared" si="37"/>
        <v>1.6771986970684039</v>
      </c>
      <c r="G628" s="4" t="str">
        <f t="shared" si="38"/>
        <v>Start group 6 for 50km</v>
      </c>
      <c r="H628" s="4" t="str">
        <f t="shared" si="39"/>
        <v>Start group 6 for 100km</v>
      </c>
    </row>
    <row r="629" spans="1:8">
      <c r="A629" s="4">
        <v>627</v>
      </c>
      <c r="B629" s="5" t="s">
        <v>7662</v>
      </c>
      <c r="C629" s="5" t="s">
        <v>390</v>
      </c>
      <c r="D629" s="66">
        <v>0.1902662037037037</v>
      </c>
      <c r="E629" s="37">
        <f t="shared" si="36"/>
        <v>0.99366085578446905</v>
      </c>
      <c r="F629" s="37">
        <f t="shared" si="37"/>
        <v>1.6773615635179158</v>
      </c>
      <c r="G629" s="4" t="str">
        <f t="shared" si="38"/>
        <v>Start group 6 for 50km</v>
      </c>
      <c r="H629" s="4" t="str">
        <f t="shared" si="39"/>
        <v>Start group 6 for 100km</v>
      </c>
    </row>
    <row r="630" spans="1:8">
      <c r="A630" s="4">
        <v>628</v>
      </c>
      <c r="B630" s="5" t="s">
        <v>7663</v>
      </c>
      <c r="C630" s="5" t="s">
        <v>41</v>
      </c>
      <c r="D630" s="66">
        <v>0.19063657407407408</v>
      </c>
      <c r="E630" s="37">
        <f t="shared" si="36"/>
        <v>0.99524564183835185</v>
      </c>
      <c r="F630" s="37">
        <f t="shared" si="37"/>
        <v>1.6825732899022803</v>
      </c>
      <c r="G630" s="4" t="str">
        <f t="shared" si="38"/>
        <v>Start group 6 for 50km</v>
      </c>
      <c r="H630" s="4" t="str">
        <f t="shared" si="39"/>
        <v>Start group 6 for 100km</v>
      </c>
    </row>
    <row r="631" spans="1:8">
      <c r="A631" s="4">
        <v>629</v>
      </c>
      <c r="B631" s="5" t="s">
        <v>7445</v>
      </c>
      <c r="C631" s="5" t="s">
        <v>2378</v>
      </c>
      <c r="D631" s="66">
        <v>0.20526620370370371</v>
      </c>
      <c r="E631" s="37">
        <f t="shared" si="36"/>
        <v>0.99683042789223453</v>
      </c>
      <c r="F631" s="37">
        <f t="shared" si="37"/>
        <v>1.8884364820846906</v>
      </c>
      <c r="G631" s="4" t="str">
        <f t="shared" si="38"/>
        <v>Start group 6 for 50km</v>
      </c>
      <c r="H631" s="4" t="str">
        <f t="shared" si="39"/>
        <v>Start group 6 for 100km</v>
      </c>
    </row>
    <row r="632" spans="1:8">
      <c r="A632" s="4">
        <v>630</v>
      </c>
      <c r="B632" s="5" t="s">
        <v>5957</v>
      </c>
      <c r="C632" s="5" t="s">
        <v>744</v>
      </c>
      <c r="D632" s="66">
        <v>0.21910879629629632</v>
      </c>
      <c r="E632" s="37">
        <f t="shared" si="36"/>
        <v>0.99841521394611732</v>
      </c>
      <c r="F632" s="37">
        <f t="shared" si="37"/>
        <v>2.0832247557003258</v>
      </c>
      <c r="G632" s="4" t="str">
        <f t="shared" si="38"/>
        <v>Start group 6 for 50km</v>
      </c>
      <c r="H632" s="4" t="str">
        <f t="shared" si="39"/>
        <v>Start group 6 for 100km</v>
      </c>
    </row>
    <row r="633" spans="1:8">
      <c r="A633" s="4">
        <v>631</v>
      </c>
      <c r="B633" s="5" t="s">
        <v>7664</v>
      </c>
      <c r="C633" s="5" t="s">
        <v>137</v>
      </c>
      <c r="D633" s="66">
        <v>0.27679398148148149</v>
      </c>
      <c r="E633" s="37">
        <f t="shared" si="36"/>
        <v>1</v>
      </c>
      <c r="F633" s="37">
        <f t="shared" si="37"/>
        <v>2.8949511400651469</v>
      </c>
      <c r="G633" s="4" t="str">
        <f t="shared" si="38"/>
        <v>Start group 6 for 50km</v>
      </c>
      <c r="H633" s="4" t="str">
        <f t="shared" si="39"/>
        <v>Start group 6 for 100km</v>
      </c>
    </row>
  </sheetData>
  <sortState ref="A1:F631">
    <sortCondition ref="D1:D631"/>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9"/>
  <sheetViews>
    <sheetView workbookViewId="0"/>
  </sheetViews>
  <sheetFormatPr baseColWidth="10" defaultRowHeight="15" x14ac:dyDescent="0"/>
  <cols>
    <col min="1" max="1" width="11.33203125" style="3" bestFit="1" customWidth="1"/>
    <col min="2" max="2" width="16.6640625" bestFit="1" customWidth="1"/>
    <col min="3" max="3" width="21.1640625" bestFit="1" customWidth="1"/>
    <col min="4" max="4" width="9.83203125" bestFit="1" customWidth="1"/>
    <col min="5" max="5" width="13.83203125" customWidth="1"/>
    <col min="6" max="6" width="21.1640625" customWidth="1"/>
    <col min="7" max="7" width="23.6640625" customWidth="1"/>
    <col min="8" max="8" width="24.6640625" style="1" customWidth="1"/>
  </cols>
  <sheetData>
    <row r="1" spans="1:8" ht="38" customHeight="1">
      <c r="A1" s="110" t="s">
        <v>11769</v>
      </c>
      <c r="G1" s="136" t="s">
        <v>14561</v>
      </c>
      <c r="H1" s="136"/>
    </row>
    <row r="2" spans="1:8" s="12" customFormat="1" ht="45">
      <c r="A2" s="34" t="s">
        <v>75</v>
      </c>
      <c r="B2" s="13" t="s">
        <v>74</v>
      </c>
      <c r="C2" s="33" t="s">
        <v>180</v>
      </c>
      <c r="D2" s="13" t="s">
        <v>764</v>
      </c>
      <c r="E2" s="34" t="s">
        <v>1499</v>
      </c>
      <c r="F2" s="38" t="s">
        <v>1500</v>
      </c>
      <c r="G2" s="100" t="s">
        <v>14563</v>
      </c>
      <c r="H2" s="100" t="s">
        <v>14562</v>
      </c>
    </row>
    <row r="3" spans="1:8" ht="15" customHeight="1">
      <c r="A3" s="127">
        <v>1</v>
      </c>
      <c r="B3" s="74" t="s">
        <v>11014</v>
      </c>
      <c r="C3" s="74" t="s">
        <v>11736</v>
      </c>
      <c r="D3" s="75">
        <v>0.15846064814814814</v>
      </c>
      <c r="E3" s="37">
        <f>A3/597</f>
        <v>1.6750418760469012E-3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127">
        <v>2</v>
      </c>
      <c r="B4" s="74" t="s">
        <v>11737</v>
      </c>
      <c r="C4" s="74" t="s">
        <v>11738</v>
      </c>
      <c r="D4" s="75">
        <v>0.15940972222222222</v>
      </c>
      <c r="E4" s="37">
        <f t="shared" ref="E4:E67" si="1">A4/597</f>
        <v>3.3500837520938024E-3</v>
      </c>
      <c r="F4" s="37">
        <f t="shared" ref="F4:F67" si="2">((HOUR(D4)*60+MINUTE(D4)+SECOND(D4)/60)-(HOUR($D$3)*60+MINUTE($D$3)+SECOND($D$3)/60))/(HOUR($D$3)*60+MINUTE($D$3)+SECOND($D$3)/60)</f>
        <v>5.9893360601855567E-3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127">
        <v>3</v>
      </c>
      <c r="B5" s="74" t="s">
        <v>11008</v>
      </c>
      <c r="C5" s="74" t="s">
        <v>11739</v>
      </c>
      <c r="D5" s="75">
        <v>0.16322916666666668</v>
      </c>
      <c r="E5" s="37">
        <f t="shared" si="1"/>
        <v>5.0251256281407036E-3</v>
      </c>
      <c r="F5" s="37">
        <f t="shared" si="2"/>
        <v>3.0092761668249247E-2</v>
      </c>
      <c r="G5" s="11" t="str">
        <f t="shared" si="3"/>
        <v>Start group 1 for 50km</v>
      </c>
      <c r="H5" s="4" t="str">
        <f t="shared" si="4"/>
        <v>Start group 1 for 100km</v>
      </c>
    </row>
    <row r="6" spans="1:8">
      <c r="A6" s="127">
        <v>4</v>
      </c>
      <c r="B6" s="74" t="s">
        <v>11293</v>
      </c>
      <c r="C6" s="74" t="s">
        <v>11102</v>
      </c>
      <c r="D6" s="75">
        <v>0.16376157407407407</v>
      </c>
      <c r="E6" s="37">
        <f t="shared" si="1"/>
        <v>6.7001675041876048E-3</v>
      </c>
      <c r="F6" s="37">
        <f t="shared" si="2"/>
        <v>3.3452633116645938E-2</v>
      </c>
      <c r="G6" s="11" t="str">
        <f t="shared" si="3"/>
        <v>Start group 1 for 50km</v>
      </c>
      <c r="H6" s="4" t="str">
        <f t="shared" si="4"/>
        <v>Start group 1 for 100km</v>
      </c>
    </row>
    <row r="7" spans="1:8">
      <c r="A7" s="127">
        <v>5</v>
      </c>
      <c r="B7" s="74" t="s">
        <v>11265</v>
      </c>
      <c r="C7" s="74" t="s">
        <v>11740</v>
      </c>
      <c r="D7" s="75">
        <v>0.16929398148148148</v>
      </c>
      <c r="E7" s="37">
        <f t="shared" si="1"/>
        <v>8.3752093802345051E-3</v>
      </c>
      <c r="F7" s="37">
        <f t="shared" si="2"/>
        <v>6.8366079906507893E-2</v>
      </c>
      <c r="G7" s="11" t="str">
        <f t="shared" si="3"/>
        <v>Start group 1 for 50km</v>
      </c>
      <c r="H7" s="4" t="str">
        <f t="shared" si="4"/>
        <v>Start group 1 for 100km</v>
      </c>
    </row>
    <row r="8" spans="1:8">
      <c r="A8" s="127">
        <v>6</v>
      </c>
      <c r="B8" s="74" t="s">
        <v>11184</v>
      </c>
      <c r="C8" s="74" t="s">
        <v>11741</v>
      </c>
      <c r="D8" s="75">
        <v>0.17005787037037037</v>
      </c>
      <c r="E8" s="37">
        <f t="shared" si="1"/>
        <v>1.0050251256281407E-2</v>
      </c>
      <c r="F8" s="37">
        <f t="shared" si="2"/>
        <v>7.3186765028120618E-2</v>
      </c>
      <c r="G8" s="11" t="str">
        <f t="shared" si="3"/>
        <v>Start group 1 for 50km</v>
      </c>
      <c r="H8" s="4" t="str">
        <f t="shared" si="4"/>
        <v>Start group 1 for 100km</v>
      </c>
    </row>
    <row r="9" spans="1:8">
      <c r="A9" s="127">
        <v>7</v>
      </c>
      <c r="B9" s="74" t="s">
        <v>11014</v>
      </c>
      <c r="C9" s="74" t="s">
        <v>11742</v>
      </c>
      <c r="D9" s="75">
        <v>0.17005787037037037</v>
      </c>
      <c r="E9" s="37">
        <f t="shared" si="1"/>
        <v>1.1725293132328308E-2</v>
      </c>
      <c r="F9" s="37">
        <f t="shared" si="2"/>
        <v>7.3186765028120618E-2</v>
      </c>
      <c r="G9" s="11" t="str">
        <f t="shared" si="3"/>
        <v>Start group 1 for 50km</v>
      </c>
      <c r="H9" s="4" t="str">
        <f t="shared" si="4"/>
        <v>Start group 1 for 100km</v>
      </c>
    </row>
    <row r="10" spans="1:8">
      <c r="A10" s="127">
        <v>8</v>
      </c>
      <c r="B10" s="74" t="s">
        <v>11010</v>
      </c>
      <c r="C10" s="74" t="s">
        <v>11743</v>
      </c>
      <c r="D10" s="75">
        <v>0.17144675925925926</v>
      </c>
      <c r="E10" s="37">
        <f t="shared" si="1"/>
        <v>1.340033500837521E-2</v>
      </c>
      <c r="F10" s="37">
        <f t="shared" si="2"/>
        <v>8.1951647067416505E-2</v>
      </c>
      <c r="G10" s="11" t="str">
        <f t="shared" si="3"/>
        <v>Start group 1 for 50km</v>
      </c>
      <c r="H10" s="4" t="str">
        <f t="shared" si="4"/>
        <v>Start group 1 for 100km</v>
      </c>
    </row>
    <row r="11" spans="1:8">
      <c r="A11" s="127">
        <v>9</v>
      </c>
      <c r="B11" s="74" t="s">
        <v>11744</v>
      </c>
      <c r="C11" s="74" t="s">
        <v>11745</v>
      </c>
      <c r="D11" s="75">
        <v>0.17195601851851852</v>
      </c>
      <c r="E11" s="37">
        <f t="shared" si="1"/>
        <v>1.507537688442211E-2</v>
      </c>
      <c r="F11" s="37">
        <f t="shared" si="2"/>
        <v>8.5165437148491729E-2</v>
      </c>
      <c r="G11" s="11" t="str">
        <f t="shared" si="3"/>
        <v>Start group 1 for 50km</v>
      </c>
      <c r="H11" s="4" t="str">
        <f t="shared" si="4"/>
        <v>Start group 1 for 100km</v>
      </c>
    </row>
    <row r="12" spans="1:8">
      <c r="A12" s="127">
        <v>10</v>
      </c>
      <c r="B12" s="74" t="s">
        <v>11225</v>
      </c>
      <c r="C12" s="74" t="s">
        <v>11746</v>
      </c>
      <c r="D12" s="75">
        <v>0.17449074074074075</v>
      </c>
      <c r="E12" s="37">
        <f t="shared" si="1"/>
        <v>1.675041876046901E-2</v>
      </c>
      <c r="F12" s="37">
        <f t="shared" si="2"/>
        <v>0.10116134687020674</v>
      </c>
      <c r="G12" s="11" t="str">
        <f t="shared" si="3"/>
        <v>Start group 1 for 50km</v>
      </c>
      <c r="H12" s="4" t="str">
        <f t="shared" si="4"/>
        <v>Start group 1 for 100km</v>
      </c>
    </row>
    <row r="13" spans="1:8">
      <c r="A13" s="127">
        <v>11</v>
      </c>
      <c r="B13" s="74" t="s">
        <v>10998</v>
      </c>
      <c r="C13" s="74" t="s">
        <v>10999</v>
      </c>
      <c r="D13" s="75">
        <v>0.17473379629629629</v>
      </c>
      <c r="E13" s="37">
        <f t="shared" si="1"/>
        <v>1.8425460636515914E-2</v>
      </c>
      <c r="F13" s="37">
        <f t="shared" si="2"/>
        <v>0.1026952012270835</v>
      </c>
      <c r="G13" s="11" t="str">
        <f t="shared" si="3"/>
        <v>Start group 1 for 50km</v>
      </c>
      <c r="H13" s="4" t="str">
        <f t="shared" si="4"/>
        <v>Start group 1 for 100km</v>
      </c>
    </row>
    <row r="14" spans="1:8">
      <c r="A14" s="127">
        <v>12</v>
      </c>
      <c r="B14" s="74" t="s">
        <v>11121</v>
      </c>
      <c r="C14" s="74" t="s">
        <v>11747</v>
      </c>
      <c r="D14" s="75">
        <v>0.1756712962962963</v>
      </c>
      <c r="E14" s="37">
        <f t="shared" si="1"/>
        <v>2.0100502512562814E-2</v>
      </c>
      <c r="F14" s="37">
        <f t="shared" si="2"/>
        <v>0.10861149660360819</v>
      </c>
      <c r="G14" s="11" t="str">
        <f t="shared" si="3"/>
        <v>Start group 1 for 50km</v>
      </c>
      <c r="H14" s="4" t="str">
        <f t="shared" si="4"/>
        <v>Start group 1 for 100km</v>
      </c>
    </row>
    <row r="15" spans="1:8">
      <c r="A15" s="127">
        <v>13</v>
      </c>
      <c r="B15" s="74" t="s">
        <v>11016</v>
      </c>
      <c r="C15" s="74" t="s">
        <v>11283</v>
      </c>
      <c r="D15" s="75">
        <v>0.1771527777777778</v>
      </c>
      <c r="E15" s="37">
        <f t="shared" si="1"/>
        <v>2.1775544388609715E-2</v>
      </c>
      <c r="F15" s="37">
        <f t="shared" si="2"/>
        <v>0.11796070411219045</v>
      </c>
      <c r="G15" s="11" t="str">
        <f t="shared" si="3"/>
        <v>Start group 1 for 50km</v>
      </c>
      <c r="H15" s="4" t="str">
        <f t="shared" si="4"/>
        <v>Start group 1 for 100km</v>
      </c>
    </row>
    <row r="16" spans="1:8">
      <c r="A16" s="127">
        <v>14</v>
      </c>
      <c r="B16" s="74" t="s">
        <v>11000</v>
      </c>
      <c r="C16" s="74" t="s">
        <v>11001</v>
      </c>
      <c r="D16" s="75">
        <v>0.17728009259259259</v>
      </c>
      <c r="E16" s="37">
        <f t="shared" si="1"/>
        <v>2.3450586264656615E-2</v>
      </c>
      <c r="F16" s="37">
        <f t="shared" si="2"/>
        <v>0.11876415163245925</v>
      </c>
      <c r="G16" s="11" t="str">
        <f t="shared" si="3"/>
        <v>Start group 1 for 50km</v>
      </c>
      <c r="H16" s="4" t="str">
        <f t="shared" si="4"/>
        <v>Start group 1 for 100km</v>
      </c>
    </row>
    <row r="17" spans="1:8">
      <c r="A17" s="127">
        <v>15</v>
      </c>
      <c r="B17" s="74" t="s">
        <v>11103</v>
      </c>
      <c r="C17" s="74" t="s">
        <v>11748</v>
      </c>
      <c r="D17" s="75">
        <v>0.17739583333333334</v>
      </c>
      <c r="E17" s="37">
        <f t="shared" si="1"/>
        <v>2.5125628140703519E-2</v>
      </c>
      <c r="F17" s="37">
        <f t="shared" si="2"/>
        <v>0.1194945584690672</v>
      </c>
      <c r="G17" s="11" t="str">
        <f t="shared" si="3"/>
        <v>Start group 1 for 50km</v>
      </c>
      <c r="H17" s="4" t="str">
        <f t="shared" si="4"/>
        <v>Start group 1 for 100km</v>
      </c>
    </row>
    <row r="18" spans="1:8">
      <c r="A18" s="127">
        <v>16</v>
      </c>
      <c r="B18" s="74" t="s">
        <v>11002</v>
      </c>
      <c r="C18" s="74" t="s">
        <v>11003</v>
      </c>
      <c r="D18" s="75">
        <v>0.17868055555555554</v>
      </c>
      <c r="E18" s="37">
        <f t="shared" si="1"/>
        <v>2.6800670016750419E-2</v>
      </c>
      <c r="F18" s="37">
        <f t="shared" si="2"/>
        <v>0.12760207435541598</v>
      </c>
      <c r="G18" s="11" t="str">
        <f t="shared" si="3"/>
        <v>Start group 1 for 50km</v>
      </c>
      <c r="H18" s="4" t="str">
        <f t="shared" si="4"/>
        <v>Start group 1 for 100km</v>
      </c>
    </row>
    <row r="19" spans="1:8">
      <c r="A19" s="127">
        <v>17</v>
      </c>
      <c r="B19" s="74" t="s">
        <v>11749</v>
      </c>
      <c r="C19" s="74" t="s">
        <v>11750</v>
      </c>
      <c r="D19" s="75">
        <v>0.17939814814814814</v>
      </c>
      <c r="E19" s="37">
        <f t="shared" si="1"/>
        <v>2.8475711892797319E-2</v>
      </c>
      <c r="F19" s="37">
        <f t="shared" si="2"/>
        <v>0.13213059674238542</v>
      </c>
      <c r="G19" s="11" t="str">
        <f t="shared" si="3"/>
        <v>Start group 1 for 50km</v>
      </c>
      <c r="H19" s="4" t="str">
        <f t="shared" si="4"/>
        <v>Start group 1 for 100km</v>
      </c>
    </row>
    <row r="20" spans="1:8">
      <c r="A20" s="127">
        <v>18</v>
      </c>
      <c r="B20" s="74" t="s">
        <v>11014</v>
      </c>
      <c r="C20" s="74" t="s">
        <v>11751</v>
      </c>
      <c r="D20" s="75">
        <v>0.17976851851851852</v>
      </c>
      <c r="E20" s="37">
        <f t="shared" si="1"/>
        <v>3.015075376884422E-2</v>
      </c>
      <c r="F20" s="37">
        <f t="shared" si="2"/>
        <v>0.1344678986195311</v>
      </c>
      <c r="G20" s="11" t="str">
        <f t="shared" si="3"/>
        <v>Start group 1 for 50km</v>
      </c>
      <c r="H20" s="4" t="str">
        <f t="shared" si="4"/>
        <v>Start group 1 for 100km</v>
      </c>
    </row>
    <row r="21" spans="1:8">
      <c r="A21" s="127">
        <v>19</v>
      </c>
      <c r="B21" s="74" t="s">
        <v>11004</v>
      </c>
      <c r="C21" s="74" t="s">
        <v>11005</v>
      </c>
      <c r="D21" s="75">
        <v>0.18043981481481483</v>
      </c>
      <c r="E21" s="37">
        <f t="shared" si="1"/>
        <v>3.1825795644891124E-2</v>
      </c>
      <c r="F21" s="37">
        <f t="shared" si="2"/>
        <v>0.13870425827185731</v>
      </c>
      <c r="G21" s="11" t="str">
        <f t="shared" si="3"/>
        <v>Start group 1 for 50km</v>
      </c>
      <c r="H21" s="4" t="str">
        <f t="shared" si="4"/>
        <v>Start group 1 for 100km</v>
      </c>
    </row>
    <row r="22" spans="1:8">
      <c r="A22" s="127">
        <v>20</v>
      </c>
      <c r="B22" s="74" t="s">
        <v>11006</v>
      </c>
      <c r="C22" s="74" t="s">
        <v>11007</v>
      </c>
      <c r="D22" s="75">
        <v>0.18128472222222222</v>
      </c>
      <c r="E22" s="37">
        <f t="shared" si="1"/>
        <v>3.350083752093802E-2</v>
      </c>
      <c r="F22" s="37">
        <f t="shared" si="2"/>
        <v>0.14403622817909578</v>
      </c>
      <c r="G22" s="11" t="str">
        <f t="shared" si="3"/>
        <v>Start group 1 for 50km</v>
      </c>
      <c r="H22" s="4" t="str">
        <f t="shared" si="4"/>
        <v>Start group 1 for 100km</v>
      </c>
    </row>
    <row r="23" spans="1:8">
      <c r="A23" s="127">
        <v>21</v>
      </c>
      <c r="B23" s="74" t="s">
        <v>11008</v>
      </c>
      <c r="C23" s="74" t="s">
        <v>11009</v>
      </c>
      <c r="D23" s="75">
        <v>0.1817361111111111</v>
      </c>
      <c r="E23" s="37">
        <f t="shared" si="1"/>
        <v>3.5175879396984924E-2</v>
      </c>
      <c r="F23" s="37">
        <f t="shared" si="2"/>
        <v>0.14688481484186686</v>
      </c>
      <c r="G23" s="11" t="str">
        <f t="shared" si="3"/>
        <v>Start group 1 for 50km</v>
      </c>
      <c r="H23" s="4" t="str">
        <f t="shared" si="4"/>
        <v>Start group 1 for 100km</v>
      </c>
    </row>
    <row r="24" spans="1:8">
      <c r="A24" s="127">
        <v>22</v>
      </c>
      <c r="B24" s="74" t="s">
        <v>11010</v>
      </c>
      <c r="C24" s="74" t="s">
        <v>11011</v>
      </c>
      <c r="D24" s="75">
        <v>0.1819212962962963</v>
      </c>
      <c r="E24" s="37">
        <f t="shared" si="1"/>
        <v>3.6850921273031828E-2</v>
      </c>
      <c r="F24" s="37">
        <f t="shared" si="2"/>
        <v>0.14805346578043957</v>
      </c>
      <c r="G24" s="11" t="str">
        <f t="shared" si="3"/>
        <v>Start group 1 for 50km</v>
      </c>
      <c r="H24" s="4" t="str">
        <f t="shared" si="4"/>
        <v>Start group 1 for 100km</v>
      </c>
    </row>
    <row r="25" spans="1:8">
      <c r="A25" s="127">
        <v>23</v>
      </c>
      <c r="B25" s="74" t="s">
        <v>11184</v>
      </c>
      <c r="C25" s="74" t="s">
        <v>11752</v>
      </c>
      <c r="D25" s="75">
        <v>0.18289351851851851</v>
      </c>
      <c r="E25" s="37">
        <f t="shared" si="1"/>
        <v>3.8525963149078725E-2</v>
      </c>
      <c r="F25" s="37">
        <f t="shared" si="2"/>
        <v>0.15418888320794685</v>
      </c>
      <c r="G25" s="11" t="str">
        <f t="shared" si="3"/>
        <v>Start group 1 for 50km</v>
      </c>
      <c r="H25" s="4" t="str">
        <f t="shared" si="4"/>
        <v>Start group 1 for 100km</v>
      </c>
    </row>
    <row r="26" spans="1:8">
      <c r="A26" s="127">
        <v>24</v>
      </c>
      <c r="B26" s="74" t="s">
        <v>11753</v>
      </c>
      <c r="C26" s="74" t="s">
        <v>11754</v>
      </c>
      <c r="D26" s="75">
        <v>0.18384259259259259</v>
      </c>
      <c r="E26" s="37">
        <f t="shared" si="1"/>
        <v>4.0201005025125629E-2</v>
      </c>
      <c r="F26" s="37">
        <f t="shared" si="2"/>
        <v>0.16017821926813239</v>
      </c>
      <c r="G26" s="11" t="str">
        <f t="shared" si="3"/>
        <v>Start group 1 for 50km</v>
      </c>
      <c r="H26" s="4" t="str">
        <f t="shared" si="4"/>
        <v>Start group 1 for 100km</v>
      </c>
    </row>
    <row r="27" spans="1:8">
      <c r="A27" s="127">
        <v>25</v>
      </c>
      <c r="B27" s="74" t="s">
        <v>11012</v>
      </c>
      <c r="C27" s="74" t="s">
        <v>11013</v>
      </c>
      <c r="D27" s="75">
        <v>0.18489583333333334</v>
      </c>
      <c r="E27" s="37">
        <f t="shared" si="1"/>
        <v>4.1876046901172533E-2</v>
      </c>
      <c r="F27" s="37">
        <f t="shared" si="2"/>
        <v>0.16682492148126504</v>
      </c>
      <c r="G27" s="11" t="str">
        <f t="shared" si="3"/>
        <v>Start group 1 for 50km</v>
      </c>
      <c r="H27" s="4" t="str">
        <f t="shared" si="4"/>
        <v>Start group 1 for 100km</v>
      </c>
    </row>
    <row r="28" spans="1:8">
      <c r="A28" s="127">
        <v>26</v>
      </c>
      <c r="B28" s="74" t="s">
        <v>11755</v>
      </c>
      <c r="C28" s="74" t="s">
        <v>11533</v>
      </c>
      <c r="D28" s="75">
        <v>0.18502314814814813</v>
      </c>
      <c r="E28" s="37">
        <f t="shared" si="1"/>
        <v>4.3551088777219429E-2</v>
      </c>
      <c r="F28" s="37">
        <f t="shared" si="2"/>
        <v>0.16762836900153386</v>
      </c>
      <c r="G28" s="11" t="str">
        <f t="shared" si="3"/>
        <v>Start group 1 for 50km</v>
      </c>
      <c r="H28" s="4" t="str">
        <f t="shared" si="4"/>
        <v>Start group 1 for 100km</v>
      </c>
    </row>
    <row r="29" spans="1:8">
      <c r="A29" s="127">
        <v>27</v>
      </c>
      <c r="B29" s="74" t="s">
        <v>11371</v>
      </c>
      <c r="C29" s="74" t="s">
        <v>11756</v>
      </c>
      <c r="D29" s="75">
        <v>0.18540509259259261</v>
      </c>
      <c r="E29" s="37">
        <f t="shared" si="1"/>
        <v>4.5226130653266333E-2</v>
      </c>
      <c r="F29" s="37">
        <f t="shared" si="2"/>
        <v>0.17003871156234027</v>
      </c>
      <c r="G29" s="11" t="str">
        <f t="shared" si="3"/>
        <v>Start group 1 for 50km</v>
      </c>
      <c r="H29" s="4" t="str">
        <f t="shared" si="4"/>
        <v>Start group 1 for 100km</v>
      </c>
    </row>
    <row r="30" spans="1:8">
      <c r="A30" s="127">
        <v>28</v>
      </c>
      <c r="B30" s="74" t="s">
        <v>11014</v>
      </c>
      <c r="C30" s="74" t="s">
        <v>11015</v>
      </c>
      <c r="D30" s="75">
        <v>0.18612268518518518</v>
      </c>
      <c r="E30" s="37">
        <f t="shared" si="1"/>
        <v>4.690117252931323E-2</v>
      </c>
      <c r="F30" s="37">
        <f t="shared" si="2"/>
        <v>0.17456723394930967</v>
      </c>
      <c r="G30" s="11" t="str">
        <f t="shared" si="3"/>
        <v>Start group 1 for 50km</v>
      </c>
      <c r="H30" s="4" t="str">
        <f t="shared" si="4"/>
        <v>Start group 1 for 100km</v>
      </c>
    </row>
    <row r="31" spans="1:8">
      <c r="A31" s="127">
        <v>29</v>
      </c>
      <c r="B31" s="74" t="s">
        <v>11757</v>
      </c>
      <c r="C31" s="74" t="s">
        <v>11758</v>
      </c>
      <c r="D31" s="75">
        <v>0.1872800925925926</v>
      </c>
      <c r="E31" s="37">
        <f t="shared" si="1"/>
        <v>4.8576214405360134E-2</v>
      </c>
      <c r="F31" s="37">
        <f t="shared" si="2"/>
        <v>0.18187130231538967</v>
      </c>
      <c r="G31" s="11" t="str">
        <f t="shared" si="3"/>
        <v>Start group 1 for 50km</v>
      </c>
      <c r="H31" s="4" t="str">
        <f t="shared" si="4"/>
        <v>Start group 1 for 100km</v>
      </c>
    </row>
    <row r="32" spans="1:8">
      <c r="A32" s="127">
        <v>30</v>
      </c>
      <c r="B32" s="74" t="s">
        <v>11016</v>
      </c>
      <c r="C32" s="74" t="s">
        <v>11017</v>
      </c>
      <c r="D32" s="75">
        <v>0.18768518518518518</v>
      </c>
      <c r="E32" s="37">
        <f t="shared" si="1"/>
        <v>5.0251256281407038E-2</v>
      </c>
      <c r="F32" s="37">
        <f t="shared" si="2"/>
        <v>0.18442772624351755</v>
      </c>
      <c r="G32" s="11" t="str">
        <f t="shared" si="3"/>
        <v>Start group 1 for 50km</v>
      </c>
      <c r="H32" s="4" t="str">
        <f t="shared" si="4"/>
        <v>Start group 1 for 100km</v>
      </c>
    </row>
    <row r="33" spans="1:8">
      <c r="A33" s="127">
        <v>31</v>
      </c>
      <c r="B33" s="74" t="s">
        <v>11029</v>
      </c>
      <c r="C33" s="74" t="s">
        <v>11264</v>
      </c>
      <c r="D33" s="75">
        <v>0.18777777777777779</v>
      </c>
      <c r="E33" s="37">
        <f t="shared" si="1"/>
        <v>5.1926298157453935E-2</v>
      </c>
      <c r="F33" s="37">
        <f t="shared" si="2"/>
        <v>0.18501205171280391</v>
      </c>
      <c r="G33" s="11" t="str">
        <f t="shared" si="3"/>
        <v>Start group 1 for 50km</v>
      </c>
      <c r="H33" s="4" t="str">
        <f t="shared" si="4"/>
        <v>Start group 1 for 100km</v>
      </c>
    </row>
    <row r="34" spans="1:8">
      <c r="A34" s="127">
        <v>32</v>
      </c>
      <c r="B34" s="74" t="s">
        <v>11018</v>
      </c>
      <c r="C34" s="74" t="s">
        <v>11019</v>
      </c>
      <c r="D34" s="75">
        <v>0.18822916666666667</v>
      </c>
      <c r="E34" s="37">
        <f t="shared" si="1"/>
        <v>5.3601340033500838E-2</v>
      </c>
      <c r="F34" s="37">
        <f t="shared" si="2"/>
        <v>0.18786063837557523</v>
      </c>
      <c r="G34" s="11" t="str">
        <f t="shared" si="3"/>
        <v>Start group 1 for 50km</v>
      </c>
      <c r="H34" s="4" t="str">
        <f t="shared" si="4"/>
        <v>Start group 1 for 100km</v>
      </c>
    </row>
    <row r="35" spans="1:8">
      <c r="A35" s="127">
        <v>33</v>
      </c>
      <c r="B35" s="74" t="s">
        <v>11172</v>
      </c>
      <c r="C35" s="74" t="s">
        <v>11747</v>
      </c>
      <c r="D35" s="75">
        <v>0.18855324074074073</v>
      </c>
      <c r="E35" s="37">
        <f t="shared" si="1"/>
        <v>5.5276381909547742E-2</v>
      </c>
      <c r="F35" s="37">
        <f t="shared" si="2"/>
        <v>0.1899057775180775</v>
      </c>
      <c r="G35" s="11" t="str">
        <f t="shared" si="3"/>
        <v>Start group 1 for 50km</v>
      </c>
      <c r="H35" s="4" t="str">
        <f t="shared" si="4"/>
        <v>Start group 1 for 100km</v>
      </c>
    </row>
    <row r="36" spans="1:8">
      <c r="A36" s="127">
        <v>34</v>
      </c>
      <c r="B36" s="74" t="s">
        <v>11610</v>
      </c>
      <c r="C36" s="74" t="s">
        <v>11759</v>
      </c>
      <c r="D36" s="75">
        <v>0.18862268518518518</v>
      </c>
      <c r="E36" s="37">
        <f t="shared" si="1"/>
        <v>5.6951423785594639E-2</v>
      </c>
      <c r="F36" s="37">
        <f t="shared" si="2"/>
        <v>0.19034402162004238</v>
      </c>
      <c r="G36" s="11" t="str">
        <f t="shared" si="3"/>
        <v>Start group 1 for 50km</v>
      </c>
      <c r="H36" s="4" t="str">
        <f t="shared" si="4"/>
        <v>Start group 1 for 100km</v>
      </c>
    </row>
    <row r="37" spans="1:8">
      <c r="A37" s="127">
        <v>35</v>
      </c>
      <c r="B37" s="74" t="s">
        <v>11020</v>
      </c>
      <c r="C37" s="74" t="s">
        <v>11021</v>
      </c>
      <c r="D37" s="75">
        <v>0.18879629629629627</v>
      </c>
      <c r="E37" s="37">
        <f t="shared" si="1"/>
        <v>5.8626465661641543E-2</v>
      </c>
      <c r="F37" s="37">
        <f t="shared" si="2"/>
        <v>0.19143963187495436</v>
      </c>
      <c r="G37" s="11" t="str">
        <f t="shared" si="3"/>
        <v>Start group 1 for 50km</v>
      </c>
      <c r="H37" s="4" t="str">
        <f t="shared" si="4"/>
        <v>Start group 1 for 100km</v>
      </c>
    </row>
    <row r="38" spans="1:8">
      <c r="A38" s="127">
        <v>36</v>
      </c>
      <c r="B38" s="74" t="s">
        <v>11022</v>
      </c>
      <c r="C38" s="74" t="s">
        <v>11023</v>
      </c>
      <c r="D38" s="75">
        <v>0.18953703703703703</v>
      </c>
      <c r="E38" s="37">
        <f t="shared" si="1"/>
        <v>6.030150753768844E-2</v>
      </c>
      <c r="F38" s="37">
        <f t="shared" si="2"/>
        <v>0.19611423562924549</v>
      </c>
      <c r="G38" s="11" t="str">
        <f t="shared" si="3"/>
        <v>Start group 1 for 50km</v>
      </c>
      <c r="H38" s="4" t="str">
        <f t="shared" si="4"/>
        <v>Start group 1 for 100km</v>
      </c>
    </row>
    <row r="39" spans="1:8">
      <c r="A39" s="127">
        <v>37</v>
      </c>
      <c r="B39" s="74" t="s">
        <v>11024</v>
      </c>
      <c r="C39" s="74" t="s">
        <v>11025</v>
      </c>
      <c r="D39" s="75">
        <v>0.19017361111111111</v>
      </c>
      <c r="E39" s="37">
        <f t="shared" si="1"/>
        <v>6.1976549413735343E-2</v>
      </c>
      <c r="F39" s="37">
        <f t="shared" si="2"/>
        <v>0.20013147323058952</v>
      </c>
      <c r="G39" s="11" t="str">
        <f t="shared" si="3"/>
        <v>Start group 1 for 50km</v>
      </c>
      <c r="H39" s="4" t="str">
        <f t="shared" si="4"/>
        <v>Start group 1 for 100km</v>
      </c>
    </row>
    <row r="40" spans="1:8">
      <c r="A40" s="127">
        <v>38</v>
      </c>
      <c r="B40" s="74" t="s">
        <v>11026</v>
      </c>
      <c r="C40" s="74" t="s">
        <v>11027</v>
      </c>
      <c r="D40" s="75">
        <v>0.19091435185185182</v>
      </c>
      <c r="E40" s="37">
        <f t="shared" si="1"/>
        <v>6.3651591289782247E-2</v>
      </c>
      <c r="F40" s="37">
        <f t="shared" si="2"/>
        <v>0.20480607698488065</v>
      </c>
      <c r="G40" s="11" t="str">
        <f t="shared" si="3"/>
        <v>Start group 1 for 50km</v>
      </c>
      <c r="H40" s="4" t="str">
        <f t="shared" si="4"/>
        <v>Start group 1 for 100km</v>
      </c>
    </row>
    <row r="41" spans="1:8">
      <c r="A41" s="127">
        <v>39</v>
      </c>
      <c r="B41" s="74" t="s">
        <v>11012</v>
      </c>
      <c r="C41" s="74" t="s">
        <v>11028</v>
      </c>
      <c r="D41" s="75">
        <v>0.19136574074074075</v>
      </c>
      <c r="E41" s="37">
        <f t="shared" si="1"/>
        <v>6.5326633165829151E-2</v>
      </c>
      <c r="F41" s="37">
        <f t="shared" si="2"/>
        <v>0.2076546636476517</v>
      </c>
      <c r="G41" s="11" t="str">
        <f t="shared" si="3"/>
        <v>Start group 1 for 50km</v>
      </c>
      <c r="H41" s="4" t="str">
        <f t="shared" si="4"/>
        <v>Start group 1 for 100km</v>
      </c>
    </row>
    <row r="42" spans="1:8">
      <c r="A42" s="127">
        <v>40</v>
      </c>
      <c r="B42" s="74" t="s">
        <v>11029</v>
      </c>
      <c r="C42" s="74" t="s">
        <v>11030</v>
      </c>
      <c r="D42" s="75">
        <v>0.19144675925925925</v>
      </c>
      <c r="E42" s="37">
        <f t="shared" si="1"/>
        <v>6.7001675041876041E-2</v>
      </c>
      <c r="F42" s="37">
        <f t="shared" si="2"/>
        <v>0.20816594843327732</v>
      </c>
      <c r="G42" s="11" t="str">
        <f t="shared" si="3"/>
        <v>Start group 1 for 50km</v>
      </c>
      <c r="H42" s="4" t="str">
        <f t="shared" si="4"/>
        <v>Start group 1 for 100km</v>
      </c>
    </row>
    <row r="43" spans="1:8">
      <c r="A43" s="127">
        <v>41</v>
      </c>
      <c r="B43" s="74" t="s">
        <v>11031</v>
      </c>
      <c r="C43" s="74" t="s">
        <v>11032</v>
      </c>
      <c r="D43" s="75">
        <v>0.19164351851851849</v>
      </c>
      <c r="E43" s="37">
        <f t="shared" si="1"/>
        <v>6.8676716917922945E-2</v>
      </c>
      <c r="F43" s="37">
        <f t="shared" si="2"/>
        <v>0.2094076400555108</v>
      </c>
      <c r="G43" s="11" t="str">
        <f t="shared" si="3"/>
        <v>Start group 1 for 50km</v>
      </c>
      <c r="H43" s="4" t="str">
        <f t="shared" si="4"/>
        <v>Start group 1 for 100km</v>
      </c>
    </row>
    <row r="44" spans="1:8">
      <c r="A44" s="127">
        <v>42</v>
      </c>
      <c r="B44" s="74" t="s">
        <v>11022</v>
      </c>
      <c r="C44" s="74" t="s">
        <v>11033</v>
      </c>
      <c r="D44" s="75">
        <v>0.19377314814814817</v>
      </c>
      <c r="E44" s="37">
        <f t="shared" si="1"/>
        <v>7.0351758793969849E-2</v>
      </c>
      <c r="F44" s="37">
        <f t="shared" si="2"/>
        <v>0.22284712584909805</v>
      </c>
      <c r="G44" s="11" t="str">
        <f t="shared" si="3"/>
        <v>Start group 1 for 50km</v>
      </c>
      <c r="H44" s="4" t="str">
        <f t="shared" si="4"/>
        <v>Start group 1 for 100km</v>
      </c>
    </row>
    <row r="45" spans="1:8">
      <c r="A45" s="127">
        <v>43</v>
      </c>
      <c r="B45" s="74" t="s">
        <v>11034</v>
      </c>
      <c r="C45" s="74" t="s">
        <v>11035</v>
      </c>
      <c r="D45" s="75">
        <v>0.19390046296296296</v>
      </c>
      <c r="E45" s="37">
        <f t="shared" si="1"/>
        <v>7.2026800670016752E-2</v>
      </c>
      <c r="F45" s="37">
        <f t="shared" si="2"/>
        <v>0.22365057336936661</v>
      </c>
      <c r="G45" s="11" t="str">
        <f t="shared" si="3"/>
        <v>Start group 1 for 50km</v>
      </c>
      <c r="H45" s="4" t="str">
        <f t="shared" si="4"/>
        <v>Start group 1 for 100km</v>
      </c>
    </row>
    <row r="46" spans="1:8">
      <c r="A46" s="127">
        <v>44</v>
      </c>
      <c r="B46" s="74" t="s">
        <v>11036</v>
      </c>
      <c r="C46" s="74" t="s">
        <v>11037</v>
      </c>
      <c r="D46" s="75">
        <v>0.19467592592592595</v>
      </c>
      <c r="E46" s="37">
        <f t="shared" si="1"/>
        <v>7.3701842546063656E-2</v>
      </c>
      <c r="F46" s="37">
        <f t="shared" si="2"/>
        <v>0.22854429917464017</v>
      </c>
      <c r="G46" s="11" t="str">
        <f t="shared" si="3"/>
        <v>Start group 1 for 50km</v>
      </c>
      <c r="H46" s="4" t="str">
        <f t="shared" si="4"/>
        <v>Start group 1 for 100km</v>
      </c>
    </row>
    <row r="47" spans="1:8">
      <c r="A47" s="127">
        <v>45</v>
      </c>
      <c r="B47" s="74" t="s">
        <v>11008</v>
      </c>
      <c r="C47" s="74" t="s">
        <v>11760</v>
      </c>
      <c r="D47" s="75">
        <v>0.19510416666666666</v>
      </c>
      <c r="E47" s="37">
        <f t="shared" si="1"/>
        <v>7.5376884422110546E-2</v>
      </c>
      <c r="F47" s="37">
        <f t="shared" si="2"/>
        <v>0.23124680447008977</v>
      </c>
      <c r="G47" s="11" t="str">
        <f t="shared" si="3"/>
        <v>Start group 1 for 50km</v>
      </c>
      <c r="H47" s="4" t="str">
        <f t="shared" si="4"/>
        <v>Start group 2 for 100km</v>
      </c>
    </row>
    <row r="48" spans="1:8">
      <c r="A48" s="127">
        <v>46</v>
      </c>
      <c r="B48" s="74" t="s">
        <v>11357</v>
      </c>
      <c r="C48" s="74" t="s">
        <v>11761</v>
      </c>
      <c r="D48" s="75">
        <v>0.19516203703703705</v>
      </c>
      <c r="E48" s="37">
        <f t="shared" si="1"/>
        <v>7.705192629815745E-2</v>
      </c>
      <c r="F48" s="37">
        <f t="shared" si="2"/>
        <v>0.23161200788839392</v>
      </c>
      <c r="G48" s="11" t="str">
        <f t="shared" si="3"/>
        <v>Start group 1 for 50km</v>
      </c>
      <c r="H48" s="4" t="str">
        <f t="shared" si="4"/>
        <v>Start group 2 for 100km</v>
      </c>
    </row>
    <row r="49" spans="1:8">
      <c r="A49" s="127">
        <v>47</v>
      </c>
      <c r="B49" s="74" t="s">
        <v>11038</v>
      </c>
      <c r="C49" s="74" t="s">
        <v>11039</v>
      </c>
      <c r="D49" s="75">
        <v>0.19518518518518521</v>
      </c>
      <c r="E49" s="37">
        <f t="shared" si="1"/>
        <v>7.8726968174204354E-2</v>
      </c>
      <c r="F49" s="37">
        <f t="shared" si="2"/>
        <v>0.23175808925571539</v>
      </c>
      <c r="G49" s="11" t="str">
        <f t="shared" si="3"/>
        <v>Start group 1 for 50km</v>
      </c>
      <c r="H49" s="4" t="str">
        <f t="shared" si="4"/>
        <v>Start group 2 for 100km</v>
      </c>
    </row>
    <row r="50" spans="1:8">
      <c r="A50" s="127">
        <v>48</v>
      </c>
      <c r="B50" s="74" t="s">
        <v>11040</v>
      </c>
      <c r="C50" s="74" t="s">
        <v>11041</v>
      </c>
      <c r="D50" s="75">
        <v>0.19541666666666666</v>
      </c>
      <c r="E50" s="37">
        <f t="shared" si="1"/>
        <v>8.0402010050251257E-2</v>
      </c>
      <c r="F50" s="37">
        <f t="shared" si="2"/>
        <v>0.2332189029289313</v>
      </c>
      <c r="G50" s="11" t="str">
        <f t="shared" si="3"/>
        <v>Start group 1 for 50km</v>
      </c>
      <c r="H50" s="4" t="str">
        <f t="shared" si="4"/>
        <v>Start group 2 for 100km</v>
      </c>
    </row>
    <row r="51" spans="1:8">
      <c r="A51" s="127">
        <v>49</v>
      </c>
      <c r="B51" s="74" t="s">
        <v>11042</v>
      </c>
      <c r="C51" s="74" t="s">
        <v>11043</v>
      </c>
      <c r="D51" s="75">
        <v>0.1958101851851852</v>
      </c>
      <c r="E51" s="37">
        <f t="shared" si="1"/>
        <v>8.2077051926298161E-2</v>
      </c>
      <c r="F51" s="37">
        <f t="shared" si="2"/>
        <v>0.23570228617339845</v>
      </c>
      <c r="G51" s="11" t="str">
        <f t="shared" si="3"/>
        <v>Start group 1 for 50km</v>
      </c>
      <c r="H51" s="4" t="str">
        <f t="shared" si="4"/>
        <v>Start group 2 for 100km</v>
      </c>
    </row>
    <row r="52" spans="1:8">
      <c r="A52" s="127">
        <v>50</v>
      </c>
      <c r="B52" s="74" t="s">
        <v>11044</v>
      </c>
      <c r="C52" s="74" t="s">
        <v>11045</v>
      </c>
      <c r="D52" s="75">
        <v>0.1963425925925926</v>
      </c>
      <c r="E52" s="37">
        <f t="shared" si="1"/>
        <v>8.3752093802345065E-2</v>
      </c>
      <c r="F52" s="37">
        <f t="shared" si="2"/>
        <v>0.23906215762179539</v>
      </c>
      <c r="G52" s="11" t="str">
        <f t="shared" si="3"/>
        <v>Start group 1 for 50km</v>
      </c>
      <c r="H52" s="4" t="str">
        <f t="shared" si="4"/>
        <v>Start group 2 for 100km</v>
      </c>
    </row>
    <row r="53" spans="1:8">
      <c r="A53" s="127">
        <v>51</v>
      </c>
      <c r="B53" s="74" t="s">
        <v>11046</v>
      </c>
      <c r="C53" s="74" t="s">
        <v>11047</v>
      </c>
      <c r="D53" s="75">
        <v>0.1963425925925926</v>
      </c>
      <c r="E53" s="37">
        <f t="shared" si="1"/>
        <v>8.5427135678391955E-2</v>
      </c>
      <c r="F53" s="37">
        <f t="shared" si="2"/>
        <v>0.23906215762179539</v>
      </c>
      <c r="G53" s="11" t="str">
        <f t="shared" si="3"/>
        <v>Start group 1 for 50km</v>
      </c>
      <c r="H53" s="4" t="str">
        <f t="shared" si="4"/>
        <v>Start group 2 for 100km</v>
      </c>
    </row>
    <row r="54" spans="1:8">
      <c r="A54" s="127">
        <v>52</v>
      </c>
      <c r="B54" s="74" t="s">
        <v>11048</v>
      </c>
      <c r="C54" s="74" t="s">
        <v>11049</v>
      </c>
      <c r="D54" s="75">
        <v>0.19686342592592596</v>
      </c>
      <c r="E54" s="37">
        <f t="shared" si="1"/>
        <v>8.7102177554438859E-2</v>
      </c>
      <c r="F54" s="37">
        <f t="shared" si="2"/>
        <v>0.24234898838653135</v>
      </c>
      <c r="G54" s="11" t="str">
        <f t="shared" si="3"/>
        <v>Start group 1 for 50km</v>
      </c>
      <c r="H54" s="4" t="str">
        <f t="shared" si="4"/>
        <v>Start group 2 for 100km</v>
      </c>
    </row>
    <row r="55" spans="1:8">
      <c r="A55" s="127">
        <v>53</v>
      </c>
      <c r="B55" s="74" t="s">
        <v>11050</v>
      </c>
      <c r="C55" s="74" t="s">
        <v>11051</v>
      </c>
      <c r="D55" s="75">
        <v>0.19747685185185185</v>
      </c>
      <c r="E55" s="37">
        <f t="shared" si="1"/>
        <v>8.8777219430485763E-2</v>
      </c>
      <c r="F55" s="37">
        <f t="shared" si="2"/>
        <v>0.24622014462055367</v>
      </c>
      <c r="G55" s="11" t="str">
        <f t="shared" si="3"/>
        <v>Start group 1 for 50km</v>
      </c>
      <c r="H55" s="4" t="str">
        <f t="shared" si="4"/>
        <v>Start group 2 for 100km</v>
      </c>
    </row>
    <row r="56" spans="1:8">
      <c r="A56" s="127">
        <v>54</v>
      </c>
      <c r="B56" s="74" t="s">
        <v>11052</v>
      </c>
      <c r="C56" s="74" t="s">
        <v>11053</v>
      </c>
      <c r="D56" s="75">
        <v>0.19809027777777777</v>
      </c>
      <c r="E56" s="37">
        <f t="shared" si="1"/>
        <v>9.0452261306532666E-2</v>
      </c>
      <c r="F56" s="37">
        <f t="shared" si="2"/>
        <v>0.25009130085457598</v>
      </c>
      <c r="G56" s="11" t="str">
        <f t="shared" si="3"/>
        <v>Start group 1 for 50km</v>
      </c>
      <c r="H56" s="4" t="str">
        <f t="shared" si="4"/>
        <v>Start group 2 for 100km</v>
      </c>
    </row>
    <row r="57" spans="1:8">
      <c r="A57" s="127">
        <v>55</v>
      </c>
      <c r="B57" s="74" t="s">
        <v>11029</v>
      </c>
      <c r="C57" s="74" t="s">
        <v>11054</v>
      </c>
      <c r="D57" s="75">
        <v>0.19821759259259261</v>
      </c>
      <c r="E57" s="37">
        <f t="shared" si="1"/>
        <v>9.212730318257957E-2</v>
      </c>
      <c r="F57" s="37">
        <f t="shared" si="2"/>
        <v>0.25089474837484477</v>
      </c>
      <c r="G57" s="11" t="str">
        <f t="shared" si="3"/>
        <v>Start group 1 for 50km</v>
      </c>
      <c r="H57" s="4" t="str">
        <f t="shared" si="4"/>
        <v>Start group 2 for 100km</v>
      </c>
    </row>
    <row r="58" spans="1:8">
      <c r="A58" s="127">
        <v>56</v>
      </c>
      <c r="B58" s="74" t="s">
        <v>11008</v>
      </c>
      <c r="C58" s="74" t="s">
        <v>11055</v>
      </c>
      <c r="D58" s="75">
        <v>0.19826388888888888</v>
      </c>
      <c r="E58" s="37">
        <f t="shared" si="1"/>
        <v>9.380234505862646E-2</v>
      </c>
      <c r="F58" s="37">
        <f t="shared" si="2"/>
        <v>0.25118691110948799</v>
      </c>
      <c r="G58" s="11" t="str">
        <f t="shared" si="3"/>
        <v>Start group 1 for 50km</v>
      </c>
      <c r="H58" s="4" t="str">
        <f t="shared" si="4"/>
        <v>Start group 2 for 100km</v>
      </c>
    </row>
    <row r="59" spans="1:8">
      <c r="A59" s="127">
        <v>57</v>
      </c>
      <c r="B59" s="74" t="s">
        <v>11056</v>
      </c>
      <c r="C59" s="74" t="s">
        <v>11057</v>
      </c>
      <c r="D59" s="75">
        <v>0.19866898148148149</v>
      </c>
      <c r="E59" s="37">
        <f t="shared" si="1"/>
        <v>9.5477386934673364E-2</v>
      </c>
      <c r="F59" s="37">
        <f t="shared" si="2"/>
        <v>0.25374333503761587</v>
      </c>
      <c r="G59" s="11" t="str">
        <f t="shared" si="3"/>
        <v>Start group 1 for 50km</v>
      </c>
      <c r="H59" s="4" t="str">
        <f t="shared" si="4"/>
        <v>Start group 2 for 100km</v>
      </c>
    </row>
    <row r="60" spans="1:8">
      <c r="A60" s="127">
        <v>58</v>
      </c>
      <c r="B60" s="74" t="s">
        <v>11018</v>
      </c>
      <c r="C60" s="74" t="s">
        <v>11058</v>
      </c>
      <c r="D60" s="75">
        <v>0.19869212962962965</v>
      </c>
      <c r="E60" s="37">
        <f t="shared" si="1"/>
        <v>9.7152428810720268E-2</v>
      </c>
      <c r="F60" s="37">
        <f t="shared" si="2"/>
        <v>0.25388941640493756</v>
      </c>
      <c r="G60" s="11" t="str">
        <f t="shared" si="3"/>
        <v>Start group 1 for 50km</v>
      </c>
      <c r="H60" s="4" t="str">
        <f t="shared" si="4"/>
        <v>Start group 2 for 100km</v>
      </c>
    </row>
    <row r="61" spans="1:8">
      <c r="A61" s="127">
        <v>59</v>
      </c>
      <c r="B61" s="74" t="s">
        <v>11059</v>
      </c>
      <c r="C61" s="74" t="s">
        <v>11060</v>
      </c>
      <c r="D61" s="75">
        <v>0.19909722222222223</v>
      </c>
      <c r="E61" s="37">
        <f t="shared" si="1"/>
        <v>9.8827470686767172E-2</v>
      </c>
      <c r="F61" s="37">
        <f t="shared" si="2"/>
        <v>0.25644584033306544</v>
      </c>
      <c r="G61" s="11" t="str">
        <f t="shared" si="3"/>
        <v>Start group 1 for 50km</v>
      </c>
      <c r="H61" s="4" t="str">
        <f t="shared" si="4"/>
        <v>Start group 2 for 100km</v>
      </c>
    </row>
    <row r="62" spans="1:8" ht="15" customHeight="1">
      <c r="A62" s="127">
        <v>60</v>
      </c>
      <c r="B62" s="74" t="s">
        <v>11018</v>
      </c>
      <c r="C62" s="74" t="s">
        <v>11061</v>
      </c>
      <c r="D62" s="75">
        <v>0.19918981481481482</v>
      </c>
      <c r="E62" s="37">
        <f t="shared" si="1"/>
        <v>0.10050251256281408</v>
      </c>
      <c r="F62" s="37">
        <f t="shared" si="2"/>
        <v>0.25703016580235183</v>
      </c>
      <c r="G62" s="11" t="str">
        <f t="shared" si="3"/>
        <v>Start group 1 for 50km</v>
      </c>
      <c r="H62" s="4" t="str">
        <f t="shared" si="4"/>
        <v>Start group 2 for 100km</v>
      </c>
    </row>
    <row r="63" spans="1:8">
      <c r="A63" s="127">
        <v>61</v>
      </c>
      <c r="B63" s="74" t="s">
        <v>11008</v>
      </c>
      <c r="C63" s="74" t="s">
        <v>11062</v>
      </c>
      <c r="D63" s="75">
        <v>0.1993287037037037</v>
      </c>
      <c r="E63" s="37">
        <f t="shared" si="1"/>
        <v>0.10217755443886097</v>
      </c>
      <c r="F63" s="37">
        <f t="shared" si="2"/>
        <v>0.2579066540062816</v>
      </c>
      <c r="G63" s="11" t="str">
        <f t="shared" si="3"/>
        <v>Start group 1 for 50km</v>
      </c>
      <c r="H63" s="4" t="str">
        <f t="shared" si="4"/>
        <v>Start group 2 for 100km</v>
      </c>
    </row>
    <row r="64" spans="1:8">
      <c r="A64" s="127">
        <v>62</v>
      </c>
      <c r="B64" s="74" t="s">
        <v>11063</v>
      </c>
      <c r="C64" s="74" t="s">
        <v>11064</v>
      </c>
      <c r="D64" s="75">
        <v>0.19965277777777779</v>
      </c>
      <c r="E64" s="37">
        <f t="shared" si="1"/>
        <v>0.10385259631490787</v>
      </c>
      <c r="F64" s="37">
        <f t="shared" si="2"/>
        <v>0.25995179314878386</v>
      </c>
      <c r="G64" s="11" t="str">
        <f t="shared" si="3"/>
        <v>Start group 1 for 50km</v>
      </c>
      <c r="H64" s="4" t="str">
        <f t="shared" si="4"/>
        <v>Start group 2 for 100km</v>
      </c>
    </row>
    <row r="65" spans="1:8">
      <c r="A65" s="127">
        <v>63</v>
      </c>
      <c r="B65" s="74" t="s">
        <v>11065</v>
      </c>
      <c r="C65" s="74" t="s">
        <v>11066</v>
      </c>
      <c r="D65" s="75">
        <v>0.19978009259259258</v>
      </c>
      <c r="E65" s="37">
        <f t="shared" si="1"/>
        <v>0.10552763819095477</v>
      </c>
      <c r="F65" s="37">
        <f t="shared" si="2"/>
        <v>0.26075524066905265</v>
      </c>
      <c r="G65" s="11" t="str">
        <f t="shared" si="3"/>
        <v>Start group 1 for 50km</v>
      </c>
      <c r="H65" s="4" t="str">
        <f t="shared" si="4"/>
        <v>Start group 2 for 100km</v>
      </c>
    </row>
    <row r="66" spans="1:8">
      <c r="A66" s="127">
        <v>64</v>
      </c>
      <c r="B66" s="74" t="s">
        <v>11067</v>
      </c>
      <c r="C66" s="74" t="s">
        <v>11068</v>
      </c>
      <c r="D66" s="75">
        <v>0.19981481481481481</v>
      </c>
      <c r="E66" s="37">
        <f t="shared" si="1"/>
        <v>0.10720268006700168</v>
      </c>
      <c r="F66" s="37">
        <f t="shared" si="2"/>
        <v>0.2609743627200351</v>
      </c>
      <c r="G66" s="11" t="str">
        <f t="shared" si="3"/>
        <v>Start group 1 for 50km</v>
      </c>
      <c r="H66" s="4" t="str">
        <f t="shared" si="4"/>
        <v>Start group 2 for 100km</v>
      </c>
    </row>
    <row r="67" spans="1:8">
      <c r="A67" s="127">
        <v>65</v>
      </c>
      <c r="B67" s="74" t="s">
        <v>11069</v>
      </c>
      <c r="C67" s="74" t="s">
        <v>11070</v>
      </c>
      <c r="D67" s="75">
        <v>0.19988425925925926</v>
      </c>
      <c r="E67" s="37">
        <f t="shared" si="1"/>
        <v>0.10887772194304858</v>
      </c>
      <c r="F67" s="37">
        <f t="shared" si="2"/>
        <v>0.26141260682199974</v>
      </c>
      <c r="G67" s="11" t="str">
        <f t="shared" si="3"/>
        <v>Start group 1 for 50km</v>
      </c>
      <c r="H67" s="4" t="str">
        <f t="shared" si="4"/>
        <v>Start group 2 for 100km</v>
      </c>
    </row>
    <row r="68" spans="1:8">
      <c r="A68" s="127">
        <v>66</v>
      </c>
      <c r="B68" s="74" t="s">
        <v>11071</v>
      </c>
      <c r="C68" s="74" t="s">
        <v>11072</v>
      </c>
      <c r="D68" s="75">
        <v>0.19990740740740742</v>
      </c>
      <c r="E68" s="37">
        <f t="shared" ref="E68:E131" si="5">A68/597</f>
        <v>0.11055276381909548</v>
      </c>
      <c r="F68" s="37">
        <f t="shared" ref="F68:F131" si="6">((HOUR(D68)*60+MINUTE(D68)+SECOND(D68)/60)-(HOUR($D$3)*60+MINUTE($D$3)+SECOND($D$3)/60))/(HOUR($D$3)*60+MINUTE($D$3)+SECOND($D$3)/60)</f>
        <v>0.26155868818932149</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127">
        <v>67</v>
      </c>
      <c r="B69" s="74" t="s">
        <v>11038</v>
      </c>
      <c r="C69" s="74" t="s">
        <v>11073</v>
      </c>
      <c r="D69" s="75">
        <v>0.20012731481481483</v>
      </c>
      <c r="E69" s="37">
        <f t="shared" si="5"/>
        <v>0.11222780569514237</v>
      </c>
      <c r="F69" s="37">
        <f t="shared" si="6"/>
        <v>0.26294646117887666</v>
      </c>
      <c r="G69" s="11" t="str">
        <f t="shared" si="7"/>
        <v>Start group 1 for 50km</v>
      </c>
      <c r="H69" s="4" t="str">
        <f t="shared" si="8"/>
        <v>Start group 2 for 100km</v>
      </c>
    </row>
    <row r="70" spans="1:8">
      <c r="A70" s="127">
        <v>68</v>
      </c>
      <c r="B70" s="74" t="s">
        <v>11187</v>
      </c>
      <c r="C70" s="74" t="s">
        <v>11762</v>
      </c>
      <c r="D70" s="75">
        <v>0.20016203703703703</v>
      </c>
      <c r="E70" s="37">
        <f t="shared" si="5"/>
        <v>0.11390284757118928</v>
      </c>
      <c r="F70" s="37">
        <f t="shared" si="6"/>
        <v>0.26316558322985906</v>
      </c>
      <c r="G70" s="11" t="str">
        <f t="shared" si="7"/>
        <v>Start group 1 for 50km</v>
      </c>
      <c r="H70" s="4" t="str">
        <f t="shared" si="8"/>
        <v>Start group 2 for 100km</v>
      </c>
    </row>
    <row r="71" spans="1:8">
      <c r="A71" s="127">
        <v>69</v>
      </c>
      <c r="B71" s="74" t="s">
        <v>11074</v>
      </c>
      <c r="C71" s="74" t="s">
        <v>11075</v>
      </c>
      <c r="D71" s="75">
        <v>0.20028935185185184</v>
      </c>
      <c r="E71" s="37">
        <f t="shared" si="5"/>
        <v>0.11557788944723618</v>
      </c>
      <c r="F71" s="37">
        <f t="shared" si="6"/>
        <v>0.2639690307501279</v>
      </c>
      <c r="G71" s="11" t="str">
        <f t="shared" si="7"/>
        <v>Start group 1 for 50km</v>
      </c>
      <c r="H71" s="4" t="str">
        <f t="shared" si="8"/>
        <v>Start group 2 for 100km</v>
      </c>
    </row>
    <row r="72" spans="1:8">
      <c r="A72" s="127">
        <v>70</v>
      </c>
      <c r="B72" s="74" t="s">
        <v>11076</v>
      </c>
      <c r="C72" s="74" t="s">
        <v>11077</v>
      </c>
      <c r="D72" s="75">
        <v>0.20030092592592594</v>
      </c>
      <c r="E72" s="37">
        <f t="shared" si="5"/>
        <v>0.11725293132328309</v>
      </c>
      <c r="F72" s="37">
        <f t="shared" si="6"/>
        <v>0.26404207143378861</v>
      </c>
      <c r="G72" s="11" t="str">
        <f t="shared" si="7"/>
        <v>Start group 1 for 50km</v>
      </c>
      <c r="H72" s="4" t="str">
        <f t="shared" si="8"/>
        <v>Start group 2 for 100km</v>
      </c>
    </row>
    <row r="73" spans="1:8">
      <c r="A73" s="127">
        <v>71</v>
      </c>
      <c r="B73" s="74" t="s">
        <v>11763</v>
      </c>
      <c r="C73" s="74" t="s">
        <v>11764</v>
      </c>
      <c r="D73" s="75">
        <v>0.20032407407407407</v>
      </c>
      <c r="E73" s="37">
        <f t="shared" si="5"/>
        <v>0.11892797319932999</v>
      </c>
      <c r="F73" s="37">
        <f t="shared" si="6"/>
        <v>0.26418815280111008</v>
      </c>
      <c r="G73" s="11" t="str">
        <f t="shared" si="7"/>
        <v>Start group 1 for 50km</v>
      </c>
      <c r="H73" s="4" t="str">
        <f t="shared" si="8"/>
        <v>Start group 2 for 100km</v>
      </c>
    </row>
    <row r="74" spans="1:8">
      <c r="A74" s="127">
        <v>72</v>
      </c>
      <c r="B74" s="74" t="s">
        <v>11078</v>
      </c>
      <c r="C74" s="74" t="s">
        <v>11079</v>
      </c>
      <c r="D74" s="75">
        <v>0.20084490740740743</v>
      </c>
      <c r="E74" s="37">
        <f t="shared" si="5"/>
        <v>0.12060301507537688</v>
      </c>
      <c r="F74" s="37">
        <f t="shared" si="6"/>
        <v>0.26747498356584604</v>
      </c>
      <c r="G74" s="11" t="str">
        <f t="shared" si="7"/>
        <v>Start group 1 for 50km</v>
      </c>
      <c r="H74" s="4" t="str">
        <f t="shared" si="8"/>
        <v>Start group 2 for 100km</v>
      </c>
    </row>
    <row r="75" spans="1:8">
      <c r="A75" s="127">
        <v>73</v>
      </c>
      <c r="B75" s="74" t="s">
        <v>11080</v>
      </c>
      <c r="C75" s="74" t="s">
        <v>11081</v>
      </c>
      <c r="D75" s="75">
        <v>0.2008564814814815</v>
      </c>
      <c r="E75" s="37">
        <f t="shared" si="5"/>
        <v>0.12227805695142378</v>
      </c>
      <c r="F75" s="37">
        <f t="shared" si="6"/>
        <v>0.26754802424950702</v>
      </c>
      <c r="G75" s="11" t="str">
        <f t="shared" si="7"/>
        <v>Start group 1 for 50km</v>
      </c>
      <c r="H75" s="4" t="str">
        <f t="shared" si="8"/>
        <v>Start group 2 for 100km</v>
      </c>
    </row>
    <row r="76" spans="1:8">
      <c r="A76" s="127">
        <v>74</v>
      </c>
      <c r="B76" s="74" t="s">
        <v>11014</v>
      </c>
      <c r="C76" s="74" t="s">
        <v>11082</v>
      </c>
      <c r="D76" s="75">
        <v>0.2013425925925926</v>
      </c>
      <c r="E76" s="37">
        <f t="shared" si="5"/>
        <v>0.12395309882747069</v>
      </c>
      <c r="F76" s="37">
        <f t="shared" si="6"/>
        <v>0.27061573296326052</v>
      </c>
      <c r="G76" s="11" t="str">
        <f t="shared" si="7"/>
        <v>Start group 1 for 50km</v>
      </c>
      <c r="H76" s="4" t="str">
        <f t="shared" si="8"/>
        <v>Start group 2 for 100km</v>
      </c>
    </row>
    <row r="77" spans="1:8">
      <c r="A77" s="127">
        <v>75</v>
      </c>
      <c r="B77" s="74" t="s">
        <v>11048</v>
      </c>
      <c r="C77" s="74" t="s">
        <v>11083</v>
      </c>
      <c r="D77" s="75">
        <v>0.20219907407407409</v>
      </c>
      <c r="E77" s="37">
        <f t="shared" si="5"/>
        <v>0.12562814070351758</v>
      </c>
      <c r="F77" s="37">
        <f t="shared" si="6"/>
        <v>0.27602074355415973</v>
      </c>
      <c r="G77" s="11" t="str">
        <f t="shared" si="7"/>
        <v>Start group 1 for 50km</v>
      </c>
      <c r="H77" s="4" t="str">
        <f t="shared" si="8"/>
        <v>Start group 2 for 100km</v>
      </c>
    </row>
    <row r="78" spans="1:8">
      <c r="A78" s="127">
        <v>76</v>
      </c>
      <c r="B78" s="74" t="s">
        <v>11029</v>
      </c>
      <c r="C78" s="74" t="s">
        <v>11084</v>
      </c>
      <c r="D78" s="75">
        <v>0.20232638888888888</v>
      </c>
      <c r="E78" s="37">
        <f t="shared" si="5"/>
        <v>0.12730318257956449</v>
      </c>
      <c r="F78" s="37">
        <f t="shared" si="6"/>
        <v>0.27682419107442852</v>
      </c>
      <c r="G78" s="11" t="str">
        <f t="shared" si="7"/>
        <v>Start group 1 for 50km</v>
      </c>
      <c r="H78" s="4" t="str">
        <f t="shared" si="8"/>
        <v>Start group 2 for 100km</v>
      </c>
    </row>
    <row r="79" spans="1:8">
      <c r="A79" s="127">
        <v>77</v>
      </c>
      <c r="B79" s="74" t="s">
        <v>11034</v>
      </c>
      <c r="C79" s="74" t="s">
        <v>11085</v>
      </c>
      <c r="D79" s="75">
        <v>0.20243055555555556</v>
      </c>
      <c r="E79" s="37">
        <f t="shared" si="5"/>
        <v>0.12897822445561138</v>
      </c>
      <c r="F79" s="37">
        <f t="shared" si="6"/>
        <v>0.27748155722737561</v>
      </c>
      <c r="G79" s="11" t="str">
        <f t="shared" si="7"/>
        <v>Start group 1 for 50km</v>
      </c>
      <c r="H79" s="4" t="str">
        <f t="shared" si="8"/>
        <v>Start group 2 for 100km</v>
      </c>
    </row>
    <row r="80" spans="1:8">
      <c r="A80" s="127">
        <v>78</v>
      </c>
      <c r="B80" s="74" t="s">
        <v>11014</v>
      </c>
      <c r="C80" s="74" t="s">
        <v>11086</v>
      </c>
      <c r="D80" s="75">
        <v>0.20248842592592595</v>
      </c>
      <c r="E80" s="37">
        <f t="shared" si="5"/>
        <v>0.1306532663316583</v>
      </c>
      <c r="F80" s="37">
        <f t="shared" si="6"/>
        <v>0.27784676064567954</v>
      </c>
      <c r="G80" s="11" t="str">
        <f t="shared" si="7"/>
        <v>Start group 1 for 50km</v>
      </c>
      <c r="H80" s="4" t="str">
        <f t="shared" si="8"/>
        <v>Start group 2 for 100km</v>
      </c>
    </row>
    <row r="81" spans="1:8">
      <c r="A81" s="127">
        <v>79</v>
      </c>
      <c r="B81" s="74" t="s">
        <v>11087</v>
      </c>
      <c r="C81" s="74" t="s">
        <v>11037</v>
      </c>
      <c r="D81" s="75">
        <v>0.20248842592592595</v>
      </c>
      <c r="E81" s="37">
        <f t="shared" si="5"/>
        <v>0.13232830820770519</v>
      </c>
      <c r="F81" s="37">
        <f t="shared" si="6"/>
        <v>0.27784676064567954</v>
      </c>
      <c r="G81" s="11" t="str">
        <f t="shared" si="7"/>
        <v>Start group 1 for 50km</v>
      </c>
      <c r="H81" s="4" t="str">
        <f t="shared" si="8"/>
        <v>Start group 2 for 100km</v>
      </c>
    </row>
    <row r="82" spans="1:8">
      <c r="A82" s="127">
        <v>80</v>
      </c>
      <c r="B82" s="74" t="s">
        <v>11088</v>
      </c>
      <c r="C82" s="74" t="s">
        <v>11089</v>
      </c>
      <c r="D82" s="75">
        <v>0.20251157407407408</v>
      </c>
      <c r="E82" s="37">
        <f t="shared" si="5"/>
        <v>0.13400335008375208</v>
      </c>
      <c r="F82" s="37">
        <f t="shared" si="6"/>
        <v>0.27799284201300123</v>
      </c>
      <c r="G82" s="11" t="str">
        <f t="shared" si="7"/>
        <v>Start group 1 for 50km</v>
      </c>
      <c r="H82" s="4" t="str">
        <f t="shared" si="8"/>
        <v>Start group 2 for 100km</v>
      </c>
    </row>
    <row r="83" spans="1:8">
      <c r="A83" s="127">
        <v>81</v>
      </c>
      <c r="B83" s="74" t="s">
        <v>11029</v>
      </c>
      <c r="C83" s="74" t="s">
        <v>11090</v>
      </c>
      <c r="D83" s="75">
        <v>0.20252314814814812</v>
      </c>
      <c r="E83" s="37">
        <f t="shared" si="5"/>
        <v>0.135678391959799</v>
      </c>
      <c r="F83" s="37">
        <f t="shared" si="6"/>
        <v>0.27806588269666199</v>
      </c>
      <c r="G83" s="11" t="str">
        <f t="shared" si="7"/>
        <v>Start group 1 for 50km</v>
      </c>
      <c r="H83" s="4" t="str">
        <f t="shared" si="8"/>
        <v>Start group 2 for 100km</v>
      </c>
    </row>
    <row r="84" spans="1:8">
      <c r="A84" s="127">
        <v>82</v>
      </c>
      <c r="B84" s="74" t="s">
        <v>11091</v>
      </c>
      <c r="C84" s="74" t="s">
        <v>11092</v>
      </c>
      <c r="D84" s="75">
        <v>0.20253472222222224</v>
      </c>
      <c r="E84" s="37">
        <f t="shared" si="5"/>
        <v>0.13735343383584589</v>
      </c>
      <c r="F84" s="37">
        <f t="shared" si="6"/>
        <v>0.2781389233803227</v>
      </c>
      <c r="G84" s="11" t="str">
        <f t="shared" si="7"/>
        <v>Start group 1 for 50km</v>
      </c>
      <c r="H84" s="4" t="str">
        <f t="shared" si="8"/>
        <v>Start group 2 for 100km</v>
      </c>
    </row>
    <row r="85" spans="1:8">
      <c r="A85" s="127">
        <v>83</v>
      </c>
      <c r="B85" s="74" t="s">
        <v>11093</v>
      </c>
      <c r="C85" s="74" t="s">
        <v>11094</v>
      </c>
      <c r="D85" s="75">
        <v>0.20365740740740743</v>
      </c>
      <c r="E85" s="37">
        <f t="shared" si="5"/>
        <v>0.13902847571189281</v>
      </c>
      <c r="F85" s="37">
        <f t="shared" si="6"/>
        <v>0.28522386969542024</v>
      </c>
      <c r="G85" s="11" t="str">
        <f t="shared" si="7"/>
        <v>Start group 1 for 50km</v>
      </c>
      <c r="H85" s="4" t="str">
        <f t="shared" si="8"/>
        <v>Start group 2 for 100km</v>
      </c>
    </row>
    <row r="86" spans="1:8">
      <c r="A86" s="127">
        <v>84</v>
      </c>
      <c r="B86" s="74" t="s">
        <v>11095</v>
      </c>
      <c r="C86" s="74" t="s">
        <v>11096</v>
      </c>
      <c r="D86" s="75">
        <v>0.20374999999999999</v>
      </c>
      <c r="E86" s="37">
        <f t="shared" si="5"/>
        <v>0.1407035175879397</v>
      </c>
      <c r="F86" s="37">
        <f t="shared" si="6"/>
        <v>0.28580819516470662</v>
      </c>
      <c r="G86" s="11" t="str">
        <f t="shared" si="7"/>
        <v>Start group 1 for 50km</v>
      </c>
      <c r="H86" s="4" t="str">
        <f t="shared" si="8"/>
        <v>Start group 2 for 100km</v>
      </c>
    </row>
    <row r="87" spans="1:8">
      <c r="A87" s="127">
        <v>85</v>
      </c>
      <c r="B87" s="74" t="s">
        <v>11097</v>
      </c>
      <c r="C87" s="74" t="s">
        <v>11098</v>
      </c>
      <c r="D87" s="75">
        <v>0.20377314814814815</v>
      </c>
      <c r="E87" s="37">
        <f t="shared" si="5"/>
        <v>0.14237855946398659</v>
      </c>
      <c r="F87" s="37">
        <f t="shared" si="6"/>
        <v>0.28595427653202832</v>
      </c>
      <c r="G87" s="11" t="str">
        <f t="shared" si="7"/>
        <v>Start group 1 for 50km</v>
      </c>
      <c r="H87" s="4" t="str">
        <f t="shared" si="8"/>
        <v>Start group 2 for 100km</v>
      </c>
    </row>
    <row r="88" spans="1:8">
      <c r="A88" s="127">
        <v>86</v>
      </c>
      <c r="B88" s="74" t="s">
        <v>11099</v>
      </c>
      <c r="C88" s="74" t="s">
        <v>11100</v>
      </c>
      <c r="D88" s="75">
        <v>0.20484953703703704</v>
      </c>
      <c r="E88" s="37">
        <f t="shared" si="5"/>
        <v>0.1440536013400335</v>
      </c>
      <c r="F88" s="37">
        <f t="shared" si="6"/>
        <v>0.29274706011248269</v>
      </c>
      <c r="G88" s="11" t="str">
        <f t="shared" si="7"/>
        <v>Start group 1 for 50km</v>
      </c>
      <c r="H88" s="4" t="str">
        <f t="shared" si="8"/>
        <v>Start group 2 for 100km</v>
      </c>
    </row>
    <row r="89" spans="1:8">
      <c r="A89" s="127">
        <v>87</v>
      </c>
      <c r="B89" s="74" t="s">
        <v>11101</v>
      </c>
      <c r="C89" s="74" t="s">
        <v>11102</v>
      </c>
      <c r="D89" s="75">
        <v>0.20564814814814814</v>
      </c>
      <c r="E89" s="37">
        <f t="shared" si="5"/>
        <v>0.14572864321608039</v>
      </c>
      <c r="F89" s="37">
        <f t="shared" si="6"/>
        <v>0.29778686728507775</v>
      </c>
      <c r="G89" s="11" t="str">
        <f t="shared" si="7"/>
        <v>Start group 1 for 50km</v>
      </c>
      <c r="H89" s="4" t="str">
        <f t="shared" si="8"/>
        <v>Start group 2 for 100km</v>
      </c>
    </row>
    <row r="90" spans="1:8">
      <c r="A90" s="127">
        <v>88</v>
      </c>
      <c r="B90" s="74" t="s">
        <v>11103</v>
      </c>
      <c r="C90" s="74" t="s">
        <v>11104</v>
      </c>
      <c r="D90" s="75">
        <v>0.20571759259259259</v>
      </c>
      <c r="E90" s="37">
        <f t="shared" si="5"/>
        <v>0.14740368509212731</v>
      </c>
      <c r="F90" s="37">
        <f t="shared" si="6"/>
        <v>0.29822511138704261</v>
      </c>
      <c r="G90" s="11" t="str">
        <f t="shared" si="7"/>
        <v>Start group 1 for 50km</v>
      </c>
      <c r="H90" s="4" t="str">
        <f t="shared" si="8"/>
        <v>Start group 2 for 100km</v>
      </c>
    </row>
    <row r="91" spans="1:8">
      <c r="A91" s="127">
        <v>89</v>
      </c>
      <c r="B91" s="74" t="s">
        <v>11046</v>
      </c>
      <c r="C91" s="74" t="s">
        <v>11105</v>
      </c>
      <c r="D91" s="75">
        <v>0.20641203703703703</v>
      </c>
      <c r="E91" s="37">
        <f t="shared" si="5"/>
        <v>0.1490787269681742</v>
      </c>
      <c r="F91" s="37">
        <f t="shared" si="6"/>
        <v>0.30260755240669057</v>
      </c>
      <c r="G91" s="11" t="str">
        <f t="shared" si="7"/>
        <v>Start group 1 for 50km</v>
      </c>
      <c r="H91" s="4" t="str">
        <f t="shared" si="8"/>
        <v>Start group 2 for 100km</v>
      </c>
    </row>
    <row r="92" spans="1:8">
      <c r="A92" s="127">
        <v>90</v>
      </c>
      <c r="B92" s="74" t="s">
        <v>11052</v>
      </c>
      <c r="C92" s="74" t="s">
        <v>11106</v>
      </c>
      <c r="D92" s="75">
        <v>0.20653935185185182</v>
      </c>
      <c r="E92" s="37">
        <f t="shared" si="5"/>
        <v>0.15075376884422109</v>
      </c>
      <c r="F92" s="37">
        <f t="shared" si="6"/>
        <v>0.30341099992695936</v>
      </c>
      <c r="G92" s="11" t="str">
        <f t="shared" si="7"/>
        <v>Start group 1 for 50km</v>
      </c>
      <c r="H92" s="4" t="str">
        <f t="shared" si="8"/>
        <v>Start group 2 for 100km</v>
      </c>
    </row>
    <row r="93" spans="1:8">
      <c r="A93" s="127">
        <v>91</v>
      </c>
      <c r="B93" s="74" t="s">
        <v>11022</v>
      </c>
      <c r="C93" s="74" t="s">
        <v>11107</v>
      </c>
      <c r="D93" s="75">
        <v>0.20672453703703705</v>
      </c>
      <c r="E93" s="37">
        <f t="shared" si="5"/>
        <v>0.15242881072026801</v>
      </c>
      <c r="F93" s="37">
        <f t="shared" si="6"/>
        <v>0.30457965086553207</v>
      </c>
      <c r="G93" s="11" t="str">
        <f t="shared" si="7"/>
        <v>Start group 1 for 50km</v>
      </c>
      <c r="H93" s="4" t="str">
        <f t="shared" si="8"/>
        <v>Start group 2 for 100km</v>
      </c>
    </row>
    <row r="94" spans="1:8">
      <c r="A94" s="127">
        <v>92</v>
      </c>
      <c r="B94" s="74" t="s">
        <v>11108</v>
      </c>
      <c r="C94" s="74" t="s">
        <v>11109</v>
      </c>
      <c r="D94" s="75">
        <v>0.20690972222222223</v>
      </c>
      <c r="E94" s="37">
        <f t="shared" si="5"/>
        <v>0.1541038525963149</v>
      </c>
      <c r="F94" s="37">
        <f t="shared" si="6"/>
        <v>0.30574830180410484</v>
      </c>
      <c r="G94" s="11" t="str">
        <f t="shared" si="7"/>
        <v>Start group 1 for 50km</v>
      </c>
      <c r="H94" s="4" t="str">
        <f t="shared" si="8"/>
        <v>Start group 2 for 100km</v>
      </c>
    </row>
    <row r="95" spans="1:8">
      <c r="A95" s="127">
        <v>93</v>
      </c>
      <c r="B95" s="74" t="s">
        <v>11110</v>
      </c>
      <c r="C95" s="74" t="s">
        <v>11111</v>
      </c>
      <c r="D95" s="75">
        <v>0.2074074074074074</v>
      </c>
      <c r="E95" s="37">
        <f t="shared" si="5"/>
        <v>0.15577889447236182</v>
      </c>
      <c r="F95" s="37">
        <f t="shared" si="6"/>
        <v>0.30888905120151933</v>
      </c>
      <c r="G95" s="11" t="str">
        <f t="shared" si="7"/>
        <v>Start group 1 for 50km</v>
      </c>
      <c r="H95" s="4" t="str">
        <f t="shared" si="8"/>
        <v>Start group 2 for 100km</v>
      </c>
    </row>
    <row r="96" spans="1:8">
      <c r="A96" s="127">
        <v>94</v>
      </c>
      <c r="B96" s="74" t="s">
        <v>11014</v>
      </c>
      <c r="C96" s="74" t="s">
        <v>11112</v>
      </c>
      <c r="D96" s="75">
        <v>0.20759259259259258</v>
      </c>
      <c r="E96" s="37">
        <f t="shared" si="5"/>
        <v>0.15745393634840871</v>
      </c>
      <c r="F96" s="37">
        <f t="shared" si="6"/>
        <v>0.31005770214009204</v>
      </c>
      <c r="G96" s="11" t="str">
        <f t="shared" si="7"/>
        <v>Start group 1 for 50km</v>
      </c>
      <c r="H96" s="4" t="str">
        <f t="shared" si="8"/>
        <v>Start group 2 for 100km</v>
      </c>
    </row>
    <row r="97" spans="1:8">
      <c r="A97" s="127">
        <v>95</v>
      </c>
      <c r="B97" s="74" t="s">
        <v>11113</v>
      </c>
      <c r="C97" s="74" t="s">
        <v>11114</v>
      </c>
      <c r="D97" s="75">
        <v>0.20767361111111113</v>
      </c>
      <c r="E97" s="37">
        <f t="shared" si="5"/>
        <v>0.15912897822445563</v>
      </c>
      <c r="F97" s="37">
        <f t="shared" si="6"/>
        <v>0.31056898692571766</v>
      </c>
      <c r="G97" s="11" t="str">
        <f t="shared" si="7"/>
        <v>Start group 1 for 50km</v>
      </c>
      <c r="H97" s="4" t="str">
        <f t="shared" si="8"/>
        <v>Start group 2 for 100km</v>
      </c>
    </row>
    <row r="98" spans="1:8">
      <c r="A98" s="127">
        <v>96</v>
      </c>
      <c r="B98" s="74" t="s">
        <v>11018</v>
      </c>
      <c r="C98" s="74" t="s">
        <v>11115</v>
      </c>
      <c r="D98" s="75">
        <v>0.20769675925925926</v>
      </c>
      <c r="E98" s="37">
        <f t="shared" si="5"/>
        <v>0.16080402010050251</v>
      </c>
      <c r="F98" s="37">
        <f t="shared" si="6"/>
        <v>0.31071506829303913</v>
      </c>
      <c r="G98" s="11" t="str">
        <f t="shared" si="7"/>
        <v>Start group 1 for 50km</v>
      </c>
      <c r="H98" s="4" t="str">
        <f t="shared" si="8"/>
        <v>Start group 2 for 100km</v>
      </c>
    </row>
    <row r="99" spans="1:8">
      <c r="A99" s="127">
        <v>97</v>
      </c>
      <c r="B99" s="74" t="s">
        <v>11116</v>
      </c>
      <c r="C99" s="74" t="s">
        <v>11117</v>
      </c>
      <c r="D99" s="75">
        <v>0.20784722222222221</v>
      </c>
      <c r="E99" s="37">
        <f t="shared" si="5"/>
        <v>0.1624790619765494</v>
      </c>
      <c r="F99" s="37">
        <f t="shared" si="6"/>
        <v>0.31166459718062967</v>
      </c>
      <c r="G99" s="11" t="str">
        <f t="shared" si="7"/>
        <v>Start group 1 for 50km</v>
      </c>
      <c r="H99" s="4" t="str">
        <f t="shared" si="8"/>
        <v>Start group 2 for 100km</v>
      </c>
    </row>
    <row r="100" spans="1:8">
      <c r="A100" s="127">
        <v>98</v>
      </c>
      <c r="B100" s="74" t="s">
        <v>11118</v>
      </c>
      <c r="C100" s="74" t="s">
        <v>11119</v>
      </c>
      <c r="D100" s="75">
        <v>0.20789351851851853</v>
      </c>
      <c r="E100" s="37">
        <f t="shared" si="5"/>
        <v>0.16415410385259632</v>
      </c>
      <c r="F100" s="37">
        <f t="shared" si="6"/>
        <v>0.31195675991527283</v>
      </c>
      <c r="G100" s="11" t="str">
        <f t="shared" si="7"/>
        <v>Start group 1 for 50km</v>
      </c>
      <c r="H100" s="4" t="str">
        <f t="shared" si="8"/>
        <v>Start group 2 for 100km</v>
      </c>
    </row>
    <row r="101" spans="1:8">
      <c r="A101" s="127">
        <v>99</v>
      </c>
      <c r="B101" s="74" t="s">
        <v>11120</v>
      </c>
      <c r="C101" s="74" t="s">
        <v>11105</v>
      </c>
      <c r="D101" s="75">
        <v>0.20876157407407406</v>
      </c>
      <c r="E101" s="37">
        <f t="shared" si="5"/>
        <v>0.16582914572864321</v>
      </c>
      <c r="F101" s="37">
        <f t="shared" si="6"/>
        <v>0.31743481118983274</v>
      </c>
      <c r="G101" s="11" t="str">
        <f t="shared" si="7"/>
        <v>Start group 1 for 50km</v>
      </c>
      <c r="H101" s="4" t="str">
        <f t="shared" si="8"/>
        <v>Start group 2 for 100km</v>
      </c>
    </row>
    <row r="102" spans="1:8">
      <c r="A102" s="127">
        <v>100</v>
      </c>
      <c r="B102" s="74" t="s">
        <v>11121</v>
      </c>
      <c r="C102" s="74" t="s">
        <v>11122</v>
      </c>
      <c r="D102" s="75">
        <v>0.20887731481481484</v>
      </c>
      <c r="E102" s="37">
        <f t="shared" si="5"/>
        <v>0.16750418760469013</v>
      </c>
      <c r="F102" s="37">
        <f t="shared" si="6"/>
        <v>0.31816521802644082</v>
      </c>
      <c r="G102" s="11" t="str">
        <f t="shared" si="7"/>
        <v>Start group 1 for 50km</v>
      </c>
      <c r="H102" s="4" t="str">
        <f t="shared" si="8"/>
        <v>Start group 2 for 100km</v>
      </c>
    </row>
    <row r="103" spans="1:8">
      <c r="A103" s="127">
        <v>101</v>
      </c>
      <c r="B103" s="74" t="s">
        <v>11038</v>
      </c>
      <c r="C103" s="74" t="s">
        <v>11123</v>
      </c>
      <c r="D103" s="75">
        <v>0.20894675925925923</v>
      </c>
      <c r="E103" s="37">
        <f t="shared" si="5"/>
        <v>0.16917922948073702</v>
      </c>
      <c r="F103" s="37">
        <f t="shared" si="6"/>
        <v>0.31860346212840546</v>
      </c>
      <c r="G103" s="11" t="str">
        <f t="shared" si="7"/>
        <v>Start group 1 for 50km</v>
      </c>
      <c r="H103" s="4" t="str">
        <f t="shared" si="8"/>
        <v>Start group 2 for 100km</v>
      </c>
    </row>
    <row r="104" spans="1:8">
      <c r="A104" s="127">
        <v>102</v>
      </c>
      <c r="B104" s="74" t="s">
        <v>11765</v>
      </c>
      <c r="C104" s="74" t="s">
        <v>11441</v>
      </c>
      <c r="D104" s="75">
        <v>0.20986111111111114</v>
      </c>
      <c r="E104" s="37">
        <f t="shared" si="5"/>
        <v>0.17085427135678391</v>
      </c>
      <c r="F104" s="37">
        <f t="shared" si="6"/>
        <v>0.32437367613760859</v>
      </c>
      <c r="G104" s="11" t="str">
        <f t="shared" si="7"/>
        <v>Start group 2 for 50km</v>
      </c>
      <c r="H104" s="4" t="str">
        <f t="shared" si="8"/>
        <v>Start group 2 for 100km</v>
      </c>
    </row>
    <row r="105" spans="1:8">
      <c r="A105" s="127">
        <v>103</v>
      </c>
      <c r="B105" s="74" t="s">
        <v>11124</v>
      </c>
      <c r="C105" s="74" t="s">
        <v>11125</v>
      </c>
      <c r="D105" s="75">
        <v>0.21003472222222222</v>
      </c>
      <c r="E105" s="37">
        <f t="shared" si="5"/>
        <v>0.17252931323283083</v>
      </c>
      <c r="F105" s="37">
        <f t="shared" si="6"/>
        <v>0.32546928639252054</v>
      </c>
      <c r="G105" s="11" t="str">
        <f t="shared" si="7"/>
        <v>Start group 2 for 50km</v>
      </c>
      <c r="H105" s="4" t="str">
        <f t="shared" si="8"/>
        <v>Start group 2 for 100km</v>
      </c>
    </row>
    <row r="106" spans="1:8">
      <c r="A106" s="127">
        <v>104</v>
      </c>
      <c r="B106" s="74" t="s">
        <v>11014</v>
      </c>
      <c r="C106" s="74" t="s">
        <v>11126</v>
      </c>
      <c r="D106" s="75">
        <v>0.2101736111111111</v>
      </c>
      <c r="E106" s="37">
        <f t="shared" si="5"/>
        <v>0.17420435510887772</v>
      </c>
      <c r="F106" s="37">
        <f t="shared" si="6"/>
        <v>0.32634577459645009</v>
      </c>
      <c r="G106" s="11" t="str">
        <f t="shared" si="7"/>
        <v>Start group 2 for 50km</v>
      </c>
      <c r="H106" s="4" t="str">
        <f t="shared" si="8"/>
        <v>Start group 2 for 100km</v>
      </c>
    </row>
    <row r="107" spans="1:8">
      <c r="A107" s="127">
        <v>105</v>
      </c>
      <c r="B107" s="74" t="s">
        <v>11127</v>
      </c>
      <c r="C107" s="74" t="s">
        <v>11128</v>
      </c>
      <c r="D107" s="75">
        <v>0.21030092592592595</v>
      </c>
      <c r="E107" s="37">
        <f t="shared" si="5"/>
        <v>0.17587939698492464</v>
      </c>
      <c r="F107" s="37">
        <f t="shared" si="6"/>
        <v>0.32714922211671893</v>
      </c>
      <c r="G107" s="11" t="str">
        <f t="shared" si="7"/>
        <v>Start group 2 for 50km</v>
      </c>
      <c r="H107" s="4" t="str">
        <f t="shared" si="8"/>
        <v>Start group 2 for 100km</v>
      </c>
    </row>
    <row r="108" spans="1:8">
      <c r="A108" s="127">
        <v>106</v>
      </c>
      <c r="B108" s="74" t="s">
        <v>11129</v>
      </c>
      <c r="C108" s="74" t="s">
        <v>11130</v>
      </c>
      <c r="D108" s="75">
        <v>0.21050925925925926</v>
      </c>
      <c r="E108" s="37">
        <f t="shared" si="5"/>
        <v>0.17755443886097153</v>
      </c>
      <c r="F108" s="37">
        <f t="shared" si="6"/>
        <v>0.32846395442261334</v>
      </c>
      <c r="G108" s="11" t="str">
        <f t="shared" si="7"/>
        <v>Start group 2 for 50km</v>
      </c>
      <c r="H108" s="4" t="str">
        <f t="shared" si="8"/>
        <v>Start group 2 for 100km</v>
      </c>
    </row>
    <row r="109" spans="1:8">
      <c r="A109" s="127">
        <v>107</v>
      </c>
      <c r="B109" s="74" t="s">
        <v>11131</v>
      </c>
      <c r="C109" s="74" t="s">
        <v>11132</v>
      </c>
      <c r="D109" s="75">
        <v>0.21056712962962965</v>
      </c>
      <c r="E109" s="37">
        <f t="shared" si="5"/>
        <v>0.17922948073701842</v>
      </c>
      <c r="F109" s="37">
        <f t="shared" si="6"/>
        <v>0.32882915784091726</v>
      </c>
      <c r="G109" s="11" t="str">
        <f t="shared" si="7"/>
        <v>Start group 2 for 50km</v>
      </c>
      <c r="H109" s="4" t="str">
        <f t="shared" si="8"/>
        <v>Start group 2 for 100km</v>
      </c>
    </row>
    <row r="110" spans="1:8">
      <c r="A110" s="127">
        <v>108</v>
      </c>
      <c r="B110" s="74" t="s">
        <v>11133</v>
      </c>
      <c r="C110" s="74" t="s">
        <v>11134</v>
      </c>
      <c r="D110" s="75">
        <v>0.21079861111111112</v>
      </c>
      <c r="E110" s="37">
        <f t="shared" si="5"/>
        <v>0.18090452261306533</v>
      </c>
      <c r="F110" s="37">
        <f t="shared" si="6"/>
        <v>0.33028997151413342</v>
      </c>
      <c r="G110" s="11" t="str">
        <f t="shared" si="7"/>
        <v>Start group 2 for 50km</v>
      </c>
      <c r="H110" s="4" t="str">
        <f t="shared" si="8"/>
        <v>Start group 2 for 100km</v>
      </c>
    </row>
    <row r="111" spans="1:8">
      <c r="A111" s="127">
        <v>109</v>
      </c>
      <c r="B111" s="74" t="s">
        <v>11135</v>
      </c>
      <c r="C111" s="74" t="s">
        <v>11136</v>
      </c>
      <c r="D111" s="75">
        <v>0.21096064814814816</v>
      </c>
      <c r="E111" s="37">
        <f t="shared" si="5"/>
        <v>0.18257956448911222</v>
      </c>
      <c r="F111" s="37">
        <f t="shared" si="6"/>
        <v>0.33131254108538466</v>
      </c>
      <c r="G111" s="11" t="str">
        <f t="shared" si="7"/>
        <v>Start group 2 for 50km</v>
      </c>
      <c r="H111" s="4" t="str">
        <f t="shared" si="8"/>
        <v>Start group 2 for 100km</v>
      </c>
    </row>
    <row r="112" spans="1:8">
      <c r="A112" s="127">
        <v>110</v>
      </c>
      <c r="B112" s="74" t="s">
        <v>11074</v>
      </c>
      <c r="C112" s="74" t="s">
        <v>11137</v>
      </c>
      <c r="D112" s="75">
        <v>0.21202546296296296</v>
      </c>
      <c r="E112" s="37">
        <f t="shared" si="5"/>
        <v>0.18425460636515914</v>
      </c>
      <c r="F112" s="37">
        <f t="shared" si="6"/>
        <v>0.33803228398217805</v>
      </c>
      <c r="G112" s="11" t="str">
        <f t="shared" si="7"/>
        <v>Start group 2 for 50km</v>
      </c>
      <c r="H112" s="4" t="str">
        <f t="shared" si="8"/>
        <v>Start group 2 for 100km</v>
      </c>
    </row>
    <row r="113" spans="1:8">
      <c r="A113" s="127">
        <v>111</v>
      </c>
      <c r="B113" s="74" t="s">
        <v>11120</v>
      </c>
      <c r="C113" s="74" t="s">
        <v>11138</v>
      </c>
      <c r="D113" s="75">
        <v>0.21210648148148148</v>
      </c>
      <c r="E113" s="37">
        <f t="shared" si="5"/>
        <v>0.18592964824120603</v>
      </c>
      <c r="F113" s="37">
        <f t="shared" si="6"/>
        <v>0.33854356876780367</v>
      </c>
      <c r="G113" s="11" t="str">
        <f t="shared" si="7"/>
        <v>Start group 2 for 50km</v>
      </c>
      <c r="H113" s="4" t="str">
        <f t="shared" si="8"/>
        <v>Start group 2 for 100km</v>
      </c>
    </row>
    <row r="114" spans="1:8">
      <c r="A114" s="127">
        <v>112</v>
      </c>
      <c r="B114" s="74" t="s">
        <v>11012</v>
      </c>
      <c r="C114" s="74" t="s">
        <v>11139</v>
      </c>
      <c r="D114" s="75">
        <v>0.21217592592592593</v>
      </c>
      <c r="E114" s="37">
        <f t="shared" si="5"/>
        <v>0.18760469011725292</v>
      </c>
      <c r="F114" s="37">
        <f t="shared" si="6"/>
        <v>0.33898181286976853</v>
      </c>
      <c r="G114" s="11" t="str">
        <f t="shared" si="7"/>
        <v>Start group 2 for 50km</v>
      </c>
      <c r="H114" s="4" t="str">
        <f t="shared" si="8"/>
        <v>Start group 2 for 100km</v>
      </c>
    </row>
    <row r="115" spans="1:8">
      <c r="A115" s="127">
        <v>113</v>
      </c>
      <c r="B115" s="74" t="s">
        <v>11140</v>
      </c>
      <c r="C115" s="74" t="s">
        <v>11141</v>
      </c>
      <c r="D115" s="75">
        <v>0.21252314814814813</v>
      </c>
      <c r="E115" s="37">
        <f t="shared" si="5"/>
        <v>0.18927973199329984</v>
      </c>
      <c r="F115" s="37">
        <f t="shared" si="6"/>
        <v>0.34117303337959254</v>
      </c>
      <c r="G115" s="11" t="str">
        <f t="shared" si="7"/>
        <v>Start group 2 for 50km</v>
      </c>
      <c r="H115" s="4" t="str">
        <f t="shared" si="8"/>
        <v>Start group 2 for 100km</v>
      </c>
    </row>
    <row r="116" spans="1:8">
      <c r="A116" s="127">
        <v>114</v>
      </c>
      <c r="B116" s="74" t="s">
        <v>11142</v>
      </c>
      <c r="C116" s="74" t="s">
        <v>11143</v>
      </c>
      <c r="D116" s="75">
        <v>0.21262731481481481</v>
      </c>
      <c r="E116" s="37">
        <f t="shared" si="5"/>
        <v>0.19095477386934673</v>
      </c>
      <c r="F116" s="37">
        <f t="shared" si="6"/>
        <v>0.34183039953253963</v>
      </c>
      <c r="G116" s="11" t="str">
        <f t="shared" si="7"/>
        <v>Start group 2 for 50km</v>
      </c>
      <c r="H116" s="4" t="str">
        <f t="shared" si="8"/>
        <v>Start group 2 for 100km</v>
      </c>
    </row>
    <row r="117" spans="1:8">
      <c r="A117" s="127">
        <v>115</v>
      </c>
      <c r="B117" s="74" t="s">
        <v>11144</v>
      </c>
      <c r="C117" s="74" t="s">
        <v>11145</v>
      </c>
      <c r="D117" s="75">
        <v>0.21287037037037038</v>
      </c>
      <c r="E117" s="37">
        <f t="shared" si="5"/>
        <v>0.19262981574539365</v>
      </c>
      <c r="F117" s="37">
        <f t="shared" si="6"/>
        <v>0.34336425388941649</v>
      </c>
      <c r="G117" s="11" t="str">
        <f t="shared" si="7"/>
        <v>Start group 2 for 50km</v>
      </c>
      <c r="H117" s="4" t="str">
        <f t="shared" si="8"/>
        <v>Start group 2 for 100km</v>
      </c>
    </row>
    <row r="118" spans="1:8">
      <c r="A118" s="127">
        <v>116</v>
      </c>
      <c r="B118" s="74" t="s">
        <v>11146</v>
      </c>
      <c r="C118" s="74" t="s">
        <v>11147</v>
      </c>
      <c r="D118" s="75">
        <v>0.21314814814814817</v>
      </c>
      <c r="E118" s="37">
        <f t="shared" si="5"/>
        <v>0.19430485762144054</v>
      </c>
      <c r="F118" s="37">
        <f t="shared" si="6"/>
        <v>0.34511723029727559</v>
      </c>
      <c r="G118" s="11" t="str">
        <f t="shared" si="7"/>
        <v>Start group 2 for 50km</v>
      </c>
      <c r="H118" s="4" t="str">
        <f t="shared" si="8"/>
        <v>Start group 2 for 100km</v>
      </c>
    </row>
    <row r="119" spans="1:8">
      <c r="A119" s="127">
        <v>117</v>
      </c>
      <c r="B119" s="74" t="s">
        <v>11129</v>
      </c>
      <c r="C119" s="74" t="s">
        <v>11148</v>
      </c>
      <c r="D119" s="75">
        <v>0.21321759259259257</v>
      </c>
      <c r="E119" s="37">
        <f t="shared" si="5"/>
        <v>0.19597989949748743</v>
      </c>
      <c r="F119" s="37">
        <f t="shared" si="6"/>
        <v>0.34555547439924045</v>
      </c>
      <c r="G119" s="11" t="str">
        <f t="shared" si="7"/>
        <v>Start group 2 for 50km</v>
      </c>
      <c r="H119" s="4" t="str">
        <f t="shared" si="8"/>
        <v>Start group 2 for 100km</v>
      </c>
    </row>
    <row r="120" spans="1:8">
      <c r="A120" s="127">
        <v>118</v>
      </c>
      <c r="B120" s="74" t="s">
        <v>11103</v>
      </c>
      <c r="C120" s="74" t="s">
        <v>11149</v>
      </c>
      <c r="D120" s="75">
        <v>0.21341435185185187</v>
      </c>
      <c r="E120" s="37">
        <f t="shared" si="5"/>
        <v>0.19765494137353434</v>
      </c>
      <c r="F120" s="37">
        <f t="shared" si="6"/>
        <v>0.34679716602147392</v>
      </c>
      <c r="G120" s="11" t="str">
        <f t="shared" si="7"/>
        <v>Start group 2 for 50km</v>
      </c>
      <c r="H120" s="4" t="str">
        <f t="shared" si="8"/>
        <v>Start group 2 for 100km</v>
      </c>
    </row>
    <row r="121" spans="1:8">
      <c r="A121" s="127">
        <v>119</v>
      </c>
      <c r="B121" s="74" t="s">
        <v>11120</v>
      </c>
      <c r="C121" s="74" t="s">
        <v>11150</v>
      </c>
      <c r="D121" s="75">
        <v>0.21362268518518521</v>
      </c>
      <c r="E121" s="37">
        <f t="shared" si="5"/>
        <v>0.19932998324958123</v>
      </c>
      <c r="F121" s="37">
        <f t="shared" si="6"/>
        <v>0.34811189832736833</v>
      </c>
      <c r="G121" s="11" t="str">
        <f t="shared" si="7"/>
        <v>Start group 2 for 50km</v>
      </c>
      <c r="H121" s="4" t="str">
        <f t="shared" si="8"/>
        <v>Start group 2 for 100km</v>
      </c>
    </row>
    <row r="122" spans="1:8">
      <c r="A122" s="127">
        <v>120</v>
      </c>
      <c r="B122" s="74" t="s">
        <v>11151</v>
      </c>
      <c r="C122" s="74" t="s">
        <v>11152</v>
      </c>
      <c r="D122" s="75">
        <v>0.21388888888888891</v>
      </c>
      <c r="E122" s="37">
        <f t="shared" si="5"/>
        <v>0.20100502512562815</v>
      </c>
      <c r="F122" s="37">
        <f t="shared" si="6"/>
        <v>0.34979183405156672</v>
      </c>
      <c r="G122" s="11" t="str">
        <f t="shared" si="7"/>
        <v>Start group 2 for 50km</v>
      </c>
      <c r="H122" s="4" t="str">
        <f t="shared" si="8"/>
        <v>Start group 2 for 100km</v>
      </c>
    </row>
    <row r="123" spans="1:8" ht="15" customHeight="1">
      <c r="A123" s="127">
        <v>121</v>
      </c>
      <c r="B123" s="74" t="s">
        <v>11153</v>
      </c>
      <c r="C123" s="74" t="s">
        <v>11154</v>
      </c>
      <c r="D123" s="75">
        <v>0.21393518518518517</v>
      </c>
      <c r="E123" s="37">
        <f t="shared" si="5"/>
        <v>0.20268006700167504</v>
      </c>
      <c r="F123" s="37">
        <f t="shared" si="6"/>
        <v>0.35008399678620988</v>
      </c>
      <c r="G123" s="11" t="str">
        <f t="shared" si="7"/>
        <v>Start group 2 for 50km</v>
      </c>
      <c r="H123" s="4" t="str">
        <f t="shared" si="8"/>
        <v>Start group 2 for 100km</v>
      </c>
    </row>
    <row r="124" spans="1:8">
      <c r="A124" s="127">
        <v>122</v>
      </c>
      <c r="B124" s="74" t="s">
        <v>11014</v>
      </c>
      <c r="C124" s="74" t="s">
        <v>11155</v>
      </c>
      <c r="D124" s="75">
        <v>0.21394675925925924</v>
      </c>
      <c r="E124" s="37">
        <f t="shared" si="5"/>
        <v>0.20435510887772193</v>
      </c>
      <c r="F124" s="37">
        <f t="shared" si="6"/>
        <v>0.35015703746987059</v>
      </c>
      <c r="G124" s="11" t="str">
        <f t="shared" si="7"/>
        <v>Start group 2 for 50km</v>
      </c>
      <c r="H124" s="4" t="str">
        <f t="shared" si="8"/>
        <v>Start group 2 for 100km</v>
      </c>
    </row>
    <row r="125" spans="1:8">
      <c r="A125" s="127">
        <v>123</v>
      </c>
      <c r="B125" s="74" t="s">
        <v>11156</v>
      </c>
      <c r="C125" s="74" t="s">
        <v>11157</v>
      </c>
      <c r="D125" s="75">
        <v>0.21413194444444442</v>
      </c>
      <c r="E125" s="37">
        <f t="shared" si="5"/>
        <v>0.20603015075376885</v>
      </c>
      <c r="F125" s="37">
        <f t="shared" si="6"/>
        <v>0.35132568840844358</v>
      </c>
      <c r="G125" s="11" t="str">
        <f t="shared" si="7"/>
        <v>Start group 2 for 50km</v>
      </c>
      <c r="H125" s="4" t="str">
        <f t="shared" si="8"/>
        <v>Start group 2 for 100km</v>
      </c>
    </row>
    <row r="126" spans="1:8">
      <c r="A126" s="127">
        <v>124</v>
      </c>
      <c r="B126" s="74" t="s">
        <v>11158</v>
      </c>
      <c r="C126" s="74" t="s">
        <v>11159</v>
      </c>
      <c r="D126" s="75">
        <v>0.21413194444444442</v>
      </c>
      <c r="E126" s="37">
        <f t="shared" si="5"/>
        <v>0.20770519262981574</v>
      </c>
      <c r="F126" s="37">
        <f t="shared" si="6"/>
        <v>0.35132568840844358</v>
      </c>
      <c r="G126" s="11" t="str">
        <f t="shared" si="7"/>
        <v>Start group 2 for 50km</v>
      </c>
      <c r="H126" s="4" t="str">
        <f t="shared" si="8"/>
        <v>Start group 2 for 100km</v>
      </c>
    </row>
    <row r="127" spans="1:8">
      <c r="A127" s="127">
        <v>125</v>
      </c>
      <c r="B127" s="74" t="s">
        <v>11160</v>
      </c>
      <c r="C127" s="74" t="s">
        <v>11161</v>
      </c>
      <c r="D127" s="75">
        <v>0.21421296296296297</v>
      </c>
      <c r="E127" s="37">
        <f t="shared" si="5"/>
        <v>0.20938023450586266</v>
      </c>
      <c r="F127" s="37">
        <f t="shared" si="6"/>
        <v>0.35183697319406898</v>
      </c>
      <c r="G127" s="11" t="str">
        <f t="shared" si="7"/>
        <v>Start group 2 for 50km</v>
      </c>
      <c r="H127" s="4" t="str">
        <f t="shared" si="8"/>
        <v>Start group 2 for 100km</v>
      </c>
    </row>
    <row r="128" spans="1:8">
      <c r="A128" s="127">
        <v>126</v>
      </c>
      <c r="B128" s="74" t="s">
        <v>11162</v>
      </c>
      <c r="C128" s="74" t="s">
        <v>11163</v>
      </c>
      <c r="D128" s="75">
        <v>0.21450231481481483</v>
      </c>
      <c r="E128" s="37">
        <f t="shared" si="5"/>
        <v>0.21105527638190955</v>
      </c>
      <c r="F128" s="37">
        <f t="shared" si="6"/>
        <v>0.35366299028558901</v>
      </c>
      <c r="G128" s="11" t="str">
        <f t="shared" si="7"/>
        <v>Start group 2 for 50km</v>
      </c>
      <c r="H128" s="4" t="str">
        <f t="shared" si="8"/>
        <v>Start group 2 for 100km</v>
      </c>
    </row>
    <row r="129" spans="1:8">
      <c r="A129" s="127">
        <v>127</v>
      </c>
      <c r="B129" s="74" t="s">
        <v>11014</v>
      </c>
      <c r="C129" s="74" t="s">
        <v>11164</v>
      </c>
      <c r="D129" s="75">
        <v>0.21456018518518519</v>
      </c>
      <c r="E129" s="37">
        <f t="shared" si="5"/>
        <v>0.21273031825795644</v>
      </c>
      <c r="F129" s="37">
        <f t="shared" si="6"/>
        <v>0.35402819370389293</v>
      </c>
      <c r="G129" s="11" t="str">
        <f t="shared" si="7"/>
        <v>Start group 2 for 50km</v>
      </c>
      <c r="H129" s="4" t="str">
        <f t="shared" si="8"/>
        <v>Start group 2 for 100km</v>
      </c>
    </row>
    <row r="130" spans="1:8">
      <c r="A130" s="127">
        <v>128</v>
      </c>
      <c r="B130" s="74" t="s">
        <v>11121</v>
      </c>
      <c r="C130" s="74" t="s">
        <v>11165</v>
      </c>
      <c r="D130" s="75">
        <v>0.21464120370370368</v>
      </c>
      <c r="E130" s="37">
        <f t="shared" si="5"/>
        <v>0.21440536013400335</v>
      </c>
      <c r="F130" s="37">
        <f t="shared" si="6"/>
        <v>0.35453947848951856</v>
      </c>
      <c r="G130" s="11" t="str">
        <f t="shared" si="7"/>
        <v>Start group 2 for 50km</v>
      </c>
      <c r="H130" s="4" t="str">
        <f t="shared" si="8"/>
        <v>Start group 2 for 100km</v>
      </c>
    </row>
    <row r="131" spans="1:8">
      <c r="A131" s="127">
        <v>129</v>
      </c>
      <c r="B131" s="74" t="s">
        <v>11120</v>
      </c>
      <c r="C131" s="74" t="s">
        <v>11166</v>
      </c>
      <c r="D131" s="75">
        <v>0.21496527777777777</v>
      </c>
      <c r="E131" s="37">
        <f t="shared" si="5"/>
        <v>0.21608040201005024</v>
      </c>
      <c r="F131" s="37">
        <f t="shared" si="6"/>
        <v>0.35658461763202104</v>
      </c>
      <c r="G131" s="11" t="str">
        <f t="shared" si="7"/>
        <v>Start group 2 for 50km</v>
      </c>
      <c r="H131" s="4" t="str">
        <f t="shared" si="8"/>
        <v>Start group 2 for 100km</v>
      </c>
    </row>
    <row r="132" spans="1:8">
      <c r="A132" s="127">
        <v>130</v>
      </c>
      <c r="B132" s="74" t="s">
        <v>11010</v>
      </c>
      <c r="C132" s="74" t="s">
        <v>11167</v>
      </c>
      <c r="D132" s="75">
        <v>0.215</v>
      </c>
      <c r="E132" s="37">
        <f t="shared" ref="E132:E195" si="9">A132/597</f>
        <v>0.21775544388609716</v>
      </c>
      <c r="F132" s="37">
        <f t="shared" ref="F132:F195" si="10">((HOUR(D132)*60+MINUTE(D132)+SECOND(D132)/60)-(HOUR($D$3)*60+MINUTE($D$3)+SECOND($D$3)/60))/(HOUR($D$3)*60+MINUTE($D$3)+SECOND($D$3)/60)</f>
        <v>0.3568037396830035</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2 for 100km</v>
      </c>
    </row>
    <row r="133" spans="1:8">
      <c r="A133" s="127">
        <v>131</v>
      </c>
      <c r="B133" s="74" t="s">
        <v>11168</v>
      </c>
      <c r="C133" s="74" t="s">
        <v>11169</v>
      </c>
      <c r="D133" s="75">
        <v>0.21502314814814816</v>
      </c>
      <c r="E133" s="37">
        <f t="shared" si="9"/>
        <v>0.21943048576214405</v>
      </c>
      <c r="F133" s="37">
        <f t="shared" si="10"/>
        <v>0.35694982105032497</v>
      </c>
      <c r="G133" s="11" t="str">
        <f t="shared" si="11"/>
        <v>Start group 2 for 50km</v>
      </c>
      <c r="H133" s="4" t="str">
        <f t="shared" si="12"/>
        <v>Start group 2 for 100km</v>
      </c>
    </row>
    <row r="134" spans="1:8">
      <c r="A134" s="127">
        <v>132</v>
      </c>
      <c r="B134" s="74" t="s">
        <v>11766</v>
      </c>
      <c r="C134" s="74" t="s">
        <v>11085</v>
      </c>
      <c r="D134" s="75">
        <v>0.21563657407407408</v>
      </c>
      <c r="E134" s="37">
        <f t="shared" si="9"/>
        <v>0.22110552763819097</v>
      </c>
      <c r="F134" s="37">
        <f t="shared" si="10"/>
        <v>0.36082097728434731</v>
      </c>
      <c r="G134" s="11" t="str">
        <f t="shared" si="11"/>
        <v>Start group 2 for 50km</v>
      </c>
      <c r="H134" s="4" t="str">
        <f t="shared" si="12"/>
        <v>Start group 3 for 100km</v>
      </c>
    </row>
    <row r="135" spans="1:8">
      <c r="A135" s="127">
        <v>133</v>
      </c>
      <c r="B135" s="74" t="s">
        <v>11170</v>
      </c>
      <c r="C135" s="74" t="s">
        <v>11171</v>
      </c>
      <c r="D135" s="75">
        <v>0.21589120370370371</v>
      </c>
      <c r="E135" s="37">
        <f t="shared" si="9"/>
        <v>0.22278056951423786</v>
      </c>
      <c r="F135" s="37">
        <f t="shared" si="10"/>
        <v>0.36242787232488488</v>
      </c>
      <c r="G135" s="11" t="str">
        <f t="shared" si="11"/>
        <v>Start group 2 for 50km</v>
      </c>
      <c r="H135" s="4" t="str">
        <f t="shared" si="12"/>
        <v>Start group 3 for 100km</v>
      </c>
    </row>
    <row r="136" spans="1:8">
      <c r="A136" s="127">
        <v>134</v>
      </c>
      <c r="B136" s="74" t="s">
        <v>11172</v>
      </c>
      <c r="C136" s="74" t="s">
        <v>11173</v>
      </c>
      <c r="D136" s="75">
        <v>0.21630787037037036</v>
      </c>
      <c r="E136" s="37">
        <f t="shared" si="9"/>
        <v>0.22445561139028475</v>
      </c>
      <c r="F136" s="37">
        <f t="shared" si="10"/>
        <v>0.36505733693667375</v>
      </c>
      <c r="G136" s="11" t="str">
        <f t="shared" si="11"/>
        <v>Start group 2 for 50km</v>
      </c>
      <c r="H136" s="4" t="str">
        <f t="shared" si="12"/>
        <v>Start group 3 for 100km</v>
      </c>
    </row>
    <row r="137" spans="1:8">
      <c r="A137" s="127">
        <v>135</v>
      </c>
      <c r="B137" s="74" t="s">
        <v>11174</v>
      </c>
      <c r="C137" s="74" t="s">
        <v>11175</v>
      </c>
      <c r="D137" s="75">
        <v>0.21665509259259261</v>
      </c>
      <c r="E137" s="37">
        <f t="shared" si="9"/>
        <v>0.22613065326633167</v>
      </c>
      <c r="F137" s="37">
        <f t="shared" si="10"/>
        <v>0.36724855744649776</v>
      </c>
      <c r="G137" s="11" t="str">
        <f t="shared" si="11"/>
        <v>Start group 2 for 50km</v>
      </c>
      <c r="H137" s="4" t="str">
        <f t="shared" si="12"/>
        <v>Start group 3 for 100km</v>
      </c>
    </row>
    <row r="138" spans="1:8">
      <c r="A138" s="127">
        <v>136</v>
      </c>
      <c r="B138" s="74" t="s">
        <v>11121</v>
      </c>
      <c r="C138" s="74" t="s">
        <v>11176</v>
      </c>
      <c r="D138" s="75">
        <v>0.2167013888888889</v>
      </c>
      <c r="E138" s="37">
        <f t="shared" si="9"/>
        <v>0.22780569514237856</v>
      </c>
      <c r="F138" s="37">
        <f t="shared" si="10"/>
        <v>0.36754072018114092</v>
      </c>
      <c r="G138" s="11" t="str">
        <f t="shared" si="11"/>
        <v>Start group 2 for 50km</v>
      </c>
      <c r="H138" s="4" t="str">
        <f t="shared" si="12"/>
        <v>Start group 3 for 100km</v>
      </c>
    </row>
    <row r="139" spans="1:8">
      <c r="A139" s="127">
        <v>137</v>
      </c>
      <c r="B139" s="74" t="s">
        <v>11177</v>
      </c>
      <c r="C139" s="74" t="s">
        <v>11178</v>
      </c>
      <c r="D139" s="75">
        <v>0.2167361111111111</v>
      </c>
      <c r="E139" s="37">
        <f t="shared" si="9"/>
        <v>0.22948073701842547</v>
      </c>
      <c r="F139" s="37">
        <f t="shared" si="10"/>
        <v>0.36775984223212338</v>
      </c>
      <c r="G139" s="11" t="str">
        <f t="shared" si="11"/>
        <v>Start group 2 for 50km</v>
      </c>
      <c r="H139" s="4" t="str">
        <f t="shared" si="12"/>
        <v>Start group 3 for 100km</v>
      </c>
    </row>
    <row r="140" spans="1:8">
      <c r="A140" s="127">
        <v>138</v>
      </c>
      <c r="B140" s="74" t="s">
        <v>11179</v>
      </c>
      <c r="C140" s="74" t="s">
        <v>11180</v>
      </c>
      <c r="D140" s="75">
        <v>0.21675925925925923</v>
      </c>
      <c r="E140" s="37">
        <f t="shared" si="9"/>
        <v>0.23115577889447236</v>
      </c>
      <c r="F140" s="37">
        <f t="shared" si="10"/>
        <v>0.36790592359944485</v>
      </c>
      <c r="G140" s="11" t="str">
        <f t="shared" si="11"/>
        <v>Start group 2 for 50km</v>
      </c>
      <c r="H140" s="4" t="str">
        <f t="shared" si="12"/>
        <v>Start group 3 for 100km</v>
      </c>
    </row>
    <row r="141" spans="1:8">
      <c r="A141" s="127">
        <v>139</v>
      </c>
      <c r="B141" s="74" t="s">
        <v>11181</v>
      </c>
      <c r="C141" s="74" t="s">
        <v>11182</v>
      </c>
      <c r="D141" s="75">
        <v>0.21689814814814815</v>
      </c>
      <c r="E141" s="37">
        <f t="shared" si="9"/>
        <v>0.23283082077051925</v>
      </c>
      <c r="F141" s="37">
        <f t="shared" si="10"/>
        <v>0.3687824118033744</v>
      </c>
      <c r="G141" s="11" t="str">
        <f t="shared" si="11"/>
        <v>Start group 2 for 50km</v>
      </c>
      <c r="H141" s="4" t="str">
        <f t="shared" si="12"/>
        <v>Start group 3 for 100km</v>
      </c>
    </row>
    <row r="142" spans="1:8">
      <c r="A142" s="127">
        <v>140</v>
      </c>
      <c r="B142" s="74" t="s">
        <v>11076</v>
      </c>
      <c r="C142" s="74" t="s">
        <v>11183</v>
      </c>
      <c r="D142" s="75">
        <v>0.21824074074074074</v>
      </c>
      <c r="E142" s="37">
        <f t="shared" si="9"/>
        <v>0.23450586264656617</v>
      </c>
      <c r="F142" s="37">
        <f t="shared" si="10"/>
        <v>0.37725513110802711</v>
      </c>
      <c r="G142" s="11" t="str">
        <f t="shared" si="11"/>
        <v>Start group 2 for 50km</v>
      </c>
      <c r="H142" s="4" t="str">
        <f t="shared" si="12"/>
        <v>Start group 3 for 100km</v>
      </c>
    </row>
    <row r="143" spans="1:8">
      <c r="A143" s="127">
        <v>141</v>
      </c>
      <c r="B143" s="74" t="s">
        <v>11184</v>
      </c>
      <c r="C143" s="74" t="s">
        <v>11185</v>
      </c>
      <c r="D143" s="75">
        <v>0.21869212962962961</v>
      </c>
      <c r="E143" s="37">
        <f t="shared" si="9"/>
        <v>0.23618090452261306</v>
      </c>
      <c r="F143" s="37">
        <f t="shared" si="10"/>
        <v>0.38010371777079838</v>
      </c>
      <c r="G143" s="11" t="str">
        <f t="shared" si="11"/>
        <v>Start group 2 for 50km</v>
      </c>
      <c r="H143" s="4" t="str">
        <f t="shared" si="12"/>
        <v>Start group 3 for 100km</v>
      </c>
    </row>
    <row r="144" spans="1:8">
      <c r="A144" s="127">
        <v>142</v>
      </c>
      <c r="B144" s="74" t="s">
        <v>11034</v>
      </c>
      <c r="C144" s="74" t="s">
        <v>11186</v>
      </c>
      <c r="D144" s="75">
        <v>0.21878472222222223</v>
      </c>
      <c r="E144" s="37">
        <f t="shared" si="9"/>
        <v>0.23785594639865998</v>
      </c>
      <c r="F144" s="37">
        <f t="shared" si="10"/>
        <v>0.38068804324008476</v>
      </c>
      <c r="G144" s="11" t="str">
        <f t="shared" si="11"/>
        <v>Start group 2 for 50km</v>
      </c>
      <c r="H144" s="4" t="str">
        <f t="shared" si="12"/>
        <v>Start group 3 for 100km</v>
      </c>
    </row>
    <row r="145" spans="1:8">
      <c r="A145" s="127">
        <v>143</v>
      </c>
      <c r="B145" s="74" t="s">
        <v>11187</v>
      </c>
      <c r="C145" s="74" t="s">
        <v>11188</v>
      </c>
      <c r="D145" s="75">
        <v>0.21898148148148147</v>
      </c>
      <c r="E145" s="37">
        <f t="shared" si="9"/>
        <v>0.23953098827470687</v>
      </c>
      <c r="F145" s="37">
        <f t="shared" si="10"/>
        <v>0.38192973486231818</v>
      </c>
      <c r="G145" s="11" t="str">
        <f t="shared" si="11"/>
        <v>Start group 2 for 50km</v>
      </c>
      <c r="H145" s="4" t="str">
        <f t="shared" si="12"/>
        <v>Start group 3 for 100km</v>
      </c>
    </row>
    <row r="146" spans="1:8">
      <c r="A146" s="127">
        <v>144</v>
      </c>
      <c r="B146" s="74" t="s">
        <v>11413</v>
      </c>
      <c r="C146" s="74" t="s">
        <v>11767</v>
      </c>
      <c r="D146" s="75">
        <v>0.2192361111111111</v>
      </c>
      <c r="E146" s="37">
        <f t="shared" si="9"/>
        <v>0.24120603015075376</v>
      </c>
      <c r="F146" s="37">
        <f t="shared" si="10"/>
        <v>0.38353662990285581</v>
      </c>
      <c r="G146" s="11" t="str">
        <f t="shared" si="11"/>
        <v>Start group 2 for 50km</v>
      </c>
      <c r="H146" s="4" t="str">
        <f t="shared" si="12"/>
        <v>Start group 3 for 100km</v>
      </c>
    </row>
    <row r="147" spans="1:8">
      <c r="A147" s="127">
        <v>145</v>
      </c>
      <c r="B147" s="74" t="s">
        <v>11014</v>
      </c>
      <c r="C147" s="74" t="s">
        <v>11189</v>
      </c>
      <c r="D147" s="75">
        <v>0.21998842592592593</v>
      </c>
      <c r="E147" s="37">
        <f t="shared" si="9"/>
        <v>0.24288107202680068</v>
      </c>
      <c r="F147" s="37">
        <f t="shared" si="10"/>
        <v>0.38828427434080792</v>
      </c>
      <c r="G147" s="11" t="str">
        <f t="shared" si="11"/>
        <v>Start group 2 for 50km</v>
      </c>
      <c r="H147" s="4" t="str">
        <f t="shared" si="12"/>
        <v>Start group 3 for 100km</v>
      </c>
    </row>
    <row r="148" spans="1:8">
      <c r="A148" s="127">
        <v>146</v>
      </c>
      <c r="B148" s="74" t="s">
        <v>11190</v>
      </c>
      <c r="C148" s="74" t="s">
        <v>11191</v>
      </c>
      <c r="D148" s="75">
        <v>0.22131944444444443</v>
      </c>
      <c r="E148" s="37">
        <f t="shared" si="9"/>
        <v>0.24455611390284757</v>
      </c>
      <c r="F148" s="37">
        <f t="shared" si="10"/>
        <v>0.39668395296179965</v>
      </c>
      <c r="G148" s="11" t="str">
        <f t="shared" si="11"/>
        <v>Start group 2 for 50km</v>
      </c>
      <c r="H148" s="4" t="str">
        <f t="shared" si="12"/>
        <v>Start group 3 for 100km</v>
      </c>
    </row>
    <row r="149" spans="1:8">
      <c r="A149" s="127">
        <v>147</v>
      </c>
      <c r="B149" s="74" t="s">
        <v>11008</v>
      </c>
      <c r="C149" s="74" t="s">
        <v>11192</v>
      </c>
      <c r="D149" s="75">
        <v>0.22135416666666666</v>
      </c>
      <c r="E149" s="37">
        <f t="shared" si="9"/>
        <v>0.24623115577889448</v>
      </c>
      <c r="F149" s="37">
        <f t="shared" si="10"/>
        <v>0.3969030750127821</v>
      </c>
      <c r="G149" s="11" t="str">
        <f t="shared" si="11"/>
        <v>Start group 2 for 50km</v>
      </c>
      <c r="H149" s="4" t="str">
        <f t="shared" si="12"/>
        <v>Start group 3 for 100km</v>
      </c>
    </row>
    <row r="150" spans="1:8">
      <c r="A150" s="127">
        <v>148</v>
      </c>
      <c r="B150" s="74" t="s">
        <v>11002</v>
      </c>
      <c r="C150" s="74" t="s">
        <v>11193</v>
      </c>
      <c r="D150" s="75">
        <v>0.22142361111111111</v>
      </c>
      <c r="E150" s="37">
        <f t="shared" si="9"/>
        <v>0.24790619765494137</v>
      </c>
      <c r="F150" s="37">
        <f t="shared" si="10"/>
        <v>0.39734131911474702</v>
      </c>
      <c r="G150" s="11" t="str">
        <f t="shared" si="11"/>
        <v>Start group 2 for 50km</v>
      </c>
      <c r="H150" s="4" t="str">
        <f t="shared" si="12"/>
        <v>Start group 3 for 100km</v>
      </c>
    </row>
    <row r="151" spans="1:8">
      <c r="A151" s="127">
        <v>149</v>
      </c>
      <c r="B151" s="74" t="s">
        <v>11120</v>
      </c>
      <c r="C151" s="74" t="s">
        <v>11194</v>
      </c>
      <c r="D151" s="75">
        <v>0.2215162037037037</v>
      </c>
      <c r="E151" s="37">
        <f t="shared" si="9"/>
        <v>0.24958123953098826</v>
      </c>
      <c r="F151" s="37">
        <f t="shared" si="10"/>
        <v>0.39792564458403334</v>
      </c>
      <c r="G151" s="11" t="str">
        <f t="shared" si="11"/>
        <v>Start group 2 for 50km</v>
      </c>
      <c r="H151" s="4" t="str">
        <f t="shared" si="12"/>
        <v>Start group 3 for 100km</v>
      </c>
    </row>
    <row r="152" spans="1:8">
      <c r="A152" s="127">
        <v>150</v>
      </c>
      <c r="B152" s="74" t="s">
        <v>11195</v>
      </c>
      <c r="C152" s="74" t="s">
        <v>11196</v>
      </c>
      <c r="D152" s="75">
        <v>0.22174768518518517</v>
      </c>
      <c r="E152" s="37">
        <f t="shared" si="9"/>
        <v>0.25125628140703515</v>
      </c>
      <c r="F152" s="37">
        <f t="shared" si="10"/>
        <v>0.39938645825724922</v>
      </c>
      <c r="G152" s="11" t="str">
        <f t="shared" si="11"/>
        <v>Start group 2 for 50km</v>
      </c>
      <c r="H152" s="4" t="str">
        <f t="shared" si="12"/>
        <v>Start group 3 for 100km</v>
      </c>
    </row>
    <row r="153" spans="1:8">
      <c r="A153" s="127">
        <v>151</v>
      </c>
      <c r="B153" s="74" t="s">
        <v>11197</v>
      </c>
      <c r="C153" s="74" t="s">
        <v>11198</v>
      </c>
      <c r="D153" s="75">
        <v>0.22185185185185186</v>
      </c>
      <c r="E153" s="37">
        <f t="shared" si="9"/>
        <v>0.2529313232830821</v>
      </c>
      <c r="F153" s="37">
        <f t="shared" si="10"/>
        <v>0.40004382441019631</v>
      </c>
      <c r="G153" s="11" t="str">
        <f t="shared" si="11"/>
        <v>Start group 2 for 50km</v>
      </c>
      <c r="H153" s="4" t="str">
        <f t="shared" si="12"/>
        <v>Start group 3 for 100km</v>
      </c>
    </row>
    <row r="154" spans="1:8">
      <c r="A154" s="127">
        <v>152</v>
      </c>
      <c r="B154" s="74" t="s">
        <v>11078</v>
      </c>
      <c r="C154" s="74" t="s">
        <v>11199</v>
      </c>
      <c r="D154" s="75">
        <v>0.22203703703703703</v>
      </c>
      <c r="E154" s="37">
        <f t="shared" si="9"/>
        <v>0.25460636515912899</v>
      </c>
      <c r="F154" s="37">
        <f t="shared" si="10"/>
        <v>0.4012124753487693</v>
      </c>
      <c r="G154" s="11" t="str">
        <f t="shared" si="11"/>
        <v>Start group 2 for 50km</v>
      </c>
      <c r="H154" s="4" t="str">
        <f t="shared" si="12"/>
        <v>Start group 3 for 100km</v>
      </c>
    </row>
    <row r="155" spans="1:8">
      <c r="A155" s="127">
        <v>153</v>
      </c>
      <c r="B155" s="74" t="s">
        <v>11187</v>
      </c>
      <c r="C155" s="74" t="s">
        <v>11200</v>
      </c>
      <c r="D155" s="75">
        <v>0.22206018518518519</v>
      </c>
      <c r="E155" s="37">
        <f t="shared" si="9"/>
        <v>0.25628140703517588</v>
      </c>
      <c r="F155" s="37">
        <f t="shared" si="10"/>
        <v>0.40135855671609078</v>
      </c>
      <c r="G155" s="11" t="str">
        <f t="shared" si="11"/>
        <v>Start group 2 for 50km</v>
      </c>
      <c r="H155" s="4" t="str">
        <f t="shared" si="12"/>
        <v>Start group 3 for 100km</v>
      </c>
    </row>
    <row r="156" spans="1:8">
      <c r="A156" s="127">
        <v>154</v>
      </c>
      <c r="B156" s="74" t="s">
        <v>11201</v>
      </c>
      <c r="C156" s="74" t="s">
        <v>11202</v>
      </c>
      <c r="D156" s="75">
        <v>0.22210648148148149</v>
      </c>
      <c r="E156" s="37">
        <f t="shared" si="9"/>
        <v>0.25795644891122277</v>
      </c>
      <c r="F156" s="37">
        <f t="shared" si="10"/>
        <v>0.40165071945073394</v>
      </c>
      <c r="G156" s="11" t="str">
        <f t="shared" si="11"/>
        <v>Start group 2 for 50km</v>
      </c>
      <c r="H156" s="4" t="str">
        <f t="shared" si="12"/>
        <v>Start group 3 for 100km</v>
      </c>
    </row>
    <row r="157" spans="1:8">
      <c r="A157" s="127">
        <v>155</v>
      </c>
      <c r="B157" s="74" t="s">
        <v>11203</v>
      </c>
      <c r="C157" s="74" t="s">
        <v>11204</v>
      </c>
      <c r="D157" s="75">
        <v>0.22211805555555555</v>
      </c>
      <c r="E157" s="37">
        <f t="shared" si="9"/>
        <v>0.25963149078726966</v>
      </c>
      <c r="F157" s="37">
        <f t="shared" si="10"/>
        <v>0.40172376013439492</v>
      </c>
      <c r="G157" s="11" t="str">
        <f t="shared" si="11"/>
        <v>Start group 2 for 50km</v>
      </c>
      <c r="H157" s="4" t="str">
        <f t="shared" si="12"/>
        <v>Start group 3 for 100km</v>
      </c>
    </row>
    <row r="158" spans="1:8">
      <c r="A158" s="127">
        <v>156</v>
      </c>
      <c r="B158" s="74" t="s">
        <v>11205</v>
      </c>
      <c r="C158" s="74" t="s">
        <v>11206</v>
      </c>
      <c r="D158" s="75">
        <v>0.22223379629629628</v>
      </c>
      <c r="E158" s="37">
        <f t="shared" si="9"/>
        <v>0.2613065326633166</v>
      </c>
      <c r="F158" s="37">
        <f t="shared" si="10"/>
        <v>0.40245416697100278</v>
      </c>
      <c r="G158" s="11" t="str">
        <f t="shared" si="11"/>
        <v>Start group 2 for 50km</v>
      </c>
      <c r="H158" s="4" t="str">
        <f t="shared" si="12"/>
        <v>Start group 3 for 100km</v>
      </c>
    </row>
    <row r="159" spans="1:8">
      <c r="A159" s="127">
        <v>157</v>
      </c>
      <c r="B159" s="74" t="s">
        <v>11133</v>
      </c>
      <c r="C159" s="74" t="s">
        <v>11128</v>
      </c>
      <c r="D159" s="75">
        <v>0.2222800925925926</v>
      </c>
      <c r="E159" s="37">
        <f t="shared" si="9"/>
        <v>0.26298157453936349</v>
      </c>
      <c r="F159" s="37">
        <f t="shared" si="10"/>
        <v>0.40274632970564594</v>
      </c>
      <c r="G159" s="11" t="str">
        <f t="shared" si="11"/>
        <v>Start group 2 for 50km</v>
      </c>
      <c r="H159" s="4" t="str">
        <f t="shared" si="12"/>
        <v>Start group 3 for 100km</v>
      </c>
    </row>
    <row r="160" spans="1:8">
      <c r="A160" s="127">
        <v>158</v>
      </c>
      <c r="B160" s="74" t="s">
        <v>11014</v>
      </c>
      <c r="C160" s="74" t="s">
        <v>11207</v>
      </c>
      <c r="D160" s="75">
        <v>0.22247685185185184</v>
      </c>
      <c r="E160" s="37">
        <f t="shared" si="9"/>
        <v>0.26465661641541038</v>
      </c>
      <c r="F160" s="37">
        <f t="shared" si="10"/>
        <v>0.40398802132787964</v>
      </c>
      <c r="G160" s="11" t="str">
        <f t="shared" si="11"/>
        <v>Start group 2 for 50km</v>
      </c>
      <c r="H160" s="4" t="str">
        <f t="shared" si="12"/>
        <v>Start group 3 for 100km</v>
      </c>
    </row>
    <row r="161" spans="1:8">
      <c r="A161" s="127">
        <v>159</v>
      </c>
      <c r="B161" s="74" t="s">
        <v>11208</v>
      </c>
      <c r="C161" s="74" t="s">
        <v>11209</v>
      </c>
      <c r="D161" s="75">
        <v>0.22248842592592591</v>
      </c>
      <c r="E161" s="37">
        <f t="shared" si="9"/>
        <v>0.26633165829145727</v>
      </c>
      <c r="F161" s="37">
        <f t="shared" si="10"/>
        <v>0.40406106201154035</v>
      </c>
      <c r="G161" s="11" t="str">
        <f t="shared" si="11"/>
        <v>Start group 2 for 50km</v>
      </c>
      <c r="H161" s="4" t="str">
        <f t="shared" si="12"/>
        <v>Start group 3 for 100km</v>
      </c>
    </row>
    <row r="162" spans="1:8">
      <c r="A162" s="127">
        <v>160</v>
      </c>
      <c r="B162" s="74" t="s">
        <v>11210</v>
      </c>
      <c r="C162" s="74" t="s">
        <v>11211</v>
      </c>
      <c r="D162" s="75">
        <v>0.2225</v>
      </c>
      <c r="E162" s="37">
        <f t="shared" si="9"/>
        <v>0.26800670016750416</v>
      </c>
      <c r="F162" s="37">
        <f t="shared" si="10"/>
        <v>0.40413410269520111</v>
      </c>
      <c r="G162" s="11" t="str">
        <f t="shared" si="11"/>
        <v>Start group 2 for 50km</v>
      </c>
      <c r="H162" s="4" t="str">
        <f t="shared" si="12"/>
        <v>Start group 3 for 100km</v>
      </c>
    </row>
    <row r="163" spans="1:8">
      <c r="A163" s="127">
        <v>161</v>
      </c>
      <c r="B163" s="74" t="s">
        <v>11184</v>
      </c>
      <c r="C163" s="74" t="s">
        <v>11212</v>
      </c>
      <c r="D163" s="75">
        <v>0.22283564814814816</v>
      </c>
      <c r="E163" s="37">
        <f t="shared" si="9"/>
        <v>0.26968174204355111</v>
      </c>
      <c r="F163" s="37">
        <f t="shared" si="10"/>
        <v>0.40625228252136436</v>
      </c>
      <c r="G163" s="11" t="str">
        <f t="shared" si="11"/>
        <v>Start group 2 for 50km</v>
      </c>
      <c r="H163" s="4" t="str">
        <f t="shared" si="12"/>
        <v>Start group 3 for 100km</v>
      </c>
    </row>
    <row r="164" spans="1:8">
      <c r="A164" s="127">
        <v>162</v>
      </c>
      <c r="B164" s="74" t="s">
        <v>11018</v>
      </c>
      <c r="C164" s="74" t="s">
        <v>11213</v>
      </c>
      <c r="D164" s="75">
        <v>0.22315972222222222</v>
      </c>
      <c r="E164" s="37">
        <f t="shared" si="9"/>
        <v>0.271356783919598</v>
      </c>
      <c r="F164" s="37">
        <f t="shared" si="10"/>
        <v>0.40829742166386684</v>
      </c>
      <c r="G164" s="11" t="str">
        <f t="shared" si="11"/>
        <v>Start group 2 for 50km</v>
      </c>
      <c r="H164" s="4" t="str">
        <f t="shared" si="12"/>
        <v>Start group 3 for 100km</v>
      </c>
    </row>
    <row r="165" spans="1:8">
      <c r="A165" s="127">
        <v>163</v>
      </c>
      <c r="B165" s="74" t="s">
        <v>11153</v>
      </c>
      <c r="C165" s="74" t="s">
        <v>11214</v>
      </c>
      <c r="D165" s="75">
        <v>0.22317129629629628</v>
      </c>
      <c r="E165" s="37">
        <f t="shared" si="9"/>
        <v>0.27303182579564489</v>
      </c>
      <c r="F165" s="37">
        <f t="shared" si="10"/>
        <v>0.40837046234752761</v>
      </c>
      <c r="G165" s="11" t="str">
        <f t="shared" si="11"/>
        <v>Start group 2 for 50km</v>
      </c>
      <c r="H165" s="4" t="str">
        <f t="shared" si="12"/>
        <v>Start group 3 for 100km</v>
      </c>
    </row>
    <row r="166" spans="1:8">
      <c r="A166" s="127">
        <v>164</v>
      </c>
      <c r="B166" s="74" t="s">
        <v>11065</v>
      </c>
      <c r="C166" s="74" t="s">
        <v>11215</v>
      </c>
      <c r="D166" s="75">
        <v>0.2232638888888889</v>
      </c>
      <c r="E166" s="37">
        <f t="shared" si="9"/>
        <v>0.27470686767169178</v>
      </c>
      <c r="F166" s="37">
        <f t="shared" si="10"/>
        <v>0.40895478781681394</v>
      </c>
      <c r="G166" s="11" t="str">
        <f t="shared" si="11"/>
        <v>Start group 2 for 50km</v>
      </c>
      <c r="H166" s="4" t="str">
        <f t="shared" si="12"/>
        <v>Start group 3 for 100km</v>
      </c>
    </row>
    <row r="167" spans="1:8">
      <c r="A167" s="127">
        <v>165</v>
      </c>
      <c r="B167" s="74" t="s">
        <v>11014</v>
      </c>
      <c r="C167" s="74" t="s">
        <v>11216</v>
      </c>
      <c r="D167" s="75">
        <v>0.22328703703703703</v>
      </c>
      <c r="E167" s="37">
        <f t="shared" si="9"/>
        <v>0.27638190954773867</v>
      </c>
      <c r="F167" s="37">
        <f t="shared" si="10"/>
        <v>0.40910086918413563</v>
      </c>
      <c r="G167" s="11" t="str">
        <f t="shared" si="11"/>
        <v>Start group 2 for 50km</v>
      </c>
      <c r="H167" s="4" t="str">
        <f t="shared" si="12"/>
        <v>Start group 3 for 100km</v>
      </c>
    </row>
    <row r="168" spans="1:8">
      <c r="A168" s="127">
        <v>166</v>
      </c>
      <c r="B168" s="74" t="s">
        <v>11014</v>
      </c>
      <c r="C168" s="74" t="s">
        <v>11217</v>
      </c>
      <c r="D168" s="75">
        <v>0.22361111111111109</v>
      </c>
      <c r="E168" s="37">
        <f t="shared" si="9"/>
        <v>0.27805695142378561</v>
      </c>
      <c r="F168" s="37">
        <f t="shared" si="10"/>
        <v>0.41114600832663789</v>
      </c>
      <c r="G168" s="11" t="str">
        <f t="shared" si="11"/>
        <v>Start group 2 for 50km</v>
      </c>
      <c r="H168" s="4" t="str">
        <f t="shared" si="12"/>
        <v>Start group 3 for 100km</v>
      </c>
    </row>
    <row r="169" spans="1:8">
      <c r="A169" s="127">
        <v>167</v>
      </c>
      <c r="B169" s="74" t="s">
        <v>11008</v>
      </c>
      <c r="C169" s="74" t="s">
        <v>11176</v>
      </c>
      <c r="D169" s="75">
        <v>0.22403935185185186</v>
      </c>
      <c r="E169" s="37">
        <f t="shared" si="9"/>
        <v>0.2797319932998325</v>
      </c>
      <c r="F169" s="37">
        <f t="shared" si="10"/>
        <v>0.41384851362208752</v>
      </c>
      <c r="G169" s="11" t="str">
        <f t="shared" si="11"/>
        <v>Start group 2 for 50km</v>
      </c>
      <c r="H169" s="4" t="str">
        <f t="shared" si="12"/>
        <v>Start group 3 for 100km</v>
      </c>
    </row>
    <row r="170" spans="1:8">
      <c r="A170" s="127">
        <v>168</v>
      </c>
      <c r="B170" s="74" t="s">
        <v>11218</v>
      </c>
      <c r="C170" s="74" t="s">
        <v>11219</v>
      </c>
      <c r="D170" s="75">
        <v>0.22413194444444443</v>
      </c>
      <c r="E170" s="37">
        <f t="shared" si="9"/>
        <v>0.28140703517587939</v>
      </c>
      <c r="F170" s="37">
        <f t="shared" si="10"/>
        <v>0.41443283909137385</v>
      </c>
      <c r="G170" s="11" t="str">
        <f t="shared" si="11"/>
        <v>Start group 2 for 50km</v>
      </c>
      <c r="H170" s="4" t="str">
        <f t="shared" si="12"/>
        <v>Start group 3 for 100km</v>
      </c>
    </row>
    <row r="171" spans="1:8">
      <c r="A171" s="127">
        <v>169</v>
      </c>
      <c r="B171" s="74" t="s">
        <v>11172</v>
      </c>
      <c r="C171" s="74" t="s">
        <v>11220</v>
      </c>
      <c r="D171" s="75">
        <v>0.22413194444444443</v>
      </c>
      <c r="E171" s="37">
        <f t="shared" si="9"/>
        <v>0.28308207705192628</v>
      </c>
      <c r="F171" s="37">
        <f t="shared" si="10"/>
        <v>0.41443283909137385</v>
      </c>
      <c r="G171" s="11" t="str">
        <f t="shared" si="11"/>
        <v>Start group 2 for 50km</v>
      </c>
      <c r="H171" s="4" t="str">
        <f t="shared" si="12"/>
        <v>Start group 3 for 100km</v>
      </c>
    </row>
    <row r="172" spans="1:8">
      <c r="A172" s="127">
        <v>170</v>
      </c>
      <c r="B172" s="74" t="s">
        <v>11221</v>
      </c>
      <c r="C172" s="74" t="s">
        <v>11222</v>
      </c>
      <c r="D172" s="75">
        <v>0.22416666666666665</v>
      </c>
      <c r="E172" s="37">
        <f t="shared" si="9"/>
        <v>0.28475711892797317</v>
      </c>
      <c r="F172" s="37">
        <f t="shared" si="10"/>
        <v>0.41465196114235631</v>
      </c>
      <c r="G172" s="11" t="str">
        <f t="shared" si="11"/>
        <v>Start group 2 for 50km</v>
      </c>
      <c r="H172" s="4" t="str">
        <f t="shared" si="12"/>
        <v>Start group 3 for 100km</v>
      </c>
    </row>
    <row r="173" spans="1:8">
      <c r="A173" s="127">
        <v>171</v>
      </c>
      <c r="B173" s="74" t="s">
        <v>11120</v>
      </c>
      <c r="C173" s="74" t="s">
        <v>11223</v>
      </c>
      <c r="D173" s="75">
        <v>0.22479166666666664</v>
      </c>
      <c r="E173" s="37">
        <f t="shared" si="9"/>
        <v>0.28643216080402012</v>
      </c>
      <c r="F173" s="37">
        <f t="shared" si="10"/>
        <v>0.41859615806003936</v>
      </c>
      <c r="G173" s="11" t="str">
        <f t="shared" si="11"/>
        <v>Start group 2 for 50km</v>
      </c>
      <c r="H173" s="4" t="str">
        <f t="shared" si="12"/>
        <v>Start group 3 for 100km</v>
      </c>
    </row>
    <row r="174" spans="1:8">
      <c r="A174" s="127">
        <v>172</v>
      </c>
      <c r="B174" s="74" t="s">
        <v>11038</v>
      </c>
      <c r="C174" s="74" t="s">
        <v>11224</v>
      </c>
      <c r="D174" s="75">
        <v>0.22497685185185187</v>
      </c>
      <c r="E174" s="37">
        <f t="shared" si="9"/>
        <v>0.28810720268006701</v>
      </c>
      <c r="F174" s="37">
        <f t="shared" si="10"/>
        <v>0.41976480899861207</v>
      </c>
      <c r="G174" s="11" t="str">
        <f t="shared" si="11"/>
        <v>Start group 2 for 50km</v>
      </c>
      <c r="H174" s="4" t="str">
        <f t="shared" si="12"/>
        <v>Start group 3 for 100km</v>
      </c>
    </row>
    <row r="175" spans="1:8">
      <c r="A175" s="127">
        <v>173</v>
      </c>
      <c r="B175" s="74" t="s">
        <v>11225</v>
      </c>
      <c r="C175" s="74" t="s">
        <v>11226</v>
      </c>
      <c r="D175" s="75">
        <v>0.22506944444444443</v>
      </c>
      <c r="E175" s="37">
        <f t="shared" si="9"/>
        <v>0.2897822445561139</v>
      </c>
      <c r="F175" s="37">
        <f t="shared" si="10"/>
        <v>0.42034913446789868</v>
      </c>
      <c r="G175" s="11" t="str">
        <f t="shared" si="11"/>
        <v>Start group 3 for 50km</v>
      </c>
      <c r="H175" s="4" t="str">
        <f t="shared" si="12"/>
        <v>Start group 3 for 100km</v>
      </c>
    </row>
    <row r="176" spans="1:8">
      <c r="A176" s="127">
        <v>174</v>
      </c>
      <c r="B176" s="74" t="s">
        <v>11022</v>
      </c>
      <c r="C176" s="74" t="s">
        <v>11227</v>
      </c>
      <c r="D176" s="75">
        <v>0.22519675925925928</v>
      </c>
      <c r="E176" s="37">
        <f t="shared" si="9"/>
        <v>0.29145728643216079</v>
      </c>
      <c r="F176" s="37">
        <f t="shared" si="10"/>
        <v>0.42115258198816752</v>
      </c>
      <c r="G176" s="11" t="str">
        <f t="shared" si="11"/>
        <v>Start group 3 for 50km</v>
      </c>
      <c r="H176" s="4" t="str">
        <f t="shared" si="12"/>
        <v>Start group 3 for 100km</v>
      </c>
    </row>
    <row r="177" spans="1:8">
      <c r="A177" s="127">
        <v>175</v>
      </c>
      <c r="B177" s="74" t="s">
        <v>11160</v>
      </c>
      <c r="C177" s="74" t="s">
        <v>11199</v>
      </c>
      <c r="D177" s="75">
        <v>0.22547453703703704</v>
      </c>
      <c r="E177" s="37">
        <f t="shared" si="9"/>
        <v>0.29313232830820768</v>
      </c>
      <c r="F177" s="37">
        <f t="shared" si="10"/>
        <v>0.42290555839602656</v>
      </c>
      <c r="G177" s="11" t="str">
        <f t="shared" si="11"/>
        <v>Start group 3 for 50km</v>
      </c>
      <c r="H177" s="4" t="str">
        <f t="shared" si="12"/>
        <v>Start group 3 for 100km</v>
      </c>
    </row>
    <row r="178" spans="1:8">
      <c r="A178" s="127">
        <v>176</v>
      </c>
      <c r="B178" s="74" t="s">
        <v>11022</v>
      </c>
      <c r="C178" s="74" t="s">
        <v>11015</v>
      </c>
      <c r="D178" s="75">
        <v>0.22570601851851854</v>
      </c>
      <c r="E178" s="37">
        <f t="shared" si="9"/>
        <v>0.29480737018425462</v>
      </c>
      <c r="F178" s="37">
        <f t="shared" si="10"/>
        <v>0.42436637206924249</v>
      </c>
      <c r="G178" s="11" t="str">
        <f t="shared" si="11"/>
        <v>Start group 3 for 50km</v>
      </c>
      <c r="H178" s="4" t="str">
        <f t="shared" si="12"/>
        <v>Start group 3 for 100km</v>
      </c>
    </row>
    <row r="179" spans="1:8">
      <c r="A179" s="127">
        <v>177</v>
      </c>
      <c r="B179" s="74" t="s">
        <v>11228</v>
      </c>
      <c r="C179" s="74" t="s">
        <v>11229</v>
      </c>
      <c r="D179" s="75">
        <v>0.22572916666666668</v>
      </c>
      <c r="E179" s="37">
        <f t="shared" si="9"/>
        <v>0.29648241206030151</v>
      </c>
      <c r="F179" s="37">
        <f t="shared" si="10"/>
        <v>0.42451245343656419</v>
      </c>
      <c r="G179" s="11" t="str">
        <f t="shared" si="11"/>
        <v>Start group 3 for 50km</v>
      </c>
      <c r="H179" s="4" t="str">
        <f t="shared" si="12"/>
        <v>Start group 3 for 100km</v>
      </c>
    </row>
    <row r="180" spans="1:8">
      <c r="A180" s="127">
        <v>178</v>
      </c>
      <c r="B180" s="74" t="s">
        <v>11230</v>
      </c>
      <c r="C180" s="74" t="s">
        <v>11231</v>
      </c>
      <c r="D180" s="75">
        <v>0.22660879629629629</v>
      </c>
      <c r="E180" s="37">
        <f t="shared" si="9"/>
        <v>0.2981574539363484</v>
      </c>
      <c r="F180" s="37">
        <f t="shared" si="10"/>
        <v>0.43006354539478486</v>
      </c>
      <c r="G180" s="11" t="str">
        <f t="shared" si="11"/>
        <v>Start group 3 for 50km</v>
      </c>
      <c r="H180" s="4" t="str">
        <f t="shared" si="12"/>
        <v>Start group 3 for 100km</v>
      </c>
    </row>
    <row r="181" spans="1:8">
      <c r="A181" s="127">
        <v>179</v>
      </c>
      <c r="B181" s="74" t="s">
        <v>11012</v>
      </c>
      <c r="C181" s="74" t="s">
        <v>11232</v>
      </c>
      <c r="D181" s="75">
        <v>0.22680555555555557</v>
      </c>
      <c r="E181" s="37">
        <f t="shared" si="9"/>
        <v>0.29983249581239529</v>
      </c>
      <c r="F181" s="37">
        <f t="shared" si="10"/>
        <v>0.43130523701701856</v>
      </c>
      <c r="G181" s="11" t="str">
        <f t="shared" si="11"/>
        <v>Start group 3 for 50km</v>
      </c>
      <c r="H181" s="4" t="str">
        <f t="shared" si="12"/>
        <v>Start group 3 for 100km</v>
      </c>
    </row>
    <row r="182" spans="1:8">
      <c r="A182" s="127">
        <v>180</v>
      </c>
      <c r="B182" s="74" t="s">
        <v>11233</v>
      </c>
      <c r="C182" s="74" t="s">
        <v>11111</v>
      </c>
      <c r="D182" s="75">
        <v>0.22688657407407409</v>
      </c>
      <c r="E182" s="37">
        <f t="shared" si="9"/>
        <v>0.30150753768844218</v>
      </c>
      <c r="F182" s="37">
        <f t="shared" si="10"/>
        <v>0.43181652180264396</v>
      </c>
      <c r="G182" s="11" t="str">
        <f t="shared" si="11"/>
        <v>Start group 3 for 50km</v>
      </c>
      <c r="H182" s="4" t="str">
        <f t="shared" si="12"/>
        <v>Start group 3 for 100km</v>
      </c>
    </row>
    <row r="183" spans="1:8">
      <c r="A183" s="127">
        <v>181</v>
      </c>
      <c r="B183" s="74" t="s">
        <v>11133</v>
      </c>
      <c r="C183" s="74" t="s">
        <v>11234</v>
      </c>
      <c r="D183" s="75">
        <v>0.22722222222222221</v>
      </c>
      <c r="E183" s="37">
        <f t="shared" si="9"/>
        <v>0.30318257956448913</v>
      </c>
      <c r="F183" s="37">
        <f t="shared" si="10"/>
        <v>0.43393470162880715</v>
      </c>
      <c r="G183" s="11" t="str">
        <f t="shared" si="11"/>
        <v>Start group 3 for 50km</v>
      </c>
      <c r="H183" s="4" t="str">
        <f t="shared" si="12"/>
        <v>Start group 3 for 100km</v>
      </c>
    </row>
    <row r="184" spans="1:8">
      <c r="A184" s="127">
        <v>182</v>
      </c>
      <c r="B184" s="74" t="s">
        <v>11129</v>
      </c>
      <c r="C184" s="74" t="s">
        <v>11111</v>
      </c>
      <c r="D184" s="75">
        <v>0.22753472222222224</v>
      </c>
      <c r="E184" s="37">
        <f t="shared" si="9"/>
        <v>0.30485762144053602</v>
      </c>
      <c r="F184" s="37">
        <f t="shared" si="10"/>
        <v>0.4359068000876487</v>
      </c>
      <c r="G184" s="11" t="str">
        <f t="shared" si="11"/>
        <v>Start group 3 for 50km</v>
      </c>
      <c r="H184" s="4" t="str">
        <f t="shared" si="12"/>
        <v>Start group 3 for 100km</v>
      </c>
    </row>
    <row r="185" spans="1:8">
      <c r="A185" s="127">
        <v>183</v>
      </c>
      <c r="B185" s="74" t="s">
        <v>11235</v>
      </c>
      <c r="C185" s="74" t="s">
        <v>11236</v>
      </c>
      <c r="D185" s="75">
        <v>0.22768518518518518</v>
      </c>
      <c r="E185" s="37">
        <f t="shared" si="9"/>
        <v>0.30653266331658291</v>
      </c>
      <c r="F185" s="37">
        <f t="shared" si="10"/>
        <v>0.43685632897523924</v>
      </c>
      <c r="G185" s="11" t="str">
        <f t="shared" si="11"/>
        <v>Start group 3 for 50km</v>
      </c>
      <c r="H185" s="4" t="str">
        <f t="shared" si="12"/>
        <v>Start group 3 for 100km</v>
      </c>
    </row>
    <row r="186" spans="1:8">
      <c r="A186" s="127">
        <v>184</v>
      </c>
      <c r="B186" s="74" t="s">
        <v>11237</v>
      </c>
      <c r="C186" s="74" t="s">
        <v>11238</v>
      </c>
      <c r="D186" s="75">
        <v>0.22771990740740741</v>
      </c>
      <c r="E186" s="37">
        <f t="shared" si="9"/>
        <v>0.3082077051926298</v>
      </c>
      <c r="F186" s="37">
        <f t="shared" si="10"/>
        <v>0.43707545102622164</v>
      </c>
      <c r="G186" s="11" t="str">
        <f t="shared" si="11"/>
        <v>Start group 3 for 50km</v>
      </c>
      <c r="H186" s="4" t="str">
        <f t="shared" si="12"/>
        <v>Start group 3 for 100km</v>
      </c>
    </row>
    <row r="187" spans="1:8" ht="15" customHeight="1">
      <c r="A187" s="127">
        <v>185</v>
      </c>
      <c r="B187" s="74" t="s">
        <v>11160</v>
      </c>
      <c r="C187" s="74" t="s">
        <v>11239</v>
      </c>
      <c r="D187" s="75">
        <v>0.22780092592592593</v>
      </c>
      <c r="E187" s="37">
        <f t="shared" si="9"/>
        <v>0.30988274706867669</v>
      </c>
      <c r="F187" s="37">
        <f t="shared" si="10"/>
        <v>0.43758673581184732</v>
      </c>
      <c r="G187" s="11" t="str">
        <f t="shared" si="11"/>
        <v>Start group 3 for 50km</v>
      </c>
      <c r="H187" s="4" t="str">
        <f t="shared" si="12"/>
        <v>Start group 3 for 100km</v>
      </c>
    </row>
    <row r="188" spans="1:8">
      <c r="A188" s="127">
        <v>186</v>
      </c>
      <c r="B188" s="74" t="s">
        <v>11240</v>
      </c>
      <c r="C188" s="74" t="s">
        <v>11241</v>
      </c>
      <c r="D188" s="75">
        <v>0.22792824074074072</v>
      </c>
      <c r="E188" s="37">
        <f t="shared" si="9"/>
        <v>0.31155778894472363</v>
      </c>
      <c r="F188" s="37">
        <f t="shared" si="10"/>
        <v>0.43839018333211582</v>
      </c>
      <c r="G188" s="11" t="str">
        <f t="shared" si="11"/>
        <v>Start group 3 for 50km</v>
      </c>
      <c r="H188" s="4" t="str">
        <f t="shared" si="12"/>
        <v>Start group 3 for 100km</v>
      </c>
    </row>
    <row r="189" spans="1:8">
      <c r="A189" s="127">
        <v>187</v>
      </c>
      <c r="B189" s="74" t="s">
        <v>11242</v>
      </c>
      <c r="C189" s="74" t="s">
        <v>11243</v>
      </c>
      <c r="D189" s="75">
        <v>0.22819444444444445</v>
      </c>
      <c r="E189" s="37">
        <f t="shared" si="9"/>
        <v>0.31323283082077052</v>
      </c>
      <c r="F189" s="37">
        <f t="shared" si="10"/>
        <v>0.44007011905631443</v>
      </c>
      <c r="G189" s="11" t="str">
        <f t="shared" si="11"/>
        <v>Start group 3 for 50km</v>
      </c>
      <c r="H189" s="4" t="str">
        <f t="shared" si="12"/>
        <v>Start group 3 for 100km</v>
      </c>
    </row>
    <row r="190" spans="1:8">
      <c r="A190" s="127">
        <v>188</v>
      </c>
      <c r="B190" s="74" t="s">
        <v>11244</v>
      </c>
      <c r="C190" s="74" t="s">
        <v>11245</v>
      </c>
      <c r="D190" s="75">
        <v>0.22820601851851852</v>
      </c>
      <c r="E190" s="37">
        <f t="shared" si="9"/>
        <v>0.31490787269681741</v>
      </c>
      <c r="F190" s="37">
        <f t="shared" si="10"/>
        <v>0.4401431597399752</v>
      </c>
      <c r="G190" s="11" t="str">
        <f t="shared" si="11"/>
        <v>Start group 3 for 50km</v>
      </c>
      <c r="H190" s="4" t="str">
        <f t="shared" si="12"/>
        <v>Start group 3 for 100km</v>
      </c>
    </row>
    <row r="191" spans="1:8">
      <c r="A191" s="127">
        <v>189</v>
      </c>
      <c r="B191" s="74" t="s">
        <v>11129</v>
      </c>
      <c r="C191" s="74" t="s">
        <v>11246</v>
      </c>
      <c r="D191" s="75">
        <v>0.22869212962962962</v>
      </c>
      <c r="E191" s="37">
        <f t="shared" si="9"/>
        <v>0.3165829145728643</v>
      </c>
      <c r="F191" s="37">
        <f t="shared" si="10"/>
        <v>0.4432108684537287</v>
      </c>
      <c r="G191" s="11" t="str">
        <f t="shared" si="11"/>
        <v>Start group 3 for 50km</v>
      </c>
      <c r="H191" s="4" t="str">
        <f t="shared" si="12"/>
        <v>Start group 3 for 100km</v>
      </c>
    </row>
    <row r="192" spans="1:8">
      <c r="A192" s="127">
        <v>190</v>
      </c>
      <c r="B192" s="74" t="s">
        <v>11247</v>
      </c>
      <c r="C192" s="74" t="s">
        <v>11248</v>
      </c>
      <c r="D192" s="75">
        <v>0.22881944444444444</v>
      </c>
      <c r="E192" s="37">
        <f t="shared" si="9"/>
        <v>0.31825795644891125</v>
      </c>
      <c r="F192" s="37">
        <f t="shared" si="10"/>
        <v>0.44401431597399749</v>
      </c>
      <c r="G192" s="11" t="str">
        <f t="shared" si="11"/>
        <v>Start group 3 for 50km</v>
      </c>
      <c r="H192" s="4" t="str">
        <f t="shared" si="12"/>
        <v>Start group 3 for 100km</v>
      </c>
    </row>
    <row r="193" spans="1:8">
      <c r="A193" s="127">
        <v>191</v>
      </c>
      <c r="B193" s="74" t="s">
        <v>11249</v>
      </c>
      <c r="C193" s="74" t="s">
        <v>11250</v>
      </c>
      <c r="D193" s="75">
        <v>0.22900462962962964</v>
      </c>
      <c r="E193" s="37">
        <f t="shared" si="9"/>
        <v>0.31993299832495814</v>
      </c>
      <c r="F193" s="37">
        <f t="shared" si="10"/>
        <v>0.4451829669125702</v>
      </c>
      <c r="G193" s="11" t="str">
        <f t="shared" si="11"/>
        <v>Start group 3 for 50km</v>
      </c>
      <c r="H193" s="4" t="str">
        <f t="shared" si="12"/>
        <v>Start group 3 for 100km</v>
      </c>
    </row>
    <row r="194" spans="1:8">
      <c r="A194" s="127">
        <v>192</v>
      </c>
      <c r="B194" s="74" t="s">
        <v>11251</v>
      </c>
      <c r="C194" s="74" t="s">
        <v>11252</v>
      </c>
      <c r="D194" s="75">
        <v>0.2290972222222222</v>
      </c>
      <c r="E194" s="37">
        <f t="shared" si="9"/>
        <v>0.32160804020100503</v>
      </c>
      <c r="F194" s="37">
        <f t="shared" si="10"/>
        <v>0.44576729238185658</v>
      </c>
      <c r="G194" s="11" t="str">
        <f t="shared" si="11"/>
        <v>Start group 3 for 50km</v>
      </c>
      <c r="H194" s="4" t="str">
        <f t="shared" si="12"/>
        <v>Start group 3 for 100km</v>
      </c>
    </row>
    <row r="195" spans="1:8">
      <c r="A195" s="127">
        <v>193</v>
      </c>
      <c r="B195" s="74" t="s">
        <v>11029</v>
      </c>
      <c r="C195" s="74" t="s">
        <v>11028</v>
      </c>
      <c r="D195" s="75">
        <v>0.22917824074074075</v>
      </c>
      <c r="E195" s="37">
        <f t="shared" si="9"/>
        <v>0.32328308207705192</v>
      </c>
      <c r="F195" s="37">
        <f t="shared" si="10"/>
        <v>0.4462785771674822</v>
      </c>
      <c r="G195" s="11" t="str">
        <f t="shared" si="11"/>
        <v>Start group 3 for 50km</v>
      </c>
      <c r="H195" s="4" t="str">
        <f t="shared" si="12"/>
        <v>Start group 3 for 100km</v>
      </c>
    </row>
    <row r="196" spans="1:8">
      <c r="A196" s="127">
        <v>194</v>
      </c>
      <c r="B196" s="74" t="s">
        <v>11076</v>
      </c>
      <c r="C196" s="74" t="s">
        <v>11253</v>
      </c>
      <c r="D196" s="75">
        <v>0.22958333333333333</v>
      </c>
      <c r="E196" s="37">
        <f t="shared" ref="E196:E259" si="13">A196/597</f>
        <v>0.32495812395309881</v>
      </c>
      <c r="F196" s="37">
        <f t="shared" ref="F196:F259" si="14">((HOUR(D196)*60+MINUTE(D196)+SECOND(D196)/60)-(HOUR($D$3)*60+MINUTE($D$3)+SECOND($D$3)/60))/(HOUR($D$3)*60+MINUTE($D$3)+SECOND($D$3)/60)</f>
        <v>0.44883500109561031</v>
      </c>
      <c r="G196" s="11" t="str">
        <f t="shared" ref="G196:G259" si="15">"Start group "&amp;IF(F196&lt;=32%,1,IF(F196&lt;=42%,2,IF(F196&lt;=53%,3,IF(F196&lt;=65%,4,IF(F196&lt;=87%,5,6)))))&amp;" for 50km"</f>
        <v>Start group 3 for 50km</v>
      </c>
      <c r="H196" s="4" t="str">
        <f t="shared" ref="H196:H259" si="16">"Start group "&amp;IF(F196&lt;=23%,1,IF(F196&lt;=36%,2,IF(F196&lt;=46%,3,IF(F196&lt;=55%,4,IF(F196&lt;=72%,5,6)))))&amp;" for 100km"</f>
        <v>Start group 3 for 100km</v>
      </c>
    </row>
    <row r="197" spans="1:8">
      <c r="A197" s="127">
        <v>195</v>
      </c>
      <c r="B197" s="74" t="s">
        <v>11254</v>
      </c>
      <c r="C197" s="74" t="s">
        <v>11255</v>
      </c>
      <c r="D197" s="75">
        <v>0.22974537037037038</v>
      </c>
      <c r="E197" s="37">
        <f t="shared" si="13"/>
        <v>0.32663316582914576</v>
      </c>
      <c r="F197" s="37">
        <f t="shared" si="14"/>
        <v>0.44985757066686133</v>
      </c>
      <c r="G197" s="11" t="str">
        <f t="shared" si="15"/>
        <v>Start group 3 for 50km</v>
      </c>
      <c r="H197" s="4" t="str">
        <f t="shared" si="16"/>
        <v>Start group 3 for 100km</v>
      </c>
    </row>
    <row r="198" spans="1:8">
      <c r="A198" s="127">
        <v>196</v>
      </c>
      <c r="B198" s="74" t="s">
        <v>11256</v>
      </c>
      <c r="C198" s="74" t="s">
        <v>11028</v>
      </c>
      <c r="D198" s="75">
        <v>0.22975694444444442</v>
      </c>
      <c r="E198" s="37">
        <f t="shared" si="13"/>
        <v>0.32830820770519265</v>
      </c>
      <c r="F198" s="37">
        <f t="shared" si="14"/>
        <v>0.44993061135052231</v>
      </c>
      <c r="G198" s="11" t="str">
        <f t="shared" si="15"/>
        <v>Start group 3 for 50km</v>
      </c>
      <c r="H198" s="4" t="str">
        <f t="shared" si="16"/>
        <v>Start group 3 for 100km</v>
      </c>
    </row>
    <row r="199" spans="1:8">
      <c r="A199" s="127">
        <v>197</v>
      </c>
      <c r="B199" s="74" t="s">
        <v>11257</v>
      </c>
      <c r="C199" s="74" t="s">
        <v>11258</v>
      </c>
      <c r="D199" s="75">
        <v>0.23006944444444444</v>
      </c>
      <c r="E199" s="37">
        <f t="shared" si="13"/>
        <v>0.32998324958123953</v>
      </c>
      <c r="F199" s="37">
        <f t="shared" si="14"/>
        <v>0.45190270980936387</v>
      </c>
      <c r="G199" s="11" t="str">
        <f t="shared" si="15"/>
        <v>Start group 3 for 50km</v>
      </c>
      <c r="H199" s="4" t="str">
        <f t="shared" si="16"/>
        <v>Start group 3 for 100km</v>
      </c>
    </row>
    <row r="200" spans="1:8">
      <c r="A200" s="127">
        <v>198</v>
      </c>
      <c r="B200" s="74" t="s">
        <v>11022</v>
      </c>
      <c r="C200" s="74" t="s">
        <v>11259</v>
      </c>
      <c r="D200" s="75">
        <v>0.23055555555555554</v>
      </c>
      <c r="E200" s="37">
        <f t="shared" si="13"/>
        <v>0.33165829145728642</v>
      </c>
      <c r="F200" s="37">
        <f t="shared" si="14"/>
        <v>0.45497041852311737</v>
      </c>
      <c r="G200" s="11" t="str">
        <f t="shared" si="15"/>
        <v>Start group 3 for 50km</v>
      </c>
      <c r="H200" s="4" t="str">
        <f t="shared" si="16"/>
        <v>Start group 3 for 100km</v>
      </c>
    </row>
    <row r="201" spans="1:8">
      <c r="A201" s="127">
        <v>199</v>
      </c>
      <c r="B201" s="74" t="s">
        <v>11088</v>
      </c>
      <c r="C201" s="74" t="s">
        <v>11260</v>
      </c>
      <c r="D201" s="75">
        <v>0.23061342592592593</v>
      </c>
      <c r="E201" s="37">
        <f t="shared" si="13"/>
        <v>0.33333333333333331</v>
      </c>
      <c r="F201" s="37">
        <f t="shared" si="14"/>
        <v>0.45533562194142124</v>
      </c>
      <c r="G201" s="11" t="str">
        <f t="shared" si="15"/>
        <v>Start group 3 for 50km</v>
      </c>
      <c r="H201" s="4" t="str">
        <f t="shared" si="16"/>
        <v>Start group 3 for 100km</v>
      </c>
    </row>
    <row r="202" spans="1:8">
      <c r="A202" s="127">
        <v>200</v>
      </c>
      <c r="B202" s="74" t="s">
        <v>11140</v>
      </c>
      <c r="C202" s="74" t="s">
        <v>11261</v>
      </c>
      <c r="D202" s="75">
        <v>0.23071759259259261</v>
      </c>
      <c r="E202" s="37">
        <f t="shared" si="13"/>
        <v>0.33500837520938026</v>
      </c>
      <c r="F202" s="37">
        <f t="shared" si="14"/>
        <v>0.45599298809436861</v>
      </c>
      <c r="G202" s="11" t="str">
        <f t="shared" si="15"/>
        <v>Start group 3 for 50km</v>
      </c>
      <c r="H202" s="4" t="str">
        <f t="shared" si="16"/>
        <v>Start group 3 for 100km</v>
      </c>
    </row>
    <row r="203" spans="1:8">
      <c r="A203" s="127">
        <v>201</v>
      </c>
      <c r="B203" s="74" t="s">
        <v>11262</v>
      </c>
      <c r="C203" s="74" t="s">
        <v>11263</v>
      </c>
      <c r="D203" s="75">
        <v>0.2308564814814815</v>
      </c>
      <c r="E203" s="37">
        <f t="shared" si="13"/>
        <v>0.33668341708542715</v>
      </c>
      <c r="F203" s="37">
        <f t="shared" si="14"/>
        <v>0.45686947629829816</v>
      </c>
      <c r="G203" s="11" t="str">
        <f t="shared" si="15"/>
        <v>Start group 3 for 50km</v>
      </c>
      <c r="H203" s="4" t="str">
        <f t="shared" si="16"/>
        <v>Start group 3 for 100km</v>
      </c>
    </row>
    <row r="204" spans="1:8">
      <c r="A204" s="127">
        <v>202</v>
      </c>
      <c r="B204" s="74" t="s">
        <v>11029</v>
      </c>
      <c r="C204" s="74" t="s">
        <v>11264</v>
      </c>
      <c r="D204" s="75">
        <v>0.23106481481481481</v>
      </c>
      <c r="E204" s="37">
        <f t="shared" si="13"/>
        <v>0.33835845896147404</v>
      </c>
      <c r="F204" s="37">
        <f t="shared" si="14"/>
        <v>0.45818420860419257</v>
      </c>
      <c r="G204" s="11" t="str">
        <f t="shared" si="15"/>
        <v>Start group 3 for 50km</v>
      </c>
      <c r="H204" s="4" t="str">
        <f t="shared" si="16"/>
        <v>Start group 3 for 100km</v>
      </c>
    </row>
    <row r="205" spans="1:8">
      <c r="A205" s="127">
        <v>203</v>
      </c>
      <c r="B205" s="74" t="s">
        <v>11265</v>
      </c>
      <c r="C205" s="74" t="s">
        <v>11266</v>
      </c>
      <c r="D205" s="75">
        <v>0.2310763888888889</v>
      </c>
      <c r="E205" s="37">
        <f t="shared" si="13"/>
        <v>0.34003350083752093</v>
      </c>
      <c r="F205" s="37">
        <f t="shared" si="14"/>
        <v>0.45825724928785333</v>
      </c>
      <c r="G205" s="11" t="str">
        <f t="shared" si="15"/>
        <v>Start group 3 for 50km</v>
      </c>
      <c r="H205" s="4" t="str">
        <f t="shared" si="16"/>
        <v>Start group 3 for 100km</v>
      </c>
    </row>
    <row r="206" spans="1:8">
      <c r="A206" s="127">
        <v>204</v>
      </c>
      <c r="B206" s="74" t="s">
        <v>11267</v>
      </c>
      <c r="C206" s="74" t="s">
        <v>11166</v>
      </c>
      <c r="D206" s="75">
        <v>0.23119212962962962</v>
      </c>
      <c r="E206" s="37">
        <f t="shared" si="13"/>
        <v>0.34170854271356782</v>
      </c>
      <c r="F206" s="37">
        <f t="shared" si="14"/>
        <v>0.45898765612446141</v>
      </c>
      <c r="G206" s="11" t="str">
        <f t="shared" si="15"/>
        <v>Start group 3 for 50km</v>
      </c>
      <c r="H206" s="4" t="str">
        <f t="shared" si="16"/>
        <v>Start group 3 for 100km</v>
      </c>
    </row>
    <row r="207" spans="1:8">
      <c r="A207" s="127">
        <v>205</v>
      </c>
      <c r="B207" s="74" t="s">
        <v>11268</v>
      </c>
      <c r="C207" s="74" t="s">
        <v>11269</v>
      </c>
      <c r="D207" s="75">
        <v>0.23131944444444444</v>
      </c>
      <c r="E207" s="37">
        <f t="shared" si="13"/>
        <v>0.34338358458961477</v>
      </c>
      <c r="F207" s="37">
        <f t="shared" si="14"/>
        <v>0.45979110364473019</v>
      </c>
      <c r="G207" s="11" t="str">
        <f t="shared" si="15"/>
        <v>Start group 3 for 50km</v>
      </c>
      <c r="H207" s="4" t="str">
        <f t="shared" si="16"/>
        <v>Start group 3 for 100km</v>
      </c>
    </row>
    <row r="208" spans="1:8">
      <c r="A208" s="127">
        <v>206</v>
      </c>
      <c r="B208" s="74" t="s">
        <v>11120</v>
      </c>
      <c r="C208" s="74" t="s">
        <v>11270</v>
      </c>
      <c r="D208" s="75">
        <v>0.23135416666666667</v>
      </c>
      <c r="E208" s="37">
        <f t="shared" si="13"/>
        <v>0.34505862646566166</v>
      </c>
      <c r="F208" s="37">
        <f t="shared" si="14"/>
        <v>0.46001022569571237</v>
      </c>
      <c r="G208" s="11" t="str">
        <f t="shared" si="15"/>
        <v>Start group 3 for 50km</v>
      </c>
      <c r="H208" s="4" t="str">
        <f t="shared" si="16"/>
        <v>Start group 4 for 100km</v>
      </c>
    </row>
    <row r="209" spans="1:8">
      <c r="A209" s="127">
        <v>207</v>
      </c>
      <c r="B209" s="74" t="s">
        <v>11129</v>
      </c>
      <c r="C209" s="74" t="s">
        <v>11271</v>
      </c>
      <c r="D209" s="75">
        <v>0.23137731481481483</v>
      </c>
      <c r="E209" s="37">
        <f t="shared" si="13"/>
        <v>0.34673366834170855</v>
      </c>
      <c r="F209" s="37">
        <f t="shared" si="14"/>
        <v>0.46015630706303412</v>
      </c>
      <c r="G209" s="11" t="str">
        <f t="shared" si="15"/>
        <v>Start group 3 for 50km</v>
      </c>
      <c r="H209" s="4" t="str">
        <f t="shared" si="16"/>
        <v>Start group 4 for 100km</v>
      </c>
    </row>
    <row r="210" spans="1:8">
      <c r="A210" s="127">
        <v>208</v>
      </c>
      <c r="B210" s="74" t="s">
        <v>11140</v>
      </c>
      <c r="C210" s="74" t="s">
        <v>11272</v>
      </c>
      <c r="D210" s="75">
        <v>0.23186342592592593</v>
      </c>
      <c r="E210" s="37">
        <f t="shared" si="13"/>
        <v>0.34840871021775544</v>
      </c>
      <c r="F210" s="37">
        <f t="shared" si="14"/>
        <v>0.46322401577678762</v>
      </c>
      <c r="G210" s="11" t="str">
        <f t="shared" si="15"/>
        <v>Start group 3 for 50km</v>
      </c>
      <c r="H210" s="4" t="str">
        <f t="shared" si="16"/>
        <v>Start group 4 for 100km</v>
      </c>
    </row>
    <row r="211" spans="1:8">
      <c r="A211" s="127">
        <v>209</v>
      </c>
      <c r="B211" s="74" t="s">
        <v>11022</v>
      </c>
      <c r="C211" s="74" t="s">
        <v>11273</v>
      </c>
      <c r="D211" s="75">
        <v>0.23215277777777776</v>
      </c>
      <c r="E211" s="37">
        <f t="shared" si="13"/>
        <v>0.35008375209380233</v>
      </c>
      <c r="F211" s="37">
        <f t="shared" si="14"/>
        <v>0.46505003286830765</v>
      </c>
      <c r="G211" s="11" t="str">
        <f t="shared" si="15"/>
        <v>Start group 3 for 50km</v>
      </c>
      <c r="H211" s="4" t="str">
        <f t="shared" si="16"/>
        <v>Start group 4 for 100km</v>
      </c>
    </row>
    <row r="212" spans="1:8">
      <c r="A212" s="127">
        <v>210</v>
      </c>
      <c r="B212" s="74" t="s">
        <v>11022</v>
      </c>
      <c r="C212" s="74" t="s">
        <v>11274</v>
      </c>
      <c r="D212" s="75">
        <v>0.23252314814814815</v>
      </c>
      <c r="E212" s="37">
        <f t="shared" si="13"/>
        <v>0.35175879396984927</v>
      </c>
      <c r="F212" s="37">
        <f t="shared" si="14"/>
        <v>0.46738733474545313</v>
      </c>
      <c r="G212" s="11" t="str">
        <f t="shared" si="15"/>
        <v>Start group 3 for 50km</v>
      </c>
      <c r="H212" s="4" t="str">
        <f t="shared" si="16"/>
        <v>Start group 4 for 100km</v>
      </c>
    </row>
    <row r="213" spans="1:8">
      <c r="A213" s="127">
        <v>211</v>
      </c>
      <c r="B213" s="74" t="s">
        <v>11275</v>
      </c>
      <c r="C213" s="74" t="s">
        <v>11276</v>
      </c>
      <c r="D213" s="75">
        <v>0.2326273148148148</v>
      </c>
      <c r="E213" s="37">
        <f t="shared" si="13"/>
        <v>0.35343383584589616</v>
      </c>
      <c r="F213" s="37">
        <f t="shared" si="14"/>
        <v>0.46804470089840045</v>
      </c>
      <c r="G213" s="11" t="str">
        <f t="shared" si="15"/>
        <v>Start group 3 for 50km</v>
      </c>
      <c r="H213" s="4" t="str">
        <f t="shared" si="16"/>
        <v>Start group 4 for 100km</v>
      </c>
    </row>
    <row r="214" spans="1:8">
      <c r="A214" s="127">
        <v>212</v>
      </c>
      <c r="B214" s="74" t="s">
        <v>11277</v>
      </c>
      <c r="C214" s="74" t="s">
        <v>11278</v>
      </c>
      <c r="D214" s="75">
        <v>0.23307870370370373</v>
      </c>
      <c r="E214" s="37">
        <f t="shared" si="13"/>
        <v>0.35510887772194305</v>
      </c>
      <c r="F214" s="37">
        <f t="shared" si="14"/>
        <v>0.47089328756117149</v>
      </c>
      <c r="G214" s="11" t="str">
        <f t="shared" si="15"/>
        <v>Start group 3 for 50km</v>
      </c>
      <c r="H214" s="4" t="str">
        <f t="shared" si="16"/>
        <v>Start group 4 for 100km</v>
      </c>
    </row>
    <row r="215" spans="1:8">
      <c r="A215" s="127">
        <v>213</v>
      </c>
      <c r="B215" s="74" t="s">
        <v>11279</v>
      </c>
      <c r="C215" s="74" t="s">
        <v>11280</v>
      </c>
      <c r="D215" s="75">
        <v>0.23315972222222223</v>
      </c>
      <c r="E215" s="37">
        <f t="shared" si="13"/>
        <v>0.35678391959798994</v>
      </c>
      <c r="F215" s="37">
        <f t="shared" si="14"/>
        <v>0.47140457234679717</v>
      </c>
      <c r="G215" s="11" t="str">
        <f t="shared" si="15"/>
        <v>Start group 3 for 50km</v>
      </c>
      <c r="H215" s="4" t="str">
        <f t="shared" si="16"/>
        <v>Start group 4 for 100km</v>
      </c>
    </row>
    <row r="216" spans="1:8">
      <c r="A216" s="127">
        <v>214</v>
      </c>
      <c r="B216" s="74" t="s">
        <v>11281</v>
      </c>
      <c r="C216" s="74" t="s">
        <v>11282</v>
      </c>
      <c r="D216" s="75">
        <v>0.23336805555555554</v>
      </c>
      <c r="E216" s="37">
        <f t="shared" si="13"/>
        <v>0.35845896147403683</v>
      </c>
      <c r="F216" s="37">
        <f t="shared" si="14"/>
        <v>0.47271930465269157</v>
      </c>
      <c r="G216" s="11" t="str">
        <f t="shared" si="15"/>
        <v>Start group 3 for 50km</v>
      </c>
      <c r="H216" s="4" t="str">
        <f t="shared" si="16"/>
        <v>Start group 4 for 100km</v>
      </c>
    </row>
    <row r="217" spans="1:8">
      <c r="A217" s="127">
        <v>215</v>
      </c>
      <c r="B217" s="74" t="s">
        <v>11048</v>
      </c>
      <c r="C217" s="74" t="s">
        <v>11283</v>
      </c>
      <c r="D217" s="75">
        <v>0.23341435185185186</v>
      </c>
      <c r="E217" s="37">
        <f t="shared" si="13"/>
        <v>0.36013400335008378</v>
      </c>
      <c r="F217" s="37">
        <f t="shared" si="14"/>
        <v>0.47301146738733474</v>
      </c>
      <c r="G217" s="11" t="str">
        <f t="shared" si="15"/>
        <v>Start group 3 for 50km</v>
      </c>
      <c r="H217" s="4" t="str">
        <f t="shared" si="16"/>
        <v>Start group 4 for 100km</v>
      </c>
    </row>
    <row r="218" spans="1:8">
      <c r="A218" s="127">
        <v>216</v>
      </c>
      <c r="B218" s="74" t="s">
        <v>11284</v>
      </c>
      <c r="C218" s="74" t="s">
        <v>11079</v>
      </c>
      <c r="D218" s="75">
        <v>0.23369212962962962</v>
      </c>
      <c r="E218" s="37">
        <f t="shared" si="13"/>
        <v>0.36180904522613067</v>
      </c>
      <c r="F218" s="37">
        <f t="shared" si="14"/>
        <v>0.47476444379519384</v>
      </c>
      <c r="G218" s="11" t="str">
        <f t="shared" si="15"/>
        <v>Start group 3 for 50km</v>
      </c>
      <c r="H218" s="4" t="str">
        <f t="shared" si="16"/>
        <v>Start group 4 for 100km</v>
      </c>
    </row>
    <row r="219" spans="1:8">
      <c r="A219" s="127">
        <v>217</v>
      </c>
      <c r="B219" s="74" t="s">
        <v>11285</v>
      </c>
      <c r="C219" s="74" t="s">
        <v>11286</v>
      </c>
      <c r="D219" s="75">
        <v>0.23457175925925924</v>
      </c>
      <c r="E219" s="37">
        <f t="shared" si="13"/>
        <v>0.36348408710217756</v>
      </c>
      <c r="F219" s="37">
        <f t="shared" si="14"/>
        <v>0.48031553575341474</v>
      </c>
      <c r="G219" s="11" t="str">
        <f t="shared" si="15"/>
        <v>Start group 3 for 50km</v>
      </c>
      <c r="H219" s="4" t="str">
        <f t="shared" si="16"/>
        <v>Start group 4 for 100km</v>
      </c>
    </row>
    <row r="220" spans="1:8">
      <c r="A220" s="127">
        <v>218</v>
      </c>
      <c r="B220" s="74" t="s">
        <v>11287</v>
      </c>
      <c r="C220" s="74" t="s">
        <v>11288</v>
      </c>
      <c r="D220" s="75">
        <v>0.23517361111111112</v>
      </c>
      <c r="E220" s="37">
        <f t="shared" si="13"/>
        <v>0.36515912897822445</v>
      </c>
      <c r="F220" s="37">
        <f t="shared" si="14"/>
        <v>0.48411365130377609</v>
      </c>
      <c r="G220" s="11" t="str">
        <f t="shared" si="15"/>
        <v>Start group 3 for 50km</v>
      </c>
      <c r="H220" s="4" t="str">
        <f t="shared" si="16"/>
        <v>Start group 4 for 100km</v>
      </c>
    </row>
    <row r="221" spans="1:8">
      <c r="A221" s="127">
        <v>219</v>
      </c>
      <c r="B221" s="74" t="s">
        <v>11029</v>
      </c>
      <c r="C221" s="74" t="s">
        <v>11289</v>
      </c>
      <c r="D221" s="75">
        <v>0.23532407407407407</v>
      </c>
      <c r="E221" s="37">
        <f t="shared" si="13"/>
        <v>0.36683417085427134</v>
      </c>
      <c r="F221" s="37">
        <f t="shared" si="14"/>
        <v>0.48506318019136663</v>
      </c>
      <c r="G221" s="11" t="str">
        <f t="shared" si="15"/>
        <v>Start group 3 for 50km</v>
      </c>
      <c r="H221" s="4" t="str">
        <f t="shared" si="16"/>
        <v>Start group 4 for 100km</v>
      </c>
    </row>
    <row r="222" spans="1:8">
      <c r="A222" s="127">
        <v>220</v>
      </c>
      <c r="B222" s="74" t="s">
        <v>11290</v>
      </c>
      <c r="C222" s="74" t="s">
        <v>11291</v>
      </c>
      <c r="D222" s="75">
        <v>0.23552083333333332</v>
      </c>
      <c r="E222" s="37">
        <f t="shared" si="13"/>
        <v>0.36850921273031828</v>
      </c>
      <c r="F222" s="37">
        <f t="shared" si="14"/>
        <v>0.48630487181360005</v>
      </c>
      <c r="G222" s="11" t="str">
        <f t="shared" si="15"/>
        <v>Start group 3 for 50km</v>
      </c>
      <c r="H222" s="4" t="str">
        <f t="shared" si="16"/>
        <v>Start group 4 for 100km</v>
      </c>
    </row>
    <row r="223" spans="1:8">
      <c r="A223" s="127">
        <v>221</v>
      </c>
      <c r="B223" s="74" t="s">
        <v>11140</v>
      </c>
      <c r="C223" s="74" t="s">
        <v>11292</v>
      </c>
      <c r="D223" s="75">
        <v>0.23556712962962964</v>
      </c>
      <c r="E223" s="37">
        <f t="shared" si="13"/>
        <v>0.37018425460636517</v>
      </c>
      <c r="F223" s="37">
        <f t="shared" si="14"/>
        <v>0.48659703454824321</v>
      </c>
      <c r="G223" s="11" t="str">
        <f t="shared" si="15"/>
        <v>Start group 3 for 50km</v>
      </c>
      <c r="H223" s="4" t="str">
        <f t="shared" si="16"/>
        <v>Start group 4 for 100km</v>
      </c>
    </row>
    <row r="224" spans="1:8">
      <c r="A224" s="127">
        <v>222</v>
      </c>
      <c r="B224" s="74" t="s">
        <v>11293</v>
      </c>
      <c r="C224" s="74" t="s">
        <v>11294</v>
      </c>
      <c r="D224" s="75">
        <v>0.23569444444444443</v>
      </c>
      <c r="E224" s="37">
        <f t="shared" si="13"/>
        <v>0.37185929648241206</v>
      </c>
      <c r="F224" s="37">
        <f t="shared" si="14"/>
        <v>0.48740048206851205</v>
      </c>
      <c r="G224" s="11" t="str">
        <f t="shared" si="15"/>
        <v>Start group 3 for 50km</v>
      </c>
      <c r="H224" s="4" t="str">
        <f t="shared" si="16"/>
        <v>Start group 4 for 100km</v>
      </c>
    </row>
    <row r="225" spans="1:8" ht="15" customHeight="1">
      <c r="A225" s="127">
        <v>223</v>
      </c>
      <c r="B225" s="74" t="s">
        <v>11295</v>
      </c>
      <c r="C225" s="74" t="s">
        <v>11296</v>
      </c>
      <c r="D225" s="75">
        <v>0.23571759259259259</v>
      </c>
      <c r="E225" s="37">
        <f t="shared" si="13"/>
        <v>0.37353433835845895</v>
      </c>
      <c r="F225" s="37">
        <f t="shared" si="14"/>
        <v>0.48754656343583375</v>
      </c>
      <c r="G225" s="11" t="str">
        <f t="shared" si="15"/>
        <v>Start group 3 for 50km</v>
      </c>
      <c r="H225" s="4" t="str">
        <f t="shared" si="16"/>
        <v>Start group 4 for 100km</v>
      </c>
    </row>
    <row r="226" spans="1:8">
      <c r="A226" s="127">
        <v>224</v>
      </c>
      <c r="B226" s="74" t="s">
        <v>11181</v>
      </c>
      <c r="C226" s="74" t="s">
        <v>11297</v>
      </c>
      <c r="D226" s="75">
        <v>0.23587962962962963</v>
      </c>
      <c r="E226" s="37">
        <f t="shared" si="13"/>
        <v>0.37520938023450584</v>
      </c>
      <c r="F226" s="37">
        <f t="shared" si="14"/>
        <v>0.48856913300708499</v>
      </c>
      <c r="G226" s="11" t="str">
        <f t="shared" si="15"/>
        <v>Start group 3 for 50km</v>
      </c>
      <c r="H226" s="4" t="str">
        <f t="shared" si="16"/>
        <v>Start group 4 for 100km</v>
      </c>
    </row>
    <row r="227" spans="1:8">
      <c r="A227" s="127">
        <v>225</v>
      </c>
      <c r="B227" s="74" t="s">
        <v>11225</v>
      </c>
      <c r="C227" s="74" t="s">
        <v>11212</v>
      </c>
      <c r="D227" s="75">
        <v>0.23630787037037038</v>
      </c>
      <c r="E227" s="37">
        <f t="shared" si="13"/>
        <v>0.37688442211055279</v>
      </c>
      <c r="F227" s="37">
        <f t="shared" si="14"/>
        <v>0.49127163830253462</v>
      </c>
      <c r="G227" s="11" t="str">
        <f t="shared" si="15"/>
        <v>Start group 3 for 50km</v>
      </c>
      <c r="H227" s="4" t="str">
        <f t="shared" si="16"/>
        <v>Start group 4 for 100km</v>
      </c>
    </row>
    <row r="228" spans="1:8">
      <c r="A228" s="127">
        <v>226</v>
      </c>
      <c r="B228" s="74" t="s">
        <v>11022</v>
      </c>
      <c r="C228" s="74" t="s">
        <v>11212</v>
      </c>
      <c r="D228" s="75">
        <v>0.23652777777777778</v>
      </c>
      <c r="E228" s="37">
        <f t="shared" si="13"/>
        <v>0.37855946398659968</v>
      </c>
      <c r="F228" s="37">
        <f t="shared" si="14"/>
        <v>0.49265941129208979</v>
      </c>
      <c r="G228" s="11" t="str">
        <f t="shared" si="15"/>
        <v>Start group 3 for 50km</v>
      </c>
      <c r="H228" s="4" t="str">
        <f t="shared" si="16"/>
        <v>Start group 4 for 100km</v>
      </c>
    </row>
    <row r="229" spans="1:8">
      <c r="A229" s="127">
        <v>227</v>
      </c>
      <c r="B229" s="74" t="s">
        <v>11187</v>
      </c>
      <c r="C229" s="74" t="s">
        <v>11079</v>
      </c>
      <c r="D229" s="75">
        <v>0.23719907407407406</v>
      </c>
      <c r="E229" s="37">
        <f t="shared" si="13"/>
        <v>0.38023450586264657</v>
      </c>
      <c r="F229" s="37">
        <f t="shared" si="14"/>
        <v>0.496895770944416</v>
      </c>
      <c r="G229" s="11" t="str">
        <f t="shared" si="15"/>
        <v>Start group 3 for 50km</v>
      </c>
      <c r="H229" s="4" t="str">
        <f t="shared" si="16"/>
        <v>Start group 4 for 100km</v>
      </c>
    </row>
    <row r="230" spans="1:8">
      <c r="A230" s="127">
        <v>228</v>
      </c>
      <c r="B230" s="74" t="s">
        <v>11160</v>
      </c>
      <c r="C230" s="74" t="s">
        <v>11298</v>
      </c>
      <c r="D230" s="75">
        <v>0.23726851851851852</v>
      </c>
      <c r="E230" s="37">
        <f t="shared" si="13"/>
        <v>0.38190954773869346</v>
      </c>
      <c r="F230" s="37">
        <f t="shared" si="14"/>
        <v>0.49733401504638092</v>
      </c>
      <c r="G230" s="11" t="str">
        <f t="shared" si="15"/>
        <v>Start group 3 for 50km</v>
      </c>
      <c r="H230" s="4" t="str">
        <f t="shared" si="16"/>
        <v>Start group 4 for 100km</v>
      </c>
    </row>
    <row r="231" spans="1:8">
      <c r="A231" s="127">
        <v>229</v>
      </c>
      <c r="B231" s="74" t="s">
        <v>11140</v>
      </c>
      <c r="C231" s="74" t="s">
        <v>11299</v>
      </c>
      <c r="D231" s="75">
        <v>0.23755787037037038</v>
      </c>
      <c r="E231" s="37">
        <f t="shared" si="13"/>
        <v>0.38358458961474035</v>
      </c>
      <c r="F231" s="37">
        <f t="shared" si="14"/>
        <v>0.49916003213790072</v>
      </c>
      <c r="G231" s="11" t="str">
        <f t="shared" si="15"/>
        <v>Start group 3 for 50km</v>
      </c>
      <c r="H231" s="4" t="str">
        <f t="shared" si="16"/>
        <v>Start group 4 for 100km</v>
      </c>
    </row>
    <row r="232" spans="1:8">
      <c r="A232" s="127">
        <v>230</v>
      </c>
      <c r="B232" s="74" t="s">
        <v>11300</v>
      </c>
      <c r="C232" s="74" t="s">
        <v>11301</v>
      </c>
      <c r="D232" s="75">
        <v>0.23765046296296297</v>
      </c>
      <c r="E232" s="37">
        <f t="shared" si="13"/>
        <v>0.38525963149078729</v>
      </c>
      <c r="F232" s="37">
        <f t="shared" si="14"/>
        <v>0.49974435760718705</v>
      </c>
      <c r="G232" s="11" t="str">
        <f t="shared" si="15"/>
        <v>Start group 3 for 50km</v>
      </c>
      <c r="H232" s="4" t="str">
        <f t="shared" si="16"/>
        <v>Start group 4 for 100km</v>
      </c>
    </row>
    <row r="233" spans="1:8">
      <c r="A233" s="127">
        <v>231</v>
      </c>
      <c r="B233" s="74" t="s">
        <v>11034</v>
      </c>
      <c r="C233" s="74" t="s">
        <v>11302</v>
      </c>
      <c r="D233" s="75">
        <v>0.23804398148148151</v>
      </c>
      <c r="E233" s="37">
        <f t="shared" si="13"/>
        <v>0.38693467336683418</v>
      </c>
      <c r="F233" s="37">
        <f t="shared" si="14"/>
        <v>0.50222774085165445</v>
      </c>
      <c r="G233" s="11" t="str">
        <f t="shared" si="15"/>
        <v>Start group 3 for 50km</v>
      </c>
      <c r="H233" s="4" t="str">
        <f t="shared" si="16"/>
        <v>Start group 4 for 100km</v>
      </c>
    </row>
    <row r="234" spans="1:8">
      <c r="A234" s="127">
        <v>232</v>
      </c>
      <c r="B234" s="74" t="s">
        <v>11303</v>
      </c>
      <c r="C234" s="74" t="s">
        <v>11304</v>
      </c>
      <c r="D234" s="75">
        <v>0.23804398148148151</v>
      </c>
      <c r="E234" s="37">
        <f t="shared" si="13"/>
        <v>0.38860971524288107</v>
      </c>
      <c r="F234" s="37">
        <f t="shared" si="14"/>
        <v>0.50222774085165445</v>
      </c>
      <c r="G234" s="11" t="str">
        <f t="shared" si="15"/>
        <v>Start group 3 for 50km</v>
      </c>
      <c r="H234" s="4" t="str">
        <f t="shared" si="16"/>
        <v>Start group 4 for 100km</v>
      </c>
    </row>
    <row r="235" spans="1:8">
      <c r="A235" s="127">
        <v>233</v>
      </c>
      <c r="B235" s="74" t="s">
        <v>11305</v>
      </c>
      <c r="C235" s="74" t="s">
        <v>11176</v>
      </c>
      <c r="D235" s="75">
        <v>0.23807870370370368</v>
      </c>
      <c r="E235" s="37">
        <f t="shared" si="13"/>
        <v>0.39028475711892796</v>
      </c>
      <c r="F235" s="37">
        <f t="shared" si="14"/>
        <v>0.50244686290263663</v>
      </c>
      <c r="G235" s="11" t="str">
        <f t="shared" si="15"/>
        <v>Start group 3 for 50km</v>
      </c>
      <c r="H235" s="4" t="str">
        <f t="shared" si="16"/>
        <v>Start group 4 for 100km</v>
      </c>
    </row>
    <row r="236" spans="1:8">
      <c r="A236" s="127">
        <v>234</v>
      </c>
      <c r="B236" s="74" t="s">
        <v>11046</v>
      </c>
      <c r="C236" s="74" t="s">
        <v>11306</v>
      </c>
      <c r="D236" s="75">
        <v>0.23837962962962964</v>
      </c>
      <c r="E236" s="37">
        <f t="shared" si="13"/>
        <v>0.39195979899497485</v>
      </c>
      <c r="F236" s="37">
        <f t="shared" si="14"/>
        <v>0.50434592067781747</v>
      </c>
      <c r="G236" s="11" t="str">
        <f t="shared" si="15"/>
        <v>Start group 3 for 50km</v>
      </c>
      <c r="H236" s="4" t="str">
        <f t="shared" si="16"/>
        <v>Start group 4 for 100km</v>
      </c>
    </row>
    <row r="237" spans="1:8">
      <c r="A237" s="127">
        <v>235</v>
      </c>
      <c r="B237" s="74" t="s">
        <v>11307</v>
      </c>
      <c r="C237" s="74" t="s">
        <v>11308</v>
      </c>
      <c r="D237" s="75">
        <v>0.23840277777777777</v>
      </c>
      <c r="E237" s="37">
        <f t="shared" si="13"/>
        <v>0.3936348408710218</v>
      </c>
      <c r="F237" s="37">
        <f t="shared" si="14"/>
        <v>0.50449200204513922</v>
      </c>
      <c r="G237" s="11" t="str">
        <f t="shared" si="15"/>
        <v>Start group 3 for 50km</v>
      </c>
      <c r="H237" s="4" t="str">
        <f t="shared" si="16"/>
        <v>Start group 4 for 100km</v>
      </c>
    </row>
    <row r="238" spans="1:8">
      <c r="A238" s="127">
        <v>236</v>
      </c>
      <c r="B238" s="74" t="s">
        <v>11172</v>
      </c>
      <c r="C238" s="74" t="s">
        <v>11297</v>
      </c>
      <c r="D238" s="75">
        <v>0.23894675925925926</v>
      </c>
      <c r="E238" s="37">
        <f t="shared" si="13"/>
        <v>0.39530988274706869</v>
      </c>
      <c r="F238" s="37">
        <f t="shared" si="14"/>
        <v>0.50792491417719654</v>
      </c>
      <c r="G238" s="11" t="str">
        <f t="shared" si="15"/>
        <v>Start group 3 for 50km</v>
      </c>
      <c r="H238" s="4" t="str">
        <f t="shared" si="16"/>
        <v>Start group 4 for 100km</v>
      </c>
    </row>
    <row r="239" spans="1:8">
      <c r="A239" s="127">
        <v>237</v>
      </c>
      <c r="B239" s="74" t="s">
        <v>11172</v>
      </c>
      <c r="C239" s="74" t="s">
        <v>11309</v>
      </c>
      <c r="D239" s="75">
        <v>0.2391550925925926</v>
      </c>
      <c r="E239" s="37">
        <f t="shared" si="13"/>
        <v>0.39698492462311558</v>
      </c>
      <c r="F239" s="37">
        <f t="shared" si="14"/>
        <v>0.50923964648309106</v>
      </c>
      <c r="G239" s="11" t="str">
        <f t="shared" si="15"/>
        <v>Start group 3 for 50km</v>
      </c>
      <c r="H239" s="4" t="str">
        <f t="shared" si="16"/>
        <v>Start group 4 for 100km</v>
      </c>
    </row>
    <row r="240" spans="1:8">
      <c r="A240" s="127">
        <v>238</v>
      </c>
      <c r="B240" s="74" t="s">
        <v>11140</v>
      </c>
      <c r="C240" s="74" t="s">
        <v>11310</v>
      </c>
      <c r="D240" s="75">
        <v>0.23994212962962966</v>
      </c>
      <c r="E240" s="37">
        <f t="shared" si="13"/>
        <v>0.39865996649916247</v>
      </c>
      <c r="F240" s="37">
        <f t="shared" si="14"/>
        <v>0.5142064129720253</v>
      </c>
      <c r="G240" s="11" t="str">
        <f t="shared" si="15"/>
        <v>Start group 3 for 50km</v>
      </c>
      <c r="H240" s="4" t="str">
        <f t="shared" si="16"/>
        <v>Start group 4 for 100km</v>
      </c>
    </row>
    <row r="241" spans="1:8">
      <c r="A241" s="127">
        <v>239</v>
      </c>
      <c r="B241" s="74" t="s">
        <v>11022</v>
      </c>
      <c r="C241" s="74" t="s">
        <v>11311</v>
      </c>
      <c r="D241" s="75">
        <v>0.23998842592592592</v>
      </c>
      <c r="E241" s="37">
        <f t="shared" si="13"/>
        <v>0.40033500837520936</v>
      </c>
      <c r="F241" s="37">
        <f t="shared" si="14"/>
        <v>0.51449857570666846</v>
      </c>
      <c r="G241" s="11" t="str">
        <f t="shared" si="15"/>
        <v>Start group 3 for 50km</v>
      </c>
      <c r="H241" s="4" t="str">
        <f t="shared" si="16"/>
        <v>Start group 4 for 100km</v>
      </c>
    </row>
    <row r="242" spans="1:8">
      <c r="A242" s="127">
        <v>240</v>
      </c>
      <c r="B242" s="74" t="s">
        <v>11256</v>
      </c>
      <c r="C242" s="74" t="s">
        <v>11312</v>
      </c>
      <c r="D242" s="75">
        <v>0.24008101851851851</v>
      </c>
      <c r="E242" s="37">
        <f t="shared" si="13"/>
        <v>0.4020100502512563</v>
      </c>
      <c r="F242" s="37">
        <f t="shared" si="14"/>
        <v>0.5150829011759549</v>
      </c>
      <c r="G242" s="11" t="str">
        <f t="shared" si="15"/>
        <v>Start group 3 for 50km</v>
      </c>
      <c r="H242" s="4" t="str">
        <f t="shared" si="16"/>
        <v>Start group 4 for 100km</v>
      </c>
    </row>
    <row r="243" spans="1:8">
      <c r="A243" s="127">
        <v>241</v>
      </c>
      <c r="B243" s="74" t="s">
        <v>11313</v>
      </c>
      <c r="C243" s="74" t="s">
        <v>11314</v>
      </c>
      <c r="D243" s="75">
        <v>0.24010416666666667</v>
      </c>
      <c r="E243" s="37">
        <f t="shared" si="13"/>
        <v>0.40368509212730319</v>
      </c>
      <c r="F243" s="37">
        <f t="shared" si="14"/>
        <v>0.51522898254327654</v>
      </c>
      <c r="G243" s="11" t="str">
        <f t="shared" si="15"/>
        <v>Start group 3 for 50km</v>
      </c>
      <c r="H243" s="4" t="str">
        <f t="shared" si="16"/>
        <v>Start group 4 for 100km</v>
      </c>
    </row>
    <row r="244" spans="1:8" ht="15" customHeight="1">
      <c r="A244" s="127">
        <v>242</v>
      </c>
      <c r="B244" s="74" t="s">
        <v>11315</v>
      </c>
      <c r="C244" s="74" t="s">
        <v>11316</v>
      </c>
      <c r="D244" s="75">
        <v>0.24069444444444443</v>
      </c>
      <c r="E244" s="37">
        <f t="shared" si="13"/>
        <v>0.40536013400335008</v>
      </c>
      <c r="F244" s="37">
        <f t="shared" si="14"/>
        <v>0.51895405740997747</v>
      </c>
      <c r="G244" s="11" t="str">
        <f t="shared" si="15"/>
        <v>Start group 3 for 50km</v>
      </c>
      <c r="H244" s="4" t="str">
        <f t="shared" si="16"/>
        <v>Start group 4 for 100km</v>
      </c>
    </row>
    <row r="245" spans="1:8">
      <c r="A245" s="127">
        <v>243</v>
      </c>
      <c r="B245" s="74" t="s">
        <v>11317</v>
      </c>
      <c r="C245" s="74" t="s">
        <v>11318</v>
      </c>
      <c r="D245" s="75">
        <v>0.24076388888888889</v>
      </c>
      <c r="E245" s="37">
        <f t="shared" si="13"/>
        <v>0.40703517587939697</v>
      </c>
      <c r="F245" s="37">
        <f t="shared" si="14"/>
        <v>0.51939230151194204</v>
      </c>
      <c r="G245" s="11" t="str">
        <f t="shared" si="15"/>
        <v>Start group 3 for 50km</v>
      </c>
      <c r="H245" s="4" t="str">
        <f t="shared" si="16"/>
        <v>Start group 4 for 100km</v>
      </c>
    </row>
    <row r="246" spans="1:8">
      <c r="A246" s="127">
        <v>244</v>
      </c>
      <c r="B246" s="74" t="s">
        <v>11305</v>
      </c>
      <c r="C246" s="74" t="s">
        <v>11319</v>
      </c>
      <c r="D246" s="75">
        <v>0.24076388888888889</v>
      </c>
      <c r="E246" s="37">
        <f t="shared" si="13"/>
        <v>0.40871021775544386</v>
      </c>
      <c r="F246" s="37">
        <f t="shared" si="14"/>
        <v>0.51939230151194204</v>
      </c>
      <c r="G246" s="11" t="str">
        <f t="shared" si="15"/>
        <v>Start group 3 for 50km</v>
      </c>
      <c r="H246" s="4" t="str">
        <f t="shared" si="16"/>
        <v>Start group 4 for 100km</v>
      </c>
    </row>
    <row r="247" spans="1:8">
      <c r="A247" s="127">
        <v>245</v>
      </c>
      <c r="B247" s="74" t="s">
        <v>11010</v>
      </c>
      <c r="C247" s="74" t="s">
        <v>11320</v>
      </c>
      <c r="D247" s="75">
        <v>0.24133101851851854</v>
      </c>
      <c r="E247" s="37">
        <f t="shared" si="13"/>
        <v>0.41038525963149081</v>
      </c>
      <c r="F247" s="37">
        <f t="shared" si="14"/>
        <v>0.52297129501132122</v>
      </c>
      <c r="G247" s="11" t="str">
        <f t="shared" si="15"/>
        <v>Start group 3 for 50km</v>
      </c>
      <c r="H247" s="4" t="str">
        <f t="shared" si="16"/>
        <v>Start group 4 for 100km</v>
      </c>
    </row>
    <row r="248" spans="1:8">
      <c r="A248" s="127">
        <v>246</v>
      </c>
      <c r="B248" s="74" t="s">
        <v>11116</v>
      </c>
      <c r="C248" s="74" t="s">
        <v>11321</v>
      </c>
      <c r="D248" s="75">
        <v>0.24134259259259258</v>
      </c>
      <c r="E248" s="37">
        <f t="shared" si="13"/>
        <v>0.4120603015075377</v>
      </c>
      <c r="F248" s="37">
        <f t="shared" si="14"/>
        <v>0.52304433569498221</v>
      </c>
      <c r="G248" s="11" t="str">
        <f t="shared" si="15"/>
        <v>Start group 3 for 50km</v>
      </c>
      <c r="H248" s="4" t="str">
        <f t="shared" si="16"/>
        <v>Start group 4 for 100km</v>
      </c>
    </row>
    <row r="249" spans="1:8">
      <c r="A249" s="127">
        <v>247</v>
      </c>
      <c r="B249" s="74" t="s">
        <v>11322</v>
      </c>
      <c r="C249" s="74" t="s">
        <v>11323</v>
      </c>
      <c r="D249" s="75">
        <v>0.24224537037037039</v>
      </c>
      <c r="E249" s="37">
        <f t="shared" si="13"/>
        <v>0.41373534338358459</v>
      </c>
      <c r="F249" s="37">
        <f t="shared" si="14"/>
        <v>0.5287415090205243</v>
      </c>
      <c r="G249" s="11" t="str">
        <f t="shared" si="15"/>
        <v>Start group 3 for 50km</v>
      </c>
      <c r="H249" s="4" t="str">
        <f t="shared" si="16"/>
        <v>Start group 4 for 100km</v>
      </c>
    </row>
    <row r="250" spans="1:8">
      <c r="A250" s="127">
        <v>248</v>
      </c>
      <c r="B250" s="74" t="s">
        <v>11313</v>
      </c>
      <c r="C250" s="74" t="s">
        <v>11324</v>
      </c>
      <c r="D250" s="75">
        <v>0.24284722222222221</v>
      </c>
      <c r="E250" s="37">
        <f t="shared" si="13"/>
        <v>0.41541038525963148</v>
      </c>
      <c r="F250" s="37">
        <f t="shared" si="14"/>
        <v>0.53253962457088588</v>
      </c>
      <c r="G250" s="11" t="str">
        <f t="shared" si="15"/>
        <v>Start group 4 for 50km</v>
      </c>
      <c r="H250" s="4" t="str">
        <f t="shared" si="16"/>
        <v>Start group 4 for 100km</v>
      </c>
    </row>
    <row r="251" spans="1:8">
      <c r="A251" s="127">
        <v>249</v>
      </c>
      <c r="B251" s="74" t="s">
        <v>11325</v>
      </c>
      <c r="C251" s="74" t="s">
        <v>11326</v>
      </c>
      <c r="D251" s="75">
        <v>0.24320601851851853</v>
      </c>
      <c r="E251" s="37">
        <f t="shared" si="13"/>
        <v>0.41708542713567837</v>
      </c>
      <c r="F251" s="37">
        <f t="shared" si="14"/>
        <v>0.53480388576437066</v>
      </c>
      <c r="G251" s="11" t="str">
        <f t="shared" si="15"/>
        <v>Start group 4 for 50km</v>
      </c>
      <c r="H251" s="4" t="str">
        <f t="shared" si="16"/>
        <v>Start group 4 for 100km</v>
      </c>
    </row>
    <row r="252" spans="1:8">
      <c r="A252" s="127">
        <v>250</v>
      </c>
      <c r="B252" s="74" t="s">
        <v>11022</v>
      </c>
      <c r="C252" s="74" t="s">
        <v>11327</v>
      </c>
      <c r="D252" s="75">
        <v>0.24331018518518518</v>
      </c>
      <c r="E252" s="37">
        <f t="shared" si="13"/>
        <v>0.41876046901172531</v>
      </c>
      <c r="F252" s="37">
        <f t="shared" si="14"/>
        <v>0.53546125191731797</v>
      </c>
      <c r="G252" s="11" t="str">
        <f t="shared" si="15"/>
        <v>Start group 4 for 50km</v>
      </c>
      <c r="H252" s="4" t="str">
        <f t="shared" si="16"/>
        <v>Start group 4 for 100km</v>
      </c>
    </row>
    <row r="253" spans="1:8">
      <c r="A253" s="127">
        <v>251</v>
      </c>
      <c r="B253" s="74" t="s">
        <v>11034</v>
      </c>
      <c r="C253" s="74" t="s">
        <v>11328</v>
      </c>
      <c r="D253" s="75">
        <v>0.24335648148148148</v>
      </c>
      <c r="E253" s="37">
        <f t="shared" si="13"/>
        <v>0.4204355108877722</v>
      </c>
      <c r="F253" s="37">
        <f t="shared" si="14"/>
        <v>0.53575341465196114</v>
      </c>
      <c r="G253" s="11" t="str">
        <f t="shared" si="15"/>
        <v>Start group 4 for 50km</v>
      </c>
      <c r="H253" s="4" t="str">
        <f t="shared" si="16"/>
        <v>Start group 4 for 100km</v>
      </c>
    </row>
    <row r="254" spans="1:8">
      <c r="A254" s="127">
        <v>252</v>
      </c>
      <c r="B254" s="74" t="s">
        <v>11329</v>
      </c>
      <c r="C254" s="74" t="s">
        <v>11330</v>
      </c>
      <c r="D254" s="75">
        <v>0.24335648148148148</v>
      </c>
      <c r="E254" s="37">
        <f t="shared" si="13"/>
        <v>0.42211055276381909</v>
      </c>
      <c r="F254" s="37">
        <f t="shared" si="14"/>
        <v>0.53575341465196114</v>
      </c>
      <c r="G254" s="11" t="str">
        <f t="shared" si="15"/>
        <v>Start group 4 for 50km</v>
      </c>
      <c r="H254" s="4" t="str">
        <f t="shared" si="16"/>
        <v>Start group 4 for 100km</v>
      </c>
    </row>
    <row r="255" spans="1:8">
      <c r="A255" s="127">
        <v>253</v>
      </c>
      <c r="B255" s="74" t="s">
        <v>11331</v>
      </c>
      <c r="C255" s="74" t="s">
        <v>11332</v>
      </c>
      <c r="D255" s="75">
        <v>0.2434490740740741</v>
      </c>
      <c r="E255" s="37">
        <f t="shared" si="13"/>
        <v>0.42378559463986598</v>
      </c>
      <c r="F255" s="37">
        <f t="shared" si="14"/>
        <v>0.53633774012124746</v>
      </c>
      <c r="G255" s="11" t="str">
        <f t="shared" si="15"/>
        <v>Start group 4 for 50km</v>
      </c>
      <c r="H255" s="4" t="str">
        <f t="shared" si="16"/>
        <v>Start group 4 for 100km</v>
      </c>
    </row>
    <row r="256" spans="1:8">
      <c r="A256" s="127">
        <v>254</v>
      </c>
      <c r="B256" s="74" t="s">
        <v>11279</v>
      </c>
      <c r="C256" s="74" t="s">
        <v>11333</v>
      </c>
      <c r="D256" s="75">
        <v>0.24353009259259259</v>
      </c>
      <c r="E256" s="37">
        <f t="shared" si="13"/>
        <v>0.42546063651591287</v>
      </c>
      <c r="F256" s="37">
        <f t="shared" si="14"/>
        <v>0.53684902490687314</v>
      </c>
      <c r="G256" s="11" t="str">
        <f t="shared" si="15"/>
        <v>Start group 4 for 50km</v>
      </c>
      <c r="H256" s="4" t="str">
        <f t="shared" si="16"/>
        <v>Start group 4 for 100km</v>
      </c>
    </row>
    <row r="257" spans="1:8">
      <c r="A257" s="127">
        <v>255</v>
      </c>
      <c r="B257" s="74" t="s">
        <v>11065</v>
      </c>
      <c r="C257" s="74" t="s">
        <v>11334</v>
      </c>
      <c r="D257" s="75">
        <v>0.24353009259259259</v>
      </c>
      <c r="E257" s="37">
        <f t="shared" si="13"/>
        <v>0.42713567839195982</v>
      </c>
      <c r="F257" s="37">
        <f t="shared" si="14"/>
        <v>0.53684902490687314</v>
      </c>
      <c r="G257" s="11" t="str">
        <f t="shared" si="15"/>
        <v>Start group 4 for 50km</v>
      </c>
      <c r="H257" s="4" t="str">
        <f t="shared" si="16"/>
        <v>Start group 4 for 100km</v>
      </c>
    </row>
    <row r="258" spans="1:8">
      <c r="A258" s="127">
        <v>256</v>
      </c>
      <c r="B258" s="74" t="s">
        <v>11335</v>
      </c>
      <c r="C258" s="74" t="s">
        <v>11336</v>
      </c>
      <c r="D258" s="75">
        <v>0.24353009259259259</v>
      </c>
      <c r="E258" s="37">
        <f t="shared" si="13"/>
        <v>0.42881072026800671</v>
      </c>
      <c r="F258" s="37">
        <f t="shared" si="14"/>
        <v>0.53684902490687314</v>
      </c>
      <c r="G258" s="11" t="str">
        <f t="shared" si="15"/>
        <v>Start group 4 for 50km</v>
      </c>
      <c r="H258" s="4" t="str">
        <f t="shared" si="16"/>
        <v>Start group 4 for 100km</v>
      </c>
    </row>
    <row r="259" spans="1:8">
      <c r="A259" s="127">
        <v>257</v>
      </c>
      <c r="B259" s="74" t="s">
        <v>11170</v>
      </c>
      <c r="C259" s="74" t="s">
        <v>11337</v>
      </c>
      <c r="D259" s="75">
        <v>0.24362268518518518</v>
      </c>
      <c r="E259" s="37">
        <f t="shared" si="13"/>
        <v>0.4304857621440536</v>
      </c>
      <c r="F259" s="37">
        <f t="shared" si="14"/>
        <v>0.53743335037615947</v>
      </c>
      <c r="G259" s="11" t="str">
        <f t="shared" si="15"/>
        <v>Start group 4 for 50km</v>
      </c>
      <c r="H259" s="4" t="str">
        <f t="shared" si="16"/>
        <v>Start group 4 for 100km</v>
      </c>
    </row>
    <row r="260" spans="1:8">
      <c r="A260" s="127">
        <v>258</v>
      </c>
      <c r="B260" s="74" t="s">
        <v>11197</v>
      </c>
      <c r="C260" s="74" t="s">
        <v>11338</v>
      </c>
      <c r="D260" s="75">
        <v>0.2436689814814815</v>
      </c>
      <c r="E260" s="37">
        <f t="shared" ref="E260:E323" si="17">A260/597</f>
        <v>0.43216080402010049</v>
      </c>
      <c r="F260" s="37">
        <f t="shared" ref="F260:F323" si="18">((HOUR(D260)*60+MINUTE(D260)+SECOND(D260)/60)-(HOUR($D$3)*60+MINUTE($D$3)+SECOND($D$3)/60))/(HOUR($D$3)*60+MINUTE($D$3)+SECOND($D$3)/60)</f>
        <v>0.53772551311080263</v>
      </c>
      <c r="G260" s="11" t="str">
        <f t="shared" ref="G260:G323" si="19">"Start group "&amp;IF(F260&lt;=32%,1,IF(F260&lt;=42%,2,IF(F260&lt;=53%,3,IF(F260&lt;=65%,4,IF(F260&lt;=87%,5,6)))))&amp;" for 50km"</f>
        <v>Start group 4 for 50km</v>
      </c>
      <c r="H260" s="4" t="str">
        <f t="shared" ref="H260:H323" si="20">"Start group "&amp;IF(F260&lt;=23%,1,IF(F260&lt;=36%,2,IF(F260&lt;=46%,3,IF(F260&lt;=55%,4,IF(F260&lt;=72%,5,6)))))&amp;" for 100km"</f>
        <v>Start group 4 for 100km</v>
      </c>
    </row>
    <row r="261" spans="1:8">
      <c r="A261" s="127">
        <v>259</v>
      </c>
      <c r="B261" s="74" t="s">
        <v>11120</v>
      </c>
      <c r="C261" s="74" t="s">
        <v>11339</v>
      </c>
      <c r="D261" s="75">
        <v>0.24391203703703704</v>
      </c>
      <c r="E261" s="37">
        <f t="shared" si="17"/>
        <v>0.43383584589614738</v>
      </c>
      <c r="F261" s="37">
        <f t="shared" si="18"/>
        <v>0.53925936746767955</v>
      </c>
      <c r="G261" s="11" t="str">
        <f t="shared" si="19"/>
        <v>Start group 4 for 50km</v>
      </c>
      <c r="H261" s="4" t="str">
        <f t="shared" si="20"/>
        <v>Start group 4 for 100km</v>
      </c>
    </row>
    <row r="262" spans="1:8">
      <c r="A262" s="127">
        <v>260</v>
      </c>
      <c r="B262" s="74" t="s">
        <v>11046</v>
      </c>
      <c r="C262" s="74" t="s">
        <v>11340</v>
      </c>
      <c r="D262" s="75">
        <v>0.24438657407407408</v>
      </c>
      <c r="E262" s="37">
        <f t="shared" si="17"/>
        <v>0.43551088777219432</v>
      </c>
      <c r="F262" s="37">
        <f t="shared" si="18"/>
        <v>0.54225403549777229</v>
      </c>
      <c r="G262" s="11" t="str">
        <f t="shared" si="19"/>
        <v>Start group 4 for 50km</v>
      </c>
      <c r="H262" s="4" t="str">
        <f t="shared" si="20"/>
        <v>Start group 4 for 100km</v>
      </c>
    </row>
    <row r="263" spans="1:8">
      <c r="A263" s="127">
        <v>261</v>
      </c>
      <c r="B263" s="74" t="s">
        <v>11341</v>
      </c>
      <c r="C263" s="74" t="s">
        <v>11342</v>
      </c>
      <c r="D263" s="75">
        <v>0.24444444444444446</v>
      </c>
      <c r="E263" s="37">
        <f t="shared" si="17"/>
        <v>0.43718592964824121</v>
      </c>
      <c r="F263" s="37">
        <f t="shared" si="18"/>
        <v>0.54261923891607622</v>
      </c>
      <c r="G263" s="11" t="str">
        <f t="shared" si="19"/>
        <v>Start group 4 for 50km</v>
      </c>
      <c r="H263" s="4" t="str">
        <f t="shared" si="20"/>
        <v>Start group 4 for 100km</v>
      </c>
    </row>
    <row r="264" spans="1:8">
      <c r="A264" s="127">
        <v>262</v>
      </c>
      <c r="B264" s="74" t="s">
        <v>11305</v>
      </c>
      <c r="C264" s="74" t="s">
        <v>11343</v>
      </c>
      <c r="D264" s="75">
        <v>0.24460648148148148</v>
      </c>
      <c r="E264" s="37">
        <f t="shared" si="17"/>
        <v>0.4388609715242881</v>
      </c>
      <c r="F264" s="37">
        <f t="shared" si="18"/>
        <v>0.54364180848732746</v>
      </c>
      <c r="G264" s="11" t="str">
        <f t="shared" si="19"/>
        <v>Start group 4 for 50km</v>
      </c>
      <c r="H264" s="4" t="str">
        <f t="shared" si="20"/>
        <v>Start group 4 for 100km</v>
      </c>
    </row>
    <row r="265" spans="1:8">
      <c r="A265" s="127">
        <v>263</v>
      </c>
      <c r="B265" s="74" t="s">
        <v>11133</v>
      </c>
      <c r="C265" s="74" t="s">
        <v>11273</v>
      </c>
      <c r="D265" s="75">
        <v>0.24464120370370371</v>
      </c>
      <c r="E265" s="37">
        <f t="shared" si="17"/>
        <v>0.44053601340033499</v>
      </c>
      <c r="F265" s="37">
        <f t="shared" si="18"/>
        <v>0.54386093053830997</v>
      </c>
      <c r="G265" s="11" t="str">
        <f t="shared" si="19"/>
        <v>Start group 4 for 50km</v>
      </c>
      <c r="H265" s="4" t="str">
        <f t="shared" si="20"/>
        <v>Start group 4 for 100km</v>
      </c>
    </row>
    <row r="266" spans="1:8">
      <c r="A266" s="127">
        <v>264</v>
      </c>
      <c r="B266" s="74" t="s">
        <v>11140</v>
      </c>
      <c r="C266" s="74" t="s">
        <v>11081</v>
      </c>
      <c r="D266" s="75">
        <v>0.2447222222222222</v>
      </c>
      <c r="E266" s="37">
        <f t="shared" si="17"/>
        <v>0.44221105527638194</v>
      </c>
      <c r="F266" s="37">
        <f t="shared" si="18"/>
        <v>0.54437221532393532</v>
      </c>
      <c r="G266" s="11" t="str">
        <f t="shared" si="19"/>
        <v>Start group 4 for 50km</v>
      </c>
      <c r="H266" s="4" t="str">
        <f t="shared" si="20"/>
        <v>Start group 4 for 100km</v>
      </c>
    </row>
    <row r="267" spans="1:8">
      <c r="A267" s="127">
        <v>265</v>
      </c>
      <c r="B267" s="74" t="s">
        <v>11121</v>
      </c>
      <c r="C267" s="74" t="s">
        <v>11344</v>
      </c>
      <c r="D267" s="75">
        <v>0.24475694444444443</v>
      </c>
      <c r="E267" s="37">
        <f t="shared" si="17"/>
        <v>0.44388609715242883</v>
      </c>
      <c r="F267" s="37">
        <f t="shared" si="18"/>
        <v>0.54459133737491772</v>
      </c>
      <c r="G267" s="11" t="str">
        <f t="shared" si="19"/>
        <v>Start group 4 for 50km</v>
      </c>
      <c r="H267" s="4" t="str">
        <f t="shared" si="20"/>
        <v>Start group 4 for 100km</v>
      </c>
    </row>
    <row r="268" spans="1:8">
      <c r="A268" s="127">
        <v>266</v>
      </c>
      <c r="B268" s="74" t="s">
        <v>11065</v>
      </c>
      <c r="C268" s="74" t="s">
        <v>11345</v>
      </c>
      <c r="D268" s="75">
        <v>0.24509259259259261</v>
      </c>
      <c r="E268" s="37">
        <f t="shared" si="17"/>
        <v>0.44556113902847572</v>
      </c>
      <c r="F268" s="37">
        <f t="shared" si="18"/>
        <v>0.54670951720108096</v>
      </c>
      <c r="G268" s="11" t="str">
        <f t="shared" si="19"/>
        <v>Start group 4 for 50km</v>
      </c>
      <c r="H268" s="4" t="str">
        <f t="shared" si="20"/>
        <v>Start group 4 for 100km</v>
      </c>
    </row>
    <row r="269" spans="1:8">
      <c r="A269" s="127">
        <v>267</v>
      </c>
      <c r="B269" s="74" t="s">
        <v>11346</v>
      </c>
      <c r="C269" s="74" t="s">
        <v>11347</v>
      </c>
      <c r="D269" s="75">
        <v>0.24527777777777779</v>
      </c>
      <c r="E269" s="37">
        <f t="shared" si="17"/>
        <v>0.44723618090452261</v>
      </c>
      <c r="F269" s="37">
        <f t="shared" si="18"/>
        <v>0.54787816813965373</v>
      </c>
      <c r="G269" s="11" t="str">
        <f t="shared" si="19"/>
        <v>Start group 4 for 50km</v>
      </c>
      <c r="H269" s="4" t="str">
        <f t="shared" si="20"/>
        <v>Start group 4 for 100km</v>
      </c>
    </row>
    <row r="270" spans="1:8">
      <c r="A270" s="127">
        <v>268</v>
      </c>
      <c r="B270" s="74" t="s">
        <v>11010</v>
      </c>
      <c r="C270" s="74" t="s">
        <v>11348</v>
      </c>
      <c r="D270" s="75">
        <v>0.24541666666666664</v>
      </c>
      <c r="E270" s="37">
        <f t="shared" si="17"/>
        <v>0.4489112227805695</v>
      </c>
      <c r="F270" s="37">
        <f t="shared" si="18"/>
        <v>0.54875465634358322</v>
      </c>
      <c r="G270" s="11" t="str">
        <f t="shared" si="19"/>
        <v>Start group 4 for 50km</v>
      </c>
      <c r="H270" s="4" t="str">
        <f t="shared" si="20"/>
        <v>Start group 4 for 100km</v>
      </c>
    </row>
    <row r="271" spans="1:8">
      <c r="A271" s="127">
        <v>269</v>
      </c>
      <c r="B271" s="74" t="s">
        <v>11349</v>
      </c>
      <c r="C271" s="74" t="s">
        <v>11350</v>
      </c>
      <c r="D271" s="75">
        <v>0.24585648148148151</v>
      </c>
      <c r="E271" s="37">
        <f t="shared" si="17"/>
        <v>0.45058626465661644</v>
      </c>
      <c r="F271" s="37">
        <f t="shared" si="18"/>
        <v>0.55153020232269379</v>
      </c>
      <c r="G271" s="11" t="str">
        <f t="shared" si="19"/>
        <v>Start group 4 for 50km</v>
      </c>
      <c r="H271" s="4" t="str">
        <f t="shared" si="20"/>
        <v>Start group 5 for 100km</v>
      </c>
    </row>
    <row r="272" spans="1:8">
      <c r="A272" s="127">
        <v>270</v>
      </c>
      <c r="B272" s="74" t="s">
        <v>11351</v>
      </c>
      <c r="C272" s="74" t="s">
        <v>11352</v>
      </c>
      <c r="D272" s="75">
        <v>0.24586805555555555</v>
      </c>
      <c r="E272" s="37">
        <f t="shared" si="17"/>
        <v>0.45226130653266333</v>
      </c>
      <c r="F272" s="37">
        <f t="shared" si="18"/>
        <v>0.55160324300635455</v>
      </c>
      <c r="G272" s="11" t="str">
        <f t="shared" si="19"/>
        <v>Start group 4 for 50km</v>
      </c>
      <c r="H272" s="4" t="str">
        <f t="shared" si="20"/>
        <v>Start group 5 for 100km</v>
      </c>
    </row>
    <row r="273" spans="1:8">
      <c r="A273" s="127">
        <v>271</v>
      </c>
      <c r="B273" s="74" t="s">
        <v>11029</v>
      </c>
      <c r="C273" s="74" t="s">
        <v>11353</v>
      </c>
      <c r="D273" s="75">
        <v>0.24592592592592591</v>
      </c>
      <c r="E273" s="37">
        <f t="shared" si="17"/>
        <v>0.45393634840871022</v>
      </c>
      <c r="F273" s="37">
        <f t="shared" si="18"/>
        <v>0.55196844642465848</v>
      </c>
      <c r="G273" s="11" t="str">
        <f t="shared" si="19"/>
        <v>Start group 4 for 50km</v>
      </c>
      <c r="H273" s="4" t="str">
        <f t="shared" si="20"/>
        <v>Start group 5 for 100km</v>
      </c>
    </row>
    <row r="274" spans="1:8" ht="15" customHeight="1">
      <c r="A274" s="127">
        <v>272</v>
      </c>
      <c r="B274" s="74" t="s">
        <v>11354</v>
      </c>
      <c r="C274" s="74" t="s">
        <v>11355</v>
      </c>
      <c r="D274" s="75">
        <v>0.2462037037037037</v>
      </c>
      <c r="E274" s="37">
        <f t="shared" si="17"/>
        <v>0.45561139028475711</v>
      </c>
      <c r="F274" s="37">
        <f t="shared" si="18"/>
        <v>0.5537214228325178</v>
      </c>
      <c r="G274" s="11" t="str">
        <f t="shared" si="19"/>
        <v>Start group 4 for 50km</v>
      </c>
      <c r="H274" s="4" t="str">
        <f t="shared" si="20"/>
        <v>Start group 5 for 100km</v>
      </c>
    </row>
    <row r="275" spans="1:8">
      <c r="A275" s="127">
        <v>273</v>
      </c>
      <c r="B275" s="74" t="s">
        <v>11140</v>
      </c>
      <c r="C275" s="74" t="s">
        <v>11084</v>
      </c>
      <c r="D275" s="75">
        <v>0.2462037037037037</v>
      </c>
      <c r="E275" s="37">
        <f t="shared" si="17"/>
        <v>0.457286432160804</v>
      </c>
      <c r="F275" s="37">
        <f t="shared" si="18"/>
        <v>0.5537214228325178</v>
      </c>
      <c r="G275" s="11" t="str">
        <f t="shared" si="19"/>
        <v>Start group 4 for 50km</v>
      </c>
      <c r="H275" s="4" t="str">
        <f t="shared" si="20"/>
        <v>Start group 5 for 100km</v>
      </c>
    </row>
    <row r="276" spans="1:8">
      <c r="A276" s="127">
        <v>274</v>
      </c>
      <c r="B276" s="74" t="s">
        <v>11356</v>
      </c>
      <c r="C276" s="74" t="s">
        <v>11085</v>
      </c>
      <c r="D276" s="75">
        <v>0.24644675925925927</v>
      </c>
      <c r="E276" s="37">
        <f t="shared" si="17"/>
        <v>0.45896147403685095</v>
      </c>
      <c r="F276" s="37">
        <f t="shared" si="18"/>
        <v>0.55525527718939438</v>
      </c>
      <c r="G276" s="11" t="str">
        <f t="shared" si="19"/>
        <v>Start group 4 for 50km</v>
      </c>
      <c r="H276" s="4" t="str">
        <f t="shared" si="20"/>
        <v>Start group 5 for 100km</v>
      </c>
    </row>
    <row r="277" spans="1:8">
      <c r="A277" s="127">
        <v>275</v>
      </c>
      <c r="B277" s="74" t="s">
        <v>11357</v>
      </c>
      <c r="C277" s="74" t="s">
        <v>11051</v>
      </c>
      <c r="D277" s="75">
        <v>0.24663194444444445</v>
      </c>
      <c r="E277" s="37">
        <f t="shared" si="17"/>
        <v>0.46063651591289784</v>
      </c>
      <c r="F277" s="37">
        <f t="shared" si="18"/>
        <v>0.55642392812796715</v>
      </c>
      <c r="G277" s="11" t="str">
        <f t="shared" si="19"/>
        <v>Start group 4 for 50km</v>
      </c>
      <c r="H277" s="4" t="str">
        <f t="shared" si="20"/>
        <v>Start group 5 for 100km</v>
      </c>
    </row>
    <row r="278" spans="1:8">
      <c r="A278" s="127">
        <v>276</v>
      </c>
      <c r="B278" s="74" t="s">
        <v>11038</v>
      </c>
      <c r="C278" s="74" t="s">
        <v>11358</v>
      </c>
      <c r="D278" s="75">
        <v>0.24667824074074074</v>
      </c>
      <c r="E278" s="37">
        <f t="shared" si="17"/>
        <v>0.46231155778894473</v>
      </c>
      <c r="F278" s="37">
        <f t="shared" si="18"/>
        <v>0.55671609086261031</v>
      </c>
      <c r="G278" s="11" t="str">
        <f t="shared" si="19"/>
        <v>Start group 4 for 50km</v>
      </c>
      <c r="H278" s="4" t="str">
        <f t="shared" si="20"/>
        <v>Start group 5 for 100km</v>
      </c>
    </row>
    <row r="279" spans="1:8">
      <c r="A279" s="127">
        <v>277</v>
      </c>
      <c r="B279" s="74" t="s">
        <v>11279</v>
      </c>
      <c r="C279" s="74" t="s">
        <v>11359</v>
      </c>
      <c r="D279" s="75">
        <v>0.24675925925925926</v>
      </c>
      <c r="E279" s="37">
        <f t="shared" si="17"/>
        <v>0.46398659966499162</v>
      </c>
      <c r="F279" s="37">
        <f t="shared" si="18"/>
        <v>0.55722737564823599</v>
      </c>
      <c r="G279" s="11" t="str">
        <f t="shared" si="19"/>
        <v>Start group 4 for 50km</v>
      </c>
      <c r="H279" s="4" t="str">
        <f t="shared" si="20"/>
        <v>Start group 5 for 100km</v>
      </c>
    </row>
    <row r="280" spans="1:8">
      <c r="A280" s="127">
        <v>278</v>
      </c>
      <c r="B280" s="74" t="s">
        <v>11341</v>
      </c>
      <c r="C280" s="74" t="s">
        <v>11360</v>
      </c>
      <c r="D280" s="75">
        <v>0.24699074074074076</v>
      </c>
      <c r="E280" s="37">
        <f t="shared" si="17"/>
        <v>0.46566164154103851</v>
      </c>
      <c r="F280" s="37">
        <f t="shared" si="18"/>
        <v>0.55868818932145214</v>
      </c>
      <c r="G280" s="11" t="str">
        <f t="shared" si="19"/>
        <v>Start group 4 for 50km</v>
      </c>
      <c r="H280" s="4" t="str">
        <f t="shared" si="20"/>
        <v>Start group 5 for 100km</v>
      </c>
    </row>
    <row r="281" spans="1:8">
      <c r="A281" s="127">
        <v>279</v>
      </c>
      <c r="B281" s="74" t="s">
        <v>11187</v>
      </c>
      <c r="C281" s="74" t="s">
        <v>11081</v>
      </c>
      <c r="D281" s="75">
        <v>0.24708333333333332</v>
      </c>
      <c r="E281" s="37">
        <f t="shared" si="17"/>
        <v>0.46733668341708545</v>
      </c>
      <c r="F281" s="37">
        <f t="shared" si="18"/>
        <v>0.55927251479073847</v>
      </c>
      <c r="G281" s="11" t="str">
        <f t="shared" si="19"/>
        <v>Start group 4 for 50km</v>
      </c>
      <c r="H281" s="4" t="str">
        <f t="shared" si="20"/>
        <v>Start group 5 for 100km</v>
      </c>
    </row>
    <row r="282" spans="1:8">
      <c r="A282" s="127">
        <v>280</v>
      </c>
      <c r="B282" s="74" t="s">
        <v>11018</v>
      </c>
      <c r="C282" s="74" t="s">
        <v>11361</v>
      </c>
      <c r="D282" s="75">
        <v>0.2477314814814815</v>
      </c>
      <c r="E282" s="37">
        <f t="shared" si="17"/>
        <v>0.46901172529313234</v>
      </c>
      <c r="F282" s="37">
        <f t="shared" si="18"/>
        <v>0.56336279307574322</v>
      </c>
      <c r="G282" s="11" t="str">
        <f t="shared" si="19"/>
        <v>Start group 4 for 50km</v>
      </c>
      <c r="H282" s="4" t="str">
        <f t="shared" si="20"/>
        <v>Start group 5 for 100km</v>
      </c>
    </row>
    <row r="283" spans="1:8">
      <c r="A283" s="127">
        <v>281</v>
      </c>
      <c r="B283" s="74" t="s">
        <v>11018</v>
      </c>
      <c r="C283" s="74" t="s">
        <v>11362</v>
      </c>
      <c r="D283" s="75">
        <v>0.24806712962962962</v>
      </c>
      <c r="E283" s="37">
        <f t="shared" si="17"/>
        <v>0.47068676716917923</v>
      </c>
      <c r="F283" s="37">
        <f t="shared" si="18"/>
        <v>0.56548097290190624</v>
      </c>
      <c r="G283" s="11" t="str">
        <f t="shared" si="19"/>
        <v>Start group 4 for 50km</v>
      </c>
      <c r="H283" s="4" t="str">
        <f t="shared" si="20"/>
        <v>Start group 5 for 100km</v>
      </c>
    </row>
    <row r="284" spans="1:8" ht="15" customHeight="1">
      <c r="A284" s="127">
        <v>282</v>
      </c>
      <c r="B284" s="74" t="s">
        <v>11008</v>
      </c>
      <c r="C284" s="74" t="s">
        <v>11363</v>
      </c>
      <c r="D284" s="75">
        <v>0.24807870370370369</v>
      </c>
      <c r="E284" s="37">
        <f t="shared" si="17"/>
        <v>0.47236180904522612</v>
      </c>
      <c r="F284" s="37">
        <f t="shared" si="18"/>
        <v>0.56555401358556723</v>
      </c>
      <c r="G284" s="11" t="str">
        <f t="shared" si="19"/>
        <v>Start group 4 for 50km</v>
      </c>
      <c r="H284" s="4" t="str">
        <f t="shared" si="20"/>
        <v>Start group 5 for 100km</v>
      </c>
    </row>
    <row r="285" spans="1:8">
      <c r="A285" s="127">
        <v>283</v>
      </c>
      <c r="B285" s="74" t="s">
        <v>11046</v>
      </c>
      <c r="C285" s="74" t="s">
        <v>11364</v>
      </c>
      <c r="D285" s="75">
        <v>0.24836805555555555</v>
      </c>
      <c r="E285" s="37">
        <f t="shared" si="17"/>
        <v>0.47403685092127301</v>
      </c>
      <c r="F285" s="37">
        <f t="shared" si="18"/>
        <v>0.56738003067708698</v>
      </c>
      <c r="G285" s="11" t="str">
        <f t="shared" si="19"/>
        <v>Start group 4 for 50km</v>
      </c>
      <c r="H285" s="4" t="str">
        <f t="shared" si="20"/>
        <v>Start group 5 for 100km</v>
      </c>
    </row>
    <row r="286" spans="1:8">
      <c r="A286" s="127">
        <v>284</v>
      </c>
      <c r="B286" s="74" t="s">
        <v>11022</v>
      </c>
      <c r="C286" s="74" t="s">
        <v>11365</v>
      </c>
      <c r="D286" s="75">
        <v>0.24936342592592595</v>
      </c>
      <c r="E286" s="37">
        <f t="shared" si="17"/>
        <v>0.47571189279731996</v>
      </c>
      <c r="F286" s="37">
        <f t="shared" si="18"/>
        <v>0.57366152947191573</v>
      </c>
      <c r="G286" s="11" t="str">
        <f t="shared" si="19"/>
        <v>Start group 4 for 50km</v>
      </c>
      <c r="H286" s="4" t="str">
        <f t="shared" si="20"/>
        <v>Start group 5 for 100km</v>
      </c>
    </row>
    <row r="287" spans="1:8">
      <c r="A287" s="127">
        <v>285</v>
      </c>
      <c r="B287" s="74" t="s">
        <v>11133</v>
      </c>
      <c r="C287" s="74" t="s">
        <v>11366</v>
      </c>
      <c r="D287" s="75">
        <v>0.24964120370370368</v>
      </c>
      <c r="E287" s="37">
        <f t="shared" si="17"/>
        <v>0.47738693467336685</v>
      </c>
      <c r="F287" s="37">
        <f t="shared" si="18"/>
        <v>0.57541450587977505</v>
      </c>
      <c r="G287" s="11" t="str">
        <f t="shared" si="19"/>
        <v>Start group 4 for 50km</v>
      </c>
      <c r="H287" s="4" t="str">
        <f t="shared" si="20"/>
        <v>Start group 5 for 100km</v>
      </c>
    </row>
    <row r="288" spans="1:8">
      <c r="A288" s="127">
        <v>286</v>
      </c>
      <c r="B288" s="74" t="s">
        <v>11069</v>
      </c>
      <c r="C288" s="74" t="s">
        <v>11367</v>
      </c>
      <c r="D288" s="75">
        <v>0.25003472222222223</v>
      </c>
      <c r="E288" s="37">
        <f t="shared" si="17"/>
        <v>0.47906197654941374</v>
      </c>
      <c r="F288" s="37">
        <f t="shared" si="18"/>
        <v>0.57789788912424223</v>
      </c>
      <c r="G288" s="11" t="str">
        <f t="shared" si="19"/>
        <v>Start group 4 for 50km</v>
      </c>
      <c r="H288" s="4" t="str">
        <f t="shared" si="20"/>
        <v>Start group 5 for 100km</v>
      </c>
    </row>
    <row r="289" spans="1:8">
      <c r="A289" s="127">
        <v>287</v>
      </c>
      <c r="B289" s="74" t="s">
        <v>11368</v>
      </c>
      <c r="C289" s="74" t="s">
        <v>11369</v>
      </c>
      <c r="D289" s="75">
        <v>0.25004629629629632</v>
      </c>
      <c r="E289" s="37">
        <f t="shared" si="17"/>
        <v>0.48073701842546063</v>
      </c>
      <c r="F289" s="37">
        <f t="shared" si="18"/>
        <v>0.57797092980790299</v>
      </c>
      <c r="G289" s="11" t="str">
        <f t="shared" si="19"/>
        <v>Start group 4 for 50km</v>
      </c>
      <c r="H289" s="4" t="str">
        <f t="shared" si="20"/>
        <v>Start group 5 for 100km</v>
      </c>
    </row>
    <row r="290" spans="1:8">
      <c r="A290" s="127">
        <v>288</v>
      </c>
      <c r="B290" s="74" t="s">
        <v>11160</v>
      </c>
      <c r="C290" s="74" t="s">
        <v>11370</v>
      </c>
      <c r="D290" s="75">
        <v>0.25040509259259258</v>
      </c>
      <c r="E290" s="37">
        <f t="shared" si="17"/>
        <v>0.48241206030150752</v>
      </c>
      <c r="F290" s="37">
        <f t="shared" si="18"/>
        <v>0.58023519100138765</v>
      </c>
      <c r="G290" s="11" t="str">
        <f t="shared" si="19"/>
        <v>Start group 4 for 50km</v>
      </c>
      <c r="H290" s="4" t="str">
        <f t="shared" si="20"/>
        <v>Start group 5 for 100km</v>
      </c>
    </row>
    <row r="291" spans="1:8">
      <c r="A291" s="127">
        <v>289</v>
      </c>
      <c r="B291" s="74" t="s">
        <v>11371</v>
      </c>
      <c r="C291" s="74" t="s">
        <v>11372</v>
      </c>
      <c r="D291" s="75">
        <v>0.25101851851851853</v>
      </c>
      <c r="E291" s="37">
        <f t="shared" si="17"/>
        <v>0.48408710217755446</v>
      </c>
      <c r="F291" s="37">
        <f t="shared" si="18"/>
        <v>0.58410634723541</v>
      </c>
      <c r="G291" s="11" t="str">
        <f t="shared" si="19"/>
        <v>Start group 4 for 50km</v>
      </c>
      <c r="H291" s="4" t="str">
        <f t="shared" si="20"/>
        <v>Start group 5 for 100km</v>
      </c>
    </row>
    <row r="292" spans="1:8">
      <c r="A292" s="127">
        <v>290</v>
      </c>
      <c r="B292" s="74" t="s">
        <v>11146</v>
      </c>
      <c r="C292" s="74" t="s">
        <v>11373</v>
      </c>
      <c r="D292" s="75">
        <v>0.25155092592592593</v>
      </c>
      <c r="E292" s="37">
        <f t="shared" si="17"/>
        <v>0.48576214405360135</v>
      </c>
      <c r="F292" s="37">
        <f t="shared" si="18"/>
        <v>0.58746621868380688</v>
      </c>
      <c r="G292" s="11" t="str">
        <f t="shared" si="19"/>
        <v>Start group 4 for 50km</v>
      </c>
      <c r="H292" s="4" t="str">
        <f t="shared" si="20"/>
        <v>Start group 5 for 100km</v>
      </c>
    </row>
    <row r="293" spans="1:8">
      <c r="A293" s="127">
        <v>291</v>
      </c>
      <c r="B293" s="74" t="s">
        <v>11129</v>
      </c>
      <c r="C293" s="74" t="s">
        <v>11374</v>
      </c>
      <c r="D293" s="75">
        <v>0.25158564814814816</v>
      </c>
      <c r="E293" s="37">
        <f t="shared" si="17"/>
        <v>0.48743718592964824</v>
      </c>
      <c r="F293" s="37">
        <f t="shared" si="18"/>
        <v>0.5876853407347894</v>
      </c>
      <c r="G293" s="11" t="str">
        <f t="shared" si="19"/>
        <v>Start group 4 for 50km</v>
      </c>
      <c r="H293" s="4" t="str">
        <f t="shared" si="20"/>
        <v>Start group 5 for 100km</v>
      </c>
    </row>
    <row r="294" spans="1:8">
      <c r="A294" s="127">
        <v>292</v>
      </c>
      <c r="B294" s="74" t="s">
        <v>11279</v>
      </c>
      <c r="C294" s="74" t="s">
        <v>11245</v>
      </c>
      <c r="D294" s="75">
        <v>0.2517476851851852</v>
      </c>
      <c r="E294" s="37">
        <f t="shared" si="17"/>
        <v>0.48911222780569513</v>
      </c>
      <c r="F294" s="37">
        <f t="shared" si="18"/>
        <v>0.58870791030604042</v>
      </c>
      <c r="G294" s="11" t="str">
        <f t="shared" si="19"/>
        <v>Start group 4 for 50km</v>
      </c>
      <c r="H294" s="4" t="str">
        <f t="shared" si="20"/>
        <v>Start group 5 for 100km</v>
      </c>
    </row>
    <row r="295" spans="1:8">
      <c r="A295" s="127">
        <v>293</v>
      </c>
      <c r="B295" s="74" t="s">
        <v>11375</v>
      </c>
      <c r="C295" s="74" t="s">
        <v>11376</v>
      </c>
      <c r="D295" s="75">
        <v>0.25175925925925929</v>
      </c>
      <c r="E295" s="37">
        <f t="shared" si="17"/>
        <v>0.49078726968174202</v>
      </c>
      <c r="F295" s="37">
        <f t="shared" si="18"/>
        <v>0.5887809509897014</v>
      </c>
      <c r="G295" s="11" t="str">
        <f t="shared" si="19"/>
        <v>Start group 4 for 50km</v>
      </c>
      <c r="H295" s="4" t="str">
        <f t="shared" si="20"/>
        <v>Start group 5 for 100km</v>
      </c>
    </row>
    <row r="296" spans="1:8">
      <c r="A296" s="127">
        <v>294</v>
      </c>
      <c r="B296" s="74" t="s">
        <v>11305</v>
      </c>
      <c r="C296" s="74" t="s">
        <v>11377</v>
      </c>
      <c r="D296" s="75">
        <v>0.25175925925925929</v>
      </c>
      <c r="E296" s="37">
        <f t="shared" si="17"/>
        <v>0.49246231155778897</v>
      </c>
      <c r="F296" s="37">
        <f t="shared" si="18"/>
        <v>0.5887809509897014</v>
      </c>
      <c r="G296" s="11" t="str">
        <f t="shared" si="19"/>
        <v>Start group 4 for 50km</v>
      </c>
      <c r="H296" s="4" t="str">
        <f t="shared" si="20"/>
        <v>Start group 5 for 100km</v>
      </c>
    </row>
    <row r="297" spans="1:8">
      <c r="A297" s="127">
        <v>295</v>
      </c>
      <c r="B297" s="74" t="s">
        <v>11378</v>
      </c>
      <c r="C297" s="74" t="s">
        <v>11379</v>
      </c>
      <c r="D297" s="75">
        <v>0.2518171296296296</v>
      </c>
      <c r="E297" s="37">
        <f t="shared" si="17"/>
        <v>0.49413735343383586</v>
      </c>
      <c r="F297" s="37">
        <f t="shared" si="18"/>
        <v>0.58914615440800522</v>
      </c>
      <c r="G297" s="11" t="str">
        <f t="shared" si="19"/>
        <v>Start group 4 for 50km</v>
      </c>
      <c r="H297" s="4" t="str">
        <f t="shared" si="20"/>
        <v>Start group 5 for 100km</v>
      </c>
    </row>
    <row r="298" spans="1:8">
      <c r="A298" s="127">
        <v>296</v>
      </c>
      <c r="B298" s="74" t="s">
        <v>11380</v>
      </c>
      <c r="C298" s="74" t="s">
        <v>11381</v>
      </c>
      <c r="D298" s="75">
        <v>0.2521990740740741</v>
      </c>
      <c r="E298" s="37">
        <f t="shared" si="17"/>
        <v>0.49581239530988275</v>
      </c>
      <c r="F298" s="37">
        <f t="shared" si="18"/>
        <v>0.59155649696881163</v>
      </c>
      <c r="G298" s="11" t="str">
        <f t="shared" si="19"/>
        <v>Start group 4 for 50km</v>
      </c>
      <c r="H298" s="4" t="str">
        <f t="shared" si="20"/>
        <v>Start group 5 for 100km</v>
      </c>
    </row>
    <row r="299" spans="1:8">
      <c r="A299" s="127">
        <v>297</v>
      </c>
      <c r="B299" s="74" t="s">
        <v>11382</v>
      </c>
      <c r="C299" s="74" t="s">
        <v>11383</v>
      </c>
      <c r="D299" s="75">
        <v>0.25325231481481481</v>
      </c>
      <c r="E299" s="37">
        <f t="shared" si="17"/>
        <v>0.49748743718592964</v>
      </c>
      <c r="F299" s="37">
        <f t="shared" si="18"/>
        <v>0.59820319918194431</v>
      </c>
      <c r="G299" s="11" t="str">
        <f t="shared" si="19"/>
        <v>Start group 4 for 50km</v>
      </c>
      <c r="H299" s="4" t="str">
        <f t="shared" si="20"/>
        <v>Start group 5 for 100km</v>
      </c>
    </row>
    <row r="300" spans="1:8">
      <c r="A300" s="127">
        <v>298</v>
      </c>
      <c r="B300" s="74" t="s">
        <v>11034</v>
      </c>
      <c r="C300" s="74" t="s">
        <v>11155</v>
      </c>
      <c r="D300" s="75">
        <v>0.2537962962962963</v>
      </c>
      <c r="E300" s="37">
        <f t="shared" si="17"/>
        <v>0.49916247906197653</v>
      </c>
      <c r="F300" s="37">
        <f t="shared" si="18"/>
        <v>0.60163611131400174</v>
      </c>
      <c r="G300" s="11" t="str">
        <f t="shared" si="19"/>
        <v>Start group 4 for 50km</v>
      </c>
      <c r="H300" s="4" t="str">
        <f t="shared" si="20"/>
        <v>Start group 5 for 100km</v>
      </c>
    </row>
    <row r="301" spans="1:8">
      <c r="A301" s="127">
        <v>299</v>
      </c>
      <c r="B301" s="74" t="s">
        <v>11384</v>
      </c>
      <c r="C301" s="74" t="s">
        <v>11385</v>
      </c>
      <c r="D301" s="75">
        <v>0.25435185185185188</v>
      </c>
      <c r="E301" s="37">
        <f t="shared" si="17"/>
        <v>0.50083752093802347</v>
      </c>
      <c r="F301" s="37">
        <f t="shared" si="18"/>
        <v>0.60514206412972016</v>
      </c>
      <c r="G301" s="11" t="str">
        <f t="shared" si="19"/>
        <v>Start group 4 for 50km</v>
      </c>
      <c r="H301" s="4" t="str">
        <f t="shared" si="20"/>
        <v>Start group 5 for 100km</v>
      </c>
    </row>
    <row r="302" spans="1:8">
      <c r="A302" s="127">
        <v>300</v>
      </c>
      <c r="B302" s="74" t="s">
        <v>11014</v>
      </c>
      <c r="C302" s="74" t="s">
        <v>11027</v>
      </c>
      <c r="D302" s="75">
        <v>0.25464120370370369</v>
      </c>
      <c r="E302" s="37">
        <f t="shared" si="17"/>
        <v>0.50251256281407031</v>
      </c>
      <c r="F302" s="37">
        <f t="shared" si="18"/>
        <v>0.60696808122124024</v>
      </c>
      <c r="G302" s="11" t="str">
        <f t="shared" si="19"/>
        <v>Start group 4 for 50km</v>
      </c>
      <c r="H302" s="4" t="str">
        <f t="shared" si="20"/>
        <v>Start group 5 for 100km</v>
      </c>
    </row>
    <row r="303" spans="1:8">
      <c r="A303" s="127">
        <v>301</v>
      </c>
      <c r="B303" s="74" t="s">
        <v>11386</v>
      </c>
      <c r="C303" s="74" t="s">
        <v>11387</v>
      </c>
      <c r="D303" s="75">
        <v>0.25465277777777778</v>
      </c>
      <c r="E303" s="37">
        <f t="shared" si="17"/>
        <v>0.50418760469011725</v>
      </c>
      <c r="F303" s="37">
        <f t="shared" si="18"/>
        <v>0.607041121904901</v>
      </c>
      <c r="G303" s="11" t="str">
        <f t="shared" si="19"/>
        <v>Start group 4 for 50km</v>
      </c>
      <c r="H303" s="4" t="str">
        <f t="shared" si="20"/>
        <v>Start group 5 for 100km</v>
      </c>
    </row>
    <row r="304" spans="1:8">
      <c r="A304" s="127">
        <v>302</v>
      </c>
      <c r="B304" s="74" t="s">
        <v>11388</v>
      </c>
      <c r="C304" s="74" t="s">
        <v>11389</v>
      </c>
      <c r="D304" s="75">
        <v>0.25467592592592592</v>
      </c>
      <c r="E304" s="37">
        <f t="shared" si="17"/>
        <v>0.5058626465661642</v>
      </c>
      <c r="F304" s="37">
        <f t="shared" si="18"/>
        <v>0.60718720327222264</v>
      </c>
      <c r="G304" s="11" t="str">
        <f t="shared" si="19"/>
        <v>Start group 4 for 50km</v>
      </c>
      <c r="H304" s="4" t="str">
        <f t="shared" si="20"/>
        <v>Start group 5 for 100km</v>
      </c>
    </row>
    <row r="305" spans="1:8">
      <c r="A305" s="127">
        <v>303</v>
      </c>
      <c r="B305" s="74" t="s">
        <v>11097</v>
      </c>
      <c r="C305" s="74" t="s">
        <v>11390</v>
      </c>
      <c r="D305" s="75">
        <v>0.2547800925925926</v>
      </c>
      <c r="E305" s="37">
        <f t="shared" si="17"/>
        <v>0.50753768844221103</v>
      </c>
      <c r="F305" s="37">
        <f t="shared" si="18"/>
        <v>0.60784456942516973</v>
      </c>
      <c r="G305" s="11" t="str">
        <f t="shared" si="19"/>
        <v>Start group 4 for 50km</v>
      </c>
      <c r="H305" s="4" t="str">
        <f t="shared" si="20"/>
        <v>Start group 5 for 100km</v>
      </c>
    </row>
    <row r="306" spans="1:8">
      <c r="A306" s="127">
        <v>304</v>
      </c>
      <c r="B306" s="74" t="s">
        <v>11391</v>
      </c>
      <c r="C306" s="74" t="s">
        <v>11392</v>
      </c>
      <c r="D306" s="75">
        <v>0.25488425925925923</v>
      </c>
      <c r="E306" s="37">
        <f t="shared" si="17"/>
        <v>0.50921273031825798</v>
      </c>
      <c r="F306" s="37">
        <f t="shared" si="18"/>
        <v>0.60850193557811705</v>
      </c>
      <c r="G306" s="11" t="str">
        <f t="shared" si="19"/>
        <v>Start group 4 for 50km</v>
      </c>
      <c r="H306" s="4" t="str">
        <f t="shared" si="20"/>
        <v>Start group 5 for 100km</v>
      </c>
    </row>
    <row r="307" spans="1:8">
      <c r="A307" s="127">
        <v>305</v>
      </c>
      <c r="B307" s="74" t="s">
        <v>11074</v>
      </c>
      <c r="C307" s="74" t="s">
        <v>11393</v>
      </c>
      <c r="D307" s="75">
        <v>0.25490740740740742</v>
      </c>
      <c r="E307" s="37">
        <f t="shared" si="17"/>
        <v>0.51088777219430481</v>
      </c>
      <c r="F307" s="37">
        <f t="shared" si="18"/>
        <v>0.60864801694543857</v>
      </c>
      <c r="G307" s="11" t="str">
        <f t="shared" si="19"/>
        <v>Start group 4 for 50km</v>
      </c>
      <c r="H307" s="4" t="str">
        <f t="shared" si="20"/>
        <v>Start group 5 for 100km</v>
      </c>
    </row>
    <row r="308" spans="1:8">
      <c r="A308" s="127">
        <v>306</v>
      </c>
      <c r="B308" s="74" t="s">
        <v>11076</v>
      </c>
      <c r="C308" s="74" t="s">
        <v>11394</v>
      </c>
      <c r="D308" s="75">
        <v>0.25517361111111109</v>
      </c>
      <c r="E308" s="37">
        <f t="shared" si="17"/>
        <v>0.51256281407035176</v>
      </c>
      <c r="F308" s="37">
        <f t="shared" si="18"/>
        <v>0.61032795266963691</v>
      </c>
      <c r="G308" s="11" t="str">
        <f t="shared" si="19"/>
        <v>Start group 4 for 50km</v>
      </c>
      <c r="H308" s="4" t="str">
        <f t="shared" si="20"/>
        <v>Start group 5 for 100km</v>
      </c>
    </row>
    <row r="309" spans="1:8">
      <c r="A309" s="127">
        <v>307</v>
      </c>
      <c r="B309" s="74" t="s">
        <v>11395</v>
      </c>
      <c r="C309" s="74" t="s">
        <v>11396</v>
      </c>
      <c r="D309" s="75">
        <v>0.25543981481481481</v>
      </c>
      <c r="E309" s="37">
        <f t="shared" si="17"/>
        <v>0.5142378559463987</v>
      </c>
      <c r="F309" s="37">
        <f t="shared" si="18"/>
        <v>0.61200788839383524</v>
      </c>
      <c r="G309" s="11" t="str">
        <f t="shared" si="19"/>
        <v>Start group 4 for 50km</v>
      </c>
      <c r="H309" s="4" t="str">
        <f t="shared" si="20"/>
        <v>Start group 5 for 100km</v>
      </c>
    </row>
    <row r="310" spans="1:8">
      <c r="A310" s="127">
        <v>308</v>
      </c>
      <c r="B310" s="74" t="s">
        <v>11120</v>
      </c>
      <c r="C310" s="74" t="s">
        <v>11397</v>
      </c>
      <c r="D310" s="75">
        <v>0.25579861111111107</v>
      </c>
      <c r="E310" s="37">
        <f t="shared" si="17"/>
        <v>0.51591289782244554</v>
      </c>
      <c r="F310" s="37">
        <f t="shared" si="18"/>
        <v>0.61427214958732024</v>
      </c>
      <c r="G310" s="11" t="str">
        <f t="shared" si="19"/>
        <v>Start group 4 for 50km</v>
      </c>
      <c r="H310" s="4" t="str">
        <f t="shared" si="20"/>
        <v>Start group 5 for 100km</v>
      </c>
    </row>
    <row r="311" spans="1:8">
      <c r="A311" s="127">
        <v>309</v>
      </c>
      <c r="B311" s="74" t="s">
        <v>11398</v>
      </c>
      <c r="C311" s="74" t="s">
        <v>11399</v>
      </c>
      <c r="D311" s="75">
        <v>0.25589120370370372</v>
      </c>
      <c r="E311" s="37">
        <f t="shared" si="17"/>
        <v>0.51758793969849248</v>
      </c>
      <c r="F311" s="37">
        <f t="shared" si="18"/>
        <v>0.61485647505660657</v>
      </c>
      <c r="G311" s="11" t="str">
        <f t="shared" si="19"/>
        <v>Start group 4 for 50km</v>
      </c>
      <c r="H311" s="4" t="str">
        <f t="shared" si="20"/>
        <v>Start group 5 for 100km</v>
      </c>
    </row>
    <row r="312" spans="1:8">
      <c r="A312" s="127">
        <v>310</v>
      </c>
      <c r="B312" s="74" t="s">
        <v>11400</v>
      </c>
      <c r="C312" s="74" t="s">
        <v>11401</v>
      </c>
      <c r="D312" s="75">
        <v>0.25590277777777776</v>
      </c>
      <c r="E312" s="37">
        <f t="shared" si="17"/>
        <v>0.51926298157453932</v>
      </c>
      <c r="F312" s="37">
        <f t="shared" si="18"/>
        <v>0.61492951574026733</v>
      </c>
      <c r="G312" s="11" t="str">
        <f t="shared" si="19"/>
        <v>Start group 4 for 50km</v>
      </c>
      <c r="H312" s="4" t="str">
        <f t="shared" si="20"/>
        <v>Start group 5 for 100km</v>
      </c>
    </row>
    <row r="313" spans="1:8">
      <c r="A313" s="127">
        <v>311</v>
      </c>
      <c r="B313" s="74" t="s">
        <v>11046</v>
      </c>
      <c r="C313" s="74" t="s">
        <v>11081</v>
      </c>
      <c r="D313" s="75">
        <v>0.25598379629629631</v>
      </c>
      <c r="E313" s="37">
        <f t="shared" si="17"/>
        <v>0.52093802345058626</v>
      </c>
      <c r="F313" s="37">
        <f t="shared" si="18"/>
        <v>0.61544080052589289</v>
      </c>
      <c r="G313" s="11" t="str">
        <f t="shared" si="19"/>
        <v>Start group 4 for 50km</v>
      </c>
      <c r="H313" s="4" t="str">
        <f t="shared" si="20"/>
        <v>Start group 5 for 100km</v>
      </c>
    </row>
    <row r="314" spans="1:8">
      <c r="A314" s="127">
        <v>312</v>
      </c>
      <c r="B314" s="74" t="s">
        <v>11402</v>
      </c>
      <c r="C314" s="74" t="s">
        <v>11403</v>
      </c>
      <c r="D314" s="75">
        <v>0.25600694444444444</v>
      </c>
      <c r="E314" s="37">
        <f t="shared" si="17"/>
        <v>0.52261306532663321</v>
      </c>
      <c r="F314" s="37">
        <f t="shared" si="18"/>
        <v>0.61558688189321442</v>
      </c>
      <c r="G314" s="11" t="str">
        <f t="shared" si="19"/>
        <v>Start group 4 for 50km</v>
      </c>
      <c r="H314" s="4" t="str">
        <f t="shared" si="20"/>
        <v>Start group 5 for 100km</v>
      </c>
    </row>
    <row r="315" spans="1:8">
      <c r="A315" s="127">
        <v>313</v>
      </c>
      <c r="B315" s="74" t="s">
        <v>11404</v>
      </c>
      <c r="C315" s="74" t="s">
        <v>11405</v>
      </c>
      <c r="D315" s="75">
        <v>0.25675925925925924</v>
      </c>
      <c r="E315" s="37">
        <f t="shared" si="17"/>
        <v>0.52428810720268004</v>
      </c>
      <c r="F315" s="37">
        <f t="shared" si="18"/>
        <v>0.62033452633116648</v>
      </c>
      <c r="G315" s="11" t="str">
        <f t="shared" si="19"/>
        <v>Start group 4 for 50km</v>
      </c>
      <c r="H315" s="4" t="str">
        <f t="shared" si="20"/>
        <v>Start group 5 for 100km</v>
      </c>
    </row>
    <row r="316" spans="1:8">
      <c r="A316" s="127">
        <v>314</v>
      </c>
      <c r="B316" s="74" t="s">
        <v>11129</v>
      </c>
      <c r="C316" s="74" t="s">
        <v>11406</v>
      </c>
      <c r="D316" s="75">
        <v>0.25675925925925924</v>
      </c>
      <c r="E316" s="37">
        <f t="shared" si="17"/>
        <v>0.52596314907872699</v>
      </c>
      <c r="F316" s="37">
        <f t="shared" si="18"/>
        <v>0.62033452633116648</v>
      </c>
      <c r="G316" s="11" t="str">
        <f t="shared" si="19"/>
        <v>Start group 4 for 50km</v>
      </c>
      <c r="H316" s="4" t="str">
        <f t="shared" si="20"/>
        <v>Start group 5 for 100km</v>
      </c>
    </row>
    <row r="317" spans="1:8">
      <c r="A317" s="127">
        <v>315</v>
      </c>
      <c r="B317" s="74" t="s">
        <v>11029</v>
      </c>
      <c r="C317" s="74" t="s">
        <v>11407</v>
      </c>
      <c r="D317" s="75">
        <v>0.25685185185185183</v>
      </c>
      <c r="E317" s="37">
        <f t="shared" si="17"/>
        <v>0.52763819095477382</v>
      </c>
      <c r="F317" s="37">
        <f t="shared" si="18"/>
        <v>0.62091885180045281</v>
      </c>
      <c r="G317" s="11" t="str">
        <f t="shared" si="19"/>
        <v>Start group 4 for 50km</v>
      </c>
      <c r="H317" s="4" t="str">
        <f t="shared" si="20"/>
        <v>Start group 5 for 100km</v>
      </c>
    </row>
    <row r="318" spans="1:8">
      <c r="A318" s="127">
        <v>316</v>
      </c>
      <c r="B318" s="74" t="s">
        <v>11408</v>
      </c>
      <c r="C318" s="74" t="s">
        <v>11409</v>
      </c>
      <c r="D318" s="75">
        <v>0.25690972222222225</v>
      </c>
      <c r="E318" s="37">
        <f t="shared" si="17"/>
        <v>0.52931323283082077</v>
      </c>
      <c r="F318" s="37">
        <f t="shared" si="18"/>
        <v>0.62128405521875674</v>
      </c>
      <c r="G318" s="11" t="str">
        <f t="shared" si="19"/>
        <v>Start group 4 for 50km</v>
      </c>
      <c r="H318" s="4" t="str">
        <f t="shared" si="20"/>
        <v>Start group 5 for 100km</v>
      </c>
    </row>
    <row r="319" spans="1:8">
      <c r="A319" s="127">
        <v>317</v>
      </c>
      <c r="B319" s="74" t="s">
        <v>11322</v>
      </c>
      <c r="C319" s="74" t="s">
        <v>11410</v>
      </c>
      <c r="D319" s="75">
        <v>0.2570601851851852</v>
      </c>
      <c r="E319" s="37">
        <f t="shared" si="17"/>
        <v>0.53098827470686771</v>
      </c>
      <c r="F319" s="37">
        <f t="shared" si="18"/>
        <v>0.62223358410634733</v>
      </c>
      <c r="G319" s="11" t="str">
        <f t="shared" si="19"/>
        <v>Start group 4 for 50km</v>
      </c>
      <c r="H319" s="4" t="str">
        <f t="shared" si="20"/>
        <v>Start group 5 for 100km</v>
      </c>
    </row>
    <row r="320" spans="1:8">
      <c r="A320" s="127">
        <v>318</v>
      </c>
      <c r="B320" s="74" t="s">
        <v>11048</v>
      </c>
      <c r="C320" s="74" t="s">
        <v>11411</v>
      </c>
      <c r="D320" s="75">
        <v>0.2570601851851852</v>
      </c>
      <c r="E320" s="37">
        <f t="shared" si="17"/>
        <v>0.53266331658291455</v>
      </c>
      <c r="F320" s="37">
        <f t="shared" si="18"/>
        <v>0.62223358410634733</v>
      </c>
      <c r="G320" s="11" t="str">
        <f t="shared" si="19"/>
        <v>Start group 4 for 50km</v>
      </c>
      <c r="H320" s="4" t="str">
        <f t="shared" si="20"/>
        <v>Start group 5 for 100km</v>
      </c>
    </row>
    <row r="321" spans="1:8">
      <c r="A321" s="127">
        <v>319</v>
      </c>
      <c r="B321" s="74" t="s">
        <v>11012</v>
      </c>
      <c r="C321" s="74" t="s">
        <v>11412</v>
      </c>
      <c r="D321" s="75">
        <v>0.25711805555555556</v>
      </c>
      <c r="E321" s="37">
        <f t="shared" si="17"/>
        <v>0.53433835845896149</v>
      </c>
      <c r="F321" s="37">
        <f t="shared" si="18"/>
        <v>0.62259878752465125</v>
      </c>
      <c r="G321" s="11" t="str">
        <f t="shared" si="19"/>
        <v>Start group 4 for 50km</v>
      </c>
      <c r="H321" s="4" t="str">
        <f t="shared" si="20"/>
        <v>Start group 5 for 100km</v>
      </c>
    </row>
    <row r="322" spans="1:8">
      <c r="A322" s="127">
        <v>320</v>
      </c>
      <c r="B322" s="74" t="s">
        <v>11413</v>
      </c>
      <c r="C322" s="74" t="s">
        <v>11414</v>
      </c>
      <c r="D322" s="75">
        <v>0.25751157407407405</v>
      </c>
      <c r="E322" s="37">
        <f t="shared" si="17"/>
        <v>0.53601340033500833</v>
      </c>
      <c r="F322" s="37">
        <f t="shared" si="18"/>
        <v>0.62508217076911832</v>
      </c>
      <c r="G322" s="11" t="str">
        <f t="shared" si="19"/>
        <v>Start group 4 for 50km</v>
      </c>
      <c r="H322" s="4" t="str">
        <f t="shared" si="20"/>
        <v>Start group 5 for 100km</v>
      </c>
    </row>
    <row r="323" spans="1:8">
      <c r="A323" s="127">
        <v>321</v>
      </c>
      <c r="B323" s="74" t="s">
        <v>11265</v>
      </c>
      <c r="C323" s="74" t="s">
        <v>11328</v>
      </c>
      <c r="D323" s="75">
        <v>0.25751157407407405</v>
      </c>
      <c r="E323" s="37">
        <f t="shared" si="17"/>
        <v>0.53768844221105527</v>
      </c>
      <c r="F323" s="37">
        <f t="shared" si="18"/>
        <v>0.62508217076911832</v>
      </c>
      <c r="G323" s="11" t="str">
        <f t="shared" si="19"/>
        <v>Start group 4 for 50km</v>
      </c>
      <c r="H323" s="4" t="str">
        <f t="shared" si="20"/>
        <v>Start group 5 for 100km</v>
      </c>
    </row>
    <row r="324" spans="1:8">
      <c r="A324" s="127">
        <v>322</v>
      </c>
      <c r="B324" s="74" t="s">
        <v>11415</v>
      </c>
      <c r="C324" s="74" t="s">
        <v>11416</v>
      </c>
      <c r="D324" s="75">
        <v>0.25752314814814814</v>
      </c>
      <c r="E324" s="37">
        <f t="shared" ref="E324:E387" si="21">A324/597</f>
        <v>0.53936348408710222</v>
      </c>
      <c r="F324" s="37">
        <f t="shared" ref="F324:F387" si="22">((HOUR(D324)*60+MINUTE(D324)+SECOND(D324)/60)-(HOUR($D$3)*60+MINUTE($D$3)+SECOND($D$3)/60))/(HOUR($D$3)*60+MINUTE($D$3)+SECOND($D$3)/60)</f>
        <v>0.62515521145277908</v>
      </c>
      <c r="G324" s="11" t="str">
        <f t="shared" ref="G324:G387" si="23">"Start group "&amp;IF(F324&lt;=32%,1,IF(F324&lt;=42%,2,IF(F324&lt;=53%,3,IF(F324&lt;=65%,4,IF(F324&lt;=87%,5,6)))))&amp;" for 50km"</f>
        <v>Start group 4 for 50km</v>
      </c>
      <c r="H324" s="4" t="str">
        <f t="shared" ref="H324:H387" si="24">"Start group "&amp;IF(F324&lt;=23%,1,IF(F324&lt;=36%,2,IF(F324&lt;=46%,3,IF(F324&lt;=55%,4,IF(F324&lt;=72%,5,6)))))&amp;" for 100km"</f>
        <v>Start group 5 for 100km</v>
      </c>
    </row>
    <row r="325" spans="1:8">
      <c r="A325" s="127">
        <v>323</v>
      </c>
      <c r="B325" s="74" t="s">
        <v>11417</v>
      </c>
      <c r="C325" s="74" t="s">
        <v>11418</v>
      </c>
      <c r="D325" s="75">
        <v>0.25768518518518518</v>
      </c>
      <c r="E325" s="37">
        <f t="shared" si="21"/>
        <v>0.54103852596314905</v>
      </c>
      <c r="F325" s="37">
        <f t="shared" si="22"/>
        <v>0.62617778102403032</v>
      </c>
      <c r="G325" s="11" t="str">
        <f t="shared" si="23"/>
        <v>Start group 4 for 50km</v>
      </c>
      <c r="H325" s="4" t="str">
        <f t="shared" si="24"/>
        <v>Start group 5 for 100km</v>
      </c>
    </row>
    <row r="326" spans="1:8">
      <c r="A326" s="127">
        <v>324</v>
      </c>
      <c r="B326" s="74" t="s">
        <v>11293</v>
      </c>
      <c r="C326" s="74" t="s">
        <v>11419</v>
      </c>
      <c r="D326" s="75">
        <v>0.25820601851851849</v>
      </c>
      <c r="E326" s="37">
        <f t="shared" si="21"/>
        <v>0.542713567839196</v>
      </c>
      <c r="F326" s="37">
        <f t="shared" si="22"/>
        <v>0.62946461178876634</v>
      </c>
      <c r="G326" s="11" t="str">
        <f t="shared" si="23"/>
        <v>Start group 4 for 50km</v>
      </c>
      <c r="H326" s="4" t="str">
        <f t="shared" si="24"/>
        <v>Start group 5 for 100km</v>
      </c>
    </row>
    <row r="327" spans="1:8">
      <c r="A327" s="127">
        <v>325</v>
      </c>
      <c r="B327" s="74" t="s">
        <v>11300</v>
      </c>
      <c r="C327" s="74" t="s">
        <v>11420</v>
      </c>
      <c r="D327" s="75">
        <v>0.25925925925925924</v>
      </c>
      <c r="E327" s="37">
        <f t="shared" si="21"/>
        <v>0.54438860971524283</v>
      </c>
      <c r="F327" s="37">
        <f t="shared" si="22"/>
        <v>0.63611131400189891</v>
      </c>
      <c r="G327" s="11" t="str">
        <f t="shared" si="23"/>
        <v>Start group 4 for 50km</v>
      </c>
      <c r="H327" s="4" t="str">
        <f t="shared" si="24"/>
        <v>Start group 5 for 100km</v>
      </c>
    </row>
    <row r="328" spans="1:8">
      <c r="A328" s="127">
        <v>326</v>
      </c>
      <c r="B328" s="74" t="s">
        <v>11022</v>
      </c>
      <c r="C328" s="74" t="s">
        <v>11390</v>
      </c>
      <c r="D328" s="75">
        <v>0.25957175925925929</v>
      </c>
      <c r="E328" s="37">
        <f t="shared" si="21"/>
        <v>0.54606365159128978</v>
      </c>
      <c r="F328" s="37">
        <f t="shared" si="22"/>
        <v>0.63808341246074074</v>
      </c>
      <c r="G328" s="11" t="str">
        <f t="shared" si="23"/>
        <v>Start group 4 for 50km</v>
      </c>
      <c r="H328" s="4" t="str">
        <f t="shared" si="24"/>
        <v>Start group 5 for 100km</v>
      </c>
    </row>
    <row r="329" spans="1:8">
      <c r="A329" s="127">
        <v>327</v>
      </c>
      <c r="B329" s="74" t="s">
        <v>11142</v>
      </c>
      <c r="C329" s="74" t="s">
        <v>11421</v>
      </c>
      <c r="D329" s="75">
        <v>0.25961805555555556</v>
      </c>
      <c r="E329" s="37">
        <f t="shared" si="21"/>
        <v>0.54773869346733672</v>
      </c>
      <c r="F329" s="37">
        <f t="shared" si="22"/>
        <v>0.6383755751953839</v>
      </c>
      <c r="G329" s="11" t="str">
        <f t="shared" si="23"/>
        <v>Start group 4 for 50km</v>
      </c>
      <c r="H329" s="4" t="str">
        <f t="shared" si="24"/>
        <v>Start group 5 for 100km</v>
      </c>
    </row>
    <row r="330" spans="1:8">
      <c r="A330" s="127">
        <v>328</v>
      </c>
      <c r="B330" s="74" t="s">
        <v>11422</v>
      </c>
      <c r="C330" s="74" t="s">
        <v>11423</v>
      </c>
      <c r="D330" s="75">
        <v>0.25976851851851851</v>
      </c>
      <c r="E330" s="37">
        <f t="shared" si="21"/>
        <v>0.54941373534338356</v>
      </c>
      <c r="F330" s="37">
        <f t="shared" si="22"/>
        <v>0.63932510408297416</v>
      </c>
      <c r="G330" s="11" t="str">
        <f t="shared" si="23"/>
        <v>Start group 4 for 50km</v>
      </c>
      <c r="H330" s="4" t="str">
        <f t="shared" si="24"/>
        <v>Start group 5 for 100km</v>
      </c>
    </row>
    <row r="331" spans="1:8">
      <c r="A331" s="127">
        <v>329</v>
      </c>
      <c r="B331" s="74" t="s">
        <v>11424</v>
      </c>
      <c r="C331" s="74" t="s">
        <v>11425</v>
      </c>
      <c r="D331" s="75">
        <v>0.259849537037037</v>
      </c>
      <c r="E331" s="37">
        <f t="shared" si="21"/>
        <v>0.5510887772194305</v>
      </c>
      <c r="F331" s="37">
        <f t="shared" si="22"/>
        <v>0.63983638886859984</v>
      </c>
      <c r="G331" s="11" t="str">
        <f t="shared" si="23"/>
        <v>Start group 4 for 50km</v>
      </c>
      <c r="H331" s="4" t="str">
        <f t="shared" si="24"/>
        <v>Start group 5 for 100km</v>
      </c>
    </row>
    <row r="332" spans="1:8">
      <c r="A332" s="127">
        <v>330</v>
      </c>
      <c r="B332" s="74" t="s">
        <v>11172</v>
      </c>
      <c r="C332" s="74" t="s">
        <v>11426</v>
      </c>
      <c r="D332" s="75">
        <v>0.25995370370370369</v>
      </c>
      <c r="E332" s="37">
        <f t="shared" si="21"/>
        <v>0.55276381909547734</v>
      </c>
      <c r="F332" s="37">
        <f t="shared" si="22"/>
        <v>0.64049375502154693</v>
      </c>
      <c r="G332" s="11" t="str">
        <f t="shared" si="23"/>
        <v>Start group 4 for 50km</v>
      </c>
      <c r="H332" s="4" t="str">
        <f t="shared" si="24"/>
        <v>Start group 5 for 100km</v>
      </c>
    </row>
    <row r="333" spans="1:8">
      <c r="A333" s="127">
        <v>331</v>
      </c>
      <c r="B333" s="74" t="s">
        <v>11427</v>
      </c>
      <c r="C333" s="74" t="s">
        <v>11428</v>
      </c>
      <c r="D333" s="75">
        <v>0.26035879629629627</v>
      </c>
      <c r="E333" s="37">
        <f t="shared" si="21"/>
        <v>0.55443886097152428</v>
      </c>
      <c r="F333" s="37">
        <f t="shared" si="22"/>
        <v>0.64305017894967498</v>
      </c>
      <c r="G333" s="11" t="str">
        <f t="shared" si="23"/>
        <v>Start group 4 for 50km</v>
      </c>
      <c r="H333" s="4" t="str">
        <f t="shared" si="24"/>
        <v>Start group 5 for 100km</v>
      </c>
    </row>
    <row r="334" spans="1:8">
      <c r="A334" s="127">
        <v>332</v>
      </c>
      <c r="B334" s="74" t="s">
        <v>11357</v>
      </c>
      <c r="C334" s="74" t="s">
        <v>11429</v>
      </c>
      <c r="D334" s="75">
        <v>0.26040509259259259</v>
      </c>
      <c r="E334" s="37">
        <f t="shared" si="21"/>
        <v>0.55611390284757123</v>
      </c>
      <c r="F334" s="37">
        <f t="shared" si="22"/>
        <v>0.64334234168431825</v>
      </c>
      <c r="G334" s="11" t="str">
        <f t="shared" si="23"/>
        <v>Start group 4 for 50km</v>
      </c>
      <c r="H334" s="4" t="str">
        <f t="shared" si="24"/>
        <v>Start group 5 for 100km</v>
      </c>
    </row>
    <row r="335" spans="1:8">
      <c r="A335" s="127">
        <v>333</v>
      </c>
      <c r="B335" s="74" t="s">
        <v>11020</v>
      </c>
      <c r="C335" s="74" t="s">
        <v>11416</v>
      </c>
      <c r="D335" s="75">
        <v>0.26072916666666668</v>
      </c>
      <c r="E335" s="37">
        <f t="shared" si="21"/>
        <v>0.55778894472361806</v>
      </c>
      <c r="F335" s="37">
        <f t="shared" si="22"/>
        <v>0.64538748082682051</v>
      </c>
      <c r="G335" s="11" t="str">
        <f t="shared" si="23"/>
        <v>Start group 4 for 50km</v>
      </c>
      <c r="H335" s="4" t="str">
        <f t="shared" si="24"/>
        <v>Start group 5 for 100km</v>
      </c>
    </row>
    <row r="336" spans="1:8">
      <c r="A336" s="127">
        <v>334</v>
      </c>
      <c r="B336" s="74" t="s">
        <v>11140</v>
      </c>
      <c r="C336" s="74" t="s">
        <v>11430</v>
      </c>
      <c r="D336" s="75">
        <v>0.26076388888888891</v>
      </c>
      <c r="E336" s="37">
        <f t="shared" si="21"/>
        <v>0.55946398659966501</v>
      </c>
      <c r="F336" s="37">
        <f t="shared" si="22"/>
        <v>0.64560660287780292</v>
      </c>
      <c r="G336" s="11" t="str">
        <f t="shared" si="23"/>
        <v>Start group 4 for 50km</v>
      </c>
      <c r="H336" s="4" t="str">
        <f t="shared" si="24"/>
        <v>Start group 5 for 100km</v>
      </c>
    </row>
    <row r="337" spans="1:8">
      <c r="A337" s="127">
        <v>335</v>
      </c>
      <c r="B337" s="74" t="s">
        <v>11088</v>
      </c>
      <c r="C337" s="74" t="s">
        <v>11431</v>
      </c>
      <c r="D337" s="75">
        <v>0.26087962962962963</v>
      </c>
      <c r="E337" s="37">
        <f t="shared" si="21"/>
        <v>0.56113902847571184</v>
      </c>
      <c r="F337" s="37">
        <f t="shared" si="22"/>
        <v>0.64633700971441099</v>
      </c>
      <c r="G337" s="11" t="str">
        <f t="shared" si="23"/>
        <v>Start group 4 for 50km</v>
      </c>
      <c r="H337" s="4" t="str">
        <f t="shared" si="24"/>
        <v>Start group 5 for 100km</v>
      </c>
    </row>
    <row r="338" spans="1:8">
      <c r="A338" s="127">
        <v>336</v>
      </c>
      <c r="B338" s="74" t="s">
        <v>11432</v>
      </c>
      <c r="C338" s="74" t="s">
        <v>11433</v>
      </c>
      <c r="D338" s="75">
        <v>0.26100694444444444</v>
      </c>
      <c r="E338" s="37">
        <f t="shared" si="21"/>
        <v>0.56281407035175879</v>
      </c>
      <c r="F338" s="37">
        <f t="shared" si="22"/>
        <v>0.64714045723467983</v>
      </c>
      <c r="G338" s="11" t="str">
        <f t="shared" si="23"/>
        <v>Start group 4 for 50km</v>
      </c>
      <c r="H338" s="4" t="str">
        <f t="shared" si="24"/>
        <v>Start group 5 for 100km</v>
      </c>
    </row>
    <row r="339" spans="1:8">
      <c r="A339" s="127">
        <v>337</v>
      </c>
      <c r="B339" s="74" t="s">
        <v>11434</v>
      </c>
      <c r="C339" s="74" t="s">
        <v>11435</v>
      </c>
      <c r="D339" s="75">
        <v>0.26114583333333335</v>
      </c>
      <c r="E339" s="37">
        <f t="shared" si="21"/>
        <v>0.56448911222780573</v>
      </c>
      <c r="F339" s="37">
        <f t="shared" si="22"/>
        <v>0.64801694543860933</v>
      </c>
      <c r="G339" s="11" t="str">
        <f t="shared" si="23"/>
        <v>Start group 4 for 50km</v>
      </c>
      <c r="H339" s="4" t="str">
        <f t="shared" si="24"/>
        <v>Start group 5 for 100km</v>
      </c>
    </row>
    <row r="340" spans="1:8">
      <c r="A340" s="127">
        <v>338</v>
      </c>
      <c r="B340" s="74" t="s">
        <v>11436</v>
      </c>
      <c r="C340" s="74" t="s">
        <v>11437</v>
      </c>
      <c r="D340" s="75">
        <v>0.26115740740740739</v>
      </c>
      <c r="E340" s="37">
        <f t="shared" si="21"/>
        <v>0.56616415410385257</v>
      </c>
      <c r="F340" s="37">
        <f t="shared" si="22"/>
        <v>0.64808998612227009</v>
      </c>
      <c r="G340" s="11" t="str">
        <f t="shared" si="23"/>
        <v>Start group 4 for 50km</v>
      </c>
      <c r="H340" s="4" t="str">
        <f t="shared" si="24"/>
        <v>Start group 5 for 100km</v>
      </c>
    </row>
    <row r="341" spans="1:8">
      <c r="A341" s="127">
        <v>339</v>
      </c>
      <c r="B341" s="74" t="s">
        <v>11140</v>
      </c>
      <c r="C341" s="74" t="s">
        <v>11438</v>
      </c>
      <c r="D341" s="75">
        <v>0.2612962962962963</v>
      </c>
      <c r="E341" s="37">
        <f t="shared" si="21"/>
        <v>0.56783919597989951</v>
      </c>
      <c r="F341" s="37">
        <f t="shared" si="22"/>
        <v>0.64896647432619958</v>
      </c>
      <c r="G341" s="11" t="str">
        <f t="shared" si="23"/>
        <v>Start group 4 for 50km</v>
      </c>
      <c r="H341" s="4" t="str">
        <f t="shared" si="24"/>
        <v>Start group 5 for 100km</v>
      </c>
    </row>
    <row r="342" spans="1:8">
      <c r="A342" s="127">
        <v>340</v>
      </c>
      <c r="B342" s="74" t="s">
        <v>11010</v>
      </c>
      <c r="C342" s="74" t="s">
        <v>11439</v>
      </c>
      <c r="D342" s="75">
        <v>0.26141203703703703</v>
      </c>
      <c r="E342" s="37">
        <f t="shared" si="21"/>
        <v>0.56951423785594635</v>
      </c>
      <c r="F342" s="37">
        <f t="shared" si="22"/>
        <v>0.64969688116280766</v>
      </c>
      <c r="G342" s="11" t="str">
        <f t="shared" si="23"/>
        <v>Start group 4 for 50km</v>
      </c>
      <c r="H342" s="4" t="str">
        <f t="shared" si="24"/>
        <v>Start group 5 for 100km</v>
      </c>
    </row>
    <row r="343" spans="1:8">
      <c r="A343" s="127">
        <v>341</v>
      </c>
      <c r="B343" s="74" t="s">
        <v>11000</v>
      </c>
      <c r="C343" s="74" t="s">
        <v>11440</v>
      </c>
      <c r="D343" s="75">
        <v>0.26141203703703703</v>
      </c>
      <c r="E343" s="37">
        <f t="shared" si="21"/>
        <v>0.57118927973199329</v>
      </c>
      <c r="F343" s="37">
        <f t="shared" si="22"/>
        <v>0.64969688116280766</v>
      </c>
      <c r="G343" s="11" t="str">
        <f t="shared" si="23"/>
        <v>Start group 4 for 50km</v>
      </c>
      <c r="H343" s="4" t="str">
        <f t="shared" si="24"/>
        <v>Start group 5 for 100km</v>
      </c>
    </row>
    <row r="344" spans="1:8">
      <c r="A344" s="127">
        <v>342</v>
      </c>
      <c r="B344" s="74" t="s">
        <v>11038</v>
      </c>
      <c r="C344" s="74" t="s">
        <v>11441</v>
      </c>
      <c r="D344" s="75">
        <v>0.26181712962962961</v>
      </c>
      <c r="E344" s="37">
        <f t="shared" si="21"/>
        <v>0.57286432160804024</v>
      </c>
      <c r="F344" s="37">
        <f t="shared" si="22"/>
        <v>0.6522533050909356</v>
      </c>
      <c r="G344" s="11" t="str">
        <f t="shared" si="23"/>
        <v>Start group 5 for 50km</v>
      </c>
      <c r="H344" s="4" t="str">
        <f t="shared" si="24"/>
        <v>Start group 5 for 100km</v>
      </c>
    </row>
    <row r="345" spans="1:8">
      <c r="A345" s="127">
        <v>343</v>
      </c>
      <c r="B345" s="74" t="s">
        <v>11371</v>
      </c>
      <c r="C345" s="74" t="s">
        <v>11442</v>
      </c>
      <c r="D345" s="75">
        <v>0.26215277777777779</v>
      </c>
      <c r="E345" s="37">
        <f t="shared" si="21"/>
        <v>0.57453936348408707</v>
      </c>
      <c r="F345" s="37">
        <f t="shared" si="22"/>
        <v>0.65437148491709884</v>
      </c>
      <c r="G345" s="11" t="str">
        <f t="shared" si="23"/>
        <v>Start group 5 for 50km</v>
      </c>
      <c r="H345" s="4" t="str">
        <f t="shared" si="24"/>
        <v>Start group 5 for 100km</v>
      </c>
    </row>
    <row r="346" spans="1:8">
      <c r="A346" s="127">
        <v>344</v>
      </c>
      <c r="B346" s="74" t="s">
        <v>11443</v>
      </c>
      <c r="C346" s="74" t="s">
        <v>11444</v>
      </c>
      <c r="D346" s="75">
        <v>0.26285879629629633</v>
      </c>
      <c r="E346" s="37">
        <f t="shared" si="21"/>
        <v>0.57621440536013402</v>
      </c>
      <c r="F346" s="37">
        <f t="shared" si="22"/>
        <v>0.65882696662040752</v>
      </c>
      <c r="G346" s="11" t="str">
        <f t="shared" si="23"/>
        <v>Start group 5 for 50km</v>
      </c>
      <c r="H346" s="4" t="str">
        <f t="shared" si="24"/>
        <v>Start group 5 for 100km</v>
      </c>
    </row>
    <row r="347" spans="1:8">
      <c r="A347" s="127">
        <v>345</v>
      </c>
      <c r="B347" s="74" t="s">
        <v>11038</v>
      </c>
      <c r="C347" s="74" t="s">
        <v>11445</v>
      </c>
      <c r="D347" s="75">
        <v>0.26339120370370367</v>
      </c>
      <c r="E347" s="37">
        <f t="shared" si="21"/>
        <v>0.57788944723618085</v>
      </c>
      <c r="F347" s="37">
        <f t="shared" si="22"/>
        <v>0.66218683806880441</v>
      </c>
      <c r="G347" s="11" t="str">
        <f t="shared" si="23"/>
        <v>Start group 5 for 50km</v>
      </c>
      <c r="H347" s="4" t="str">
        <f t="shared" si="24"/>
        <v>Start group 5 for 100km</v>
      </c>
    </row>
    <row r="348" spans="1:8">
      <c r="A348" s="127">
        <v>346</v>
      </c>
      <c r="B348" s="74" t="s">
        <v>11014</v>
      </c>
      <c r="C348" s="74" t="s">
        <v>11446</v>
      </c>
      <c r="D348" s="75">
        <v>0.26340277777777776</v>
      </c>
      <c r="E348" s="37">
        <f t="shared" si="21"/>
        <v>0.5795644891122278</v>
      </c>
      <c r="F348" s="37">
        <f t="shared" si="22"/>
        <v>0.66225987875246517</v>
      </c>
      <c r="G348" s="11" t="str">
        <f t="shared" si="23"/>
        <v>Start group 5 for 50km</v>
      </c>
      <c r="H348" s="4" t="str">
        <f t="shared" si="24"/>
        <v>Start group 5 for 100km</v>
      </c>
    </row>
    <row r="349" spans="1:8">
      <c r="A349" s="127">
        <v>347</v>
      </c>
      <c r="B349" s="74" t="s">
        <v>11447</v>
      </c>
      <c r="C349" s="74" t="s">
        <v>11448</v>
      </c>
      <c r="D349" s="75">
        <v>0.263587962962963</v>
      </c>
      <c r="E349" s="37">
        <f t="shared" si="21"/>
        <v>0.58123953098827474</v>
      </c>
      <c r="F349" s="37">
        <f t="shared" si="22"/>
        <v>0.66342852969103783</v>
      </c>
      <c r="G349" s="11" t="str">
        <f t="shared" si="23"/>
        <v>Start group 5 for 50km</v>
      </c>
      <c r="H349" s="4" t="str">
        <f t="shared" si="24"/>
        <v>Start group 5 for 100km</v>
      </c>
    </row>
    <row r="350" spans="1:8">
      <c r="A350" s="127">
        <v>348</v>
      </c>
      <c r="B350" s="74" t="s">
        <v>11449</v>
      </c>
      <c r="C350" s="74" t="s">
        <v>11450</v>
      </c>
      <c r="D350" s="75">
        <v>0.26376157407407408</v>
      </c>
      <c r="E350" s="37">
        <f t="shared" si="21"/>
        <v>0.58291457286432158</v>
      </c>
      <c r="F350" s="37">
        <f t="shared" si="22"/>
        <v>0.66452413994594983</v>
      </c>
      <c r="G350" s="11" t="str">
        <f t="shared" si="23"/>
        <v>Start group 5 for 50km</v>
      </c>
      <c r="H350" s="4" t="str">
        <f t="shared" si="24"/>
        <v>Start group 5 for 100km</v>
      </c>
    </row>
    <row r="351" spans="1:8">
      <c r="A351" s="127">
        <v>349</v>
      </c>
      <c r="B351" s="74" t="s">
        <v>11181</v>
      </c>
      <c r="C351" s="74" t="s">
        <v>11359</v>
      </c>
      <c r="D351" s="75">
        <v>0.26384259259259263</v>
      </c>
      <c r="E351" s="37">
        <f t="shared" si="21"/>
        <v>0.58458961474036852</v>
      </c>
      <c r="F351" s="37">
        <f t="shared" si="22"/>
        <v>0.66503542473157551</v>
      </c>
      <c r="G351" s="11" t="str">
        <f t="shared" si="23"/>
        <v>Start group 5 for 50km</v>
      </c>
      <c r="H351" s="4" t="str">
        <f t="shared" si="24"/>
        <v>Start group 5 for 100km</v>
      </c>
    </row>
    <row r="352" spans="1:8">
      <c r="A352" s="127">
        <v>350</v>
      </c>
      <c r="B352" s="74" t="s">
        <v>11040</v>
      </c>
      <c r="C352" s="74" t="s">
        <v>11326</v>
      </c>
      <c r="D352" s="75">
        <v>0.26420138888888889</v>
      </c>
      <c r="E352" s="37">
        <f t="shared" si="21"/>
        <v>0.58626465661641536</v>
      </c>
      <c r="F352" s="37">
        <f t="shared" si="22"/>
        <v>0.66729968592506017</v>
      </c>
      <c r="G352" s="11" t="str">
        <f t="shared" si="23"/>
        <v>Start group 5 for 50km</v>
      </c>
      <c r="H352" s="4" t="str">
        <f t="shared" si="24"/>
        <v>Start group 5 for 100km</v>
      </c>
    </row>
    <row r="353" spans="1:8">
      <c r="A353" s="127">
        <v>351</v>
      </c>
      <c r="B353" s="74" t="s">
        <v>11124</v>
      </c>
      <c r="C353" s="74" t="s">
        <v>11451</v>
      </c>
      <c r="D353" s="75">
        <v>0.26457175925925924</v>
      </c>
      <c r="E353" s="37">
        <f t="shared" si="21"/>
        <v>0.5879396984924623</v>
      </c>
      <c r="F353" s="37">
        <f t="shared" si="22"/>
        <v>0.66963698780220582</v>
      </c>
      <c r="G353" s="11" t="str">
        <f t="shared" si="23"/>
        <v>Start group 5 for 50km</v>
      </c>
      <c r="H353" s="4" t="str">
        <f t="shared" si="24"/>
        <v>Start group 5 for 100km</v>
      </c>
    </row>
    <row r="354" spans="1:8">
      <c r="A354" s="127">
        <v>352</v>
      </c>
      <c r="B354" s="74" t="s">
        <v>11008</v>
      </c>
      <c r="C354" s="74" t="s">
        <v>11452</v>
      </c>
      <c r="D354" s="75">
        <v>0.2653935185185185</v>
      </c>
      <c r="E354" s="37">
        <f t="shared" si="21"/>
        <v>0.58961474036850925</v>
      </c>
      <c r="F354" s="37">
        <f t="shared" si="22"/>
        <v>0.67482287634212257</v>
      </c>
      <c r="G354" s="11" t="str">
        <f t="shared" si="23"/>
        <v>Start group 5 for 50km</v>
      </c>
      <c r="H354" s="4" t="str">
        <f t="shared" si="24"/>
        <v>Start group 5 for 100km</v>
      </c>
    </row>
    <row r="355" spans="1:8">
      <c r="A355" s="127">
        <v>353</v>
      </c>
      <c r="B355" s="74" t="s">
        <v>11038</v>
      </c>
      <c r="C355" s="74" t="s">
        <v>11453</v>
      </c>
      <c r="D355" s="75">
        <v>0.2654050925925926</v>
      </c>
      <c r="E355" s="37">
        <f t="shared" si="21"/>
        <v>0.59128978224455608</v>
      </c>
      <c r="F355" s="37">
        <f t="shared" si="22"/>
        <v>0.67489591702578333</v>
      </c>
      <c r="G355" s="11" t="str">
        <f t="shared" si="23"/>
        <v>Start group 5 for 50km</v>
      </c>
      <c r="H355" s="4" t="str">
        <f t="shared" si="24"/>
        <v>Start group 5 for 100km</v>
      </c>
    </row>
    <row r="356" spans="1:8">
      <c r="A356" s="127">
        <v>354</v>
      </c>
      <c r="B356" s="74" t="s">
        <v>11184</v>
      </c>
      <c r="C356" s="74" t="s">
        <v>11454</v>
      </c>
      <c r="D356" s="75">
        <v>0.26550925925925922</v>
      </c>
      <c r="E356" s="37">
        <f t="shared" si="21"/>
        <v>0.59296482412060303</v>
      </c>
      <c r="F356" s="37">
        <f t="shared" si="22"/>
        <v>0.67555328317873042</v>
      </c>
      <c r="G356" s="11" t="str">
        <f t="shared" si="23"/>
        <v>Start group 5 for 50km</v>
      </c>
      <c r="H356" s="4" t="str">
        <f t="shared" si="24"/>
        <v>Start group 5 for 100km</v>
      </c>
    </row>
    <row r="357" spans="1:8">
      <c r="A357" s="127">
        <v>355</v>
      </c>
      <c r="B357" s="74" t="s">
        <v>11455</v>
      </c>
      <c r="C357" s="74" t="s">
        <v>11456</v>
      </c>
      <c r="D357" s="75">
        <v>0.26552083333333332</v>
      </c>
      <c r="E357" s="37">
        <f t="shared" si="21"/>
        <v>0.59463986599664986</v>
      </c>
      <c r="F357" s="37">
        <f t="shared" si="22"/>
        <v>0.67562632386239141</v>
      </c>
      <c r="G357" s="11" t="str">
        <f t="shared" si="23"/>
        <v>Start group 5 for 50km</v>
      </c>
      <c r="H357" s="4" t="str">
        <f t="shared" si="24"/>
        <v>Start group 5 for 100km</v>
      </c>
    </row>
    <row r="358" spans="1:8">
      <c r="A358" s="127">
        <v>356</v>
      </c>
      <c r="B358" s="74" t="s">
        <v>11133</v>
      </c>
      <c r="C358" s="74" t="s">
        <v>11457</v>
      </c>
      <c r="D358" s="75">
        <v>0.26568287037037036</v>
      </c>
      <c r="E358" s="37">
        <f t="shared" si="21"/>
        <v>0.59631490787269681</v>
      </c>
      <c r="F358" s="37">
        <f t="shared" si="22"/>
        <v>0.67664889343364243</v>
      </c>
      <c r="G358" s="11" t="str">
        <f t="shared" si="23"/>
        <v>Start group 5 for 50km</v>
      </c>
      <c r="H358" s="4" t="str">
        <f t="shared" si="24"/>
        <v>Start group 5 for 100km</v>
      </c>
    </row>
    <row r="359" spans="1:8">
      <c r="A359" s="127">
        <v>357</v>
      </c>
      <c r="B359" s="74" t="s">
        <v>11022</v>
      </c>
      <c r="C359" s="74" t="s">
        <v>11458</v>
      </c>
      <c r="D359" s="75">
        <v>0.26576388888888886</v>
      </c>
      <c r="E359" s="37">
        <f t="shared" si="21"/>
        <v>0.59798994974874375</v>
      </c>
      <c r="F359" s="37">
        <f t="shared" si="22"/>
        <v>0.67716017821926811</v>
      </c>
      <c r="G359" s="11" t="str">
        <f t="shared" si="23"/>
        <v>Start group 5 for 50km</v>
      </c>
      <c r="H359" s="4" t="str">
        <f t="shared" si="24"/>
        <v>Start group 5 for 100km</v>
      </c>
    </row>
    <row r="360" spans="1:8">
      <c r="A360" s="127">
        <v>358</v>
      </c>
      <c r="B360" s="74" t="s">
        <v>11174</v>
      </c>
      <c r="C360" s="74" t="s">
        <v>11459</v>
      </c>
      <c r="D360" s="75">
        <v>0.26634259259259258</v>
      </c>
      <c r="E360" s="37">
        <f t="shared" si="21"/>
        <v>0.59966499162479059</v>
      </c>
      <c r="F360" s="37">
        <f t="shared" si="22"/>
        <v>0.68081221240230816</v>
      </c>
      <c r="G360" s="11" t="str">
        <f t="shared" si="23"/>
        <v>Start group 5 for 50km</v>
      </c>
      <c r="H360" s="4" t="str">
        <f t="shared" si="24"/>
        <v>Start group 5 for 100km</v>
      </c>
    </row>
    <row r="361" spans="1:8">
      <c r="A361" s="127">
        <v>359</v>
      </c>
      <c r="B361" s="74" t="s">
        <v>11131</v>
      </c>
      <c r="C361" s="74" t="s">
        <v>11460</v>
      </c>
      <c r="D361" s="75">
        <v>0.26652777777777775</v>
      </c>
      <c r="E361" s="37">
        <f t="shared" si="21"/>
        <v>0.60134003350083753</v>
      </c>
      <c r="F361" s="37">
        <f t="shared" si="22"/>
        <v>0.68198086334088093</v>
      </c>
      <c r="G361" s="11" t="str">
        <f t="shared" si="23"/>
        <v>Start group 5 for 50km</v>
      </c>
      <c r="H361" s="4" t="str">
        <f t="shared" si="24"/>
        <v>Start group 5 for 100km</v>
      </c>
    </row>
    <row r="362" spans="1:8">
      <c r="A362" s="127">
        <v>360</v>
      </c>
      <c r="B362" s="74" t="s">
        <v>11225</v>
      </c>
      <c r="C362" s="74" t="s">
        <v>11441</v>
      </c>
      <c r="D362" s="75">
        <v>0.26697916666666666</v>
      </c>
      <c r="E362" s="37">
        <f t="shared" si="21"/>
        <v>0.60301507537688437</v>
      </c>
      <c r="F362" s="37">
        <f t="shared" si="22"/>
        <v>0.68482945000365192</v>
      </c>
      <c r="G362" s="11" t="str">
        <f t="shared" si="23"/>
        <v>Start group 5 for 50km</v>
      </c>
      <c r="H362" s="4" t="str">
        <f t="shared" si="24"/>
        <v>Start group 5 for 100km</v>
      </c>
    </row>
    <row r="363" spans="1:8">
      <c r="A363" s="127">
        <v>361</v>
      </c>
      <c r="B363" s="74" t="s">
        <v>11095</v>
      </c>
      <c r="C363" s="74" t="s">
        <v>11041</v>
      </c>
      <c r="D363" s="75">
        <v>0.26706018518518521</v>
      </c>
      <c r="E363" s="37">
        <f t="shared" si="21"/>
        <v>0.60469011725293131</v>
      </c>
      <c r="F363" s="37">
        <f t="shared" si="22"/>
        <v>0.68534073478927759</v>
      </c>
      <c r="G363" s="11" t="str">
        <f t="shared" si="23"/>
        <v>Start group 5 for 50km</v>
      </c>
      <c r="H363" s="4" t="str">
        <f t="shared" si="24"/>
        <v>Start group 5 for 100km</v>
      </c>
    </row>
    <row r="364" spans="1:8">
      <c r="A364" s="127">
        <v>362</v>
      </c>
      <c r="B364" s="74" t="s">
        <v>11461</v>
      </c>
      <c r="C364" s="74" t="s">
        <v>11462</v>
      </c>
      <c r="D364" s="75">
        <v>0.26718749999999997</v>
      </c>
      <c r="E364" s="37">
        <f t="shared" si="21"/>
        <v>0.60636515912897826</v>
      </c>
      <c r="F364" s="37">
        <f t="shared" si="22"/>
        <v>0.68614418230954644</v>
      </c>
      <c r="G364" s="11" t="str">
        <f t="shared" si="23"/>
        <v>Start group 5 for 50km</v>
      </c>
      <c r="H364" s="4" t="str">
        <f t="shared" si="24"/>
        <v>Start group 5 for 100km</v>
      </c>
    </row>
    <row r="365" spans="1:8" ht="15" customHeight="1">
      <c r="A365" s="127">
        <v>363</v>
      </c>
      <c r="B365" s="74" t="s">
        <v>11463</v>
      </c>
      <c r="C365" s="74" t="s">
        <v>11464</v>
      </c>
      <c r="D365" s="75">
        <v>0.26729166666666665</v>
      </c>
      <c r="E365" s="37">
        <f t="shared" si="21"/>
        <v>0.60804020100502509</v>
      </c>
      <c r="F365" s="37">
        <f t="shared" si="22"/>
        <v>0.68680154846249353</v>
      </c>
      <c r="G365" s="11" t="str">
        <f t="shared" si="23"/>
        <v>Start group 5 for 50km</v>
      </c>
      <c r="H365" s="4" t="str">
        <f t="shared" si="24"/>
        <v>Start group 5 for 100km</v>
      </c>
    </row>
    <row r="366" spans="1:8">
      <c r="A366" s="127">
        <v>364</v>
      </c>
      <c r="B366" s="74" t="s">
        <v>11465</v>
      </c>
      <c r="C366" s="74" t="s">
        <v>11466</v>
      </c>
      <c r="D366" s="75">
        <v>0.26738425925925929</v>
      </c>
      <c r="E366" s="37">
        <f t="shared" si="21"/>
        <v>0.60971524288107204</v>
      </c>
      <c r="F366" s="37">
        <f t="shared" si="22"/>
        <v>0.68738587393178008</v>
      </c>
      <c r="G366" s="11" t="str">
        <f t="shared" si="23"/>
        <v>Start group 5 for 50km</v>
      </c>
      <c r="H366" s="4" t="str">
        <f t="shared" si="24"/>
        <v>Start group 5 for 100km</v>
      </c>
    </row>
    <row r="367" spans="1:8">
      <c r="A367" s="127">
        <v>365</v>
      </c>
      <c r="B367" s="74" t="s">
        <v>11467</v>
      </c>
      <c r="C367" s="74" t="s">
        <v>11468</v>
      </c>
      <c r="D367" s="75">
        <v>0.26745370370370369</v>
      </c>
      <c r="E367" s="37">
        <f t="shared" si="21"/>
        <v>0.61139028475711887</v>
      </c>
      <c r="F367" s="37">
        <f t="shared" si="22"/>
        <v>0.68782411803374477</v>
      </c>
      <c r="G367" s="11" t="str">
        <f t="shared" si="23"/>
        <v>Start group 5 for 50km</v>
      </c>
      <c r="H367" s="4" t="str">
        <f t="shared" si="24"/>
        <v>Start group 5 for 100km</v>
      </c>
    </row>
    <row r="368" spans="1:8">
      <c r="A368" s="127">
        <v>366</v>
      </c>
      <c r="B368" s="74" t="s">
        <v>11469</v>
      </c>
      <c r="C368" s="74" t="s">
        <v>11470</v>
      </c>
      <c r="D368" s="75">
        <v>0.26758101851851851</v>
      </c>
      <c r="E368" s="37">
        <f t="shared" si="21"/>
        <v>0.61306532663316582</v>
      </c>
      <c r="F368" s="37">
        <f t="shared" si="22"/>
        <v>0.6886275655540135</v>
      </c>
      <c r="G368" s="11" t="str">
        <f t="shared" si="23"/>
        <v>Start group 5 for 50km</v>
      </c>
      <c r="H368" s="4" t="str">
        <f t="shared" si="24"/>
        <v>Start group 5 for 100km</v>
      </c>
    </row>
    <row r="369" spans="1:8">
      <c r="A369" s="127">
        <v>367</v>
      </c>
      <c r="B369" s="74" t="s">
        <v>11029</v>
      </c>
      <c r="C369" s="74" t="s">
        <v>11471</v>
      </c>
      <c r="D369" s="75">
        <v>0.26832175925925927</v>
      </c>
      <c r="E369" s="37">
        <f t="shared" si="21"/>
        <v>0.61474036850921276</v>
      </c>
      <c r="F369" s="37">
        <f t="shared" si="22"/>
        <v>0.69330216930830468</v>
      </c>
      <c r="G369" s="11" t="str">
        <f t="shared" si="23"/>
        <v>Start group 5 for 50km</v>
      </c>
      <c r="H369" s="4" t="str">
        <f t="shared" si="24"/>
        <v>Start group 5 for 100km</v>
      </c>
    </row>
    <row r="370" spans="1:8">
      <c r="A370" s="127">
        <v>368</v>
      </c>
      <c r="B370" s="74" t="s">
        <v>11472</v>
      </c>
      <c r="C370" s="74" t="s">
        <v>11473</v>
      </c>
      <c r="D370" s="75">
        <v>0.26832175925925927</v>
      </c>
      <c r="E370" s="37">
        <f t="shared" si="21"/>
        <v>0.6164154103852596</v>
      </c>
      <c r="F370" s="37">
        <f t="shared" si="22"/>
        <v>0.69330216930830468</v>
      </c>
      <c r="G370" s="11" t="str">
        <f t="shared" si="23"/>
        <v>Start group 5 for 50km</v>
      </c>
      <c r="H370" s="4" t="str">
        <f t="shared" si="24"/>
        <v>Start group 5 for 100km</v>
      </c>
    </row>
    <row r="371" spans="1:8">
      <c r="A371" s="127">
        <v>369</v>
      </c>
      <c r="B371" s="74" t="s">
        <v>11038</v>
      </c>
      <c r="C371" s="74" t="s">
        <v>11474</v>
      </c>
      <c r="D371" s="75">
        <v>0.26844907407407409</v>
      </c>
      <c r="E371" s="37">
        <f t="shared" si="21"/>
        <v>0.61809045226130654</v>
      </c>
      <c r="F371" s="37">
        <f t="shared" si="22"/>
        <v>0.69410561682857352</v>
      </c>
      <c r="G371" s="11" t="str">
        <f t="shared" si="23"/>
        <v>Start group 5 for 50km</v>
      </c>
      <c r="H371" s="4" t="str">
        <f t="shared" si="24"/>
        <v>Start group 5 for 100km</v>
      </c>
    </row>
    <row r="372" spans="1:8">
      <c r="A372" s="127">
        <v>370</v>
      </c>
      <c r="B372" s="74" t="s">
        <v>11475</v>
      </c>
      <c r="C372" s="74" t="s">
        <v>11476</v>
      </c>
      <c r="D372" s="75">
        <v>0.26854166666666668</v>
      </c>
      <c r="E372" s="37">
        <f t="shared" si="21"/>
        <v>0.61976549413735338</v>
      </c>
      <c r="F372" s="37">
        <f t="shared" si="22"/>
        <v>0.69468994229785985</v>
      </c>
      <c r="G372" s="11" t="str">
        <f t="shared" si="23"/>
        <v>Start group 5 for 50km</v>
      </c>
      <c r="H372" s="4" t="str">
        <f t="shared" si="24"/>
        <v>Start group 5 for 100km</v>
      </c>
    </row>
    <row r="373" spans="1:8">
      <c r="A373" s="127">
        <v>371</v>
      </c>
      <c r="B373" s="74" t="s">
        <v>11184</v>
      </c>
      <c r="C373" s="74" t="s">
        <v>11477</v>
      </c>
      <c r="D373" s="75">
        <v>0.26891203703703703</v>
      </c>
      <c r="E373" s="37">
        <f t="shared" si="21"/>
        <v>0.62144053601340032</v>
      </c>
      <c r="F373" s="37">
        <f t="shared" si="22"/>
        <v>0.6970272441750055</v>
      </c>
      <c r="G373" s="11" t="str">
        <f t="shared" si="23"/>
        <v>Start group 5 for 50km</v>
      </c>
      <c r="H373" s="4" t="str">
        <f t="shared" si="24"/>
        <v>Start group 5 for 100km</v>
      </c>
    </row>
    <row r="374" spans="1:8">
      <c r="A374" s="127">
        <v>372</v>
      </c>
      <c r="B374" s="74" t="s">
        <v>11205</v>
      </c>
      <c r="C374" s="74" t="s">
        <v>11478</v>
      </c>
      <c r="D374" s="75">
        <v>0.26893518518518517</v>
      </c>
      <c r="E374" s="37">
        <f t="shared" si="21"/>
        <v>0.62311557788944727</v>
      </c>
      <c r="F374" s="37">
        <f t="shared" si="22"/>
        <v>0.69717332554232703</v>
      </c>
      <c r="G374" s="11" t="str">
        <f t="shared" si="23"/>
        <v>Start group 5 for 50km</v>
      </c>
      <c r="H374" s="4" t="str">
        <f t="shared" si="24"/>
        <v>Start group 5 for 100km</v>
      </c>
    </row>
    <row r="375" spans="1:8">
      <c r="A375" s="127">
        <v>373</v>
      </c>
      <c r="B375" s="74" t="s">
        <v>11162</v>
      </c>
      <c r="C375" s="74" t="s">
        <v>11479</v>
      </c>
      <c r="D375" s="75">
        <v>0.26930555555555552</v>
      </c>
      <c r="E375" s="37">
        <f t="shared" si="21"/>
        <v>0.6247906197654941</v>
      </c>
      <c r="F375" s="37">
        <f t="shared" si="22"/>
        <v>0.69951062741947267</v>
      </c>
      <c r="G375" s="11" t="str">
        <f t="shared" si="23"/>
        <v>Start group 5 for 50km</v>
      </c>
      <c r="H375" s="4" t="str">
        <f t="shared" si="24"/>
        <v>Start group 5 for 100km</v>
      </c>
    </row>
    <row r="376" spans="1:8">
      <c r="A376" s="127">
        <v>374</v>
      </c>
      <c r="B376" s="74" t="s">
        <v>11480</v>
      </c>
      <c r="C376" s="74" t="s">
        <v>11481</v>
      </c>
      <c r="D376" s="75">
        <v>0.26968750000000002</v>
      </c>
      <c r="E376" s="37">
        <f t="shared" si="21"/>
        <v>0.62646566164154105</v>
      </c>
      <c r="F376" s="37">
        <f t="shared" si="22"/>
        <v>0.70192096998027909</v>
      </c>
      <c r="G376" s="11" t="str">
        <f t="shared" si="23"/>
        <v>Start group 5 for 50km</v>
      </c>
      <c r="H376" s="4" t="str">
        <f t="shared" si="24"/>
        <v>Start group 5 for 100km</v>
      </c>
    </row>
    <row r="377" spans="1:8">
      <c r="A377" s="127">
        <v>375</v>
      </c>
      <c r="B377" s="74" t="s">
        <v>11482</v>
      </c>
      <c r="C377" s="74" t="s">
        <v>11483</v>
      </c>
      <c r="D377" s="75">
        <v>0.27008101851851851</v>
      </c>
      <c r="E377" s="37">
        <f t="shared" si="21"/>
        <v>0.62814070351758799</v>
      </c>
      <c r="F377" s="37">
        <f t="shared" si="22"/>
        <v>0.70440435322474626</v>
      </c>
      <c r="G377" s="11" t="str">
        <f t="shared" si="23"/>
        <v>Start group 5 for 50km</v>
      </c>
      <c r="H377" s="4" t="str">
        <f t="shared" si="24"/>
        <v>Start group 5 for 100km</v>
      </c>
    </row>
    <row r="378" spans="1:8">
      <c r="A378" s="127">
        <v>376</v>
      </c>
      <c r="B378" s="74" t="s">
        <v>11484</v>
      </c>
      <c r="C378" s="74" t="s">
        <v>11485</v>
      </c>
      <c r="D378" s="75">
        <v>0.27012731481481483</v>
      </c>
      <c r="E378" s="37">
        <f t="shared" si="21"/>
        <v>0.62981574539363483</v>
      </c>
      <c r="F378" s="37">
        <f t="shared" si="22"/>
        <v>0.70469651595938942</v>
      </c>
      <c r="G378" s="11" t="str">
        <f t="shared" si="23"/>
        <v>Start group 5 for 50km</v>
      </c>
      <c r="H378" s="4" t="str">
        <f t="shared" si="24"/>
        <v>Start group 5 for 100km</v>
      </c>
    </row>
    <row r="379" spans="1:8">
      <c r="A379" s="127">
        <v>377</v>
      </c>
      <c r="B379" s="74" t="s">
        <v>11486</v>
      </c>
      <c r="C379" s="74" t="s">
        <v>11051</v>
      </c>
      <c r="D379" s="75">
        <v>0.27023148148148152</v>
      </c>
      <c r="E379" s="37">
        <f t="shared" si="21"/>
        <v>0.63149078726968177</v>
      </c>
      <c r="F379" s="37">
        <f t="shared" si="22"/>
        <v>0.70535388211233652</v>
      </c>
      <c r="G379" s="11" t="str">
        <f t="shared" si="23"/>
        <v>Start group 5 for 50km</v>
      </c>
      <c r="H379" s="4" t="str">
        <f t="shared" si="24"/>
        <v>Start group 5 for 100km</v>
      </c>
    </row>
    <row r="380" spans="1:8">
      <c r="A380" s="127">
        <v>378</v>
      </c>
      <c r="B380" s="74" t="s">
        <v>11022</v>
      </c>
      <c r="C380" s="74" t="s">
        <v>11487</v>
      </c>
      <c r="D380" s="75">
        <v>0.2704050925925926</v>
      </c>
      <c r="E380" s="37">
        <f t="shared" si="21"/>
        <v>0.63316582914572861</v>
      </c>
      <c r="F380" s="37">
        <f t="shared" si="22"/>
        <v>0.70644949236724852</v>
      </c>
      <c r="G380" s="11" t="str">
        <f t="shared" si="23"/>
        <v>Start group 5 for 50km</v>
      </c>
      <c r="H380" s="4" t="str">
        <f t="shared" si="24"/>
        <v>Start group 5 for 100km</v>
      </c>
    </row>
    <row r="381" spans="1:8">
      <c r="A381" s="127">
        <v>379</v>
      </c>
      <c r="B381" s="74" t="s">
        <v>11488</v>
      </c>
      <c r="C381" s="74" t="s">
        <v>11489</v>
      </c>
      <c r="D381" s="75">
        <v>0.27059027777777778</v>
      </c>
      <c r="E381" s="37">
        <f t="shared" si="21"/>
        <v>0.63484087102177555</v>
      </c>
      <c r="F381" s="37">
        <f t="shared" si="22"/>
        <v>0.70761814330582118</v>
      </c>
      <c r="G381" s="11" t="str">
        <f t="shared" si="23"/>
        <v>Start group 5 for 50km</v>
      </c>
      <c r="H381" s="4" t="str">
        <f t="shared" si="24"/>
        <v>Start group 5 for 100km</v>
      </c>
    </row>
    <row r="382" spans="1:8">
      <c r="A382" s="127">
        <v>380</v>
      </c>
      <c r="B382" s="74" t="s">
        <v>11256</v>
      </c>
      <c r="C382" s="74" t="s">
        <v>11490</v>
      </c>
      <c r="D382" s="75">
        <v>0.27064814814814814</v>
      </c>
      <c r="E382" s="37">
        <f t="shared" si="21"/>
        <v>0.6365159128978225</v>
      </c>
      <c r="F382" s="37">
        <f t="shared" si="22"/>
        <v>0.70798334672412533</v>
      </c>
      <c r="G382" s="11" t="str">
        <f t="shared" si="23"/>
        <v>Start group 5 for 50km</v>
      </c>
      <c r="H382" s="4" t="str">
        <f t="shared" si="24"/>
        <v>Start group 5 for 100km</v>
      </c>
    </row>
    <row r="383" spans="1:8">
      <c r="A383" s="127">
        <v>381</v>
      </c>
      <c r="B383" s="74" t="s">
        <v>11317</v>
      </c>
      <c r="C383" s="74" t="s">
        <v>11491</v>
      </c>
      <c r="D383" s="75">
        <v>0.27127314814814812</v>
      </c>
      <c r="E383" s="37">
        <f t="shared" si="21"/>
        <v>0.63819095477386933</v>
      </c>
      <c r="F383" s="37">
        <f t="shared" si="22"/>
        <v>0.71192754364180844</v>
      </c>
      <c r="G383" s="11" t="str">
        <f t="shared" si="23"/>
        <v>Start group 5 for 50km</v>
      </c>
      <c r="H383" s="4" t="str">
        <f t="shared" si="24"/>
        <v>Start group 5 for 100km</v>
      </c>
    </row>
    <row r="384" spans="1:8">
      <c r="A384" s="127">
        <v>382</v>
      </c>
      <c r="B384" s="74" t="s">
        <v>11205</v>
      </c>
      <c r="C384" s="74" t="s">
        <v>11492</v>
      </c>
      <c r="D384" s="75">
        <v>0.27163194444444444</v>
      </c>
      <c r="E384" s="37">
        <f t="shared" si="21"/>
        <v>0.63986599664991628</v>
      </c>
      <c r="F384" s="37">
        <f t="shared" si="22"/>
        <v>0.7141918048352931</v>
      </c>
      <c r="G384" s="11" t="str">
        <f t="shared" si="23"/>
        <v>Start group 5 for 50km</v>
      </c>
      <c r="H384" s="4" t="str">
        <f t="shared" si="24"/>
        <v>Start group 5 for 100km</v>
      </c>
    </row>
    <row r="385" spans="1:8">
      <c r="A385" s="127">
        <v>383</v>
      </c>
      <c r="B385" s="74" t="s">
        <v>11184</v>
      </c>
      <c r="C385" s="74" t="s">
        <v>11493</v>
      </c>
      <c r="D385" s="75">
        <v>0.27189814814814817</v>
      </c>
      <c r="E385" s="37">
        <f t="shared" si="21"/>
        <v>0.64154103852596311</v>
      </c>
      <c r="F385" s="37">
        <f t="shared" si="22"/>
        <v>0.71587174055949176</v>
      </c>
      <c r="G385" s="11" t="str">
        <f t="shared" si="23"/>
        <v>Start group 5 for 50km</v>
      </c>
      <c r="H385" s="4" t="str">
        <f t="shared" si="24"/>
        <v>Start group 5 for 100km</v>
      </c>
    </row>
    <row r="386" spans="1:8">
      <c r="A386" s="127">
        <v>384</v>
      </c>
      <c r="B386" s="74" t="s">
        <v>11038</v>
      </c>
      <c r="C386" s="74" t="s">
        <v>11494</v>
      </c>
      <c r="D386" s="75">
        <v>0.27193287037037034</v>
      </c>
      <c r="E386" s="37">
        <f t="shared" si="21"/>
        <v>0.64321608040201006</v>
      </c>
      <c r="F386" s="37">
        <f t="shared" si="22"/>
        <v>0.71609086261047394</v>
      </c>
      <c r="G386" s="11" t="str">
        <f t="shared" si="23"/>
        <v>Start group 5 for 50km</v>
      </c>
      <c r="H386" s="4" t="str">
        <f t="shared" si="24"/>
        <v>Start group 5 for 100km</v>
      </c>
    </row>
    <row r="387" spans="1:8">
      <c r="A387" s="127">
        <v>385</v>
      </c>
      <c r="B387" s="74" t="s">
        <v>11097</v>
      </c>
      <c r="C387" s="74" t="s">
        <v>11442</v>
      </c>
      <c r="D387" s="75">
        <v>0.27207175925925925</v>
      </c>
      <c r="E387" s="37">
        <f t="shared" si="21"/>
        <v>0.64489112227805701</v>
      </c>
      <c r="F387" s="37">
        <f t="shared" si="22"/>
        <v>0.71696735081440366</v>
      </c>
      <c r="G387" s="11" t="str">
        <f t="shared" si="23"/>
        <v>Start group 5 for 50km</v>
      </c>
      <c r="H387" s="4" t="str">
        <f t="shared" si="24"/>
        <v>Start group 5 for 100km</v>
      </c>
    </row>
    <row r="388" spans="1:8">
      <c r="A388" s="127">
        <v>386</v>
      </c>
      <c r="B388" s="74" t="s">
        <v>11495</v>
      </c>
      <c r="C388" s="74" t="s">
        <v>11496</v>
      </c>
      <c r="D388" s="75">
        <v>0.27208333333333334</v>
      </c>
      <c r="E388" s="37">
        <f t="shared" ref="E388:E451" si="25">A388/597</f>
        <v>0.64656616415410384</v>
      </c>
      <c r="F388" s="37">
        <f t="shared" ref="F388:F451" si="26">((HOUR(D388)*60+MINUTE(D388)+SECOND(D388)/60)-(HOUR($D$3)*60+MINUTE($D$3)+SECOND($D$3)/60))/(HOUR($D$3)*60+MINUTE($D$3)+SECOND($D$3)/60)</f>
        <v>0.71704039149806442</v>
      </c>
      <c r="G388" s="11" t="str">
        <f t="shared" ref="G388:G451" si="27">"Start group "&amp;IF(F388&lt;=32%,1,IF(F388&lt;=42%,2,IF(F388&lt;=53%,3,IF(F388&lt;=65%,4,IF(F388&lt;=87%,5,6)))))&amp;" for 50km"</f>
        <v>Start group 5 for 50km</v>
      </c>
      <c r="H388" s="4" t="str">
        <f t="shared" ref="H388:H451" si="28">"Start group "&amp;IF(F388&lt;=23%,1,IF(F388&lt;=36%,2,IF(F388&lt;=46%,3,IF(F388&lt;=55%,4,IF(F388&lt;=72%,5,6)))))&amp;" for 100km"</f>
        <v>Start group 5 for 100km</v>
      </c>
    </row>
    <row r="389" spans="1:8">
      <c r="A389" s="127">
        <v>387</v>
      </c>
      <c r="B389" s="74" t="s">
        <v>11160</v>
      </c>
      <c r="C389" s="74" t="s">
        <v>11497</v>
      </c>
      <c r="D389" s="75">
        <v>0.27223379629629629</v>
      </c>
      <c r="E389" s="37">
        <f t="shared" si="25"/>
        <v>0.64824120603015079</v>
      </c>
      <c r="F389" s="37">
        <f t="shared" si="26"/>
        <v>0.71798992038565468</v>
      </c>
      <c r="G389" s="11" t="str">
        <f t="shared" si="27"/>
        <v>Start group 5 for 50km</v>
      </c>
      <c r="H389" s="4" t="str">
        <f t="shared" si="28"/>
        <v>Start group 5 for 100km</v>
      </c>
    </row>
    <row r="390" spans="1:8">
      <c r="A390" s="127">
        <v>388</v>
      </c>
      <c r="B390" s="74" t="s">
        <v>11097</v>
      </c>
      <c r="C390" s="74" t="s">
        <v>11498</v>
      </c>
      <c r="D390" s="75">
        <v>0.27234953703703701</v>
      </c>
      <c r="E390" s="37">
        <f t="shared" si="25"/>
        <v>0.64991624790619762</v>
      </c>
      <c r="F390" s="37">
        <f t="shared" si="26"/>
        <v>0.71872032722226276</v>
      </c>
      <c r="G390" s="11" t="str">
        <f t="shared" si="27"/>
        <v>Start group 5 for 50km</v>
      </c>
      <c r="H390" s="4" t="str">
        <f t="shared" si="28"/>
        <v>Start group 5 for 100km</v>
      </c>
    </row>
    <row r="391" spans="1:8">
      <c r="A391" s="127">
        <v>389</v>
      </c>
      <c r="B391" s="74" t="s">
        <v>11499</v>
      </c>
      <c r="C391" s="74" t="s">
        <v>11500</v>
      </c>
      <c r="D391" s="75">
        <v>0.27241898148148147</v>
      </c>
      <c r="E391" s="37">
        <f t="shared" si="25"/>
        <v>0.65159128978224456</v>
      </c>
      <c r="F391" s="37">
        <f t="shared" si="26"/>
        <v>0.71915857132422767</v>
      </c>
      <c r="G391" s="11" t="str">
        <f t="shared" si="27"/>
        <v>Start group 5 for 50km</v>
      </c>
      <c r="H391" s="4" t="str">
        <f t="shared" si="28"/>
        <v>Start group 5 for 100km</v>
      </c>
    </row>
    <row r="392" spans="1:8">
      <c r="A392" s="127">
        <v>390</v>
      </c>
      <c r="B392" s="74" t="s">
        <v>11029</v>
      </c>
      <c r="C392" s="74" t="s">
        <v>11501</v>
      </c>
      <c r="D392" s="75">
        <v>0.27241898148148147</v>
      </c>
      <c r="E392" s="37">
        <f t="shared" si="25"/>
        <v>0.65326633165829151</v>
      </c>
      <c r="F392" s="37">
        <f t="shared" si="26"/>
        <v>0.71915857132422767</v>
      </c>
      <c r="G392" s="11" t="str">
        <f t="shared" si="27"/>
        <v>Start group 5 for 50km</v>
      </c>
      <c r="H392" s="4" t="str">
        <f t="shared" si="28"/>
        <v>Start group 5 for 100km</v>
      </c>
    </row>
    <row r="393" spans="1:8">
      <c r="A393" s="127">
        <v>391</v>
      </c>
      <c r="B393" s="74" t="s">
        <v>11382</v>
      </c>
      <c r="C393" s="74" t="s">
        <v>11502</v>
      </c>
      <c r="D393" s="75">
        <v>0.27243055555555556</v>
      </c>
      <c r="E393" s="37">
        <f t="shared" si="25"/>
        <v>0.65494137353433834</v>
      </c>
      <c r="F393" s="37">
        <f t="shared" si="26"/>
        <v>0.71923161200788843</v>
      </c>
      <c r="G393" s="11" t="str">
        <f t="shared" si="27"/>
        <v>Start group 5 for 50km</v>
      </c>
      <c r="H393" s="4" t="str">
        <f t="shared" si="28"/>
        <v>Start group 5 for 100km</v>
      </c>
    </row>
    <row r="394" spans="1:8">
      <c r="A394" s="127">
        <v>392</v>
      </c>
      <c r="B394" s="74" t="s">
        <v>11503</v>
      </c>
      <c r="C394" s="74" t="s">
        <v>11504</v>
      </c>
      <c r="D394" s="75">
        <v>0.2724421296296296</v>
      </c>
      <c r="E394" s="37">
        <f t="shared" si="25"/>
        <v>0.65661641541038529</v>
      </c>
      <c r="F394" s="37">
        <f t="shared" si="26"/>
        <v>0.7193046526915492</v>
      </c>
      <c r="G394" s="11" t="str">
        <f t="shared" si="27"/>
        <v>Start group 5 for 50km</v>
      </c>
      <c r="H394" s="4" t="str">
        <f t="shared" si="28"/>
        <v>Start group 5 for 100km</v>
      </c>
    </row>
    <row r="395" spans="1:8">
      <c r="A395" s="127">
        <v>393</v>
      </c>
      <c r="B395" s="74" t="s">
        <v>11048</v>
      </c>
      <c r="C395" s="74" t="s">
        <v>11505</v>
      </c>
      <c r="D395" s="75">
        <v>0.27258101851851851</v>
      </c>
      <c r="E395" s="37">
        <f t="shared" si="25"/>
        <v>0.65829145728643212</v>
      </c>
      <c r="F395" s="37">
        <f t="shared" si="26"/>
        <v>0.72018114089547869</v>
      </c>
      <c r="G395" s="11" t="str">
        <f t="shared" si="27"/>
        <v>Start group 5 for 50km</v>
      </c>
      <c r="H395" s="4" t="str">
        <f t="shared" si="28"/>
        <v>Start group 6 for 100km</v>
      </c>
    </row>
    <row r="396" spans="1:8">
      <c r="A396" s="127">
        <v>394</v>
      </c>
      <c r="B396" s="74" t="s">
        <v>11172</v>
      </c>
      <c r="C396" s="74" t="s">
        <v>11506</v>
      </c>
      <c r="D396" s="75">
        <v>0.27285879629629628</v>
      </c>
      <c r="E396" s="37">
        <f t="shared" si="25"/>
        <v>0.65996649916247907</v>
      </c>
      <c r="F396" s="37">
        <f t="shared" si="26"/>
        <v>0.72193411730333801</v>
      </c>
      <c r="G396" s="11" t="str">
        <f t="shared" si="27"/>
        <v>Start group 5 for 50km</v>
      </c>
      <c r="H396" s="4" t="str">
        <f t="shared" si="28"/>
        <v>Start group 6 for 100km</v>
      </c>
    </row>
    <row r="397" spans="1:8">
      <c r="A397" s="127">
        <v>395</v>
      </c>
      <c r="B397" s="74" t="s">
        <v>11382</v>
      </c>
      <c r="C397" s="74" t="s">
        <v>11507</v>
      </c>
      <c r="D397" s="75">
        <v>0.27287037037037037</v>
      </c>
      <c r="E397" s="37">
        <f t="shared" si="25"/>
        <v>0.66164154103852602</v>
      </c>
      <c r="F397" s="37">
        <f t="shared" si="26"/>
        <v>0.72200715798699877</v>
      </c>
      <c r="G397" s="11" t="str">
        <f t="shared" si="27"/>
        <v>Start group 5 for 50km</v>
      </c>
      <c r="H397" s="4" t="str">
        <f t="shared" si="28"/>
        <v>Start group 6 for 100km</v>
      </c>
    </row>
    <row r="398" spans="1:8">
      <c r="A398" s="127">
        <v>396</v>
      </c>
      <c r="B398" s="74" t="s">
        <v>11508</v>
      </c>
      <c r="C398" s="74" t="s">
        <v>11509</v>
      </c>
      <c r="D398" s="75">
        <v>0.2732060185185185</v>
      </c>
      <c r="E398" s="37">
        <f t="shared" si="25"/>
        <v>0.66331658291457285</v>
      </c>
      <c r="F398" s="37">
        <f t="shared" si="26"/>
        <v>0.72412533781316202</v>
      </c>
      <c r="G398" s="11" t="str">
        <f t="shared" si="27"/>
        <v>Start group 5 for 50km</v>
      </c>
      <c r="H398" s="4" t="str">
        <f t="shared" si="28"/>
        <v>Start group 6 for 100km</v>
      </c>
    </row>
    <row r="399" spans="1:8">
      <c r="A399" s="127">
        <v>397</v>
      </c>
      <c r="B399" s="74" t="s">
        <v>11510</v>
      </c>
      <c r="C399" s="74" t="s">
        <v>11060</v>
      </c>
      <c r="D399" s="75">
        <v>0.27471064814814816</v>
      </c>
      <c r="E399" s="37">
        <f t="shared" si="25"/>
        <v>0.6649916247906198</v>
      </c>
      <c r="F399" s="37">
        <f t="shared" si="26"/>
        <v>0.73362062668906569</v>
      </c>
      <c r="G399" s="11" t="str">
        <f t="shared" si="27"/>
        <v>Start group 5 for 50km</v>
      </c>
      <c r="H399" s="4" t="str">
        <f t="shared" si="28"/>
        <v>Start group 6 for 100km</v>
      </c>
    </row>
    <row r="400" spans="1:8">
      <c r="A400" s="127">
        <v>398</v>
      </c>
      <c r="B400" s="74" t="s">
        <v>11511</v>
      </c>
      <c r="C400" s="74" t="s">
        <v>11512</v>
      </c>
      <c r="D400" s="75">
        <v>0.27520833333333333</v>
      </c>
      <c r="E400" s="37">
        <f t="shared" si="25"/>
        <v>0.66666666666666663</v>
      </c>
      <c r="F400" s="37">
        <f t="shared" si="26"/>
        <v>0.73676137608648018</v>
      </c>
      <c r="G400" s="11" t="str">
        <f t="shared" si="27"/>
        <v>Start group 5 for 50km</v>
      </c>
      <c r="H400" s="4" t="str">
        <f t="shared" si="28"/>
        <v>Start group 6 for 100km</v>
      </c>
    </row>
    <row r="401" spans="1:8">
      <c r="A401" s="127">
        <v>399</v>
      </c>
      <c r="B401" s="74" t="s">
        <v>11029</v>
      </c>
      <c r="C401" s="74" t="s">
        <v>11513</v>
      </c>
      <c r="D401" s="75">
        <v>0.2752546296296296</v>
      </c>
      <c r="E401" s="37">
        <f t="shared" si="25"/>
        <v>0.66834170854271358</v>
      </c>
      <c r="F401" s="37">
        <f t="shared" si="26"/>
        <v>0.73705353882112334</v>
      </c>
      <c r="G401" s="11" t="str">
        <f t="shared" si="27"/>
        <v>Start group 5 for 50km</v>
      </c>
      <c r="H401" s="4" t="str">
        <f t="shared" si="28"/>
        <v>Start group 6 for 100km</v>
      </c>
    </row>
    <row r="402" spans="1:8">
      <c r="A402" s="127">
        <v>400</v>
      </c>
      <c r="B402" s="74" t="s">
        <v>11038</v>
      </c>
      <c r="C402" s="74" t="s">
        <v>11514</v>
      </c>
      <c r="D402" s="75">
        <v>0.27537037037037038</v>
      </c>
      <c r="E402" s="37">
        <f t="shared" si="25"/>
        <v>0.67001675041876052</v>
      </c>
      <c r="F402" s="37">
        <f t="shared" si="26"/>
        <v>0.73778394565773142</v>
      </c>
      <c r="G402" s="11" t="str">
        <f t="shared" si="27"/>
        <v>Start group 5 for 50km</v>
      </c>
      <c r="H402" s="4" t="str">
        <f t="shared" si="28"/>
        <v>Start group 6 for 100km</v>
      </c>
    </row>
    <row r="403" spans="1:8">
      <c r="A403" s="127">
        <v>401</v>
      </c>
      <c r="B403" s="74" t="s">
        <v>11313</v>
      </c>
      <c r="C403" s="74" t="s">
        <v>11515</v>
      </c>
      <c r="D403" s="75">
        <v>0.2754166666666667</v>
      </c>
      <c r="E403" s="37">
        <f t="shared" si="25"/>
        <v>0.67169179229480735</v>
      </c>
      <c r="F403" s="37">
        <f t="shared" si="26"/>
        <v>0.73807610839237459</v>
      </c>
      <c r="G403" s="11" t="str">
        <f t="shared" si="27"/>
        <v>Start group 5 for 50km</v>
      </c>
      <c r="H403" s="4" t="str">
        <f t="shared" si="28"/>
        <v>Start group 6 for 100km</v>
      </c>
    </row>
    <row r="404" spans="1:8">
      <c r="A404" s="127">
        <v>402</v>
      </c>
      <c r="B404" s="74" t="s">
        <v>11129</v>
      </c>
      <c r="C404" s="74" t="s">
        <v>11516</v>
      </c>
      <c r="D404" s="75">
        <v>0.27545138888888893</v>
      </c>
      <c r="E404" s="37">
        <f t="shared" si="25"/>
        <v>0.6733668341708543</v>
      </c>
      <c r="F404" s="37">
        <f t="shared" si="26"/>
        <v>0.73829523044335688</v>
      </c>
      <c r="G404" s="11" t="str">
        <f t="shared" si="27"/>
        <v>Start group 5 for 50km</v>
      </c>
      <c r="H404" s="4" t="str">
        <f t="shared" si="28"/>
        <v>Start group 6 for 100km</v>
      </c>
    </row>
    <row r="405" spans="1:8">
      <c r="A405" s="127">
        <v>403</v>
      </c>
      <c r="B405" s="74" t="s">
        <v>11091</v>
      </c>
      <c r="C405" s="74" t="s">
        <v>11298</v>
      </c>
      <c r="D405" s="75">
        <v>0.27549768518518519</v>
      </c>
      <c r="E405" s="37">
        <f t="shared" si="25"/>
        <v>0.67504187604690113</v>
      </c>
      <c r="F405" s="37">
        <f t="shared" si="26"/>
        <v>0.73858739317800004</v>
      </c>
      <c r="G405" s="11" t="str">
        <f t="shared" si="27"/>
        <v>Start group 5 for 50km</v>
      </c>
      <c r="H405" s="4" t="str">
        <f t="shared" si="28"/>
        <v>Start group 6 for 100km</v>
      </c>
    </row>
    <row r="406" spans="1:8">
      <c r="A406" s="127">
        <v>404</v>
      </c>
      <c r="B406" s="74" t="s">
        <v>11120</v>
      </c>
      <c r="C406" s="74" t="s">
        <v>11343</v>
      </c>
      <c r="D406" s="75">
        <v>0.27553240740740742</v>
      </c>
      <c r="E406" s="37">
        <f t="shared" si="25"/>
        <v>0.67671691792294808</v>
      </c>
      <c r="F406" s="37">
        <f t="shared" si="26"/>
        <v>0.73880651522898244</v>
      </c>
      <c r="G406" s="11" t="str">
        <f t="shared" si="27"/>
        <v>Start group 5 for 50km</v>
      </c>
      <c r="H406" s="4" t="str">
        <f t="shared" si="28"/>
        <v>Start group 6 for 100km</v>
      </c>
    </row>
    <row r="407" spans="1:8" ht="15" customHeight="1">
      <c r="A407" s="127">
        <v>405</v>
      </c>
      <c r="B407" s="74" t="s">
        <v>11517</v>
      </c>
      <c r="C407" s="74" t="s">
        <v>11518</v>
      </c>
      <c r="D407" s="75">
        <v>0.27575231481481483</v>
      </c>
      <c r="E407" s="37">
        <f t="shared" si="25"/>
        <v>0.67839195979899503</v>
      </c>
      <c r="F407" s="37">
        <f t="shared" si="26"/>
        <v>0.74019428821853761</v>
      </c>
      <c r="G407" s="11" t="str">
        <f t="shared" si="27"/>
        <v>Start group 5 for 50km</v>
      </c>
      <c r="H407" s="4" t="str">
        <f t="shared" si="28"/>
        <v>Start group 6 for 100km</v>
      </c>
    </row>
    <row r="408" spans="1:8">
      <c r="A408" s="127">
        <v>406</v>
      </c>
      <c r="B408" s="74" t="s">
        <v>11519</v>
      </c>
      <c r="C408" s="74" t="s">
        <v>11520</v>
      </c>
      <c r="D408" s="75">
        <v>0.27586805555555555</v>
      </c>
      <c r="E408" s="37">
        <f t="shared" si="25"/>
        <v>0.68006700167504186</v>
      </c>
      <c r="F408" s="37">
        <f t="shared" si="26"/>
        <v>0.74092469505514569</v>
      </c>
      <c r="G408" s="11" t="str">
        <f t="shared" si="27"/>
        <v>Start group 5 for 50km</v>
      </c>
      <c r="H408" s="4" t="str">
        <f t="shared" si="28"/>
        <v>Start group 6 for 100km</v>
      </c>
    </row>
    <row r="409" spans="1:8">
      <c r="A409" s="127">
        <v>407</v>
      </c>
      <c r="B409" s="74" t="s">
        <v>11076</v>
      </c>
      <c r="C409" s="74" t="s">
        <v>11521</v>
      </c>
      <c r="D409" s="75">
        <v>0.27605324074074072</v>
      </c>
      <c r="E409" s="37">
        <f t="shared" si="25"/>
        <v>0.68174204355108881</v>
      </c>
      <c r="F409" s="37">
        <f t="shared" si="26"/>
        <v>0.74209334599371846</v>
      </c>
      <c r="G409" s="11" t="str">
        <f t="shared" si="27"/>
        <v>Start group 5 for 50km</v>
      </c>
      <c r="H409" s="4" t="str">
        <f t="shared" si="28"/>
        <v>Start group 6 for 100km</v>
      </c>
    </row>
    <row r="410" spans="1:8">
      <c r="A410" s="127">
        <v>408</v>
      </c>
      <c r="B410" s="74" t="s">
        <v>11522</v>
      </c>
      <c r="C410" s="74" t="s">
        <v>11523</v>
      </c>
      <c r="D410" s="75">
        <v>0.27606481481481482</v>
      </c>
      <c r="E410" s="37">
        <f t="shared" si="25"/>
        <v>0.68341708542713564</v>
      </c>
      <c r="F410" s="37">
        <f t="shared" si="26"/>
        <v>0.74216638667737944</v>
      </c>
      <c r="G410" s="11" t="str">
        <f t="shared" si="27"/>
        <v>Start group 5 for 50km</v>
      </c>
      <c r="H410" s="4" t="str">
        <f t="shared" si="28"/>
        <v>Start group 6 for 100km</v>
      </c>
    </row>
    <row r="411" spans="1:8">
      <c r="A411" s="127">
        <v>409</v>
      </c>
      <c r="B411" s="74" t="s">
        <v>11010</v>
      </c>
      <c r="C411" s="74" t="s">
        <v>11524</v>
      </c>
      <c r="D411" s="75">
        <v>0.2764699074074074</v>
      </c>
      <c r="E411" s="37">
        <f t="shared" si="25"/>
        <v>0.68509212730318259</v>
      </c>
      <c r="F411" s="37">
        <f t="shared" si="26"/>
        <v>0.74472281060550727</v>
      </c>
      <c r="G411" s="11" t="str">
        <f t="shared" si="27"/>
        <v>Start group 5 for 50km</v>
      </c>
      <c r="H411" s="4" t="str">
        <f t="shared" si="28"/>
        <v>Start group 6 for 100km</v>
      </c>
    </row>
    <row r="412" spans="1:8">
      <c r="A412" s="127">
        <v>410</v>
      </c>
      <c r="B412" s="74" t="s">
        <v>11120</v>
      </c>
      <c r="C412" s="74" t="s">
        <v>11525</v>
      </c>
      <c r="D412" s="75">
        <v>0.27650462962962963</v>
      </c>
      <c r="E412" s="37">
        <f t="shared" si="25"/>
        <v>0.68676716917922953</v>
      </c>
      <c r="F412" s="37">
        <f t="shared" si="26"/>
        <v>0.74494193265648967</v>
      </c>
      <c r="G412" s="11" t="str">
        <f t="shared" si="27"/>
        <v>Start group 5 for 50km</v>
      </c>
      <c r="H412" s="4" t="str">
        <f t="shared" si="28"/>
        <v>Start group 6 for 100km</v>
      </c>
    </row>
    <row r="413" spans="1:8">
      <c r="A413" s="127">
        <v>411</v>
      </c>
      <c r="B413" s="74" t="s">
        <v>11526</v>
      </c>
      <c r="C413" s="74" t="s">
        <v>11527</v>
      </c>
      <c r="D413" s="75">
        <v>0.27674768518518517</v>
      </c>
      <c r="E413" s="37">
        <f t="shared" si="25"/>
        <v>0.68844221105527637</v>
      </c>
      <c r="F413" s="37">
        <f t="shared" si="26"/>
        <v>0.74647578701336637</v>
      </c>
      <c r="G413" s="11" t="str">
        <f t="shared" si="27"/>
        <v>Start group 5 for 50km</v>
      </c>
      <c r="H413" s="4" t="str">
        <f t="shared" si="28"/>
        <v>Start group 6 for 100km</v>
      </c>
    </row>
    <row r="414" spans="1:8">
      <c r="A414" s="127">
        <v>412</v>
      </c>
      <c r="B414" s="74" t="s">
        <v>11113</v>
      </c>
      <c r="C414" s="74" t="s">
        <v>11528</v>
      </c>
      <c r="D414" s="75">
        <v>0.27688657407407408</v>
      </c>
      <c r="E414" s="37">
        <f t="shared" si="25"/>
        <v>0.69011725293132331</v>
      </c>
      <c r="F414" s="37">
        <f t="shared" si="26"/>
        <v>0.74735227521729586</v>
      </c>
      <c r="G414" s="11" t="str">
        <f t="shared" si="27"/>
        <v>Start group 5 for 50km</v>
      </c>
      <c r="H414" s="4" t="str">
        <f t="shared" si="28"/>
        <v>Start group 6 for 100km</v>
      </c>
    </row>
    <row r="415" spans="1:8">
      <c r="A415" s="127">
        <v>413</v>
      </c>
      <c r="B415" s="74" t="s">
        <v>11022</v>
      </c>
      <c r="C415" s="74" t="s">
        <v>11529</v>
      </c>
      <c r="D415" s="75">
        <v>0.27701388888888889</v>
      </c>
      <c r="E415" s="37">
        <f t="shared" si="25"/>
        <v>0.69179229480737015</v>
      </c>
      <c r="F415" s="37">
        <f t="shared" si="26"/>
        <v>0.7481557227375647</v>
      </c>
      <c r="G415" s="11" t="str">
        <f t="shared" si="27"/>
        <v>Start group 5 for 50km</v>
      </c>
      <c r="H415" s="4" t="str">
        <f t="shared" si="28"/>
        <v>Start group 6 for 100km</v>
      </c>
    </row>
    <row r="416" spans="1:8">
      <c r="A416" s="127">
        <v>414</v>
      </c>
      <c r="B416" s="74" t="s">
        <v>11357</v>
      </c>
      <c r="C416" s="74" t="s">
        <v>11530</v>
      </c>
      <c r="D416" s="75">
        <v>0.27732638888888889</v>
      </c>
      <c r="E416" s="37">
        <f t="shared" si="25"/>
        <v>0.69346733668341709</v>
      </c>
      <c r="F416" s="37">
        <f t="shared" si="26"/>
        <v>0.75012782119640642</v>
      </c>
      <c r="G416" s="11" t="str">
        <f t="shared" si="27"/>
        <v>Start group 5 for 50km</v>
      </c>
      <c r="H416" s="4" t="str">
        <f t="shared" si="28"/>
        <v>Start group 6 for 100km</v>
      </c>
    </row>
    <row r="417" spans="1:8">
      <c r="A417" s="127">
        <v>415</v>
      </c>
      <c r="B417" s="74" t="s">
        <v>11295</v>
      </c>
      <c r="C417" s="74" t="s">
        <v>11454</v>
      </c>
      <c r="D417" s="75">
        <v>0.27732638888888889</v>
      </c>
      <c r="E417" s="37">
        <f t="shared" si="25"/>
        <v>0.69514237855946404</v>
      </c>
      <c r="F417" s="37">
        <f t="shared" si="26"/>
        <v>0.75012782119640642</v>
      </c>
      <c r="G417" s="11" t="str">
        <f t="shared" si="27"/>
        <v>Start group 5 for 50km</v>
      </c>
      <c r="H417" s="4" t="str">
        <f t="shared" si="28"/>
        <v>Start group 6 for 100km</v>
      </c>
    </row>
    <row r="418" spans="1:8">
      <c r="A418" s="127">
        <v>416</v>
      </c>
      <c r="B418" s="74" t="s">
        <v>11225</v>
      </c>
      <c r="C418" s="74" t="s">
        <v>11051</v>
      </c>
      <c r="D418" s="75">
        <v>0.27793981481481483</v>
      </c>
      <c r="E418" s="37">
        <f t="shared" si="25"/>
        <v>0.69681742043551087</v>
      </c>
      <c r="F418" s="37">
        <f t="shared" si="26"/>
        <v>0.75399897743042876</v>
      </c>
      <c r="G418" s="11" t="str">
        <f t="shared" si="27"/>
        <v>Start group 5 for 50km</v>
      </c>
      <c r="H418" s="4" t="str">
        <f t="shared" si="28"/>
        <v>Start group 6 for 100km</v>
      </c>
    </row>
    <row r="419" spans="1:8">
      <c r="A419" s="127">
        <v>417</v>
      </c>
      <c r="B419" s="74" t="s">
        <v>11531</v>
      </c>
      <c r="C419" s="74" t="s">
        <v>11532</v>
      </c>
      <c r="D419" s="75">
        <v>0.27797453703703706</v>
      </c>
      <c r="E419" s="37">
        <f t="shared" si="25"/>
        <v>0.69849246231155782</v>
      </c>
      <c r="F419" s="37">
        <f t="shared" si="26"/>
        <v>0.75421809948141127</v>
      </c>
      <c r="G419" s="11" t="str">
        <f t="shared" si="27"/>
        <v>Start group 5 for 50km</v>
      </c>
      <c r="H419" s="4" t="str">
        <f t="shared" si="28"/>
        <v>Start group 6 for 100km</v>
      </c>
    </row>
    <row r="420" spans="1:8">
      <c r="A420" s="127">
        <v>418</v>
      </c>
      <c r="B420" s="74" t="s">
        <v>11265</v>
      </c>
      <c r="C420" s="74" t="s">
        <v>11533</v>
      </c>
      <c r="D420" s="75">
        <v>0.27836805555555555</v>
      </c>
      <c r="E420" s="37">
        <f t="shared" si="25"/>
        <v>0.70016750418760465</v>
      </c>
      <c r="F420" s="37">
        <f t="shared" si="26"/>
        <v>0.75670148272587834</v>
      </c>
      <c r="G420" s="11" t="str">
        <f t="shared" si="27"/>
        <v>Start group 5 for 50km</v>
      </c>
      <c r="H420" s="4" t="str">
        <f t="shared" si="28"/>
        <v>Start group 6 for 100km</v>
      </c>
    </row>
    <row r="421" spans="1:8">
      <c r="A421" s="127">
        <v>419</v>
      </c>
      <c r="B421" s="74" t="s">
        <v>11534</v>
      </c>
      <c r="C421" s="74" t="s">
        <v>11535</v>
      </c>
      <c r="D421" s="75">
        <v>0.27890046296296295</v>
      </c>
      <c r="E421" s="37">
        <f t="shared" si="25"/>
        <v>0.7018425460636516</v>
      </c>
      <c r="F421" s="37">
        <f t="shared" si="26"/>
        <v>0.76006135417427512</v>
      </c>
      <c r="G421" s="11" t="str">
        <f t="shared" si="27"/>
        <v>Start group 5 for 50km</v>
      </c>
      <c r="H421" s="4" t="str">
        <f t="shared" si="28"/>
        <v>Start group 6 for 100km</v>
      </c>
    </row>
    <row r="422" spans="1:8">
      <c r="A422" s="127">
        <v>420</v>
      </c>
      <c r="B422" s="74" t="s">
        <v>11074</v>
      </c>
      <c r="C422" s="74" t="s">
        <v>11536</v>
      </c>
      <c r="D422" s="75">
        <v>0.27894675925925927</v>
      </c>
      <c r="E422" s="37">
        <f t="shared" si="25"/>
        <v>0.70351758793969854</v>
      </c>
      <c r="F422" s="37">
        <f t="shared" si="26"/>
        <v>0.76035351690891828</v>
      </c>
      <c r="G422" s="11" t="str">
        <f t="shared" si="27"/>
        <v>Start group 5 for 50km</v>
      </c>
      <c r="H422" s="4" t="str">
        <f t="shared" si="28"/>
        <v>Start group 6 for 100km</v>
      </c>
    </row>
    <row r="423" spans="1:8">
      <c r="A423" s="127">
        <v>421</v>
      </c>
      <c r="B423" s="74" t="s">
        <v>11537</v>
      </c>
      <c r="C423" s="74" t="s">
        <v>11538</v>
      </c>
      <c r="D423" s="75">
        <v>0.27971064814814817</v>
      </c>
      <c r="E423" s="37">
        <f t="shared" si="25"/>
        <v>0.70519262981574538</v>
      </c>
      <c r="F423" s="37">
        <f t="shared" si="26"/>
        <v>0.7651742020305311</v>
      </c>
      <c r="G423" s="11" t="str">
        <f t="shared" si="27"/>
        <v>Start group 5 for 50km</v>
      </c>
      <c r="H423" s="4" t="str">
        <f t="shared" si="28"/>
        <v>Start group 6 for 100km</v>
      </c>
    </row>
    <row r="424" spans="1:8">
      <c r="A424" s="127">
        <v>422</v>
      </c>
      <c r="B424" s="74" t="s">
        <v>11124</v>
      </c>
      <c r="C424" s="74" t="s">
        <v>11539</v>
      </c>
      <c r="D424" s="75">
        <v>0.27981481481481479</v>
      </c>
      <c r="E424" s="37">
        <f t="shared" si="25"/>
        <v>0.70686767169179232</v>
      </c>
      <c r="F424" s="37">
        <f t="shared" si="26"/>
        <v>0.7658315681834782</v>
      </c>
      <c r="G424" s="11" t="str">
        <f t="shared" si="27"/>
        <v>Start group 5 for 50km</v>
      </c>
      <c r="H424" s="4" t="str">
        <f t="shared" si="28"/>
        <v>Start group 6 for 100km</v>
      </c>
    </row>
    <row r="425" spans="1:8">
      <c r="A425" s="127">
        <v>423</v>
      </c>
      <c r="B425" s="74" t="s">
        <v>11002</v>
      </c>
      <c r="C425" s="74" t="s">
        <v>11540</v>
      </c>
      <c r="D425" s="75">
        <v>0.27982638888888889</v>
      </c>
      <c r="E425" s="37">
        <f t="shared" si="25"/>
        <v>0.70854271356783916</v>
      </c>
      <c r="F425" s="37">
        <f t="shared" si="26"/>
        <v>0.76590460886713896</v>
      </c>
      <c r="G425" s="11" t="str">
        <f t="shared" si="27"/>
        <v>Start group 5 for 50km</v>
      </c>
      <c r="H425" s="4" t="str">
        <f t="shared" si="28"/>
        <v>Start group 6 for 100km</v>
      </c>
    </row>
    <row r="426" spans="1:8">
      <c r="A426" s="127">
        <v>424</v>
      </c>
      <c r="B426" s="74" t="s">
        <v>11541</v>
      </c>
      <c r="C426" s="74" t="s">
        <v>11542</v>
      </c>
      <c r="D426" s="75">
        <v>0.27990740740740744</v>
      </c>
      <c r="E426" s="37">
        <f t="shared" si="25"/>
        <v>0.7102177554438861</v>
      </c>
      <c r="F426" s="37">
        <f t="shared" si="26"/>
        <v>0.76641589365276452</v>
      </c>
      <c r="G426" s="11" t="str">
        <f t="shared" si="27"/>
        <v>Start group 5 for 50km</v>
      </c>
      <c r="H426" s="4" t="str">
        <f t="shared" si="28"/>
        <v>Start group 6 for 100km</v>
      </c>
    </row>
    <row r="427" spans="1:8">
      <c r="A427" s="127">
        <v>425</v>
      </c>
      <c r="B427" s="74" t="s">
        <v>11120</v>
      </c>
      <c r="C427" s="74" t="s">
        <v>11543</v>
      </c>
      <c r="D427" s="75">
        <v>0.2800347222222222</v>
      </c>
      <c r="E427" s="37">
        <f t="shared" si="25"/>
        <v>0.71189279731993305</v>
      </c>
      <c r="F427" s="37">
        <f t="shared" si="26"/>
        <v>0.76721934117303336</v>
      </c>
      <c r="G427" s="11" t="str">
        <f t="shared" si="27"/>
        <v>Start group 5 for 50km</v>
      </c>
      <c r="H427" s="4" t="str">
        <f t="shared" si="28"/>
        <v>Start group 6 for 100km</v>
      </c>
    </row>
    <row r="428" spans="1:8">
      <c r="A428" s="127">
        <v>426</v>
      </c>
      <c r="B428" s="74" t="s">
        <v>11118</v>
      </c>
      <c r="C428" s="74" t="s">
        <v>11544</v>
      </c>
      <c r="D428" s="75">
        <v>0.28028935185185183</v>
      </c>
      <c r="E428" s="37">
        <f t="shared" si="25"/>
        <v>0.71356783919597988</v>
      </c>
      <c r="F428" s="37">
        <f t="shared" si="26"/>
        <v>0.76882623621357093</v>
      </c>
      <c r="G428" s="11" t="str">
        <f t="shared" si="27"/>
        <v>Start group 5 for 50km</v>
      </c>
      <c r="H428" s="4" t="str">
        <f t="shared" si="28"/>
        <v>Start group 6 for 100km</v>
      </c>
    </row>
    <row r="429" spans="1:8">
      <c r="A429" s="127">
        <v>427</v>
      </c>
      <c r="B429" s="74" t="s">
        <v>11545</v>
      </c>
      <c r="C429" s="74" t="s">
        <v>11546</v>
      </c>
      <c r="D429" s="75">
        <v>0.28032407407407406</v>
      </c>
      <c r="E429" s="37">
        <f t="shared" si="25"/>
        <v>0.71524288107202683</v>
      </c>
      <c r="F429" s="37">
        <f t="shared" si="26"/>
        <v>0.76904535826455345</v>
      </c>
      <c r="G429" s="11" t="str">
        <f t="shared" si="27"/>
        <v>Start group 5 for 50km</v>
      </c>
      <c r="H429" s="4" t="str">
        <f t="shared" si="28"/>
        <v>Start group 6 for 100km</v>
      </c>
    </row>
    <row r="430" spans="1:8">
      <c r="A430" s="127">
        <v>428</v>
      </c>
      <c r="B430" s="74" t="s">
        <v>11022</v>
      </c>
      <c r="C430" s="74" t="s">
        <v>11547</v>
      </c>
      <c r="D430" s="75">
        <v>0.28053240740740742</v>
      </c>
      <c r="E430" s="37">
        <f t="shared" si="25"/>
        <v>0.71691792294807366</v>
      </c>
      <c r="F430" s="37">
        <f t="shared" si="26"/>
        <v>0.77036009057044763</v>
      </c>
      <c r="G430" s="11" t="str">
        <f t="shared" si="27"/>
        <v>Start group 5 for 50km</v>
      </c>
      <c r="H430" s="4" t="str">
        <f t="shared" si="28"/>
        <v>Start group 6 for 100km</v>
      </c>
    </row>
    <row r="431" spans="1:8">
      <c r="A431" s="127">
        <v>429</v>
      </c>
      <c r="B431" s="74" t="s">
        <v>11140</v>
      </c>
      <c r="C431" s="74" t="s">
        <v>11548</v>
      </c>
      <c r="D431" s="75">
        <v>0.28060185185185188</v>
      </c>
      <c r="E431" s="37">
        <f t="shared" si="25"/>
        <v>0.71859296482412061</v>
      </c>
      <c r="F431" s="37">
        <f t="shared" si="26"/>
        <v>0.77079833467241243</v>
      </c>
      <c r="G431" s="11" t="str">
        <f t="shared" si="27"/>
        <v>Start group 5 for 50km</v>
      </c>
      <c r="H431" s="4" t="str">
        <f t="shared" si="28"/>
        <v>Start group 6 for 100km</v>
      </c>
    </row>
    <row r="432" spans="1:8">
      <c r="A432" s="127">
        <v>430</v>
      </c>
      <c r="B432" s="74" t="s">
        <v>11404</v>
      </c>
      <c r="C432" s="74" t="s">
        <v>11549</v>
      </c>
      <c r="D432" s="75">
        <v>0.28082175925925928</v>
      </c>
      <c r="E432" s="37">
        <f t="shared" si="25"/>
        <v>0.72026800670016755</v>
      </c>
      <c r="F432" s="37">
        <f t="shared" si="26"/>
        <v>0.7721861076619676</v>
      </c>
      <c r="G432" s="11" t="str">
        <f t="shared" si="27"/>
        <v>Start group 5 for 50km</v>
      </c>
      <c r="H432" s="4" t="str">
        <f t="shared" si="28"/>
        <v>Start group 6 for 100km</v>
      </c>
    </row>
    <row r="433" spans="1:8">
      <c r="A433" s="127">
        <v>431</v>
      </c>
      <c r="B433" s="74" t="s">
        <v>11550</v>
      </c>
      <c r="C433" s="74" t="s">
        <v>11551</v>
      </c>
      <c r="D433" s="75">
        <v>0.2810300925925926</v>
      </c>
      <c r="E433" s="37">
        <f t="shared" si="25"/>
        <v>0.72194304857621439</v>
      </c>
      <c r="F433" s="37">
        <f t="shared" si="26"/>
        <v>0.77350083996786212</v>
      </c>
      <c r="G433" s="11" t="str">
        <f t="shared" si="27"/>
        <v>Start group 5 for 50km</v>
      </c>
      <c r="H433" s="4" t="str">
        <f t="shared" si="28"/>
        <v>Start group 6 for 100km</v>
      </c>
    </row>
    <row r="434" spans="1:8">
      <c r="A434" s="127">
        <v>432</v>
      </c>
      <c r="B434" s="74" t="s">
        <v>11012</v>
      </c>
      <c r="C434" s="74" t="s">
        <v>11552</v>
      </c>
      <c r="D434" s="75">
        <v>0.2817013888888889</v>
      </c>
      <c r="E434" s="37">
        <f t="shared" si="25"/>
        <v>0.72361809045226133</v>
      </c>
      <c r="F434" s="37">
        <f t="shared" si="26"/>
        <v>0.77773719962018828</v>
      </c>
      <c r="G434" s="11" t="str">
        <f t="shared" si="27"/>
        <v>Start group 5 for 50km</v>
      </c>
      <c r="H434" s="4" t="str">
        <f t="shared" si="28"/>
        <v>Start group 6 for 100km</v>
      </c>
    </row>
    <row r="435" spans="1:8">
      <c r="A435" s="127">
        <v>433</v>
      </c>
      <c r="B435" s="74" t="s">
        <v>11553</v>
      </c>
      <c r="C435" s="74" t="s">
        <v>11554</v>
      </c>
      <c r="D435" s="75">
        <v>0.28193287037037035</v>
      </c>
      <c r="E435" s="37">
        <f t="shared" si="25"/>
        <v>0.72529313232830817</v>
      </c>
      <c r="F435" s="37">
        <f t="shared" si="26"/>
        <v>0.77919801329340443</v>
      </c>
      <c r="G435" s="11" t="str">
        <f t="shared" si="27"/>
        <v>Start group 5 for 50km</v>
      </c>
      <c r="H435" s="4" t="str">
        <f t="shared" si="28"/>
        <v>Start group 6 for 100km</v>
      </c>
    </row>
    <row r="436" spans="1:8">
      <c r="A436" s="127">
        <v>434</v>
      </c>
      <c r="B436" s="74" t="s">
        <v>11555</v>
      </c>
      <c r="C436" s="74" t="s">
        <v>11556</v>
      </c>
      <c r="D436" s="75">
        <v>0.28196759259259258</v>
      </c>
      <c r="E436" s="37">
        <f t="shared" si="25"/>
        <v>0.72696817420435511</v>
      </c>
      <c r="F436" s="37">
        <f t="shared" si="26"/>
        <v>0.77941713534438695</v>
      </c>
      <c r="G436" s="11" t="str">
        <f t="shared" si="27"/>
        <v>Start group 5 for 50km</v>
      </c>
      <c r="H436" s="4" t="str">
        <f t="shared" si="28"/>
        <v>Start group 6 for 100km</v>
      </c>
    </row>
    <row r="437" spans="1:8">
      <c r="A437" s="127">
        <v>435</v>
      </c>
      <c r="B437" s="74" t="s">
        <v>11184</v>
      </c>
      <c r="C437" s="74" t="s">
        <v>11412</v>
      </c>
      <c r="D437" s="75">
        <v>0.28243055555555557</v>
      </c>
      <c r="E437" s="37">
        <f t="shared" si="25"/>
        <v>0.72864321608040206</v>
      </c>
      <c r="F437" s="37">
        <f t="shared" si="26"/>
        <v>0.7823387626908187</v>
      </c>
      <c r="G437" s="11" t="str">
        <f t="shared" si="27"/>
        <v>Start group 5 for 50km</v>
      </c>
      <c r="H437" s="4" t="str">
        <f t="shared" si="28"/>
        <v>Start group 6 for 100km</v>
      </c>
    </row>
    <row r="438" spans="1:8">
      <c r="A438" s="127">
        <v>436</v>
      </c>
      <c r="B438" s="74" t="s">
        <v>11262</v>
      </c>
      <c r="C438" s="74" t="s">
        <v>11557</v>
      </c>
      <c r="D438" s="75">
        <v>0.28327546296296297</v>
      </c>
      <c r="E438" s="37">
        <f t="shared" si="25"/>
        <v>0.73031825795644889</v>
      </c>
      <c r="F438" s="37">
        <f t="shared" si="26"/>
        <v>0.7876707325980572</v>
      </c>
      <c r="G438" s="11" t="str">
        <f t="shared" si="27"/>
        <v>Start group 5 for 50km</v>
      </c>
      <c r="H438" s="4" t="str">
        <f t="shared" si="28"/>
        <v>Start group 6 for 100km</v>
      </c>
    </row>
    <row r="439" spans="1:8">
      <c r="A439" s="127">
        <v>437</v>
      </c>
      <c r="B439" s="74" t="s">
        <v>11558</v>
      </c>
      <c r="C439" s="74" t="s">
        <v>11559</v>
      </c>
      <c r="D439" s="75">
        <v>0.2835185185185185</v>
      </c>
      <c r="E439" s="37">
        <f t="shared" si="25"/>
        <v>0.73199329983249584</v>
      </c>
      <c r="F439" s="37">
        <f t="shared" si="26"/>
        <v>0.78920458695493378</v>
      </c>
      <c r="G439" s="11" t="str">
        <f t="shared" si="27"/>
        <v>Start group 5 for 50km</v>
      </c>
      <c r="H439" s="4" t="str">
        <f t="shared" si="28"/>
        <v>Start group 6 for 100km</v>
      </c>
    </row>
    <row r="440" spans="1:8">
      <c r="A440" s="127">
        <v>438</v>
      </c>
      <c r="B440" s="74" t="s">
        <v>11560</v>
      </c>
      <c r="C440" s="74" t="s">
        <v>11561</v>
      </c>
      <c r="D440" s="75">
        <v>0.28482638888888889</v>
      </c>
      <c r="E440" s="37">
        <f t="shared" si="25"/>
        <v>0.73366834170854267</v>
      </c>
      <c r="F440" s="37">
        <f t="shared" si="26"/>
        <v>0.79745818420860404</v>
      </c>
      <c r="G440" s="11" t="str">
        <f t="shared" si="27"/>
        <v>Start group 5 for 50km</v>
      </c>
      <c r="H440" s="4" t="str">
        <f t="shared" si="28"/>
        <v>Start group 6 for 100km</v>
      </c>
    </row>
    <row r="441" spans="1:8">
      <c r="A441" s="127">
        <v>439</v>
      </c>
      <c r="B441" s="74" t="s">
        <v>11562</v>
      </c>
      <c r="C441" s="74" t="s">
        <v>11563</v>
      </c>
      <c r="D441" s="75">
        <v>0.28520833333333334</v>
      </c>
      <c r="E441" s="37">
        <f t="shared" si="25"/>
        <v>0.73534338358458962</v>
      </c>
      <c r="F441" s="37">
        <f t="shared" si="26"/>
        <v>0.79986852676941045</v>
      </c>
      <c r="G441" s="11" t="str">
        <f t="shared" si="27"/>
        <v>Start group 5 for 50km</v>
      </c>
      <c r="H441" s="4" t="str">
        <f t="shared" si="28"/>
        <v>Start group 6 for 100km</v>
      </c>
    </row>
    <row r="442" spans="1:8">
      <c r="A442" s="127">
        <v>440</v>
      </c>
      <c r="B442" s="74" t="s">
        <v>11564</v>
      </c>
      <c r="C442" s="74" t="s">
        <v>11565</v>
      </c>
      <c r="D442" s="75">
        <v>0.2852662037037037</v>
      </c>
      <c r="E442" s="37">
        <f t="shared" si="25"/>
        <v>0.73701842546063656</v>
      </c>
      <c r="F442" s="37">
        <f t="shared" si="26"/>
        <v>0.8002337301877146</v>
      </c>
      <c r="G442" s="11" t="str">
        <f t="shared" si="27"/>
        <v>Start group 5 for 50km</v>
      </c>
      <c r="H442" s="4" t="str">
        <f t="shared" si="28"/>
        <v>Start group 6 for 100km</v>
      </c>
    </row>
    <row r="443" spans="1:8">
      <c r="A443" s="127">
        <v>441</v>
      </c>
      <c r="B443" s="74" t="s">
        <v>11048</v>
      </c>
      <c r="C443" s="74" t="s">
        <v>11566</v>
      </c>
      <c r="D443" s="75">
        <v>0.28629629629629633</v>
      </c>
      <c r="E443" s="37">
        <f t="shared" si="25"/>
        <v>0.7386934673366834</v>
      </c>
      <c r="F443" s="37">
        <f t="shared" si="26"/>
        <v>0.80673435103352553</v>
      </c>
      <c r="G443" s="11" t="str">
        <f t="shared" si="27"/>
        <v>Start group 5 for 50km</v>
      </c>
      <c r="H443" s="4" t="str">
        <f t="shared" si="28"/>
        <v>Start group 6 for 100km</v>
      </c>
    </row>
    <row r="444" spans="1:8">
      <c r="A444" s="127">
        <v>442</v>
      </c>
      <c r="B444" s="74" t="s">
        <v>11567</v>
      </c>
      <c r="C444" s="74" t="s">
        <v>11568</v>
      </c>
      <c r="D444" s="75">
        <v>0.28644675925925928</v>
      </c>
      <c r="E444" s="37">
        <f t="shared" si="25"/>
        <v>0.74036850921273034</v>
      </c>
      <c r="F444" s="37">
        <f t="shared" si="26"/>
        <v>0.80768387992111612</v>
      </c>
      <c r="G444" s="11" t="str">
        <f t="shared" si="27"/>
        <v>Start group 5 for 50km</v>
      </c>
      <c r="H444" s="4" t="str">
        <f t="shared" si="28"/>
        <v>Start group 6 for 100km</v>
      </c>
    </row>
    <row r="445" spans="1:8">
      <c r="A445" s="127">
        <v>443</v>
      </c>
      <c r="B445" s="74" t="s">
        <v>11569</v>
      </c>
      <c r="C445" s="74" t="s">
        <v>11570</v>
      </c>
      <c r="D445" s="75">
        <v>0.28649305555555554</v>
      </c>
      <c r="E445" s="37">
        <f t="shared" si="25"/>
        <v>0.74204355108877718</v>
      </c>
      <c r="F445" s="37">
        <f t="shared" si="26"/>
        <v>0.80797604265575929</v>
      </c>
      <c r="G445" s="11" t="str">
        <f t="shared" si="27"/>
        <v>Start group 5 for 50km</v>
      </c>
      <c r="H445" s="4" t="str">
        <f t="shared" si="28"/>
        <v>Start group 6 for 100km</v>
      </c>
    </row>
    <row r="446" spans="1:8">
      <c r="A446" s="127">
        <v>444</v>
      </c>
      <c r="B446" s="74" t="s">
        <v>11142</v>
      </c>
      <c r="C446" s="74" t="s">
        <v>11571</v>
      </c>
      <c r="D446" s="75">
        <v>0.28655092592592596</v>
      </c>
      <c r="E446" s="37">
        <f t="shared" si="25"/>
        <v>0.74371859296482412</v>
      </c>
      <c r="F446" s="37">
        <f t="shared" si="26"/>
        <v>0.80834124607406321</v>
      </c>
      <c r="G446" s="11" t="str">
        <f t="shared" si="27"/>
        <v>Start group 5 for 50km</v>
      </c>
      <c r="H446" s="4" t="str">
        <f t="shared" si="28"/>
        <v>Start group 6 for 100km</v>
      </c>
    </row>
    <row r="447" spans="1:8">
      <c r="A447" s="127">
        <v>445</v>
      </c>
      <c r="B447" s="74" t="s">
        <v>11097</v>
      </c>
      <c r="C447" s="74" t="s">
        <v>11572</v>
      </c>
      <c r="D447" s="75">
        <v>0.28677083333333336</v>
      </c>
      <c r="E447" s="37">
        <f t="shared" si="25"/>
        <v>0.74539363484087107</v>
      </c>
      <c r="F447" s="37">
        <f t="shared" si="26"/>
        <v>0.80972901906361838</v>
      </c>
      <c r="G447" s="11" t="str">
        <f t="shared" si="27"/>
        <v>Start group 5 for 50km</v>
      </c>
      <c r="H447" s="4" t="str">
        <f t="shared" si="28"/>
        <v>Start group 6 for 100km</v>
      </c>
    </row>
    <row r="448" spans="1:8">
      <c r="A448" s="127">
        <v>446</v>
      </c>
      <c r="B448" s="74" t="s">
        <v>11022</v>
      </c>
      <c r="C448" s="74" t="s">
        <v>11573</v>
      </c>
      <c r="D448" s="75">
        <v>0.28733796296296293</v>
      </c>
      <c r="E448" s="37">
        <f t="shared" si="25"/>
        <v>0.7470686767169179</v>
      </c>
      <c r="F448" s="37">
        <f t="shared" si="26"/>
        <v>0.81330801256299745</v>
      </c>
      <c r="G448" s="11" t="str">
        <f t="shared" si="27"/>
        <v>Start group 5 for 50km</v>
      </c>
      <c r="H448" s="4" t="str">
        <f t="shared" si="28"/>
        <v>Start group 6 for 100km</v>
      </c>
    </row>
    <row r="449" spans="1:8">
      <c r="A449" s="127">
        <v>447</v>
      </c>
      <c r="B449" s="74" t="s">
        <v>11014</v>
      </c>
      <c r="C449" s="74" t="s">
        <v>11574</v>
      </c>
      <c r="D449" s="75">
        <v>0.28774305555555557</v>
      </c>
      <c r="E449" s="37">
        <f t="shared" si="25"/>
        <v>0.74874371859296485</v>
      </c>
      <c r="F449" s="37">
        <f t="shared" si="26"/>
        <v>0.81586443649112561</v>
      </c>
      <c r="G449" s="11" t="str">
        <f t="shared" si="27"/>
        <v>Start group 5 for 50km</v>
      </c>
      <c r="H449" s="4" t="str">
        <f t="shared" si="28"/>
        <v>Start group 6 for 100km</v>
      </c>
    </row>
    <row r="450" spans="1:8">
      <c r="A450" s="127">
        <v>448</v>
      </c>
      <c r="B450" s="74" t="s">
        <v>11010</v>
      </c>
      <c r="C450" s="74" t="s">
        <v>11264</v>
      </c>
      <c r="D450" s="75">
        <v>0.28820601851851851</v>
      </c>
      <c r="E450" s="37">
        <f t="shared" si="25"/>
        <v>0.75041876046901168</v>
      </c>
      <c r="F450" s="37">
        <f t="shared" si="26"/>
        <v>0.81878606383755748</v>
      </c>
      <c r="G450" s="11" t="str">
        <f t="shared" si="27"/>
        <v>Start group 5 for 50km</v>
      </c>
      <c r="H450" s="4" t="str">
        <f t="shared" si="28"/>
        <v>Start group 6 for 100km</v>
      </c>
    </row>
    <row r="451" spans="1:8">
      <c r="A451" s="127">
        <v>449</v>
      </c>
      <c r="B451" s="74" t="s">
        <v>11267</v>
      </c>
      <c r="C451" s="74" t="s">
        <v>11148</v>
      </c>
      <c r="D451" s="75">
        <v>0.2882986111111111</v>
      </c>
      <c r="E451" s="37">
        <f t="shared" si="25"/>
        <v>0.75209380234505863</v>
      </c>
      <c r="F451" s="37">
        <f t="shared" si="26"/>
        <v>0.8193703893068438</v>
      </c>
      <c r="G451" s="11" t="str">
        <f t="shared" si="27"/>
        <v>Start group 5 for 50km</v>
      </c>
      <c r="H451" s="4" t="str">
        <f t="shared" si="28"/>
        <v>Start group 6 for 100km</v>
      </c>
    </row>
    <row r="452" spans="1:8">
      <c r="A452" s="127">
        <v>450</v>
      </c>
      <c r="B452" s="74" t="s">
        <v>11120</v>
      </c>
      <c r="C452" s="74" t="s">
        <v>11575</v>
      </c>
      <c r="D452" s="75">
        <v>0.28879629629629627</v>
      </c>
      <c r="E452" s="37">
        <f t="shared" ref="E452:E515" si="29">A452/597</f>
        <v>0.75376884422110557</v>
      </c>
      <c r="F452" s="37">
        <f t="shared" ref="F452:F515" si="30">((HOUR(D452)*60+MINUTE(D452)+SECOND(D452)/60)-(HOUR($D$3)*60+MINUTE($D$3)+SECOND($D$3)/60))/(HOUR($D$3)*60+MINUTE($D$3)+SECOND($D$3)/60)</f>
        <v>0.82251113870425829</v>
      </c>
      <c r="G452" s="11" t="str">
        <f t="shared" ref="G452:G515" si="31">"Start group "&amp;IF(F452&lt;=32%,1,IF(F452&lt;=42%,2,IF(F452&lt;=53%,3,IF(F452&lt;=65%,4,IF(F452&lt;=87%,5,6)))))&amp;" for 50km"</f>
        <v>Start group 5 for 50km</v>
      </c>
      <c r="H452" s="4" t="str">
        <f t="shared" ref="H452:H515" si="32">"Start group "&amp;IF(F452&lt;=23%,1,IF(F452&lt;=36%,2,IF(F452&lt;=46%,3,IF(F452&lt;=55%,4,IF(F452&lt;=72%,5,6)))))&amp;" for 100km"</f>
        <v>Start group 6 for 100km</v>
      </c>
    </row>
    <row r="453" spans="1:8">
      <c r="A453" s="127">
        <v>451</v>
      </c>
      <c r="B453" s="74" t="s">
        <v>11172</v>
      </c>
      <c r="C453" s="74" t="s">
        <v>11314</v>
      </c>
      <c r="D453" s="75">
        <v>0.2898263888888889</v>
      </c>
      <c r="E453" s="37">
        <f t="shared" si="29"/>
        <v>0.75544388609715241</v>
      </c>
      <c r="F453" s="37">
        <f t="shared" si="30"/>
        <v>0.82901175955006945</v>
      </c>
      <c r="G453" s="11" t="str">
        <f t="shared" si="31"/>
        <v>Start group 5 for 50km</v>
      </c>
      <c r="H453" s="4" t="str">
        <f t="shared" si="32"/>
        <v>Start group 6 for 100km</v>
      </c>
    </row>
    <row r="454" spans="1:8">
      <c r="A454" s="127">
        <v>452</v>
      </c>
      <c r="B454" s="74" t="s">
        <v>11576</v>
      </c>
      <c r="C454" s="74" t="s">
        <v>11577</v>
      </c>
      <c r="D454" s="75">
        <v>0.29023148148148148</v>
      </c>
      <c r="E454" s="37">
        <f t="shared" si="29"/>
        <v>0.75711892797319935</v>
      </c>
      <c r="F454" s="37">
        <f t="shared" si="30"/>
        <v>0.83156818347819739</v>
      </c>
      <c r="G454" s="11" t="str">
        <f t="shared" si="31"/>
        <v>Start group 5 for 50km</v>
      </c>
      <c r="H454" s="4" t="str">
        <f t="shared" si="32"/>
        <v>Start group 6 for 100km</v>
      </c>
    </row>
    <row r="455" spans="1:8" ht="15" customHeight="1">
      <c r="A455" s="127">
        <v>453</v>
      </c>
      <c r="B455" s="74" t="s">
        <v>11010</v>
      </c>
      <c r="C455" s="74" t="s">
        <v>11578</v>
      </c>
      <c r="D455" s="75">
        <v>0.29026620370370371</v>
      </c>
      <c r="E455" s="37">
        <f t="shared" si="29"/>
        <v>0.75879396984924619</v>
      </c>
      <c r="F455" s="37">
        <f t="shared" si="30"/>
        <v>0.83178730552917979</v>
      </c>
      <c r="G455" s="11" t="str">
        <f t="shared" si="31"/>
        <v>Start group 5 for 50km</v>
      </c>
      <c r="H455" s="4" t="str">
        <f t="shared" si="32"/>
        <v>Start group 6 for 100km</v>
      </c>
    </row>
    <row r="456" spans="1:8">
      <c r="A456" s="127">
        <v>454</v>
      </c>
      <c r="B456" s="74" t="s">
        <v>11225</v>
      </c>
      <c r="C456" s="74" t="s">
        <v>11579</v>
      </c>
      <c r="D456" s="75">
        <v>0.29038194444444443</v>
      </c>
      <c r="E456" s="37">
        <f t="shared" si="29"/>
        <v>0.76046901172529313</v>
      </c>
      <c r="F456" s="37">
        <f t="shared" si="30"/>
        <v>0.83251771236578764</v>
      </c>
      <c r="G456" s="11" t="str">
        <f t="shared" si="31"/>
        <v>Start group 5 for 50km</v>
      </c>
      <c r="H456" s="4" t="str">
        <f t="shared" si="32"/>
        <v>Start group 6 for 100km</v>
      </c>
    </row>
    <row r="457" spans="1:8">
      <c r="A457" s="127">
        <v>455</v>
      </c>
      <c r="B457" s="74" t="s">
        <v>11580</v>
      </c>
      <c r="C457" s="74" t="s">
        <v>11319</v>
      </c>
      <c r="D457" s="75">
        <v>0.29043981481481479</v>
      </c>
      <c r="E457" s="37">
        <f t="shared" si="29"/>
        <v>0.76214405360134008</v>
      </c>
      <c r="F457" s="37">
        <f t="shared" si="30"/>
        <v>0.83288291578409179</v>
      </c>
      <c r="G457" s="11" t="str">
        <f t="shared" si="31"/>
        <v>Start group 5 for 50km</v>
      </c>
      <c r="H457" s="4" t="str">
        <f t="shared" si="32"/>
        <v>Start group 6 for 100km</v>
      </c>
    </row>
    <row r="458" spans="1:8">
      <c r="A458" s="127">
        <v>456</v>
      </c>
      <c r="B458" s="74" t="s">
        <v>11581</v>
      </c>
      <c r="C458" s="74" t="s">
        <v>11582</v>
      </c>
      <c r="D458" s="75">
        <v>0.2908796296296296</v>
      </c>
      <c r="E458" s="37">
        <f t="shared" si="29"/>
        <v>0.76381909547738691</v>
      </c>
      <c r="F458" s="37">
        <f t="shared" si="30"/>
        <v>0.83565846176320213</v>
      </c>
      <c r="G458" s="11" t="str">
        <f t="shared" si="31"/>
        <v>Start group 5 for 50km</v>
      </c>
      <c r="H458" s="4" t="str">
        <f t="shared" si="32"/>
        <v>Start group 6 for 100km</v>
      </c>
    </row>
    <row r="459" spans="1:8">
      <c r="A459" s="127">
        <v>457</v>
      </c>
      <c r="B459" s="74" t="s">
        <v>11038</v>
      </c>
      <c r="C459" s="74" t="s">
        <v>11523</v>
      </c>
      <c r="D459" s="75">
        <v>0.29114583333333333</v>
      </c>
      <c r="E459" s="37">
        <f t="shared" si="29"/>
        <v>0.76549413735343386</v>
      </c>
      <c r="F459" s="37">
        <f t="shared" si="30"/>
        <v>0.83733839748740047</v>
      </c>
      <c r="G459" s="11" t="str">
        <f t="shared" si="31"/>
        <v>Start group 5 for 50km</v>
      </c>
      <c r="H459" s="4" t="str">
        <f t="shared" si="32"/>
        <v>Start group 6 for 100km</v>
      </c>
    </row>
    <row r="460" spans="1:8">
      <c r="A460" s="127">
        <v>458</v>
      </c>
      <c r="B460" s="74" t="s">
        <v>11014</v>
      </c>
      <c r="C460" s="74" t="s">
        <v>11583</v>
      </c>
      <c r="D460" s="75">
        <v>0.29202546296296295</v>
      </c>
      <c r="E460" s="37">
        <f t="shared" si="29"/>
        <v>0.76716917922948069</v>
      </c>
      <c r="F460" s="37">
        <f t="shared" si="30"/>
        <v>0.84288948944562114</v>
      </c>
      <c r="G460" s="11" t="str">
        <f t="shared" si="31"/>
        <v>Start group 5 for 50km</v>
      </c>
      <c r="H460" s="4" t="str">
        <f t="shared" si="32"/>
        <v>Start group 6 for 100km</v>
      </c>
    </row>
    <row r="461" spans="1:8">
      <c r="A461" s="127">
        <v>459</v>
      </c>
      <c r="B461" s="74" t="s">
        <v>11584</v>
      </c>
      <c r="C461" s="74" t="s">
        <v>11585</v>
      </c>
      <c r="D461" s="75">
        <v>0.29210648148148149</v>
      </c>
      <c r="E461" s="37">
        <f t="shared" si="29"/>
        <v>0.76884422110552764</v>
      </c>
      <c r="F461" s="37">
        <f t="shared" si="30"/>
        <v>0.84340077423124671</v>
      </c>
      <c r="G461" s="11" t="str">
        <f t="shared" si="31"/>
        <v>Start group 5 for 50km</v>
      </c>
      <c r="H461" s="4" t="str">
        <f t="shared" si="32"/>
        <v>Start group 6 for 100km</v>
      </c>
    </row>
    <row r="462" spans="1:8">
      <c r="A462" s="127">
        <v>460</v>
      </c>
      <c r="B462" s="74" t="s">
        <v>11002</v>
      </c>
      <c r="C462" s="74" t="s">
        <v>11586</v>
      </c>
      <c r="D462" s="75">
        <v>0.29229166666666667</v>
      </c>
      <c r="E462" s="37">
        <f t="shared" si="29"/>
        <v>0.77051926298157458</v>
      </c>
      <c r="F462" s="37">
        <f t="shared" si="30"/>
        <v>0.84456942516981948</v>
      </c>
      <c r="G462" s="11" t="str">
        <f t="shared" si="31"/>
        <v>Start group 5 for 50km</v>
      </c>
      <c r="H462" s="4" t="str">
        <f t="shared" si="32"/>
        <v>Start group 6 for 100km</v>
      </c>
    </row>
    <row r="463" spans="1:8">
      <c r="A463" s="127">
        <v>461</v>
      </c>
      <c r="B463" s="74" t="s">
        <v>11031</v>
      </c>
      <c r="C463" s="74" t="s">
        <v>11260</v>
      </c>
      <c r="D463" s="75">
        <v>0.29230324074074071</v>
      </c>
      <c r="E463" s="37">
        <f t="shared" si="29"/>
        <v>0.77219430485762142</v>
      </c>
      <c r="F463" s="37">
        <f t="shared" si="30"/>
        <v>0.84464246585348046</v>
      </c>
      <c r="G463" s="11" t="str">
        <f t="shared" si="31"/>
        <v>Start group 5 for 50km</v>
      </c>
      <c r="H463" s="4" t="str">
        <f t="shared" si="32"/>
        <v>Start group 6 for 100km</v>
      </c>
    </row>
    <row r="464" spans="1:8">
      <c r="A464" s="127">
        <v>462</v>
      </c>
      <c r="B464" s="74" t="s">
        <v>11587</v>
      </c>
      <c r="C464" s="74" t="s">
        <v>11588</v>
      </c>
      <c r="D464" s="75">
        <v>0.29266203703703703</v>
      </c>
      <c r="E464" s="37">
        <f t="shared" si="29"/>
        <v>0.77386934673366836</v>
      </c>
      <c r="F464" s="37">
        <f t="shared" si="30"/>
        <v>0.84690672704696512</v>
      </c>
      <c r="G464" s="11" t="str">
        <f t="shared" si="31"/>
        <v>Start group 5 for 50km</v>
      </c>
      <c r="H464" s="4" t="str">
        <f t="shared" si="32"/>
        <v>Start group 6 for 100km</v>
      </c>
    </row>
    <row r="465" spans="1:8">
      <c r="A465" s="127">
        <v>463</v>
      </c>
      <c r="B465" s="74" t="s">
        <v>11008</v>
      </c>
      <c r="C465" s="74" t="s">
        <v>11589</v>
      </c>
      <c r="D465" s="75">
        <v>0.29310185185185184</v>
      </c>
      <c r="E465" s="37">
        <f t="shared" si="29"/>
        <v>0.7755443886097152</v>
      </c>
      <c r="F465" s="37">
        <f t="shared" si="30"/>
        <v>0.84968227302607546</v>
      </c>
      <c r="G465" s="11" t="str">
        <f t="shared" si="31"/>
        <v>Start group 5 for 50km</v>
      </c>
      <c r="H465" s="4" t="str">
        <f t="shared" si="32"/>
        <v>Start group 6 for 100km</v>
      </c>
    </row>
    <row r="466" spans="1:8">
      <c r="A466" s="127">
        <v>464</v>
      </c>
      <c r="B466" s="74" t="s">
        <v>11590</v>
      </c>
      <c r="C466" s="74" t="s">
        <v>11591</v>
      </c>
      <c r="D466" s="75">
        <v>0.29317129629629629</v>
      </c>
      <c r="E466" s="37">
        <f t="shared" si="29"/>
        <v>0.77721943048576214</v>
      </c>
      <c r="F466" s="37">
        <f t="shared" si="30"/>
        <v>0.85012051712804038</v>
      </c>
      <c r="G466" s="11" t="str">
        <f t="shared" si="31"/>
        <v>Start group 5 for 50km</v>
      </c>
      <c r="H466" s="4" t="str">
        <f t="shared" si="32"/>
        <v>Start group 6 for 100km</v>
      </c>
    </row>
    <row r="467" spans="1:8">
      <c r="A467" s="127">
        <v>465</v>
      </c>
      <c r="B467" s="74" t="s">
        <v>11000</v>
      </c>
      <c r="C467" s="74" t="s">
        <v>11592</v>
      </c>
      <c r="D467" s="75">
        <v>0.29351851851851851</v>
      </c>
      <c r="E467" s="37">
        <f t="shared" si="29"/>
        <v>0.77889447236180909</v>
      </c>
      <c r="F467" s="37">
        <f t="shared" si="30"/>
        <v>0.85231173763786439</v>
      </c>
      <c r="G467" s="11" t="str">
        <f t="shared" si="31"/>
        <v>Start group 5 for 50km</v>
      </c>
      <c r="H467" s="4" t="str">
        <f t="shared" si="32"/>
        <v>Start group 6 for 100km</v>
      </c>
    </row>
    <row r="468" spans="1:8">
      <c r="A468" s="127">
        <v>466</v>
      </c>
      <c r="B468" s="74" t="s">
        <v>11002</v>
      </c>
      <c r="C468" s="74" t="s">
        <v>11593</v>
      </c>
      <c r="D468" s="75">
        <v>0.29353009259259261</v>
      </c>
      <c r="E468" s="37">
        <f t="shared" si="29"/>
        <v>0.78056951423785592</v>
      </c>
      <c r="F468" s="37">
        <f t="shared" si="30"/>
        <v>0.85238477832152504</v>
      </c>
      <c r="G468" s="11" t="str">
        <f t="shared" si="31"/>
        <v>Start group 5 for 50km</v>
      </c>
      <c r="H468" s="4" t="str">
        <f t="shared" si="32"/>
        <v>Start group 6 for 100km</v>
      </c>
    </row>
    <row r="469" spans="1:8">
      <c r="A469" s="127">
        <v>467</v>
      </c>
      <c r="B469" s="74" t="s">
        <v>11594</v>
      </c>
      <c r="C469" s="74" t="s">
        <v>11595</v>
      </c>
      <c r="D469" s="75">
        <v>0.29402777777777778</v>
      </c>
      <c r="E469" s="37">
        <f t="shared" si="29"/>
        <v>0.78224455611390287</v>
      </c>
      <c r="F469" s="37">
        <f t="shared" si="30"/>
        <v>0.8555255277189393</v>
      </c>
      <c r="G469" s="11" t="str">
        <f t="shared" si="31"/>
        <v>Start group 5 for 50km</v>
      </c>
      <c r="H469" s="4" t="str">
        <f t="shared" si="32"/>
        <v>Start group 6 for 100km</v>
      </c>
    </row>
    <row r="470" spans="1:8">
      <c r="A470" s="127">
        <v>468</v>
      </c>
      <c r="B470" s="74" t="s">
        <v>11187</v>
      </c>
      <c r="C470" s="74" t="s">
        <v>11596</v>
      </c>
      <c r="D470" s="75">
        <v>0.29442129629629626</v>
      </c>
      <c r="E470" s="37">
        <f t="shared" si="29"/>
        <v>0.7839195979899497</v>
      </c>
      <c r="F470" s="37">
        <f t="shared" si="30"/>
        <v>0.85800891096340648</v>
      </c>
      <c r="G470" s="11" t="str">
        <f t="shared" si="31"/>
        <v>Start group 5 for 50km</v>
      </c>
      <c r="H470" s="4" t="str">
        <f t="shared" si="32"/>
        <v>Start group 6 for 100km</v>
      </c>
    </row>
    <row r="471" spans="1:8">
      <c r="A471" s="127">
        <v>469</v>
      </c>
      <c r="B471" s="74" t="s">
        <v>11265</v>
      </c>
      <c r="C471" s="74" t="s">
        <v>11597</v>
      </c>
      <c r="D471" s="75">
        <v>0.2946064814814815</v>
      </c>
      <c r="E471" s="37">
        <f t="shared" si="29"/>
        <v>0.78559463986599665</v>
      </c>
      <c r="F471" s="37">
        <f t="shared" si="30"/>
        <v>0.85917756190197947</v>
      </c>
      <c r="G471" s="11" t="str">
        <f t="shared" si="31"/>
        <v>Start group 5 for 50km</v>
      </c>
      <c r="H471" s="4" t="str">
        <f t="shared" si="32"/>
        <v>Start group 6 for 100km</v>
      </c>
    </row>
    <row r="472" spans="1:8">
      <c r="A472" s="127">
        <v>470</v>
      </c>
      <c r="B472" s="74" t="s">
        <v>11300</v>
      </c>
      <c r="C472" s="74" t="s">
        <v>11598</v>
      </c>
      <c r="D472" s="75">
        <v>0.29494212962962962</v>
      </c>
      <c r="E472" s="37">
        <f t="shared" si="29"/>
        <v>0.78726968174204359</v>
      </c>
      <c r="F472" s="37">
        <f t="shared" si="30"/>
        <v>0.86129574172814238</v>
      </c>
      <c r="G472" s="11" t="str">
        <f t="shared" si="31"/>
        <v>Start group 5 for 50km</v>
      </c>
      <c r="H472" s="4" t="str">
        <f t="shared" si="32"/>
        <v>Start group 6 for 100km</v>
      </c>
    </row>
    <row r="473" spans="1:8">
      <c r="A473" s="127">
        <v>471</v>
      </c>
      <c r="B473" s="74" t="s">
        <v>11599</v>
      </c>
      <c r="C473" s="74" t="s">
        <v>11600</v>
      </c>
      <c r="D473" s="75">
        <v>0.2953587962962963</v>
      </c>
      <c r="E473" s="37">
        <f t="shared" si="29"/>
        <v>0.78894472361809043</v>
      </c>
      <c r="F473" s="37">
        <f t="shared" si="30"/>
        <v>0.86392520633993131</v>
      </c>
      <c r="G473" s="11" t="str">
        <f t="shared" si="31"/>
        <v>Start group 5 for 50km</v>
      </c>
      <c r="H473" s="4" t="str">
        <f t="shared" si="32"/>
        <v>Start group 6 for 100km</v>
      </c>
    </row>
    <row r="474" spans="1:8">
      <c r="A474" s="127">
        <v>472</v>
      </c>
      <c r="B474" s="74" t="s">
        <v>11601</v>
      </c>
      <c r="C474" s="74" t="s">
        <v>11602</v>
      </c>
      <c r="D474" s="75">
        <v>0.2955787037037037</v>
      </c>
      <c r="E474" s="37">
        <f t="shared" si="29"/>
        <v>0.79061976549413737</v>
      </c>
      <c r="F474" s="37">
        <f t="shared" si="30"/>
        <v>0.86531297932948648</v>
      </c>
      <c r="G474" s="11" t="str">
        <f t="shared" si="31"/>
        <v>Start group 5 for 50km</v>
      </c>
      <c r="H474" s="4" t="str">
        <f t="shared" si="32"/>
        <v>Start group 6 for 100km</v>
      </c>
    </row>
    <row r="475" spans="1:8">
      <c r="A475" s="127">
        <v>473</v>
      </c>
      <c r="B475" s="74" t="s">
        <v>11129</v>
      </c>
      <c r="C475" s="74" t="s">
        <v>11603</v>
      </c>
      <c r="D475" s="75">
        <v>0.29559027777777774</v>
      </c>
      <c r="E475" s="37">
        <f t="shared" si="29"/>
        <v>0.79229480737018421</v>
      </c>
      <c r="F475" s="37">
        <f t="shared" si="30"/>
        <v>0.86538602001314724</v>
      </c>
      <c r="G475" s="11" t="str">
        <f t="shared" si="31"/>
        <v>Start group 5 for 50km</v>
      </c>
      <c r="H475" s="4" t="str">
        <f t="shared" si="32"/>
        <v>Start group 6 for 100km</v>
      </c>
    </row>
    <row r="476" spans="1:8">
      <c r="A476" s="127">
        <v>474</v>
      </c>
      <c r="B476" s="74" t="s">
        <v>11480</v>
      </c>
      <c r="C476" s="74" t="s">
        <v>11604</v>
      </c>
      <c r="D476" s="75">
        <v>0.29560185185185184</v>
      </c>
      <c r="E476" s="37">
        <f t="shared" si="29"/>
        <v>0.79396984924623115</v>
      </c>
      <c r="F476" s="37">
        <f t="shared" si="30"/>
        <v>0.86545906069680822</v>
      </c>
      <c r="G476" s="11" t="str">
        <f t="shared" si="31"/>
        <v>Start group 5 for 50km</v>
      </c>
      <c r="H476" s="4" t="str">
        <f t="shared" si="32"/>
        <v>Start group 6 for 100km</v>
      </c>
    </row>
    <row r="477" spans="1:8">
      <c r="A477" s="127">
        <v>475</v>
      </c>
      <c r="B477" s="74" t="s">
        <v>11605</v>
      </c>
      <c r="C477" s="74" t="s">
        <v>11606</v>
      </c>
      <c r="D477" s="75">
        <v>0.29574074074074075</v>
      </c>
      <c r="E477" s="37">
        <f t="shared" si="29"/>
        <v>0.7956448911222781</v>
      </c>
      <c r="F477" s="37">
        <f t="shared" si="30"/>
        <v>0.86633554890073772</v>
      </c>
      <c r="G477" s="11" t="str">
        <f t="shared" si="31"/>
        <v>Start group 5 for 50km</v>
      </c>
      <c r="H477" s="4" t="str">
        <f t="shared" si="32"/>
        <v>Start group 6 for 100km</v>
      </c>
    </row>
    <row r="478" spans="1:8">
      <c r="A478" s="127">
        <v>476</v>
      </c>
      <c r="B478" s="74" t="s">
        <v>11120</v>
      </c>
      <c r="C478" s="74" t="s">
        <v>11607</v>
      </c>
      <c r="D478" s="75">
        <v>0.29591435185185183</v>
      </c>
      <c r="E478" s="37">
        <f t="shared" si="29"/>
        <v>0.79731993299832493</v>
      </c>
      <c r="F478" s="37">
        <f t="shared" si="30"/>
        <v>0.86743115915564972</v>
      </c>
      <c r="G478" s="11" t="str">
        <f t="shared" si="31"/>
        <v>Start group 5 for 50km</v>
      </c>
      <c r="H478" s="4" t="str">
        <f t="shared" si="32"/>
        <v>Start group 6 for 100km</v>
      </c>
    </row>
    <row r="479" spans="1:8">
      <c r="A479" s="127">
        <v>477</v>
      </c>
      <c r="B479" s="74" t="s">
        <v>11608</v>
      </c>
      <c r="C479" s="74" t="s">
        <v>11609</v>
      </c>
      <c r="D479" s="75">
        <v>0.29657407407407405</v>
      </c>
      <c r="E479" s="37">
        <f t="shared" si="29"/>
        <v>0.79899497487437188</v>
      </c>
      <c r="F479" s="37">
        <f t="shared" si="30"/>
        <v>0.87159447812431523</v>
      </c>
      <c r="G479" s="11" t="str">
        <f t="shared" si="31"/>
        <v>Start group 6 for 50km</v>
      </c>
      <c r="H479" s="4" t="str">
        <f t="shared" si="32"/>
        <v>Start group 6 for 100km</v>
      </c>
    </row>
    <row r="480" spans="1:8">
      <c r="A480" s="127">
        <v>478</v>
      </c>
      <c r="B480" s="74" t="s">
        <v>11610</v>
      </c>
      <c r="C480" s="74" t="s">
        <v>11497</v>
      </c>
      <c r="D480" s="75">
        <v>0.29671296296296296</v>
      </c>
      <c r="E480" s="37">
        <f t="shared" si="29"/>
        <v>0.80067001675041871</v>
      </c>
      <c r="F480" s="37">
        <f t="shared" si="30"/>
        <v>0.87247096632824472</v>
      </c>
      <c r="G480" s="11" t="str">
        <f t="shared" si="31"/>
        <v>Start group 6 for 50km</v>
      </c>
      <c r="H480" s="4" t="str">
        <f t="shared" si="32"/>
        <v>Start group 6 for 100km</v>
      </c>
    </row>
    <row r="481" spans="1:8">
      <c r="A481" s="127">
        <v>479</v>
      </c>
      <c r="B481" s="74" t="s">
        <v>11022</v>
      </c>
      <c r="C481" s="74" t="s">
        <v>11611</v>
      </c>
      <c r="D481" s="75">
        <v>0.29689814814814813</v>
      </c>
      <c r="E481" s="37">
        <f t="shared" si="29"/>
        <v>0.80234505862646566</v>
      </c>
      <c r="F481" s="37">
        <f t="shared" si="30"/>
        <v>0.87363961726681771</v>
      </c>
      <c r="G481" s="11" t="str">
        <f t="shared" si="31"/>
        <v>Start group 6 for 50km</v>
      </c>
      <c r="H481" s="4" t="str">
        <f t="shared" si="32"/>
        <v>Start group 6 for 100km</v>
      </c>
    </row>
    <row r="482" spans="1:8">
      <c r="A482" s="127">
        <v>480</v>
      </c>
      <c r="B482" s="74" t="s">
        <v>11187</v>
      </c>
      <c r="C482" s="74" t="s">
        <v>11431</v>
      </c>
      <c r="D482" s="75">
        <v>0.29707175925925927</v>
      </c>
      <c r="E482" s="37">
        <f t="shared" si="29"/>
        <v>0.8040201005025126</v>
      </c>
      <c r="F482" s="37">
        <f t="shared" si="30"/>
        <v>0.87473522752172972</v>
      </c>
      <c r="G482" s="11" t="str">
        <f t="shared" si="31"/>
        <v>Start group 6 for 50km</v>
      </c>
      <c r="H482" s="4" t="str">
        <f t="shared" si="32"/>
        <v>Start group 6 for 100km</v>
      </c>
    </row>
    <row r="483" spans="1:8">
      <c r="A483" s="127">
        <v>481</v>
      </c>
      <c r="B483" s="74" t="s">
        <v>11221</v>
      </c>
      <c r="C483" s="74" t="s">
        <v>11344</v>
      </c>
      <c r="D483" s="75">
        <v>0.29736111111111113</v>
      </c>
      <c r="E483" s="37">
        <f t="shared" si="29"/>
        <v>0.80569514237855944</v>
      </c>
      <c r="F483" s="37">
        <f t="shared" si="30"/>
        <v>0.87656124461324947</v>
      </c>
      <c r="G483" s="11" t="str">
        <f t="shared" si="31"/>
        <v>Start group 6 for 50km</v>
      </c>
      <c r="H483" s="4" t="str">
        <f t="shared" si="32"/>
        <v>Start group 6 for 100km</v>
      </c>
    </row>
    <row r="484" spans="1:8">
      <c r="A484" s="127">
        <v>482</v>
      </c>
      <c r="B484" s="74" t="s">
        <v>11046</v>
      </c>
      <c r="C484" s="74" t="s">
        <v>11037</v>
      </c>
      <c r="D484" s="75">
        <v>0.29781249999999998</v>
      </c>
      <c r="E484" s="37">
        <f t="shared" si="29"/>
        <v>0.80737018425460638</v>
      </c>
      <c r="F484" s="37">
        <f t="shared" si="30"/>
        <v>0.87940983127602079</v>
      </c>
      <c r="G484" s="11" t="str">
        <f t="shared" si="31"/>
        <v>Start group 6 for 50km</v>
      </c>
      <c r="H484" s="4" t="str">
        <f t="shared" si="32"/>
        <v>Start group 6 for 100km</v>
      </c>
    </row>
    <row r="485" spans="1:8">
      <c r="A485" s="127">
        <v>483</v>
      </c>
      <c r="B485" s="74" t="s">
        <v>11612</v>
      </c>
      <c r="C485" s="74" t="s">
        <v>11613</v>
      </c>
      <c r="D485" s="75">
        <v>0.29782407407407407</v>
      </c>
      <c r="E485" s="37">
        <f t="shared" si="29"/>
        <v>0.80904522613065322</v>
      </c>
      <c r="F485" s="37">
        <f t="shared" si="30"/>
        <v>0.87948287195968156</v>
      </c>
      <c r="G485" s="11" t="str">
        <f t="shared" si="31"/>
        <v>Start group 6 for 50km</v>
      </c>
      <c r="H485" s="4" t="str">
        <f t="shared" si="32"/>
        <v>Start group 6 for 100km</v>
      </c>
    </row>
    <row r="486" spans="1:8" ht="15" customHeight="1">
      <c r="A486" s="127">
        <v>484</v>
      </c>
      <c r="B486" s="74" t="s">
        <v>11499</v>
      </c>
      <c r="C486" s="74" t="s">
        <v>11614</v>
      </c>
      <c r="D486" s="75">
        <v>0.29820601851851852</v>
      </c>
      <c r="E486" s="37">
        <f t="shared" si="29"/>
        <v>0.81072026800670016</v>
      </c>
      <c r="F486" s="37">
        <f t="shared" si="30"/>
        <v>0.88189321452048797</v>
      </c>
      <c r="G486" s="11" t="str">
        <f t="shared" si="31"/>
        <v>Start group 6 for 50km</v>
      </c>
      <c r="H486" s="4" t="str">
        <f t="shared" si="32"/>
        <v>Start group 6 for 100km</v>
      </c>
    </row>
    <row r="487" spans="1:8">
      <c r="A487" s="127">
        <v>485</v>
      </c>
      <c r="B487" s="74" t="s">
        <v>11022</v>
      </c>
      <c r="C487" s="74" t="s">
        <v>11535</v>
      </c>
      <c r="D487" s="75">
        <v>0.29841435185185183</v>
      </c>
      <c r="E487" s="37">
        <f t="shared" si="29"/>
        <v>0.81239530988274711</v>
      </c>
      <c r="F487" s="37">
        <f t="shared" si="30"/>
        <v>0.88320794682638215</v>
      </c>
      <c r="G487" s="11" t="str">
        <f t="shared" si="31"/>
        <v>Start group 6 for 50km</v>
      </c>
      <c r="H487" s="4" t="str">
        <f t="shared" si="32"/>
        <v>Start group 6 for 100km</v>
      </c>
    </row>
    <row r="488" spans="1:8">
      <c r="A488" s="127">
        <v>486</v>
      </c>
      <c r="B488" s="74" t="s">
        <v>11124</v>
      </c>
      <c r="C488" s="74" t="s">
        <v>11615</v>
      </c>
      <c r="D488" s="75">
        <v>0.29877314814814815</v>
      </c>
      <c r="E488" s="37">
        <f t="shared" si="29"/>
        <v>0.81407035175879394</v>
      </c>
      <c r="F488" s="37">
        <f t="shared" si="30"/>
        <v>0.88547220801986715</v>
      </c>
      <c r="G488" s="11" t="str">
        <f t="shared" si="31"/>
        <v>Start group 6 for 50km</v>
      </c>
      <c r="H488" s="4" t="str">
        <f t="shared" si="32"/>
        <v>Start group 6 for 100km</v>
      </c>
    </row>
    <row r="489" spans="1:8">
      <c r="A489" s="127">
        <v>487</v>
      </c>
      <c r="B489" s="74" t="s">
        <v>11616</v>
      </c>
      <c r="C489" s="74" t="s">
        <v>11617</v>
      </c>
      <c r="D489" s="75">
        <v>0.298912037037037</v>
      </c>
      <c r="E489" s="37">
        <f t="shared" si="29"/>
        <v>0.81574539363484089</v>
      </c>
      <c r="F489" s="37">
        <f t="shared" si="30"/>
        <v>0.88634869622379664</v>
      </c>
      <c r="G489" s="11" t="str">
        <f t="shared" si="31"/>
        <v>Start group 6 for 50km</v>
      </c>
      <c r="H489" s="4" t="str">
        <f t="shared" si="32"/>
        <v>Start group 6 for 100km</v>
      </c>
    </row>
    <row r="490" spans="1:8">
      <c r="A490" s="127">
        <v>488</v>
      </c>
      <c r="B490" s="74" t="s">
        <v>11129</v>
      </c>
      <c r="C490" s="74" t="s">
        <v>11618</v>
      </c>
      <c r="D490" s="75">
        <v>0.298912037037037</v>
      </c>
      <c r="E490" s="37">
        <f t="shared" si="29"/>
        <v>0.81742043551088772</v>
      </c>
      <c r="F490" s="37">
        <f t="shared" si="30"/>
        <v>0.88634869622379664</v>
      </c>
      <c r="G490" s="11" t="str">
        <f t="shared" si="31"/>
        <v>Start group 6 for 50km</v>
      </c>
      <c r="H490" s="4" t="str">
        <f t="shared" si="32"/>
        <v>Start group 6 for 100km</v>
      </c>
    </row>
    <row r="491" spans="1:8">
      <c r="A491" s="127">
        <v>489</v>
      </c>
      <c r="B491" s="74" t="s">
        <v>11619</v>
      </c>
      <c r="C491" s="74" t="s">
        <v>11457</v>
      </c>
      <c r="D491" s="75">
        <v>0.29906250000000001</v>
      </c>
      <c r="E491" s="37">
        <f t="shared" si="29"/>
        <v>0.81909547738693467</v>
      </c>
      <c r="F491" s="37">
        <f t="shared" si="30"/>
        <v>0.8872982251113869</v>
      </c>
      <c r="G491" s="11" t="str">
        <f t="shared" si="31"/>
        <v>Start group 6 for 50km</v>
      </c>
      <c r="H491" s="4" t="str">
        <f t="shared" si="32"/>
        <v>Start group 6 for 100km</v>
      </c>
    </row>
    <row r="492" spans="1:8">
      <c r="A492" s="127">
        <v>490</v>
      </c>
      <c r="B492" s="74" t="s">
        <v>11413</v>
      </c>
      <c r="C492" s="74" t="s">
        <v>11457</v>
      </c>
      <c r="D492" s="75">
        <v>0.29906250000000001</v>
      </c>
      <c r="E492" s="37">
        <f t="shared" si="29"/>
        <v>0.82077051926298161</v>
      </c>
      <c r="F492" s="37">
        <f t="shared" si="30"/>
        <v>0.8872982251113869</v>
      </c>
      <c r="G492" s="11" t="str">
        <f t="shared" si="31"/>
        <v>Start group 6 for 50km</v>
      </c>
      <c r="H492" s="4" t="str">
        <f t="shared" si="32"/>
        <v>Start group 6 for 100km</v>
      </c>
    </row>
    <row r="493" spans="1:8">
      <c r="A493" s="127">
        <v>491</v>
      </c>
      <c r="B493" s="74" t="s">
        <v>11133</v>
      </c>
      <c r="C493" s="74" t="s">
        <v>11620</v>
      </c>
      <c r="D493" s="75">
        <v>0.29928240740740741</v>
      </c>
      <c r="E493" s="37">
        <f t="shared" si="29"/>
        <v>0.82244556113902845</v>
      </c>
      <c r="F493" s="37">
        <f t="shared" si="30"/>
        <v>0.88868599810094207</v>
      </c>
      <c r="G493" s="11" t="str">
        <f t="shared" si="31"/>
        <v>Start group 6 for 50km</v>
      </c>
      <c r="H493" s="4" t="str">
        <f t="shared" si="32"/>
        <v>Start group 6 for 100km</v>
      </c>
    </row>
    <row r="494" spans="1:8">
      <c r="A494" s="127">
        <v>492</v>
      </c>
      <c r="B494" s="74" t="s">
        <v>11621</v>
      </c>
      <c r="C494" s="74" t="s">
        <v>11622</v>
      </c>
      <c r="D494" s="75">
        <v>0.29965277777777777</v>
      </c>
      <c r="E494" s="37">
        <f t="shared" si="29"/>
        <v>0.82412060301507539</v>
      </c>
      <c r="F494" s="37">
        <f t="shared" si="30"/>
        <v>0.89102329997808771</v>
      </c>
      <c r="G494" s="11" t="str">
        <f t="shared" si="31"/>
        <v>Start group 6 for 50km</v>
      </c>
      <c r="H494" s="4" t="str">
        <f t="shared" si="32"/>
        <v>Start group 6 for 100km</v>
      </c>
    </row>
    <row r="495" spans="1:8">
      <c r="A495" s="127">
        <v>493</v>
      </c>
      <c r="B495" s="74" t="s">
        <v>11022</v>
      </c>
      <c r="C495" s="74" t="s">
        <v>11623</v>
      </c>
      <c r="D495" s="75">
        <v>0.30003472222222222</v>
      </c>
      <c r="E495" s="37">
        <f t="shared" si="29"/>
        <v>0.82579564489112223</v>
      </c>
      <c r="F495" s="37">
        <f t="shared" si="30"/>
        <v>0.89343364253889423</v>
      </c>
      <c r="G495" s="11" t="str">
        <f t="shared" si="31"/>
        <v>Start group 6 for 50km</v>
      </c>
      <c r="H495" s="4" t="str">
        <f t="shared" si="32"/>
        <v>Start group 6 for 100km</v>
      </c>
    </row>
    <row r="496" spans="1:8">
      <c r="A496" s="127">
        <v>494</v>
      </c>
      <c r="B496" s="74" t="s">
        <v>11624</v>
      </c>
      <c r="C496" s="74" t="s">
        <v>11625</v>
      </c>
      <c r="D496" s="75">
        <v>0.30012731481481481</v>
      </c>
      <c r="E496" s="37">
        <f t="shared" si="29"/>
        <v>0.82747068676716917</v>
      </c>
      <c r="F496" s="37">
        <f t="shared" si="30"/>
        <v>0.89401796800818056</v>
      </c>
      <c r="G496" s="11" t="str">
        <f t="shared" si="31"/>
        <v>Start group 6 for 50km</v>
      </c>
      <c r="H496" s="4" t="str">
        <f t="shared" si="32"/>
        <v>Start group 6 for 100km</v>
      </c>
    </row>
    <row r="497" spans="1:8">
      <c r="A497" s="127">
        <v>495</v>
      </c>
      <c r="B497" s="74" t="s">
        <v>11587</v>
      </c>
      <c r="C497" s="74" t="s">
        <v>11385</v>
      </c>
      <c r="D497" s="75">
        <v>0.3001388888888889</v>
      </c>
      <c r="E497" s="37">
        <f t="shared" si="29"/>
        <v>0.82914572864321612</v>
      </c>
      <c r="F497" s="37">
        <f t="shared" si="30"/>
        <v>0.89409100869184133</v>
      </c>
      <c r="G497" s="11" t="str">
        <f t="shared" si="31"/>
        <v>Start group 6 for 50km</v>
      </c>
      <c r="H497" s="4" t="str">
        <f t="shared" si="32"/>
        <v>Start group 6 for 100km</v>
      </c>
    </row>
    <row r="498" spans="1:8">
      <c r="A498" s="127">
        <v>496</v>
      </c>
      <c r="B498" s="74" t="s">
        <v>11225</v>
      </c>
      <c r="C498" s="74" t="s">
        <v>11626</v>
      </c>
      <c r="D498" s="75">
        <v>0.30045138888888889</v>
      </c>
      <c r="E498" s="37">
        <f t="shared" si="29"/>
        <v>0.83082077051926295</v>
      </c>
      <c r="F498" s="37">
        <f t="shared" si="30"/>
        <v>0.89606310715068282</v>
      </c>
      <c r="G498" s="11" t="str">
        <f t="shared" si="31"/>
        <v>Start group 6 for 50km</v>
      </c>
      <c r="H498" s="4" t="str">
        <f t="shared" si="32"/>
        <v>Start group 6 for 100km</v>
      </c>
    </row>
    <row r="499" spans="1:8">
      <c r="A499" s="127">
        <v>497</v>
      </c>
      <c r="B499" s="74" t="s">
        <v>11020</v>
      </c>
      <c r="C499" s="74" t="s">
        <v>11627</v>
      </c>
      <c r="D499" s="75">
        <v>0.30129629629629628</v>
      </c>
      <c r="E499" s="37">
        <f t="shared" si="29"/>
        <v>0.8324958123953099</v>
      </c>
      <c r="F499" s="37">
        <f t="shared" si="30"/>
        <v>0.90139507705792121</v>
      </c>
      <c r="G499" s="11" t="str">
        <f t="shared" si="31"/>
        <v>Start group 6 for 50km</v>
      </c>
      <c r="H499" s="4" t="str">
        <f t="shared" si="32"/>
        <v>Start group 6 for 100km</v>
      </c>
    </row>
    <row r="500" spans="1:8">
      <c r="A500" s="127">
        <v>498</v>
      </c>
      <c r="B500" s="74" t="s">
        <v>11305</v>
      </c>
      <c r="C500" s="74" t="s">
        <v>11628</v>
      </c>
      <c r="D500" s="75">
        <v>0.30283564814814817</v>
      </c>
      <c r="E500" s="37">
        <f t="shared" si="29"/>
        <v>0.83417085427135673</v>
      </c>
      <c r="F500" s="37">
        <f t="shared" si="30"/>
        <v>0.9111094879848074</v>
      </c>
      <c r="G500" s="11" t="str">
        <f t="shared" si="31"/>
        <v>Start group 6 for 50km</v>
      </c>
      <c r="H500" s="4" t="str">
        <f t="shared" si="32"/>
        <v>Start group 6 for 100km</v>
      </c>
    </row>
    <row r="501" spans="1:8">
      <c r="A501" s="127">
        <v>499</v>
      </c>
      <c r="B501" s="74" t="s">
        <v>11133</v>
      </c>
      <c r="C501" s="74" t="s">
        <v>11629</v>
      </c>
      <c r="D501" s="75">
        <v>0.30283564814814817</v>
      </c>
      <c r="E501" s="37">
        <f t="shared" si="29"/>
        <v>0.83584589614740368</v>
      </c>
      <c r="F501" s="37">
        <f t="shared" si="30"/>
        <v>0.9111094879848074</v>
      </c>
      <c r="G501" s="11" t="str">
        <f t="shared" si="31"/>
        <v>Start group 6 for 50km</v>
      </c>
      <c r="H501" s="4" t="str">
        <f t="shared" si="32"/>
        <v>Start group 6 for 100km</v>
      </c>
    </row>
    <row r="502" spans="1:8">
      <c r="A502" s="127">
        <v>500</v>
      </c>
      <c r="B502" s="74" t="s">
        <v>11014</v>
      </c>
      <c r="C502" s="74" t="s">
        <v>11630</v>
      </c>
      <c r="D502" s="75">
        <v>0.30284722222222221</v>
      </c>
      <c r="E502" s="37">
        <f t="shared" si="29"/>
        <v>0.83752093802345062</v>
      </c>
      <c r="F502" s="37">
        <f t="shared" si="30"/>
        <v>0.91118252866846838</v>
      </c>
      <c r="G502" s="11" t="str">
        <f t="shared" si="31"/>
        <v>Start group 6 for 50km</v>
      </c>
      <c r="H502" s="4" t="str">
        <f t="shared" si="32"/>
        <v>Start group 6 for 100km</v>
      </c>
    </row>
    <row r="503" spans="1:8">
      <c r="A503" s="127">
        <v>501</v>
      </c>
      <c r="B503" s="74" t="s">
        <v>11046</v>
      </c>
      <c r="C503" s="74" t="s">
        <v>11631</v>
      </c>
      <c r="D503" s="75">
        <v>0.30284722222222221</v>
      </c>
      <c r="E503" s="37">
        <f t="shared" si="29"/>
        <v>0.83919597989949746</v>
      </c>
      <c r="F503" s="37">
        <f t="shared" si="30"/>
        <v>0.91118252866846838</v>
      </c>
      <c r="G503" s="11" t="str">
        <f t="shared" si="31"/>
        <v>Start group 6 for 50km</v>
      </c>
      <c r="H503" s="4" t="str">
        <f t="shared" si="32"/>
        <v>Start group 6 for 100km</v>
      </c>
    </row>
    <row r="504" spans="1:8">
      <c r="A504" s="127">
        <v>502</v>
      </c>
      <c r="B504" s="74" t="s">
        <v>11046</v>
      </c>
      <c r="C504" s="74" t="s">
        <v>11632</v>
      </c>
      <c r="D504" s="75">
        <v>0.30351851851851852</v>
      </c>
      <c r="E504" s="37">
        <f t="shared" si="29"/>
        <v>0.8408710217755444</v>
      </c>
      <c r="F504" s="37">
        <f t="shared" si="30"/>
        <v>0.91541888832079465</v>
      </c>
      <c r="G504" s="11" t="str">
        <f t="shared" si="31"/>
        <v>Start group 6 for 50km</v>
      </c>
      <c r="H504" s="4" t="str">
        <f t="shared" si="32"/>
        <v>Start group 6 for 100km</v>
      </c>
    </row>
    <row r="505" spans="1:8">
      <c r="A505" s="127">
        <v>503</v>
      </c>
      <c r="B505" s="74" t="s">
        <v>11633</v>
      </c>
      <c r="C505" s="74" t="s">
        <v>11634</v>
      </c>
      <c r="D505" s="75">
        <v>0.30371527777777779</v>
      </c>
      <c r="E505" s="37">
        <f t="shared" si="29"/>
        <v>0.84254606365159124</v>
      </c>
      <c r="F505" s="37">
        <f t="shared" si="30"/>
        <v>0.9166605799430283</v>
      </c>
      <c r="G505" s="11" t="str">
        <f t="shared" si="31"/>
        <v>Start group 6 for 50km</v>
      </c>
      <c r="H505" s="4" t="str">
        <f t="shared" si="32"/>
        <v>Start group 6 for 100km</v>
      </c>
    </row>
    <row r="506" spans="1:8">
      <c r="A506" s="127">
        <v>504</v>
      </c>
      <c r="B506" s="74" t="s">
        <v>11113</v>
      </c>
      <c r="C506" s="74" t="s">
        <v>11457</v>
      </c>
      <c r="D506" s="75">
        <v>0.30402777777777779</v>
      </c>
      <c r="E506" s="37">
        <f t="shared" si="29"/>
        <v>0.84422110552763818</v>
      </c>
      <c r="F506" s="37">
        <f t="shared" si="30"/>
        <v>0.91863267840186991</v>
      </c>
      <c r="G506" s="11" t="str">
        <f t="shared" si="31"/>
        <v>Start group 6 for 50km</v>
      </c>
      <c r="H506" s="4" t="str">
        <f t="shared" si="32"/>
        <v>Start group 6 for 100km</v>
      </c>
    </row>
    <row r="507" spans="1:8">
      <c r="A507" s="127">
        <v>505</v>
      </c>
      <c r="B507" s="74" t="s">
        <v>11074</v>
      </c>
      <c r="C507" s="74" t="s">
        <v>11528</v>
      </c>
      <c r="D507" s="75">
        <v>0.30450231481481482</v>
      </c>
      <c r="E507" s="37">
        <f t="shared" si="29"/>
        <v>0.84589614740368513</v>
      </c>
      <c r="F507" s="37">
        <f t="shared" si="30"/>
        <v>0.92162734643196265</v>
      </c>
      <c r="G507" s="11" t="str">
        <f t="shared" si="31"/>
        <v>Start group 6 for 50km</v>
      </c>
      <c r="H507" s="4" t="str">
        <f t="shared" si="32"/>
        <v>Start group 6 for 100km</v>
      </c>
    </row>
    <row r="508" spans="1:8">
      <c r="A508" s="127">
        <v>506</v>
      </c>
      <c r="B508" s="74" t="s">
        <v>11635</v>
      </c>
      <c r="C508" s="74" t="s">
        <v>11636</v>
      </c>
      <c r="D508" s="75">
        <v>0.30461805555555554</v>
      </c>
      <c r="E508" s="37">
        <f t="shared" si="29"/>
        <v>0.84757118927973196</v>
      </c>
      <c r="F508" s="37">
        <f t="shared" si="30"/>
        <v>0.9223577532685705</v>
      </c>
      <c r="G508" s="11" t="str">
        <f t="shared" si="31"/>
        <v>Start group 6 for 50km</v>
      </c>
      <c r="H508" s="4" t="str">
        <f t="shared" si="32"/>
        <v>Start group 6 for 100km</v>
      </c>
    </row>
    <row r="509" spans="1:8">
      <c r="A509" s="127">
        <v>507</v>
      </c>
      <c r="B509" s="74" t="s">
        <v>11029</v>
      </c>
      <c r="C509" s="74" t="s">
        <v>11637</v>
      </c>
      <c r="D509" s="75">
        <v>0.3046875</v>
      </c>
      <c r="E509" s="37">
        <f t="shared" si="29"/>
        <v>0.84924623115577891</v>
      </c>
      <c r="F509" s="37">
        <f t="shared" si="30"/>
        <v>0.9227959973705353</v>
      </c>
      <c r="G509" s="11" t="str">
        <f t="shared" si="31"/>
        <v>Start group 6 for 50km</v>
      </c>
      <c r="H509" s="4" t="str">
        <f t="shared" si="32"/>
        <v>Start group 6 for 100km</v>
      </c>
    </row>
    <row r="510" spans="1:8">
      <c r="A510" s="127">
        <v>508</v>
      </c>
      <c r="B510" s="74" t="s">
        <v>11638</v>
      </c>
      <c r="C510" s="74" t="s">
        <v>11639</v>
      </c>
      <c r="D510" s="75">
        <v>0.30483796296296295</v>
      </c>
      <c r="E510" s="37">
        <f t="shared" si="29"/>
        <v>0.85092127303182574</v>
      </c>
      <c r="F510" s="37">
        <f t="shared" si="30"/>
        <v>0.92374552625812567</v>
      </c>
      <c r="G510" s="11" t="str">
        <f t="shared" si="31"/>
        <v>Start group 6 for 50km</v>
      </c>
      <c r="H510" s="4" t="str">
        <f t="shared" si="32"/>
        <v>Start group 6 for 100km</v>
      </c>
    </row>
    <row r="511" spans="1:8">
      <c r="A511" s="127">
        <v>509</v>
      </c>
      <c r="B511" s="74" t="s">
        <v>11640</v>
      </c>
      <c r="C511" s="74" t="s">
        <v>11441</v>
      </c>
      <c r="D511" s="75">
        <v>0.30512731481481481</v>
      </c>
      <c r="E511" s="37">
        <f t="shared" si="29"/>
        <v>0.85259631490787269</v>
      </c>
      <c r="F511" s="37">
        <f t="shared" si="30"/>
        <v>0.92557154334964564</v>
      </c>
      <c r="G511" s="11" t="str">
        <f t="shared" si="31"/>
        <v>Start group 6 for 50km</v>
      </c>
      <c r="H511" s="4" t="str">
        <f t="shared" si="32"/>
        <v>Start group 6 for 100km</v>
      </c>
    </row>
    <row r="512" spans="1:8">
      <c r="A512" s="127">
        <v>510</v>
      </c>
      <c r="B512" s="74" t="s">
        <v>11129</v>
      </c>
      <c r="C512" s="74" t="s">
        <v>11641</v>
      </c>
      <c r="D512" s="75">
        <v>0.30546296296296299</v>
      </c>
      <c r="E512" s="37">
        <f t="shared" si="29"/>
        <v>0.85427135678391963</v>
      </c>
      <c r="F512" s="37">
        <f t="shared" si="30"/>
        <v>0.92768972317580889</v>
      </c>
      <c r="G512" s="11" t="str">
        <f t="shared" si="31"/>
        <v>Start group 6 for 50km</v>
      </c>
      <c r="H512" s="4" t="str">
        <f t="shared" si="32"/>
        <v>Start group 6 for 100km</v>
      </c>
    </row>
    <row r="513" spans="1:8">
      <c r="A513" s="127">
        <v>511</v>
      </c>
      <c r="B513" s="74" t="s">
        <v>11642</v>
      </c>
      <c r="C513" s="74" t="s">
        <v>11643</v>
      </c>
      <c r="D513" s="75">
        <v>0.30561342592592594</v>
      </c>
      <c r="E513" s="37">
        <f t="shared" si="29"/>
        <v>0.85594639865996647</v>
      </c>
      <c r="F513" s="37">
        <f t="shared" si="30"/>
        <v>0.92863925206339915</v>
      </c>
      <c r="G513" s="11" t="str">
        <f t="shared" si="31"/>
        <v>Start group 6 for 50km</v>
      </c>
      <c r="H513" s="4" t="str">
        <f t="shared" si="32"/>
        <v>Start group 6 for 100km</v>
      </c>
    </row>
    <row r="514" spans="1:8">
      <c r="A514" s="127">
        <v>512</v>
      </c>
      <c r="B514" s="74" t="s">
        <v>11048</v>
      </c>
      <c r="C514" s="74" t="s">
        <v>11644</v>
      </c>
      <c r="D514" s="75">
        <v>0.30605324074074075</v>
      </c>
      <c r="E514" s="37">
        <f t="shared" si="29"/>
        <v>0.85762144053601341</v>
      </c>
      <c r="F514" s="37">
        <f t="shared" si="30"/>
        <v>0.93141479804250948</v>
      </c>
      <c r="G514" s="11" t="str">
        <f t="shared" si="31"/>
        <v>Start group 6 for 50km</v>
      </c>
      <c r="H514" s="4" t="str">
        <f t="shared" si="32"/>
        <v>Start group 6 for 100km</v>
      </c>
    </row>
    <row r="515" spans="1:8">
      <c r="A515" s="127">
        <v>513</v>
      </c>
      <c r="B515" s="74" t="s">
        <v>11133</v>
      </c>
      <c r="C515" s="74" t="s">
        <v>11645</v>
      </c>
      <c r="D515" s="75">
        <v>0.30622685185185183</v>
      </c>
      <c r="E515" s="37">
        <f t="shared" si="29"/>
        <v>0.85929648241206025</v>
      </c>
      <c r="F515" s="37">
        <f t="shared" si="30"/>
        <v>0.93251040829742149</v>
      </c>
      <c r="G515" s="11" t="str">
        <f t="shared" si="31"/>
        <v>Start group 6 for 50km</v>
      </c>
      <c r="H515" s="4" t="str">
        <f t="shared" si="32"/>
        <v>Start group 6 for 100km</v>
      </c>
    </row>
    <row r="516" spans="1:8">
      <c r="A516" s="127">
        <v>514</v>
      </c>
      <c r="B516" s="74" t="s">
        <v>11646</v>
      </c>
      <c r="C516" s="74" t="s">
        <v>11647</v>
      </c>
      <c r="D516" s="75">
        <v>0.30636574074074074</v>
      </c>
      <c r="E516" s="37">
        <f t="shared" ref="E516:E579" si="33">A516/597</f>
        <v>0.86097152428810719</v>
      </c>
      <c r="F516" s="37">
        <f t="shared" ref="F516:F579" si="34">((HOUR(D516)*60+MINUTE(D516)+SECOND(D516)/60)-(HOUR($D$3)*60+MINUTE($D$3)+SECOND($D$3)/60))/(HOUR($D$3)*60+MINUTE($D$3)+SECOND($D$3)/60)</f>
        <v>0.93338689650135132</v>
      </c>
      <c r="G516" s="11" t="str">
        <f t="shared" ref="G516:G579" si="35">"Start group "&amp;IF(F516&lt;=32%,1,IF(F516&lt;=42%,2,IF(F516&lt;=53%,3,IF(F516&lt;=65%,4,IF(F516&lt;=87%,5,6)))))&amp;" for 50km"</f>
        <v>Start group 6 for 50km</v>
      </c>
      <c r="H516" s="4" t="str">
        <f t="shared" ref="H516:H579" si="36">"Start group "&amp;IF(F516&lt;=23%,1,IF(F516&lt;=36%,2,IF(F516&lt;=46%,3,IF(F516&lt;=55%,4,IF(F516&lt;=72%,5,6)))))&amp;" for 100km"</f>
        <v>Start group 6 for 100km</v>
      </c>
    </row>
    <row r="517" spans="1:8">
      <c r="A517" s="127">
        <v>515</v>
      </c>
      <c r="B517" s="74" t="s">
        <v>11648</v>
      </c>
      <c r="C517" s="74" t="s">
        <v>11649</v>
      </c>
      <c r="D517" s="75">
        <v>0.30826388888888889</v>
      </c>
      <c r="E517" s="37">
        <f t="shared" si="33"/>
        <v>0.86264656616415414</v>
      </c>
      <c r="F517" s="37">
        <f t="shared" si="34"/>
        <v>0.94536556862172216</v>
      </c>
      <c r="G517" s="11" t="str">
        <f t="shared" si="35"/>
        <v>Start group 6 for 50km</v>
      </c>
      <c r="H517" s="4" t="str">
        <f t="shared" si="36"/>
        <v>Start group 6 for 100km</v>
      </c>
    </row>
    <row r="518" spans="1:8">
      <c r="A518" s="127">
        <v>516</v>
      </c>
      <c r="B518" s="74" t="s">
        <v>11133</v>
      </c>
      <c r="C518" s="74" t="s">
        <v>11650</v>
      </c>
      <c r="D518" s="75">
        <v>0.30827546296296299</v>
      </c>
      <c r="E518" s="37">
        <f t="shared" si="33"/>
        <v>0.86432160804020097</v>
      </c>
      <c r="F518" s="37">
        <f t="shared" si="34"/>
        <v>0.94543860930538315</v>
      </c>
      <c r="G518" s="11" t="str">
        <f t="shared" si="35"/>
        <v>Start group 6 for 50km</v>
      </c>
      <c r="H518" s="4" t="str">
        <f t="shared" si="36"/>
        <v>Start group 6 for 100km</v>
      </c>
    </row>
    <row r="519" spans="1:8">
      <c r="A519" s="127">
        <v>517</v>
      </c>
      <c r="B519" s="74" t="s">
        <v>11160</v>
      </c>
      <c r="C519" s="74" t="s">
        <v>11651</v>
      </c>
      <c r="D519" s="75">
        <v>0.30837962962962961</v>
      </c>
      <c r="E519" s="37">
        <f t="shared" si="33"/>
        <v>0.86599664991624792</v>
      </c>
      <c r="F519" s="37">
        <f t="shared" si="34"/>
        <v>0.94609597545833024</v>
      </c>
      <c r="G519" s="11" t="str">
        <f t="shared" si="35"/>
        <v>Start group 6 for 50km</v>
      </c>
      <c r="H519" s="4" t="str">
        <f t="shared" si="36"/>
        <v>Start group 6 for 100km</v>
      </c>
    </row>
    <row r="520" spans="1:8">
      <c r="A520" s="127">
        <v>518</v>
      </c>
      <c r="B520" s="74" t="s">
        <v>11652</v>
      </c>
      <c r="C520" s="74" t="s">
        <v>11081</v>
      </c>
      <c r="D520" s="75">
        <v>0.30841435185185184</v>
      </c>
      <c r="E520" s="37">
        <f t="shared" si="33"/>
        <v>0.86767169179229475</v>
      </c>
      <c r="F520" s="37">
        <f t="shared" si="34"/>
        <v>0.94631509750931264</v>
      </c>
      <c r="G520" s="11" t="str">
        <f t="shared" si="35"/>
        <v>Start group 6 for 50km</v>
      </c>
      <c r="H520" s="4" t="str">
        <f t="shared" si="36"/>
        <v>Start group 6 for 100km</v>
      </c>
    </row>
    <row r="521" spans="1:8">
      <c r="A521" s="127">
        <v>519</v>
      </c>
      <c r="B521" s="74" t="s">
        <v>11018</v>
      </c>
      <c r="C521" s="74" t="s">
        <v>11653</v>
      </c>
      <c r="D521" s="75">
        <v>0.30842592592592594</v>
      </c>
      <c r="E521" s="37">
        <f t="shared" si="33"/>
        <v>0.8693467336683417</v>
      </c>
      <c r="F521" s="37">
        <f t="shared" si="34"/>
        <v>0.9463881381929734</v>
      </c>
      <c r="G521" s="11" t="str">
        <f t="shared" si="35"/>
        <v>Start group 6 for 50km</v>
      </c>
      <c r="H521" s="4" t="str">
        <f t="shared" si="36"/>
        <v>Start group 6 for 100km</v>
      </c>
    </row>
    <row r="522" spans="1:8">
      <c r="A522" s="127">
        <v>520</v>
      </c>
      <c r="B522" s="74" t="s">
        <v>11225</v>
      </c>
      <c r="C522" s="74" t="s">
        <v>11654</v>
      </c>
      <c r="D522" s="75">
        <v>0.30862268518518515</v>
      </c>
      <c r="E522" s="37">
        <f t="shared" si="33"/>
        <v>0.87102177554438864</v>
      </c>
      <c r="F522" s="37">
        <f t="shared" si="34"/>
        <v>0.94762982981520716</v>
      </c>
      <c r="G522" s="11" t="str">
        <f t="shared" si="35"/>
        <v>Start group 6 for 50km</v>
      </c>
      <c r="H522" s="4" t="str">
        <f t="shared" si="36"/>
        <v>Start group 6 for 100km</v>
      </c>
    </row>
    <row r="523" spans="1:8">
      <c r="A523" s="127">
        <v>521</v>
      </c>
      <c r="B523" s="74" t="s">
        <v>11142</v>
      </c>
      <c r="C523" s="74" t="s">
        <v>11655</v>
      </c>
      <c r="D523" s="75">
        <v>0.30864583333333334</v>
      </c>
      <c r="E523" s="37">
        <f t="shared" si="33"/>
        <v>0.87269681742043548</v>
      </c>
      <c r="F523" s="37">
        <f t="shared" si="34"/>
        <v>0.94777591118252857</v>
      </c>
      <c r="G523" s="11" t="str">
        <f t="shared" si="35"/>
        <v>Start group 6 for 50km</v>
      </c>
      <c r="H523" s="4" t="str">
        <f t="shared" si="36"/>
        <v>Start group 6 for 100km</v>
      </c>
    </row>
    <row r="524" spans="1:8">
      <c r="A524" s="127">
        <v>522</v>
      </c>
      <c r="B524" s="74" t="s">
        <v>11656</v>
      </c>
      <c r="C524" s="74" t="s">
        <v>11561</v>
      </c>
      <c r="D524" s="75">
        <v>0.30890046296296297</v>
      </c>
      <c r="E524" s="37">
        <f t="shared" si="33"/>
        <v>0.87437185929648242</v>
      </c>
      <c r="F524" s="37">
        <f t="shared" si="34"/>
        <v>0.94938280622306614</v>
      </c>
      <c r="G524" s="11" t="str">
        <f t="shared" si="35"/>
        <v>Start group 6 for 50km</v>
      </c>
      <c r="H524" s="4" t="str">
        <f t="shared" si="36"/>
        <v>Start group 6 for 100km</v>
      </c>
    </row>
    <row r="525" spans="1:8">
      <c r="A525" s="127">
        <v>523</v>
      </c>
      <c r="B525" s="74" t="s">
        <v>11000</v>
      </c>
      <c r="C525" s="74" t="s">
        <v>11657</v>
      </c>
      <c r="D525" s="75">
        <v>0.30910879629629628</v>
      </c>
      <c r="E525" s="37">
        <f t="shared" si="33"/>
        <v>0.87604690117252937</v>
      </c>
      <c r="F525" s="37">
        <f t="shared" si="34"/>
        <v>0.95069753852896066</v>
      </c>
      <c r="G525" s="11" t="str">
        <f t="shared" si="35"/>
        <v>Start group 6 for 50km</v>
      </c>
      <c r="H525" s="4" t="str">
        <f t="shared" si="36"/>
        <v>Start group 6 for 100km</v>
      </c>
    </row>
    <row r="526" spans="1:8">
      <c r="A526" s="127">
        <v>524</v>
      </c>
      <c r="B526" s="74" t="s">
        <v>11140</v>
      </c>
      <c r="C526" s="74" t="s">
        <v>11658</v>
      </c>
      <c r="D526" s="75">
        <v>0.30935185185185182</v>
      </c>
      <c r="E526" s="37">
        <f t="shared" si="33"/>
        <v>0.8777219430485762</v>
      </c>
      <c r="F526" s="37">
        <f t="shared" si="34"/>
        <v>0.95223139288583725</v>
      </c>
      <c r="G526" s="11" t="str">
        <f t="shared" si="35"/>
        <v>Start group 6 for 50km</v>
      </c>
      <c r="H526" s="4" t="str">
        <f t="shared" si="36"/>
        <v>Start group 6 for 100km</v>
      </c>
    </row>
    <row r="527" spans="1:8">
      <c r="A527" s="127">
        <v>525</v>
      </c>
      <c r="B527" s="74" t="s">
        <v>11659</v>
      </c>
      <c r="C527" s="74" t="s">
        <v>11660</v>
      </c>
      <c r="D527" s="75">
        <v>0.30952546296296296</v>
      </c>
      <c r="E527" s="37">
        <f t="shared" si="33"/>
        <v>0.87939698492462315</v>
      </c>
      <c r="F527" s="37">
        <f t="shared" si="34"/>
        <v>0.95332700314074925</v>
      </c>
      <c r="G527" s="11" t="str">
        <f t="shared" si="35"/>
        <v>Start group 6 for 50km</v>
      </c>
      <c r="H527" s="4" t="str">
        <f t="shared" si="36"/>
        <v>Start group 6 for 100km</v>
      </c>
    </row>
    <row r="528" spans="1:8">
      <c r="A528" s="127">
        <v>526</v>
      </c>
      <c r="B528" s="74" t="s">
        <v>11357</v>
      </c>
      <c r="C528" s="74" t="s">
        <v>11661</v>
      </c>
      <c r="D528" s="75">
        <v>0.30952546296296296</v>
      </c>
      <c r="E528" s="37">
        <f t="shared" si="33"/>
        <v>0.88107202680066998</v>
      </c>
      <c r="F528" s="37">
        <f t="shared" si="34"/>
        <v>0.95332700314074925</v>
      </c>
      <c r="G528" s="11" t="str">
        <f t="shared" si="35"/>
        <v>Start group 6 for 50km</v>
      </c>
      <c r="H528" s="4" t="str">
        <f t="shared" si="36"/>
        <v>Start group 6 for 100km</v>
      </c>
    </row>
    <row r="529" spans="1:8">
      <c r="A529" s="127">
        <v>527</v>
      </c>
      <c r="B529" s="74" t="s">
        <v>11048</v>
      </c>
      <c r="C529" s="74" t="s">
        <v>11662</v>
      </c>
      <c r="D529" s="75">
        <v>0.31037037037037035</v>
      </c>
      <c r="E529" s="37">
        <f t="shared" si="33"/>
        <v>0.88274706867671693</v>
      </c>
      <c r="F529" s="37">
        <f t="shared" si="34"/>
        <v>0.95865897304798775</v>
      </c>
      <c r="G529" s="11" t="str">
        <f t="shared" si="35"/>
        <v>Start group 6 for 50km</v>
      </c>
      <c r="H529" s="4" t="str">
        <f t="shared" si="36"/>
        <v>Start group 6 for 100km</v>
      </c>
    </row>
    <row r="530" spans="1:8">
      <c r="A530" s="127">
        <v>528</v>
      </c>
      <c r="B530" s="74" t="s">
        <v>11663</v>
      </c>
      <c r="C530" s="74" t="s">
        <v>11664</v>
      </c>
      <c r="D530" s="75">
        <v>0.3105208333333333</v>
      </c>
      <c r="E530" s="37">
        <f t="shared" si="33"/>
        <v>0.88442211055276387</v>
      </c>
      <c r="F530" s="37">
        <f t="shared" si="34"/>
        <v>0.95960850193557801</v>
      </c>
      <c r="G530" s="11" t="str">
        <f t="shared" si="35"/>
        <v>Start group 6 for 50km</v>
      </c>
      <c r="H530" s="4" t="str">
        <f t="shared" si="36"/>
        <v>Start group 6 for 100km</v>
      </c>
    </row>
    <row r="531" spans="1:8">
      <c r="A531" s="127">
        <v>529</v>
      </c>
      <c r="B531" s="74" t="s">
        <v>11056</v>
      </c>
      <c r="C531" s="74" t="s">
        <v>11665</v>
      </c>
      <c r="D531" s="75">
        <v>0.31054398148148149</v>
      </c>
      <c r="E531" s="37">
        <f t="shared" si="33"/>
        <v>0.88609715242881071</v>
      </c>
      <c r="F531" s="37">
        <f t="shared" si="34"/>
        <v>0.95975458330289964</v>
      </c>
      <c r="G531" s="11" t="str">
        <f t="shared" si="35"/>
        <v>Start group 6 for 50km</v>
      </c>
      <c r="H531" s="4" t="str">
        <f t="shared" si="36"/>
        <v>Start group 6 for 100km</v>
      </c>
    </row>
    <row r="532" spans="1:8">
      <c r="A532" s="127">
        <v>530</v>
      </c>
      <c r="B532" s="74" t="s">
        <v>11120</v>
      </c>
      <c r="C532" s="74" t="s">
        <v>11645</v>
      </c>
      <c r="D532" s="75">
        <v>0.31077546296296293</v>
      </c>
      <c r="E532" s="37">
        <f t="shared" si="33"/>
        <v>0.88777219430485765</v>
      </c>
      <c r="F532" s="37">
        <f t="shared" si="34"/>
        <v>0.96121539697611558</v>
      </c>
      <c r="G532" s="11" t="str">
        <f t="shared" si="35"/>
        <v>Start group 6 for 50km</v>
      </c>
      <c r="H532" s="4" t="str">
        <f t="shared" si="36"/>
        <v>Start group 6 for 100km</v>
      </c>
    </row>
    <row r="533" spans="1:8">
      <c r="A533" s="127">
        <v>531</v>
      </c>
      <c r="B533" s="74" t="s">
        <v>11522</v>
      </c>
      <c r="C533" s="74" t="s">
        <v>11666</v>
      </c>
      <c r="D533" s="75">
        <v>0.31168981481481478</v>
      </c>
      <c r="E533" s="37">
        <f t="shared" si="33"/>
        <v>0.88944723618090449</v>
      </c>
      <c r="F533" s="37">
        <f t="shared" si="34"/>
        <v>0.96698561098531866</v>
      </c>
      <c r="G533" s="11" t="str">
        <f t="shared" si="35"/>
        <v>Start group 6 for 50km</v>
      </c>
      <c r="H533" s="4" t="str">
        <f t="shared" si="36"/>
        <v>Start group 6 for 100km</v>
      </c>
    </row>
    <row r="534" spans="1:8">
      <c r="A534" s="127">
        <v>532</v>
      </c>
      <c r="B534" s="74" t="s">
        <v>11558</v>
      </c>
      <c r="C534" s="74" t="s">
        <v>11768</v>
      </c>
      <c r="D534" s="75">
        <v>0.31385416666666666</v>
      </c>
      <c r="E534" s="37">
        <f t="shared" si="33"/>
        <v>0.89112227805695143</v>
      </c>
      <c r="F534" s="37">
        <f t="shared" si="34"/>
        <v>0.98064421882988817</v>
      </c>
      <c r="G534" s="11" t="str">
        <f t="shared" si="35"/>
        <v>Start group 6 for 50km</v>
      </c>
      <c r="H534" s="4" t="str">
        <f t="shared" si="36"/>
        <v>Start group 6 for 100km</v>
      </c>
    </row>
    <row r="535" spans="1:8">
      <c r="A535" s="127">
        <v>533</v>
      </c>
      <c r="B535" s="74" t="s">
        <v>11113</v>
      </c>
      <c r="C535" s="74" t="s">
        <v>11528</v>
      </c>
      <c r="D535" s="75">
        <v>0.31473379629629633</v>
      </c>
      <c r="E535" s="37">
        <f t="shared" si="33"/>
        <v>0.89279731993299838</v>
      </c>
      <c r="F535" s="37">
        <f t="shared" si="34"/>
        <v>0.98619531078810885</v>
      </c>
      <c r="G535" s="11" t="str">
        <f t="shared" si="35"/>
        <v>Start group 6 for 50km</v>
      </c>
      <c r="H535" s="4" t="str">
        <f t="shared" si="36"/>
        <v>Start group 6 for 100km</v>
      </c>
    </row>
    <row r="536" spans="1:8">
      <c r="A536" s="127">
        <v>534</v>
      </c>
      <c r="B536" s="74" t="s">
        <v>11187</v>
      </c>
      <c r="C536" s="74" t="s">
        <v>11667</v>
      </c>
      <c r="D536" s="75">
        <v>0.31498842592592591</v>
      </c>
      <c r="E536" s="37">
        <f t="shared" si="33"/>
        <v>0.89447236180904521</v>
      </c>
      <c r="F536" s="37">
        <f t="shared" si="34"/>
        <v>0.98780220582864642</v>
      </c>
      <c r="G536" s="11" t="str">
        <f t="shared" si="35"/>
        <v>Start group 6 for 50km</v>
      </c>
      <c r="H536" s="4" t="str">
        <f t="shared" si="36"/>
        <v>Start group 6 for 100km</v>
      </c>
    </row>
    <row r="537" spans="1:8">
      <c r="A537" s="127">
        <v>535</v>
      </c>
      <c r="B537" s="74" t="s">
        <v>11097</v>
      </c>
      <c r="C537" s="74" t="s">
        <v>11668</v>
      </c>
      <c r="D537" s="75">
        <v>0.31542824074074077</v>
      </c>
      <c r="E537" s="37">
        <f t="shared" si="33"/>
        <v>0.89614740368509216</v>
      </c>
      <c r="F537" s="37">
        <f t="shared" si="34"/>
        <v>0.99057775180775676</v>
      </c>
      <c r="G537" s="11" t="str">
        <f t="shared" si="35"/>
        <v>Start group 6 for 50km</v>
      </c>
      <c r="H537" s="4" t="str">
        <f t="shared" si="36"/>
        <v>Start group 6 for 100km</v>
      </c>
    </row>
    <row r="538" spans="1:8">
      <c r="A538" s="127">
        <v>536</v>
      </c>
      <c r="B538" s="74" t="s">
        <v>11120</v>
      </c>
      <c r="C538" s="74" t="s">
        <v>11669</v>
      </c>
      <c r="D538" s="75">
        <v>0.31631944444444443</v>
      </c>
      <c r="E538" s="37">
        <f t="shared" si="33"/>
        <v>0.89782244556113899</v>
      </c>
      <c r="F538" s="37">
        <f t="shared" si="34"/>
        <v>0.99620188444963842</v>
      </c>
      <c r="G538" s="11" t="str">
        <f t="shared" si="35"/>
        <v>Start group 6 for 50km</v>
      </c>
      <c r="H538" s="4" t="str">
        <f t="shared" si="36"/>
        <v>Start group 6 for 100km</v>
      </c>
    </row>
    <row r="539" spans="1:8">
      <c r="A539" s="127">
        <v>537</v>
      </c>
      <c r="B539" s="74" t="s">
        <v>11382</v>
      </c>
      <c r="C539" s="74" t="s">
        <v>11670</v>
      </c>
      <c r="D539" s="75">
        <v>0.32020833333333337</v>
      </c>
      <c r="E539" s="37">
        <f t="shared" si="33"/>
        <v>0.89949748743718594</v>
      </c>
      <c r="F539" s="37">
        <f t="shared" si="34"/>
        <v>1.020743554159667</v>
      </c>
      <c r="G539" s="11" t="str">
        <f t="shared" si="35"/>
        <v>Start group 6 for 50km</v>
      </c>
      <c r="H539" s="4" t="str">
        <f t="shared" si="36"/>
        <v>Start group 6 for 100km</v>
      </c>
    </row>
    <row r="540" spans="1:8">
      <c r="A540" s="127">
        <v>538</v>
      </c>
      <c r="B540" s="74" t="s">
        <v>11671</v>
      </c>
      <c r="C540" s="74" t="s">
        <v>11672</v>
      </c>
      <c r="D540" s="75">
        <v>0.32049768518518518</v>
      </c>
      <c r="E540" s="37">
        <f t="shared" si="33"/>
        <v>0.90117252931323288</v>
      </c>
      <c r="F540" s="37">
        <f t="shared" si="34"/>
        <v>1.0225695712511869</v>
      </c>
      <c r="G540" s="11" t="str">
        <f t="shared" si="35"/>
        <v>Start group 6 for 50km</v>
      </c>
      <c r="H540" s="4" t="str">
        <f t="shared" si="36"/>
        <v>Start group 6 for 100km</v>
      </c>
    </row>
    <row r="541" spans="1:8">
      <c r="A541" s="127">
        <v>539</v>
      </c>
      <c r="B541" s="74" t="s">
        <v>11610</v>
      </c>
      <c r="C541" s="74" t="s">
        <v>11673</v>
      </c>
      <c r="D541" s="75">
        <v>0.32090277777777776</v>
      </c>
      <c r="E541" s="37">
        <f t="shared" si="33"/>
        <v>0.90284757118927972</v>
      </c>
      <c r="F541" s="37">
        <f t="shared" si="34"/>
        <v>1.025125995179315</v>
      </c>
      <c r="G541" s="11" t="str">
        <f t="shared" si="35"/>
        <v>Start group 6 for 50km</v>
      </c>
      <c r="H541" s="4" t="str">
        <f t="shared" si="36"/>
        <v>Start group 6 for 100km</v>
      </c>
    </row>
    <row r="542" spans="1:8">
      <c r="A542" s="127">
        <v>540</v>
      </c>
      <c r="B542" s="74" t="s">
        <v>11048</v>
      </c>
      <c r="C542" s="74" t="s">
        <v>11674</v>
      </c>
      <c r="D542" s="75">
        <v>0.32099537037037035</v>
      </c>
      <c r="E542" s="37">
        <f t="shared" si="33"/>
        <v>0.90452261306532666</v>
      </c>
      <c r="F542" s="37">
        <f t="shared" si="34"/>
        <v>1.0257103206486013</v>
      </c>
      <c r="G542" s="11" t="str">
        <f t="shared" si="35"/>
        <v>Start group 6 for 50km</v>
      </c>
      <c r="H542" s="4" t="str">
        <f t="shared" si="36"/>
        <v>Start group 6 for 100km</v>
      </c>
    </row>
    <row r="543" spans="1:8">
      <c r="A543" s="127">
        <v>541</v>
      </c>
      <c r="B543" s="74" t="s">
        <v>11129</v>
      </c>
      <c r="C543" s="74" t="s">
        <v>11675</v>
      </c>
      <c r="D543" s="75">
        <v>0.32173611111111111</v>
      </c>
      <c r="E543" s="37">
        <f t="shared" si="33"/>
        <v>0.9061976549413735</v>
      </c>
      <c r="F543" s="37">
        <f t="shared" si="34"/>
        <v>1.0303849244028924</v>
      </c>
      <c r="G543" s="11" t="str">
        <f t="shared" si="35"/>
        <v>Start group 6 for 50km</v>
      </c>
      <c r="H543" s="4" t="str">
        <f t="shared" si="36"/>
        <v>Start group 6 for 100km</v>
      </c>
    </row>
    <row r="544" spans="1:8">
      <c r="A544" s="127">
        <v>542</v>
      </c>
      <c r="B544" s="74" t="s">
        <v>11020</v>
      </c>
      <c r="C544" s="74" t="s">
        <v>11676</v>
      </c>
      <c r="D544" s="75">
        <v>0.32270833333333332</v>
      </c>
      <c r="E544" s="37">
        <f t="shared" si="33"/>
        <v>0.90787269681742044</v>
      </c>
      <c r="F544" s="37">
        <f t="shared" si="34"/>
        <v>1.0365203418303994</v>
      </c>
      <c r="G544" s="11" t="str">
        <f t="shared" si="35"/>
        <v>Start group 6 for 50km</v>
      </c>
      <c r="H544" s="4" t="str">
        <f t="shared" si="36"/>
        <v>Start group 6 for 100km</v>
      </c>
    </row>
    <row r="545" spans="1:8">
      <c r="A545" s="127">
        <v>543</v>
      </c>
      <c r="B545" s="74" t="s">
        <v>11187</v>
      </c>
      <c r="C545" s="74" t="s">
        <v>11677</v>
      </c>
      <c r="D545" s="75">
        <v>0.32276620370370374</v>
      </c>
      <c r="E545" s="37">
        <f t="shared" si="33"/>
        <v>0.90954773869346739</v>
      </c>
      <c r="F545" s="37">
        <f t="shared" si="34"/>
        <v>1.0368855452487036</v>
      </c>
      <c r="G545" s="11" t="str">
        <f t="shared" si="35"/>
        <v>Start group 6 for 50km</v>
      </c>
      <c r="H545" s="4" t="str">
        <f t="shared" si="36"/>
        <v>Start group 6 for 100km</v>
      </c>
    </row>
    <row r="546" spans="1:8">
      <c r="A546" s="127">
        <v>544</v>
      </c>
      <c r="B546" s="74" t="s">
        <v>11678</v>
      </c>
      <c r="C546" s="74" t="s">
        <v>11679</v>
      </c>
      <c r="D546" s="75">
        <v>0.32439814814814816</v>
      </c>
      <c r="E546" s="37">
        <f t="shared" si="33"/>
        <v>0.91122278056951422</v>
      </c>
      <c r="F546" s="37">
        <f t="shared" si="34"/>
        <v>1.0471842816448762</v>
      </c>
      <c r="G546" s="11" t="str">
        <f t="shared" si="35"/>
        <v>Start group 6 for 50km</v>
      </c>
      <c r="H546" s="4" t="str">
        <f t="shared" si="36"/>
        <v>Start group 6 for 100km</v>
      </c>
    </row>
    <row r="547" spans="1:8">
      <c r="A547" s="127">
        <v>545</v>
      </c>
      <c r="B547" s="74" t="s">
        <v>11680</v>
      </c>
      <c r="C547" s="74" t="s">
        <v>11681</v>
      </c>
      <c r="D547" s="75">
        <v>0.32439814814814816</v>
      </c>
      <c r="E547" s="37">
        <f t="shared" si="33"/>
        <v>0.91289782244556117</v>
      </c>
      <c r="F547" s="37">
        <f t="shared" si="34"/>
        <v>1.0471842816448762</v>
      </c>
      <c r="G547" s="11" t="str">
        <f t="shared" si="35"/>
        <v>Start group 6 for 50km</v>
      </c>
      <c r="H547" s="4" t="str">
        <f t="shared" si="36"/>
        <v>Start group 6 for 100km</v>
      </c>
    </row>
    <row r="548" spans="1:8">
      <c r="A548" s="127">
        <v>546</v>
      </c>
      <c r="B548" s="74" t="s">
        <v>11303</v>
      </c>
      <c r="C548" s="74" t="s">
        <v>11682</v>
      </c>
      <c r="D548" s="75">
        <v>0.32490740740740742</v>
      </c>
      <c r="E548" s="37">
        <f t="shared" si="33"/>
        <v>0.914572864321608</v>
      </c>
      <c r="F548" s="37">
        <f t="shared" si="34"/>
        <v>1.0503980717259513</v>
      </c>
      <c r="G548" s="11" t="str">
        <f t="shared" si="35"/>
        <v>Start group 6 for 50km</v>
      </c>
      <c r="H548" s="4" t="str">
        <f t="shared" si="36"/>
        <v>Start group 6 for 100km</v>
      </c>
    </row>
    <row r="549" spans="1:8">
      <c r="A549" s="127">
        <v>547</v>
      </c>
      <c r="B549" s="74" t="s">
        <v>11022</v>
      </c>
      <c r="C549" s="74" t="s">
        <v>11079</v>
      </c>
      <c r="D549" s="75">
        <v>0.32494212962962959</v>
      </c>
      <c r="E549" s="37">
        <f t="shared" si="33"/>
        <v>0.91624790619765495</v>
      </c>
      <c r="F549" s="37">
        <f t="shared" si="34"/>
        <v>1.0506171937769337</v>
      </c>
      <c r="G549" s="11" t="str">
        <f t="shared" si="35"/>
        <v>Start group 6 for 50km</v>
      </c>
      <c r="H549" s="4" t="str">
        <f t="shared" si="36"/>
        <v>Start group 6 for 100km</v>
      </c>
    </row>
    <row r="550" spans="1:8">
      <c r="A550" s="127">
        <v>548</v>
      </c>
      <c r="B550" s="74" t="s">
        <v>11121</v>
      </c>
      <c r="C550" s="74" t="s">
        <v>11683</v>
      </c>
      <c r="D550" s="75">
        <v>0.32496527777777778</v>
      </c>
      <c r="E550" s="37">
        <f t="shared" si="33"/>
        <v>0.91792294807370189</v>
      </c>
      <c r="F550" s="37">
        <f t="shared" si="34"/>
        <v>1.0507632751442553</v>
      </c>
      <c r="G550" s="11" t="str">
        <f t="shared" si="35"/>
        <v>Start group 6 for 50km</v>
      </c>
      <c r="H550" s="4" t="str">
        <f t="shared" si="36"/>
        <v>Start group 6 for 100km</v>
      </c>
    </row>
    <row r="551" spans="1:8">
      <c r="A551" s="127">
        <v>549</v>
      </c>
      <c r="B551" s="74" t="s">
        <v>11012</v>
      </c>
      <c r="C551" s="74" t="s">
        <v>11245</v>
      </c>
      <c r="D551" s="75">
        <v>0.32496527777777778</v>
      </c>
      <c r="E551" s="37">
        <f t="shared" si="33"/>
        <v>0.91959798994974873</v>
      </c>
      <c r="F551" s="37">
        <f t="shared" si="34"/>
        <v>1.0507632751442553</v>
      </c>
      <c r="G551" s="11" t="str">
        <f t="shared" si="35"/>
        <v>Start group 6 for 50km</v>
      </c>
      <c r="H551" s="4" t="str">
        <f t="shared" si="36"/>
        <v>Start group 6 for 100km</v>
      </c>
    </row>
    <row r="552" spans="1:8">
      <c r="A552" s="127">
        <v>550</v>
      </c>
      <c r="B552" s="74" t="s">
        <v>11097</v>
      </c>
      <c r="C552" s="74" t="s">
        <v>11684</v>
      </c>
      <c r="D552" s="75">
        <v>0.32646990740740739</v>
      </c>
      <c r="E552" s="37">
        <f t="shared" si="33"/>
        <v>0.92127303182579567</v>
      </c>
      <c r="F552" s="37">
        <f t="shared" si="34"/>
        <v>1.0602585640201592</v>
      </c>
      <c r="G552" s="11" t="str">
        <f t="shared" si="35"/>
        <v>Start group 6 for 50km</v>
      </c>
      <c r="H552" s="4" t="str">
        <f t="shared" si="36"/>
        <v>Start group 6 for 100km</v>
      </c>
    </row>
    <row r="553" spans="1:8">
      <c r="A553" s="127">
        <v>551</v>
      </c>
      <c r="B553" s="74" t="s">
        <v>11097</v>
      </c>
      <c r="C553" s="74" t="s">
        <v>11685</v>
      </c>
      <c r="D553" s="75">
        <v>0.32655092592592594</v>
      </c>
      <c r="E553" s="37">
        <f t="shared" si="33"/>
        <v>0.92294807370184251</v>
      </c>
      <c r="F553" s="37">
        <f t="shared" si="34"/>
        <v>1.0607698488057848</v>
      </c>
      <c r="G553" s="11" t="str">
        <f t="shared" si="35"/>
        <v>Start group 6 for 50km</v>
      </c>
      <c r="H553" s="4" t="str">
        <f t="shared" si="36"/>
        <v>Start group 6 for 100km</v>
      </c>
    </row>
    <row r="554" spans="1:8">
      <c r="A554" s="127">
        <v>552</v>
      </c>
      <c r="B554" s="74" t="s">
        <v>11686</v>
      </c>
      <c r="C554" s="74" t="s">
        <v>11687</v>
      </c>
      <c r="D554" s="75">
        <v>0.32929398148148148</v>
      </c>
      <c r="E554" s="37">
        <f t="shared" si="33"/>
        <v>0.92462311557788945</v>
      </c>
      <c r="F554" s="37">
        <f t="shared" si="34"/>
        <v>1.0780804908333941</v>
      </c>
      <c r="G554" s="11" t="str">
        <f t="shared" si="35"/>
        <v>Start group 6 for 50km</v>
      </c>
      <c r="H554" s="4" t="str">
        <f t="shared" si="36"/>
        <v>Start group 6 for 100km</v>
      </c>
    </row>
    <row r="555" spans="1:8">
      <c r="A555" s="127">
        <v>553</v>
      </c>
      <c r="B555" s="74" t="s">
        <v>11022</v>
      </c>
      <c r="C555" s="74" t="s">
        <v>11688</v>
      </c>
      <c r="D555" s="75">
        <v>0.33112268518518517</v>
      </c>
      <c r="E555" s="37">
        <f t="shared" si="33"/>
        <v>0.9262981574539364</v>
      </c>
      <c r="F555" s="37">
        <f t="shared" si="34"/>
        <v>1.0896209188518005</v>
      </c>
      <c r="G555" s="11" t="str">
        <f t="shared" si="35"/>
        <v>Start group 6 for 50km</v>
      </c>
      <c r="H555" s="4" t="str">
        <f t="shared" si="36"/>
        <v>Start group 6 for 100km</v>
      </c>
    </row>
    <row r="556" spans="1:8">
      <c r="A556" s="127">
        <v>554</v>
      </c>
      <c r="B556" s="74" t="s">
        <v>11118</v>
      </c>
      <c r="C556" s="74" t="s">
        <v>11689</v>
      </c>
      <c r="D556" s="75">
        <v>0.33114583333333331</v>
      </c>
      <c r="E556" s="37">
        <f t="shared" si="33"/>
        <v>0.92797319932998323</v>
      </c>
      <c r="F556" s="37">
        <f t="shared" si="34"/>
        <v>1.0897670002191222</v>
      </c>
      <c r="G556" s="11" t="str">
        <f t="shared" si="35"/>
        <v>Start group 6 for 50km</v>
      </c>
      <c r="H556" s="4" t="str">
        <f t="shared" si="36"/>
        <v>Start group 6 for 100km</v>
      </c>
    </row>
    <row r="557" spans="1:8">
      <c r="A557" s="127">
        <v>555</v>
      </c>
      <c r="B557" s="74" t="s">
        <v>11690</v>
      </c>
      <c r="C557" s="74" t="s">
        <v>11691</v>
      </c>
      <c r="D557" s="75">
        <v>0.33114583333333331</v>
      </c>
      <c r="E557" s="37">
        <f t="shared" si="33"/>
        <v>0.92964824120603018</v>
      </c>
      <c r="F557" s="37">
        <f t="shared" si="34"/>
        <v>1.0897670002191222</v>
      </c>
      <c r="G557" s="11" t="str">
        <f t="shared" si="35"/>
        <v>Start group 6 for 50km</v>
      </c>
      <c r="H557" s="4" t="str">
        <f t="shared" si="36"/>
        <v>Start group 6 for 100km</v>
      </c>
    </row>
    <row r="558" spans="1:8">
      <c r="A558" s="127">
        <v>556</v>
      </c>
      <c r="B558" s="74" t="s">
        <v>11315</v>
      </c>
      <c r="C558" s="74" t="s">
        <v>11692</v>
      </c>
      <c r="D558" s="75">
        <v>0.33265046296296297</v>
      </c>
      <c r="E558" s="37">
        <f t="shared" si="33"/>
        <v>0.93132328308207701</v>
      </c>
      <c r="F558" s="37">
        <f t="shared" si="34"/>
        <v>1.0992622890950259</v>
      </c>
      <c r="G558" s="11" t="str">
        <f t="shared" si="35"/>
        <v>Start group 6 for 50km</v>
      </c>
      <c r="H558" s="4" t="str">
        <f t="shared" si="36"/>
        <v>Start group 6 for 100km</v>
      </c>
    </row>
    <row r="559" spans="1:8">
      <c r="A559" s="127">
        <v>557</v>
      </c>
      <c r="B559" s="74" t="s">
        <v>11225</v>
      </c>
      <c r="C559" s="74" t="s">
        <v>11693</v>
      </c>
      <c r="D559" s="75">
        <v>0.33285879629629628</v>
      </c>
      <c r="E559" s="37">
        <f t="shared" si="33"/>
        <v>0.93299832495812396</v>
      </c>
      <c r="F559" s="37">
        <f t="shared" si="34"/>
        <v>1.1005770214009203</v>
      </c>
      <c r="G559" s="11" t="str">
        <f t="shared" si="35"/>
        <v>Start group 6 for 50km</v>
      </c>
      <c r="H559" s="4" t="str">
        <f t="shared" si="36"/>
        <v>Start group 6 for 100km</v>
      </c>
    </row>
    <row r="560" spans="1:8">
      <c r="A560" s="127">
        <v>558</v>
      </c>
      <c r="B560" s="74" t="s">
        <v>11048</v>
      </c>
      <c r="C560" s="74" t="s">
        <v>11694</v>
      </c>
      <c r="D560" s="75">
        <v>0.33298611111111115</v>
      </c>
      <c r="E560" s="37">
        <f t="shared" si="33"/>
        <v>0.9346733668341709</v>
      </c>
      <c r="F560" s="37">
        <f t="shared" si="34"/>
        <v>1.101380468921189</v>
      </c>
      <c r="G560" s="11" t="str">
        <f t="shared" si="35"/>
        <v>Start group 6 for 50km</v>
      </c>
      <c r="H560" s="4" t="str">
        <f t="shared" si="36"/>
        <v>Start group 6 for 100km</v>
      </c>
    </row>
    <row r="561" spans="1:8">
      <c r="A561" s="127">
        <v>559</v>
      </c>
      <c r="B561" s="74" t="s">
        <v>11103</v>
      </c>
      <c r="C561" s="74" t="s">
        <v>11695</v>
      </c>
      <c r="D561" s="75">
        <v>0.33299768518518519</v>
      </c>
      <c r="E561" s="37">
        <f t="shared" si="33"/>
        <v>0.93634840871021774</v>
      </c>
      <c r="F561" s="37">
        <f t="shared" si="34"/>
        <v>1.1014535096048499</v>
      </c>
      <c r="G561" s="11" t="str">
        <f t="shared" si="35"/>
        <v>Start group 6 for 50km</v>
      </c>
      <c r="H561" s="4" t="str">
        <f t="shared" si="36"/>
        <v>Start group 6 for 100km</v>
      </c>
    </row>
    <row r="562" spans="1:8">
      <c r="A562" s="127">
        <v>560</v>
      </c>
      <c r="B562" s="74" t="s">
        <v>11696</v>
      </c>
      <c r="C562" s="74" t="s">
        <v>11697</v>
      </c>
      <c r="D562" s="75">
        <v>0.33373842592592595</v>
      </c>
      <c r="E562" s="37">
        <f t="shared" si="33"/>
        <v>0.93802345058626468</v>
      </c>
      <c r="F562" s="37">
        <f t="shared" si="34"/>
        <v>1.106128113359141</v>
      </c>
      <c r="G562" s="11" t="str">
        <f t="shared" si="35"/>
        <v>Start group 6 for 50km</v>
      </c>
      <c r="H562" s="4" t="str">
        <f t="shared" si="36"/>
        <v>Start group 6 for 100km</v>
      </c>
    </row>
    <row r="563" spans="1:8">
      <c r="A563" s="127">
        <v>561</v>
      </c>
      <c r="B563" s="74" t="s">
        <v>11129</v>
      </c>
      <c r="C563" s="74" t="s">
        <v>11419</v>
      </c>
      <c r="D563" s="75">
        <v>0.33461805555555557</v>
      </c>
      <c r="E563" s="37">
        <f t="shared" si="33"/>
        <v>0.93969849246231152</v>
      </c>
      <c r="F563" s="37">
        <f t="shared" si="34"/>
        <v>1.1116792053173619</v>
      </c>
      <c r="G563" s="11" t="str">
        <f t="shared" si="35"/>
        <v>Start group 6 for 50km</v>
      </c>
      <c r="H563" s="4" t="str">
        <f t="shared" si="36"/>
        <v>Start group 6 for 100km</v>
      </c>
    </row>
    <row r="564" spans="1:8">
      <c r="A564" s="127">
        <v>562</v>
      </c>
      <c r="B564" s="74" t="s">
        <v>11022</v>
      </c>
      <c r="C564" s="74" t="s">
        <v>11698</v>
      </c>
      <c r="D564" s="75">
        <v>0.33631944444444445</v>
      </c>
      <c r="E564" s="37">
        <f t="shared" si="33"/>
        <v>0.94137353433835846</v>
      </c>
      <c r="F564" s="37">
        <f t="shared" si="34"/>
        <v>1.1224161858154993</v>
      </c>
      <c r="G564" s="11" t="str">
        <f t="shared" si="35"/>
        <v>Start group 6 for 50km</v>
      </c>
      <c r="H564" s="4" t="str">
        <f t="shared" si="36"/>
        <v>Start group 6 for 100km</v>
      </c>
    </row>
    <row r="565" spans="1:8">
      <c r="A565" s="127">
        <v>563</v>
      </c>
      <c r="B565" s="74" t="s">
        <v>11120</v>
      </c>
      <c r="C565" s="74" t="s">
        <v>11699</v>
      </c>
      <c r="D565" s="75">
        <v>0.33791666666666664</v>
      </c>
      <c r="E565" s="37">
        <f t="shared" si="33"/>
        <v>0.94304857621440541</v>
      </c>
      <c r="F565" s="37">
        <f t="shared" si="34"/>
        <v>1.1324958001606895</v>
      </c>
      <c r="G565" s="11" t="str">
        <f t="shared" si="35"/>
        <v>Start group 6 for 50km</v>
      </c>
      <c r="H565" s="4" t="str">
        <f t="shared" si="36"/>
        <v>Start group 6 for 100km</v>
      </c>
    </row>
    <row r="566" spans="1:8">
      <c r="A566" s="127">
        <v>564</v>
      </c>
      <c r="B566" s="74" t="s">
        <v>11012</v>
      </c>
      <c r="C566" s="74" t="s">
        <v>11700</v>
      </c>
      <c r="D566" s="75">
        <v>0.33993055555555557</v>
      </c>
      <c r="E566" s="37">
        <f t="shared" si="33"/>
        <v>0.94472361809045224</v>
      </c>
      <c r="F566" s="37">
        <f t="shared" si="34"/>
        <v>1.1452048791176686</v>
      </c>
      <c r="G566" s="11" t="str">
        <f t="shared" si="35"/>
        <v>Start group 6 for 50km</v>
      </c>
      <c r="H566" s="4" t="str">
        <f t="shared" si="36"/>
        <v>Start group 6 for 100km</v>
      </c>
    </row>
    <row r="567" spans="1:8">
      <c r="A567" s="127">
        <v>565</v>
      </c>
      <c r="B567" s="74" t="s">
        <v>11325</v>
      </c>
      <c r="C567" s="74" t="s">
        <v>11701</v>
      </c>
      <c r="D567" s="75">
        <v>0.34</v>
      </c>
      <c r="E567" s="37">
        <f t="shared" si="33"/>
        <v>0.94639865996649919</v>
      </c>
      <c r="F567" s="37">
        <f t="shared" si="34"/>
        <v>1.1456431232196334</v>
      </c>
      <c r="G567" s="11" t="str">
        <f t="shared" si="35"/>
        <v>Start group 6 for 50km</v>
      </c>
      <c r="H567" s="4" t="str">
        <f t="shared" si="36"/>
        <v>Start group 6 for 100km</v>
      </c>
    </row>
    <row r="568" spans="1:8">
      <c r="A568" s="127">
        <v>566</v>
      </c>
      <c r="B568" s="74" t="s">
        <v>11131</v>
      </c>
      <c r="C568" s="74" t="s">
        <v>11702</v>
      </c>
      <c r="D568" s="75">
        <v>0.34001157407407406</v>
      </c>
      <c r="E568" s="37">
        <f t="shared" si="33"/>
        <v>0.94807370184254602</v>
      </c>
      <c r="F568" s="37">
        <f t="shared" si="34"/>
        <v>1.1457161639032942</v>
      </c>
      <c r="G568" s="11" t="str">
        <f t="shared" si="35"/>
        <v>Start group 6 for 50km</v>
      </c>
      <c r="H568" s="4" t="str">
        <f t="shared" si="36"/>
        <v>Start group 6 for 100km</v>
      </c>
    </row>
    <row r="569" spans="1:8">
      <c r="A569" s="127">
        <v>567</v>
      </c>
      <c r="B569" s="76" t="s">
        <v>11140</v>
      </c>
      <c r="C569" s="76" t="s">
        <v>11298</v>
      </c>
      <c r="D569" s="77">
        <v>0.3400347222222222</v>
      </c>
      <c r="E569" s="37">
        <f t="shared" si="33"/>
        <v>0.94974874371859297</v>
      </c>
      <c r="F569" s="37">
        <f t="shared" si="34"/>
        <v>1.1458622452706155</v>
      </c>
      <c r="G569" s="11" t="str">
        <f t="shared" si="35"/>
        <v>Start group 6 for 50km</v>
      </c>
      <c r="H569" s="4" t="str">
        <f t="shared" si="36"/>
        <v>Start group 6 for 100km</v>
      </c>
    </row>
    <row r="570" spans="1:8">
      <c r="A570" s="127">
        <v>568</v>
      </c>
      <c r="B570" s="76" t="s">
        <v>11124</v>
      </c>
      <c r="C570" s="76" t="s">
        <v>11559</v>
      </c>
      <c r="D570" s="77">
        <v>0.3400347222222222</v>
      </c>
      <c r="E570" s="37">
        <f t="shared" si="33"/>
        <v>0.95142378559463991</v>
      </c>
      <c r="F570" s="37">
        <f t="shared" si="34"/>
        <v>1.1458622452706155</v>
      </c>
      <c r="G570" s="11" t="str">
        <f t="shared" si="35"/>
        <v>Start group 6 for 50km</v>
      </c>
      <c r="H570" s="4" t="str">
        <f t="shared" si="36"/>
        <v>Start group 6 for 100km</v>
      </c>
    </row>
    <row r="571" spans="1:8">
      <c r="A571" s="127">
        <v>569</v>
      </c>
      <c r="B571" s="76" t="s">
        <v>11703</v>
      </c>
      <c r="C571" s="76" t="s">
        <v>11704</v>
      </c>
      <c r="D571" s="77">
        <v>0.34038194444444447</v>
      </c>
      <c r="E571" s="37">
        <f t="shared" si="33"/>
        <v>0.95309882747068675</v>
      </c>
      <c r="F571" s="37">
        <f t="shared" si="34"/>
        <v>1.1480534657804395</v>
      </c>
      <c r="G571" s="11" t="str">
        <f t="shared" si="35"/>
        <v>Start group 6 for 50km</v>
      </c>
      <c r="H571" s="4" t="str">
        <f t="shared" si="36"/>
        <v>Start group 6 for 100km</v>
      </c>
    </row>
    <row r="572" spans="1:8">
      <c r="A572" s="127">
        <v>570</v>
      </c>
      <c r="B572" s="76" t="s">
        <v>11705</v>
      </c>
      <c r="C572" s="76" t="s">
        <v>11462</v>
      </c>
      <c r="D572" s="77">
        <v>0.3404861111111111</v>
      </c>
      <c r="E572" s="37">
        <f t="shared" si="33"/>
        <v>0.95477386934673369</v>
      </c>
      <c r="F572" s="37">
        <f t="shared" si="34"/>
        <v>1.148710831933387</v>
      </c>
      <c r="G572" s="11" t="str">
        <f t="shared" si="35"/>
        <v>Start group 6 for 50km</v>
      </c>
      <c r="H572" s="4" t="str">
        <f t="shared" si="36"/>
        <v>Start group 6 for 100km</v>
      </c>
    </row>
    <row r="573" spans="1:8">
      <c r="A573" s="127">
        <v>571</v>
      </c>
      <c r="B573" s="76" t="s">
        <v>11022</v>
      </c>
      <c r="C573" s="76" t="s">
        <v>11462</v>
      </c>
      <c r="D573" s="77">
        <v>0.34049768518518514</v>
      </c>
      <c r="E573" s="37">
        <f t="shared" si="33"/>
        <v>0.95644891122278053</v>
      </c>
      <c r="F573" s="37">
        <f t="shared" si="34"/>
        <v>1.1487838726170476</v>
      </c>
      <c r="G573" s="11" t="str">
        <f t="shared" si="35"/>
        <v>Start group 6 for 50km</v>
      </c>
      <c r="H573" s="4" t="str">
        <f t="shared" si="36"/>
        <v>Start group 6 for 100km</v>
      </c>
    </row>
    <row r="574" spans="1:8">
      <c r="A574" s="127">
        <v>572</v>
      </c>
      <c r="B574" s="76" t="s">
        <v>11706</v>
      </c>
      <c r="C574" s="76" t="s">
        <v>11707</v>
      </c>
      <c r="D574" s="77">
        <v>0.34084490740740742</v>
      </c>
      <c r="E574" s="37">
        <f t="shared" si="33"/>
        <v>0.95812395309882747</v>
      </c>
      <c r="F574" s="37">
        <f t="shared" si="34"/>
        <v>1.1509750931268716</v>
      </c>
      <c r="G574" s="11" t="str">
        <f t="shared" si="35"/>
        <v>Start group 6 for 50km</v>
      </c>
      <c r="H574" s="4" t="str">
        <f t="shared" si="36"/>
        <v>Start group 6 for 100km</v>
      </c>
    </row>
    <row r="575" spans="1:8">
      <c r="A575" s="127">
        <v>573</v>
      </c>
      <c r="B575" s="76" t="s">
        <v>11022</v>
      </c>
      <c r="C575" s="76" t="s">
        <v>11708</v>
      </c>
      <c r="D575" s="77">
        <v>0.34140046296296295</v>
      </c>
      <c r="E575" s="37">
        <f t="shared" si="33"/>
        <v>0.95979899497487442</v>
      </c>
      <c r="F575" s="37">
        <f t="shared" si="34"/>
        <v>1.15448104594259</v>
      </c>
      <c r="G575" s="11" t="str">
        <f t="shared" si="35"/>
        <v>Start group 6 for 50km</v>
      </c>
      <c r="H575" s="4" t="str">
        <f t="shared" si="36"/>
        <v>Start group 6 for 100km</v>
      </c>
    </row>
    <row r="576" spans="1:8">
      <c r="A576" s="127">
        <v>574</v>
      </c>
      <c r="B576" s="76" t="s">
        <v>11686</v>
      </c>
      <c r="C576" s="76" t="s">
        <v>11709</v>
      </c>
      <c r="D576" s="77">
        <v>0.34318287037037037</v>
      </c>
      <c r="E576" s="37">
        <f t="shared" si="33"/>
        <v>0.96147403685092125</v>
      </c>
      <c r="F576" s="37">
        <f t="shared" si="34"/>
        <v>1.1657293112263531</v>
      </c>
      <c r="G576" s="11" t="str">
        <f t="shared" si="35"/>
        <v>Start group 6 for 50km</v>
      </c>
      <c r="H576" s="4" t="str">
        <f t="shared" si="36"/>
        <v>Start group 6 for 100km</v>
      </c>
    </row>
    <row r="577" spans="1:8">
      <c r="A577" s="127">
        <v>575</v>
      </c>
      <c r="B577" s="76" t="s">
        <v>11069</v>
      </c>
      <c r="C577" s="76" t="s">
        <v>11710</v>
      </c>
      <c r="D577" s="77">
        <v>0.34324074074074074</v>
      </c>
      <c r="E577" s="37">
        <f t="shared" si="33"/>
        <v>0.9631490787269682</v>
      </c>
      <c r="F577" s="37">
        <f t="shared" si="34"/>
        <v>1.1660945146446571</v>
      </c>
      <c r="G577" s="11" t="str">
        <f t="shared" si="35"/>
        <v>Start group 6 for 50km</v>
      </c>
      <c r="H577" s="4" t="str">
        <f t="shared" si="36"/>
        <v>Start group 6 for 100km</v>
      </c>
    </row>
    <row r="578" spans="1:8">
      <c r="A578" s="127">
        <v>576</v>
      </c>
      <c r="B578" s="76" t="s">
        <v>11140</v>
      </c>
      <c r="C578" s="76" t="s">
        <v>11711</v>
      </c>
      <c r="D578" s="77">
        <v>0.34503472222222226</v>
      </c>
      <c r="E578" s="37">
        <f t="shared" si="33"/>
        <v>0.96482412060301503</v>
      </c>
      <c r="F578" s="37">
        <f t="shared" si="34"/>
        <v>1.1774158206120811</v>
      </c>
      <c r="G578" s="11" t="str">
        <f t="shared" si="35"/>
        <v>Start group 6 for 50km</v>
      </c>
      <c r="H578" s="4" t="str">
        <f t="shared" si="36"/>
        <v>Start group 6 for 100km</v>
      </c>
    </row>
    <row r="579" spans="1:8">
      <c r="A579" s="127">
        <v>577</v>
      </c>
      <c r="B579" s="76" t="s">
        <v>11129</v>
      </c>
      <c r="C579" s="76" t="s">
        <v>11712</v>
      </c>
      <c r="D579" s="77">
        <v>0.34516203703703702</v>
      </c>
      <c r="E579" s="37">
        <f t="shared" si="33"/>
        <v>0.96649916247906198</v>
      </c>
      <c r="F579" s="37">
        <f t="shared" si="34"/>
        <v>1.1782192681323498</v>
      </c>
      <c r="G579" s="11" t="str">
        <f t="shared" si="35"/>
        <v>Start group 6 for 50km</v>
      </c>
      <c r="H579" s="4" t="str">
        <f t="shared" si="36"/>
        <v>Start group 6 for 100km</v>
      </c>
    </row>
    <row r="580" spans="1:8">
      <c r="A580" s="127">
        <v>578</v>
      </c>
      <c r="B580" s="76" t="s">
        <v>11713</v>
      </c>
      <c r="C580" s="76" t="s">
        <v>11579</v>
      </c>
      <c r="D580" s="77">
        <v>0.34517361111111117</v>
      </c>
      <c r="E580" s="37">
        <f t="shared" ref="E580:E599" si="37">A580/597</f>
        <v>0.96817420435510892</v>
      </c>
      <c r="F580" s="37">
        <f t="shared" ref="F580:F599" si="38">((HOUR(D580)*60+MINUTE(D580)+SECOND(D580)/60)-(HOUR($D$3)*60+MINUTE($D$3)+SECOND($D$3)/60))/(HOUR($D$3)*60+MINUTE($D$3)+SECOND($D$3)/60)</f>
        <v>1.1782923088160104</v>
      </c>
      <c r="G580" s="11" t="str">
        <f t="shared" ref="G580:G599" si="39">"Start group "&amp;IF(F580&lt;=32%,1,IF(F580&lt;=42%,2,IF(F580&lt;=53%,3,IF(F580&lt;=65%,4,IF(F580&lt;=87%,5,6)))))&amp;" for 50km"</f>
        <v>Start group 6 for 50km</v>
      </c>
      <c r="H580" s="4" t="str">
        <f t="shared" ref="H580:H599" si="40">"Start group "&amp;IF(F580&lt;=23%,1,IF(F580&lt;=36%,2,IF(F580&lt;=46%,3,IF(F580&lt;=55%,4,IF(F580&lt;=72%,5,6)))))&amp;" for 100km"</f>
        <v>Start group 6 for 100km</v>
      </c>
    </row>
    <row r="581" spans="1:8">
      <c r="A581" s="127">
        <v>579</v>
      </c>
      <c r="B581" s="76" t="s">
        <v>11714</v>
      </c>
      <c r="C581" s="76" t="s">
        <v>11106</v>
      </c>
      <c r="D581" s="77">
        <v>0.34700231481481486</v>
      </c>
      <c r="E581" s="37">
        <f t="shared" si="37"/>
        <v>0.96984924623115576</v>
      </c>
      <c r="F581" s="37">
        <f t="shared" si="38"/>
        <v>1.1898327368344168</v>
      </c>
      <c r="G581" s="11" t="str">
        <f t="shared" si="39"/>
        <v>Start group 6 for 50km</v>
      </c>
      <c r="H581" s="4" t="str">
        <f t="shared" si="40"/>
        <v>Start group 6 for 100km</v>
      </c>
    </row>
    <row r="582" spans="1:8">
      <c r="A582" s="127">
        <v>580</v>
      </c>
      <c r="B582" s="76" t="s">
        <v>11187</v>
      </c>
      <c r="C582" s="76" t="s">
        <v>11715</v>
      </c>
      <c r="D582" s="77">
        <v>0.34775462962962966</v>
      </c>
      <c r="E582" s="37">
        <f t="shared" si="37"/>
        <v>0.9715242881072027</v>
      </c>
      <c r="F582" s="37">
        <f t="shared" si="38"/>
        <v>1.1945803812723685</v>
      </c>
      <c r="G582" s="11" t="str">
        <f t="shared" si="39"/>
        <v>Start group 6 for 50km</v>
      </c>
      <c r="H582" s="4" t="str">
        <f t="shared" si="40"/>
        <v>Start group 6 for 100km</v>
      </c>
    </row>
    <row r="583" spans="1:8">
      <c r="A583" s="127">
        <v>581</v>
      </c>
      <c r="B583" s="76" t="s">
        <v>11029</v>
      </c>
      <c r="C583" s="76" t="s">
        <v>11716</v>
      </c>
      <c r="D583" s="77">
        <v>0.34775462962962966</v>
      </c>
      <c r="E583" s="37">
        <f t="shared" si="37"/>
        <v>0.97319932998324954</v>
      </c>
      <c r="F583" s="37">
        <f t="shared" si="38"/>
        <v>1.1945803812723685</v>
      </c>
      <c r="G583" s="11" t="str">
        <f t="shared" si="39"/>
        <v>Start group 6 for 50km</v>
      </c>
      <c r="H583" s="4" t="str">
        <f t="shared" si="40"/>
        <v>Start group 6 for 100km</v>
      </c>
    </row>
    <row r="584" spans="1:8">
      <c r="A584" s="127">
        <v>582</v>
      </c>
      <c r="B584" s="76" t="s">
        <v>11717</v>
      </c>
      <c r="C584" s="76" t="s">
        <v>11718</v>
      </c>
      <c r="D584" s="77">
        <v>0.35008101851851853</v>
      </c>
      <c r="E584" s="37">
        <f t="shared" si="37"/>
        <v>0.97487437185929648</v>
      </c>
      <c r="F584" s="37">
        <f t="shared" si="38"/>
        <v>1.2092615586881894</v>
      </c>
      <c r="G584" s="11" t="str">
        <f t="shared" si="39"/>
        <v>Start group 6 for 50km</v>
      </c>
      <c r="H584" s="4" t="str">
        <f t="shared" si="40"/>
        <v>Start group 6 for 100km</v>
      </c>
    </row>
    <row r="585" spans="1:8">
      <c r="A585" s="127">
        <v>583</v>
      </c>
      <c r="B585" s="76" t="s">
        <v>11018</v>
      </c>
      <c r="C585" s="76" t="s">
        <v>11719</v>
      </c>
      <c r="D585" s="77">
        <v>0.35008101851851853</v>
      </c>
      <c r="E585" s="37">
        <f t="shared" si="37"/>
        <v>0.97654941373534343</v>
      </c>
      <c r="F585" s="37">
        <f t="shared" si="38"/>
        <v>1.2092615586881894</v>
      </c>
      <c r="G585" s="11" t="str">
        <f t="shared" si="39"/>
        <v>Start group 6 for 50km</v>
      </c>
      <c r="H585" s="4" t="str">
        <f t="shared" si="40"/>
        <v>Start group 6 for 100km</v>
      </c>
    </row>
    <row r="586" spans="1:8">
      <c r="A586" s="127">
        <v>584</v>
      </c>
      <c r="B586" s="76" t="s">
        <v>11703</v>
      </c>
      <c r="C586" s="76" t="s">
        <v>11083</v>
      </c>
      <c r="D586" s="77">
        <v>0.35067129629629629</v>
      </c>
      <c r="E586" s="37">
        <f t="shared" si="37"/>
        <v>0.97822445561139026</v>
      </c>
      <c r="F586" s="37">
        <f t="shared" si="38"/>
        <v>1.21298663355489</v>
      </c>
      <c r="G586" s="11" t="str">
        <f t="shared" si="39"/>
        <v>Start group 6 for 50km</v>
      </c>
      <c r="H586" s="4" t="str">
        <f t="shared" si="40"/>
        <v>Start group 6 for 100km</v>
      </c>
    </row>
    <row r="587" spans="1:8">
      <c r="A587" s="127">
        <v>585</v>
      </c>
      <c r="B587" s="76" t="s">
        <v>11720</v>
      </c>
      <c r="C587" s="76" t="s">
        <v>11721</v>
      </c>
      <c r="D587" s="77">
        <v>0.35067129629629629</v>
      </c>
      <c r="E587" s="37">
        <f t="shared" si="37"/>
        <v>0.97989949748743721</v>
      </c>
      <c r="F587" s="37">
        <f t="shared" si="38"/>
        <v>1.21298663355489</v>
      </c>
      <c r="G587" s="11" t="str">
        <f t="shared" si="39"/>
        <v>Start group 6 for 50km</v>
      </c>
      <c r="H587" s="4" t="str">
        <f t="shared" si="40"/>
        <v>Start group 6 for 100km</v>
      </c>
    </row>
    <row r="588" spans="1:8">
      <c r="A588" s="127">
        <v>586</v>
      </c>
      <c r="B588" s="76" t="s">
        <v>11014</v>
      </c>
      <c r="C588" s="76" t="s">
        <v>11722</v>
      </c>
      <c r="D588" s="77">
        <v>0.35142361111111109</v>
      </c>
      <c r="E588" s="37">
        <f t="shared" si="37"/>
        <v>0.98157453936348404</v>
      </c>
      <c r="F588" s="37">
        <f t="shared" si="38"/>
        <v>1.217734277992842</v>
      </c>
      <c r="G588" s="11" t="str">
        <f t="shared" si="39"/>
        <v>Start group 6 for 50km</v>
      </c>
      <c r="H588" s="4" t="str">
        <f t="shared" si="40"/>
        <v>Start group 6 for 100km</v>
      </c>
    </row>
    <row r="589" spans="1:8">
      <c r="A589" s="127">
        <v>587</v>
      </c>
      <c r="B589" s="76" t="s">
        <v>11249</v>
      </c>
      <c r="C589" s="76" t="s">
        <v>11723</v>
      </c>
      <c r="D589" s="77">
        <v>0.35280092592592593</v>
      </c>
      <c r="E589" s="37">
        <f t="shared" si="37"/>
        <v>0.98324958123953099</v>
      </c>
      <c r="F589" s="37">
        <f t="shared" si="38"/>
        <v>1.2264261193484771</v>
      </c>
      <c r="G589" s="11" t="str">
        <f t="shared" si="39"/>
        <v>Start group 6 for 50km</v>
      </c>
      <c r="H589" s="4" t="str">
        <f t="shared" si="40"/>
        <v>Start group 6 for 100km</v>
      </c>
    </row>
    <row r="590" spans="1:8">
      <c r="A590" s="127">
        <v>588</v>
      </c>
      <c r="B590" s="76" t="s">
        <v>11265</v>
      </c>
      <c r="C590" s="76" t="s">
        <v>11283</v>
      </c>
      <c r="D590" s="77">
        <v>0.35282407407407407</v>
      </c>
      <c r="E590" s="37">
        <f t="shared" si="37"/>
        <v>0.98492462311557794</v>
      </c>
      <c r="F590" s="37">
        <f t="shared" si="38"/>
        <v>1.2265722007157986</v>
      </c>
      <c r="G590" s="11" t="str">
        <f t="shared" si="39"/>
        <v>Start group 6 for 50km</v>
      </c>
      <c r="H590" s="4" t="str">
        <f t="shared" si="40"/>
        <v>Start group 6 for 100km</v>
      </c>
    </row>
    <row r="591" spans="1:8">
      <c r="A591" s="127">
        <v>589</v>
      </c>
      <c r="B591" s="76" t="s">
        <v>11256</v>
      </c>
      <c r="C591" s="76" t="s">
        <v>11724</v>
      </c>
      <c r="D591" s="77">
        <v>0.35282407407407407</v>
      </c>
      <c r="E591" s="37">
        <f t="shared" si="37"/>
        <v>0.98659966499162477</v>
      </c>
      <c r="F591" s="37">
        <f t="shared" si="38"/>
        <v>1.2265722007157986</v>
      </c>
      <c r="G591" s="11" t="str">
        <f t="shared" si="39"/>
        <v>Start group 6 for 50km</v>
      </c>
      <c r="H591" s="4" t="str">
        <f t="shared" si="40"/>
        <v>Start group 6 for 100km</v>
      </c>
    </row>
    <row r="592" spans="1:8">
      <c r="A592" s="127">
        <v>590</v>
      </c>
      <c r="B592" s="76" t="s">
        <v>11725</v>
      </c>
      <c r="C592" s="76" t="s">
        <v>11726</v>
      </c>
      <c r="D592" s="77">
        <v>0.35670138888888886</v>
      </c>
      <c r="E592" s="37">
        <f t="shared" si="37"/>
        <v>0.98827470686767172</v>
      </c>
      <c r="F592" s="37">
        <f t="shared" si="38"/>
        <v>1.2510408297421662</v>
      </c>
      <c r="G592" s="11" t="str">
        <f t="shared" si="39"/>
        <v>Start group 6 for 50km</v>
      </c>
      <c r="H592" s="4" t="str">
        <f t="shared" si="40"/>
        <v>Start group 6 for 100km</v>
      </c>
    </row>
    <row r="593" spans="1:8">
      <c r="A593" s="127">
        <v>591</v>
      </c>
      <c r="B593" s="76" t="s">
        <v>11727</v>
      </c>
      <c r="C593" s="76" t="s">
        <v>11728</v>
      </c>
      <c r="D593" s="77">
        <v>0.35671296296296301</v>
      </c>
      <c r="E593" s="37">
        <f t="shared" si="37"/>
        <v>0.98994974874371855</v>
      </c>
      <c r="F593" s="37">
        <f t="shared" si="38"/>
        <v>1.2511138704258269</v>
      </c>
      <c r="G593" s="11" t="str">
        <f t="shared" si="39"/>
        <v>Start group 6 for 50km</v>
      </c>
      <c r="H593" s="4" t="str">
        <f t="shared" si="40"/>
        <v>Start group 6 for 100km</v>
      </c>
    </row>
    <row r="594" spans="1:8">
      <c r="A594" s="127">
        <v>592</v>
      </c>
      <c r="B594" s="76" t="s">
        <v>11120</v>
      </c>
      <c r="C594" s="76" t="s">
        <v>11729</v>
      </c>
      <c r="D594" s="77">
        <v>0.35695601851851855</v>
      </c>
      <c r="E594" s="37">
        <f t="shared" si="37"/>
        <v>0.99162479061976549</v>
      </c>
      <c r="F594" s="37">
        <f t="shared" si="38"/>
        <v>1.2526477247827039</v>
      </c>
      <c r="G594" s="11" t="str">
        <f t="shared" si="39"/>
        <v>Start group 6 for 50km</v>
      </c>
      <c r="H594" s="4" t="str">
        <f t="shared" si="40"/>
        <v>Start group 6 for 100km</v>
      </c>
    </row>
    <row r="595" spans="1:8">
      <c r="A595" s="127">
        <v>593</v>
      </c>
      <c r="B595" s="76" t="s">
        <v>11225</v>
      </c>
      <c r="C595" s="76" t="s">
        <v>11730</v>
      </c>
      <c r="D595" s="77">
        <v>0.35858796296296297</v>
      </c>
      <c r="E595" s="37">
        <f t="shared" si="37"/>
        <v>0.99329983249581244</v>
      </c>
      <c r="F595" s="37">
        <f t="shared" si="38"/>
        <v>1.2629464611788765</v>
      </c>
      <c r="G595" s="11" t="str">
        <f t="shared" si="39"/>
        <v>Start group 6 for 50km</v>
      </c>
      <c r="H595" s="4" t="str">
        <f t="shared" si="40"/>
        <v>Start group 6 for 100km</v>
      </c>
    </row>
    <row r="596" spans="1:8">
      <c r="A596" s="127">
        <v>594</v>
      </c>
      <c r="B596" s="76" t="s">
        <v>11012</v>
      </c>
      <c r="C596" s="76" t="s">
        <v>11731</v>
      </c>
      <c r="D596" s="77">
        <v>0.35869212962962965</v>
      </c>
      <c r="E596" s="37">
        <f t="shared" si="37"/>
        <v>0.99497487437185927</v>
      </c>
      <c r="F596" s="37">
        <f t="shared" si="38"/>
        <v>1.2636038273318237</v>
      </c>
      <c r="G596" s="11" t="str">
        <f t="shared" si="39"/>
        <v>Start group 6 for 50km</v>
      </c>
      <c r="H596" s="4" t="str">
        <f t="shared" si="40"/>
        <v>Start group 6 for 100km</v>
      </c>
    </row>
    <row r="597" spans="1:8">
      <c r="A597" s="127">
        <v>595</v>
      </c>
      <c r="B597" s="76" t="s">
        <v>11415</v>
      </c>
      <c r="C597" s="76" t="s">
        <v>11732</v>
      </c>
      <c r="D597" s="77">
        <v>0.36776620370370372</v>
      </c>
      <c r="E597" s="37">
        <f t="shared" si="37"/>
        <v>0.99664991624790622</v>
      </c>
      <c r="F597" s="37">
        <f t="shared" si="38"/>
        <v>1.3208677233218904</v>
      </c>
      <c r="G597" s="11" t="str">
        <f t="shared" si="39"/>
        <v>Start group 6 for 50km</v>
      </c>
      <c r="H597" s="4" t="str">
        <f t="shared" si="40"/>
        <v>Start group 6 for 100km</v>
      </c>
    </row>
    <row r="598" spans="1:8">
      <c r="A598" s="127">
        <v>596</v>
      </c>
      <c r="B598" s="76" t="s">
        <v>11121</v>
      </c>
      <c r="C598" s="76" t="s">
        <v>11733</v>
      </c>
      <c r="D598" s="77">
        <v>0.37011574074074072</v>
      </c>
      <c r="E598" s="37">
        <f t="shared" si="37"/>
        <v>0.99832495812395305</v>
      </c>
      <c r="F598" s="37">
        <f t="shared" si="38"/>
        <v>1.3356949821050326</v>
      </c>
      <c r="G598" s="11" t="str">
        <f t="shared" si="39"/>
        <v>Start group 6 for 50km</v>
      </c>
      <c r="H598" s="4" t="str">
        <f t="shared" si="40"/>
        <v>Start group 6 for 100km</v>
      </c>
    </row>
    <row r="599" spans="1:8">
      <c r="A599" s="127">
        <v>597</v>
      </c>
      <c r="B599" s="78" t="s">
        <v>11734</v>
      </c>
      <c r="C599" s="78" t="s">
        <v>11735</v>
      </c>
      <c r="D599" s="79">
        <v>0.37935185185185188</v>
      </c>
      <c r="E599" s="37">
        <f t="shared" si="37"/>
        <v>1</v>
      </c>
      <c r="F599" s="37">
        <f t="shared" si="38"/>
        <v>1.3939814476663501</v>
      </c>
      <c r="G599" s="11" t="str">
        <f t="shared" si="39"/>
        <v>Start group 6 for 50km</v>
      </c>
      <c r="H599" s="4" t="str">
        <f t="shared" si="40"/>
        <v>Start group 6 for 100km</v>
      </c>
    </row>
  </sheetData>
  <sortState ref="A1:I597">
    <sortCondition ref="D1:D597"/>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4"/>
  <sheetViews>
    <sheetView workbookViewId="0"/>
  </sheetViews>
  <sheetFormatPr baseColWidth="10" defaultRowHeight="15" x14ac:dyDescent="0"/>
  <cols>
    <col min="1" max="1" width="10.83203125" style="3"/>
    <col min="5" max="5" width="12.5" customWidth="1"/>
    <col min="6" max="6" width="15.6640625" customWidth="1"/>
    <col min="7" max="7" width="24.33203125" customWidth="1"/>
    <col min="8" max="8" width="25.5" style="1" customWidth="1"/>
  </cols>
  <sheetData>
    <row r="1" spans="1:8" ht="36" customHeight="1">
      <c r="A1" s="110" t="s">
        <v>7959</v>
      </c>
      <c r="G1" s="137" t="s">
        <v>14561</v>
      </c>
      <c r="H1" s="137"/>
    </row>
    <row r="2" spans="1:8" s="12" customFormat="1" ht="60">
      <c r="A2" s="34" t="s">
        <v>75</v>
      </c>
      <c r="B2" s="13" t="s">
        <v>74</v>
      </c>
      <c r="C2" s="33" t="s">
        <v>180</v>
      </c>
      <c r="D2" s="13" t="s">
        <v>764</v>
      </c>
      <c r="E2" s="34" t="s">
        <v>1499</v>
      </c>
      <c r="F2" s="38" t="s">
        <v>1500</v>
      </c>
      <c r="G2" s="100" t="s">
        <v>14563</v>
      </c>
      <c r="H2" s="100" t="s">
        <v>14562</v>
      </c>
    </row>
    <row r="3" spans="1:8">
      <c r="A3" s="3">
        <v>1</v>
      </c>
      <c r="B3" t="s">
        <v>133</v>
      </c>
      <c r="C3" t="s">
        <v>5846</v>
      </c>
      <c r="D3" s="47">
        <v>0.15790509259259258</v>
      </c>
      <c r="E3" s="37">
        <f>A3/627</f>
        <v>1.594896331738437E-3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3">
        <v>2</v>
      </c>
      <c r="B4" t="s">
        <v>71</v>
      </c>
      <c r="C4" t="s">
        <v>6105</v>
      </c>
      <c r="D4" s="47">
        <v>0.15791666666666668</v>
      </c>
      <c r="E4" s="37">
        <f t="shared" ref="E4:E67" si="1">A4/627</f>
        <v>3.189792663476874E-3</v>
      </c>
      <c r="F4" s="37">
        <f t="shared" ref="F4:F67" si="2">((HOUR(D4)*60+MINUTE(D4)+SECOND(D4)/60)-(HOUR($D$3)*60+MINUTE($D$3)+SECOND($D$3)/60))/(HOUR($D$3)*60+MINUTE($D$3)+SECOND($D$3)/60)</f>
        <v>7.3297661804646769E-5</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3">
        <v>3</v>
      </c>
      <c r="B5" t="s">
        <v>78</v>
      </c>
      <c r="C5" t="s">
        <v>7606</v>
      </c>
      <c r="D5" s="47">
        <v>0.15822916666666667</v>
      </c>
      <c r="E5" s="37">
        <f t="shared" si="1"/>
        <v>4.7846889952153108E-3</v>
      </c>
      <c r="F5" s="37">
        <f t="shared" si="2"/>
        <v>2.0523345305284847E-3</v>
      </c>
      <c r="G5" s="11" t="str">
        <f t="shared" si="3"/>
        <v>Start group 1 for 50km</v>
      </c>
      <c r="H5" s="4" t="str">
        <f t="shared" si="4"/>
        <v>Start group 1 for 100km</v>
      </c>
    </row>
    <row r="6" spans="1:8">
      <c r="A6" s="3">
        <v>4</v>
      </c>
      <c r="B6" t="s">
        <v>17</v>
      </c>
      <c r="C6" t="s">
        <v>7666</v>
      </c>
      <c r="D6" s="47">
        <v>0.15984953703703705</v>
      </c>
      <c r="E6" s="37">
        <f t="shared" si="1"/>
        <v>6.379585326953748E-3</v>
      </c>
      <c r="F6" s="37">
        <f t="shared" si="2"/>
        <v>1.2314007183170907E-2</v>
      </c>
      <c r="G6" s="11" t="str">
        <f t="shared" si="3"/>
        <v>Start group 1 for 50km</v>
      </c>
      <c r="H6" s="4" t="str">
        <f t="shared" si="4"/>
        <v>Start group 1 for 100km</v>
      </c>
    </row>
    <row r="7" spans="1:8">
      <c r="A7" s="3">
        <v>5</v>
      </c>
      <c r="B7" t="s">
        <v>31</v>
      </c>
      <c r="C7" t="s">
        <v>6027</v>
      </c>
      <c r="D7" s="47">
        <v>0.1645486111111111</v>
      </c>
      <c r="E7" s="37">
        <f t="shared" si="1"/>
        <v>7.9744816586921844E-3</v>
      </c>
      <c r="F7" s="37">
        <f t="shared" si="2"/>
        <v>4.2072857875833744E-2</v>
      </c>
      <c r="G7" s="11" t="str">
        <f t="shared" si="3"/>
        <v>Start group 1 for 50km</v>
      </c>
      <c r="H7" s="4" t="str">
        <f t="shared" si="4"/>
        <v>Start group 1 for 100km</v>
      </c>
    </row>
    <row r="8" spans="1:8">
      <c r="A8" s="3">
        <v>6</v>
      </c>
      <c r="B8" t="s">
        <v>80</v>
      </c>
      <c r="C8" t="s">
        <v>6106</v>
      </c>
      <c r="D8" s="47">
        <v>0.16722222222222224</v>
      </c>
      <c r="E8" s="37">
        <f t="shared" si="1"/>
        <v>9.5693779904306216E-3</v>
      </c>
      <c r="F8" s="37">
        <f t="shared" si="2"/>
        <v>5.9004617752693778E-2</v>
      </c>
      <c r="G8" s="11" t="str">
        <f t="shared" si="3"/>
        <v>Start group 1 for 50km</v>
      </c>
      <c r="H8" s="4" t="str">
        <f t="shared" si="4"/>
        <v>Start group 1 for 100km</v>
      </c>
    </row>
    <row r="9" spans="1:8">
      <c r="A9" s="3">
        <v>7</v>
      </c>
      <c r="B9" t="s">
        <v>280</v>
      </c>
      <c r="C9" t="s">
        <v>7667</v>
      </c>
      <c r="D9" s="47">
        <v>0.16791666666666669</v>
      </c>
      <c r="E9" s="37">
        <f t="shared" si="1"/>
        <v>1.1164274322169059E-2</v>
      </c>
      <c r="F9" s="37">
        <f t="shared" si="2"/>
        <v>6.3402477460969081E-2</v>
      </c>
      <c r="G9" s="11" t="str">
        <f t="shared" si="3"/>
        <v>Start group 1 for 50km</v>
      </c>
      <c r="H9" s="4" t="str">
        <f t="shared" si="4"/>
        <v>Start group 1 for 100km</v>
      </c>
    </row>
    <row r="10" spans="1:8">
      <c r="A10" s="3">
        <v>8</v>
      </c>
      <c r="B10" t="s">
        <v>83</v>
      </c>
      <c r="C10" t="s">
        <v>6104</v>
      </c>
      <c r="D10" s="47">
        <v>0.16913194444444446</v>
      </c>
      <c r="E10" s="37">
        <f t="shared" si="1"/>
        <v>1.2759170653907496E-2</v>
      </c>
      <c r="F10" s="37">
        <f t="shared" si="2"/>
        <v>7.1098731950450869E-2</v>
      </c>
      <c r="G10" s="11" t="str">
        <f t="shared" si="3"/>
        <v>Start group 1 for 50km</v>
      </c>
      <c r="H10" s="4" t="str">
        <f t="shared" si="4"/>
        <v>Start group 1 for 100km</v>
      </c>
    </row>
    <row r="11" spans="1:8">
      <c r="A11" s="3">
        <v>9</v>
      </c>
      <c r="B11" t="s">
        <v>25</v>
      </c>
      <c r="C11" t="s">
        <v>7680</v>
      </c>
      <c r="D11" s="47">
        <v>0.17041666666666666</v>
      </c>
      <c r="E11" s="37">
        <f t="shared" si="1"/>
        <v>1.4354066985645933E-2</v>
      </c>
      <c r="F11" s="37">
        <f t="shared" si="2"/>
        <v>7.9234772410760157E-2</v>
      </c>
      <c r="G11" s="11" t="str">
        <f t="shared" si="3"/>
        <v>Start group 1 for 50km</v>
      </c>
      <c r="H11" s="4" t="str">
        <f t="shared" si="4"/>
        <v>Start group 1 for 100km</v>
      </c>
    </row>
    <row r="12" spans="1:8">
      <c r="A12" s="3">
        <v>10</v>
      </c>
      <c r="B12" t="s">
        <v>14</v>
      </c>
      <c r="C12" t="s">
        <v>5651</v>
      </c>
      <c r="D12" s="47">
        <v>0.171875</v>
      </c>
      <c r="E12" s="37">
        <f t="shared" si="1"/>
        <v>1.5948963317384369E-2</v>
      </c>
      <c r="F12" s="37">
        <f t="shared" si="2"/>
        <v>8.8470277798138278E-2</v>
      </c>
      <c r="G12" s="11" t="str">
        <f t="shared" si="3"/>
        <v>Start group 1 for 50km</v>
      </c>
      <c r="H12" s="4" t="str">
        <f t="shared" si="4"/>
        <v>Start group 1 for 100km</v>
      </c>
    </row>
    <row r="13" spans="1:8">
      <c r="A13" s="3">
        <v>11</v>
      </c>
      <c r="B13" t="s">
        <v>60</v>
      </c>
      <c r="C13" t="s">
        <v>7668</v>
      </c>
      <c r="D13" s="47">
        <v>0.17278935185185185</v>
      </c>
      <c r="E13" s="37">
        <f t="shared" si="1"/>
        <v>1.7543859649122806E-2</v>
      </c>
      <c r="F13" s="37">
        <f t="shared" si="2"/>
        <v>9.4260793080700747E-2</v>
      </c>
      <c r="G13" s="11" t="str">
        <f t="shared" si="3"/>
        <v>Start group 1 for 50km</v>
      </c>
      <c r="H13" s="4" t="str">
        <f t="shared" si="4"/>
        <v>Start group 1 for 100km</v>
      </c>
    </row>
    <row r="14" spans="1:8">
      <c r="A14" s="3">
        <v>12</v>
      </c>
      <c r="B14" t="s">
        <v>7</v>
      </c>
      <c r="C14" t="s">
        <v>5640</v>
      </c>
      <c r="D14" s="47">
        <v>0.17438657407407407</v>
      </c>
      <c r="E14" s="37">
        <f t="shared" si="1"/>
        <v>1.9138755980861243E-2</v>
      </c>
      <c r="F14" s="37">
        <f t="shared" si="2"/>
        <v>0.10437587040973401</v>
      </c>
      <c r="G14" s="11" t="str">
        <f t="shared" si="3"/>
        <v>Start group 1 for 50km</v>
      </c>
      <c r="H14" s="4" t="str">
        <f t="shared" si="4"/>
        <v>Start group 1 for 100km</v>
      </c>
    </row>
    <row r="15" spans="1:8">
      <c r="A15" s="3">
        <v>13</v>
      </c>
      <c r="B15" t="s">
        <v>7681</v>
      </c>
      <c r="C15" t="s">
        <v>5820</v>
      </c>
      <c r="D15" s="47">
        <v>0.17541666666666667</v>
      </c>
      <c r="E15" s="37">
        <f t="shared" si="1"/>
        <v>2.0733652312599681E-2</v>
      </c>
      <c r="F15" s="37">
        <f t="shared" si="2"/>
        <v>0.11089936231034231</v>
      </c>
      <c r="G15" s="11" t="str">
        <f t="shared" si="3"/>
        <v>Start group 1 for 50km</v>
      </c>
      <c r="H15" s="4" t="str">
        <f t="shared" si="4"/>
        <v>Start group 1 for 100km</v>
      </c>
    </row>
    <row r="16" spans="1:8">
      <c r="A16" s="3">
        <v>14</v>
      </c>
      <c r="B16" t="s">
        <v>126</v>
      </c>
      <c r="C16" t="s">
        <v>7669</v>
      </c>
      <c r="D16" s="47">
        <v>0.17689814814814817</v>
      </c>
      <c r="E16" s="37">
        <f t="shared" si="1"/>
        <v>2.2328548644338118E-2</v>
      </c>
      <c r="F16" s="37">
        <f t="shared" si="2"/>
        <v>0.1202814630213296</v>
      </c>
      <c r="G16" s="11" t="str">
        <f t="shared" si="3"/>
        <v>Start group 1 for 50km</v>
      </c>
      <c r="H16" s="4" t="str">
        <f t="shared" si="4"/>
        <v>Start group 1 for 100km</v>
      </c>
    </row>
    <row r="17" spans="1:8">
      <c r="A17" s="3">
        <v>15</v>
      </c>
      <c r="B17" t="s">
        <v>1936</v>
      </c>
      <c r="C17" t="s">
        <v>5639</v>
      </c>
      <c r="D17" s="47">
        <v>0.17717592592592593</v>
      </c>
      <c r="E17" s="37">
        <f t="shared" si="1"/>
        <v>2.3923444976076555E-2</v>
      </c>
      <c r="F17" s="37">
        <f t="shared" si="2"/>
        <v>0.12204060690463975</v>
      </c>
      <c r="G17" s="11" t="str">
        <f t="shared" si="3"/>
        <v>Start group 1 for 50km</v>
      </c>
      <c r="H17" s="4" t="str">
        <f t="shared" si="4"/>
        <v>Start group 1 for 100km</v>
      </c>
    </row>
    <row r="18" spans="1:8">
      <c r="A18" s="3">
        <v>16</v>
      </c>
      <c r="B18" t="s">
        <v>12</v>
      </c>
      <c r="C18" t="s">
        <v>7379</v>
      </c>
      <c r="D18" s="47">
        <v>0.17717592592592593</v>
      </c>
      <c r="E18" s="37">
        <f t="shared" si="1"/>
        <v>2.5518341307814992E-2</v>
      </c>
      <c r="F18" s="37">
        <f t="shared" si="2"/>
        <v>0.12204060690463975</v>
      </c>
      <c r="G18" s="11" t="str">
        <f t="shared" si="3"/>
        <v>Start group 1 for 50km</v>
      </c>
      <c r="H18" s="4" t="str">
        <f t="shared" si="4"/>
        <v>Start group 1 for 100km</v>
      </c>
    </row>
    <row r="19" spans="1:8">
      <c r="A19" s="3">
        <v>17</v>
      </c>
      <c r="B19" t="s">
        <v>248</v>
      </c>
      <c r="C19" t="s">
        <v>7682</v>
      </c>
      <c r="D19" s="47">
        <v>0.17836805555555557</v>
      </c>
      <c r="E19" s="37">
        <f t="shared" si="1"/>
        <v>2.7113237639553429E-2</v>
      </c>
      <c r="F19" s="37">
        <f t="shared" si="2"/>
        <v>0.12959026607051249</v>
      </c>
      <c r="G19" s="11" t="str">
        <f t="shared" si="3"/>
        <v>Start group 1 for 50km</v>
      </c>
      <c r="H19" s="4" t="str">
        <f t="shared" si="4"/>
        <v>Start group 1 for 100km</v>
      </c>
    </row>
    <row r="20" spans="1:8">
      <c r="A20" s="3">
        <v>18</v>
      </c>
      <c r="B20" t="s">
        <v>80</v>
      </c>
      <c r="C20" t="s">
        <v>7670</v>
      </c>
      <c r="D20" s="47">
        <v>0.17924768518518519</v>
      </c>
      <c r="E20" s="37">
        <f t="shared" si="1"/>
        <v>2.8708133971291867E-2</v>
      </c>
      <c r="F20" s="37">
        <f t="shared" si="2"/>
        <v>0.13516088836766113</v>
      </c>
      <c r="G20" s="11" t="str">
        <f t="shared" si="3"/>
        <v>Start group 1 for 50km</v>
      </c>
      <c r="H20" s="4" t="str">
        <f t="shared" si="4"/>
        <v>Start group 1 for 100km</v>
      </c>
    </row>
    <row r="21" spans="1:8">
      <c r="A21" s="3">
        <v>19</v>
      </c>
      <c r="B21" t="s">
        <v>28</v>
      </c>
      <c r="C21" t="s">
        <v>6110</v>
      </c>
      <c r="D21" s="47">
        <v>0.17924768518518519</v>
      </c>
      <c r="E21" s="37">
        <f t="shared" si="1"/>
        <v>3.0303030303030304E-2</v>
      </c>
      <c r="F21" s="37">
        <f t="shared" si="2"/>
        <v>0.13516088836766113</v>
      </c>
      <c r="G21" s="11" t="str">
        <f t="shared" si="3"/>
        <v>Start group 1 for 50km</v>
      </c>
      <c r="H21" s="4" t="str">
        <f t="shared" si="4"/>
        <v>Start group 1 for 100km</v>
      </c>
    </row>
    <row r="22" spans="1:8">
      <c r="A22" s="3">
        <v>20</v>
      </c>
      <c r="B22" t="s">
        <v>2563</v>
      </c>
      <c r="C22" t="s">
        <v>7245</v>
      </c>
      <c r="D22" s="47">
        <v>0.17924768518518519</v>
      </c>
      <c r="E22" s="37">
        <f t="shared" si="1"/>
        <v>3.1897926634768738E-2</v>
      </c>
      <c r="F22" s="37">
        <f t="shared" si="2"/>
        <v>0.13516088836766113</v>
      </c>
      <c r="G22" s="11" t="str">
        <f t="shared" si="3"/>
        <v>Start group 1 for 50km</v>
      </c>
      <c r="H22" s="4" t="str">
        <f t="shared" si="4"/>
        <v>Start group 1 for 100km</v>
      </c>
    </row>
    <row r="23" spans="1:8">
      <c r="A23" s="3">
        <v>21</v>
      </c>
      <c r="B23" t="s">
        <v>50</v>
      </c>
      <c r="C23" t="s">
        <v>5647</v>
      </c>
      <c r="D23" s="47">
        <v>0.18048611111111112</v>
      </c>
      <c r="E23" s="37">
        <f t="shared" si="1"/>
        <v>3.3492822966507178E-2</v>
      </c>
      <c r="F23" s="37">
        <f t="shared" si="2"/>
        <v>0.14300373818075196</v>
      </c>
      <c r="G23" s="11" t="str">
        <f t="shared" si="3"/>
        <v>Start group 1 for 50km</v>
      </c>
      <c r="H23" s="4" t="str">
        <f t="shared" si="4"/>
        <v>Start group 1 for 100km</v>
      </c>
    </row>
    <row r="24" spans="1:8">
      <c r="A24" s="3">
        <v>22</v>
      </c>
      <c r="B24" t="s">
        <v>258</v>
      </c>
      <c r="C24" t="s">
        <v>7671</v>
      </c>
      <c r="D24" s="47">
        <v>0.18189814814814817</v>
      </c>
      <c r="E24" s="37">
        <f t="shared" si="1"/>
        <v>3.5087719298245612E-2</v>
      </c>
      <c r="F24" s="37">
        <f t="shared" si="2"/>
        <v>0.15194605292091187</v>
      </c>
      <c r="G24" s="11" t="str">
        <f t="shared" si="3"/>
        <v>Start group 1 for 50km</v>
      </c>
      <c r="H24" s="4" t="str">
        <f t="shared" si="4"/>
        <v>Start group 1 for 100km</v>
      </c>
    </row>
    <row r="25" spans="1:8">
      <c r="A25" s="3">
        <v>23</v>
      </c>
      <c r="B25" t="s">
        <v>458</v>
      </c>
      <c r="C25" t="s">
        <v>7672</v>
      </c>
      <c r="D25" s="47">
        <v>0.18325231481481483</v>
      </c>
      <c r="E25" s="37">
        <f t="shared" si="1"/>
        <v>3.6682615629984053E-2</v>
      </c>
      <c r="F25" s="37">
        <f t="shared" si="2"/>
        <v>0.16052187935204867</v>
      </c>
      <c r="G25" s="11" t="str">
        <f t="shared" si="3"/>
        <v>Start group 1 for 50km</v>
      </c>
      <c r="H25" s="4" t="str">
        <f t="shared" si="4"/>
        <v>Start group 1 for 100km</v>
      </c>
    </row>
    <row r="26" spans="1:8">
      <c r="A26" s="3">
        <v>24</v>
      </c>
      <c r="B26" t="s">
        <v>36</v>
      </c>
      <c r="C26" t="s">
        <v>7683</v>
      </c>
      <c r="D26" s="47">
        <v>0.18332175925925928</v>
      </c>
      <c r="E26" s="37">
        <f t="shared" si="1"/>
        <v>3.8277511961722487E-2</v>
      </c>
      <c r="F26" s="37">
        <f t="shared" si="2"/>
        <v>0.16096166532287631</v>
      </c>
      <c r="G26" s="11" t="str">
        <f t="shared" si="3"/>
        <v>Start group 1 for 50km</v>
      </c>
      <c r="H26" s="4" t="str">
        <f t="shared" si="4"/>
        <v>Start group 1 for 100km</v>
      </c>
    </row>
    <row r="27" spans="1:8">
      <c r="A27" s="3">
        <v>25</v>
      </c>
      <c r="B27" t="s">
        <v>322</v>
      </c>
      <c r="C27" t="s">
        <v>5643</v>
      </c>
      <c r="D27" s="47">
        <v>0.18339120370370368</v>
      </c>
      <c r="E27" s="37">
        <f t="shared" si="1"/>
        <v>3.9872408293460927E-2</v>
      </c>
      <c r="F27" s="37">
        <f t="shared" si="2"/>
        <v>0.16140145129370367</v>
      </c>
      <c r="G27" s="11" t="str">
        <f t="shared" si="3"/>
        <v>Start group 1 for 50km</v>
      </c>
      <c r="H27" s="4" t="str">
        <f t="shared" si="4"/>
        <v>Start group 1 for 100km</v>
      </c>
    </row>
    <row r="28" spans="1:8">
      <c r="A28" s="3">
        <v>26</v>
      </c>
      <c r="B28" t="s">
        <v>31</v>
      </c>
      <c r="C28" t="s">
        <v>5667</v>
      </c>
      <c r="D28" s="47">
        <v>0.18376157407407409</v>
      </c>
      <c r="E28" s="37">
        <f t="shared" si="1"/>
        <v>4.1467304625199361E-2</v>
      </c>
      <c r="F28" s="37">
        <f t="shared" si="2"/>
        <v>0.16374697647145064</v>
      </c>
      <c r="G28" s="11" t="str">
        <f t="shared" si="3"/>
        <v>Start group 1 for 50km</v>
      </c>
      <c r="H28" s="4" t="str">
        <f t="shared" si="4"/>
        <v>Start group 1 for 100km</v>
      </c>
    </row>
    <row r="29" spans="1:8">
      <c r="A29" s="3">
        <v>27</v>
      </c>
      <c r="B29" t="s">
        <v>132</v>
      </c>
      <c r="C29" t="s">
        <v>7195</v>
      </c>
      <c r="D29" s="47">
        <v>0.18383101851851849</v>
      </c>
      <c r="E29" s="37">
        <f t="shared" si="1"/>
        <v>4.3062200956937802E-2</v>
      </c>
      <c r="F29" s="37">
        <f t="shared" si="2"/>
        <v>0.16418676244227801</v>
      </c>
      <c r="G29" s="11" t="str">
        <f t="shared" si="3"/>
        <v>Start group 1 for 50km</v>
      </c>
      <c r="H29" s="4" t="str">
        <f t="shared" si="4"/>
        <v>Start group 1 for 100km</v>
      </c>
    </row>
    <row r="30" spans="1:8">
      <c r="A30" s="3">
        <v>28</v>
      </c>
      <c r="B30" t="s">
        <v>228</v>
      </c>
      <c r="C30" t="s">
        <v>7684</v>
      </c>
      <c r="D30" s="47">
        <v>0.18409722222222222</v>
      </c>
      <c r="E30" s="37">
        <f t="shared" si="1"/>
        <v>4.4657097288676235E-2</v>
      </c>
      <c r="F30" s="37">
        <f t="shared" si="2"/>
        <v>0.16587260866378375</v>
      </c>
      <c r="G30" s="11" t="str">
        <f t="shared" si="3"/>
        <v>Start group 1 for 50km</v>
      </c>
      <c r="H30" s="4" t="str">
        <f t="shared" si="4"/>
        <v>Start group 1 for 100km</v>
      </c>
    </row>
    <row r="31" spans="1:8">
      <c r="A31" s="3">
        <v>29</v>
      </c>
      <c r="B31" t="s">
        <v>28</v>
      </c>
      <c r="C31" t="s">
        <v>5648</v>
      </c>
      <c r="D31" s="47">
        <v>0.18414351851851851</v>
      </c>
      <c r="E31" s="37">
        <f t="shared" si="1"/>
        <v>4.6251993620414676E-2</v>
      </c>
      <c r="F31" s="37">
        <f t="shared" si="2"/>
        <v>0.16616579931100209</v>
      </c>
      <c r="G31" s="11" t="str">
        <f t="shared" si="3"/>
        <v>Start group 1 for 50km</v>
      </c>
      <c r="H31" s="4" t="str">
        <f t="shared" si="4"/>
        <v>Start group 1 for 100km</v>
      </c>
    </row>
    <row r="32" spans="1:8">
      <c r="A32" s="3">
        <v>30</v>
      </c>
      <c r="B32" t="s">
        <v>36</v>
      </c>
      <c r="C32" t="s">
        <v>7246</v>
      </c>
      <c r="D32" s="47">
        <v>0.18456018518518516</v>
      </c>
      <c r="E32" s="37">
        <f t="shared" si="1"/>
        <v>4.784688995215311E-2</v>
      </c>
      <c r="F32" s="37">
        <f t="shared" si="2"/>
        <v>0.16880451513596714</v>
      </c>
      <c r="G32" s="11" t="str">
        <f t="shared" si="3"/>
        <v>Start group 1 for 50km</v>
      </c>
      <c r="H32" s="4" t="str">
        <f t="shared" si="4"/>
        <v>Start group 1 for 100km</v>
      </c>
    </row>
    <row r="33" spans="1:8">
      <c r="A33" s="3">
        <v>31</v>
      </c>
      <c r="B33" t="s">
        <v>697</v>
      </c>
      <c r="C33" t="s">
        <v>2964</v>
      </c>
      <c r="D33" s="47">
        <v>0.18488425925925925</v>
      </c>
      <c r="E33" s="37">
        <f t="shared" si="1"/>
        <v>4.9441786283891544E-2</v>
      </c>
      <c r="F33" s="37">
        <f t="shared" si="2"/>
        <v>0.17085684966649575</v>
      </c>
      <c r="G33" s="11" t="str">
        <f t="shared" si="3"/>
        <v>Start group 1 for 50km</v>
      </c>
      <c r="H33" s="4" t="str">
        <f t="shared" si="4"/>
        <v>Start group 1 for 100km</v>
      </c>
    </row>
    <row r="34" spans="1:8">
      <c r="A34" s="3">
        <v>32</v>
      </c>
      <c r="B34" t="s">
        <v>105</v>
      </c>
      <c r="C34" t="s">
        <v>7685</v>
      </c>
      <c r="D34" s="47">
        <v>0.18542824074074074</v>
      </c>
      <c r="E34" s="37">
        <f t="shared" si="1"/>
        <v>5.1036682615629984E-2</v>
      </c>
      <c r="F34" s="37">
        <f t="shared" si="2"/>
        <v>0.17430183977131128</v>
      </c>
      <c r="G34" s="11" t="str">
        <f t="shared" si="3"/>
        <v>Start group 1 for 50km</v>
      </c>
      <c r="H34" s="4" t="str">
        <f t="shared" si="4"/>
        <v>Start group 1 for 100km</v>
      </c>
    </row>
    <row r="35" spans="1:8">
      <c r="A35" s="3">
        <v>33</v>
      </c>
      <c r="B35" t="s">
        <v>7686</v>
      </c>
      <c r="C35" t="s">
        <v>7687</v>
      </c>
      <c r="D35" s="47">
        <v>0.18549768518518517</v>
      </c>
      <c r="E35" s="37">
        <f t="shared" si="1"/>
        <v>5.2631578947368418E-2</v>
      </c>
      <c r="F35" s="37">
        <f t="shared" si="2"/>
        <v>0.17474162574213889</v>
      </c>
      <c r="G35" s="11" t="str">
        <f t="shared" si="3"/>
        <v>Start group 1 for 50km</v>
      </c>
      <c r="H35" s="4" t="str">
        <f t="shared" si="4"/>
        <v>Start group 1 for 100km</v>
      </c>
    </row>
    <row r="36" spans="1:8">
      <c r="A36" s="3">
        <v>34</v>
      </c>
      <c r="B36" t="s">
        <v>26</v>
      </c>
      <c r="C36" t="s">
        <v>5942</v>
      </c>
      <c r="D36" s="47">
        <v>0.18557870370370369</v>
      </c>
      <c r="E36" s="37">
        <f t="shared" si="1"/>
        <v>5.4226475279106859E-2</v>
      </c>
      <c r="F36" s="37">
        <f t="shared" si="2"/>
        <v>0.17525470937477106</v>
      </c>
      <c r="G36" s="11" t="str">
        <f t="shared" si="3"/>
        <v>Start group 1 for 50km</v>
      </c>
      <c r="H36" s="4" t="str">
        <f t="shared" si="4"/>
        <v>Start group 1 for 100km</v>
      </c>
    </row>
    <row r="37" spans="1:8">
      <c r="A37" s="3">
        <v>35</v>
      </c>
      <c r="B37" t="s">
        <v>205</v>
      </c>
      <c r="C37" t="s">
        <v>7688</v>
      </c>
      <c r="D37" s="47">
        <v>0.18559027777777778</v>
      </c>
      <c r="E37" s="37">
        <f t="shared" si="1"/>
        <v>5.5821371610845293E-2</v>
      </c>
      <c r="F37" s="37">
        <f t="shared" si="2"/>
        <v>0.17532800703657558</v>
      </c>
      <c r="G37" s="11" t="str">
        <f t="shared" si="3"/>
        <v>Start group 1 for 50km</v>
      </c>
      <c r="H37" s="4" t="str">
        <f t="shared" si="4"/>
        <v>Start group 1 for 100km</v>
      </c>
    </row>
    <row r="38" spans="1:8">
      <c r="A38" s="3">
        <v>36</v>
      </c>
      <c r="B38" t="s">
        <v>9</v>
      </c>
      <c r="C38" t="s">
        <v>7689</v>
      </c>
      <c r="D38" s="47">
        <v>0.18655092592592593</v>
      </c>
      <c r="E38" s="37">
        <f t="shared" si="1"/>
        <v>5.7416267942583733E-2</v>
      </c>
      <c r="F38" s="37">
        <f t="shared" si="2"/>
        <v>0.18141171296635639</v>
      </c>
      <c r="G38" s="11" t="str">
        <f t="shared" si="3"/>
        <v>Start group 1 for 50km</v>
      </c>
      <c r="H38" s="4" t="str">
        <f t="shared" si="4"/>
        <v>Start group 1 for 100km</v>
      </c>
    </row>
    <row r="39" spans="1:8">
      <c r="A39" s="3">
        <v>37</v>
      </c>
      <c r="B39" t="s">
        <v>7690</v>
      </c>
      <c r="C39" t="s">
        <v>7691</v>
      </c>
      <c r="D39" s="47">
        <v>0.18689814814814817</v>
      </c>
      <c r="E39" s="37">
        <f t="shared" si="1"/>
        <v>5.9011164274322167E-2</v>
      </c>
      <c r="F39" s="37">
        <f t="shared" si="2"/>
        <v>0.18361064282049402</v>
      </c>
      <c r="G39" s="11" t="str">
        <f t="shared" si="3"/>
        <v>Start group 1 for 50km</v>
      </c>
      <c r="H39" s="4" t="str">
        <f t="shared" si="4"/>
        <v>Start group 1 for 100km</v>
      </c>
    </row>
    <row r="40" spans="1:8">
      <c r="A40" s="3">
        <v>38</v>
      </c>
      <c r="B40" t="s">
        <v>707</v>
      </c>
      <c r="C40" t="s">
        <v>7692</v>
      </c>
      <c r="D40" s="47">
        <v>0.1872800925925926</v>
      </c>
      <c r="E40" s="37">
        <f t="shared" si="1"/>
        <v>6.0606060606060608E-2</v>
      </c>
      <c r="F40" s="37">
        <f t="shared" si="2"/>
        <v>0.1860294656600455</v>
      </c>
      <c r="G40" s="11" t="str">
        <f t="shared" si="3"/>
        <v>Start group 1 for 50km</v>
      </c>
      <c r="H40" s="4" t="str">
        <f t="shared" si="4"/>
        <v>Start group 1 for 100km</v>
      </c>
    </row>
    <row r="41" spans="1:8">
      <c r="A41" s="3">
        <v>39</v>
      </c>
      <c r="B41" t="s">
        <v>91</v>
      </c>
      <c r="C41" t="s">
        <v>7673</v>
      </c>
      <c r="D41" s="47">
        <v>0.18761574074074075</v>
      </c>
      <c r="E41" s="37">
        <f t="shared" si="1"/>
        <v>6.2200956937799042E-2</v>
      </c>
      <c r="F41" s="37">
        <f t="shared" si="2"/>
        <v>0.18815509785237863</v>
      </c>
      <c r="G41" s="11" t="str">
        <f t="shared" si="3"/>
        <v>Start group 1 for 50km</v>
      </c>
      <c r="H41" s="4" t="str">
        <f t="shared" si="4"/>
        <v>Start group 1 for 100km</v>
      </c>
    </row>
    <row r="42" spans="1:8">
      <c r="A42" s="3">
        <v>40</v>
      </c>
      <c r="B42" t="s">
        <v>801</v>
      </c>
      <c r="C42" t="s">
        <v>6112</v>
      </c>
      <c r="D42" s="47">
        <v>0.18762731481481479</v>
      </c>
      <c r="E42" s="37">
        <f t="shared" si="1"/>
        <v>6.3795853269537475E-2</v>
      </c>
      <c r="F42" s="37">
        <f t="shared" si="2"/>
        <v>0.18822839551418316</v>
      </c>
      <c r="G42" s="11" t="str">
        <f t="shared" si="3"/>
        <v>Start group 1 for 50km</v>
      </c>
      <c r="H42" s="4" t="str">
        <f t="shared" si="4"/>
        <v>Start group 1 for 100km</v>
      </c>
    </row>
    <row r="43" spans="1:8">
      <c r="A43" s="3">
        <v>41</v>
      </c>
      <c r="B43" t="s">
        <v>33</v>
      </c>
      <c r="C43" t="s">
        <v>7674</v>
      </c>
      <c r="D43" s="47">
        <v>0.18819444444444444</v>
      </c>
      <c r="E43" s="37">
        <f t="shared" si="1"/>
        <v>6.5390749601275916E-2</v>
      </c>
      <c r="F43" s="37">
        <f t="shared" si="2"/>
        <v>0.19181998094260796</v>
      </c>
      <c r="G43" s="11" t="str">
        <f t="shared" si="3"/>
        <v>Start group 1 for 50km</v>
      </c>
      <c r="H43" s="4" t="str">
        <f t="shared" si="4"/>
        <v>Start group 1 for 100km</v>
      </c>
    </row>
    <row r="44" spans="1:8">
      <c r="A44" s="3">
        <v>42</v>
      </c>
      <c r="B44" t="s">
        <v>59</v>
      </c>
      <c r="C44" t="s">
        <v>5641</v>
      </c>
      <c r="D44" s="47">
        <v>0.18836805555555555</v>
      </c>
      <c r="E44" s="37">
        <f t="shared" si="1"/>
        <v>6.6985645933014357E-2</v>
      </c>
      <c r="F44" s="37">
        <f t="shared" si="2"/>
        <v>0.1929194458696768</v>
      </c>
      <c r="G44" s="11" t="str">
        <f t="shared" si="3"/>
        <v>Start group 1 for 50km</v>
      </c>
      <c r="H44" s="4" t="str">
        <f t="shared" si="4"/>
        <v>Start group 1 for 100km</v>
      </c>
    </row>
    <row r="45" spans="1:8">
      <c r="A45" s="3">
        <v>43</v>
      </c>
      <c r="B45" t="s">
        <v>522</v>
      </c>
      <c r="C45" t="s">
        <v>2711</v>
      </c>
      <c r="D45" s="47">
        <v>0.18850694444444446</v>
      </c>
      <c r="E45" s="37">
        <f t="shared" si="1"/>
        <v>6.8580542264752797E-2</v>
      </c>
      <c r="F45" s="37">
        <f t="shared" si="2"/>
        <v>0.1937990178113318</v>
      </c>
      <c r="G45" s="11" t="str">
        <f t="shared" si="3"/>
        <v>Start group 1 for 50km</v>
      </c>
      <c r="H45" s="4" t="str">
        <f t="shared" si="4"/>
        <v>Start group 1 for 100km</v>
      </c>
    </row>
    <row r="46" spans="1:8">
      <c r="A46" s="3">
        <v>44</v>
      </c>
      <c r="B46" t="s">
        <v>72</v>
      </c>
      <c r="C46" t="s">
        <v>7693</v>
      </c>
      <c r="D46" s="47">
        <v>0.18927083333333336</v>
      </c>
      <c r="E46" s="37">
        <f t="shared" si="1"/>
        <v>7.0175438596491224E-2</v>
      </c>
      <c r="F46" s="37">
        <f t="shared" si="2"/>
        <v>0.19863666349043474</v>
      </c>
      <c r="G46" s="11" t="str">
        <f t="shared" si="3"/>
        <v>Start group 1 for 50km</v>
      </c>
      <c r="H46" s="4" t="str">
        <f t="shared" si="4"/>
        <v>Start group 1 for 100km</v>
      </c>
    </row>
    <row r="47" spans="1:8">
      <c r="A47" s="3">
        <v>45</v>
      </c>
      <c r="B47" t="s">
        <v>38</v>
      </c>
      <c r="C47" t="s">
        <v>5681</v>
      </c>
      <c r="D47" s="47">
        <v>0.18993055555555557</v>
      </c>
      <c r="E47" s="37">
        <f t="shared" si="1"/>
        <v>7.1770334928229665E-2</v>
      </c>
      <c r="F47" s="37">
        <f t="shared" si="2"/>
        <v>0.20281463021329624</v>
      </c>
      <c r="G47" s="11" t="str">
        <f t="shared" si="3"/>
        <v>Start group 1 for 50km</v>
      </c>
      <c r="H47" s="4" t="str">
        <f t="shared" si="4"/>
        <v>Start group 1 for 100km</v>
      </c>
    </row>
    <row r="48" spans="1:8">
      <c r="A48" s="3">
        <v>46</v>
      </c>
      <c r="B48" t="s">
        <v>15</v>
      </c>
      <c r="C48" t="s">
        <v>5654</v>
      </c>
      <c r="D48" s="47">
        <v>0.18994212962962964</v>
      </c>
      <c r="E48" s="37">
        <f t="shared" si="1"/>
        <v>7.3365231259968106E-2</v>
      </c>
      <c r="F48" s="37">
        <f t="shared" si="2"/>
        <v>0.20288792787510077</v>
      </c>
      <c r="G48" s="11" t="str">
        <f t="shared" si="3"/>
        <v>Start group 1 for 50km</v>
      </c>
      <c r="H48" s="4" t="str">
        <f t="shared" si="4"/>
        <v>Start group 1 for 100km</v>
      </c>
    </row>
    <row r="49" spans="1:8">
      <c r="A49" s="3">
        <v>47</v>
      </c>
      <c r="B49" t="s">
        <v>17</v>
      </c>
      <c r="C49" t="s">
        <v>5644</v>
      </c>
      <c r="D49" s="47">
        <v>0.18998842592592591</v>
      </c>
      <c r="E49" s="37">
        <f t="shared" si="1"/>
        <v>7.4960127591706532E-2</v>
      </c>
      <c r="F49" s="37">
        <f t="shared" si="2"/>
        <v>0.2031811185223191</v>
      </c>
      <c r="G49" s="11" t="str">
        <f t="shared" si="3"/>
        <v>Start group 1 for 50km</v>
      </c>
      <c r="H49" s="4" t="str">
        <f t="shared" si="4"/>
        <v>Start group 1 for 100km</v>
      </c>
    </row>
    <row r="50" spans="1:8">
      <c r="A50" s="3">
        <v>48</v>
      </c>
      <c r="B50" t="s">
        <v>11</v>
      </c>
      <c r="C50" t="s">
        <v>7694</v>
      </c>
      <c r="D50" s="47">
        <v>0.19000000000000003</v>
      </c>
      <c r="E50" s="37">
        <f t="shared" si="1"/>
        <v>7.6555023923444973E-2</v>
      </c>
      <c r="F50" s="37">
        <f t="shared" si="2"/>
        <v>0.20325441618412388</v>
      </c>
      <c r="G50" s="11" t="str">
        <f t="shared" si="3"/>
        <v>Start group 1 for 50km</v>
      </c>
      <c r="H50" s="4" t="str">
        <f t="shared" si="4"/>
        <v>Start group 1 for 100km</v>
      </c>
    </row>
    <row r="51" spans="1:8">
      <c r="A51" s="3">
        <v>49</v>
      </c>
      <c r="B51" t="s">
        <v>30</v>
      </c>
      <c r="C51" t="s">
        <v>5669</v>
      </c>
      <c r="D51" s="47">
        <v>0.19018518518518521</v>
      </c>
      <c r="E51" s="37">
        <f t="shared" si="1"/>
        <v>7.8149920255183414E-2</v>
      </c>
      <c r="F51" s="37">
        <f t="shared" si="2"/>
        <v>0.20442717877299721</v>
      </c>
      <c r="G51" s="11" t="str">
        <f t="shared" si="3"/>
        <v>Start group 1 for 50km</v>
      </c>
      <c r="H51" s="4" t="str">
        <f t="shared" si="4"/>
        <v>Start group 1 for 100km</v>
      </c>
    </row>
    <row r="52" spans="1:8">
      <c r="A52" s="3">
        <v>50</v>
      </c>
      <c r="B52" t="s">
        <v>1028</v>
      </c>
      <c r="C52" t="s">
        <v>7695</v>
      </c>
      <c r="D52" s="47">
        <v>0.19116898148148151</v>
      </c>
      <c r="E52" s="37">
        <f t="shared" si="1"/>
        <v>7.9744816586921854E-2</v>
      </c>
      <c r="F52" s="37">
        <f t="shared" si="2"/>
        <v>0.21065748002638732</v>
      </c>
      <c r="G52" s="11" t="str">
        <f t="shared" si="3"/>
        <v>Start group 1 for 50km</v>
      </c>
      <c r="H52" s="4" t="str">
        <f t="shared" si="4"/>
        <v>Start group 1 for 100km</v>
      </c>
    </row>
    <row r="53" spans="1:8">
      <c r="A53" s="3">
        <v>51</v>
      </c>
      <c r="B53" t="s">
        <v>31</v>
      </c>
      <c r="C53" t="s">
        <v>5661</v>
      </c>
      <c r="D53" s="47">
        <v>0.19118055555555555</v>
      </c>
      <c r="E53" s="37">
        <f t="shared" si="1"/>
        <v>8.1339712918660281E-2</v>
      </c>
      <c r="F53" s="37">
        <f t="shared" si="2"/>
        <v>0.21073077768819184</v>
      </c>
      <c r="G53" s="11" t="str">
        <f t="shared" si="3"/>
        <v>Start group 1 for 50km</v>
      </c>
      <c r="H53" s="4" t="str">
        <f t="shared" si="4"/>
        <v>Start group 1 for 100km</v>
      </c>
    </row>
    <row r="54" spans="1:8">
      <c r="A54" s="3">
        <v>52</v>
      </c>
      <c r="B54" t="s">
        <v>317</v>
      </c>
      <c r="C54" t="s">
        <v>5673</v>
      </c>
      <c r="D54" s="47">
        <v>0.19140046296296295</v>
      </c>
      <c r="E54" s="37">
        <f t="shared" si="1"/>
        <v>8.2934609250398722E-2</v>
      </c>
      <c r="F54" s="37">
        <f t="shared" si="2"/>
        <v>0.21212343326247901</v>
      </c>
      <c r="G54" s="11" t="str">
        <f t="shared" si="3"/>
        <v>Start group 1 for 50km</v>
      </c>
      <c r="H54" s="4" t="str">
        <f t="shared" si="4"/>
        <v>Start group 1 for 100km</v>
      </c>
    </row>
    <row r="55" spans="1:8">
      <c r="A55" s="3">
        <v>53</v>
      </c>
      <c r="B55" t="s">
        <v>64</v>
      </c>
      <c r="C55" t="s">
        <v>7696</v>
      </c>
      <c r="D55" s="47">
        <v>0.19255787037037039</v>
      </c>
      <c r="E55" s="37">
        <f t="shared" si="1"/>
        <v>8.4529505582137163E-2</v>
      </c>
      <c r="F55" s="37">
        <f t="shared" si="2"/>
        <v>0.21945319944293792</v>
      </c>
      <c r="G55" s="11" t="str">
        <f t="shared" si="3"/>
        <v>Start group 1 for 50km</v>
      </c>
      <c r="H55" s="4" t="str">
        <f t="shared" si="4"/>
        <v>Start group 1 for 100km</v>
      </c>
    </row>
    <row r="56" spans="1:8">
      <c r="A56" s="3">
        <v>54</v>
      </c>
      <c r="B56" t="s">
        <v>16</v>
      </c>
      <c r="C56" t="s">
        <v>7697</v>
      </c>
      <c r="D56" s="47">
        <v>0.19269675925925925</v>
      </c>
      <c r="E56" s="37">
        <f t="shared" si="1"/>
        <v>8.6124401913875603E-2</v>
      </c>
      <c r="F56" s="37">
        <f t="shared" si="2"/>
        <v>0.22033277138459295</v>
      </c>
      <c r="G56" s="11" t="str">
        <f t="shared" si="3"/>
        <v>Start group 1 for 50km</v>
      </c>
      <c r="H56" s="4" t="str">
        <f t="shared" si="4"/>
        <v>Start group 1 for 100km</v>
      </c>
    </row>
    <row r="57" spans="1:8">
      <c r="A57" s="3">
        <v>55</v>
      </c>
      <c r="B57" t="s">
        <v>50</v>
      </c>
      <c r="C57" t="s">
        <v>7675</v>
      </c>
      <c r="D57" s="47">
        <v>0.19289351851851852</v>
      </c>
      <c r="E57" s="37">
        <f t="shared" si="1"/>
        <v>8.771929824561403E-2</v>
      </c>
      <c r="F57" s="37">
        <f t="shared" si="2"/>
        <v>0.22157883163527081</v>
      </c>
      <c r="G57" s="11" t="str">
        <f t="shared" si="3"/>
        <v>Start group 1 for 50km</v>
      </c>
      <c r="H57" s="4" t="str">
        <f t="shared" si="4"/>
        <v>Start group 1 for 100km</v>
      </c>
    </row>
    <row r="58" spans="1:8">
      <c r="A58" s="3">
        <v>56</v>
      </c>
      <c r="B58" t="s">
        <v>243</v>
      </c>
      <c r="C58" t="s">
        <v>5672</v>
      </c>
      <c r="D58" s="47">
        <v>0.19289351851851852</v>
      </c>
      <c r="E58" s="37">
        <f t="shared" si="1"/>
        <v>8.9314194577352471E-2</v>
      </c>
      <c r="F58" s="37">
        <f t="shared" si="2"/>
        <v>0.22157883163527081</v>
      </c>
      <c r="G58" s="11" t="str">
        <f t="shared" si="3"/>
        <v>Start group 1 for 50km</v>
      </c>
      <c r="H58" s="4" t="str">
        <f t="shared" si="4"/>
        <v>Start group 1 for 100km</v>
      </c>
    </row>
    <row r="59" spans="1:8">
      <c r="A59" s="3">
        <v>57</v>
      </c>
      <c r="B59" t="s">
        <v>468</v>
      </c>
      <c r="C59" t="s">
        <v>5652</v>
      </c>
      <c r="D59" s="47">
        <v>0.19292824074074075</v>
      </c>
      <c r="E59" s="37">
        <f t="shared" si="1"/>
        <v>9.0909090909090912E-2</v>
      </c>
      <c r="F59" s="37">
        <f t="shared" si="2"/>
        <v>0.22179872462068462</v>
      </c>
      <c r="G59" s="11" t="str">
        <f t="shared" si="3"/>
        <v>Start group 1 for 50km</v>
      </c>
      <c r="H59" s="4" t="str">
        <f t="shared" si="4"/>
        <v>Start group 1 for 100km</v>
      </c>
    </row>
    <row r="60" spans="1:8">
      <c r="A60" s="3">
        <v>58</v>
      </c>
      <c r="B60" t="s">
        <v>106</v>
      </c>
      <c r="C60" t="s">
        <v>7698</v>
      </c>
      <c r="D60" s="47">
        <v>0.19313657407407406</v>
      </c>
      <c r="E60" s="37">
        <f t="shared" si="1"/>
        <v>9.2503987240829352E-2</v>
      </c>
      <c r="F60" s="37">
        <f t="shared" si="2"/>
        <v>0.22311808253316726</v>
      </c>
      <c r="G60" s="11" t="str">
        <f t="shared" si="3"/>
        <v>Start group 1 for 50km</v>
      </c>
      <c r="H60" s="4" t="str">
        <f t="shared" si="4"/>
        <v>Start group 1 for 100km</v>
      </c>
    </row>
    <row r="61" spans="1:8">
      <c r="A61" s="3">
        <v>59</v>
      </c>
      <c r="B61" t="s">
        <v>6</v>
      </c>
      <c r="C61" t="s">
        <v>5694</v>
      </c>
      <c r="D61" s="47">
        <v>0.19324074074074074</v>
      </c>
      <c r="E61" s="37">
        <f t="shared" si="1"/>
        <v>9.4098883572567779E-2</v>
      </c>
      <c r="F61" s="37">
        <f t="shared" si="2"/>
        <v>0.22377776148940845</v>
      </c>
      <c r="G61" s="11" t="str">
        <f t="shared" si="3"/>
        <v>Start group 1 for 50km</v>
      </c>
      <c r="H61" s="4" t="str">
        <f t="shared" si="4"/>
        <v>Start group 1 for 100km</v>
      </c>
    </row>
    <row r="62" spans="1:8">
      <c r="A62" s="3">
        <v>60</v>
      </c>
      <c r="B62" t="s">
        <v>38</v>
      </c>
      <c r="C62" t="s">
        <v>6059</v>
      </c>
      <c r="D62" s="47">
        <v>0.19385416666666666</v>
      </c>
      <c r="E62" s="37">
        <f t="shared" si="1"/>
        <v>9.569377990430622E-2</v>
      </c>
      <c r="F62" s="37">
        <f t="shared" si="2"/>
        <v>0.22766253756505161</v>
      </c>
      <c r="G62" s="11" t="str">
        <f t="shared" si="3"/>
        <v>Start group 1 for 50km</v>
      </c>
      <c r="H62" s="4" t="str">
        <f t="shared" si="4"/>
        <v>Start group 1 for 100km</v>
      </c>
    </row>
    <row r="63" spans="1:8">
      <c r="A63" s="3">
        <v>61</v>
      </c>
      <c r="B63" t="s">
        <v>4</v>
      </c>
      <c r="C63" t="s">
        <v>5671</v>
      </c>
      <c r="D63" s="47">
        <v>0.19429398148148147</v>
      </c>
      <c r="E63" s="37">
        <f t="shared" si="1"/>
        <v>9.7288676236044661E-2</v>
      </c>
      <c r="F63" s="37">
        <f t="shared" si="2"/>
        <v>0.2304478487136262</v>
      </c>
      <c r="G63" s="11" t="str">
        <f t="shared" si="3"/>
        <v>Start group 1 for 50km</v>
      </c>
      <c r="H63" s="4" t="str">
        <f t="shared" si="4"/>
        <v>Start group 2 for 100km</v>
      </c>
    </row>
    <row r="64" spans="1:8">
      <c r="A64" s="3">
        <v>62</v>
      </c>
      <c r="B64" t="s">
        <v>38</v>
      </c>
      <c r="C64" t="s">
        <v>7699</v>
      </c>
      <c r="D64" s="47">
        <v>0.19445601851851854</v>
      </c>
      <c r="E64" s="37">
        <f t="shared" si="1"/>
        <v>9.8883572567783087E-2</v>
      </c>
      <c r="F64" s="37">
        <f t="shared" si="2"/>
        <v>0.23147401597889025</v>
      </c>
      <c r="G64" s="11" t="str">
        <f t="shared" si="3"/>
        <v>Start group 1 for 50km</v>
      </c>
      <c r="H64" s="4" t="str">
        <f t="shared" si="4"/>
        <v>Start group 2 for 100km</v>
      </c>
    </row>
    <row r="65" spans="1:8">
      <c r="A65" s="3">
        <v>63</v>
      </c>
      <c r="B65" t="s">
        <v>58</v>
      </c>
      <c r="C65" t="s">
        <v>5674</v>
      </c>
      <c r="D65" s="47">
        <v>0.19460648148148149</v>
      </c>
      <c r="E65" s="37">
        <f t="shared" si="1"/>
        <v>0.10047846889952153</v>
      </c>
      <c r="F65" s="37">
        <f t="shared" si="2"/>
        <v>0.23242688558235003</v>
      </c>
      <c r="G65" s="11" t="str">
        <f t="shared" si="3"/>
        <v>Start group 1 for 50km</v>
      </c>
      <c r="H65" s="4" t="str">
        <f t="shared" si="4"/>
        <v>Start group 2 for 100km</v>
      </c>
    </row>
    <row r="66" spans="1:8">
      <c r="A66" s="3">
        <v>64</v>
      </c>
      <c r="B66" t="s">
        <v>12</v>
      </c>
      <c r="C66" t="s">
        <v>7696</v>
      </c>
      <c r="D66" s="47">
        <v>0.19508101851851853</v>
      </c>
      <c r="E66" s="37">
        <f t="shared" si="1"/>
        <v>0.10207336523125997</v>
      </c>
      <c r="F66" s="37">
        <f t="shared" si="2"/>
        <v>0.23543208971633817</v>
      </c>
      <c r="G66" s="11" t="str">
        <f t="shared" si="3"/>
        <v>Start group 1 for 50km</v>
      </c>
      <c r="H66" s="4" t="str">
        <f t="shared" si="4"/>
        <v>Start group 2 for 100km</v>
      </c>
    </row>
    <row r="67" spans="1:8">
      <c r="A67" s="3">
        <v>65</v>
      </c>
      <c r="B67" t="s">
        <v>33</v>
      </c>
      <c r="C67" t="s">
        <v>5678</v>
      </c>
      <c r="D67" s="47">
        <v>0.1950925925925926</v>
      </c>
      <c r="E67" s="37">
        <f t="shared" si="1"/>
        <v>0.10366826156299841</v>
      </c>
      <c r="F67" s="37">
        <f t="shared" si="2"/>
        <v>0.23550538737814269</v>
      </c>
      <c r="G67" s="11" t="str">
        <f t="shared" si="3"/>
        <v>Start group 1 for 50km</v>
      </c>
      <c r="H67" s="4" t="str">
        <f t="shared" si="4"/>
        <v>Start group 2 for 100km</v>
      </c>
    </row>
    <row r="68" spans="1:8">
      <c r="A68" s="3">
        <v>66</v>
      </c>
      <c r="B68" t="s">
        <v>68</v>
      </c>
      <c r="C68" t="s">
        <v>2711</v>
      </c>
      <c r="D68" s="47">
        <v>0.19532407407407407</v>
      </c>
      <c r="E68" s="37">
        <f t="shared" ref="E68:E131" si="5">A68/627</f>
        <v>0.10526315789473684</v>
      </c>
      <c r="F68" s="37">
        <f t="shared" ref="F68:F131" si="6">((HOUR(D68)*60+MINUTE(D68)+SECOND(D68)/60)-(HOUR($D$3)*60+MINUTE($D$3)+SECOND($D$3)/60))/(HOUR($D$3)*60+MINUTE($D$3)+SECOND($D$3)/60)</f>
        <v>0.23697134061423439</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3">
        <v>67</v>
      </c>
      <c r="B69" t="s">
        <v>286</v>
      </c>
      <c r="C69" t="s">
        <v>7245</v>
      </c>
      <c r="D69" s="47">
        <v>0.19547453703703702</v>
      </c>
      <c r="E69" s="37">
        <f t="shared" si="5"/>
        <v>0.10685805422647528</v>
      </c>
      <c r="F69" s="37">
        <f t="shared" si="6"/>
        <v>0.23792421021769417</v>
      </c>
      <c r="G69" s="11" t="str">
        <f t="shared" si="7"/>
        <v>Start group 1 for 50km</v>
      </c>
      <c r="H69" s="4" t="str">
        <f t="shared" si="8"/>
        <v>Start group 2 for 100km</v>
      </c>
    </row>
    <row r="70" spans="1:8">
      <c r="A70" s="3">
        <v>68</v>
      </c>
      <c r="B70" t="s">
        <v>41</v>
      </c>
      <c r="C70" t="s">
        <v>5754</v>
      </c>
      <c r="D70" s="47">
        <v>0.19567129629629632</v>
      </c>
      <c r="E70" s="37">
        <f t="shared" si="5"/>
        <v>0.10845295055821372</v>
      </c>
      <c r="F70" s="37">
        <f t="shared" si="6"/>
        <v>0.23917027046837203</v>
      </c>
      <c r="G70" s="11" t="str">
        <f t="shared" si="7"/>
        <v>Start group 1 for 50km</v>
      </c>
      <c r="H70" s="4" t="str">
        <f t="shared" si="8"/>
        <v>Start group 2 for 100km</v>
      </c>
    </row>
    <row r="71" spans="1:8">
      <c r="A71" s="3">
        <v>69</v>
      </c>
      <c r="B71" t="s">
        <v>177</v>
      </c>
      <c r="C71" t="s">
        <v>7700</v>
      </c>
      <c r="D71" s="47">
        <v>0.19570601851851852</v>
      </c>
      <c r="E71" s="37">
        <f t="shared" si="5"/>
        <v>0.11004784688995216</v>
      </c>
      <c r="F71" s="37">
        <f t="shared" si="6"/>
        <v>0.23939016345378586</v>
      </c>
      <c r="G71" s="11" t="str">
        <f t="shared" si="7"/>
        <v>Start group 1 for 50km</v>
      </c>
      <c r="H71" s="4" t="str">
        <f t="shared" si="8"/>
        <v>Start group 2 for 100km</v>
      </c>
    </row>
    <row r="72" spans="1:8">
      <c r="A72" s="3">
        <v>70</v>
      </c>
      <c r="B72" t="s">
        <v>2102</v>
      </c>
      <c r="C72" t="s">
        <v>7294</v>
      </c>
      <c r="D72" s="47">
        <v>0.19582175925925926</v>
      </c>
      <c r="E72" s="37">
        <f t="shared" si="5"/>
        <v>0.11164274322169059</v>
      </c>
      <c r="F72" s="37">
        <f t="shared" si="6"/>
        <v>0.2401231400718318</v>
      </c>
      <c r="G72" s="11" t="str">
        <f t="shared" si="7"/>
        <v>Start group 1 for 50km</v>
      </c>
      <c r="H72" s="4" t="str">
        <f t="shared" si="8"/>
        <v>Start group 2 for 100km</v>
      </c>
    </row>
    <row r="73" spans="1:8">
      <c r="A73" s="3">
        <v>71</v>
      </c>
      <c r="B73" t="s">
        <v>15</v>
      </c>
      <c r="C73" t="s">
        <v>7440</v>
      </c>
      <c r="D73" s="47">
        <v>0.19587962962962965</v>
      </c>
      <c r="E73" s="37">
        <f t="shared" si="5"/>
        <v>0.11323763955342903</v>
      </c>
      <c r="F73" s="37">
        <f t="shared" si="6"/>
        <v>0.24048962838085466</v>
      </c>
      <c r="G73" s="11" t="str">
        <f t="shared" si="7"/>
        <v>Start group 1 for 50km</v>
      </c>
      <c r="H73" s="4" t="str">
        <f t="shared" si="8"/>
        <v>Start group 2 for 100km</v>
      </c>
    </row>
    <row r="74" spans="1:8">
      <c r="A74" s="3">
        <v>72</v>
      </c>
      <c r="B74" t="s">
        <v>17</v>
      </c>
      <c r="C74" t="s">
        <v>5670</v>
      </c>
      <c r="D74" s="47">
        <v>0.19599537037037038</v>
      </c>
      <c r="E74" s="37">
        <f t="shared" si="5"/>
        <v>0.11483253588516747</v>
      </c>
      <c r="F74" s="37">
        <f t="shared" si="6"/>
        <v>0.24122260499890064</v>
      </c>
      <c r="G74" s="11" t="str">
        <f t="shared" si="7"/>
        <v>Start group 1 for 50km</v>
      </c>
      <c r="H74" s="4" t="str">
        <f t="shared" si="8"/>
        <v>Start group 2 for 100km</v>
      </c>
    </row>
    <row r="75" spans="1:8">
      <c r="A75" s="3">
        <v>73</v>
      </c>
      <c r="B75" t="s">
        <v>84</v>
      </c>
      <c r="C75" t="s">
        <v>7185</v>
      </c>
      <c r="D75" s="47">
        <v>0.19658564814814816</v>
      </c>
      <c r="E75" s="37">
        <f t="shared" si="5"/>
        <v>0.11642743221690591</v>
      </c>
      <c r="F75" s="37">
        <f t="shared" si="6"/>
        <v>0.2449607857509345</v>
      </c>
      <c r="G75" s="11" t="str">
        <f t="shared" si="7"/>
        <v>Start group 1 for 50km</v>
      </c>
      <c r="H75" s="4" t="str">
        <f t="shared" si="8"/>
        <v>Start group 2 for 100km</v>
      </c>
    </row>
    <row r="76" spans="1:8">
      <c r="A76" s="3">
        <v>74</v>
      </c>
      <c r="B76" t="s">
        <v>747</v>
      </c>
      <c r="C76" t="s">
        <v>5709</v>
      </c>
      <c r="D76" s="47">
        <v>0.19687499999999999</v>
      </c>
      <c r="E76" s="37">
        <f t="shared" si="5"/>
        <v>0.11802232854864433</v>
      </c>
      <c r="F76" s="37">
        <f t="shared" si="6"/>
        <v>0.2467932272960493</v>
      </c>
      <c r="G76" s="11" t="str">
        <f t="shared" si="7"/>
        <v>Start group 1 for 50km</v>
      </c>
      <c r="H76" s="4" t="str">
        <f t="shared" si="8"/>
        <v>Start group 2 for 100km</v>
      </c>
    </row>
    <row r="77" spans="1:8">
      <c r="A77" s="3">
        <v>75</v>
      </c>
      <c r="B77" t="s">
        <v>64</v>
      </c>
      <c r="C77" t="s">
        <v>5704</v>
      </c>
      <c r="D77" s="47">
        <v>0.19717592592592592</v>
      </c>
      <c r="E77" s="37">
        <f t="shared" si="5"/>
        <v>0.11961722488038277</v>
      </c>
      <c r="F77" s="37">
        <f t="shared" si="6"/>
        <v>0.2486989665029686</v>
      </c>
      <c r="G77" s="11" t="str">
        <f t="shared" si="7"/>
        <v>Start group 1 for 50km</v>
      </c>
      <c r="H77" s="4" t="str">
        <f t="shared" si="8"/>
        <v>Start group 2 for 100km</v>
      </c>
    </row>
    <row r="78" spans="1:8">
      <c r="A78" s="3">
        <v>76</v>
      </c>
      <c r="B78" t="s">
        <v>15</v>
      </c>
      <c r="C78" t="s">
        <v>5664</v>
      </c>
      <c r="D78" s="47">
        <v>0.19730324074074077</v>
      </c>
      <c r="E78" s="37">
        <f t="shared" si="5"/>
        <v>0.12121212121212122</v>
      </c>
      <c r="F78" s="37">
        <f t="shared" si="6"/>
        <v>0.2495052407828191</v>
      </c>
      <c r="G78" s="11" t="str">
        <f t="shared" si="7"/>
        <v>Start group 1 for 50km</v>
      </c>
      <c r="H78" s="4" t="str">
        <f t="shared" si="8"/>
        <v>Start group 2 for 100km</v>
      </c>
    </row>
    <row r="79" spans="1:8">
      <c r="A79" s="3">
        <v>77</v>
      </c>
      <c r="B79" t="s">
        <v>25</v>
      </c>
      <c r="C79" t="s">
        <v>5698</v>
      </c>
      <c r="D79" s="47">
        <v>0.19833333333333333</v>
      </c>
      <c r="E79" s="37">
        <f t="shared" si="5"/>
        <v>0.12280701754385964</v>
      </c>
      <c r="F79" s="37">
        <f t="shared" si="6"/>
        <v>0.25602873268342752</v>
      </c>
      <c r="G79" s="11" t="str">
        <f t="shared" si="7"/>
        <v>Start group 1 for 50km</v>
      </c>
      <c r="H79" s="4" t="str">
        <f t="shared" si="8"/>
        <v>Start group 2 for 100km</v>
      </c>
    </row>
    <row r="80" spans="1:8">
      <c r="A80" s="3">
        <v>78</v>
      </c>
      <c r="B80" t="s">
        <v>5696</v>
      </c>
      <c r="C80" t="s">
        <v>5695</v>
      </c>
      <c r="D80" s="47">
        <v>0.19844907407407408</v>
      </c>
      <c r="E80" s="37">
        <f t="shared" si="5"/>
        <v>0.12440191387559808</v>
      </c>
      <c r="F80" s="37">
        <f t="shared" si="6"/>
        <v>0.25676170930147324</v>
      </c>
      <c r="G80" s="11" t="str">
        <f t="shared" si="7"/>
        <v>Start group 1 for 50km</v>
      </c>
      <c r="H80" s="4" t="str">
        <f t="shared" si="8"/>
        <v>Start group 2 for 100km</v>
      </c>
    </row>
    <row r="81" spans="1:8">
      <c r="A81" s="3">
        <v>79</v>
      </c>
      <c r="B81" t="s">
        <v>138</v>
      </c>
      <c r="C81" t="s">
        <v>5686</v>
      </c>
      <c r="D81" s="47">
        <v>0.19854166666666664</v>
      </c>
      <c r="E81" s="37">
        <f t="shared" si="5"/>
        <v>0.12599681020733652</v>
      </c>
      <c r="F81" s="37">
        <f t="shared" si="6"/>
        <v>0.25734809059590991</v>
      </c>
      <c r="G81" s="11" t="str">
        <f t="shared" si="7"/>
        <v>Start group 1 for 50km</v>
      </c>
      <c r="H81" s="4" t="str">
        <f t="shared" si="8"/>
        <v>Start group 2 for 100km</v>
      </c>
    </row>
    <row r="82" spans="1:8">
      <c r="A82" s="3">
        <v>80</v>
      </c>
      <c r="B82" t="s">
        <v>28</v>
      </c>
      <c r="C82" t="s">
        <v>7701</v>
      </c>
      <c r="D82" s="47">
        <v>0.19856481481481481</v>
      </c>
      <c r="E82" s="37">
        <f t="shared" si="5"/>
        <v>0.12759170653907495</v>
      </c>
      <c r="F82" s="37">
        <f t="shared" si="6"/>
        <v>0.25749468591951924</v>
      </c>
      <c r="G82" s="11" t="str">
        <f t="shared" si="7"/>
        <v>Start group 1 for 50km</v>
      </c>
      <c r="H82" s="4" t="str">
        <f t="shared" si="8"/>
        <v>Start group 2 for 100km</v>
      </c>
    </row>
    <row r="83" spans="1:8">
      <c r="A83" s="3">
        <v>81</v>
      </c>
      <c r="B83" t="s">
        <v>15</v>
      </c>
      <c r="C83" t="s">
        <v>7702</v>
      </c>
      <c r="D83" s="47">
        <v>0.19859953703703703</v>
      </c>
      <c r="E83" s="37">
        <f t="shared" si="5"/>
        <v>0.12918660287081341</v>
      </c>
      <c r="F83" s="37">
        <f t="shared" si="6"/>
        <v>0.25771457890493304</v>
      </c>
      <c r="G83" s="11" t="str">
        <f t="shared" si="7"/>
        <v>Start group 1 for 50km</v>
      </c>
      <c r="H83" s="4" t="str">
        <f t="shared" si="8"/>
        <v>Start group 2 for 100km</v>
      </c>
    </row>
    <row r="84" spans="1:8">
      <c r="A84" s="3">
        <v>82</v>
      </c>
      <c r="B84" t="s">
        <v>36</v>
      </c>
      <c r="C84" t="s">
        <v>5657</v>
      </c>
      <c r="D84" s="47">
        <v>0.19869212962962965</v>
      </c>
      <c r="E84" s="37">
        <f t="shared" si="5"/>
        <v>0.13078149920255183</v>
      </c>
      <c r="F84" s="37">
        <f t="shared" si="6"/>
        <v>0.25830096019936971</v>
      </c>
      <c r="G84" s="11" t="str">
        <f t="shared" si="7"/>
        <v>Start group 1 for 50km</v>
      </c>
      <c r="H84" s="4" t="str">
        <f t="shared" si="8"/>
        <v>Start group 2 for 100km</v>
      </c>
    </row>
    <row r="85" spans="1:8">
      <c r="A85" s="3">
        <v>83</v>
      </c>
      <c r="B85" t="s">
        <v>50</v>
      </c>
      <c r="C85" t="s">
        <v>5645</v>
      </c>
      <c r="D85" s="47">
        <v>0.19877314814814814</v>
      </c>
      <c r="E85" s="37">
        <f t="shared" si="5"/>
        <v>0.13237639553429026</v>
      </c>
      <c r="F85" s="37">
        <f t="shared" si="6"/>
        <v>0.25881404383200185</v>
      </c>
      <c r="G85" s="11" t="str">
        <f t="shared" si="7"/>
        <v>Start group 1 for 50km</v>
      </c>
      <c r="H85" s="4" t="str">
        <f t="shared" si="8"/>
        <v>Start group 2 for 100km</v>
      </c>
    </row>
    <row r="86" spans="1:8">
      <c r="A86" s="3">
        <v>84</v>
      </c>
      <c r="B86" t="s">
        <v>12</v>
      </c>
      <c r="C86" t="s">
        <v>5747</v>
      </c>
      <c r="D86" s="47">
        <v>0.19888888888888889</v>
      </c>
      <c r="E86" s="37">
        <f t="shared" si="5"/>
        <v>0.13397129186602871</v>
      </c>
      <c r="F86" s="37">
        <f t="shared" si="6"/>
        <v>0.25954702045004757</v>
      </c>
      <c r="G86" s="11" t="str">
        <f t="shared" si="7"/>
        <v>Start group 1 for 50km</v>
      </c>
      <c r="H86" s="4" t="str">
        <f t="shared" si="8"/>
        <v>Start group 2 for 100km</v>
      </c>
    </row>
    <row r="87" spans="1:8">
      <c r="A87" s="3">
        <v>85</v>
      </c>
      <c r="B87" t="s">
        <v>14</v>
      </c>
      <c r="C87" t="s">
        <v>5985</v>
      </c>
      <c r="D87" s="47">
        <v>0.19891203703703705</v>
      </c>
      <c r="E87" s="37">
        <f t="shared" si="5"/>
        <v>0.13556618819776714</v>
      </c>
      <c r="F87" s="37">
        <f t="shared" si="6"/>
        <v>0.25969361577365691</v>
      </c>
      <c r="G87" s="11" t="str">
        <f t="shared" si="7"/>
        <v>Start group 1 for 50km</v>
      </c>
      <c r="H87" s="4" t="str">
        <f t="shared" si="8"/>
        <v>Start group 2 for 100km</v>
      </c>
    </row>
    <row r="88" spans="1:8">
      <c r="A88" s="3">
        <v>86</v>
      </c>
      <c r="B88" t="s">
        <v>3</v>
      </c>
      <c r="C88" t="s">
        <v>7703</v>
      </c>
      <c r="D88" s="47">
        <v>0.19939814814814816</v>
      </c>
      <c r="E88" s="37">
        <f t="shared" si="5"/>
        <v>0.13716108452950559</v>
      </c>
      <c r="F88" s="37">
        <f t="shared" si="6"/>
        <v>0.26277211756944957</v>
      </c>
      <c r="G88" s="11" t="str">
        <f t="shared" si="7"/>
        <v>Start group 1 for 50km</v>
      </c>
      <c r="H88" s="4" t="str">
        <f t="shared" si="8"/>
        <v>Start group 2 for 100km</v>
      </c>
    </row>
    <row r="89" spans="1:8">
      <c r="A89" s="3">
        <v>87</v>
      </c>
      <c r="B89" t="s">
        <v>3328</v>
      </c>
      <c r="C89" t="s">
        <v>5659</v>
      </c>
      <c r="D89" s="47">
        <v>0.19956018518518517</v>
      </c>
      <c r="E89" s="37">
        <f t="shared" si="5"/>
        <v>0.13875598086124402</v>
      </c>
      <c r="F89" s="37">
        <f t="shared" si="6"/>
        <v>0.26379828483471385</v>
      </c>
      <c r="G89" s="11" t="str">
        <f t="shared" si="7"/>
        <v>Start group 1 for 50km</v>
      </c>
      <c r="H89" s="4" t="str">
        <f t="shared" si="8"/>
        <v>Start group 2 for 100km</v>
      </c>
    </row>
    <row r="90" spans="1:8">
      <c r="A90" s="3">
        <v>88</v>
      </c>
      <c r="B90" t="s">
        <v>210</v>
      </c>
      <c r="C90" t="s">
        <v>5683</v>
      </c>
      <c r="D90" s="47">
        <v>0.20012731481481483</v>
      </c>
      <c r="E90" s="37">
        <f t="shared" si="5"/>
        <v>0.14035087719298245</v>
      </c>
      <c r="F90" s="37">
        <f t="shared" si="6"/>
        <v>0.26738987026313865</v>
      </c>
      <c r="G90" s="11" t="str">
        <f t="shared" si="7"/>
        <v>Start group 1 for 50km</v>
      </c>
      <c r="H90" s="4" t="str">
        <f t="shared" si="8"/>
        <v>Start group 2 for 100km</v>
      </c>
    </row>
    <row r="91" spans="1:8">
      <c r="A91" s="3">
        <v>89</v>
      </c>
      <c r="B91" t="s">
        <v>7503</v>
      </c>
      <c r="C91" t="s">
        <v>7704</v>
      </c>
      <c r="D91" s="47">
        <v>0.20020833333333332</v>
      </c>
      <c r="E91" s="37">
        <f t="shared" si="5"/>
        <v>0.1419457735247209</v>
      </c>
      <c r="F91" s="37">
        <f t="shared" si="6"/>
        <v>0.26790295389577079</v>
      </c>
      <c r="G91" s="11" t="str">
        <f t="shared" si="7"/>
        <v>Start group 1 for 50km</v>
      </c>
      <c r="H91" s="4" t="str">
        <f t="shared" si="8"/>
        <v>Start group 2 for 100km</v>
      </c>
    </row>
    <row r="92" spans="1:8">
      <c r="A92" s="3">
        <v>90</v>
      </c>
      <c r="B92" t="s">
        <v>15</v>
      </c>
      <c r="C92" t="s">
        <v>5667</v>
      </c>
      <c r="D92" s="47">
        <v>0.20070601851851852</v>
      </c>
      <c r="E92" s="37">
        <f t="shared" si="5"/>
        <v>0.14354066985645933</v>
      </c>
      <c r="F92" s="37">
        <f t="shared" si="6"/>
        <v>0.27105475335336798</v>
      </c>
      <c r="G92" s="11" t="str">
        <f t="shared" si="7"/>
        <v>Start group 1 for 50km</v>
      </c>
      <c r="H92" s="4" t="str">
        <f t="shared" si="8"/>
        <v>Start group 2 for 100km</v>
      </c>
    </row>
    <row r="93" spans="1:8">
      <c r="A93" s="3">
        <v>91</v>
      </c>
      <c r="B93" t="s">
        <v>50</v>
      </c>
      <c r="C93" t="s">
        <v>7705</v>
      </c>
      <c r="D93" s="47">
        <v>0.20086805555555554</v>
      </c>
      <c r="E93" s="37">
        <f t="shared" si="5"/>
        <v>0.14513556618819776</v>
      </c>
      <c r="F93" s="37">
        <f t="shared" si="6"/>
        <v>0.27208092061863232</v>
      </c>
      <c r="G93" s="11" t="str">
        <f t="shared" si="7"/>
        <v>Start group 1 for 50km</v>
      </c>
      <c r="H93" s="4" t="str">
        <f t="shared" si="8"/>
        <v>Start group 2 for 100km</v>
      </c>
    </row>
    <row r="94" spans="1:8">
      <c r="A94" s="3">
        <v>92</v>
      </c>
      <c r="B94" t="s">
        <v>306</v>
      </c>
      <c r="C94" t="s">
        <v>5703</v>
      </c>
      <c r="D94" s="47">
        <v>0.20093749999999999</v>
      </c>
      <c r="E94" s="37">
        <f t="shared" si="5"/>
        <v>0.14673046251993621</v>
      </c>
      <c r="F94" s="37">
        <f t="shared" si="6"/>
        <v>0.27252070658945993</v>
      </c>
      <c r="G94" s="11" t="str">
        <f t="shared" si="7"/>
        <v>Start group 1 for 50km</v>
      </c>
      <c r="H94" s="4" t="str">
        <f t="shared" si="8"/>
        <v>Start group 2 for 100km</v>
      </c>
    </row>
    <row r="95" spans="1:8">
      <c r="A95" s="3">
        <v>93</v>
      </c>
      <c r="B95" t="s">
        <v>58</v>
      </c>
      <c r="C95" t="s">
        <v>7706</v>
      </c>
      <c r="D95" s="47">
        <v>0.20103009259259261</v>
      </c>
      <c r="E95" s="37">
        <f t="shared" si="5"/>
        <v>0.14832535885167464</v>
      </c>
      <c r="F95" s="37">
        <f t="shared" si="6"/>
        <v>0.27310708788389659</v>
      </c>
      <c r="G95" s="11" t="str">
        <f t="shared" si="7"/>
        <v>Start group 1 for 50km</v>
      </c>
      <c r="H95" s="4" t="str">
        <f t="shared" si="8"/>
        <v>Start group 2 for 100km</v>
      </c>
    </row>
    <row r="96" spans="1:8">
      <c r="A96" s="3">
        <v>94</v>
      </c>
      <c r="B96" t="s">
        <v>666</v>
      </c>
      <c r="C96" t="s">
        <v>5687</v>
      </c>
      <c r="D96" s="47">
        <v>0.20120370370370369</v>
      </c>
      <c r="E96" s="37">
        <f t="shared" si="5"/>
        <v>0.14992025518341306</v>
      </c>
      <c r="F96" s="37">
        <f t="shared" si="6"/>
        <v>0.27420655281096545</v>
      </c>
      <c r="G96" s="11" t="str">
        <f t="shared" si="7"/>
        <v>Start group 1 for 50km</v>
      </c>
      <c r="H96" s="4" t="str">
        <f t="shared" si="8"/>
        <v>Start group 2 for 100km</v>
      </c>
    </row>
    <row r="97" spans="1:8">
      <c r="A97" s="3">
        <v>95</v>
      </c>
      <c r="B97" t="s">
        <v>25</v>
      </c>
      <c r="C97" t="s">
        <v>7707</v>
      </c>
      <c r="D97" s="47">
        <v>0.20206018518518518</v>
      </c>
      <c r="E97" s="37">
        <f t="shared" si="5"/>
        <v>0.15151515151515152</v>
      </c>
      <c r="F97" s="37">
        <f t="shared" si="6"/>
        <v>0.27963057978450478</v>
      </c>
      <c r="G97" s="11" t="str">
        <f t="shared" si="7"/>
        <v>Start group 1 for 50km</v>
      </c>
      <c r="H97" s="4" t="str">
        <f t="shared" si="8"/>
        <v>Start group 2 for 100km</v>
      </c>
    </row>
    <row r="98" spans="1:8">
      <c r="A98" s="3">
        <v>96</v>
      </c>
      <c r="B98" t="s">
        <v>166</v>
      </c>
      <c r="C98" t="s">
        <v>5780</v>
      </c>
      <c r="D98" s="47">
        <v>0.20217592592592593</v>
      </c>
      <c r="E98" s="37">
        <f t="shared" si="5"/>
        <v>0.15311004784688995</v>
      </c>
      <c r="F98" s="37">
        <f t="shared" si="6"/>
        <v>0.28036355640255078</v>
      </c>
      <c r="G98" s="11" t="str">
        <f t="shared" si="7"/>
        <v>Start group 1 for 50km</v>
      </c>
      <c r="H98" s="4" t="str">
        <f t="shared" si="8"/>
        <v>Start group 2 for 100km</v>
      </c>
    </row>
    <row r="99" spans="1:8">
      <c r="A99" s="3">
        <v>97</v>
      </c>
      <c r="B99" t="s">
        <v>42</v>
      </c>
      <c r="C99" t="s">
        <v>7252</v>
      </c>
      <c r="D99" s="47">
        <v>0.20229166666666668</v>
      </c>
      <c r="E99" s="37">
        <f t="shared" si="5"/>
        <v>0.1547049441786284</v>
      </c>
      <c r="F99" s="37">
        <f t="shared" si="6"/>
        <v>0.28109653302059673</v>
      </c>
      <c r="G99" s="11" t="str">
        <f t="shared" si="7"/>
        <v>Start group 1 for 50km</v>
      </c>
      <c r="H99" s="4" t="str">
        <f t="shared" si="8"/>
        <v>Start group 2 for 100km</v>
      </c>
    </row>
    <row r="100" spans="1:8">
      <c r="A100" s="3">
        <v>98</v>
      </c>
      <c r="B100" t="s">
        <v>2450</v>
      </c>
      <c r="C100" t="s">
        <v>2559</v>
      </c>
      <c r="D100" s="47">
        <v>0.20282407407407407</v>
      </c>
      <c r="E100" s="37">
        <f t="shared" si="5"/>
        <v>0.15629984051036683</v>
      </c>
      <c r="F100" s="37">
        <f t="shared" si="6"/>
        <v>0.28446822546360773</v>
      </c>
      <c r="G100" s="11" t="str">
        <f t="shared" si="7"/>
        <v>Start group 1 for 50km</v>
      </c>
      <c r="H100" s="4" t="str">
        <f t="shared" si="8"/>
        <v>Start group 2 for 100km</v>
      </c>
    </row>
    <row r="101" spans="1:8">
      <c r="A101" s="3">
        <v>99</v>
      </c>
      <c r="B101" t="s">
        <v>71</v>
      </c>
      <c r="C101" t="s">
        <v>5665</v>
      </c>
      <c r="D101" s="47">
        <v>0.20491898148148149</v>
      </c>
      <c r="E101" s="37">
        <f t="shared" si="5"/>
        <v>0.15789473684210525</v>
      </c>
      <c r="F101" s="37">
        <f t="shared" si="6"/>
        <v>0.29773510225023819</v>
      </c>
      <c r="G101" s="11" t="str">
        <f t="shared" si="7"/>
        <v>Start group 1 for 50km</v>
      </c>
      <c r="H101" s="4" t="str">
        <f t="shared" si="8"/>
        <v>Start group 2 for 100km</v>
      </c>
    </row>
    <row r="102" spans="1:8">
      <c r="A102" s="3">
        <v>100</v>
      </c>
      <c r="B102" t="s">
        <v>17</v>
      </c>
      <c r="C102" t="s">
        <v>5680</v>
      </c>
      <c r="D102" s="47">
        <v>0.20494212962962963</v>
      </c>
      <c r="E102" s="37">
        <f t="shared" si="5"/>
        <v>0.15948963317384371</v>
      </c>
      <c r="F102" s="37">
        <f t="shared" si="6"/>
        <v>0.29788169757384747</v>
      </c>
      <c r="G102" s="11" t="str">
        <f t="shared" si="7"/>
        <v>Start group 1 for 50km</v>
      </c>
      <c r="H102" s="4" t="str">
        <f t="shared" si="8"/>
        <v>Start group 2 for 100km</v>
      </c>
    </row>
    <row r="103" spans="1:8">
      <c r="A103" s="3">
        <v>101</v>
      </c>
      <c r="B103" t="s">
        <v>36</v>
      </c>
      <c r="C103" t="s">
        <v>7708</v>
      </c>
      <c r="D103" s="47">
        <v>0.20499999999999999</v>
      </c>
      <c r="E103" s="37">
        <f t="shared" si="5"/>
        <v>0.16108452950558214</v>
      </c>
      <c r="F103" s="37">
        <f t="shared" si="6"/>
        <v>0.29824818588287033</v>
      </c>
      <c r="G103" s="11" t="str">
        <f t="shared" si="7"/>
        <v>Start group 1 for 50km</v>
      </c>
      <c r="H103" s="4" t="str">
        <f t="shared" si="8"/>
        <v>Start group 2 for 100km</v>
      </c>
    </row>
    <row r="104" spans="1:8">
      <c r="A104" s="3">
        <v>102</v>
      </c>
      <c r="B104" t="s">
        <v>15</v>
      </c>
      <c r="C104" t="s">
        <v>7709</v>
      </c>
      <c r="D104" s="47">
        <v>0.20530092592592594</v>
      </c>
      <c r="E104" s="37">
        <f t="shared" si="5"/>
        <v>0.16267942583732056</v>
      </c>
      <c r="F104" s="37">
        <f t="shared" si="6"/>
        <v>0.30015392508978966</v>
      </c>
      <c r="G104" s="11" t="str">
        <f t="shared" si="7"/>
        <v>Start group 1 for 50km</v>
      </c>
      <c r="H104" s="4" t="str">
        <f t="shared" si="8"/>
        <v>Start group 2 for 100km</v>
      </c>
    </row>
    <row r="105" spans="1:8">
      <c r="A105" s="3">
        <v>103</v>
      </c>
      <c r="B105" t="s">
        <v>208</v>
      </c>
      <c r="C105" t="s">
        <v>7710</v>
      </c>
      <c r="D105" s="47">
        <v>0.20537037037037034</v>
      </c>
      <c r="E105" s="37">
        <f t="shared" si="5"/>
        <v>0.16427432216905902</v>
      </c>
      <c r="F105" s="37">
        <f t="shared" si="6"/>
        <v>0.30059371106061727</v>
      </c>
      <c r="G105" s="11" t="str">
        <f t="shared" si="7"/>
        <v>Start group 1 for 50km</v>
      </c>
      <c r="H105" s="4" t="str">
        <f t="shared" si="8"/>
        <v>Start group 2 for 100km</v>
      </c>
    </row>
    <row r="106" spans="1:8">
      <c r="A106" s="3">
        <v>104</v>
      </c>
      <c r="B106" t="s">
        <v>82</v>
      </c>
      <c r="C106" t="s">
        <v>7711</v>
      </c>
      <c r="D106" s="47">
        <v>0.20542824074074073</v>
      </c>
      <c r="E106" s="37">
        <f t="shared" si="5"/>
        <v>0.16586921850079744</v>
      </c>
      <c r="F106" s="37">
        <f t="shared" si="6"/>
        <v>0.30096019936964014</v>
      </c>
      <c r="G106" s="11" t="str">
        <f t="shared" si="7"/>
        <v>Start group 1 for 50km</v>
      </c>
      <c r="H106" s="4" t="str">
        <f t="shared" si="8"/>
        <v>Start group 2 for 100km</v>
      </c>
    </row>
    <row r="107" spans="1:8">
      <c r="A107" s="3">
        <v>105</v>
      </c>
      <c r="B107" t="s">
        <v>436</v>
      </c>
      <c r="C107" t="s">
        <v>7712</v>
      </c>
      <c r="D107" s="47">
        <v>0.20552083333333335</v>
      </c>
      <c r="E107" s="37">
        <f t="shared" si="5"/>
        <v>0.1674641148325359</v>
      </c>
      <c r="F107" s="37">
        <f t="shared" si="6"/>
        <v>0.3015465806640768</v>
      </c>
      <c r="G107" s="11" t="str">
        <f t="shared" si="7"/>
        <v>Start group 1 for 50km</v>
      </c>
      <c r="H107" s="4" t="str">
        <f t="shared" si="8"/>
        <v>Start group 2 for 100km</v>
      </c>
    </row>
    <row r="108" spans="1:8">
      <c r="A108" s="3">
        <v>106</v>
      </c>
      <c r="B108" t="s">
        <v>56</v>
      </c>
      <c r="C108" t="s">
        <v>2108</v>
      </c>
      <c r="D108" s="47">
        <v>0.20612268518518517</v>
      </c>
      <c r="E108" s="37">
        <f t="shared" si="5"/>
        <v>0.16905901116427433</v>
      </c>
      <c r="F108" s="37">
        <f t="shared" si="6"/>
        <v>0.30535805907791547</v>
      </c>
      <c r="G108" s="11" t="str">
        <f t="shared" si="7"/>
        <v>Start group 1 for 50km</v>
      </c>
      <c r="H108" s="4" t="str">
        <f t="shared" si="8"/>
        <v>Start group 2 for 100km</v>
      </c>
    </row>
    <row r="109" spans="1:8">
      <c r="A109" s="3">
        <v>107</v>
      </c>
      <c r="B109" t="s">
        <v>5702</v>
      </c>
      <c r="C109" t="s">
        <v>5701</v>
      </c>
      <c r="D109" s="47">
        <v>0.20616898148148147</v>
      </c>
      <c r="E109" s="37">
        <f t="shared" si="5"/>
        <v>0.17065390749601275</v>
      </c>
      <c r="F109" s="37">
        <f t="shared" si="6"/>
        <v>0.3056512497251338</v>
      </c>
      <c r="G109" s="11" t="str">
        <f t="shared" si="7"/>
        <v>Start group 1 for 50km</v>
      </c>
      <c r="H109" s="4" t="str">
        <f t="shared" si="8"/>
        <v>Start group 2 for 100km</v>
      </c>
    </row>
    <row r="110" spans="1:8">
      <c r="A110" s="3">
        <v>108</v>
      </c>
      <c r="B110" t="s">
        <v>349</v>
      </c>
      <c r="C110" t="s">
        <v>5715</v>
      </c>
      <c r="D110" s="47">
        <v>0.20625000000000002</v>
      </c>
      <c r="E110" s="37">
        <f t="shared" si="5"/>
        <v>0.17224880382775121</v>
      </c>
      <c r="F110" s="37">
        <f t="shared" si="6"/>
        <v>0.30616433335776594</v>
      </c>
      <c r="G110" s="11" t="str">
        <f t="shared" si="7"/>
        <v>Start group 1 for 50km</v>
      </c>
      <c r="H110" s="4" t="str">
        <f t="shared" si="8"/>
        <v>Start group 2 for 100km</v>
      </c>
    </row>
    <row r="111" spans="1:8">
      <c r="A111" s="3">
        <v>109</v>
      </c>
      <c r="B111" t="s">
        <v>68</v>
      </c>
      <c r="C111" t="s">
        <v>7713</v>
      </c>
      <c r="D111" s="47">
        <v>0.20625000000000002</v>
      </c>
      <c r="E111" s="37">
        <f t="shared" si="5"/>
        <v>0.17384370015948963</v>
      </c>
      <c r="F111" s="37">
        <f t="shared" si="6"/>
        <v>0.30616433335776594</v>
      </c>
      <c r="G111" s="11" t="str">
        <f t="shared" si="7"/>
        <v>Start group 1 for 50km</v>
      </c>
      <c r="H111" s="4" t="str">
        <f t="shared" si="8"/>
        <v>Start group 2 for 100km</v>
      </c>
    </row>
    <row r="112" spans="1:8">
      <c r="A112" s="3">
        <v>110</v>
      </c>
      <c r="B112" t="s">
        <v>43</v>
      </c>
      <c r="C112" t="s">
        <v>7534</v>
      </c>
      <c r="D112" s="47">
        <v>0.20663194444444444</v>
      </c>
      <c r="E112" s="37">
        <f t="shared" si="5"/>
        <v>0.17543859649122806</v>
      </c>
      <c r="F112" s="37">
        <f t="shared" si="6"/>
        <v>0.30858315619731741</v>
      </c>
      <c r="G112" s="11" t="str">
        <f t="shared" si="7"/>
        <v>Start group 1 for 50km</v>
      </c>
      <c r="H112" s="4" t="str">
        <f t="shared" si="8"/>
        <v>Start group 2 for 100km</v>
      </c>
    </row>
    <row r="113" spans="1:8">
      <c r="A113" s="3">
        <v>111</v>
      </c>
      <c r="B113" t="s">
        <v>80</v>
      </c>
      <c r="C113" t="s">
        <v>7714</v>
      </c>
      <c r="D113" s="47">
        <v>0.20685185185185184</v>
      </c>
      <c r="E113" s="37">
        <f t="shared" si="5"/>
        <v>0.17703349282296652</v>
      </c>
      <c r="F113" s="37">
        <f t="shared" si="6"/>
        <v>0.30997581177160455</v>
      </c>
      <c r="G113" s="11" t="str">
        <f t="shared" si="7"/>
        <v>Start group 1 for 50km</v>
      </c>
      <c r="H113" s="4" t="str">
        <f t="shared" si="8"/>
        <v>Start group 2 for 100km</v>
      </c>
    </row>
    <row r="114" spans="1:8">
      <c r="A114" s="3">
        <v>112</v>
      </c>
      <c r="B114" t="s">
        <v>31</v>
      </c>
      <c r="C114" t="s">
        <v>5700</v>
      </c>
      <c r="D114" s="47">
        <v>0.20690972222222223</v>
      </c>
      <c r="E114" s="37">
        <f t="shared" si="5"/>
        <v>0.17862838915470494</v>
      </c>
      <c r="F114" s="37">
        <f t="shared" si="6"/>
        <v>0.31034230008062741</v>
      </c>
      <c r="G114" s="11" t="str">
        <f t="shared" si="7"/>
        <v>Start group 1 for 50km</v>
      </c>
      <c r="H114" s="4" t="str">
        <f t="shared" si="8"/>
        <v>Start group 2 for 100km</v>
      </c>
    </row>
    <row r="115" spans="1:8">
      <c r="A115" s="3">
        <v>113</v>
      </c>
      <c r="B115" t="s">
        <v>138</v>
      </c>
      <c r="C115" t="s">
        <v>5659</v>
      </c>
      <c r="D115" s="47">
        <v>0.20703703703703705</v>
      </c>
      <c r="E115" s="37">
        <f t="shared" si="5"/>
        <v>0.18022328548644337</v>
      </c>
      <c r="F115" s="37">
        <f t="shared" si="6"/>
        <v>0.31114857436047794</v>
      </c>
      <c r="G115" s="11" t="str">
        <f t="shared" si="7"/>
        <v>Start group 1 for 50km</v>
      </c>
      <c r="H115" s="4" t="str">
        <f t="shared" si="8"/>
        <v>Start group 2 for 100km</v>
      </c>
    </row>
    <row r="116" spans="1:8">
      <c r="A116" s="3">
        <v>114</v>
      </c>
      <c r="B116" t="s">
        <v>136</v>
      </c>
      <c r="C116" t="s">
        <v>7715</v>
      </c>
      <c r="D116" s="47">
        <v>0.20728009259259261</v>
      </c>
      <c r="E116" s="37">
        <f t="shared" si="5"/>
        <v>0.18181818181818182</v>
      </c>
      <c r="F116" s="37">
        <f t="shared" si="6"/>
        <v>0.31268782525837435</v>
      </c>
      <c r="G116" s="11" t="str">
        <f t="shared" si="7"/>
        <v>Start group 1 for 50km</v>
      </c>
      <c r="H116" s="4" t="str">
        <f t="shared" si="8"/>
        <v>Start group 2 for 100km</v>
      </c>
    </row>
    <row r="117" spans="1:8">
      <c r="A117" s="3">
        <v>115</v>
      </c>
      <c r="B117" t="s">
        <v>277</v>
      </c>
      <c r="C117" t="s">
        <v>7716</v>
      </c>
      <c r="D117" s="47">
        <v>0.20739583333333333</v>
      </c>
      <c r="E117" s="37">
        <f t="shared" si="5"/>
        <v>0.18341307814992025</v>
      </c>
      <c r="F117" s="37">
        <f t="shared" si="6"/>
        <v>0.31342080187642007</v>
      </c>
      <c r="G117" s="11" t="str">
        <f t="shared" si="7"/>
        <v>Start group 1 for 50km</v>
      </c>
      <c r="H117" s="4" t="str">
        <f t="shared" si="8"/>
        <v>Start group 2 for 100km</v>
      </c>
    </row>
    <row r="118" spans="1:8">
      <c r="A118" s="3">
        <v>116</v>
      </c>
      <c r="B118" t="s">
        <v>15</v>
      </c>
      <c r="C118" t="s">
        <v>5741</v>
      </c>
      <c r="D118" s="47">
        <v>0.20746527777777779</v>
      </c>
      <c r="E118" s="37">
        <f t="shared" si="5"/>
        <v>0.1850079744816587</v>
      </c>
      <c r="F118" s="37">
        <f t="shared" si="6"/>
        <v>0.31386058784724774</v>
      </c>
      <c r="G118" s="11" t="str">
        <f t="shared" si="7"/>
        <v>Start group 1 for 50km</v>
      </c>
      <c r="H118" s="4" t="str">
        <f t="shared" si="8"/>
        <v>Start group 2 for 100km</v>
      </c>
    </row>
    <row r="119" spans="1:8">
      <c r="A119" s="3">
        <v>117</v>
      </c>
      <c r="B119" t="s">
        <v>123</v>
      </c>
      <c r="C119" t="s">
        <v>7676</v>
      </c>
      <c r="D119" s="47">
        <v>0.20765046296296297</v>
      </c>
      <c r="E119" s="37">
        <f t="shared" si="5"/>
        <v>0.18660287081339713</v>
      </c>
      <c r="F119" s="37">
        <f t="shared" si="6"/>
        <v>0.31503335043612107</v>
      </c>
      <c r="G119" s="11" t="str">
        <f t="shared" si="7"/>
        <v>Start group 1 for 50km</v>
      </c>
      <c r="H119" s="4" t="str">
        <f t="shared" si="8"/>
        <v>Start group 2 for 100km</v>
      </c>
    </row>
    <row r="120" spans="1:8">
      <c r="A120" s="3">
        <v>118</v>
      </c>
      <c r="B120" t="s">
        <v>136</v>
      </c>
      <c r="C120" t="s">
        <v>7675</v>
      </c>
      <c r="D120" s="47">
        <v>0.20784722222222221</v>
      </c>
      <c r="E120" s="37">
        <f t="shared" si="5"/>
        <v>0.18819776714513556</v>
      </c>
      <c r="F120" s="37">
        <f t="shared" si="6"/>
        <v>0.31627941068679921</v>
      </c>
      <c r="G120" s="11" t="str">
        <f t="shared" si="7"/>
        <v>Start group 1 for 50km</v>
      </c>
      <c r="H120" s="4" t="str">
        <f t="shared" si="8"/>
        <v>Start group 2 for 100km</v>
      </c>
    </row>
    <row r="121" spans="1:8">
      <c r="A121" s="3">
        <v>119</v>
      </c>
      <c r="B121" t="s">
        <v>523</v>
      </c>
      <c r="C121" t="s">
        <v>7550</v>
      </c>
      <c r="D121" s="47">
        <v>0.20809027777777778</v>
      </c>
      <c r="E121" s="37">
        <f t="shared" si="5"/>
        <v>0.18979266347687401</v>
      </c>
      <c r="F121" s="37">
        <f t="shared" si="6"/>
        <v>0.31781866158469541</v>
      </c>
      <c r="G121" s="11" t="str">
        <f t="shared" si="7"/>
        <v>Start group 1 for 50km</v>
      </c>
      <c r="H121" s="4" t="str">
        <f t="shared" si="8"/>
        <v>Start group 2 for 100km</v>
      </c>
    </row>
    <row r="122" spans="1:8">
      <c r="A122" s="3">
        <v>120</v>
      </c>
      <c r="B122" t="s">
        <v>47</v>
      </c>
      <c r="C122" t="s">
        <v>7717</v>
      </c>
      <c r="D122" s="47">
        <v>0.2081712962962963</v>
      </c>
      <c r="E122" s="37">
        <f t="shared" si="5"/>
        <v>0.19138755980861244</v>
      </c>
      <c r="F122" s="37">
        <f t="shared" si="6"/>
        <v>0.31833174521732754</v>
      </c>
      <c r="G122" s="11" t="str">
        <f t="shared" si="7"/>
        <v>Start group 1 for 50km</v>
      </c>
      <c r="H122" s="4" t="str">
        <f t="shared" si="8"/>
        <v>Start group 2 for 100km</v>
      </c>
    </row>
    <row r="123" spans="1:8">
      <c r="A123" s="3">
        <v>121</v>
      </c>
      <c r="B123" t="s">
        <v>36</v>
      </c>
      <c r="C123" t="s">
        <v>7718</v>
      </c>
      <c r="D123" s="47">
        <v>0.20893518518518517</v>
      </c>
      <c r="E123" s="37">
        <f t="shared" si="5"/>
        <v>0.19298245614035087</v>
      </c>
      <c r="F123" s="37">
        <f t="shared" si="6"/>
        <v>0.32316939089643049</v>
      </c>
      <c r="G123" s="11" t="str">
        <f t="shared" si="7"/>
        <v>Start group 2 for 50km</v>
      </c>
      <c r="H123" s="4" t="str">
        <f t="shared" si="8"/>
        <v>Start group 2 for 100km</v>
      </c>
    </row>
    <row r="124" spans="1:8">
      <c r="A124" s="3">
        <v>122</v>
      </c>
      <c r="B124" t="s">
        <v>3202</v>
      </c>
      <c r="C124" t="s">
        <v>7204</v>
      </c>
      <c r="D124" s="47">
        <v>0.2089699074074074</v>
      </c>
      <c r="E124" s="37">
        <f t="shared" si="5"/>
        <v>0.19457735247208932</v>
      </c>
      <c r="F124" s="37">
        <f t="shared" si="6"/>
        <v>0.32338928388184429</v>
      </c>
      <c r="G124" s="11" t="str">
        <f t="shared" si="7"/>
        <v>Start group 2 for 50km</v>
      </c>
      <c r="H124" s="4" t="str">
        <f t="shared" si="8"/>
        <v>Start group 2 for 100km</v>
      </c>
    </row>
    <row r="125" spans="1:8">
      <c r="A125" s="3">
        <v>123</v>
      </c>
      <c r="B125" t="s">
        <v>50</v>
      </c>
      <c r="C125" t="s">
        <v>5691</v>
      </c>
      <c r="D125" s="47">
        <v>0.20903935185185185</v>
      </c>
      <c r="E125" s="37">
        <f t="shared" si="5"/>
        <v>0.19617224880382775</v>
      </c>
      <c r="F125" s="37">
        <f t="shared" si="6"/>
        <v>0.32382906985267168</v>
      </c>
      <c r="G125" s="11" t="str">
        <f t="shared" si="7"/>
        <v>Start group 2 for 50km</v>
      </c>
      <c r="H125" s="4" t="str">
        <f t="shared" si="8"/>
        <v>Start group 2 for 100km</v>
      </c>
    </row>
    <row r="126" spans="1:8">
      <c r="A126" s="3">
        <v>124</v>
      </c>
      <c r="B126" t="s">
        <v>936</v>
      </c>
      <c r="C126" t="s">
        <v>7442</v>
      </c>
      <c r="D126" s="47">
        <v>0.2099537037037037</v>
      </c>
      <c r="E126" s="37">
        <f t="shared" si="5"/>
        <v>0.19776714513556617</v>
      </c>
      <c r="F126" s="37">
        <f t="shared" si="6"/>
        <v>0.32961958513523415</v>
      </c>
      <c r="G126" s="11" t="str">
        <f t="shared" si="7"/>
        <v>Start group 2 for 50km</v>
      </c>
      <c r="H126" s="4" t="str">
        <f t="shared" si="8"/>
        <v>Start group 2 for 100km</v>
      </c>
    </row>
    <row r="127" spans="1:8">
      <c r="A127" s="3">
        <v>125</v>
      </c>
      <c r="B127" t="s">
        <v>2513</v>
      </c>
      <c r="C127" t="s">
        <v>5844</v>
      </c>
      <c r="D127" s="47">
        <v>0.2101736111111111</v>
      </c>
      <c r="E127" s="37">
        <f t="shared" si="5"/>
        <v>0.19936204146730463</v>
      </c>
      <c r="F127" s="37">
        <f t="shared" si="6"/>
        <v>0.33101224070952129</v>
      </c>
      <c r="G127" s="11" t="str">
        <f t="shared" si="7"/>
        <v>Start group 2 for 50km</v>
      </c>
      <c r="H127" s="4" t="str">
        <f t="shared" si="8"/>
        <v>Start group 2 for 100km</v>
      </c>
    </row>
    <row r="128" spans="1:8">
      <c r="A128" s="3">
        <v>126</v>
      </c>
      <c r="B128" t="s">
        <v>25</v>
      </c>
      <c r="C128" t="s">
        <v>7719</v>
      </c>
      <c r="D128" s="47">
        <v>0.2102199074074074</v>
      </c>
      <c r="E128" s="37">
        <f t="shared" si="5"/>
        <v>0.20095693779904306</v>
      </c>
      <c r="F128" s="37">
        <f t="shared" si="6"/>
        <v>0.33130543135673962</v>
      </c>
      <c r="G128" s="11" t="str">
        <f t="shared" si="7"/>
        <v>Start group 2 for 50km</v>
      </c>
      <c r="H128" s="4" t="str">
        <f t="shared" si="8"/>
        <v>Start group 2 for 100km</v>
      </c>
    </row>
    <row r="129" spans="1:8">
      <c r="A129" s="3">
        <v>127</v>
      </c>
      <c r="B129" t="s">
        <v>47</v>
      </c>
      <c r="C129" t="s">
        <v>7720</v>
      </c>
      <c r="D129" s="47">
        <v>0.2102199074074074</v>
      </c>
      <c r="E129" s="37">
        <f t="shared" si="5"/>
        <v>0.20255183413078151</v>
      </c>
      <c r="F129" s="37">
        <f t="shared" si="6"/>
        <v>0.33130543135673962</v>
      </c>
      <c r="G129" s="11" t="str">
        <f t="shared" si="7"/>
        <v>Start group 2 for 50km</v>
      </c>
      <c r="H129" s="4" t="str">
        <f t="shared" si="8"/>
        <v>Start group 2 for 100km</v>
      </c>
    </row>
    <row r="130" spans="1:8">
      <c r="A130" s="3">
        <v>128</v>
      </c>
      <c r="B130" t="s">
        <v>129</v>
      </c>
      <c r="C130" t="s">
        <v>5846</v>
      </c>
      <c r="D130" s="47">
        <v>0.21068287037037037</v>
      </c>
      <c r="E130" s="37">
        <f t="shared" si="5"/>
        <v>0.20414673046251994</v>
      </c>
      <c r="F130" s="37">
        <f t="shared" si="6"/>
        <v>0.33423733782892329</v>
      </c>
      <c r="G130" s="11" t="str">
        <f t="shared" si="7"/>
        <v>Start group 2 for 50km</v>
      </c>
      <c r="H130" s="4" t="str">
        <f t="shared" si="8"/>
        <v>Start group 2 for 100km</v>
      </c>
    </row>
    <row r="131" spans="1:8">
      <c r="A131" s="3">
        <v>129</v>
      </c>
      <c r="B131" t="s">
        <v>22</v>
      </c>
      <c r="C131" t="s">
        <v>5764</v>
      </c>
      <c r="D131" s="47">
        <v>0.21068287037037037</v>
      </c>
      <c r="E131" s="37">
        <f t="shared" si="5"/>
        <v>0.20574162679425836</v>
      </c>
      <c r="F131" s="37">
        <f t="shared" si="6"/>
        <v>0.33423733782892329</v>
      </c>
      <c r="G131" s="11" t="str">
        <f t="shared" si="7"/>
        <v>Start group 2 for 50km</v>
      </c>
      <c r="H131" s="4" t="str">
        <f t="shared" si="8"/>
        <v>Start group 2 for 100km</v>
      </c>
    </row>
    <row r="132" spans="1:8">
      <c r="A132" s="3">
        <v>130</v>
      </c>
      <c r="B132" t="s">
        <v>989</v>
      </c>
      <c r="C132" t="s">
        <v>7721</v>
      </c>
      <c r="D132" s="47">
        <v>0.21070601851851853</v>
      </c>
      <c r="E132" s="37">
        <f t="shared" ref="E132:E195" si="9">A132/627</f>
        <v>0.20733652312599682</v>
      </c>
      <c r="F132" s="37">
        <f t="shared" ref="F132:F195" si="10">((HOUR(D132)*60+MINUTE(D132)+SECOND(D132)/60)-(HOUR($D$3)*60+MINUTE($D$3)+SECOND($D$3)/60))/(HOUR($D$3)*60+MINUTE($D$3)+SECOND($D$3)/60)</f>
        <v>0.33438393315253256</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2 for 100km</v>
      </c>
    </row>
    <row r="133" spans="1:8">
      <c r="A133" s="3">
        <v>131</v>
      </c>
      <c r="B133" t="s">
        <v>3110</v>
      </c>
      <c r="C133" t="s">
        <v>7722</v>
      </c>
      <c r="D133" s="47">
        <v>0.21106481481481479</v>
      </c>
      <c r="E133" s="37">
        <f t="shared" si="9"/>
        <v>0.20893141945773525</v>
      </c>
      <c r="F133" s="37">
        <f t="shared" si="10"/>
        <v>0.33665616066847476</v>
      </c>
      <c r="G133" s="11" t="str">
        <f t="shared" si="11"/>
        <v>Start group 2 for 50km</v>
      </c>
      <c r="H133" s="4" t="str">
        <f t="shared" si="12"/>
        <v>Start group 2 for 100km</v>
      </c>
    </row>
    <row r="134" spans="1:8">
      <c r="A134" s="3">
        <v>132</v>
      </c>
      <c r="B134" t="s">
        <v>41</v>
      </c>
      <c r="C134" t="s">
        <v>7436</v>
      </c>
      <c r="D134" s="47">
        <v>0.21155092592592592</v>
      </c>
      <c r="E134" s="37">
        <f t="shared" si="9"/>
        <v>0.21052631578947367</v>
      </c>
      <c r="F134" s="37">
        <f t="shared" si="10"/>
        <v>0.33973466246426742</v>
      </c>
      <c r="G134" s="11" t="str">
        <f t="shared" si="11"/>
        <v>Start group 2 for 50km</v>
      </c>
      <c r="H134" s="4" t="str">
        <f t="shared" si="12"/>
        <v>Start group 2 for 100km</v>
      </c>
    </row>
    <row r="135" spans="1:8">
      <c r="A135" s="3">
        <v>133</v>
      </c>
      <c r="B135" t="s">
        <v>22</v>
      </c>
      <c r="C135" t="s">
        <v>5682</v>
      </c>
      <c r="D135" s="47">
        <v>0.21221064814814816</v>
      </c>
      <c r="E135" s="37">
        <f t="shared" si="9"/>
        <v>0.21212121212121213</v>
      </c>
      <c r="F135" s="37">
        <f t="shared" si="10"/>
        <v>0.34391262918712889</v>
      </c>
      <c r="G135" s="11" t="str">
        <f t="shared" si="11"/>
        <v>Start group 2 for 50km</v>
      </c>
      <c r="H135" s="4" t="str">
        <f t="shared" si="12"/>
        <v>Start group 2 for 100km</v>
      </c>
    </row>
    <row r="136" spans="1:8">
      <c r="A136" s="3">
        <v>134</v>
      </c>
      <c r="B136" t="s">
        <v>88</v>
      </c>
      <c r="C136" t="s">
        <v>5662</v>
      </c>
      <c r="D136" s="47">
        <v>0.21229166666666666</v>
      </c>
      <c r="E136" s="37">
        <f t="shared" si="9"/>
        <v>0.21371610845295055</v>
      </c>
      <c r="F136" s="37">
        <f t="shared" si="10"/>
        <v>0.34442571281976103</v>
      </c>
      <c r="G136" s="11" t="str">
        <f t="shared" si="11"/>
        <v>Start group 2 for 50km</v>
      </c>
      <c r="H136" s="4" t="str">
        <f t="shared" si="12"/>
        <v>Start group 2 for 100km</v>
      </c>
    </row>
    <row r="137" spans="1:8">
      <c r="A137" s="3">
        <v>135</v>
      </c>
      <c r="B137" t="s">
        <v>3032</v>
      </c>
      <c r="C137" t="s">
        <v>5712</v>
      </c>
      <c r="D137" s="47">
        <v>0.21253472222222222</v>
      </c>
      <c r="E137" s="37">
        <f t="shared" si="9"/>
        <v>0.21531100478468901</v>
      </c>
      <c r="F137" s="37">
        <f t="shared" si="10"/>
        <v>0.3459649637176575</v>
      </c>
      <c r="G137" s="11" t="str">
        <f t="shared" si="11"/>
        <v>Start group 2 for 50km</v>
      </c>
      <c r="H137" s="4" t="str">
        <f t="shared" si="12"/>
        <v>Start group 2 for 100km</v>
      </c>
    </row>
    <row r="138" spans="1:8">
      <c r="A138" s="3">
        <v>136</v>
      </c>
      <c r="B138" t="s">
        <v>52</v>
      </c>
      <c r="C138" t="s">
        <v>5705</v>
      </c>
      <c r="D138" s="47">
        <v>0.21265046296296297</v>
      </c>
      <c r="E138" s="37">
        <f t="shared" si="9"/>
        <v>0.21690590111642744</v>
      </c>
      <c r="F138" s="37">
        <f t="shared" si="10"/>
        <v>0.34669794033570323</v>
      </c>
      <c r="G138" s="11" t="str">
        <f t="shared" si="11"/>
        <v>Start group 2 for 50km</v>
      </c>
      <c r="H138" s="4" t="str">
        <f t="shared" si="12"/>
        <v>Start group 2 for 100km</v>
      </c>
    </row>
    <row r="139" spans="1:8">
      <c r="A139" s="3">
        <v>137</v>
      </c>
      <c r="B139" t="s">
        <v>28</v>
      </c>
      <c r="C139" t="s">
        <v>5676</v>
      </c>
      <c r="D139" s="47">
        <v>0.21314814814814817</v>
      </c>
      <c r="E139" s="37">
        <f t="shared" si="9"/>
        <v>0.21850079744816586</v>
      </c>
      <c r="F139" s="37">
        <f t="shared" si="10"/>
        <v>0.34984973979330064</v>
      </c>
      <c r="G139" s="11" t="str">
        <f t="shared" si="11"/>
        <v>Start group 2 for 50km</v>
      </c>
      <c r="H139" s="4" t="str">
        <f t="shared" si="12"/>
        <v>Start group 2 for 100km</v>
      </c>
    </row>
    <row r="140" spans="1:8">
      <c r="A140" s="3">
        <v>138</v>
      </c>
      <c r="B140" t="s">
        <v>100</v>
      </c>
      <c r="C140" t="s">
        <v>5685</v>
      </c>
      <c r="D140" s="47">
        <v>0.21315972222222224</v>
      </c>
      <c r="E140" s="37">
        <f t="shared" si="9"/>
        <v>0.22009569377990432</v>
      </c>
      <c r="F140" s="37">
        <f t="shared" si="10"/>
        <v>0.34992303745510517</v>
      </c>
      <c r="G140" s="11" t="str">
        <f t="shared" si="11"/>
        <v>Start group 2 for 50km</v>
      </c>
      <c r="H140" s="4" t="str">
        <f t="shared" si="12"/>
        <v>Start group 2 for 100km</v>
      </c>
    </row>
    <row r="141" spans="1:8">
      <c r="A141" s="3">
        <v>139</v>
      </c>
      <c r="B141" t="s">
        <v>18</v>
      </c>
      <c r="C141" t="s">
        <v>7723</v>
      </c>
      <c r="D141" s="47">
        <v>0.21385416666666668</v>
      </c>
      <c r="E141" s="37">
        <f t="shared" si="9"/>
        <v>0.22169059011164274</v>
      </c>
      <c r="F141" s="37">
        <f t="shared" si="10"/>
        <v>0.3543208971633805</v>
      </c>
      <c r="G141" s="11" t="str">
        <f t="shared" si="11"/>
        <v>Start group 2 for 50km</v>
      </c>
      <c r="H141" s="4" t="str">
        <f t="shared" si="12"/>
        <v>Start group 2 for 100km</v>
      </c>
    </row>
    <row r="142" spans="1:8">
      <c r="A142" s="3">
        <v>140</v>
      </c>
      <c r="B142" t="s">
        <v>47</v>
      </c>
      <c r="C142" t="s">
        <v>7677</v>
      </c>
      <c r="D142" s="47">
        <v>0.21402777777777779</v>
      </c>
      <c r="E142" s="37">
        <f t="shared" si="9"/>
        <v>0.22328548644338117</v>
      </c>
      <c r="F142" s="37">
        <f t="shared" si="10"/>
        <v>0.3554203620904493</v>
      </c>
      <c r="G142" s="11" t="str">
        <f t="shared" si="11"/>
        <v>Start group 2 for 50km</v>
      </c>
      <c r="H142" s="4" t="str">
        <f t="shared" si="12"/>
        <v>Start group 2 for 100km</v>
      </c>
    </row>
    <row r="143" spans="1:8">
      <c r="A143" s="3">
        <v>141</v>
      </c>
      <c r="B143" t="s">
        <v>30</v>
      </c>
      <c r="C143" t="s">
        <v>5641</v>
      </c>
      <c r="D143" s="47">
        <v>0.21409722222222224</v>
      </c>
      <c r="E143" s="37">
        <f t="shared" si="9"/>
        <v>0.22488038277511962</v>
      </c>
      <c r="F143" s="37">
        <f t="shared" si="10"/>
        <v>0.35586014806127692</v>
      </c>
      <c r="G143" s="11" t="str">
        <f t="shared" si="11"/>
        <v>Start group 2 for 50km</v>
      </c>
      <c r="H143" s="4" t="str">
        <f t="shared" si="12"/>
        <v>Start group 2 for 100km</v>
      </c>
    </row>
    <row r="144" spans="1:8">
      <c r="A144" s="3">
        <v>142</v>
      </c>
      <c r="B144" t="s">
        <v>2961</v>
      </c>
      <c r="C144" t="s">
        <v>7678</v>
      </c>
      <c r="D144" s="47">
        <v>0.21414351851851851</v>
      </c>
      <c r="E144" s="37">
        <f t="shared" si="9"/>
        <v>0.22647527910685805</v>
      </c>
      <c r="F144" s="37">
        <f t="shared" si="10"/>
        <v>0.3561533387084953</v>
      </c>
      <c r="G144" s="11" t="str">
        <f t="shared" si="11"/>
        <v>Start group 2 for 50km</v>
      </c>
      <c r="H144" s="4" t="str">
        <f t="shared" si="12"/>
        <v>Start group 2 for 100km</v>
      </c>
    </row>
    <row r="145" spans="1:8">
      <c r="A145" s="3">
        <v>143</v>
      </c>
      <c r="B145" t="s">
        <v>18</v>
      </c>
      <c r="C145" t="s">
        <v>5824</v>
      </c>
      <c r="D145" s="47">
        <v>0.21447916666666667</v>
      </c>
      <c r="E145" s="37">
        <f t="shared" si="9"/>
        <v>0.22807017543859648</v>
      </c>
      <c r="F145" s="37">
        <f t="shared" si="10"/>
        <v>0.35827897090082839</v>
      </c>
      <c r="G145" s="11" t="str">
        <f t="shared" si="11"/>
        <v>Start group 2 for 50km</v>
      </c>
      <c r="H145" s="4" t="str">
        <f t="shared" si="12"/>
        <v>Start group 2 for 100km</v>
      </c>
    </row>
    <row r="146" spans="1:8">
      <c r="A146" s="3">
        <v>144</v>
      </c>
      <c r="B146" t="s">
        <v>17</v>
      </c>
      <c r="C146" t="s">
        <v>5785</v>
      </c>
      <c r="D146" s="47">
        <v>0.21484953703703702</v>
      </c>
      <c r="E146" s="37">
        <f t="shared" si="9"/>
        <v>0.22966507177033493</v>
      </c>
      <c r="F146" s="37">
        <f t="shared" si="10"/>
        <v>0.36062449607857511</v>
      </c>
      <c r="G146" s="11" t="str">
        <f t="shared" si="11"/>
        <v>Start group 2 for 50km</v>
      </c>
      <c r="H146" s="4" t="str">
        <f t="shared" si="12"/>
        <v>Start group 3 for 100km</v>
      </c>
    </row>
    <row r="147" spans="1:8">
      <c r="A147" s="3">
        <v>145</v>
      </c>
      <c r="B147" t="s">
        <v>6119</v>
      </c>
      <c r="C147" t="s">
        <v>6118</v>
      </c>
      <c r="D147" s="47">
        <v>0.21518518518518517</v>
      </c>
      <c r="E147" s="37">
        <f t="shared" si="9"/>
        <v>0.23125996810207336</v>
      </c>
      <c r="F147" s="37">
        <f t="shared" si="10"/>
        <v>0.36275012827090825</v>
      </c>
      <c r="G147" s="11" t="str">
        <f t="shared" si="11"/>
        <v>Start group 2 for 50km</v>
      </c>
      <c r="H147" s="4" t="str">
        <f t="shared" si="12"/>
        <v>Start group 3 for 100km</v>
      </c>
    </row>
    <row r="148" spans="1:8">
      <c r="A148" s="3">
        <v>146</v>
      </c>
      <c r="B148" t="s">
        <v>28</v>
      </c>
      <c r="C148" t="s">
        <v>7724</v>
      </c>
      <c r="D148" s="47">
        <v>0.21527777777777779</v>
      </c>
      <c r="E148" s="37">
        <f t="shared" si="9"/>
        <v>0.23285486443381181</v>
      </c>
      <c r="F148" s="37">
        <f t="shared" si="10"/>
        <v>0.36333650956534491</v>
      </c>
      <c r="G148" s="11" t="str">
        <f t="shared" si="11"/>
        <v>Start group 2 for 50km</v>
      </c>
      <c r="H148" s="4" t="str">
        <f t="shared" si="12"/>
        <v>Start group 3 for 100km</v>
      </c>
    </row>
    <row r="149" spans="1:8">
      <c r="A149" s="3">
        <v>147</v>
      </c>
      <c r="B149" t="s">
        <v>4</v>
      </c>
      <c r="C149" t="s">
        <v>7725</v>
      </c>
      <c r="D149" s="47">
        <v>0.21569444444444444</v>
      </c>
      <c r="E149" s="37">
        <f t="shared" si="9"/>
        <v>0.23444976076555024</v>
      </c>
      <c r="F149" s="37">
        <f t="shared" si="10"/>
        <v>0.36597522539031019</v>
      </c>
      <c r="G149" s="11" t="str">
        <f t="shared" si="11"/>
        <v>Start group 2 for 50km</v>
      </c>
      <c r="H149" s="4" t="str">
        <f t="shared" si="12"/>
        <v>Start group 3 for 100km</v>
      </c>
    </row>
    <row r="150" spans="1:8">
      <c r="A150" s="3">
        <v>148</v>
      </c>
      <c r="B150" t="s">
        <v>47</v>
      </c>
      <c r="C150" t="s">
        <v>7726</v>
      </c>
      <c r="D150" s="47">
        <v>0.21583333333333332</v>
      </c>
      <c r="E150" s="37">
        <f t="shared" si="9"/>
        <v>0.23604465709728867</v>
      </c>
      <c r="F150" s="37">
        <f t="shared" si="10"/>
        <v>0.36685479733196519</v>
      </c>
      <c r="G150" s="11" t="str">
        <f t="shared" si="11"/>
        <v>Start group 2 for 50km</v>
      </c>
      <c r="H150" s="4" t="str">
        <f t="shared" si="12"/>
        <v>Start group 3 for 100km</v>
      </c>
    </row>
    <row r="151" spans="1:8">
      <c r="A151" s="3">
        <v>149</v>
      </c>
      <c r="B151" t="s">
        <v>5795</v>
      </c>
      <c r="C151" t="s">
        <v>5794</v>
      </c>
      <c r="D151" s="47">
        <v>0.21589120370370371</v>
      </c>
      <c r="E151" s="37">
        <f t="shared" si="9"/>
        <v>0.23763955342902712</v>
      </c>
      <c r="F151" s="37">
        <f t="shared" si="10"/>
        <v>0.36722128564098805</v>
      </c>
      <c r="G151" s="11" t="str">
        <f t="shared" si="11"/>
        <v>Start group 2 for 50km</v>
      </c>
      <c r="H151" s="4" t="str">
        <f t="shared" si="12"/>
        <v>Start group 3 for 100km</v>
      </c>
    </row>
    <row r="152" spans="1:8">
      <c r="A152" s="3">
        <v>150</v>
      </c>
      <c r="B152" t="s">
        <v>28</v>
      </c>
      <c r="C152" t="s">
        <v>7606</v>
      </c>
      <c r="D152" s="47">
        <v>0.21633101851851852</v>
      </c>
      <c r="E152" s="37">
        <f t="shared" si="9"/>
        <v>0.23923444976076555</v>
      </c>
      <c r="F152" s="37">
        <f t="shared" si="10"/>
        <v>0.37000659678956238</v>
      </c>
      <c r="G152" s="11" t="str">
        <f t="shared" si="11"/>
        <v>Start group 2 for 50km</v>
      </c>
      <c r="H152" s="4" t="str">
        <f t="shared" si="12"/>
        <v>Start group 3 for 100km</v>
      </c>
    </row>
    <row r="153" spans="1:8">
      <c r="A153" s="3">
        <v>151</v>
      </c>
      <c r="B153" t="s">
        <v>11</v>
      </c>
      <c r="C153" t="s">
        <v>5784</v>
      </c>
      <c r="D153" s="47">
        <v>0.2165162037037037</v>
      </c>
      <c r="E153" s="37">
        <f t="shared" si="9"/>
        <v>0.24082934609250398</v>
      </c>
      <c r="F153" s="37">
        <f t="shared" si="10"/>
        <v>0.37117935937843599</v>
      </c>
      <c r="G153" s="11" t="str">
        <f t="shared" si="11"/>
        <v>Start group 2 for 50km</v>
      </c>
      <c r="H153" s="4" t="str">
        <f t="shared" si="12"/>
        <v>Start group 3 for 100km</v>
      </c>
    </row>
    <row r="154" spans="1:8">
      <c r="A154" s="3">
        <v>152</v>
      </c>
      <c r="B154" t="s">
        <v>100</v>
      </c>
      <c r="C154" t="s">
        <v>7727</v>
      </c>
      <c r="D154" s="47">
        <v>0.21688657407407408</v>
      </c>
      <c r="E154" s="37">
        <f t="shared" si="9"/>
        <v>0.24242424242424243</v>
      </c>
      <c r="F154" s="37">
        <f t="shared" si="10"/>
        <v>0.37352488455618271</v>
      </c>
      <c r="G154" s="11" t="str">
        <f t="shared" si="11"/>
        <v>Start group 2 for 50km</v>
      </c>
      <c r="H154" s="4" t="str">
        <f t="shared" si="12"/>
        <v>Start group 3 for 100km</v>
      </c>
    </row>
    <row r="155" spans="1:8">
      <c r="A155" s="3">
        <v>153</v>
      </c>
      <c r="B155" t="s">
        <v>25</v>
      </c>
      <c r="C155" t="s">
        <v>7728</v>
      </c>
      <c r="D155" s="47">
        <v>0.21697916666666664</v>
      </c>
      <c r="E155" s="37">
        <f t="shared" si="9"/>
        <v>0.24401913875598086</v>
      </c>
      <c r="F155" s="37">
        <f t="shared" si="10"/>
        <v>0.37411126585061938</v>
      </c>
      <c r="G155" s="11" t="str">
        <f t="shared" si="11"/>
        <v>Start group 2 for 50km</v>
      </c>
      <c r="H155" s="4" t="str">
        <f t="shared" si="12"/>
        <v>Start group 3 for 100km</v>
      </c>
    </row>
    <row r="156" spans="1:8">
      <c r="A156" s="3">
        <v>154</v>
      </c>
      <c r="B156" t="s">
        <v>80</v>
      </c>
      <c r="C156" t="s">
        <v>7720</v>
      </c>
      <c r="D156" s="47">
        <v>0.21744212962962964</v>
      </c>
      <c r="E156" s="37">
        <f t="shared" si="9"/>
        <v>0.24561403508771928</v>
      </c>
      <c r="F156" s="37">
        <f t="shared" si="10"/>
        <v>0.37704317232280299</v>
      </c>
      <c r="G156" s="11" t="str">
        <f t="shared" si="11"/>
        <v>Start group 2 for 50km</v>
      </c>
      <c r="H156" s="4" t="str">
        <f t="shared" si="12"/>
        <v>Start group 3 for 100km</v>
      </c>
    </row>
    <row r="157" spans="1:8">
      <c r="A157" s="3">
        <v>155</v>
      </c>
      <c r="B157" t="s">
        <v>95</v>
      </c>
      <c r="C157" t="s">
        <v>7729</v>
      </c>
      <c r="D157" s="47">
        <v>0.2174884259259259</v>
      </c>
      <c r="E157" s="37">
        <f t="shared" si="9"/>
        <v>0.24720893141945774</v>
      </c>
      <c r="F157" s="37">
        <f t="shared" si="10"/>
        <v>0.37733636297002132</v>
      </c>
      <c r="G157" s="11" t="str">
        <f t="shared" si="11"/>
        <v>Start group 2 for 50km</v>
      </c>
      <c r="H157" s="4" t="str">
        <f t="shared" si="12"/>
        <v>Start group 3 for 100km</v>
      </c>
    </row>
    <row r="158" spans="1:8">
      <c r="A158" s="3">
        <v>156</v>
      </c>
      <c r="B158" t="s">
        <v>210</v>
      </c>
      <c r="C158" t="s">
        <v>7606</v>
      </c>
      <c r="D158" s="47">
        <v>0.21751157407407407</v>
      </c>
      <c r="E158" s="37">
        <f t="shared" si="9"/>
        <v>0.24880382775119617</v>
      </c>
      <c r="F158" s="37">
        <f t="shared" si="10"/>
        <v>0.37748295829363038</v>
      </c>
      <c r="G158" s="11" t="str">
        <f t="shared" si="11"/>
        <v>Start group 2 for 50km</v>
      </c>
      <c r="H158" s="4" t="str">
        <f t="shared" si="12"/>
        <v>Start group 3 for 100km</v>
      </c>
    </row>
    <row r="159" spans="1:8">
      <c r="A159" s="3">
        <v>157</v>
      </c>
      <c r="B159" t="s">
        <v>18</v>
      </c>
      <c r="C159" t="s">
        <v>7730</v>
      </c>
      <c r="D159" s="47">
        <v>0.21752314814814813</v>
      </c>
      <c r="E159" s="37">
        <f t="shared" si="9"/>
        <v>0.25039872408293462</v>
      </c>
      <c r="F159" s="37">
        <f t="shared" si="10"/>
        <v>0.37755625595543513</v>
      </c>
      <c r="G159" s="11" t="str">
        <f t="shared" si="11"/>
        <v>Start group 2 for 50km</v>
      </c>
      <c r="H159" s="4" t="str">
        <f t="shared" si="12"/>
        <v>Start group 3 for 100km</v>
      </c>
    </row>
    <row r="160" spans="1:8">
      <c r="A160" s="3">
        <v>158</v>
      </c>
      <c r="B160" t="s">
        <v>31</v>
      </c>
      <c r="C160" t="s">
        <v>7731</v>
      </c>
      <c r="D160" s="47">
        <v>0.21769675925925924</v>
      </c>
      <c r="E160" s="37">
        <f t="shared" si="9"/>
        <v>0.25199362041467305</v>
      </c>
      <c r="F160" s="37">
        <f t="shared" si="10"/>
        <v>0.37865572088250399</v>
      </c>
      <c r="G160" s="11" t="str">
        <f t="shared" si="11"/>
        <v>Start group 2 for 50km</v>
      </c>
      <c r="H160" s="4" t="str">
        <f t="shared" si="12"/>
        <v>Start group 3 for 100km</v>
      </c>
    </row>
    <row r="161" spans="1:8">
      <c r="A161" s="3">
        <v>159</v>
      </c>
      <c r="B161" t="s">
        <v>64</v>
      </c>
      <c r="C161" t="s">
        <v>7732</v>
      </c>
      <c r="D161" s="47">
        <v>0.21787037037037038</v>
      </c>
      <c r="E161" s="37">
        <f t="shared" si="9"/>
        <v>0.25358851674641147</v>
      </c>
      <c r="F161" s="37">
        <f t="shared" si="10"/>
        <v>0.37975518580957279</v>
      </c>
      <c r="G161" s="11" t="str">
        <f t="shared" si="11"/>
        <v>Start group 2 for 50km</v>
      </c>
      <c r="H161" s="4" t="str">
        <f t="shared" si="12"/>
        <v>Start group 3 for 100km</v>
      </c>
    </row>
    <row r="162" spans="1:8">
      <c r="A162" s="3">
        <v>160</v>
      </c>
      <c r="B162" t="s">
        <v>1026</v>
      </c>
      <c r="C162" t="s">
        <v>5718</v>
      </c>
      <c r="D162" s="47">
        <v>0.21802083333333333</v>
      </c>
      <c r="E162" s="37">
        <f t="shared" si="9"/>
        <v>0.2551834130781499</v>
      </c>
      <c r="F162" s="37">
        <f t="shared" si="10"/>
        <v>0.38070805541303232</v>
      </c>
      <c r="G162" s="11" t="str">
        <f t="shared" si="11"/>
        <v>Start group 2 for 50km</v>
      </c>
      <c r="H162" s="4" t="str">
        <f t="shared" si="12"/>
        <v>Start group 3 for 100km</v>
      </c>
    </row>
    <row r="163" spans="1:8">
      <c r="A163" s="3">
        <v>161</v>
      </c>
      <c r="B163" t="s">
        <v>2330</v>
      </c>
      <c r="C163" t="s">
        <v>5798</v>
      </c>
      <c r="D163" s="47">
        <v>0.21829861111111112</v>
      </c>
      <c r="E163" s="37">
        <f t="shared" si="9"/>
        <v>0.25677830940988838</v>
      </c>
      <c r="F163" s="37">
        <f t="shared" si="10"/>
        <v>0.3824671992963426</v>
      </c>
      <c r="G163" s="11" t="str">
        <f t="shared" si="11"/>
        <v>Start group 2 for 50km</v>
      </c>
      <c r="H163" s="4" t="str">
        <f t="shared" si="12"/>
        <v>Start group 3 for 100km</v>
      </c>
    </row>
    <row r="164" spans="1:8">
      <c r="A164" s="3">
        <v>162</v>
      </c>
      <c r="B164" t="s">
        <v>280</v>
      </c>
      <c r="C164" t="s">
        <v>7460</v>
      </c>
      <c r="D164" s="47">
        <v>0.21868055555555554</v>
      </c>
      <c r="E164" s="37">
        <f t="shared" si="9"/>
        <v>0.25837320574162681</v>
      </c>
      <c r="F164" s="37">
        <f t="shared" si="10"/>
        <v>0.38488602213589379</v>
      </c>
      <c r="G164" s="11" t="str">
        <f t="shared" si="11"/>
        <v>Start group 2 for 50km</v>
      </c>
      <c r="H164" s="4" t="str">
        <f t="shared" si="12"/>
        <v>Start group 3 for 100km</v>
      </c>
    </row>
    <row r="165" spans="1:8">
      <c r="A165" s="3">
        <v>163</v>
      </c>
      <c r="B165" t="s">
        <v>108</v>
      </c>
      <c r="C165" t="s">
        <v>5866</v>
      </c>
      <c r="D165" s="47">
        <v>0.21905092592592593</v>
      </c>
      <c r="E165" s="37">
        <f t="shared" si="9"/>
        <v>0.25996810207336524</v>
      </c>
      <c r="F165" s="37">
        <f t="shared" si="10"/>
        <v>0.38723154731364073</v>
      </c>
      <c r="G165" s="11" t="str">
        <f t="shared" si="11"/>
        <v>Start group 2 for 50km</v>
      </c>
      <c r="H165" s="4" t="str">
        <f t="shared" si="12"/>
        <v>Start group 3 for 100km</v>
      </c>
    </row>
    <row r="166" spans="1:8">
      <c r="A166" s="3">
        <v>164</v>
      </c>
      <c r="B166" t="s">
        <v>100</v>
      </c>
      <c r="C166" t="s">
        <v>5721</v>
      </c>
      <c r="D166" s="47">
        <v>0.21905092592592593</v>
      </c>
      <c r="E166" s="37">
        <f t="shared" si="9"/>
        <v>0.26156299840510366</v>
      </c>
      <c r="F166" s="37">
        <f t="shared" si="10"/>
        <v>0.38723154731364073</v>
      </c>
      <c r="G166" s="11" t="str">
        <f t="shared" si="11"/>
        <v>Start group 2 for 50km</v>
      </c>
      <c r="H166" s="4" t="str">
        <f t="shared" si="12"/>
        <v>Start group 3 for 100km</v>
      </c>
    </row>
    <row r="167" spans="1:8">
      <c r="A167" s="3">
        <v>165</v>
      </c>
      <c r="B167" t="s">
        <v>36</v>
      </c>
      <c r="C167" t="s">
        <v>5828</v>
      </c>
      <c r="D167" s="47">
        <v>0.21944444444444444</v>
      </c>
      <c r="E167" s="37">
        <f t="shared" si="9"/>
        <v>0.26315789473684209</v>
      </c>
      <c r="F167" s="37">
        <f t="shared" si="10"/>
        <v>0.38972366781499673</v>
      </c>
      <c r="G167" s="11" t="str">
        <f t="shared" si="11"/>
        <v>Start group 2 for 50km</v>
      </c>
      <c r="H167" s="4" t="str">
        <f t="shared" si="12"/>
        <v>Start group 3 for 100km</v>
      </c>
    </row>
    <row r="168" spans="1:8">
      <c r="A168" s="3">
        <v>166</v>
      </c>
      <c r="B168" t="s">
        <v>12</v>
      </c>
      <c r="C168" t="s">
        <v>7733</v>
      </c>
      <c r="D168" s="47">
        <v>0.21960648148148146</v>
      </c>
      <c r="E168" s="37">
        <f t="shared" si="9"/>
        <v>0.26475279106858052</v>
      </c>
      <c r="F168" s="37">
        <f t="shared" si="10"/>
        <v>0.39074983508026107</v>
      </c>
      <c r="G168" s="11" t="str">
        <f t="shared" si="11"/>
        <v>Start group 2 for 50km</v>
      </c>
      <c r="H168" s="4" t="str">
        <f t="shared" si="12"/>
        <v>Start group 3 for 100km</v>
      </c>
    </row>
    <row r="169" spans="1:8">
      <c r="A169" s="3">
        <v>167</v>
      </c>
      <c r="B169" t="s">
        <v>14</v>
      </c>
      <c r="C169" t="s">
        <v>5857</v>
      </c>
      <c r="D169" s="47">
        <v>0.21971064814814814</v>
      </c>
      <c r="E169" s="37">
        <f t="shared" si="9"/>
        <v>0.266347687400319</v>
      </c>
      <c r="F169" s="37">
        <f t="shared" si="10"/>
        <v>0.39140951403650226</v>
      </c>
      <c r="G169" s="11" t="str">
        <f t="shared" si="11"/>
        <v>Start group 2 for 50km</v>
      </c>
      <c r="H169" s="4" t="str">
        <f t="shared" si="12"/>
        <v>Start group 3 for 100km</v>
      </c>
    </row>
    <row r="170" spans="1:8">
      <c r="A170" s="3">
        <v>168</v>
      </c>
      <c r="B170" t="s">
        <v>38</v>
      </c>
      <c r="C170" t="s">
        <v>5880</v>
      </c>
      <c r="D170" s="47">
        <v>0.21972222222222224</v>
      </c>
      <c r="E170" s="37">
        <f t="shared" si="9"/>
        <v>0.26794258373205743</v>
      </c>
      <c r="F170" s="37">
        <f t="shared" si="10"/>
        <v>0.39148281169830679</v>
      </c>
      <c r="G170" s="11" t="str">
        <f t="shared" si="11"/>
        <v>Start group 2 for 50km</v>
      </c>
      <c r="H170" s="4" t="str">
        <f t="shared" si="12"/>
        <v>Start group 3 for 100km</v>
      </c>
    </row>
    <row r="171" spans="1:8">
      <c r="A171" s="3">
        <v>169</v>
      </c>
      <c r="B171" t="s">
        <v>22</v>
      </c>
      <c r="C171" t="s">
        <v>7734</v>
      </c>
      <c r="D171" s="47">
        <v>0.2200115740740741</v>
      </c>
      <c r="E171" s="37">
        <f t="shared" si="9"/>
        <v>0.26953748006379585</v>
      </c>
      <c r="F171" s="37">
        <f t="shared" si="10"/>
        <v>0.39331525324342159</v>
      </c>
      <c r="G171" s="11" t="str">
        <f t="shared" si="11"/>
        <v>Start group 2 for 50km</v>
      </c>
      <c r="H171" s="4" t="str">
        <f t="shared" si="12"/>
        <v>Start group 3 for 100km</v>
      </c>
    </row>
    <row r="172" spans="1:8">
      <c r="A172" s="3">
        <v>170</v>
      </c>
      <c r="B172" t="s">
        <v>71</v>
      </c>
      <c r="C172" t="s">
        <v>7699</v>
      </c>
      <c r="D172" s="47">
        <v>0.22004629629629632</v>
      </c>
      <c r="E172" s="37">
        <f t="shared" si="9"/>
        <v>0.27113237639553428</v>
      </c>
      <c r="F172" s="37">
        <f t="shared" si="10"/>
        <v>0.3935351462288354</v>
      </c>
      <c r="G172" s="11" t="str">
        <f t="shared" si="11"/>
        <v>Start group 2 for 50km</v>
      </c>
      <c r="H172" s="4" t="str">
        <f t="shared" si="12"/>
        <v>Start group 3 for 100km</v>
      </c>
    </row>
    <row r="173" spans="1:8">
      <c r="A173" s="3">
        <v>171</v>
      </c>
      <c r="B173" t="s">
        <v>31</v>
      </c>
      <c r="C173" t="s">
        <v>7735</v>
      </c>
      <c r="D173" s="47">
        <v>0.22012731481481482</v>
      </c>
      <c r="E173" s="37">
        <f t="shared" si="9"/>
        <v>0.27272727272727271</v>
      </c>
      <c r="F173" s="37">
        <f t="shared" si="10"/>
        <v>0.39404822986146754</v>
      </c>
      <c r="G173" s="11" t="str">
        <f t="shared" si="11"/>
        <v>Start group 2 for 50km</v>
      </c>
      <c r="H173" s="4" t="str">
        <f t="shared" si="12"/>
        <v>Start group 3 for 100km</v>
      </c>
    </row>
    <row r="174" spans="1:8">
      <c r="A174" s="3">
        <v>172</v>
      </c>
      <c r="B174" t="s">
        <v>3157</v>
      </c>
      <c r="C174" t="s">
        <v>7736</v>
      </c>
      <c r="D174" s="47">
        <v>0.2204976851851852</v>
      </c>
      <c r="E174" s="37">
        <f t="shared" si="9"/>
        <v>0.27432216905901119</v>
      </c>
      <c r="F174" s="37">
        <f t="shared" si="10"/>
        <v>0.3963937550392142</v>
      </c>
      <c r="G174" s="11" t="str">
        <f t="shared" si="11"/>
        <v>Start group 2 for 50km</v>
      </c>
      <c r="H174" s="4" t="str">
        <f t="shared" si="12"/>
        <v>Start group 3 for 100km</v>
      </c>
    </row>
    <row r="175" spans="1:8">
      <c r="A175" s="3">
        <v>173</v>
      </c>
      <c r="B175" t="s">
        <v>80</v>
      </c>
      <c r="C175" t="s">
        <v>7737</v>
      </c>
      <c r="D175" s="47">
        <v>0.22061342592592592</v>
      </c>
      <c r="E175" s="37">
        <f t="shared" si="9"/>
        <v>0.27591706539074962</v>
      </c>
      <c r="F175" s="37">
        <f t="shared" si="10"/>
        <v>0.3971267316572602</v>
      </c>
      <c r="G175" s="11" t="str">
        <f t="shared" si="11"/>
        <v>Start group 2 for 50km</v>
      </c>
      <c r="H175" s="4" t="str">
        <f t="shared" si="12"/>
        <v>Start group 3 for 100km</v>
      </c>
    </row>
    <row r="176" spans="1:8">
      <c r="A176" s="3">
        <v>174</v>
      </c>
      <c r="B176" t="s">
        <v>210</v>
      </c>
      <c r="C176" t="s">
        <v>5765</v>
      </c>
      <c r="D176" s="47">
        <v>0.22077546296296294</v>
      </c>
      <c r="E176" s="37">
        <f t="shared" si="9"/>
        <v>0.27751196172248804</v>
      </c>
      <c r="F176" s="37">
        <f t="shared" si="10"/>
        <v>0.39815289892252448</v>
      </c>
      <c r="G176" s="11" t="str">
        <f t="shared" si="11"/>
        <v>Start group 2 for 50km</v>
      </c>
      <c r="H176" s="4" t="str">
        <f t="shared" si="12"/>
        <v>Start group 3 for 100km</v>
      </c>
    </row>
    <row r="177" spans="1:8">
      <c r="A177" s="3">
        <v>175</v>
      </c>
      <c r="B177" t="s">
        <v>126</v>
      </c>
      <c r="C177" t="s">
        <v>5758</v>
      </c>
      <c r="D177" s="47">
        <v>0.22107638888888889</v>
      </c>
      <c r="E177" s="37">
        <f t="shared" si="9"/>
        <v>0.27910685805422647</v>
      </c>
      <c r="F177" s="37">
        <f t="shared" si="10"/>
        <v>0.40005863812944381</v>
      </c>
      <c r="G177" s="11" t="str">
        <f t="shared" si="11"/>
        <v>Start group 2 for 50km</v>
      </c>
      <c r="H177" s="4" t="str">
        <f t="shared" si="12"/>
        <v>Start group 3 for 100km</v>
      </c>
    </row>
    <row r="178" spans="1:8">
      <c r="A178" s="3">
        <v>176</v>
      </c>
      <c r="B178" t="s">
        <v>52</v>
      </c>
      <c r="C178" t="s">
        <v>5697</v>
      </c>
      <c r="D178" s="47">
        <v>0.22112268518518519</v>
      </c>
      <c r="E178" s="37">
        <f t="shared" si="9"/>
        <v>0.2807017543859649</v>
      </c>
      <c r="F178" s="37">
        <f t="shared" si="10"/>
        <v>0.40035182877666214</v>
      </c>
      <c r="G178" s="11" t="str">
        <f t="shared" si="11"/>
        <v>Start group 2 for 50km</v>
      </c>
      <c r="H178" s="4" t="str">
        <f t="shared" si="12"/>
        <v>Start group 3 for 100km</v>
      </c>
    </row>
    <row r="179" spans="1:8">
      <c r="A179" s="3">
        <v>177</v>
      </c>
      <c r="B179" t="s">
        <v>214</v>
      </c>
      <c r="C179" t="s">
        <v>7738</v>
      </c>
      <c r="D179" s="47">
        <v>0.22118055555555557</v>
      </c>
      <c r="E179" s="37">
        <f t="shared" si="9"/>
        <v>0.28229665071770332</v>
      </c>
      <c r="F179" s="37">
        <f t="shared" si="10"/>
        <v>0.40071831708568501</v>
      </c>
      <c r="G179" s="11" t="str">
        <f t="shared" si="11"/>
        <v>Start group 2 for 50km</v>
      </c>
      <c r="H179" s="4" t="str">
        <f t="shared" si="12"/>
        <v>Start group 3 for 100km</v>
      </c>
    </row>
    <row r="180" spans="1:8">
      <c r="A180" s="3">
        <v>178</v>
      </c>
      <c r="B180" t="s">
        <v>690</v>
      </c>
      <c r="C180" t="s">
        <v>5930</v>
      </c>
      <c r="D180" s="47">
        <v>0.22124999999999997</v>
      </c>
      <c r="E180" s="37">
        <f t="shared" si="9"/>
        <v>0.28389154704944181</v>
      </c>
      <c r="F180" s="37">
        <f t="shared" si="10"/>
        <v>0.40115810305651267</v>
      </c>
      <c r="G180" s="11" t="str">
        <f t="shared" si="11"/>
        <v>Start group 2 for 50km</v>
      </c>
      <c r="H180" s="4" t="str">
        <f t="shared" si="12"/>
        <v>Start group 3 for 100km</v>
      </c>
    </row>
    <row r="181" spans="1:8">
      <c r="A181" s="3">
        <v>179</v>
      </c>
      <c r="B181" t="s">
        <v>22</v>
      </c>
      <c r="C181" t="s">
        <v>5760</v>
      </c>
      <c r="D181" s="47">
        <v>0.22133101851851852</v>
      </c>
      <c r="E181" s="37">
        <f t="shared" si="9"/>
        <v>0.28548644338118023</v>
      </c>
      <c r="F181" s="37">
        <f t="shared" si="10"/>
        <v>0.40167118668914453</v>
      </c>
      <c r="G181" s="11" t="str">
        <f t="shared" si="11"/>
        <v>Start group 2 for 50km</v>
      </c>
      <c r="H181" s="4" t="str">
        <f t="shared" si="12"/>
        <v>Start group 3 for 100km</v>
      </c>
    </row>
    <row r="182" spans="1:8">
      <c r="A182" s="3">
        <v>180</v>
      </c>
      <c r="B182" t="s">
        <v>7739</v>
      </c>
      <c r="C182" t="s">
        <v>7740</v>
      </c>
      <c r="D182" s="47">
        <v>0.22133101851851852</v>
      </c>
      <c r="E182" s="37">
        <f t="shared" si="9"/>
        <v>0.28708133971291866</v>
      </c>
      <c r="F182" s="37">
        <f t="shared" si="10"/>
        <v>0.40167118668914453</v>
      </c>
      <c r="G182" s="11" t="str">
        <f t="shared" si="11"/>
        <v>Start group 2 for 50km</v>
      </c>
      <c r="H182" s="4" t="str">
        <f t="shared" si="12"/>
        <v>Start group 3 for 100km</v>
      </c>
    </row>
    <row r="183" spans="1:8">
      <c r="A183" s="3">
        <v>181</v>
      </c>
      <c r="B183" t="s">
        <v>28</v>
      </c>
      <c r="C183" t="s">
        <v>5689</v>
      </c>
      <c r="D183" s="47">
        <v>0.22144675925925927</v>
      </c>
      <c r="E183" s="37">
        <f t="shared" si="9"/>
        <v>0.28867623604465709</v>
      </c>
      <c r="F183" s="37">
        <f t="shared" si="10"/>
        <v>0.40240416330719053</v>
      </c>
      <c r="G183" s="11" t="str">
        <f t="shared" si="11"/>
        <v>Start group 2 for 50km</v>
      </c>
      <c r="H183" s="4" t="str">
        <f t="shared" si="12"/>
        <v>Start group 3 for 100km</v>
      </c>
    </row>
    <row r="184" spans="1:8">
      <c r="A184" s="3">
        <v>182</v>
      </c>
      <c r="B184" t="s">
        <v>41</v>
      </c>
      <c r="C184" t="s">
        <v>5742</v>
      </c>
      <c r="D184" s="47">
        <v>0.22160879629629629</v>
      </c>
      <c r="E184" s="37">
        <f t="shared" si="9"/>
        <v>0.29027113237639551</v>
      </c>
      <c r="F184" s="37">
        <f t="shared" si="10"/>
        <v>0.40343033057245481</v>
      </c>
      <c r="G184" s="11" t="str">
        <f t="shared" si="11"/>
        <v>Start group 2 for 50km</v>
      </c>
      <c r="H184" s="4" t="str">
        <f t="shared" si="12"/>
        <v>Start group 3 for 100km</v>
      </c>
    </row>
    <row r="185" spans="1:8">
      <c r="A185" s="3">
        <v>183</v>
      </c>
      <c r="B185" t="s">
        <v>22</v>
      </c>
      <c r="C185" t="s">
        <v>7741</v>
      </c>
      <c r="D185" s="47">
        <v>0.22177083333333333</v>
      </c>
      <c r="E185" s="37">
        <f t="shared" si="9"/>
        <v>0.291866028708134</v>
      </c>
      <c r="F185" s="37">
        <f t="shared" si="10"/>
        <v>0.40445649783771914</v>
      </c>
      <c r="G185" s="11" t="str">
        <f t="shared" si="11"/>
        <v>Start group 2 for 50km</v>
      </c>
      <c r="H185" s="4" t="str">
        <f t="shared" si="12"/>
        <v>Start group 3 for 100km</v>
      </c>
    </row>
    <row r="186" spans="1:8">
      <c r="A186" s="3">
        <v>184</v>
      </c>
      <c r="B186" t="s">
        <v>18</v>
      </c>
      <c r="C186" t="s">
        <v>7742</v>
      </c>
      <c r="D186" s="47">
        <v>0.22206018518518519</v>
      </c>
      <c r="E186" s="37">
        <f t="shared" si="9"/>
        <v>0.29346092503987242</v>
      </c>
      <c r="F186" s="37">
        <f t="shared" si="10"/>
        <v>0.40628893938283367</v>
      </c>
      <c r="G186" s="11" t="str">
        <f t="shared" si="11"/>
        <v>Start group 2 for 50km</v>
      </c>
      <c r="H186" s="4" t="str">
        <f t="shared" si="12"/>
        <v>Start group 3 for 100km</v>
      </c>
    </row>
    <row r="187" spans="1:8">
      <c r="A187" s="3">
        <v>185</v>
      </c>
      <c r="B187" t="s">
        <v>15</v>
      </c>
      <c r="C187" t="s">
        <v>5787</v>
      </c>
      <c r="D187" s="47">
        <v>0.22209490740740742</v>
      </c>
      <c r="E187" s="37">
        <f t="shared" si="9"/>
        <v>0.29505582137161085</v>
      </c>
      <c r="F187" s="37">
        <f t="shared" si="10"/>
        <v>0.40650883236824747</v>
      </c>
      <c r="G187" s="11" t="str">
        <f t="shared" si="11"/>
        <v>Start group 2 for 50km</v>
      </c>
      <c r="H187" s="4" t="str">
        <f t="shared" si="12"/>
        <v>Start group 3 for 100km</v>
      </c>
    </row>
    <row r="188" spans="1:8">
      <c r="A188" s="3">
        <v>186</v>
      </c>
      <c r="B188" t="s">
        <v>50</v>
      </c>
      <c r="C188" t="s">
        <v>5685</v>
      </c>
      <c r="D188" s="47">
        <v>0.22218749999999998</v>
      </c>
      <c r="E188" s="37">
        <f t="shared" si="9"/>
        <v>0.29665071770334928</v>
      </c>
      <c r="F188" s="37">
        <f t="shared" si="10"/>
        <v>0.40709521366268414</v>
      </c>
      <c r="G188" s="11" t="str">
        <f t="shared" si="11"/>
        <v>Start group 2 for 50km</v>
      </c>
      <c r="H188" s="4" t="str">
        <f t="shared" si="12"/>
        <v>Start group 3 for 100km</v>
      </c>
    </row>
    <row r="189" spans="1:8">
      <c r="A189" s="3">
        <v>187</v>
      </c>
      <c r="B189" t="s">
        <v>81</v>
      </c>
      <c r="C189" t="s">
        <v>7743</v>
      </c>
      <c r="D189" s="47">
        <v>0.22219907407407405</v>
      </c>
      <c r="E189" s="37">
        <f t="shared" si="9"/>
        <v>0.2982456140350877</v>
      </c>
      <c r="F189" s="37">
        <f t="shared" si="10"/>
        <v>0.40716851132448867</v>
      </c>
      <c r="G189" s="11" t="str">
        <f t="shared" si="11"/>
        <v>Start group 2 for 50km</v>
      </c>
      <c r="H189" s="4" t="str">
        <f t="shared" si="12"/>
        <v>Start group 3 for 100km</v>
      </c>
    </row>
    <row r="190" spans="1:8">
      <c r="A190" s="3">
        <v>188</v>
      </c>
      <c r="B190" t="s">
        <v>90</v>
      </c>
      <c r="C190" t="s">
        <v>7744</v>
      </c>
      <c r="D190" s="47">
        <v>0.22258101851851853</v>
      </c>
      <c r="E190" s="37">
        <f t="shared" si="9"/>
        <v>0.29984051036682613</v>
      </c>
      <c r="F190" s="37">
        <f t="shared" si="10"/>
        <v>0.40958733416404014</v>
      </c>
      <c r="G190" s="11" t="str">
        <f t="shared" si="11"/>
        <v>Start group 2 for 50km</v>
      </c>
      <c r="H190" s="4" t="str">
        <f t="shared" si="12"/>
        <v>Start group 3 for 100km</v>
      </c>
    </row>
    <row r="191" spans="1:8">
      <c r="A191" s="3">
        <v>189</v>
      </c>
      <c r="B191" t="s">
        <v>25</v>
      </c>
      <c r="C191" t="s">
        <v>7550</v>
      </c>
      <c r="D191" s="47">
        <v>0.22262731481481482</v>
      </c>
      <c r="E191" s="37">
        <f t="shared" si="9"/>
        <v>0.30143540669856461</v>
      </c>
      <c r="F191" s="37">
        <f t="shared" si="10"/>
        <v>0.40988052481125847</v>
      </c>
      <c r="G191" s="11" t="str">
        <f t="shared" si="11"/>
        <v>Start group 2 for 50km</v>
      </c>
      <c r="H191" s="4" t="str">
        <f t="shared" si="12"/>
        <v>Start group 3 for 100km</v>
      </c>
    </row>
    <row r="192" spans="1:8">
      <c r="A192" s="3">
        <v>190</v>
      </c>
      <c r="B192" t="s">
        <v>38</v>
      </c>
      <c r="C192" t="s">
        <v>7745</v>
      </c>
      <c r="D192" s="47">
        <v>0.22262731481481482</v>
      </c>
      <c r="E192" s="37">
        <f t="shared" si="9"/>
        <v>0.30303030303030304</v>
      </c>
      <c r="F192" s="37">
        <f t="shared" si="10"/>
        <v>0.40988052481125847</v>
      </c>
      <c r="G192" s="11" t="str">
        <f t="shared" si="11"/>
        <v>Start group 2 for 50km</v>
      </c>
      <c r="H192" s="4" t="str">
        <f t="shared" si="12"/>
        <v>Start group 3 for 100km</v>
      </c>
    </row>
    <row r="193" spans="1:8">
      <c r="A193" s="3">
        <v>191</v>
      </c>
      <c r="B193" t="s">
        <v>217</v>
      </c>
      <c r="C193" t="s">
        <v>5768</v>
      </c>
      <c r="D193" s="47">
        <v>0.22270833333333331</v>
      </c>
      <c r="E193" s="37">
        <f t="shared" si="9"/>
        <v>0.30462519936204147</v>
      </c>
      <c r="F193" s="37">
        <f t="shared" si="10"/>
        <v>0.41039360844389061</v>
      </c>
      <c r="G193" s="11" t="str">
        <f t="shared" si="11"/>
        <v>Start group 2 for 50km</v>
      </c>
      <c r="H193" s="4" t="str">
        <f t="shared" si="12"/>
        <v>Start group 3 for 100km</v>
      </c>
    </row>
    <row r="194" spans="1:8">
      <c r="A194" s="3">
        <v>192</v>
      </c>
      <c r="B194" t="s">
        <v>31</v>
      </c>
      <c r="C194" t="s">
        <v>5781</v>
      </c>
      <c r="D194" s="47">
        <v>0.22282407407407409</v>
      </c>
      <c r="E194" s="37">
        <f t="shared" si="9"/>
        <v>0.30622009569377989</v>
      </c>
      <c r="F194" s="37">
        <f t="shared" si="10"/>
        <v>0.41112658506193661</v>
      </c>
      <c r="G194" s="11" t="str">
        <f t="shared" si="11"/>
        <v>Start group 2 for 50km</v>
      </c>
      <c r="H194" s="4" t="str">
        <f t="shared" si="12"/>
        <v>Start group 3 for 100km</v>
      </c>
    </row>
    <row r="195" spans="1:8">
      <c r="A195" s="3">
        <v>193</v>
      </c>
      <c r="B195" t="s">
        <v>17</v>
      </c>
      <c r="C195" t="s">
        <v>7319</v>
      </c>
      <c r="D195" s="47">
        <v>0.22305555555555556</v>
      </c>
      <c r="E195" s="37">
        <f t="shared" si="9"/>
        <v>0.30781499202551832</v>
      </c>
      <c r="F195" s="37">
        <f t="shared" si="10"/>
        <v>0.41259253829802828</v>
      </c>
      <c r="G195" s="11" t="str">
        <f t="shared" si="11"/>
        <v>Start group 2 for 50km</v>
      </c>
      <c r="H195" s="4" t="str">
        <f t="shared" si="12"/>
        <v>Start group 3 for 100km</v>
      </c>
    </row>
    <row r="196" spans="1:8">
      <c r="A196" s="3">
        <v>194</v>
      </c>
      <c r="B196" t="s">
        <v>138</v>
      </c>
      <c r="C196" t="s">
        <v>7679</v>
      </c>
      <c r="D196" s="47">
        <v>0.22312500000000002</v>
      </c>
      <c r="E196" s="37">
        <f t="shared" ref="E196:E259" si="13">A196/627</f>
        <v>0.3094098883572568</v>
      </c>
      <c r="F196" s="37">
        <f t="shared" ref="F196:F259" si="14">((HOUR(D196)*60+MINUTE(D196)+SECOND(D196)/60)-(HOUR($D$3)*60+MINUTE($D$3)+SECOND($D$3)/60))/(HOUR($D$3)*60+MINUTE($D$3)+SECOND($D$3)/60)</f>
        <v>0.41303232426885594</v>
      </c>
      <c r="G196" s="11" t="str">
        <f t="shared" ref="G196:G259" si="15">"Start group "&amp;IF(F196&lt;=32%,1,IF(F196&lt;=42%,2,IF(F196&lt;=53%,3,IF(F196&lt;=65%,4,IF(F196&lt;=87%,5,6)))))&amp;" for 50km"</f>
        <v>Start group 2 for 50km</v>
      </c>
      <c r="H196" s="4" t="str">
        <f t="shared" ref="H196:H259" si="16">"Start group "&amp;IF(F196&lt;=23%,1,IF(F196&lt;=36%,2,IF(F196&lt;=46%,3,IF(F196&lt;=55%,4,IF(F196&lt;=72%,5,6)))))&amp;" for 100km"</f>
        <v>Start group 3 for 100km</v>
      </c>
    </row>
    <row r="197" spans="1:8">
      <c r="A197" s="3">
        <v>195</v>
      </c>
      <c r="B197" t="s">
        <v>36</v>
      </c>
      <c r="C197" t="s">
        <v>7510</v>
      </c>
      <c r="D197" s="47">
        <v>0.22387731481481479</v>
      </c>
      <c r="E197" s="37">
        <f t="shared" si="13"/>
        <v>0.31100478468899523</v>
      </c>
      <c r="F197" s="37">
        <f t="shared" si="14"/>
        <v>0.41779667228615408</v>
      </c>
      <c r="G197" s="11" t="str">
        <f t="shared" si="15"/>
        <v>Start group 2 for 50km</v>
      </c>
      <c r="H197" s="4" t="str">
        <f t="shared" si="16"/>
        <v>Start group 3 for 100km</v>
      </c>
    </row>
    <row r="198" spans="1:8">
      <c r="A198" s="3">
        <v>196</v>
      </c>
      <c r="B198" t="s">
        <v>64</v>
      </c>
      <c r="C198" t="s">
        <v>5684</v>
      </c>
      <c r="D198" s="47">
        <v>0.22416666666666665</v>
      </c>
      <c r="E198" s="37">
        <f t="shared" si="13"/>
        <v>0.31259968102073366</v>
      </c>
      <c r="F198" s="37">
        <f t="shared" si="14"/>
        <v>0.41962911383126889</v>
      </c>
      <c r="G198" s="11" t="str">
        <f t="shared" si="15"/>
        <v>Start group 2 for 50km</v>
      </c>
      <c r="H198" s="4" t="str">
        <f t="shared" si="16"/>
        <v>Start group 3 for 100km</v>
      </c>
    </row>
    <row r="199" spans="1:8">
      <c r="A199" s="3">
        <v>197</v>
      </c>
      <c r="B199" t="s">
        <v>138</v>
      </c>
      <c r="C199" t="s">
        <v>7746</v>
      </c>
      <c r="D199" s="47">
        <v>0.22423611111111111</v>
      </c>
      <c r="E199" s="37">
        <f t="shared" si="13"/>
        <v>0.31419457735247208</v>
      </c>
      <c r="F199" s="37">
        <f t="shared" si="14"/>
        <v>0.42006889980209627</v>
      </c>
      <c r="G199" s="11" t="str">
        <f t="shared" si="15"/>
        <v>Start group 3 for 50km</v>
      </c>
      <c r="H199" s="4" t="str">
        <f t="shared" si="16"/>
        <v>Start group 3 for 100km</v>
      </c>
    </row>
    <row r="200" spans="1:8">
      <c r="A200" s="3">
        <v>198</v>
      </c>
      <c r="B200" t="s">
        <v>47</v>
      </c>
      <c r="C200" t="s">
        <v>7747</v>
      </c>
      <c r="D200" s="47">
        <v>0.22449074074074074</v>
      </c>
      <c r="E200" s="37">
        <f t="shared" si="13"/>
        <v>0.31578947368421051</v>
      </c>
      <c r="F200" s="37">
        <f t="shared" si="14"/>
        <v>0.42168144836179722</v>
      </c>
      <c r="G200" s="11" t="str">
        <f t="shared" si="15"/>
        <v>Start group 3 for 50km</v>
      </c>
      <c r="H200" s="4" t="str">
        <f t="shared" si="16"/>
        <v>Start group 3 for 100km</v>
      </c>
    </row>
    <row r="201" spans="1:8">
      <c r="A201" s="3">
        <v>199</v>
      </c>
      <c r="B201" t="s">
        <v>47</v>
      </c>
      <c r="C201" t="s">
        <v>5735</v>
      </c>
      <c r="D201" s="47">
        <v>0.22454861111111113</v>
      </c>
      <c r="E201" s="37">
        <f t="shared" si="13"/>
        <v>0.31738437001594894</v>
      </c>
      <c r="F201" s="37">
        <f t="shared" si="14"/>
        <v>0.42204793667082036</v>
      </c>
      <c r="G201" s="11" t="str">
        <f t="shared" si="15"/>
        <v>Start group 3 for 50km</v>
      </c>
      <c r="H201" s="4" t="str">
        <f t="shared" si="16"/>
        <v>Start group 3 for 100km</v>
      </c>
    </row>
    <row r="202" spans="1:8">
      <c r="A202" s="3">
        <v>200</v>
      </c>
      <c r="B202" t="s">
        <v>36</v>
      </c>
      <c r="C202" t="s">
        <v>5833</v>
      </c>
      <c r="D202" s="47">
        <v>0.22454861111111113</v>
      </c>
      <c r="E202" s="37">
        <f t="shared" si="13"/>
        <v>0.31897926634768742</v>
      </c>
      <c r="F202" s="37">
        <f t="shared" si="14"/>
        <v>0.42204793667082036</v>
      </c>
      <c r="G202" s="11" t="str">
        <f t="shared" si="15"/>
        <v>Start group 3 for 50km</v>
      </c>
      <c r="H202" s="4" t="str">
        <f t="shared" si="16"/>
        <v>Start group 3 for 100km</v>
      </c>
    </row>
    <row r="203" spans="1:8">
      <c r="A203" s="3">
        <v>201</v>
      </c>
      <c r="B203" t="s">
        <v>41</v>
      </c>
      <c r="C203" t="s">
        <v>5687</v>
      </c>
      <c r="D203" s="47">
        <v>0.22454861111111113</v>
      </c>
      <c r="E203" s="37">
        <f t="shared" si="13"/>
        <v>0.32057416267942584</v>
      </c>
      <c r="F203" s="37">
        <f t="shared" si="14"/>
        <v>0.42204793667082036</v>
      </c>
      <c r="G203" s="11" t="str">
        <f t="shared" si="15"/>
        <v>Start group 3 for 50km</v>
      </c>
      <c r="H203" s="4" t="str">
        <f t="shared" si="16"/>
        <v>Start group 3 for 100km</v>
      </c>
    </row>
    <row r="204" spans="1:8">
      <c r="A204" s="3">
        <v>202</v>
      </c>
      <c r="B204" t="s">
        <v>41</v>
      </c>
      <c r="C204" t="s">
        <v>5760</v>
      </c>
      <c r="D204" s="47">
        <v>0.2252314814814815</v>
      </c>
      <c r="E204" s="37">
        <f t="shared" si="13"/>
        <v>0.32216905901116427</v>
      </c>
      <c r="F204" s="37">
        <f t="shared" si="14"/>
        <v>0.42637249871729088</v>
      </c>
      <c r="G204" s="11" t="str">
        <f t="shared" si="15"/>
        <v>Start group 3 for 50km</v>
      </c>
      <c r="H204" s="4" t="str">
        <f t="shared" si="16"/>
        <v>Start group 3 for 100km</v>
      </c>
    </row>
    <row r="205" spans="1:8">
      <c r="A205" s="3">
        <v>203</v>
      </c>
      <c r="B205" t="s">
        <v>170</v>
      </c>
      <c r="C205" t="s">
        <v>5782</v>
      </c>
      <c r="D205" s="47">
        <v>0.22534722222222223</v>
      </c>
      <c r="E205" s="37">
        <f t="shared" si="13"/>
        <v>0.3237639553429027</v>
      </c>
      <c r="F205" s="37">
        <f t="shared" si="14"/>
        <v>0.42710547533533683</v>
      </c>
      <c r="G205" s="11" t="str">
        <f t="shared" si="15"/>
        <v>Start group 3 for 50km</v>
      </c>
      <c r="H205" s="4" t="str">
        <f t="shared" si="16"/>
        <v>Start group 3 for 100km</v>
      </c>
    </row>
    <row r="206" spans="1:8">
      <c r="A206" s="3">
        <v>204</v>
      </c>
      <c r="B206" t="s">
        <v>22</v>
      </c>
      <c r="C206" t="s">
        <v>5713</v>
      </c>
      <c r="D206" s="47">
        <v>0.22549768518518518</v>
      </c>
      <c r="E206" s="37">
        <f t="shared" si="13"/>
        <v>0.32535885167464113</v>
      </c>
      <c r="F206" s="37">
        <f t="shared" si="14"/>
        <v>0.42805834493879641</v>
      </c>
      <c r="G206" s="11" t="str">
        <f t="shared" si="15"/>
        <v>Start group 3 for 50km</v>
      </c>
      <c r="H206" s="4" t="str">
        <f t="shared" si="16"/>
        <v>Start group 3 for 100km</v>
      </c>
    </row>
    <row r="207" spans="1:8">
      <c r="A207" s="3">
        <v>205</v>
      </c>
      <c r="B207" t="s">
        <v>5</v>
      </c>
      <c r="C207" t="s">
        <v>7748</v>
      </c>
      <c r="D207" s="47">
        <v>0.22567129629629631</v>
      </c>
      <c r="E207" s="37">
        <f t="shared" si="13"/>
        <v>0.32695374800637961</v>
      </c>
      <c r="F207" s="37">
        <f t="shared" si="14"/>
        <v>0.42915780986586521</v>
      </c>
      <c r="G207" s="11" t="str">
        <f t="shared" si="15"/>
        <v>Start group 3 for 50km</v>
      </c>
      <c r="H207" s="4" t="str">
        <f t="shared" si="16"/>
        <v>Start group 3 for 100km</v>
      </c>
    </row>
    <row r="208" spans="1:8">
      <c r="A208" s="3">
        <v>206</v>
      </c>
      <c r="B208" t="s">
        <v>15</v>
      </c>
      <c r="C208" t="s">
        <v>7749</v>
      </c>
      <c r="D208" s="47">
        <v>0.22572916666666668</v>
      </c>
      <c r="E208" s="37">
        <f t="shared" si="13"/>
        <v>0.32854864433811803</v>
      </c>
      <c r="F208" s="37">
        <f t="shared" si="14"/>
        <v>0.4295242981748883</v>
      </c>
      <c r="G208" s="11" t="str">
        <f t="shared" si="15"/>
        <v>Start group 3 for 50km</v>
      </c>
      <c r="H208" s="4" t="str">
        <f t="shared" si="16"/>
        <v>Start group 3 for 100km</v>
      </c>
    </row>
    <row r="209" spans="1:8">
      <c r="A209" s="3">
        <v>207</v>
      </c>
      <c r="B209" t="s">
        <v>17</v>
      </c>
      <c r="C209" t="s">
        <v>2559</v>
      </c>
      <c r="D209" s="47">
        <v>0.22611111111111112</v>
      </c>
      <c r="E209" s="37">
        <f t="shared" si="13"/>
        <v>0.33014354066985646</v>
      </c>
      <c r="F209" s="37">
        <f t="shared" si="14"/>
        <v>0.43194312101443977</v>
      </c>
      <c r="G209" s="11" t="str">
        <f t="shared" si="15"/>
        <v>Start group 3 for 50km</v>
      </c>
      <c r="H209" s="4" t="str">
        <f t="shared" si="16"/>
        <v>Start group 3 for 100km</v>
      </c>
    </row>
    <row r="210" spans="1:8">
      <c r="A210" s="3">
        <v>208</v>
      </c>
      <c r="B210" t="s">
        <v>71</v>
      </c>
      <c r="C210" t="s">
        <v>5714</v>
      </c>
      <c r="D210" s="47">
        <v>0.22626157407407407</v>
      </c>
      <c r="E210" s="37">
        <f t="shared" si="13"/>
        <v>0.33173843700159489</v>
      </c>
      <c r="F210" s="37">
        <f t="shared" si="14"/>
        <v>0.4328959906178993</v>
      </c>
      <c r="G210" s="11" t="str">
        <f t="shared" si="15"/>
        <v>Start group 3 for 50km</v>
      </c>
      <c r="H210" s="4" t="str">
        <f t="shared" si="16"/>
        <v>Start group 3 for 100km</v>
      </c>
    </row>
    <row r="211" spans="1:8">
      <c r="A211" s="3">
        <v>209</v>
      </c>
      <c r="B211" t="s">
        <v>41</v>
      </c>
      <c r="C211" t="s">
        <v>5743</v>
      </c>
      <c r="D211" s="47">
        <v>0.22645833333333332</v>
      </c>
      <c r="E211" s="37">
        <f t="shared" si="13"/>
        <v>0.33333333333333331</v>
      </c>
      <c r="F211" s="37">
        <f t="shared" si="14"/>
        <v>0.43414205086857743</v>
      </c>
      <c r="G211" s="11" t="str">
        <f t="shared" si="15"/>
        <v>Start group 3 for 50km</v>
      </c>
      <c r="H211" s="4" t="str">
        <f t="shared" si="16"/>
        <v>Start group 3 for 100km</v>
      </c>
    </row>
    <row r="212" spans="1:8">
      <c r="A212" s="3">
        <v>210</v>
      </c>
      <c r="B212" t="s">
        <v>453</v>
      </c>
      <c r="C212" t="s">
        <v>5688</v>
      </c>
      <c r="D212" s="47">
        <v>0.22680555555555557</v>
      </c>
      <c r="E212" s="37">
        <f t="shared" si="13"/>
        <v>0.3349282296650718</v>
      </c>
      <c r="F212" s="37">
        <f t="shared" si="14"/>
        <v>0.4363409807227151</v>
      </c>
      <c r="G212" s="11" t="str">
        <f t="shared" si="15"/>
        <v>Start group 3 for 50km</v>
      </c>
      <c r="H212" s="4" t="str">
        <f t="shared" si="16"/>
        <v>Start group 3 for 100km</v>
      </c>
    </row>
    <row r="213" spans="1:8">
      <c r="A213" s="3">
        <v>211</v>
      </c>
      <c r="B213" t="s">
        <v>19</v>
      </c>
      <c r="C213" t="s">
        <v>7956</v>
      </c>
      <c r="D213" s="47">
        <v>0.2268287037037037</v>
      </c>
      <c r="E213" s="37">
        <f t="shared" si="13"/>
        <v>0.33652312599681022</v>
      </c>
      <c r="F213" s="37">
        <f t="shared" si="14"/>
        <v>0.43648757604632415</v>
      </c>
      <c r="G213" s="11" t="str">
        <f t="shared" si="15"/>
        <v>Start group 3 for 50km</v>
      </c>
      <c r="H213" s="4" t="str">
        <f t="shared" si="16"/>
        <v>Start group 3 for 100km</v>
      </c>
    </row>
    <row r="214" spans="1:8">
      <c r="A214" s="3">
        <v>212</v>
      </c>
      <c r="B214" t="s">
        <v>15</v>
      </c>
      <c r="C214" t="s">
        <v>5679</v>
      </c>
      <c r="D214" s="47">
        <v>0.22689814814814815</v>
      </c>
      <c r="E214" s="37">
        <f t="shared" si="13"/>
        <v>0.33811802232854865</v>
      </c>
      <c r="F214" s="37">
        <f t="shared" si="14"/>
        <v>0.43692736201715177</v>
      </c>
      <c r="G214" s="11" t="str">
        <f t="shared" si="15"/>
        <v>Start group 3 for 50km</v>
      </c>
      <c r="H214" s="4" t="str">
        <f t="shared" si="16"/>
        <v>Start group 3 for 100km</v>
      </c>
    </row>
    <row r="215" spans="1:8">
      <c r="A215" s="3">
        <v>213</v>
      </c>
      <c r="B215" t="s">
        <v>64</v>
      </c>
      <c r="C215" t="s">
        <v>5835</v>
      </c>
      <c r="D215" s="47">
        <v>0.22715277777777779</v>
      </c>
      <c r="E215" s="37">
        <f t="shared" si="13"/>
        <v>0.33971291866028708</v>
      </c>
      <c r="F215" s="37">
        <f t="shared" si="14"/>
        <v>0.43853991057685277</v>
      </c>
      <c r="G215" s="11" t="str">
        <f t="shared" si="15"/>
        <v>Start group 3 for 50km</v>
      </c>
      <c r="H215" s="4" t="str">
        <f t="shared" si="16"/>
        <v>Start group 3 for 100km</v>
      </c>
    </row>
    <row r="216" spans="1:8">
      <c r="A216" s="3">
        <v>214</v>
      </c>
      <c r="B216" t="s">
        <v>38</v>
      </c>
      <c r="C216" t="s">
        <v>5829</v>
      </c>
      <c r="D216" s="47">
        <v>0.22721064814814815</v>
      </c>
      <c r="E216" s="37">
        <f t="shared" si="13"/>
        <v>0.3413078149920255</v>
      </c>
      <c r="F216" s="37">
        <f t="shared" si="14"/>
        <v>0.43890639888587563</v>
      </c>
      <c r="G216" s="11" t="str">
        <f t="shared" si="15"/>
        <v>Start group 3 for 50km</v>
      </c>
      <c r="H216" s="4" t="str">
        <f t="shared" si="16"/>
        <v>Start group 3 for 100km</v>
      </c>
    </row>
    <row r="217" spans="1:8">
      <c r="A217" s="3">
        <v>215</v>
      </c>
      <c r="B217" t="s">
        <v>6117</v>
      </c>
      <c r="C217" t="s">
        <v>6116</v>
      </c>
      <c r="D217" s="47">
        <v>0.22729166666666667</v>
      </c>
      <c r="E217" s="37">
        <f t="shared" si="13"/>
        <v>0.34290271132376393</v>
      </c>
      <c r="F217" s="37">
        <f t="shared" si="14"/>
        <v>0.43941948251850776</v>
      </c>
      <c r="G217" s="11" t="str">
        <f t="shared" si="15"/>
        <v>Start group 3 for 50km</v>
      </c>
      <c r="H217" s="4" t="str">
        <f t="shared" si="16"/>
        <v>Start group 3 for 100km</v>
      </c>
    </row>
    <row r="218" spans="1:8">
      <c r="A218" s="3">
        <v>216</v>
      </c>
      <c r="B218" t="s">
        <v>12</v>
      </c>
      <c r="C218" t="s">
        <v>7950</v>
      </c>
      <c r="D218" s="47">
        <v>0.2273263888888889</v>
      </c>
      <c r="E218" s="37">
        <f t="shared" si="13"/>
        <v>0.34449760765550241</v>
      </c>
      <c r="F218" s="37">
        <f t="shared" si="14"/>
        <v>0.43963937550392157</v>
      </c>
      <c r="G218" s="11" t="str">
        <f t="shared" si="15"/>
        <v>Start group 3 for 50km</v>
      </c>
      <c r="H218" s="4" t="str">
        <f t="shared" si="16"/>
        <v>Start group 3 for 100km</v>
      </c>
    </row>
    <row r="219" spans="1:8">
      <c r="A219" s="3">
        <v>217</v>
      </c>
      <c r="B219" t="s">
        <v>280</v>
      </c>
      <c r="C219" t="s">
        <v>5859</v>
      </c>
      <c r="D219" s="47">
        <v>0.22755787037037037</v>
      </c>
      <c r="E219" s="37">
        <f t="shared" si="13"/>
        <v>0.34609250398724084</v>
      </c>
      <c r="F219" s="37">
        <f t="shared" si="14"/>
        <v>0.44110532874001324</v>
      </c>
      <c r="G219" s="11" t="str">
        <f t="shared" si="15"/>
        <v>Start group 3 for 50km</v>
      </c>
      <c r="H219" s="4" t="str">
        <f t="shared" si="16"/>
        <v>Start group 3 for 100km</v>
      </c>
    </row>
    <row r="220" spans="1:8">
      <c r="A220" s="3">
        <v>218</v>
      </c>
      <c r="B220" t="s">
        <v>262</v>
      </c>
      <c r="C220" t="s">
        <v>7751</v>
      </c>
      <c r="D220" s="47">
        <v>0.22765046296296296</v>
      </c>
      <c r="E220" s="37">
        <f t="shared" si="13"/>
        <v>0.34768740031897927</v>
      </c>
      <c r="F220" s="37">
        <f t="shared" si="14"/>
        <v>0.44169171003444996</v>
      </c>
      <c r="G220" s="11" t="str">
        <f t="shared" si="15"/>
        <v>Start group 3 for 50km</v>
      </c>
      <c r="H220" s="4" t="str">
        <f t="shared" si="16"/>
        <v>Start group 3 for 100km</v>
      </c>
    </row>
    <row r="221" spans="1:8">
      <c r="A221" s="3">
        <v>219</v>
      </c>
      <c r="B221" t="s">
        <v>41</v>
      </c>
      <c r="C221" t="s">
        <v>5820</v>
      </c>
      <c r="D221" s="47">
        <v>0.2278935185185185</v>
      </c>
      <c r="E221" s="37">
        <f t="shared" si="13"/>
        <v>0.34928229665071769</v>
      </c>
      <c r="F221" s="37">
        <f t="shared" si="14"/>
        <v>0.44323096093234637</v>
      </c>
      <c r="G221" s="11" t="str">
        <f t="shared" si="15"/>
        <v>Start group 3 for 50km</v>
      </c>
      <c r="H221" s="4" t="str">
        <f t="shared" si="16"/>
        <v>Start group 3 for 100km</v>
      </c>
    </row>
    <row r="222" spans="1:8">
      <c r="A222" s="3">
        <v>220</v>
      </c>
      <c r="B222" t="s">
        <v>832</v>
      </c>
      <c r="C222" t="s">
        <v>7752</v>
      </c>
      <c r="D222" s="47">
        <v>0.22832175925925927</v>
      </c>
      <c r="E222" s="37">
        <f t="shared" si="13"/>
        <v>0.35087719298245612</v>
      </c>
      <c r="F222" s="37">
        <f t="shared" si="14"/>
        <v>0.44594297441911618</v>
      </c>
      <c r="G222" s="11" t="str">
        <f t="shared" si="15"/>
        <v>Start group 3 for 50km</v>
      </c>
      <c r="H222" s="4" t="str">
        <f t="shared" si="16"/>
        <v>Start group 3 for 100km</v>
      </c>
    </row>
    <row r="223" spans="1:8">
      <c r="A223" s="3">
        <v>221</v>
      </c>
      <c r="B223" t="s">
        <v>17</v>
      </c>
      <c r="C223" t="s">
        <v>5894</v>
      </c>
      <c r="D223" s="47">
        <v>0.22842592592592592</v>
      </c>
      <c r="E223" s="37">
        <f t="shared" si="13"/>
        <v>0.3524720893141946</v>
      </c>
      <c r="F223" s="37">
        <f t="shared" si="14"/>
        <v>0.44660265337535737</v>
      </c>
      <c r="G223" s="11" t="str">
        <f t="shared" si="15"/>
        <v>Start group 3 for 50km</v>
      </c>
      <c r="H223" s="4" t="str">
        <f t="shared" si="16"/>
        <v>Start group 3 for 100km</v>
      </c>
    </row>
    <row r="224" spans="1:8">
      <c r="A224" s="3">
        <v>222</v>
      </c>
      <c r="B224" t="s">
        <v>64</v>
      </c>
      <c r="C224" t="s">
        <v>5789</v>
      </c>
      <c r="D224" s="47">
        <v>0.2285300925925926</v>
      </c>
      <c r="E224" s="37">
        <f t="shared" si="13"/>
        <v>0.35406698564593303</v>
      </c>
      <c r="F224" s="37">
        <f t="shared" si="14"/>
        <v>0.44726233233159857</v>
      </c>
      <c r="G224" s="11" t="str">
        <f t="shared" si="15"/>
        <v>Start group 3 for 50km</v>
      </c>
      <c r="H224" s="4" t="str">
        <f t="shared" si="16"/>
        <v>Start group 3 for 100km</v>
      </c>
    </row>
    <row r="225" spans="1:8">
      <c r="A225" s="3">
        <v>223</v>
      </c>
      <c r="B225" t="s">
        <v>210</v>
      </c>
      <c r="C225" t="s">
        <v>7753</v>
      </c>
      <c r="D225" s="47">
        <v>0.22871527777777778</v>
      </c>
      <c r="E225" s="37">
        <f t="shared" si="13"/>
        <v>0.35566188197767146</v>
      </c>
      <c r="F225" s="37">
        <f t="shared" si="14"/>
        <v>0.44843509492047218</v>
      </c>
      <c r="G225" s="11" t="str">
        <f t="shared" si="15"/>
        <v>Start group 3 for 50km</v>
      </c>
      <c r="H225" s="4" t="str">
        <f t="shared" si="16"/>
        <v>Start group 3 for 100km</v>
      </c>
    </row>
    <row r="226" spans="1:8">
      <c r="A226" s="3">
        <v>224</v>
      </c>
      <c r="B226" t="s">
        <v>90</v>
      </c>
      <c r="C226" t="s">
        <v>7754</v>
      </c>
      <c r="D226" s="47">
        <v>0.22890046296296296</v>
      </c>
      <c r="E226" s="37">
        <f t="shared" si="13"/>
        <v>0.35725677830940988</v>
      </c>
      <c r="F226" s="37">
        <f t="shared" si="14"/>
        <v>0.44960785750934551</v>
      </c>
      <c r="G226" s="11" t="str">
        <f t="shared" si="15"/>
        <v>Start group 3 for 50km</v>
      </c>
      <c r="H226" s="4" t="str">
        <f t="shared" si="16"/>
        <v>Start group 3 for 100km</v>
      </c>
    </row>
    <row r="227" spans="1:8">
      <c r="A227" s="3">
        <v>225</v>
      </c>
      <c r="B227" t="s">
        <v>228</v>
      </c>
      <c r="C227" t="s">
        <v>7755</v>
      </c>
      <c r="D227" s="47">
        <v>0.22939814814814816</v>
      </c>
      <c r="E227" s="37">
        <f t="shared" si="13"/>
        <v>0.35885167464114831</v>
      </c>
      <c r="F227" s="37">
        <f t="shared" si="14"/>
        <v>0.4527596569669427</v>
      </c>
      <c r="G227" s="11" t="str">
        <f t="shared" si="15"/>
        <v>Start group 3 for 50km</v>
      </c>
      <c r="H227" s="4" t="str">
        <f t="shared" si="16"/>
        <v>Start group 3 for 100km</v>
      </c>
    </row>
    <row r="228" spans="1:8">
      <c r="A228" s="3">
        <v>226</v>
      </c>
      <c r="B228" t="s">
        <v>14</v>
      </c>
      <c r="C228" t="s">
        <v>7756</v>
      </c>
      <c r="D228" s="47">
        <v>0.22942129629629629</v>
      </c>
      <c r="E228" s="37">
        <f t="shared" si="13"/>
        <v>0.36044657097288674</v>
      </c>
      <c r="F228" s="37">
        <f t="shared" si="14"/>
        <v>0.45290625229055204</v>
      </c>
      <c r="G228" s="11" t="str">
        <f t="shared" si="15"/>
        <v>Start group 3 for 50km</v>
      </c>
      <c r="H228" s="4" t="str">
        <f t="shared" si="16"/>
        <v>Start group 3 for 100km</v>
      </c>
    </row>
    <row r="229" spans="1:8">
      <c r="A229" s="3">
        <v>227</v>
      </c>
      <c r="B229" t="s">
        <v>127</v>
      </c>
      <c r="C229" t="s">
        <v>5852</v>
      </c>
      <c r="D229" s="47">
        <v>0.22949074074074075</v>
      </c>
      <c r="E229" s="37">
        <f t="shared" si="13"/>
        <v>0.36204146730462522</v>
      </c>
      <c r="F229" s="37">
        <f t="shared" si="14"/>
        <v>0.45334603826137937</v>
      </c>
      <c r="G229" s="11" t="str">
        <f t="shared" si="15"/>
        <v>Start group 3 for 50km</v>
      </c>
      <c r="H229" s="4" t="str">
        <f t="shared" si="16"/>
        <v>Start group 3 for 100km</v>
      </c>
    </row>
    <row r="230" spans="1:8">
      <c r="A230" s="3">
        <v>228</v>
      </c>
      <c r="B230" t="s">
        <v>54</v>
      </c>
      <c r="C230" t="s">
        <v>7242</v>
      </c>
      <c r="D230" s="47">
        <v>0.22969907407407408</v>
      </c>
      <c r="E230" s="37">
        <f t="shared" si="13"/>
        <v>0.36363636363636365</v>
      </c>
      <c r="F230" s="37">
        <f t="shared" si="14"/>
        <v>0.45466539617386204</v>
      </c>
      <c r="G230" s="11" t="str">
        <f t="shared" si="15"/>
        <v>Start group 3 for 50km</v>
      </c>
      <c r="H230" s="4" t="str">
        <f t="shared" si="16"/>
        <v>Start group 3 for 100km</v>
      </c>
    </row>
    <row r="231" spans="1:8">
      <c r="A231" s="3">
        <v>229</v>
      </c>
      <c r="B231" t="s">
        <v>71</v>
      </c>
      <c r="C231" t="s">
        <v>5786</v>
      </c>
      <c r="D231" s="47">
        <v>0.22974537037037038</v>
      </c>
      <c r="E231" s="37">
        <f t="shared" si="13"/>
        <v>0.36523125996810207</v>
      </c>
      <c r="F231" s="37">
        <f t="shared" si="14"/>
        <v>0.45495858682108037</v>
      </c>
      <c r="G231" s="11" t="str">
        <f t="shared" si="15"/>
        <v>Start group 3 for 50km</v>
      </c>
      <c r="H231" s="4" t="str">
        <f t="shared" si="16"/>
        <v>Start group 3 for 100km</v>
      </c>
    </row>
    <row r="232" spans="1:8">
      <c r="A232" s="3">
        <v>230</v>
      </c>
      <c r="B232" t="s">
        <v>38</v>
      </c>
      <c r="C232" t="s">
        <v>5986</v>
      </c>
      <c r="D232" s="47">
        <v>0.22999999999999998</v>
      </c>
      <c r="E232" s="37">
        <f t="shared" si="13"/>
        <v>0.3668261562998405</v>
      </c>
      <c r="F232" s="37">
        <f t="shared" si="14"/>
        <v>0.45657113538078137</v>
      </c>
      <c r="G232" s="11" t="str">
        <f t="shared" si="15"/>
        <v>Start group 3 for 50km</v>
      </c>
      <c r="H232" s="4" t="str">
        <f t="shared" si="16"/>
        <v>Start group 3 for 100km</v>
      </c>
    </row>
    <row r="233" spans="1:8">
      <c r="A233" s="3">
        <v>231</v>
      </c>
      <c r="B233" t="s">
        <v>7757</v>
      </c>
      <c r="C233" t="s">
        <v>7758</v>
      </c>
      <c r="D233" s="47">
        <v>0.23001157407407405</v>
      </c>
      <c r="E233" s="37">
        <f t="shared" si="13"/>
        <v>0.36842105263157893</v>
      </c>
      <c r="F233" s="37">
        <f t="shared" si="14"/>
        <v>0.4566444330425859</v>
      </c>
      <c r="G233" s="11" t="str">
        <f t="shared" si="15"/>
        <v>Start group 3 for 50km</v>
      </c>
      <c r="H233" s="4" t="str">
        <f t="shared" si="16"/>
        <v>Start group 3 for 100km</v>
      </c>
    </row>
    <row r="234" spans="1:8">
      <c r="A234" s="3">
        <v>232</v>
      </c>
      <c r="B234" t="s">
        <v>19</v>
      </c>
      <c r="C234" t="s">
        <v>6035</v>
      </c>
      <c r="D234" s="47">
        <v>0.23013888888888889</v>
      </c>
      <c r="E234" s="37">
        <f t="shared" si="13"/>
        <v>0.37001594896331741</v>
      </c>
      <c r="F234" s="37">
        <f t="shared" si="14"/>
        <v>0.45745070732243637</v>
      </c>
      <c r="G234" s="11" t="str">
        <f t="shared" si="15"/>
        <v>Start group 3 for 50km</v>
      </c>
      <c r="H234" s="4" t="str">
        <f t="shared" si="16"/>
        <v>Start group 3 for 100km</v>
      </c>
    </row>
    <row r="235" spans="1:8">
      <c r="A235" s="3">
        <v>233</v>
      </c>
      <c r="B235" t="s">
        <v>217</v>
      </c>
      <c r="C235" t="s">
        <v>5759</v>
      </c>
      <c r="D235" s="47">
        <v>0.23023148148148151</v>
      </c>
      <c r="E235" s="37">
        <f t="shared" si="13"/>
        <v>0.37161084529505584</v>
      </c>
      <c r="F235" s="37">
        <f t="shared" si="14"/>
        <v>0.45803708861687331</v>
      </c>
      <c r="G235" s="11" t="str">
        <f t="shared" si="15"/>
        <v>Start group 3 for 50km</v>
      </c>
      <c r="H235" s="4" t="str">
        <f t="shared" si="16"/>
        <v>Start group 3 for 100km</v>
      </c>
    </row>
    <row r="236" spans="1:8">
      <c r="A236" s="3">
        <v>234</v>
      </c>
      <c r="B236" t="s">
        <v>217</v>
      </c>
      <c r="C236" t="s">
        <v>5675</v>
      </c>
      <c r="D236" s="47">
        <v>0.23072916666666665</v>
      </c>
      <c r="E236" s="37">
        <f t="shared" si="13"/>
        <v>0.37320574162679426</v>
      </c>
      <c r="F236" s="37">
        <f t="shared" si="14"/>
        <v>0.46118888807447045</v>
      </c>
      <c r="G236" s="11" t="str">
        <f t="shared" si="15"/>
        <v>Start group 3 for 50km</v>
      </c>
      <c r="H236" s="4" t="str">
        <f t="shared" si="16"/>
        <v>Start group 4 for 100km</v>
      </c>
    </row>
    <row r="237" spans="1:8">
      <c r="A237" s="3">
        <v>235</v>
      </c>
      <c r="B237" t="s">
        <v>12</v>
      </c>
      <c r="C237" t="s">
        <v>7759</v>
      </c>
      <c r="D237" s="47">
        <v>0.23086805555555556</v>
      </c>
      <c r="E237" s="37">
        <f t="shared" si="13"/>
        <v>0.37480063795853269</v>
      </c>
      <c r="F237" s="37">
        <f t="shared" si="14"/>
        <v>0.4620684600161255</v>
      </c>
      <c r="G237" s="11" t="str">
        <f t="shared" si="15"/>
        <v>Start group 3 for 50km</v>
      </c>
      <c r="H237" s="4" t="str">
        <f t="shared" si="16"/>
        <v>Start group 4 for 100km</v>
      </c>
    </row>
    <row r="238" spans="1:8">
      <c r="A238" s="3">
        <v>236</v>
      </c>
      <c r="B238" t="s">
        <v>25</v>
      </c>
      <c r="C238" t="s">
        <v>5650</v>
      </c>
      <c r="D238" s="47">
        <v>0.23105324074074074</v>
      </c>
      <c r="E238" s="37">
        <f t="shared" si="13"/>
        <v>0.37639553429027112</v>
      </c>
      <c r="F238" s="37">
        <f t="shared" si="14"/>
        <v>0.46324122260499884</v>
      </c>
      <c r="G238" s="11" t="str">
        <f t="shared" si="15"/>
        <v>Start group 3 for 50km</v>
      </c>
      <c r="H238" s="4" t="str">
        <f t="shared" si="16"/>
        <v>Start group 4 for 100km</v>
      </c>
    </row>
    <row r="239" spans="1:8">
      <c r="A239" s="3">
        <v>237</v>
      </c>
      <c r="B239" t="s">
        <v>278</v>
      </c>
      <c r="C239" t="s">
        <v>7760</v>
      </c>
      <c r="D239" s="47">
        <v>0.23131944444444444</v>
      </c>
      <c r="E239" s="37">
        <f t="shared" si="13"/>
        <v>0.37799043062200954</v>
      </c>
      <c r="F239" s="37">
        <f t="shared" si="14"/>
        <v>0.46492706882650459</v>
      </c>
      <c r="G239" s="11" t="str">
        <f t="shared" si="15"/>
        <v>Start group 3 for 50km</v>
      </c>
      <c r="H239" s="4" t="str">
        <f t="shared" si="16"/>
        <v>Start group 4 for 100km</v>
      </c>
    </row>
    <row r="240" spans="1:8">
      <c r="A240" s="3">
        <v>238</v>
      </c>
      <c r="B240" t="s">
        <v>71</v>
      </c>
      <c r="C240" t="s">
        <v>2559</v>
      </c>
      <c r="D240" s="47">
        <v>0.23152777777777778</v>
      </c>
      <c r="E240" s="37">
        <f t="shared" si="13"/>
        <v>0.37958532695374803</v>
      </c>
      <c r="F240" s="37">
        <f t="shared" si="14"/>
        <v>0.46624642673898697</v>
      </c>
      <c r="G240" s="11" t="str">
        <f t="shared" si="15"/>
        <v>Start group 3 for 50km</v>
      </c>
      <c r="H240" s="4" t="str">
        <f t="shared" si="16"/>
        <v>Start group 4 for 100km</v>
      </c>
    </row>
    <row r="241" spans="1:8">
      <c r="A241" s="3">
        <v>239</v>
      </c>
      <c r="B241" t="s">
        <v>317</v>
      </c>
      <c r="C241" t="s">
        <v>5788</v>
      </c>
      <c r="D241" s="47">
        <v>0.2316087962962963</v>
      </c>
      <c r="E241" s="37">
        <f t="shared" si="13"/>
        <v>0.38118022328548645</v>
      </c>
      <c r="F241" s="37">
        <f t="shared" si="14"/>
        <v>0.46675951037161911</v>
      </c>
      <c r="G241" s="11" t="str">
        <f t="shared" si="15"/>
        <v>Start group 3 for 50km</v>
      </c>
      <c r="H241" s="4" t="str">
        <f t="shared" si="16"/>
        <v>Start group 4 for 100km</v>
      </c>
    </row>
    <row r="242" spans="1:8">
      <c r="A242" s="3">
        <v>240</v>
      </c>
      <c r="B242" t="s">
        <v>119</v>
      </c>
      <c r="C242" t="s">
        <v>7761</v>
      </c>
      <c r="D242" s="47">
        <v>0.23166666666666669</v>
      </c>
      <c r="E242" s="37">
        <f t="shared" si="13"/>
        <v>0.38277511961722488</v>
      </c>
      <c r="F242" s="37">
        <f t="shared" si="14"/>
        <v>0.46712599868064225</v>
      </c>
      <c r="G242" s="11" t="str">
        <f t="shared" si="15"/>
        <v>Start group 3 for 50km</v>
      </c>
      <c r="H242" s="4" t="str">
        <f t="shared" si="16"/>
        <v>Start group 4 for 100km</v>
      </c>
    </row>
    <row r="243" spans="1:8">
      <c r="A243" s="3">
        <v>241</v>
      </c>
      <c r="B243" t="s">
        <v>94</v>
      </c>
      <c r="C243" t="s">
        <v>5674</v>
      </c>
      <c r="D243" s="47">
        <v>0.23172453703703702</v>
      </c>
      <c r="E243" s="37">
        <f t="shared" si="13"/>
        <v>0.38437001594896331</v>
      </c>
      <c r="F243" s="37">
        <f t="shared" si="14"/>
        <v>0.46749248698966511</v>
      </c>
      <c r="G243" s="11" t="str">
        <f t="shared" si="15"/>
        <v>Start group 3 for 50km</v>
      </c>
      <c r="H243" s="4" t="str">
        <f t="shared" si="16"/>
        <v>Start group 4 for 100km</v>
      </c>
    </row>
    <row r="244" spans="1:8">
      <c r="A244" s="3">
        <v>242</v>
      </c>
      <c r="B244" t="s">
        <v>126</v>
      </c>
      <c r="C244" t="s">
        <v>7762</v>
      </c>
      <c r="D244" s="47">
        <v>0.23180555555555557</v>
      </c>
      <c r="E244" s="37">
        <f t="shared" si="13"/>
        <v>0.38596491228070173</v>
      </c>
      <c r="F244" s="37">
        <f t="shared" si="14"/>
        <v>0.46800557062229725</v>
      </c>
      <c r="G244" s="11" t="str">
        <f t="shared" si="15"/>
        <v>Start group 3 for 50km</v>
      </c>
      <c r="H244" s="4" t="str">
        <f t="shared" si="16"/>
        <v>Start group 4 for 100km</v>
      </c>
    </row>
    <row r="245" spans="1:8">
      <c r="A245" s="3">
        <v>243</v>
      </c>
      <c r="B245" t="s">
        <v>47</v>
      </c>
      <c r="C245" t="s">
        <v>7763</v>
      </c>
      <c r="D245" s="47">
        <v>0.23185185185185186</v>
      </c>
      <c r="E245" s="37">
        <f t="shared" si="13"/>
        <v>0.38755980861244022</v>
      </c>
      <c r="F245" s="37">
        <f t="shared" si="14"/>
        <v>0.46829876126951558</v>
      </c>
      <c r="G245" s="11" t="str">
        <f t="shared" si="15"/>
        <v>Start group 3 for 50km</v>
      </c>
      <c r="H245" s="4" t="str">
        <f t="shared" si="16"/>
        <v>Start group 4 for 100km</v>
      </c>
    </row>
    <row r="246" spans="1:8">
      <c r="A246" s="3">
        <v>244</v>
      </c>
      <c r="B246" t="s">
        <v>58</v>
      </c>
      <c r="C246" t="s">
        <v>5839</v>
      </c>
      <c r="D246" s="47">
        <v>0.23276620370370371</v>
      </c>
      <c r="E246" s="37">
        <f t="shared" si="13"/>
        <v>0.38915470494417864</v>
      </c>
      <c r="F246" s="37">
        <f t="shared" si="14"/>
        <v>0.47408927655207805</v>
      </c>
      <c r="G246" s="11" t="str">
        <f t="shared" si="15"/>
        <v>Start group 3 for 50km</v>
      </c>
      <c r="H246" s="4" t="str">
        <f t="shared" si="16"/>
        <v>Start group 4 for 100km</v>
      </c>
    </row>
    <row r="247" spans="1:8">
      <c r="A247" s="3">
        <v>245</v>
      </c>
      <c r="B247" t="s">
        <v>3</v>
      </c>
      <c r="C247" t="s">
        <v>7764</v>
      </c>
      <c r="D247" s="47">
        <v>0.23282407407407404</v>
      </c>
      <c r="E247" s="37">
        <f t="shared" si="13"/>
        <v>0.39074960127591707</v>
      </c>
      <c r="F247" s="37">
        <f t="shared" si="14"/>
        <v>0.47445576486110091</v>
      </c>
      <c r="G247" s="11" t="str">
        <f t="shared" si="15"/>
        <v>Start group 3 for 50km</v>
      </c>
      <c r="H247" s="4" t="str">
        <f t="shared" si="16"/>
        <v>Start group 4 for 100km</v>
      </c>
    </row>
    <row r="248" spans="1:8">
      <c r="A248" s="3">
        <v>246</v>
      </c>
      <c r="B248" t="s">
        <v>5813</v>
      </c>
      <c r="C248" t="s">
        <v>5812</v>
      </c>
      <c r="D248" s="47">
        <v>0.23319444444444445</v>
      </c>
      <c r="E248" s="37">
        <f t="shared" si="13"/>
        <v>0.3923444976076555</v>
      </c>
      <c r="F248" s="37">
        <f t="shared" si="14"/>
        <v>0.47680129003884786</v>
      </c>
      <c r="G248" s="11" t="str">
        <f t="shared" si="15"/>
        <v>Start group 3 for 50km</v>
      </c>
      <c r="H248" s="4" t="str">
        <f t="shared" si="16"/>
        <v>Start group 4 for 100km</v>
      </c>
    </row>
    <row r="249" spans="1:8">
      <c r="A249" s="3">
        <v>247</v>
      </c>
      <c r="B249" t="s">
        <v>1031</v>
      </c>
      <c r="C249" t="s">
        <v>5803</v>
      </c>
      <c r="D249" s="47">
        <v>0.23357638888888888</v>
      </c>
      <c r="E249" s="37">
        <f t="shared" si="13"/>
        <v>0.39393939393939392</v>
      </c>
      <c r="F249" s="37">
        <f t="shared" si="14"/>
        <v>0.47922011287839933</v>
      </c>
      <c r="G249" s="11" t="str">
        <f t="shared" si="15"/>
        <v>Start group 3 for 50km</v>
      </c>
      <c r="H249" s="4" t="str">
        <f t="shared" si="16"/>
        <v>Start group 4 for 100km</v>
      </c>
    </row>
    <row r="250" spans="1:8">
      <c r="A250" s="3">
        <v>248</v>
      </c>
      <c r="B250" t="s">
        <v>2001</v>
      </c>
      <c r="C250" t="s">
        <v>7765</v>
      </c>
      <c r="D250" s="47">
        <v>0.23386574074074074</v>
      </c>
      <c r="E250" s="37">
        <f t="shared" si="13"/>
        <v>0.39553429027113235</v>
      </c>
      <c r="F250" s="37">
        <f t="shared" si="14"/>
        <v>0.48105255442351386</v>
      </c>
      <c r="G250" s="11" t="str">
        <f t="shared" si="15"/>
        <v>Start group 3 for 50km</v>
      </c>
      <c r="H250" s="4" t="str">
        <f t="shared" si="16"/>
        <v>Start group 4 for 100km</v>
      </c>
    </row>
    <row r="251" spans="1:8">
      <c r="A251" s="3">
        <v>249</v>
      </c>
      <c r="B251" t="s">
        <v>1</v>
      </c>
      <c r="C251" t="s">
        <v>5727</v>
      </c>
      <c r="D251" s="47">
        <v>0.23403935185185185</v>
      </c>
      <c r="E251" s="37">
        <f t="shared" si="13"/>
        <v>0.39712918660287083</v>
      </c>
      <c r="F251" s="37">
        <f t="shared" si="14"/>
        <v>0.48215201935058272</v>
      </c>
      <c r="G251" s="11" t="str">
        <f t="shared" si="15"/>
        <v>Start group 3 for 50km</v>
      </c>
      <c r="H251" s="4" t="str">
        <f t="shared" si="16"/>
        <v>Start group 4 for 100km</v>
      </c>
    </row>
    <row r="252" spans="1:8">
      <c r="A252" s="3">
        <v>250</v>
      </c>
      <c r="B252" t="s">
        <v>12</v>
      </c>
      <c r="C252" t="s">
        <v>5821</v>
      </c>
      <c r="D252" s="47">
        <v>0.23409722222222221</v>
      </c>
      <c r="E252" s="37">
        <f t="shared" si="13"/>
        <v>0.39872408293460926</v>
      </c>
      <c r="F252" s="37">
        <f t="shared" si="14"/>
        <v>0.4825185076596058</v>
      </c>
      <c r="G252" s="11" t="str">
        <f t="shared" si="15"/>
        <v>Start group 3 for 50km</v>
      </c>
      <c r="H252" s="4" t="str">
        <f t="shared" si="16"/>
        <v>Start group 4 for 100km</v>
      </c>
    </row>
    <row r="253" spans="1:8">
      <c r="A253" s="3">
        <v>251</v>
      </c>
      <c r="B253" t="s">
        <v>166</v>
      </c>
      <c r="C253" t="s">
        <v>7766</v>
      </c>
      <c r="D253" s="47">
        <v>0.23412037037037037</v>
      </c>
      <c r="E253" s="37">
        <f t="shared" si="13"/>
        <v>0.40031897926634769</v>
      </c>
      <c r="F253" s="37">
        <f t="shared" si="14"/>
        <v>0.48266510298321486</v>
      </c>
      <c r="G253" s="11" t="str">
        <f t="shared" si="15"/>
        <v>Start group 3 for 50km</v>
      </c>
      <c r="H253" s="4" t="str">
        <f t="shared" si="16"/>
        <v>Start group 4 for 100km</v>
      </c>
    </row>
    <row r="254" spans="1:8">
      <c r="A254" s="3">
        <v>252</v>
      </c>
      <c r="B254" t="s">
        <v>15</v>
      </c>
      <c r="C254" t="s">
        <v>7767</v>
      </c>
      <c r="D254" s="47">
        <v>0.23420138888888889</v>
      </c>
      <c r="E254" s="37">
        <f t="shared" si="13"/>
        <v>0.40191387559808611</v>
      </c>
      <c r="F254" s="37">
        <f t="shared" si="14"/>
        <v>0.48317818661584699</v>
      </c>
      <c r="G254" s="11" t="str">
        <f t="shared" si="15"/>
        <v>Start group 3 for 50km</v>
      </c>
      <c r="H254" s="4" t="str">
        <f t="shared" si="16"/>
        <v>Start group 4 for 100km</v>
      </c>
    </row>
    <row r="255" spans="1:8">
      <c r="A255" s="3">
        <v>253</v>
      </c>
      <c r="B255" t="s">
        <v>118</v>
      </c>
      <c r="C255" t="s">
        <v>5792</v>
      </c>
      <c r="D255" s="47">
        <v>0.23423611111111109</v>
      </c>
      <c r="E255" s="37">
        <f t="shared" si="13"/>
        <v>0.40350877192982454</v>
      </c>
      <c r="F255" s="37">
        <f t="shared" si="14"/>
        <v>0.4833980796012608</v>
      </c>
      <c r="G255" s="11" t="str">
        <f t="shared" si="15"/>
        <v>Start group 3 for 50km</v>
      </c>
      <c r="H255" s="4" t="str">
        <f t="shared" si="16"/>
        <v>Start group 4 for 100km</v>
      </c>
    </row>
    <row r="256" spans="1:8">
      <c r="A256" s="3">
        <v>254</v>
      </c>
      <c r="B256" t="s">
        <v>157</v>
      </c>
      <c r="C256" t="s">
        <v>7768</v>
      </c>
      <c r="D256" s="47">
        <v>0.23431712962962961</v>
      </c>
      <c r="E256" s="37">
        <f t="shared" si="13"/>
        <v>0.40510366826156302</v>
      </c>
      <c r="F256" s="37">
        <f t="shared" si="14"/>
        <v>0.48391116323389299</v>
      </c>
      <c r="G256" s="11" t="str">
        <f t="shared" si="15"/>
        <v>Start group 3 for 50km</v>
      </c>
      <c r="H256" s="4" t="str">
        <f t="shared" si="16"/>
        <v>Start group 4 for 100km</v>
      </c>
    </row>
    <row r="257" spans="1:8">
      <c r="A257" s="3">
        <v>255</v>
      </c>
      <c r="B257" t="s">
        <v>70</v>
      </c>
      <c r="C257" t="s">
        <v>5643</v>
      </c>
      <c r="D257" s="47">
        <v>0.23476851851851852</v>
      </c>
      <c r="E257" s="37">
        <f t="shared" si="13"/>
        <v>0.40669856459330145</v>
      </c>
      <c r="F257" s="37">
        <f t="shared" si="14"/>
        <v>0.4867697720442718</v>
      </c>
      <c r="G257" s="11" t="str">
        <f t="shared" si="15"/>
        <v>Start group 3 for 50km</v>
      </c>
      <c r="H257" s="4" t="str">
        <f t="shared" si="16"/>
        <v>Start group 4 for 100km</v>
      </c>
    </row>
    <row r="258" spans="1:8">
      <c r="A258" s="3">
        <v>256</v>
      </c>
      <c r="B258" t="s">
        <v>63</v>
      </c>
      <c r="C258" t="s">
        <v>7269</v>
      </c>
      <c r="D258" s="47">
        <v>0.23482638888888888</v>
      </c>
      <c r="E258" s="37">
        <f t="shared" si="13"/>
        <v>0.40829346092503987</v>
      </c>
      <c r="F258" s="37">
        <f t="shared" si="14"/>
        <v>0.48713626035329466</v>
      </c>
      <c r="G258" s="11" t="str">
        <f t="shared" si="15"/>
        <v>Start group 3 for 50km</v>
      </c>
      <c r="H258" s="4" t="str">
        <f t="shared" si="16"/>
        <v>Start group 4 for 100km</v>
      </c>
    </row>
    <row r="259" spans="1:8">
      <c r="A259" s="3">
        <v>257</v>
      </c>
      <c r="B259" t="s">
        <v>47</v>
      </c>
      <c r="C259" t="s">
        <v>5976</v>
      </c>
      <c r="D259" s="47">
        <v>0.23491898148148149</v>
      </c>
      <c r="E259" s="37">
        <f t="shared" si="13"/>
        <v>0.4098883572567783</v>
      </c>
      <c r="F259" s="37">
        <f t="shared" si="14"/>
        <v>0.4877226416477316</v>
      </c>
      <c r="G259" s="11" t="str">
        <f t="shared" si="15"/>
        <v>Start group 3 for 50km</v>
      </c>
      <c r="H259" s="4" t="str">
        <f t="shared" si="16"/>
        <v>Start group 4 for 100km</v>
      </c>
    </row>
    <row r="260" spans="1:8">
      <c r="A260" s="3">
        <v>258</v>
      </c>
      <c r="B260" t="s">
        <v>1267</v>
      </c>
      <c r="C260" t="s">
        <v>5806</v>
      </c>
      <c r="D260" s="47">
        <v>0.23515046296296296</v>
      </c>
      <c r="E260" s="37">
        <f t="shared" ref="E260:E323" si="17">A260/627</f>
        <v>0.41148325358851673</v>
      </c>
      <c r="F260" s="37">
        <f t="shared" ref="F260:F323" si="18">((HOUR(D260)*60+MINUTE(D260)+SECOND(D260)/60)-(HOUR($D$3)*60+MINUTE($D$3)+SECOND($D$3)/60))/(HOUR($D$3)*60+MINUTE($D$3)+SECOND($D$3)/60)</f>
        <v>0.48918859488382327</v>
      </c>
      <c r="G260" s="11" t="str">
        <f t="shared" ref="G260:G323" si="19">"Start group "&amp;IF(F260&lt;=32%,1,IF(F260&lt;=42%,2,IF(F260&lt;=53%,3,IF(F260&lt;=65%,4,IF(F260&lt;=87%,5,6)))))&amp;" for 50km"</f>
        <v>Start group 3 for 50km</v>
      </c>
      <c r="H260" s="4" t="str">
        <f t="shared" ref="H260:H323" si="20">"Start group "&amp;IF(F260&lt;=23%,1,IF(F260&lt;=36%,2,IF(F260&lt;=46%,3,IF(F260&lt;=55%,4,IF(F260&lt;=72%,5,6)))))&amp;" for 100km"</f>
        <v>Start group 4 for 100km</v>
      </c>
    </row>
    <row r="261" spans="1:8">
      <c r="A261" s="3">
        <v>259</v>
      </c>
      <c r="B261" t="s">
        <v>178</v>
      </c>
      <c r="C261" t="s">
        <v>6120</v>
      </c>
      <c r="D261" s="47">
        <v>0.23523148148148146</v>
      </c>
      <c r="E261" s="37">
        <f t="shared" si="17"/>
        <v>0.41307814992025521</v>
      </c>
      <c r="F261" s="37">
        <f t="shared" si="18"/>
        <v>0.48970167851645546</v>
      </c>
      <c r="G261" s="11" t="str">
        <f t="shared" si="19"/>
        <v>Start group 3 for 50km</v>
      </c>
      <c r="H261" s="4" t="str">
        <f t="shared" si="20"/>
        <v>Start group 4 for 100km</v>
      </c>
    </row>
    <row r="262" spans="1:8">
      <c r="A262" s="3">
        <v>260</v>
      </c>
      <c r="B262" t="s">
        <v>7518</v>
      </c>
      <c r="C262" t="s">
        <v>7951</v>
      </c>
      <c r="D262" s="47">
        <v>0.23530092592592591</v>
      </c>
      <c r="E262" s="37">
        <f t="shared" si="17"/>
        <v>0.41467304625199364</v>
      </c>
      <c r="F262" s="37">
        <f t="shared" si="18"/>
        <v>0.4901414644872828</v>
      </c>
      <c r="G262" s="11" t="str">
        <f t="shared" si="19"/>
        <v>Start group 3 for 50km</v>
      </c>
      <c r="H262" s="4" t="str">
        <f t="shared" si="20"/>
        <v>Start group 4 for 100km</v>
      </c>
    </row>
    <row r="263" spans="1:8">
      <c r="A263" s="3">
        <v>261</v>
      </c>
      <c r="B263" t="s">
        <v>100</v>
      </c>
      <c r="C263" t="s">
        <v>7191</v>
      </c>
      <c r="D263" s="47">
        <v>0.23534722222222224</v>
      </c>
      <c r="E263" s="37">
        <f t="shared" si="17"/>
        <v>0.41626794258373206</v>
      </c>
      <c r="F263" s="37">
        <f t="shared" si="18"/>
        <v>0.49043465513450119</v>
      </c>
      <c r="G263" s="11" t="str">
        <f t="shared" si="19"/>
        <v>Start group 3 for 50km</v>
      </c>
      <c r="H263" s="4" t="str">
        <f t="shared" si="20"/>
        <v>Start group 4 for 100km</v>
      </c>
    </row>
    <row r="264" spans="1:8">
      <c r="A264" s="3">
        <v>262</v>
      </c>
      <c r="B264" t="s">
        <v>652</v>
      </c>
      <c r="C264" t="s">
        <v>5738</v>
      </c>
      <c r="D264" s="47">
        <v>0.23543981481481482</v>
      </c>
      <c r="E264" s="37">
        <f t="shared" si="17"/>
        <v>0.41786283891547049</v>
      </c>
      <c r="F264" s="37">
        <f t="shared" si="18"/>
        <v>0.49102103642893807</v>
      </c>
      <c r="G264" s="11" t="str">
        <f t="shared" si="19"/>
        <v>Start group 3 for 50km</v>
      </c>
      <c r="H264" s="4" t="str">
        <f t="shared" si="20"/>
        <v>Start group 4 for 100km</v>
      </c>
    </row>
    <row r="265" spans="1:8">
      <c r="A265" s="3">
        <v>263</v>
      </c>
      <c r="B265" t="s">
        <v>25</v>
      </c>
      <c r="C265" t="s">
        <v>5824</v>
      </c>
      <c r="D265" s="47">
        <v>0.23553240740740741</v>
      </c>
      <c r="E265" s="37">
        <f t="shared" si="17"/>
        <v>0.41945773524720892</v>
      </c>
      <c r="F265" s="37">
        <f t="shared" si="18"/>
        <v>0.49160741772337474</v>
      </c>
      <c r="G265" s="11" t="str">
        <f t="shared" si="19"/>
        <v>Start group 3 for 50km</v>
      </c>
      <c r="H265" s="4" t="str">
        <f t="shared" si="20"/>
        <v>Start group 4 for 100km</v>
      </c>
    </row>
    <row r="266" spans="1:8">
      <c r="A266" s="3">
        <v>264</v>
      </c>
      <c r="B266" t="s">
        <v>5944</v>
      </c>
      <c r="C266" t="s">
        <v>5943</v>
      </c>
      <c r="D266" s="47">
        <v>0.23554398148148148</v>
      </c>
      <c r="E266" s="37">
        <f t="shared" si="17"/>
        <v>0.42105263157894735</v>
      </c>
      <c r="F266" s="37">
        <f t="shared" si="18"/>
        <v>0.49168071538517927</v>
      </c>
      <c r="G266" s="11" t="str">
        <f t="shared" si="19"/>
        <v>Start group 3 for 50km</v>
      </c>
      <c r="H266" s="4" t="str">
        <f t="shared" si="20"/>
        <v>Start group 4 for 100km</v>
      </c>
    </row>
    <row r="267" spans="1:8">
      <c r="A267" s="3">
        <v>265</v>
      </c>
      <c r="B267" t="s">
        <v>12</v>
      </c>
      <c r="C267" t="s">
        <v>5772</v>
      </c>
      <c r="D267" s="47">
        <v>0.2361226851851852</v>
      </c>
      <c r="E267" s="37">
        <f t="shared" si="17"/>
        <v>0.42264752791068583</v>
      </c>
      <c r="F267" s="37">
        <f t="shared" si="18"/>
        <v>0.4953455984754086</v>
      </c>
      <c r="G267" s="11" t="str">
        <f t="shared" si="19"/>
        <v>Start group 3 for 50km</v>
      </c>
      <c r="H267" s="4" t="str">
        <f t="shared" si="20"/>
        <v>Start group 4 for 100km</v>
      </c>
    </row>
    <row r="268" spans="1:8">
      <c r="A268" s="3">
        <v>266</v>
      </c>
      <c r="B268" t="s">
        <v>95</v>
      </c>
      <c r="C268" t="s">
        <v>7769</v>
      </c>
      <c r="D268" s="47">
        <v>0.23626157407407408</v>
      </c>
      <c r="E268" s="37">
        <f t="shared" si="17"/>
        <v>0.42424242424242425</v>
      </c>
      <c r="F268" s="37">
        <f t="shared" si="18"/>
        <v>0.49622517041706365</v>
      </c>
      <c r="G268" s="11" t="str">
        <f t="shared" si="19"/>
        <v>Start group 3 for 50km</v>
      </c>
      <c r="H268" s="4" t="str">
        <f t="shared" si="20"/>
        <v>Start group 4 for 100km</v>
      </c>
    </row>
    <row r="269" spans="1:8">
      <c r="A269" s="3">
        <v>267</v>
      </c>
      <c r="B269" t="s">
        <v>5770</v>
      </c>
      <c r="C269" t="s">
        <v>5769</v>
      </c>
      <c r="D269" s="47">
        <v>0.23629629629629631</v>
      </c>
      <c r="E269" s="37">
        <f t="shared" si="17"/>
        <v>0.42583732057416268</v>
      </c>
      <c r="F269" s="37">
        <f t="shared" si="18"/>
        <v>0.49644506340247746</v>
      </c>
      <c r="G269" s="11" t="str">
        <f t="shared" si="19"/>
        <v>Start group 3 for 50km</v>
      </c>
      <c r="H269" s="4" t="str">
        <f t="shared" si="20"/>
        <v>Start group 4 for 100km</v>
      </c>
    </row>
    <row r="270" spans="1:8">
      <c r="A270" s="3">
        <v>268</v>
      </c>
      <c r="B270" t="s">
        <v>198</v>
      </c>
      <c r="C270" t="s">
        <v>7949</v>
      </c>
      <c r="D270" s="47">
        <v>0.2363888888888889</v>
      </c>
      <c r="E270" s="37">
        <f t="shared" si="17"/>
        <v>0.42743221690590111</v>
      </c>
      <c r="F270" s="37">
        <f t="shared" si="18"/>
        <v>0.49703144469691413</v>
      </c>
      <c r="G270" s="11" t="str">
        <f t="shared" si="19"/>
        <v>Start group 3 for 50km</v>
      </c>
      <c r="H270" s="4" t="str">
        <f t="shared" si="20"/>
        <v>Start group 4 for 100km</v>
      </c>
    </row>
    <row r="271" spans="1:8">
      <c r="A271" s="3">
        <v>269</v>
      </c>
      <c r="B271" t="s">
        <v>65</v>
      </c>
      <c r="C271" t="s">
        <v>5774</v>
      </c>
      <c r="D271" s="47">
        <v>0.23651620370370371</v>
      </c>
      <c r="E271" s="37">
        <f t="shared" si="17"/>
        <v>0.42902711323763953</v>
      </c>
      <c r="F271" s="37">
        <f t="shared" si="18"/>
        <v>0.4978377189767646</v>
      </c>
      <c r="G271" s="11" t="str">
        <f t="shared" si="19"/>
        <v>Start group 3 for 50km</v>
      </c>
      <c r="H271" s="4" t="str">
        <f t="shared" si="20"/>
        <v>Start group 4 for 100km</v>
      </c>
    </row>
    <row r="272" spans="1:8">
      <c r="A272" s="3">
        <v>270</v>
      </c>
      <c r="B272" t="s">
        <v>5874</v>
      </c>
      <c r="C272" t="s">
        <v>7955</v>
      </c>
      <c r="D272" s="47">
        <v>0.23719907407407406</v>
      </c>
      <c r="E272" s="37">
        <f t="shared" si="17"/>
        <v>0.43062200956937802</v>
      </c>
      <c r="F272" s="37">
        <f t="shared" si="18"/>
        <v>0.50216228102323535</v>
      </c>
      <c r="G272" s="11" t="str">
        <f t="shared" si="19"/>
        <v>Start group 3 for 50km</v>
      </c>
      <c r="H272" s="4" t="str">
        <f t="shared" si="20"/>
        <v>Start group 4 for 100km</v>
      </c>
    </row>
    <row r="273" spans="1:8">
      <c r="A273" s="3">
        <v>271</v>
      </c>
      <c r="B273" t="s">
        <v>65</v>
      </c>
      <c r="C273" t="s">
        <v>7770</v>
      </c>
      <c r="D273" s="47">
        <v>0.23783564814814814</v>
      </c>
      <c r="E273" s="37">
        <f t="shared" si="17"/>
        <v>0.43221690590111644</v>
      </c>
      <c r="F273" s="37">
        <f t="shared" si="18"/>
        <v>0.50619365242248782</v>
      </c>
      <c r="G273" s="11" t="str">
        <f t="shared" si="19"/>
        <v>Start group 3 for 50km</v>
      </c>
      <c r="H273" s="4" t="str">
        <f t="shared" si="20"/>
        <v>Start group 4 for 100km</v>
      </c>
    </row>
    <row r="274" spans="1:8">
      <c r="A274" s="3">
        <v>272</v>
      </c>
      <c r="B274" t="s">
        <v>728</v>
      </c>
      <c r="C274" t="s">
        <v>5796</v>
      </c>
      <c r="D274" s="47">
        <v>0.23800925925925928</v>
      </c>
      <c r="E274" s="37">
        <f t="shared" si="17"/>
        <v>0.43381180223285487</v>
      </c>
      <c r="F274" s="37">
        <f t="shared" si="18"/>
        <v>0.50729311734955662</v>
      </c>
      <c r="G274" s="11" t="str">
        <f t="shared" si="19"/>
        <v>Start group 3 for 50km</v>
      </c>
      <c r="H274" s="4" t="str">
        <f t="shared" si="20"/>
        <v>Start group 4 for 100km</v>
      </c>
    </row>
    <row r="275" spans="1:8">
      <c r="A275" s="3">
        <v>273</v>
      </c>
      <c r="B275" t="s">
        <v>35</v>
      </c>
      <c r="C275" t="s">
        <v>5808</v>
      </c>
      <c r="D275" s="47">
        <v>0.23800925925925928</v>
      </c>
      <c r="E275" s="37">
        <f t="shared" si="17"/>
        <v>0.4354066985645933</v>
      </c>
      <c r="F275" s="37">
        <f t="shared" si="18"/>
        <v>0.50729311734955662</v>
      </c>
      <c r="G275" s="11" t="str">
        <f t="shared" si="19"/>
        <v>Start group 3 for 50km</v>
      </c>
      <c r="H275" s="4" t="str">
        <f t="shared" si="20"/>
        <v>Start group 4 for 100km</v>
      </c>
    </row>
    <row r="276" spans="1:8">
      <c r="A276" s="3">
        <v>274</v>
      </c>
      <c r="B276" t="s">
        <v>31</v>
      </c>
      <c r="C276" t="s">
        <v>7771</v>
      </c>
      <c r="D276" s="47">
        <v>0.23810185185185184</v>
      </c>
      <c r="E276" s="37">
        <f t="shared" si="17"/>
        <v>0.43700159489633172</v>
      </c>
      <c r="F276" s="37">
        <f t="shared" si="18"/>
        <v>0.50787949864399329</v>
      </c>
      <c r="G276" s="11" t="str">
        <f t="shared" si="19"/>
        <v>Start group 3 for 50km</v>
      </c>
      <c r="H276" s="4" t="str">
        <f t="shared" si="20"/>
        <v>Start group 4 for 100km</v>
      </c>
    </row>
    <row r="277" spans="1:8">
      <c r="A277" s="3">
        <v>275</v>
      </c>
      <c r="B277" t="s">
        <v>15</v>
      </c>
      <c r="C277" t="s">
        <v>7552</v>
      </c>
      <c r="D277" s="47">
        <v>0.23818287037037036</v>
      </c>
      <c r="E277" s="37">
        <f t="shared" si="17"/>
        <v>0.43859649122807015</v>
      </c>
      <c r="F277" s="37">
        <f t="shared" si="18"/>
        <v>0.50839258227662554</v>
      </c>
      <c r="G277" s="11" t="str">
        <f t="shared" si="19"/>
        <v>Start group 3 for 50km</v>
      </c>
      <c r="H277" s="4" t="str">
        <f t="shared" si="20"/>
        <v>Start group 4 for 100km</v>
      </c>
    </row>
    <row r="278" spans="1:8">
      <c r="A278" s="3">
        <v>276</v>
      </c>
      <c r="B278" t="s">
        <v>18</v>
      </c>
      <c r="C278" t="s">
        <v>5881</v>
      </c>
      <c r="D278" s="47">
        <v>0.23819444444444446</v>
      </c>
      <c r="E278" s="37">
        <f t="shared" si="17"/>
        <v>0.44019138755980863</v>
      </c>
      <c r="F278" s="37">
        <f t="shared" si="18"/>
        <v>0.50846587993843007</v>
      </c>
      <c r="G278" s="11" t="str">
        <f t="shared" si="19"/>
        <v>Start group 3 for 50km</v>
      </c>
      <c r="H278" s="4" t="str">
        <f t="shared" si="20"/>
        <v>Start group 4 for 100km</v>
      </c>
    </row>
    <row r="279" spans="1:8">
      <c r="A279" s="3">
        <v>277</v>
      </c>
      <c r="B279" t="s">
        <v>25</v>
      </c>
      <c r="C279" t="s">
        <v>7772</v>
      </c>
      <c r="D279" s="47">
        <v>0.23831018518518518</v>
      </c>
      <c r="E279" s="37">
        <f t="shared" si="17"/>
        <v>0.44178628389154706</v>
      </c>
      <c r="F279" s="37">
        <f t="shared" si="18"/>
        <v>0.50919885655647601</v>
      </c>
      <c r="G279" s="11" t="str">
        <f t="shared" si="19"/>
        <v>Start group 3 for 50km</v>
      </c>
      <c r="H279" s="4" t="str">
        <f t="shared" si="20"/>
        <v>Start group 4 for 100km</v>
      </c>
    </row>
    <row r="280" spans="1:8">
      <c r="A280" s="3">
        <v>278</v>
      </c>
      <c r="B280" t="s">
        <v>56</v>
      </c>
      <c r="C280" t="s">
        <v>7773</v>
      </c>
      <c r="D280" s="47">
        <v>0.23835648148148147</v>
      </c>
      <c r="E280" s="37">
        <f t="shared" si="17"/>
        <v>0.44338118022328549</v>
      </c>
      <c r="F280" s="37">
        <f t="shared" si="18"/>
        <v>0.50949204720369434</v>
      </c>
      <c r="G280" s="11" t="str">
        <f t="shared" si="19"/>
        <v>Start group 3 for 50km</v>
      </c>
      <c r="H280" s="4" t="str">
        <f t="shared" si="20"/>
        <v>Start group 4 for 100km</v>
      </c>
    </row>
    <row r="281" spans="1:8">
      <c r="A281" s="3">
        <v>279</v>
      </c>
      <c r="B281" t="s">
        <v>25</v>
      </c>
      <c r="C281" t="s">
        <v>7774</v>
      </c>
      <c r="D281" s="47">
        <v>0.23858796296296295</v>
      </c>
      <c r="E281" s="37">
        <f t="shared" si="17"/>
        <v>0.44497607655502391</v>
      </c>
      <c r="F281" s="37">
        <f t="shared" si="18"/>
        <v>0.51095800043978601</v>
      </c>
      <c r="G281" s="11" t="str">
        <f t="shared" si="19"/>
        <v>Start group 3 for 50km</v>
      </c>
      <c r="H281" s="4" t="str">
        <f t="shared" si="20"/>
        <v>Start group 4 for 100km</v>
      </c>
    </row>
    <row r="282" spans="1:8">
      <c r="A282" s="3">
        <v>280</v>
      </c>
      <c r="B282" t="s">
        <v>82</v>
      </c>
      <c r="C282" t="s">
        <v>5954</v>
      </c>
      <c r="D282" s="47">
        <v>0.23871527777777779</v>
      </c>
      <c r="E282" s="37">
        <f t="shared" si="17"/>
        <v>0.44657097288676234</v>
      </c>
      <c r="F282" s="37">
        <f t="shared" si="18"/>
        <v>0.51176427471963648</v>
      </c>
      <c r="G282" s="11" t="str">
        <f t="shared" si="19"/>
        <v>Start group 3 for 50km</v>
      </c>
      <c r="H282" s="4" t="str">
        <f t="shared" si="20"/>
        <v>Start group 4 for 100km</v>
      </c>
    </row>
    <row r="283" spans="1:8">
      <c r="A283" s="3">
        <v>281</v>
      </c>
      <c r="B283" t="s">
        <v>6597</v>
      </c>
      <c r="C283" t="s">
        <v>7775</v>
      </c>
      <c r="D283" s="47">
        <v>0.23879629629629628</v>
      </c>
      <c r="E283" s="37">
        <f t="shared" si="17"/>
        <v>0.44816586921850082</v>
      </c>
      <c r="F283" s="37">
        <f t="shared" si="18"/>
        <v>0.51227735835226862</v>
      </c>
      <c r="G283" s="11" t="str">
        <f t="shared" si="19"/>
        <v>Start group 3 for 50km</v>
      </c>
      <c r="H283" s="4" t="str">
        <f t="shared" si="20"/>
        <v>Start group 4 for 100km</v>
      </c>
    </row>
    <row r="284" spans="1:8">
      <c r="A284" s="3">
        <v>282</v>
      </c>
      <c r="B284" t="s">
        <v>26</v>
      </c>
      <c r="C284" t="s">
        <v>7776</v>
      </c>
      <c r="D284" s="47">
        <v>0.23881944444444445</v>
      </c>
      <c r="E284" s="37">
        <f t="shared" si="17"/>
        <v>0.44976076555023925</v>
      </c>
      <c r="F284" s="37">
        <f t="shared" si="18"/>
        <v>0.51242395367587767</v>
      </c>
      <c r="G284" s="11" t="str">
        <f t="shared" si="19"/>
        <v>Start group 3 for 50km</v>
      </c>
      <c r="H284" s="4" t="str">
        <f t="shared" si="20"/>
        <v>Start group 4 for 100km</v>
      </c>
    </row>
    <row r="285" spans="1:8">
      <c r="A285" s="3">
        <v>283</v>
      </c>
      <c r="B285" t="s">
        <v>175</v>
      </c>
      <c r="C285" t="s">
        <v>7245</v>
      </c>
      <c r="D285" s="47">
        <v>0.23885416666666667</v>
      </c>
      <c r="E285" s="37">
        <f t="shared" si="17"/>
        <v>0.45135566188197768</v>
      </c>
      <c r="F285" s="37">
        <f t="shared" si="18"/>
        <v>0.51264384666129148</v>
      </c>
      <c r="G285" s="11" t="str">
        <f t="shared" si="19"/>
        <v>Start group 3 for 50km</v>
      </c>
      <c r="H285" s="4" t="str">
        <f t="shared" si="20"/>
        <v>Start group 4 for 100km</v>
      </c>
    </row>
    <row r="286" spans="1:8">
      <c r="A286" s="3">
        <v>284</v>
      </c>
      <c r="B286" t="s">
        <v>25</v>
      </c>
      <c r="C286" t="s">
        <v>7777</v>
      </c>
      <c r="D286" s="47">
        <v>0.2388888888888889</v>
      </c>
      <c r="E286" s="37">
        <f t="shared" si="17"/>
        <v>0.4529505582137161</v>
      </c>
      <c r="F286" s="37">
        <f t="shared" si="18"/>
        <v>0.51286373964670529</v>
      </c>
      <c r="G286" s="11" t="str">
        <f t="shared" si="19"/>
        <v>Start group 3 for 50km</v>
      </c>
      <c r="H286" s="4" t="str">
        <f t="shared" si="20"/>
        <v>Start group 4 for 100km</v>
      </c>
    </row>
    <row r="287" spans="1:8">
      <c r="A287" s="3">
        <v>285</v>
      </c>
      <c r="B287" t="s">
        <v>50</v>
      </c>
      <c r="C287" t="s">
        <v>5846</v>
      </c>
      <c r="D287" s="47">
        <v>0.23891203703703703</v>
      </c>
      <c r="E287" s="37">
        <f t="shared" si="17"/>
        <v>0.45454545454545453</v>
      </c>
      <c r="F287" s="37">
        <f t="shared" si="18"/>
        <v>0.51301033497031456</v>
      </c>
      <c r="G287" s="11" t="str">
        <f t="shared" si="19"/>
        <v>Start group 3 for 50km</v>
      </c>
      <c r="H287" s="4" t="str">
        <f t="shared" si="20"/>
        <v>Start group 4 for 100km</v>
      </c>
    </row>
    <row r="288" spans="1:8">
      <c r="A288" s="3">
        <v>286</v>
      </c>
      <c r="B288" t="s">
        <v>29</v>
      </c>
      <c r="C288" t="s">
        <v>5830</v>
      </c>
      <c r="D288" s="47">
        <v>0.2404398148148148</v>
      </c>
      <c r="E288" s="37">
        <f t="shared" si="17"/>
        <v>0.45614035087719296</v>
      </c>
      <c r="F288" s="37">
        <f t="shared" si="18"/>
        <v>0.52268562632852023</v>
      </c>
      <c r="G288" s="11" t="str">
        <f t="shared" si="19"/>
        <v>Start group 3 for 50km</v>
      </c>
      <c r="H288" s="4" t="str">
        <f t="shared" si="20"/>
        <v>Start group 4 for 100km</v>
      </c>
    </row>
    <row r="289" spans="1:8">
      <c r="A289" s="3">
        <v>287</v>
      </c>
      <c r="B289" t="s">
        <v>177</v>
      </c>
      <c r="C289" t="s">
        <v>7778</v>
      </c>
      <c r="D289" s="47">
        <v>0.24055555555555555</v>
      </c>
      <c r="E289" s="37">
        <f t="shared" si="17"/>
        <v>0.45773524720893144</v>
      </c>
      <c r="F289" s="37">
        <f t="shared" si="18"/>
        <v>0.52341860294656595</v>
      </c>
      <c r="G289" s="11" t="str">
        <f t="shared" si="19"/>
        <v>Start group 3 for 50km</v>
      </c>
      <c r="H289" s="4" t="str">
        <f t="shared" si="20"/>
        <v>Start group 4 for 100km</v>
      </c>
    </row>
    <row r="290" spans="1:8">
      <c r="A290" s="3">
        <v>288</v>
      </c>
      <c r="B290" t="s">
        <v>14</v>
      </c>
      <c r="C290" t="s">
        <v>7779</v>
      </c>
      <c r="D290" s="47">
        <v>0.24074074074074073</v>
      </c>
      <c r="E290" s="37">
        <f t="shared" si="17"/>
        <v>0.45933014354066987</v>
      </c>
      <c r="F290" s="37">
        <f t="shared" si="18"/>
        <v>0.5245913655354395</v>
      </c>
      <c r="G290" s="11" t="str">
        <f t="shared" si="19"/>
        <v>Start group 3 for 50km</v>
      </c>
      <c r="H290" s="4" t="str">
        <f t="shared" si="20"/>
        <v>Start group 4 for 100km</v>
      </c>
    </row>
    <row r="291" spans="1:8">
      <c r="A291" s="3">
        <v>289</v>
      </c>
      <c r="B291" t="s">
        <v>15</v>
      </c>
      <c r="C291" t="s">
        <v>7780</v>
      </c>
      <c r="D291" s="47">
        <v>0.24087962962962961</v>
      </c>
      <c r="E291" s="37">
        <f t="shared" si="17"/>
        <v>0.46092503987240829</v>
      </c>
      <c r="F291" s="37">
        <f t="shared" si="18"/>
        <v>0.52547093747709461</v>
      </c>
      <c r="G291" s="11" t="str">
        <f t="shared" si="19"/>
        <v>Start group 3 for 50km</v>
      </c>
      <c r="H291" s="4" t="str">
        <f t="shared" si="20"/>
        <v>Start group 4 for 100km</v>
      </c>
    </row>
    <row r="292" spans="1:8">
      <c r="A292" s="3">
        <v>290</v>
      </c>
      <c r="B292" t="s">
        <v>38</v>
      </c>
      <c r="C292" t="s">
        <v>7781</v>
      </c>
      <c r="D292" s="47">
        <v>0.24106481481481482</v>
      </c>
      <c r="E292" s="37">
        <f t="shared" si="17"/>
        <v>0.46251993620414672</v>
      </c>
      <c r="F292" s="37">
        <f t="shared" si="18"/>
        <v>0.52664370006596795</v>
      </c>
      <c r="G292" s="11" t="str">
        <f t="shared" si="19"/>
        <v>Start group 3 for 50km</v>
      </c>
      <c r="H292" s="4" t="str">
        <f t="shared" si="20"/>
        <v>Start group 4 for 100km</v>
      </c>
    </row>
    <row r="293" spans="1:8">
      <c r="A293" s="3">
        <v>291</v>
      </c>
      <c r="B293" t="s">
        <v>100</v>
      </c>
      <c r="C293" t="s">
        <v>5761</v>
      </c>
      <c r="D293" s="47">
        <v>0.24106481481481482</v>
      </c>
      <c r="E293" s="37">
        <f t="shared" si="17"/>
        <v>0.46411483253588515</v>
      </c>
      <c r="F293" s="37">
        <f t="shared" si="18"/>
        <v>0.52664370006596795</v>
      </c>
      <c r="G293" s="11" t="str">
        <f t="shared" si="19"/>
        <v>Start group 3 for 50km</v>
      </c>
      <c r="H293" s="4" t="str">
        <f t="shared" si="20"/>
        <v>Start group 4 for 100km</v>
      </c>
    </row>
    <row r="294" spans="1:8">
      <c r="A294" s="3">
        <v>292</v>
      </c>
      <c r="B294" t="s">
        <v>217</v>
      </c>
      <c r="C294" t="s">
        <v>7782</v>
      </c>
      <c r="D294" s="47">
        <v>0.24111111111111114</v>
      </c>
      <c r="E294" s="37">
        <f t="shared" si="17"/>
        <v>0.46570972886762363</v>
      </c>
      <c r="F294" s="37">
        <f t="shared" si="18"/>
        <v>0.52693689071318628</v>
      </c>
      <c r="G294" s="11" t="str">
        <f t="shared" si="19"/>
        <v>Start group 3 for 50km</v>
      </c>
      <c r="H294" s="4" t="str">
        <f t="shared" si="20"/>
        <v>Start group 4 for 100km</v>
      </c>
    </row>
    <row r="295" spans="1:8">
      <c r="A295" s="3">
        <v>293</v>
      </c>
      <c r="B295" t="s">
        <v>30</v>
      </c>
      <c r="C295" t="s">
        <v>5845</v>
      </c>
      <c r="D295" s="47">
        <v>0.24113425925925927</v>
      </c>
      <c r="E295" s="37">
        <f t="shared" si="17"/>
        <v>0.46730462519936206</v>
      </c>
      <c r="F295" s="37">
        <f t="shared" si="18"/>
        <v>0.52708348603679556</v>
      </c>
      <c r="G295" s="11" t="str">
        <f t="shared" si="19"/>
        <v>Start group 3 for 50km</v>
      </c>
      <c r="H295" s="4" t="str">
        <f t="shared" si="20"/>
        <v>Start group 4 for 100km</v>
      </c>
    </row>
    <row r="296" spans="1:8">
      <c r="A296" s="3">
        <v>294</v>
      </c>
      <c r="B296" t="s">
        <v>5922</v>
      </c>
      <c r="C296" t="s">
        <v>5921</v>
      </c>
      <c r="D296" s="47">
        <v>0.24116898148148147</v>
      </c>
      <c r="E296" s="37">
        <f t="shared" si="17"/>
        <v>0.46889952153110048</v>
      </c>
      <c r="F296" s="37">
        <f t="shared" si="18"/>
        <v>0.52730337902220936</v>
      </c>
      <c r="G296" s="11" t="str">
        <f t="shared" si="19"/>
        <v>Start group 3 for 50km</v>
      </c>
      <c r="H296" s="4" t="str">
        <f t="shared" si="20"/>
        <v>Start group 4 for 100km</v>
      </c>
    </row>
    <row r="297" spans="1:8">
      <c r="A297" s="3">
        <v>295</v>
      </c>
      <c r="B297" t="s">
        <v>258</v>
      </c>
      <c r="C297" t="s">
        <v>7783</v>
      </c>
      <c r="D297" s="47">
        <v>0.24116898148148147</v>
      </c>
      <c r="E297" s="37">
        <f t="shared" si="17"/>
        <v>0.47049441786283891</v>
      </c>
      <c r="F297" s="37">
        <f t="shared" si="18"/>
        <v>0.52730337902220936</v>
      </c>
      <c r="G297" s="11" t="str">
        <f t="shared" si="19"/>
        <v>Start group 3 for 50km</v>
      </c>
      <c r="H297" s="4" t="str">
        <f t="shared" si="20"/>
        <v>Start group 4 for 100km</v>
      </c>
    </row>
    <row r="298" spans="1:8">
      <c r="A298" s="3">
        <v>296</v>
      </c>
      <c r="B298" t="s">
        <v>66</v>
      </c>
      <c r="C298" t="s">
        <v>7784</v>
      </c>
      <c r="D298" s="47">
        <v>0.24119212962962963</v>
      </c>
      <c r="E298" s="37">
        <f t="shared" si="17"/>
        <v>0.47208931419457734</v>
      </c>
      <c r="F298" s="37">
        <f t="shared" si="18"/>
        <v>0.52744997434581842</v>
      </c>
      <c r="G298" s="11" t="str">
        <f t="shared" si="19"/>
        <v>Start group 3 for 50km</v>
      </c>
      <c r="H298" s="4" t="str">
        <f t="shared" si="20"/>
        <v>Start group 4 for 100km</v>
      </c>
    </row>
    <row r="299" spans="1:8">
      <c r="A299" s="3">
        <v>297</v>
      </c>
      <c r="B299" t="s">
        <v>344</v>
      </c>
      <c r="C299" t="s">
        <v>5687</v>
      </c>
      <c r="D299" s="47">
        <v>0.24119212962962963</v>
      </c>
      <c r="E299" s="37">
        <f t="shared" si="17"/>
        <v>0.47368421052631576</v>
      </c>
      <c r="F299" s="37">
        <f t="shared" si="18"/>
        <v>0.52744997434581842</v>
      </c>
      <c r="G299" s="11" t="str">
        <f t="shared" si="19"/>
        <v>Start group 3 for 50km</v>
      </c>
      <c r="H299" s="4" t="str">
        <f t="shared" si="20"/>
        <v>Start group 4 for 100km</v>
      </c>
    </row>
    <row r="300" spans="1:8">
      <c r="A300" s="3">
        <v>298</v>
      </c>
      <c r="B300" t="s">
        <v>280</v>
      </c>
      <c r="C300" t="s">
        <v>7559</v>
      </c>
      <c r="D300" s="47">
        <v>0.24130787037037038</v>
      </c>
      <c r="E300" s="37">
        <f t="shared" si="17"/>
        <v>0.47527910685805425</v>
      </c>
      <c r="F300" s="37">
        <f t="shared" si="18"/>
        <v>0.52818295096386436</v>
      </c>
      <c r="G300" s="11" t="str">
        <f t="shared" si="19"/>
        <v>Start group 3 for 50km</v>
      </c>
      <c r="H300" s="4" t="str">
        <f t="shared" si="20"/>
        <v>Start group 4 for 100km</v>
      </c>
    </row>
    <row r="301" spans="1:8">
      <c r="A301" s="3">
        <v>299</v>
      </c>
      <c r="B301" t="s">
        <v>31</v>
      </c>
      <c r="C301" t="s">
        <v>7785</v>
      </c>
      <c r="D301" s="47">
        <v>0.24130787037037038</v>
      </c>
      <c r="E301" s="37">
        <f t="shared" si="17"/>
        <v>0.47687400318979267</v>
      </c>
      <c r="F301" s="37">
        <f t="shared" si="18"/>
        <v>0.52818295096386436</v>
      </c>
      <c r="G301" s="11" t="str">
        <f t="shared" si="19"/>
        <v>Start group 3 for 50km</v>
      </c>
      <c r="H301" s="4" t="str">
        <f t="shared" si="20"/>
        <v>Start group 4 for 100km</v>
      </c>
    </row>
    <row r="302" spans="1:8">
      <c r="A302" s="3">
        <v>300</v>
      </c>
      <c r="B302" t="s">
        <v>41</v>
      </c>
      <c r="C302" t="s">
        <v>2559</v>
      </c>
      <c r="D302" s="47">
        <v>0.24133101851851854</v>
      </c>
      <c r="E302" s="37">
        <f t="shared" si="17"/>
        <v>0.4784688995215311</v>
      </c>
      <c r="F302" s="37">
        <f t="shared" si="18"/>
        <v>0.52832954628747342</v>
      </c>
      <c r="G302" s="11" t="str">
        <f t="shared" si="19"/>
        <v>Start group 3 for 50km</v>
      </c>
      <c r="H302" s="4" t="str">
        <f t="shared" si="20"/>
        <v>Start group 4 for 100km</v>
      </c>
    </row>
    <row r="303" spans="1:8">
      <c r="A303" s="3">
        <v>301</v>
      </c>
      <c r="B303" t="s">
        <v>33</v>
      </c>
      <c r="C303" t="s">
        <v>5959</v>
      </c>
      <c r="D303" s="47">
        <v>0.24178240740740742</v>
      </c>
      <c r="E303" s="37">
        <f t="shared" si="17"/>
        <v>0.48006379585326953</v>
      </c>
      <c r="F303" s="37">
        <f t="shared" si="18"/>
        <v>0.53118815509785255</v>
      </c>
      <c r="G303" s="11" t="str">
        <f t="shared" si="19"/>
        <v>Start group 4 for 50km</v>
      </c>
      <c r="H303" s="4" t="str">
        <f t="shared" si="20"/>
        <v>Start group 4 for 100km</v>
      </c>
    </row>
    <row r="304" spans="1:8">
      <c r="A304" s="3">
        <v>302</v>
      </c>
      <c r="B304" t="s">
        <v>439</v>
      </c>
      <c r="C304" t="s">
        <v>2307</v>
      </c>
      <c r="D304" s="47">
        <v>0.24200231481481482</v>
      </c>
      <c r="E304" s="37">
        <f t="shared" si="17"/>
        <v>0.48165869218500795</v>
      </c>
      <c r="F304" s="37">
        <f t="shared" si="18"/>
        <v>0.53258081067213969</v>
      </c>
      <c r="G304" s="11" t="str">
        <f t="shared" si="19"/>
        <v>Start group 4 for 50km</v>
      </c>
      <c r="H304" s="4" t="str">
        <f t="shared" si="20"/>
        <v>Start group 4 for 100km</v>
      </c>
    </row>
    <row r="305" spans="1:8">
      <c r="A305" s="3">
        <v>303</v>
      </c>
      <c r="B305" t="s">
        <v>41</v>
      </c>
      <c r="C305" t="s">
        <v>5692</v>
      </c>
      <c r="D305" s="47">
        <v>0.24207175925925925</v>
      </c>
      <c r="E305" s="37">
        <f t="shared" si="17"/>
        <v>0.48325358851674644</v>
      </c>
      <c r="F305" s="37">
        <f t="shared" si="18"/>
        <v>0.53302059664296708</v>
      </c>
      <c r="G305" s="11" t="str">
        <f t="shared" si="19"/>
        <v>Start group 4 for 50km</v>
      </c>
      <c r="H305" s="4" t="str">
        <f t="shared" si="20"/>
        <v>Start group 4 for 100km</v>
      </c>
    </row>
    <row r="306" spans="1:8">
      <c r="A306" s="3">
        <v>304</v>
      </c>
      <c r="B306" t="s">
        <v>382</v>
      </c>
      <c r="C306" t="s">
        <v>7274</v>
      </c>
      <c r="D306" s="47">
        <v>0.24221064814814816</v>
      </c>
      <c r="E306" s="37">
        <f t="shared" si="17"/>
        <v>0.48484848484848486</v>
      </c>
      <c r="F306" s="37">
        <f t="shared" si="18"/>
        <v>0.5339001685846223</v>
      </c>
      <c r="G306" s="11" t="str">
        <f t="shared" si="19"/>
        <v>Start group 4 for 50km</v>
      </c>
      <c r="H306" s="4" t="str">
        <f t="shared" si="20"/>
        <v>Start group 4 for 100km</v>
      </c>
    </row>
    <row r="307" spans="1:8">
      <c r="A307" s="3">
        <v>305</v>
      </c>
      <c r="B307" t="s">
        <v>280</v>
      </c>
      <c r="C307" t="s">
        <v>5915</v>
      </c>
      <c r="D307" s="47">
        <v>0.24298611111111112</v>
      </c>
      <c r="E307" s="37">
        <f t="shared" si="17"/>
        <v>0.48644338118022329</v>
      </c>
      <c r="F307" s="37">
        <f t="shared" si="18"/>
        <v>0.53881111192552955</v>
      </c>
      <c r="G307" s="11" t="str">
        <f t="shared" si="19"/>
        <v>Start group 4 for 50km</v>
      </c>
      <c r="H307" s="4" t="str">
        <f t="shared" si="20"/>
        <v>Start group 4 for 100km</v>
      </c>
    </row>
    <row r="308" spans="1:8">
      <c r="A308" s="3">
        <v>306</v>
      </c>
      <c r="B308" t="s">
        <v>448</v>
      </c>
      <c r="C308" t="s">
        <v>7786</v>
      </c>
      <c r="D308" s="47">
        <v>0.24302083333333332</v>
      </c>
      <c r="E308" s="37">
        <f t="shared" si="17"/>
        <v>0.48803827751196172</v>
      </c>
      <c r="F308" s="37">
        <f t="shared" si="18"/>
        <v>0.53903100491094336</v>
      </c>
      <c r="G308" s="11" t="str">
        <f t="shared" si="19"/>
        <v>Start group 4 for 50km</v>
      </c>
      <c r="H308" s="4" t="str">
        <f t="shared" si="20"/>
        <v>Start group 4 for 100km</v>
      </c>
    </row>
    <row r="309" spans="1:8">
      <c r="A309" s="3">
        <v>307</v>
      </c>
      <c r="B309" t="s">
        <v>405</v>
      </c>
      <c r="C309" t="s">
        <v>7787</v>
      </c>
      <c r="D309" s="47">
        <v>0.24307870370370369</v>
      </c>
      <c r="E309" s="37">
        <f t="shared" si="17"/>
        <v>0.48963317384370014</v>
      </c>
      <c r="F309" s="37">
        <f t="shared" si="18"/>
        <v>0.53939749321996644</v>
      </c>
      <c r="G309" s="11" t="str">
        <f t="shared" si="19"/>
        <v>Start group 4 for 50km</v>
      </c>
      <c r="H309" s="4" t="str">
        <f t="shared" si="20"/>
        <v>Start group 4 for 100km</v>
      </c>
    </row>
    <row r="310" spans="1:8">
      <c r="A310" s="3">
        <v>308</v>
      </c>
      <c r="B310" t="s">
        <v>5832</v>
      </c>
      <c r="C310" t="s">
        <v>5831</v>
      </c>
      <c r="D310" s="47">
        <v>0.24315972222222224</v>
      </c>
      <c r="E310" s="37">
        <f t="shared" si="17"/>
        <v>0.49122807017543857</v>
      </c>
      <c r="F310" s="37">
        <f t="shared" si="18"/>
        <v>0.53991057685259836</v>
      </c>
      <c r="G310" s="11" t="str">
        <f t="shared" si="19"/>
        <v>Start group 4 for 50km</v>
      </c>
      <c r="H310" s="4" t="str">
        <f t="shared" si="20"/>
        <v>Start group 4 for 100km</v>
      </c>
    </row>
    <row r="311" spans="1:8">
      <c r="A311" s="3">
        <v>309</v>
      </c>
      <c r="B311" t="s">
        <v>56</v>
      </c>
      <c r="C311" t="s">
        <v>7788</v>
      </c>
      <c r="D311" s="47">
        <v>0.24326388888888886</v>
      </c>
      <c r="E311" s="37">
        <f t="shared" si="17"/>
        <v>0.49282296650717705</v>
      </c>
      <c r="F311" s="37">
        <f t="shared" si="18"/>
        <v>0.54057025580883977</v>
      </c>
      <c r="G311" s="11" t="str">
        <f t="shared" si="19"/>
        <v>Start group 4 for 50km</v>
      </c>
      <c r="H311" s="4" t="str">
        <f t="shared" si="20"/>
        <v>Start group 4 for 100km</v>
      </c>
    </row>
    <row r="312" spans="1:8">
      <c r="A312" s="3">
        <v>310</v>
      </c>
      <c r="B312" t="s">
        <v>100</v>
      </c>
      <c r="C312" t="s">
        <v>7789</v>
      </c>
      <c r="D312" s="47">
        <v>0.24334490740740741</v>
      </c>
      <c r="E312" s="37">
        <f t="shared" si="17"/>
        <v>0.49441786283891548</v>
      </c>
      <c r="F312" s="37">
        <f t="shared" si="18"/>
        <v>0.54108333944147191</v>
      </c>
      <c r="G312" s="11" t="str">
        <f t="shared" si="19"/>
        <v>Start group 4 for 50km</v>
      </c>
      <c r="H312" s="4" t="str">
        <f t="shared" si="20"/>
        <v>Start group 4 for 100km</v>
      </c>
    </row>
    <row r="313" spans="1:8">
      <c r="A313" s="3">
        <v>311</v>
      </c>
      <c r="B313" t="s">
        <v>108</v>
      </c>
      <c r="C313" t="s">
        <v>5846</v>
      </c>
      <c r="D313" s="47">
        <v>0.24347222222222223</v>
      </c>
      <c r="E313" s="37">
        <f t="shared" si="17"/>
        <v>0.49601275917065391</v>
      </c>
      <c r="F313" s="37">
        <f t="shared" si="18"/>
        <v>0.54188961372132249</v>
      </c>
      <c r="G313" s="11" t="str">
        <f t="shared" si="19"/>
        <v>Start group 4 for 50km</v>
      </c>
      <c r="H313" s="4" t="str">
        <f t="shared" si="20"/>
        <v>Start group 4 for 100km</v>
      </c>
    </row>
    <row r="314" spans="1:8">
      <c r="A314" s="3">
        <v>312</v>
      </c>
      <c r="B314" t="s">
        <v>2</v>
      </c>
      <c r="C314" t="s">
        <v>5947</v>
      </c>
      <c r="D314" s="47">
        <v>0.2435185185185185</v>
      </c>
      <c r="E314" s="37">
        <f t="shared" si="17"/>
        <v>0.49760765550239233</v>
      </c>
      <c r="F314" s="37">
        <f t="shared" si="18"/>
        <v>0.54218280436854083</v>
      </c>
      <c r="G314" s="11" t="str">
        <f t="shared" si="19"/>
        <v>Start group 4 for 50km</v>
      </c>
      <c r="H314" s="4" t="str">
        <f t="shared" si="20"/>
        <v>Start group 4 for 100km</v>
      </c>
    </row>
    <row r="315" spans="1:8">
      <c r="A315" s="3">
        <v>313</v>
      </c>
      <c r="B315" t="s">
        <v>41</v>
      </c>
      <c r="C315" t="s">
        <v>7790</v>
      </c>
      <c r="D315" s="47">
        <v>0.24364583333333334</v>
      </c>
      <c r="E315" s="37">
        <f t="shared" si="17"/>
        <v>0.49920255183413076</v>
      </c>
      <c r="F315" s="37">
        <f t="shared" si="18"/>
        <v>0.5429890786483913</v>
      </c>
      <c r="G315" s="11" t="str">
        <f t="shared" si="19"/>
        <v>Start group 4 for 50km</v>
      </c>
      <c r="H315" s="4" t="str">
        <f t="shared" si="20"/>
        <v>Start group 4 for 100km</v>
      </c>
    </row>
    <row r="316" spans="1:8">
      <c r="A316" s="3">
        <v>314</v>
      </c>
      <c r="B316" t="s">
        <v>165</v>
      </c>
      <c r="C316" t="s">
        <v>7791</v>
      </c>
      <c r="D316" s="47">
        <v>0.2436689814814815</v>
      </c>
      <c r="E316" s="37">
        <f t="shared" si="17"/>
        <v>0.50079744816586924</v>
      </c>
      <c r="F316" s="37">
        <f t="shared" si="18"/>
        <v>0.54313567397200035</v>
      </c>
      <c r="G316" s="11" t="str">
        <f t="shared" si="19"/>
        <v>Start group 4 for 50km</v>
      </c>
      <c r="H316" s="4" t="str">
        <f t="shared" si="20"/>
        <v>Start group 4 for 100km</v>
      </c>
    </row>
    <row r="317" spans="1:8">
      <c r="A317" s="3">
        <v>315</v>
      </c>
      <c r="B317" t="s">
        <v>7792</v>
      </c>
      <c r="C317" t="s">
        <v>7793</v>
      </c>
      <c r="D317" s="47">
        <v>0.24368055555555557</v>
      </c>
      <c r="E317" s="37">
        <f t="shared" si="17"/>
        <v>0.50239234449760761</v>
      </c>
      <c r="F317" s="37">
        <f t="shared" si="18"/>
        <v>0.54320897163380488</v>
      </c>
      <c r="G317" s="11" t="str">
        <f t="shared" si="19"/>
        <v>Start group 4 for 50km</v>
      </c>
      <c r="H317" s="4" t="str">
        <f t="shared" si="20"/>
        <v>Start group 4 for 100km</v>
      </c>
    </row>
    <row r="318" spans="1:8">
      <c r="A318" s="3">
        <v>316</v>
      </c>
      <c r="B318" t="s">
        <v>691</v>
      </c>
      <c r="C318" t="s">
        <v>5892</v>
      </c>
      <c r="D318" s="47">
        <v>0.24374999999999999</v>
      </c>
      <c r="E318" s="37">
        <f t="shared" si="17"/>
        <v>0.50398724082934609</v>
      </c>
      <c r="F318" s="37">
        <f t="shared" si="18"/>
        <v>0.54364875760463249</v>
      </c>
      <c r="G318" s="11" t="str">
        <f t="shared" si="19"/>
        <v>Start group 4 for 50km</v>
      </c>
      <c r="H318" s="4" t="str">
        <f t="shared" si="20"/>
        <v>Start group 4 for 100km</v>
      </c>
    </row>
    <row r="319" spans="1:8">
      <c r="A319" s="3">
        <v>317</v>
      </c>
      <c r="B319" t="s">
        <v>331</v>
      </c>
      <c r="C319" t="s">
        <v>5726</v>
      </c>
      <c r="D319" s="47">
        <v>0.24381944444444445</v>
      </c>
      <c r="E319" s="37">
        <f t="shared" si="17"/>
        <v>0.50558213716108458</v>
      </c>
      <c r="F319" s="37">
        <f t="shared" si="18"/>
        <v>0.5440885435754601</v>
      </c>
      <c r="G319" s="11" t="str">
        <f t="shared" si="19"/>
        <v>Start group 4 for 50km</v>
      </c>
      <c r="H319" s="4" t="str">
        <f t="shared" si="20"/>
        <v>Start group 4 for 100km</v>
      </c>
    </row>
    <row r="320" spans="1:8">
      <c r="A320" s="3">
        <v>318</v>
      </c>
      <c r="B320" t="s">
        <v>177</v>
      </c>
      <c r="C320" t="s">
        <v>5847</v>
      </c>
      <c r="D320" s="47">
        <v>0.24395833333333336</v>
      </c>
      <c r="E320" s="37">
        <f t="shared" si="17"/>
        <v>0.50717703349282295</v>
      </c>
      <c r="F320" s="37">
        <f t="shared" si="18"/>
        <v>0.5449681155171151</v>
      </c>
      <c r="G320" s="11" t="str">
        <f t="shared" si="19"/>
        <v>Start group 4 for 50km</v>
      </c>
      <c r="H320" s="4" t="str">
        <f t="shared" si="20"/>
        <v>Start group 4 for 100km</v>
      </c>
    </row>
    <row r="321" spans="1:8">
      <c r="A321" s="3">
        <v>319</v>
      </c>
      <c r="B321" t="s">
        <v>210</v>
      </c>
      <c r="C321" t="s">
        <v>5746</v>
      </c>
      <c r="D321" s="47">
        <v>0.24402777777777776</v>
      </c>
      <c r="E321" s="37">
        <f t="shared" si="17"/>
        <v>0.50877192982456143</v>
      </c>
      <c r="F321" s="37">
        <f t="shared" si="18"/>
        <v>0.54540790148794249</v>
      </c>
      <c r="G321" s="11" t="str">
        <f t="shared" si="19"/>
        <v>Start group 4 for 50km</v>
      </c>
      <c r="H321" s="4" t="str">
        <f t="shared" si="20"/>
        <v>Start group 4 for 100km</v>
      </c>
    </row>
    <row r="322" spans="1:8">
      <c r="A322" s="3">
        <v>320</v>
      </c>
      <c r="B322" t="s">
        <v>5</v>
      </c>
      <c r="C322" t="s">
        <v>7794</v>
      </c>
      <c r="D322" s="47">
        <v>0.24417824074074077</v>
      </c>
      <c r="E322" s="37">
        <f t="shared" si="17"/>
        <v>0.5103668261562998</v>
      </c>
      <c r="F322" s="37">
        <f t="shared" si="18"/>
        <v>0.54636077109140224</v>
      </c>
      <c r="G322" s="11" t="str">
        <f t="shared" si="19"/>
        <v>Start group 4 for 50km</v>
      </c>
      <c r="H322" s="4" t="str">
        <f t="shared" si="20"/>
        <v>Start group 4 for 100km</v>
      </c>
    </row>
    <row r="323" spans="1:8">
      <c r="A323" s="3">
        <v>321</v>
      </c>
      <c r="B323" t="s">
        <v>90</v>
      </c>
      <c r="C323" t="s">
        <v>7795</v>
      </c>
      <c r="D323" s="47">
        <v>0.2444212962962963</v>
      </c>
      <c r="E323" s="37">
        <f t="shared" si="17"/>
        <v>0.51196172248803828</v>
      </c>
      <c r="F323" s="37">
        <f t="shared" si="18"/>
        <v>0.54790002198929844</v>
      </c>
      <c r="G323" s="11" t="str">
        <f t="shared" si="19"/>
        <v>Start group 4 for 50km</v>
      </c>
      <c r="H323" s="4" t="str">
        <f t="shared" si="20"/>
        <v>Start group 4 for 100km</v>
      </c>
    </row>
    <row r="324" spans="1:8">
      <c r="A324" s="3">
        <v>322</v>
      </c>
      <c r="B324" t="s">
        <v>7796</v>
      </c>
      <c r="C324" t="s">
        <v>7797</v>
      </c>
      <c r="D324" s="47">
        <v>0.24443287037037034</v>
      </c>
      <c r="E324" s="37">
        <f t="shared" ref="E324:E387" si="21">A324/627</f>
        <v>0.51355661881977677</v>
      </c>
      <c r="F324" s="37">
        <f t="shared" ref="F324:F387" si="22">((HOUR(D324)*60+MINUTE(D324)+SECOND(D324)/60)-(HOUR($D$3)*60+MINUTE($D$3)+SECOND($D$3)/60))/(HOUR($D$3)*60+MINUTE($D$3)+SECOND($D$3)/60)</f>
        <v>0.5479733196511033</v>
      </c>
      <c r="G324" s="11" t="str">
        <f t="shared" ref="G324:G387" si="23">"Start group "&amp;IF(F324&lt;=32%,1,IF(F324&lt;=42%,2,IF(F324&lt;=53%,3,IF(F324&lt;=65%,4,IF(F324&lt;=87%,5,6)))))&amp;" for 50km"</f>
        <v>Start group 4 for 50km</v>
      </c>
      <c r="H324" s="4" t="str">
        <f t="shared" ref="H324:H387" si="24">"Start group "&amp;IF(F324&lt;=23%,1,IF(F324&lt;=36%,2,IF(F324&lt;=46%,3,IF(F324&lt;=55%,4,IF(F324&lt;=72%,5,6)))))&amp;" for 100km"</f>
        <v>Start group 4 for 100km</v>
      </c>
    </row>
    <row r="325" spans="1:8">
      <c r="A325" s="3">
        <v>323</v>
      </c>
      <c r="B325" t="s">
        <v>21</v>
      </c>
      <c r="C325" t="s">
        <v>5982</v>
      </c>
      <c r="D325" s="47">
        <v>0.245</v>
      </c>
      <c r="E325" s="37">
        <f t="shared" si="21"/>
        <v>0.51515151515151514</v>
      </c>
      <c r="F325" s="37">
        <f t="shared" si="22"/>
        <v>0.55156490507952805</v>
      </c>
      <c r="G325" s="11" t="str">
        <f t="shared" si="23"/>
        <v>Start group 4 for 50km</v>
      </c>
      <c r="H325" s="4" t="str">
        <f t="shared" si="24"/>
        <v>Start group 5 for 100km</v>
      </c>
    </row>
    <row r="326" spans="1:8">
      <c r="A326" s="3">
        <v>324</v>
      </c>
      <c r="B326" t="s">
        <v>5991</v>
      </c>
      <c r="C326" t="s">
        <v>5990</v>
      </c>
      <c r="D326" s="47">
        <v>0.24502314814814816</v>
      </c>
      <c r="E326" s="37">
        <f t="shared" si="21"/>
        <v>0.51674641148325362</v>
      </c>
      <c r="F326" s="37">
        <f t="shared" si="22"/>
        <v>0.5517115004031371</v>
      </c>
      <c r="G326" s="11" t="str">
        <f t="shared" si="23"/>
        <v>Start group 4 for 50km</v>
      </c>
      <c r="H326" s="4" t="str">
        <f t="shared" si="24"/>
        <v>Start group 5 for 100km</v>
      </c>
    </row>
    <row r="327" spans="1:8">
      <c r="A327" s="3">
        <v>325</v>
      </c>
      <c r="B327" t="s">
        <v>161</v>
      </c>
      <c r="C327" t="s">
        <v>7224</v>
      </c>
      <c r="D327" s="47">
        <v>0.24509259259259261</v>
      </c>
      <c r="E327" s="37">
        <f t="shared" si="21"/>
        <v>0.51834130781499199</v>
      </c>
      <c r="F327" s="37">
        <f t="shared" si="22"/>
        <v>0.55215128637396471</v>
      </c>
      <c r="G327" s="11" t="str">
        <f t="shared" si="23"/>
        <v>Start group 4 for 50km</v>
      </c>
      <c r="H327" s="4" t="str">
        <f t="shared" si="24"/>
        <v>Start group 5 for 100km</v>
      </c>
    </row>
    <row r="328" spans="1:8">
      <c r="A328" s="3">
        <v>326</v>
      </c>
      <c r="B328" t="s">
        <v>80</v>
      </c>
      <c r="C328" t="s">
        <v>7798</v>
      </c>
      <c r="D328" s="47">
        <v>0.24545138888888887</v>
      </c>
      <c r="E328" s="37">
        <f t="shared" si="21"/>
        <v>0.51993620414673047</v>
      </c>
      <c r="F328" s="37">
        <f t="shared" si="22"/>
        <v>0.55442351388990696</v>
      </c>
      <c r="G328" s="11" t="str">
        <f t="shared" si="23"/>
        <v>Start group 4 for 50km</v>
      </c>
      <c r="H328" s="4" t="str">
        <f t="shared" si="24"/>
        <v>Start group 5 for 100km</v>
      </c>
    </row>
    <row r="329" spans="1:8">
      <c r="A329" s="3">
        <v>327</v>
      </c>
      <c r="B329" t="s">
        <v>44</v>
      </c>
      <c r="C329" t="s">
        <v>7799</v>
      </c>
      <c r="D329" s="47">
        <v>0.24575231481481483</v>
      </c>
      <c r="E329" s="37">
        <f t="shared" si="21"/>
        <v>0.52153110047846885</v>
      </c>
      <c r="F329" s="37">
        <f t="shared" si="22"/>
        <v>0.55632925309682624</v>
      </c>
      <c r="G329" s="11" t="str">
        <f t="shared" si="23"/>
        <v>Start group 4 for 50km</v>
      </c>
      <c r="H329" s="4" t="str">
        <f t="shared" si="24"/>
        <v>Start group 5 for 100km</v>
      </c>
    </row>
    <row r="330" spans="1:8">
      <c r="A330" s="3">
        <v>328</v>
      </c>
      <c r="B330" t="s">
        <v>33</v>
      </c>
      <c r="C330" t="s">
        <v>5848</v>
      </c>
      <c r="D330" s="47">
        <v>0.24586805555555555</v>
      </c>
      <c r="E330" s="37">
        <f t="shared" si="21"/>
        <v>0.52312599681020733</v>
      </c>
      <c r="F330" s="37">
        <f t="shared" si="22"/>
        <v>0.55706222971487218</v>
      </c>
      <c r="G330" s="11" t="str">
        <f t="shared" si="23"/>
        <v>Start group 4 for 50km</v>
      </c>
      <c r="H330" s="4" t="str">
        <f t="shared" si="24"/>
        <v>Start group 5 for 100km</v>
      </c>
    </row>
    <row r="331" spans="1:8">
      <c r="A331" s="3">
        <v>329</v>
      </c>
      <c r="B331" t="s">
        <v>52</v>
      </c>
      <c r="C331" t="s">
        <v>6012</v>
      </c>
      <c r="D331" s="47">
        <v>0.24612268518518518</v>
      </c>
      <c r="E331" s="37">
        <f t="shared" si="21"/>
        <v>0.52472089314194581</v>
      </c>
      <c r="F331" s="37">
        <f t="shared" si="22"/>
        <v>0.55867477827457313</v>
      </c>
      <c r="G331" s="11" t="str">
        <f t="shared" si="23"/>
        <v>Start group 4 for 50km</v>
      </c>
      <c r="H331" s="4" t="str">
        <f t="shared" si="24"/>
        <v>Start group 5 for 100km</v>
      </c>
    </row>
    <row r="332" spans="1:8">
      <c r="A332" s="3">
        <v>330</v>
      </c>
      <c r="B332" t="s">
        <v>44</v>
      </c>
      <c r="C332" t="s">
        <v>5741</v>
      </c>
      <c r="D332" s="47">
        <v>0.24614583333333331</v>
      </c>
      <c r="E332" s="37">
        <f t="shared" si="21"/>
        <v>0.52631578947368418</v>
      </c>
      <c r="F332" s="37">
        <f t="shared" si="22"/>
        <v>0.55882137359818218</v>
      </c>
      <c r="G332" s="11" t="str">
        <f t="shared" si="23"/>
        <v>Start group 4 for 50km</v>
      </c>
      <c r="H332" s="4" t="str">
        <f t="shared" si="24"/>
        <v>Start group 5 for 100km</v>
      </c>
    </row>
    <row r="333" spans="1:8">
      <c r="A333" s="3">
        <v>331</v>
      </c>
      <c r="B333" t="s">
        <v>71</v>
      </c>
      <c r="C333" t="s">
        <v>7800</v>
      </c>
      <c r="D333" s="47">
        <v>0.24615740740740741</v>
      </c>
      <c r="E333" s="37">
        <f t="shared" si="21"/>
        <v>0.52791068580542266</v>
      </c>
      <c r="F333" s="37">
        <f t="shared" si="22"/>
        <v>0.55889467125998671</v>
      </c>
      <c r="G333" s="11" t="str">
        <f t="shared" si="23"/>
        <v>Start group 4 for 50km</v>
      </c>
      <c r="H333" s="4" t="str">
        <f t="shared" si="24"/>
        <v>Start group 5 for 100km</v>
      </c>
    </row>
    <row r="334" spans="1:8">
      <c r="A334" s="3">
        <v>332</v>
      </c>
      <c r="B334" t="s">
        <v>277</v>
      </c>
      <c r="C334" t="s">
        <v>5947</v>
      </c>
      <c r="D334" s="47">
        <v>0.24651620370370372</v>
      </c>
      <c r="E334" s="37">
        <f t="shared" si="21"/>
        <v>0.52950558213716103</v>
      </c>
      <c r="F334" s="37">
        <f t="shared" si="22"/>
        <v>0.56116689877592918</v>
      </c>
      <c r="G334" s="11" t="str">
        <f t="shared" si="23"/>
        <v>Start group 4 for 50km</v>
      </c>
      <c r="H334" s="4" t="str">
        <f t="shared" si="24"/>
        <v>Start group 5 for 100km</v>
      </c>
    </row>
    <row r="335" spans="1:8">
      <c r="A335" s="3">
        <v>333</v>
      </c>
      <c r="B335" t="s">
        <v>36</v>
      </c>
      <c r="C335" t="s">
        <v>6034</v>
      </c>
      <c r="D335" s="47">
        <v>0.24653935185185186</v>
      </c>
      <c r="E335" s="37">
        <f t="shared" si="21"/>
        <v>0.53110047846889952</v>
      </c>
      <c r="F335" s="37">
        <f t="shared" si="22"/>
        <v>0.56131349409953823</v>
      </c>
      <c r="G335" s="11" t="str">
        <f t="shared" si="23"/>
        <v>Start group 4 for 50km</v>
      </c>
      <c r="H335" s="4" t="str">
        <f t="shared" si="24"/>
        <v>Start group 5 for 100km</v>
      </c>
    </row>
    <row r="336" spans="1:8">
      <c r="A336" s="3">
        <v>334</v>
      </c>
      <c r="B336" t="s">
        <v>262</v>
      </c>
      <c r="C336" t="s">
        <v>7801</v>
      </c>
      <c r="D336" s="47">
        <v>0.24700231481481483</v>
      </c>
      <c r="E336" s="37">
        <f t="shared" si="21"/>
        <v>0.532695374800638</v>
      </c>
      <c r="F336" s="37">
        <f t="shared" si="22"/>
        <v>0.56424540057172179</v>
      </c>
      <c r="G336" s="11" t="str">
        <f t="shared" si="23"/>
        <v>Start group 4 for 50km</v>
      </c>
      <c r="H336" s="4" t="str">
        <f t="shared" si="24"/>
        <v>Start group 5 for 100km</v>
      </c>
    </row>
    <row r="337" spans="1:8">
      <c r="A337" s="3">
        <v>335</v>
      </c>
      <c r="B337" t="s">
        <v>15</v>
      </c>
      <c r="C337" t="s">
        <v>7377</v>
      </c>
      <c r="D337" s="47">
        <v>0.24739583333333334</v>
      </c>
      <c r="E337" s="37">
        <f t="shared" si="21"/>
        <v>0.53429027113237637</v>
      </c>
      <c r="F337" s="37">
        <f t="shared" si="22"/>
        <v>0.56673752107307784</v>
      </c>
      <c r="G337" s="11" t="str">
        <f t="shared" si="23"/>
        <v>Start group 4 for 50km</v>
      </c>
      <c r="H337" s="4" t="str">
        <f t="shared" si="24"/>
        <v>Start group 5 for 100km</v>
      </c>
    </row>
    <row r="338" spans="1:8">
      <c r="A338" s="3">
        <v>336</v>
      </c>
      <c r="B338" t="s">
        <v>38</v>
      </c>
      <c r="C338" t="s">
        <v>5805</v>
      </c>
      <c r="D338" s="47">
        <v>0.24754629629629629</v>
      </c>
      <c r="E338" s="37">
        <f t="shared" si="21"/>
        <v>0.53588516746411485</v>
      </c>
      <c r="F338" s="37">
        <f t="shared" si="22"/>
        <v>0.56769039067653737</v>
      </c>
      <c r="G338" s="11" t="str">
        <f t="shared" si="23"/>
        <v>Start group 4 for 50km</v>
      </c>
      <c r="H338" s="4" t="str">
        <f t="shared" si="24"/>
        <v>Start group 5 for 100km</v>
      </c>
    </row>
    <row r="339" spans="1:8">
      <c r="A339" s="3">
        <v>337</v>
      </c>
      <c r="B339" t="s">
        <v>522</v>
      </c>
      <c r="C339" t="s">
        <v>7220</v>
      </c>
      <c r="D339" s="47">
        <v>0.24763888888888888</v>
      </c>
      <c r="E339" s="37">
        <f t="shared" si="21"/>
        <v>0.53748006379585322</v>
      </c>
      <c r="F339" s="37">
        <f t="shared" si="22"/>
        <v>0.56827677197097426</v>
      </c>
      <c r="G339" s="11" t="str">
        <f t="shared" si="23"/>
        <v>Start group 4 for 50km</v>
      </c>
      <c r="H339" s="4" t="str">
        <f t="shared" si="24"/>
        <v>Start group 5 for 100km</v>
      </c>
    </row>
    <row r="340" spans="1:8">
      <c r="A340" s="3">
        <v>338</v>
      </c>
      <c r="B340" t="s">
        <v>28</v>
      </c>
      <c r="C340" t="s">
        <v>7802</v>
      </c>
      <c r="D340" s="47">
        <v>0.2476851851851852</v>
      </c>
      <c r="E340" s="37">
        <f t="shared" si="21"/>
        <v>0.53907496012759171</v>
      </c>
      <c r="F340" s="37">
        <f t="shared" si="22"/>
        <v>0.56856996261819259</v>
      </c>
      <c r="G340" s="11" t="str">
        <f t="shared" si="23"/>
        <v>Start group 4 for 50km</v>
      </c>
      <c r="H340" s="4" t="str">
        <f t="shared" si="24"/>
        <v>Start group 5 for 100km</v>
      </c>
    </row>
    <row r="341" spans="1:8">
      <c r="A341" s="3">
        <v>339</v>
      </c>
      <c r="B341" t="s">
        <v>64</v>
      </c>
      <c r="C341" t="s">
        <v>7803</v>
      </c>
      <c r="D341" s="47">
        <v>0.24770833333333334</v>
      </c>
      <c r="E341" s="37">
        <f t="shared" si="21"/>
        <v>0.54066985645933019</v>
      </c>
      <c r="F341" s="37">
        <f t="shared" si="22"/>
        <v>0.56871655794180165</v>
      </c>
      <c r="G341" s="11" t="str">
        <f t="shared" si="23"/>
        <v>Start group 4 for 50km</v>
      </c>
      <c r="H341" s="4" t="str">
        <f t="shared" si="24"/>
        <v>Start group 5 for 100km</v>
      </c>
    </row>
    <row r="342" spans="1:8">
      <c r="A342" s="3">
        <v>340</v>
      </c>
      <c r="B342" t="s">
        <v>7</v>
      </c>
      <c r="C342" t="s">
        <v>7298</v>
      </c>
      <c r="D342" s="47">
        <v>0.24770833333333334</v>
      </c>
      <c r="E342" s="37">
        <f t="shared" si="21"/>
        <v>0.54226475279106856</v>
      </c>
      <c r="F342" s="37">
        <f t="shared" si="22"/>
        <v>0.56871655794180165</v>
      </c>
      <c r="G342" s="11" t="str">
        <f t="shared" si="23"/>
        <v>Start group 4 for 50km</v>
      </c>
      <c r="H342" s="4" t="str">
        <f t="shared" si="24"/>
        <v>Start group 5 for 100km</v>
      </c>
    </row>
    <row r="343" spans="1:8">
      <c r="A343" s="3">
        <v>341</v>
      </c>
      <c r="B343" t="s">
        <v>2755</v>
      </c>
      <c r="C343" t="s">
        <v>5902</v>
      </c>
      <c r="D343" s="47">
        <v>0.24824074074074076</v>
      </c>
      <c r="E343" s="37">
        <f t="shared" si="21"/>
        <v>0.54385964912280704</v>
      </c>
      <c r="F343" s="37">
        <f t="shared" si="22"/>
        <v>0.5720882503848127</v>
      </c>
      <c r="G343" s="11" t="str">
        <f t="shared" si="23"/>
        <v>Start group 4 for 50km</v>
      </c>
      <c r="H343" s="4" t="str">
        <f t="shared" si="24"/>
        <v>Start group 5 for 100km</v>
      </c>
    </row>
    <row r="344" spans="1:8">
      <c r="A344" s="3">
        <v>342</v>
      </c>
      <c r="B344" t="s">
        <v>99</v>
      </c>
      <c r="C344" t="s">
        <v>7804</v>
      </c>
      <c r="D344" s="47">
        <v>0.24831018518518519</v>
      </c>
      <c r="E344" s="37">
        <f t="shared" si="21"/>
        <v>0.54545454545454541</v>
      </c>
      <c r="F344" s="37">
        <f t="shared" si="22"/>
        <v>0.57252803635564031</v>
      </c>
      <c r="G344" s="11" t="str">
        <f t="shared" si="23"/>
        <v>Start group 4 for 50km</v>
      </c>
      <c r="H344" s="4" t="str">
        <f t="shared" si="24"/>
        <v>Start group 5 for 100km</v>
      </c>
    </row>
    <row r="345" spans="1:8">
      <c r="A345" s="3">
        <v>343</v>
      </c>
      <c r="B345" t="s">
        <v>35</v>
      </c>
      <c r="C345" t="s">
        <v>2751</v>
      </c>
      <c r="D345" s="47">
        <v>0.24844907407407404</v>
      </c>
      <c r="E345" s="37">
        <f t="shared" si="21"/>
        <v>0.5470494417862839</v>
      </c>
      <c r="F345" s="37">
        <f t="shared" si="22"/>
        <v>0.57340760829729531</v>
      </c>
      <c r="G345" s="11" t="str">
        <f t="shared" si="23"/>
        <v>Start group 4 for 50km</v>
      </c>
      <c r="H345" s="4" t="str">
        <f t="shared" si="24"/>
        <v>Start group 5 for 100km</v>
      </c>
    </row>
    <row r="346" spans="1:8">
      <c r="A346" s="3">
        <v>344</v>
      </c>
      <c r="B346" t="s">
        <v>50</v>
      </c>
      <c r="C346" t="s">
        <v>5986</v>
      </c>
      <c r="D346" s="47">
        <v>0.2485185185185185</v>
      </c>
      <c r="E346" s="37">
        <f t="shared" si="21"/>
        <v>0.54864433811802238</v>
      </c>
      <c r="F346" s="37">
        <f t="shared" si="22"/>
        <v>0.57384739426812292</v>
      </c>
      <c r="G346" s="11" t="str">
        <f t="shared" si="23"/>
        <v>Start group 4 for 50km</v>
      </c>
      <c r="H346" s="4" t="str">
        <f t="shared" si="24"/>
        <v>Start group 5 for 100km</v>
      </c>
    </row>
    <row r="347" spans="1:8">
      <c r="A347" s="3">
        <v>345</v>
      </c>
      <c r="B347" t="s">
        <v>210</v>
      </c>
      <c r="C347" t="s">
        <v>7805</v>
      </c>
      <c r="D347" s="47">
        <v>0.24863425925925928</v>
      </c>
      <c r="E347" s="37">
        <f t="shared" si="21"/>
        <v>0.55023923444976075</v>
      </c>
      <c r="F347" s="37">
        <f t="shared" si="22"/>
        <v>0.57458037088616887</v>
      </c>
      <c r="G347" s="11" t="str">
        <f t="shared" si="23"/>
        <v>Start group 4 for 50km</v>
      </c>
      <c r="H347" s="4" t="str">
        <f t="shared" si="24"/>
        <v>Start group 5 for 100km</v>
      </c>
    </row>
    <row r="348" spans="1:8">
      <c r="A348" s="3">
        <v>346</v>
      </c>
      <c r="B348" t="s">
        <v>80</v>
      </c>
      <c r="C348" t="s">
        <v>5823</v>
      </c>
      <c r="D348" s="47">
        <v>0.24864583333333334</v>
      </c>
      <c r="E348" s="37">
        <f t="shared" si="21"/>
        <v>0.55183413078149923</v>
      </c>
      <c r="F348" s="37">
        <f t="shared" si="22"/>
        <v>0.5746536685479734</v>
      </c>
      <c r="G348" s="11" t="str">
        <f t="shared" si="23"/>
        <v>Start group 4 for 50km</v>
      </c>
      <c r="H348" s="4" t="str">
        <f t="shared" si="24"/>
        <v>Start group 5 for 100km</v>
      </c>
    </row>
    <row r="349" spans="1:8">
      <c r="A349" s="3">
        <v>347</v>
      </c>
      <c r="B349" t="s">
        <v>328</v>
      </c>
      <c r="C349" t="s">
        <v>5796</v>
      </c>
      <c r="D349" s="47">
        <v>0.24907407407407409</v>
      </c>
      <c r="E349" s="37">
        <f t="shared" si="21"/>
        <v>0.5534290271132376</v>
      </c>
      <c r="F349" s="37">
        <f t="shared" si="22"/>
        <v>0.57736568203474326</v>
      </c>
      <c r="G349" s="11" t="str">
        <f t="shared" si="23"/>
        <v>Start group 4 for 50km</v>
      </c>
      <c r="H349" s="4" t="str">
        <f t="shared" si="24"/>
        <v>Start group 5 for 100km</v>
      </c>
    </row>
    <row r="350" spans="1:8">
      <c r="A350" s="3">
        <v>348</v>
      </c>
      <c r="B350" t="s">
        <v>7806</v>
      </c>
      <c r="C350" t="s">
        <v>7807</v>
      </c>
      <c r="D350" s="47">
        <v>0.2492361111111111</v>
      </c>
      <c r="E350" s="37">
        <f t="shared" si="21"/>
        <v>0.55502392344497609</v>
      </c>
      <c r="F350" s="37">
        <f t="shared" si="22"/>
        <v>0.57839184930000731</v>
      </c>
      <c r="G350" s="11" t="str">
        <f t="shared" si="23"/>
        <v>Start group 4 for 50km</v>
      </c>
      <c r="H350" s="4" t="str">
        <f t="shared" si="24"/>
        <v>Start group 5 for 100km</v>
      </c>
    </row>
    <row r="351" spans="1:8">
      <c r="A351" s="3">
        <v>349</v>
      </c>
      <c r="B351" t="s">
        <v>217</v>
      </c>
      <c r="C351" t="s">
        <v>2711</v>
      </c>
      <c r="D351" s="47">
        <v>0.24968749999999998</v>
      </c>
      <c r="E351" s="37">
        <f t="shared" si="21"/>
        <v>0.55661881977671457</v>
      </c>
      <c r="F351" s="37">
        <f t="shared" si="22"/>
        <v>0.58125045811038634</v>
      </c>
      <c r="G351" s="11" t="str">
        <f t="shared" si="23"/>
        <v>Start group 4 for 50km</v>
      </c>
      <c r="H351" s="4" t="str">
        <f t="shared" si="24"/>
        <v>Start group 5 for 100km</v>
      </c>
    </row>
    <row r="352" spans="1:8">
      <c r="A352" s="3">
        <v>350</v>
      </c>
      <c r="B352" t="s">
        <v>127</v>
      </c>
      <c r="C352" t="s">
        <v>7808</v>
      </c>
      <c r="D352" s="47">
        <v>0.24979166666666666</v>
      </c>
      <c r="E352" s="37">
        <f t="shared" si="21"/>
        <v>0.55821371610845294</v>
      </c>
      <c r="F352" s="37">
        <f t="shared" si="22"/>
        <v>0.58191013706662753</v>
      </c>
      <c r="G352" s="11" t="str">
        <f t="shared" si="23"/>
        <v>Start group 4 for 50km</v>
      </c>
      <c r="H352" s="4" t="str">
        <f t="shared" si="24"/>
        <v>Start group 5 for 100km</v>
      </c>
    </row>
    <row r="353" spans="1:8">
      <c r="A353" s="3">
        <v>351</v>
      </c>
      <c r="B353" t="s">
        <v>92</v>
      </c>
      <c r="C353" t="s">
        <v>6003</v>
      </c>
      <c r="D353" s="47">
        <v>0.24994212962962961</v>
      </c>
      <c r="E353" s="37">
        <f t="shared" si="21"/>
        <v>0.55980861244019142</v>
      </c>
      <c r="F353" s="37">
        <f t="shared" si="22"/>
        <v>0.58286300667008739</v>
      </c>
      <c r="G353" s="11" t="str">
        <f t="shared" si="23"/>
        <v>Start group 4 for 50km</v>
      </c>
      <c r="H353" s="4" t="str">
        <f t="shared" si="24"/>
        <v>Start group 5 for 100km</v>
      </c>
    </row>
    <row r="354" spans="1:8">
      <c r="A354" s="3">
        <v>352</v>
      </c>
      <c r="B354" t="s">
        <v>38</v>
      </c>
      <c r="C354" t="s">
        <v>5849</v>
      </c>
      <c r="D354" s="47">
        <v>0.25005787037037036</v>
      </c>
      <c r="E354" s="37">
        <f t="shared" si="21"/>
        <v>0.56140350877192979</v>
      </c>
      <c r="F354" s="37">
        <f t="shared" si="22"/>
        <v>0.58359598328813311</v>
      </c>
      <c r="G354" s="11" t="str">
        <f t="shared" si="23"/>
        <v>Start group 4 for 50km</v>
      </c>
      <c r="H354" s="4" t="str">
        <f t="shared" si="24"/>
        <v>Start group 5 for 100km</v>
      </c>
    </row>
    <row r="355" spans="1:8">
      <c r="A355" s="3">
        <v>353</v>
      </c>
      <c r="B355" t="s">
        <v>166</v>
      </c>
      <c r="C355" t="s">
        <v>7754</v>
      </c>
      <c r="D355" s="47">
        <v>0.25024305555555554</v>
      </c>
      <c r="E355" s="37">
        <f t="shared" si="21"/>
        <v>0.56299840510366828</v>
      </c>
      <c r="F355" s="37">
        <f t="shared" si="22"/>
        <v>0.58476874587700667</v>
      </c>
      <c r="G355" s="11" t="str">
        <f t="shared" si="23"/>
        <v>Start group 4 for 50km</v>
      </c>
      <c r="H355" s="4" t="str">
        <f t="shared" si="24"/>
        <v>Start group 5 for 100km</v>
      </c>
    </row>
    <row r="356" spans="1:8">
      <c r="A356" s="3">
        <v>354</v>
      </c>
      <c r="B356" t="s">
        <v>3</v>
      </c>
      <c r="C356" t="s">
        <v>5932</v>
      </c>
      <c r="D356" s="47">
        <v>0.25046296296296294</v>
      </c>
      <c r="E356" s="37">
        <f t="shared" si="21"/>
        <v>0.56459330143540665</v>
      </c>
      <c r="F356" s="37">
        <f t="shared" si="22"/>
        <v>0.58616140145129381</v>
      </c>
      <c r="G356" s="11" t="str">
        <f t="shared" si="23"/>
        <v>Start group 4 for 50km</v>
      </c>
      <c r="H356" s="4" t="str">
        <f t="shared" si="24"/>
        <v>Start group 5 for 100km</v>
      </c>
    </row>
    <row r="357" spans="1:8">
      <c r="A357" s="3">
        <v>355</v>
      </c>
      <c r="B357" t="s">
        <v>7809</v>
      </c>
      <c r="C357" t="s">
        <v>7810</v>
      </c>
      <c r="D357" s="47">
        <v>0.25055555555555559</v>
      </c>
      <c r="E357" s="37">
        <f t="shared" si="21"/>
        <v>0.56618819776714513</v>
      </c>
      <c r="F357" s="37">
        <f t="shared" si="22"/>
        <v>0.58674778274573047</v>
      </c>
      <c r="G357" s="11" t="str">
        <f t="shared" si="23"/>
        <v>Start group 4 for 50km</v>
      </c>
      <c r="H357" s="4" t="str">
        <f t="shared" si="24"/>
        <v>Start group 5 for 100km</v>
      </c>
    </row>
    <row r="358" spans="1:8">
      <c r="A358" s="3">
        <v>356</v>
      </c>
      <c r="B358" t="s">
        <v>50</v>
      </c>
      <c r="C358" t="s">
        <v>7736</v>
      </c>
      <c r="D358" s="47">
        <v>0.25055555555555559</v>
      </c>
      <c r="E358" s="37">
        <f t="shared" si="21"/>
        <v>0.56778309409888361</v>
      </c>
      <c r="F358" s="37">
        <f t="shared" si="22"/>
        <v>0.58674778274573047</v>
      </c>
      <c r="G358" s="11" t="str">
        <f t="shared" si="23"/>
        <v>Start group 4 for 50km</v>
      </c>
      <c r="H358" s="4" t="str">
        <f t="shared" si="24"/>
        <v>Start group 5 for 100km</v>
      </c>
    </row>
    <row r="359" spans="1:8">
      <c r="A359" s="3">
        <v>357</v>
      </c>
      <c r="B359" t="s">
        <v>71</v>
      </c>
      <c r="C359" t="s">
        <v>5825</v>
      </c>
      <c r="D359" s="47">
        <v>0.25064814814814812</v>
      </c>
      <c r="E359" s="37">
        <f t="shared" si="21"/>
        <v>0.56937799043062198</v>
      </c>
      <c r="F359" s="37">
        <f t="shared" si="22"/>
        <v>0.58733416404016714</v>
      </c>
      <c r="G359" s="11" t="str">
        <f t="shared" si="23"/>
        <v>Start group 4 for 50km</v>
      </c>
      <c r="H359" s="4" t="str">
        <f t="shared" si="24"/>
        <v>Start group 5 for 100km</v>
      </c>
    </row>
    <row r="360" spans="1:8">
      <c r="A360" s="3">
        <v>358</v>
      </c>
      <c r="B360" t="s">
        <v>19</v>
      </c>
      <c r="C360" t="s">
        <v>5685</v>
      </c>
      <c r="D360" s="47">
        <v>0.25094907407407407</v>
      </c>
      <c r="E360" s="37">
        <f t="shared" si="21"/>
        <v>0.57097288676236047</v>
      </c>
      <c r="F360" s="37">
        <f t="shared" si="22"/>
        <v>0.58923990324708653</v>
      </c>
      <c r="G360" s="11" t="str">
        <f t="shared" si="23"/>
        <v>Start group 4 for 50km</v>
      </c>
      <c r="H360" s="4" t="str">
        <f t="shared" si="24"/>
        <v>Start group 5 for 100km</v>
      </c>
    </row>
    <row r="361" spans="1:8">
      <c r="A361" s="3">
        <v>359</v>
      </c>
      <c r="B361" t="s">
        <v>25</v>
      </c>
      <c r="C361" t="s">
        <v>7811</v>
      </c>
      <c r="D361" s="47">
        <v>0.25125000000000003</v>
      </c>
      <c r="E361" s="37">
        <f t="shared" si="21"/>
        <v>0.57256778309409884</v>
      </c>
      <c r="F361" s="37">
        <f t="shared" si="22"/>
        <v>0.5911456424540058</v>
      </c>
      <c r="G361" s="11" t="str">
        <f t="shared" si="23"/>
        <v>Start group 4 for 50km</v>
      </c>
      <c r="H361" s="4" t="str">
        <f t="shared" si="24"/>
        <v>Start group 5 for 100km</v>
      </c>
    </row>
    <row r="362" spans="1:8">
      <c r="A362" s="3">
        <v>360</v>
      </c>
      <c r="B362" t="s">
        <v>2290</v>
      </c>
      <c r="C362" t="s">
        <v>5854</v>
      </c>
      <c r="D362" s="47">
        <v>0.25150462962962966</v>
      </c>
      <c r="E362" s="37">
        <f t="shared" si="21"/>
        <v>0.57416267942583732</v>
      </c>
      <c r="F362" s="37">
        <f t="shared" si="22"/>
        <v>0.59275819101370675</v>
      </c>
      <c r="G362" s="11" t="str">
        <f t="shared" si="23"/>
        <v>Start group 4 for 50km</v>
      </c>
      <c r="H362" s="4" t="str">
        <f t="shared" si="24"/>
        <v>Start group 5 for 100km</v>
      </c>
    </row>
    <row r="363" spans="1:8">
      <c r="A363" s="3">
        <v>361</v>
      </c>
      <c r="B363" t="s">
        <v>275</v>
      </c>
      <c r="C363" t="s">
        <v>7812</v>
      </c>
      <c r="D363" s="47">
        <v>0.2515162037037037</v>
      </c>
      <c r="E363" s="37">
        <f t="shared" si="21"/>
        <v>0.5757575757575758</v>
      </c>
      <c r="F363" s="37">
        <f t="shared" si="22"/>
        <v>0.59283148867551128</v>
      </c>
      <c r="G363" s="11" t="str">
        <f t="shared" si="23"/>
        <v>Start group 4 for 50km</v>
      </c>
      <c r="H363" s="4" t="str">
        <f t="shared" si="24"/>
        <v>Start group 5 for 100km</v>
      </c>
    </row>
    <row r="364" spans="1:8">
      <c r="A364" s="3">
        <v>362</v>
      </c>
      <c r="B364" t="s">
        <v>264</v>
      </c>
      <c r="C364" t="s">
        <v>7813</v>
      </c>
      <c r="D364" s="47">
        <v>0.25165509259259261</v>
      </c>
      <c r="E364" s="37">
        <f t="shared" si="21"/>
        <v>0.57735247208931417</v>
      </c>
      <c r="F364" s="37">
        <f t="shared" si="22"/>
        <v>0.59371106061716639</v>
      </c>
      <c r="G364" s="11" t="str">
        <f t="shared" si="23"/>
        <v>Start group 4 for 50km</v>
      </c>
      <c r="H364" s="4" t="str">
        <f t="shared" si="24"/>
        <v>Start group 5 for 100km</v>
      </c>
    </row>
    <row r="365" spans="1:8">
      <c r="A365" s="3">
        <v>363</v>
      </c>
      <c r="B365" t="s">
        <v>12</v>
      </c>
      <c r="C365" t="s">
        <v>7814</v>
      </c>
      <c r="D365" s="47">
        <v>0.25182870370370369</v>
      </c>
      <c r="E365" s="37">
        <f t="shared" si="21"/>
        <v>0.57894736842105265</v>
      </c>
      <c r="F365" s="37">
        <f t="shared" si="22"/>
        <v>0.59481052554423519</v>
      </c>
      <c r="G365" s="11" t="str">
        <f t="shared" si="23"/>
        <v>Start group 4 for 50km</v>
      </c>
      <c r="H365" s="4" t="str">
        <f t="shared" si="24"/>
        <v>Start group 5 for 100km</v>
      </c>
    </row>
    <row r="366" spans="1:8">
      <c r="A366" s="3">
        <v>364</v>
      </c>
      <c r="B366" t="s">
        <v>71</v>
      </c>
      <c r="C366" t="s">
        <v>5858</v>
      </c>
      <c r="D366" s="47">
        <v>0.25190972222222224</v>
      </c>
      <c r="E366" s="37">
        <f t="shared" si="21"/>
        <v>0.58054226475279103</v>
      </c>
      <c r="F366" s="37">
        <f t="shared" si="22"/>
        <v>0.59532360917686733</v>
      </c>
      <c r="G366" s="11" t="str">
        <f t="shared" si="23"/>
        <v>Start group 4 for 50km</v>
      </c>
      <c r="H366" s="4" t="str">
        <f t="shared" si="24"/>
        <v>Start group 5 for 100km</v>
      </c>
    </row>
    <row r="367" spans="1:8">
      <c r="A367" s="3">
        <v>365</v>
      </c>
      <c r="B367" t="s">
        <v>52</v>
      </c>
      <c r="C367" t="s">
        <v>5865</v>
      </c>
      <c r="D367" s="47">
        <v>0.25194444444444447</v>
      </c>
      <c r="E367" s="37">
        <f t="shared" si="21"/>
        <v>0.58213716108452951</v>
      </c>
      <c r="F367" s="37">
        <f t="shared" si="22"/>
        <v>0.59554350216228114</v>
      </c>
      <c r="G367" s="11" t="str">
        <f t="shared" si="23"/>
        <v>Start group 4 for 50km</v>
      </c>
      <c r="H367" s="4" t="str">
        <f t="shared" si="24"/>
        <v>Start group 5 for 100km</v>
      </c>
    </row>
    <row r="368" spans="1:8">
      <c r="A368" s="3">
        <v>366</v>
      </c>
      <c r="B368" t="s">
        <v>208</v>
      </c>
      <c r="C368" t="s">
        <v>7815</v>
      </c>
      <c r="D368" s="47">
        <v>0.25200231481481483</v>
      </c>
      <c r="E368" s="37">
        <f t="shared" si="21"/>
        <v>0.58373205741626799</v>
      </c>
      <c r="F368" s="37">
        <f t="shared" si="22"/>
        <v>0.595909990471304</v>
      </c>
      <c r="G368" s="11" t="str">
        <f t="shared" si="23"/>
        <v>Start group 4 for 50km</v>
      </c>
      <c r="H368" s="4" t="str">
        <f t="shared" si="24"/>
        <v>Start group 5 for 100km</v>
      </c>
    </row>
    <row r="369" spans="1:8">
      <c r="A369" s="3">
        <v>367</v>
      </c>
      <c r="B369" t="s">
        <v>47</v>
      </c>
      <c r="C369" t="s">
        <v>5948</v>
      </c>
      <c r="D369" s="47">
        <v>0.25256944444444446</v>
      </c>
      <c r="E369" s="37">
        <f t="shared" si="21"/>
        <v>0.58532695374800636</v>
      </c>
      <c r="F369" s="37">
        <f t="shared" si="22"/>
        <v>0.59950157589972886</v>
      </c>
      <c r="G369" s="11" t="str">
        <f t="shared" si="23"/>
        <v>Start group 4 for 50km</v>
      </c>
      <c r="H369" s="4" t="str">
        <f t="shared" si="24"/>
        <v>Start group 5 for 100km</v>
      </c>
    </row>
    <row r="370" spans="1:8">
      <c r="A370" s="3">
        <v>368</v>
      </c>
      <c r="B370" t="s">
        <v>125</v>
      </c>
      <c r="C370" t="s">
        <v>7816</v>
      </c>
      <c r="D370" s="47">
        <v>0.25267361111111114</v>
      </c>
      <c r="E370" s="37">
        <f t="shared" si="21"/>
        <v>0.58692185007974484</v>
      </c>
      <c r="F370" s="37">
        <f t="shared" si="22"/>
        <v>0.60016125485597027</v>
      </c>
      <c r="G370" s="11" t="str">
        <f t="shared" si="23"/>
        <v>Start group 4 for 50km</v>
      </c>
      <c r="H370" s="4" t="str">
        <f t="shared" si="24"/>
        <v>Start group 5 for 100km</v>
      </c>
    </row>
    <row r="371" spans="1:8">
      <c r="A371" s="3">
        <v>369</v>
      </c>
      <c r="B371" t="s">
        <v>17</v>
      </c>
      <c r="C371" t="s">
        <v>5939</v>
      </c>
      <c r="D371" s="47">
        <v>0.25267361111111114</v>
      </c>
      <c r="E371" s="37">
        <f t="shared" si="21"/>
        <v>0.58851674641148322</v>
      </c>
      <c r="F371" s="37">
        <f t="shared" si="22"/>
        <v>0.60016125485597027</v>
      </c>
      <c r="G371" s="11" t="str">
        <f t="shared" si="23"/>
        <v>Start group 4 for 50km</v>
      </c>
      <c r="H371" s="4" t="str">
        <f t="shared" si="24"/>
        <v>Start group 5 for 100km</v>
      </c>
    </row>
    <row r="372" spans="1:8">
      <c r="A372" s="3">
        <v>370</v>
      </c>
      <c r="B372" t="s">
        <v>18</v>
      </c>
      <c r="C372" t="s">
        <v>7817</v>
      </c>
      <c r="D372" s="47">
        <v>0.25292824074074077</v>
      </c>
      <c r="E372" s="37">
        <f t="shared" si="21"/>
        <v>0.5901116427432217</v>
      </c>
      <c r="F372" s="37">
        <f t="shared" si="22"/>
        <v>0.60177380341567099</v>
      </c>
      <c r="G372" s="11" t="str">
        <f t="shared" si="23"/>
        <v>Start group 4 for 50km</v>
      </c>
      <c r="H372" s="4" t="str">
        <f t="shared" si="24"/>
        <v>Start group 5 for 100km</v>
      </c>
    </row>
    <row r="373" spans="1:8">
      <c r="A373" s="3">
        <v>371</v>
      </c>
      <c r="B373" t="s">
        <v>50</v>
      </c>
      <c r="C373" t="s">
        <v>7818</v>
      </c>
      <c r="D373" s="47">
        <v>0.25359953703703703</v>
      </c>
      <c r="E373" s="37">
        <f t="shared" si="21"/>
        <v>0.59170653907496018</v>
      </c>
      <c r="F373" s="37">
        <f t="shared" si="22"/>
        <v>0.60602506780033727</v>
      </c>
      <c r="G373" s="11" t="str">
        <f t="shared" si="23"/>
        <v>Start group 4 for 50km</v>
      </c>
      <c r="H373" s="4" t="str">
        <f t="shared" si="24"/>
        <v>Start group 5 for 100km</v>
      </c>
    </row>
    <row r="374" spans="1:8">
      <c r="A374" s="3">
        <v>372</v>
      </c>
      <c r="B374" t="s">
        <v>522</v>
      </c>
      <c r="C374" t="s">
        <v>7819</v>
      </c>
      <c r="D374" s="47">
        <v>0.25369212962962961</v>
      </c>
      <c r="E374" s="37">
        <f t="shared" si="21"/>
        <v>0.59330143540669855</v>
      </c>
      <c r="F374" s="37">
        <f t="shared" si="22"/>
        <v>0.60661144909477394</v>
      </c>
      <c r="G374" s="11" t="str">
        <f t="shared" si="23"/>
        <v>Start group 4 for 50km</v>
      </c>
      <c r="H374" s="4" t="str">
        <f t="shared" si="24"/>
        <v>Start group 5 for 100km</v>
      </c>
    </row>
    <row r="375" spans="1:8">
      <c r="A375" s="3">
        <v>373</v>
      </c>
      <c r="B375" t="s">
        <v>166</v>
      </c>
      <c r="C375" t="s">
        <v>5737</v>
      </c>
      <c r="D375" s="47">
        <v>0.25386574074074075</v>
      </c>
      <c r="E375" s="37">
        <f t="shared" si="21"/>
        <v>0.59489633173843703</v>
      </c>
      <c r="F375" s="37">
        <f t="shared" si="22"/>
        <v>0.60771091402184274</v>
      </c>
      <c r="G375" s="11" t="str">
        <f t="shared" si="23"/>
        <v>Start group 4 for 50km</v>
      </c>
      <c r="H375" s="4" t="str">
        <f t="shared" si="24"/>
        <v>Start group 5 for 100km</v>
      </c>
    </row>
    <row r="376" spans="1:8">
      <c r="A376" s="3">
        <v>374</v>
      </c>
      <c r="B376" t="s">
        <v>125</v>
      </c>
      <c r="C376" t="s">
        <v>7819</v>
      </c>
      <c r="D376" s="47">
        <v>0.25429398148148147</v>
      </c>
      <c r="E376" s="37">
        <f t="shared" si="21"/>
        <v>0.59649122807017541</v>
      </c>
      <c r="F376" s="37">
        <f t="shared" si="22"/>
        <v>0.6104229275086126</v>
      </c>
      <c r="G376" s="11" t="str">
        <f t="shared" si="23"/>
        <v>Start group 4 for 50km</v>
      </c>
      <c r="H376" s="4" t="str">
        <f t="shared" si="24"/>
        <v>Start group 5 for 100km</v>
      </c>
    </row>
    <row r="377" spans="1:8">
      <c r="A377" s="3">
        <v>375</v>
      </c>
      <c r="B377" t="s">
        <v>38</v>
      </c>
      <c r="C377" t="s">
        <v>7285</v>
      </c>
      <c r="D377" s="47">
        <v>0.25462962962962959</v>
      </c>
      <c r="E377" s="37">
        <f t="shared" si="21"/>
        <v>0.59808612440191389</v>
      </c>
      <c r="F377" s="37">
        <f t="shared" si="22"/>
        <v>0.61254855970094568</v>
      </c>
      <c r="G377" s="11" t="str">
        <f t="shared" si="23"/>
        <v>Start group 4 for 50km</v>
      </c>
      <c r="H377" s="4" t="str">
        <f t="shared" si="24"/>
        <v>Start group 5 for 100km</v>
      </c>
    </row>
    <row r="378" spans="1:8">
      <c r="A378" s="3">
        <v>376</v>
      </c>
      <c r="B378" t="s">
        <v>7820</v>
      </c>
      <c r="C378" t="s">
        <v>7821</v>
      </c>
      <c r="D378" s="47">
        <v>0.25472222222222224</v>
      </c>
      <c r="E378" s="37">
        <f t="shared" si="21"/>
        <v>0.59968102073365226</v>
      </c>
      <c r="F378" s="37">
        <f t="shared" si="22"/>
        <v>0.61313494099538235</v>
      </c>
      <c r="G378" s="11" t="str">
        <f t="shared" si="23"/>
        <v>Start group 4 for 50km</v>
      </c>
      <c r="H378" s="4" t="str">
        <f t="shared" si="24"/>
        <v>Start group 5 for 100km</v>
      </c>
    </row>
    <row r="379" spans="1:8">
      <c r="A379" s="3">
        <v>377</v>
      </c>
      <c r="B379" t="s">
        <v>95</v>
      </c>
      <c r="C379" t="s">
        <v>5983</v>
      </c>
      <c r="D379" s="47">
        <v>0.25486111111111109</v>
      </c>
      <c r="E379" s="37">
        <f t="shared" si="21"/>
        <v>0.60127591706539074</v>
      </c>
      <c r="F379" s="37">
        <f t="shared" si="22"/>
        <v>0.61401451293703735</v>
      </c>
      <c r="G379" s="11" t="str">
        <f t="shared" si="23"/>
        <v>Start group 4 for 50km</v>
      </c>
      <c r="H379" s="4" t="str">
        <f t="shared" si="24"/>
        <v>Start group 5 for 100km</v>
      </c>
    </row>
    <row r="380" spans="1:8">
      <c r="A380" s="3">
        <v>378</v>
      </c>
      <c r="B380" t="s">
        <v>12</v>
      </c>
      <c r="C380" t="s">
        <v>5918</v>
      </c>
      <c r="D380" s="47">
        <v>0.25493055555555555</v>
      </c>
      <c r="E380" s="37">
        <f t="shared" si="21"/>
        <v>0.60287081339712922</v>
      </c>
      <c r="F380" s="37">
        <f t="shared" si="22"/>
        <v>0.61445429890786496</v>
      </c>
      <c r="G380" s="11" t="str">
        <f t="shared" si="23"/>
        <v>Start group 4 for 50km</v>
      </c>
      <c r="H380" s="4" t="str">
        <f t="shared" si="24"/>
        <v>Start group 5 for 100km</v>
      </c>
    </row>
    <row r="381" spans="1:8">
      <c r="A381" s="3">
        <v>379</v>
      </c>
      <c r="B381" t="s">
        <v>50</v>
      </c>
      <c r="C381" t="s">
        <v>7822</v>
      </c>
      <c r="D381" s="47">
        <v>0.25494212962962964</v>
      </c>
      <c r="E381" s="37">
        <f t="shared" si="21"/>
        <v>0.6044657097288676</v>
      </c>
      <c r="F381" s="37">
        <f t="shared" si="22"/>
        <v>0.61452759656966949</v>
      </c>
      <c r="G381" s="11" t="str">
        <f t="shared" si="23"/>
        <v>Start group 4 for 50km</v>
      </c>
      <c r="H381" s="4" t="str">
        <f t="shared" si="24"/>
        <v>Start group 5 for 100km</v>
      </c>
    </row>
    <row r="382" spans="1:8">
      <c r="A382" s="3">
        <v>380</v>
      </c>
      <c r="B382" t="s">
        <v>80</v>
      </c>
      <c r="C382" t="s">
        <v>5756</v>
      </c>
      <c r="D382" s="47">
        <v>0.25496527777777778</v>
      </c>
      <c r="E382" s="37">
        <f t="shared" si="21"/>
        <v>0.60606060606060608</v>
      </c>
      <c r="F382" s="37">
        <f t="shared" si="22"/>
        <v>0.61467419189327854</v>
      </c>
      <c r="G382" s="11" t="str">
        <f t="shared" si="23"/>
        <v>Start group 4 for 50km</v>
      </c>
      <c r="H382" s="4" t="str">
        <f t="shared" si="24"/>
        <v>Start group 5 for 100km</v>
      </c>
    </row>
    <row r="383" spans="1:8">
      <c r="A383" s="3">
        <v>381</v>
      </c>
      <c r="B383" t="s">
        <v>79</v>
      </c>
      <c r="C383" t="s">
        <v>5794</v>
      </c>
      <c r="D383" s="47">
        <v>0.25503472222222223</v>
      </c>
      <c r="E383" s="37">
        <f t="shared" si="21"/>
        <v>0.60765550239234445</v>
      </c>
      <c r="F383" s="37">
        <f t="shared" si="22"/>
        <v>0.61511397786410615</v>
      </c>
      <c r="G383" s="11" t="str">
        <f t="shared" si="23"/>
        <v>Start group 4 for 50km</v>
      </c>
      <c r="H383" s="4" t="str">
        <f t="shared" si="24"/>
        <v>Start group 5 for 100km</v>
      </c>
    </row>
    <row r="384" spans="1:8">
      <c r="A384" s="3">
        <v>382</v>
      </c>
      <c r="B384" t="s">
        <v>2</v>
      </c>
      <c r="C384" t="s">
        <v>5758</v>
      </c>
      <c r="D384" s="47">
        <v>0.25519675925925928</v>
      </c>
      <c r="E384" s="37">
        <f t="shared" si="21"/>
        <v>0.60925039872408293</v>
      </c>
      <c r="F384" s="37">
        <f t="shared" si="22"/>
        <v>0.61614014512937054</v>
      </c>
      <c r="G384" s="11" t="str">
        <f t="shared" si="23"/>
        <v>Start group 4 for 50km</v>
      </c>
      <c r="H384" s="4" t="str">
        <f t="shared" si="24"/>
        <v>Start group 5 for 100km</v>
      </c>
    </row>
    <row r="385" spans="1:8">
      <c r="A385" s="3">
        <v>383</v>
      </c>
      <c r="B385" t="s">
        <v>14</v>
      </c>
      <c r="C385" t="s">
        <v>7823</v>
      </c>
      <c r="D385" s="47">
        <v>0.25535879629629626</v>
      </c>
      <c r="E385" s="37">
        <f t="shared" si="21"/>
        <v>0.61084529505582141</v>
      </c>
      <c r="F385" s="37">
        <f t="shared" si="22"/>
        <v>0.6171663123946346</v>
      </c>
      <c r="G385" s="11" t="str">
        <f t="shared" si="23"/>
        <v>Start group 4 for 50km</v>
      </c>
      <c r="H385" s="4" t="str">
        <f t="shared" si="24"/>
        <v>Start group 5 for 100km</v>
      </c>
    </row>
    <row r="386" spans="1:8">
      <c r="A386" s="3">
        <v>384</v>
      </c>
      <c r="B386" t="s">
        <v>415</v>
      </c>
      <c r="C386" t="s">
        <v>7824</v>
      </c>
      <c r="D386" s="47">
        <v>0.25578703703703703</v>
      </c>
      <c r="E386" s="37">
        <f t="shared" si="21"/>
        <v>0.61244019138755978</v>
      </c>
      <c r="F386" s="37">
        <f t="shared" si="22"/>
        <v>0.61987832588140435</v>
      </c>
      <c r="G386" s="11" t="str">
        <f t="shared" si="23"/>
        <v>Start group 4 for 50km</v>
      </c>
      <c r="H386" s="4" t="str">
        <f t="shared" si="24"/>
        <v>Start group 5 for 100km</v>
      </c>
    </row>
    <row r="387" spans="1:8">
      <c r="A387" s="3">
        <v>385</v>
      </c>
      <c r="B387" t="s">
        <v>844</v>
      </c>
      <c r="C387" t="s">
        <v>5938</v>
      </c>
      <c r="D387" s="47">
        <v>0.2565162037037037</v>
      </c>
      <c r="E387" s="37">
        <f t="shared" si="21"/>
        <v>0.61403508771929827</v>
      </c>
      <c r="F387" s="37">
        <f t="shared" si="22"/>
        <v>0.62449607857509348</v>
      </c>
      <c r="G387" s="11" t="str">
        <f t="shared" si="23"/>
        <v>Start group 4 for 50km</v>
      </c>
      <c r="H387" s="4" t="str">
        <f t="shared" si="24"/>
        <v>Start group 5 for 100km</v>
      </c>
    </row>
    <row r="388" spans="1:8">
      <c r="A388" s="3">
        <v>386</v>
      </c>
      <c r="B388" t="s">
        <v>17</v>
      </c>
      <c r="C388" t="s">
        <v>5867</v>
      </c>
      <c r="D388" s="47">
        <v>0.25664351851851852</v>
      </c>
      <c r="E388" s="37">
        <f t="shared" ref="E388:E451" si="25">A388/627</f>
        <v>0.61562998405103664</v>
      </c>
      <c r="F388" s="37">
        <f t="shared" ref="F388:F451" si="26">((HOUR(D388)*60+MINUTE(D388)+SECOND(D388)/60)-(HOUR($D$3)*60+MINUTE($D$3)+SECOND($D$3)/60))/(HOUR($D$3)*60+MINUTE($D$3)+SECOND($D$3)/60)</f>
        <v>0.62530235285494395</v>
      </c>
      <c r="G388" s="11" t="str">
        <f t="shared" ref="G388:G451" si="27">"Start group "&amp;IF(F388&lt;=32%,1,IF(F388&lt;=42%,2,IF(F388&lt;=53%,3,IF(F388&lt;=65%,4,IF(F388&lt;=87%,5,6)))))&amp;" for 50km"</f>
        <v>Start group 4 for 50km</v>
      </c>
      <c r="H388" s="4" t="str">
        <f t="shared" ref="H388:H451" si="28">"Start group "&amp;IF(F388&lt;=23%,1,IF(F388&lt;=36%,2,IF(F388&lt;=46%,3,IF(F388&lt;=55%,4,IF(F388&lt;=72%,5,6)))))&amp;" for 100km"</f>
        <v>Start group 5 for 100km</v>
      </c>
    </row>
    <row r="389" spans="1:8">
      <c r="A389" s="3">
        <v>387</v>
      </c>
      <c r="B389" t="s">
        <v>613</v>
      </c>
      <c r="C389" t="s">
        <v>5650</v>
      </c>
      <c r="D389" s="47">
        <v>0.25670138888888888</v>
      </c>
      <c r="E389" s="37">
        <f t="shared" si="25"/>
        <v>0.61722488038277512</v>
      </c>
      <c r="F389" s="37">
        <f t="shared" si="26"/>
        <v>0.62566884116396682</v>
      </c>
      <c r="G389" s="11" t="str">
        <f t="shared" si="27"/>
        <v>Start group 4 for 50km</v>
      </c>
      <c r="H389" s="4" t="str">
        <f t="shared" si="28"/>
        <v>Start group 5 for 100km</v>
      </c>
    </row>
    <row r="390" spans="1:8">
      <c r="A390" s="3">
        <v>388</v>
      </c>
      <c r="B390" t="s">
        <v>136</v>
      </c>
      <c r="C390" t="s">
        <v>5809</v>
      </c>
      <c r="D390" s="47">
        <v>0.25729166666666664</v>
      </c>
      <c r="E390" s="37">
        <f t="shared" si="25"/>
        <v>0.6188197767145136</v>
      </c>
      <c r="F390" s="37">
        <f t="shared" si="26"/>
        <v>0.62940702191600095</v>
      </c>
      <c r="G390" s="11" t="str">
        <f t="shared" si="27"/>
        <v>Start group 4 for 50km</v>
      </c>
      <c r="H390" s="4" t="str">
        <f t="shared" si="28"/>
        <v>Start group 5 for 100km</v>
      </c>
    </row>
    <row r="391" spans="1:8">
      <c r="A391" s="3">
        <v>389</v>
      </c>
      <c r="B391" t="s">
        <v>15</v>
      </c>
      <c r="C391" t="s">
        <v>7606</v>
      </c>
      <c r="D391" s="47">
        <v>0.25737268518518519</v>
      </c>
      <c r="E391" s="37">
        <f t="shared" si="25"/>
        <v>0.62041467304625197</v>
      </c>
      <c r="F391" s="37">
        <f t="shared" si="26"/>
        <v>0.62992010554863309</v>
      </c>
      <c r="G391" s="11" t="str">
        <f t="shared" si="27"/>
        <v>Start group 4 for 50km</v>
      </c>
      <c r="H391" s="4" t="str">
        <f t="shared" si="28"/>
        <v>Start group 5 for 100km</v>
      </c>
    </row>
    <row r="392" spans="1:8">
      <c r="A392" s="3">
        <v>390</v>
      </c>
      <c r="B392" t="s">
        <v>15</v>
      </c>
      <c r="C392" t="s">
        <v>6005</v>
      </c>
      <c r="D392" s="47">
        <v>0.25784722222222223</v>
      </c>
      <c r="E392" s="37">
        <f t="shared" si="25"/>
        <v>0.62200956937799046</v>
      </c>
      <c r="F392" s="37">
        <f t="shared" si="26"/>
        <v>0.63292530968262117</v>
      </c>
      <c r="G392" s="11" t="str">
        <f t="shared" si="27"/>
        <v>Start group 4 for 50km</v>
      </c>
      <c r="H392" s="4" t="str">
        <f t="shared" si="28"/>
        <v>Start group 5 for 100km</v>
      </c>
    </row>
    <row r="393" spans="1:8">
      <c r="A393" s="3">
        <v>391</v>
      </c>
      <c r="B393" t="s">
        <v>23</v>
      </c>
      <c r="C393" t="s">
        <v>6008</v>
      </c>
      <c r="D393" s="47">
        <v>0.25785879629629632</v>
      </c>
      <c r="E393" s="37">
        <f t="shared" si="25"/>
        <v>0.62360446570972883</v>
      </c>
      <c r="F393" s="37">
        <f t="shared" si="26"/>
        <v>0.6329986073444257</v>
      </c>
      <c r="G393" s="11" t="str">
        <f t="shared" si="27"/>
        <v>Start group 4 for 50km</v>
      </c>
      <c r="H393" s="4" t="str">
        <f t="shared" si="28"/>
        <v>Start group 5 for 100km</v>
      </c>
    </row>
    <row r="394" spans="1:8">
      <c r="A394" s="3">
        <v>392</v>
      </c>
      <c r="B394" t="s">
        <v>50</v>
      </c>
      <c r="C394" t="s">
        <v>6009</v>
      </c>
      <c r="D394" s="47">
        <v>0.25788194444444446</v>
      </c>
      <c r="E394" s="37">
        <f t="shared" si="25"/>
        <v>0.62519936204146731</v>
      </c>
      <c r="F394" s="37">
        <f t="shared" si="26"/>
        <v>0.63314520266803509</v>
      </c>
      <c r="G394" s="11" t="str">
        <f t="shared" si="27"/>
        <v>Start group 4 for 50km</v>
      </c>
      <c r="H394" s="4" t="str">
        <f t="shared" si="28"/>
        <v>Start group 5 for 100km</v>
      </c>
    </row>
    <row r="395" spans="1:8">
      <c r="A395" s="3">
        <v>393</v>
      </c>
      <c r="B395" t="s">
        <v>12</v>
      </c>
      <c r="C395" t="s">
        <v>2711</v>
      </c>
      <c r="D395" s="47">
        <v>0.25843749999999999</v>
      </c>
      <c r="E395" s="37">
        <f t="shared" si="25"/>
        <v>0.62679425837320579</v>
      </c>
      <c r="F395" s="37">
        <f t="shared" si="26"/>
        <v>0.63666349043465509</v>
      </c>
      <c r="G395" s="11" t="str">
        <f t="shared" si="27"/>
        <v>Start group 4 for 50km</v>
      </c>
      <c r="H395" s="4" t="str">
        <f t="shared" si="28"/>
        <v>Start group 5 for 100km</v>
      </c>
    </row>
    <row r="396" spans="1:8">
      <c r="A396" s="3">
        <v>394</v>
      </c>
      <c r="B396" t="s">
        <v>2</v>
      </c>
      <c r="C396" t="s">
        <v>7825</v>
      </c>
      <c r="D396" s="47">
        <v>0.25854166666666667</v>
      </c>
      <c r="E396" s="37">
        <f t="shared" si="25"/>
        <v>0.62838915470494416</v>
      </c>
      <c r="F396" s="37">
        <f t="shared" si="26"/>
        <v>0.6373231693908965</v>
      </c>
      <c r="G396" s="11" t="str">
        <f t="shared" si="27"/>
        <v>Start group 4 for 50km</v>
      </c>
      <c r="H396" s="4" t="str">
        <f t="shared" si="28"/>
        <v>Start group 5 for 100km</v>
      </c>
    </row>
    <row r="397" spans="1:8">
      <c r="A397" s="3">
        <v>395</v>
      </c>
      <c r="B397" t="s">
        <v>25</v>
      </c>
      <c r="C397" t="s">
        <v>5919</v>
      </c>
      <c r="D397" s="47">
        <v>0.25855324074074076</v>
      </c>
      <c r="E397" s="37">
        <f t="shared" si="25"/>
        <v>0.62998405103668265</v>
      </c>
      <c r="F397" s="37">
        <f t="shared" si="26"/>
        <v>0.63739646705270103</v>
      </c>
      <c r="G397" s="11" t="str">
        <f t="shared" si="27"/>
        <v>Start group 4 for 50km</v>
      </c>
      <c r="H397" s="4" t="str">
        <f t="shared" si="28"/>
        <v>Start group 5 for 100km</v>
      </c>
    </row>
    <row r="398" spans="1:8">
      <c r="A398" s="3">
        <v>396</v>
      </c>
      <c r="B398" t="s">
        <v>90</v>
      </c>
      <c r="C398" t="s">
        <v>7826</v>
      </c>
      <c r="D398" s="47">
        <v>0.25908564814814816</v>
      </c>
      <c r="E398" s="37">
        <f t="shared" si="25"/>
        <v>0.63157894736842102</v>
      </c>
      <c r="F398" s="37">
        <f t="shared" si="26"/>
        <v>0.64076815949571209</v>
      </c>
      <c r="G398" s="11" t="str">
        <f t="shared" si="27"/>
        <v>Start group 4 for 50km</v>
      </c>
      <c r="H398" s="4" t="str">
        <f t="shared" si="28"/>
        <v>Start group 5 for 100km</v>
      </c>
    </row>
    <row r="399" spans="1:8">
      <c r="A399" s="3">
        <v>397</v>
      </c>
      <c r="B399" t="s">
        <v>12</v>
      </c>
      <c r="C399" t="s">
        <v>7827</v>
      </c>
      <c r="D399" s="47">
        <v>0.25929398148148147</v>
      </c>
      <c r="E399" s="37">
        <f t="shared" si="25"/>
        <v>0.6331738437001595</v>
      </c>
      <c r="F399" s="37">
        <f t="shared" si="26"/>
        <v>0.6420875174081947</v>
      </c>
      <c r="G399" s="11" t="str">
        <f t="shared" si="27"/>
        <v>Start group 4 for 50km</v>
      </c>
      <c r="H399" s="4" t="str">
        <f t="shared" si="28"/>
        <v>Start group 5 for 100km</v>
      </c>
    </row>
    <row r="400" spans="1:8">
      <c r="A400" s="3">
        <v>398</v>
      </c>
      <c r="B400" t="s">
        <v>25</v>
      </c>
      <c r="C400" t="s">
        <v>5850</v>
      </c>
      <c r="D400" s="47">
        <v>0.25929398148148147</v>
      </c>
      <c r="E400" s="37">
        <f t="shared" si="25"/>
        <v>0.63476874003189787</v>
      </c>
      <c r="F400" s="37">
        <f t="shared" si="26"/>
        <v>0.6420875174081947</v>
      </c>
      <c r="G400" s="11" t="str">
        <f t="shared" si="27"/>
        <v>Start group 4 for 50km</v>
      </c>
      <c r="H400" s="4" t="str">
        <f t="shared" si="28"/>
        <v>Start group 5 for 100km</v>
      </c>
    </row>
    <row r="401" spans="1:8">
      <c r="A401" s="3">
        <v>399</v>
      </c>
      <c r="B401" t="s">
        <v>25</v>
      </c>
      <c r="C401" t="s">
        <v>7689</v>
      </c>
      <c r="D401" s="47">
        <v>0.25934027777777779</v>
      </c>
      <c r="E401" s="37">
        <f t="shared" si="25"/>
        <v>0.63636363636363635</v>
      </c>
      <c r="F401" s="37">
        <f t="shared" si="26"/>
        <v>0.64238070805541303</v>
      </c>
      <c r="G401" s="11" t="str">
        <f t="shared" si="27"/>
        <v>Start group 4 for 50km</v>
      </c>
      <c r="H401" s="4" t="str">
        <f t="shared" si="28"/>
        <v>Start group 5 for 100km</v>
      </c>
    </row>
    <row r="402" spans="1:8">
      <c r="A402" s="3">
        <v>400</v>
      </c>
      <c r="B402" t="s">
        <v>28</v>
      </c>
      <c r="C402" t="s">
        <v>7828</v>
      </c>
      <c r="D402" s="47">
        <v>0.25939814814814816</v>
      </c>
      <c r="E402" s="37">
        <f t="shared" si="25"/>
        <v>0.63795853269537484</v>
      </c>
      <c r="F402" s="37">
        <f t="shared" si="26"/>
        <v>0.64274719636443611</v>
      </c>
      <c r="G402" s="11" t="str">
        <f t="shared" si="27"/>
        <v>Start group 4 for 50km</v>
      </c>
      <c r="H402" s="4" t="str">
        <f t="shared" si="28"/>
        <v>Start group 5 for 100km</v>
      </c>
    </row>
    <row r="403" spans="1:8">
      <c r="A403" s="3">
        <v>401</v>
      </c>
      <c r="B403" t="s">
        <v>7</v>
      </c>
      <c r="C403" t="s">
        <v>5711</v>
      </c>
      <c r="D403" s="47">
        <v>0.25991898148148146</v>
      </c>
      <c r="E403" s="37">
        <f t="shared" si="25"/>
        <v>0.63955342902711321</v>
      </c>
      <c r="F403" s="37">
        <f t="shared" si="26"/>
        <v>0.64604559114564264</v>
      </c>
      <c r="G403" s="11" t="str">
        <f t="shared" si="27"/>
        <v>Start group 4 for 50km</v>
      </c>
      <c r="H403" s="4" t="str">
        <f t="shared" si="28"/>
        <v>Start group 5 for 100km</v>
      </c>
    </row>
    <row r="404" spans="1:8">
      <c r="A404" s="3">
        <v>402</v>
      </c>
      <c r="B404" t="s">
        <v>2</v>
      </c>
      <c r="C404" t="s">
        <v>7829</v>
      </c>
      <c r="D404" s="47">
        <v>0.26030092592592591</v>
      </c>
      <c r="E404" s="37">
        <f t="shared" si="25"/>
        <v>0.64114832535885169</v>
      </c>
      <c r="F404" s="37">
        <f t="shared" si="26"/>
        <v>0.64846441398519383</v>
      </c>
      <c r="G404" s="11" t="str">
        <f t="shared" si="27"/>
        <v>Start group 4 for 50km</v>
      </c>
      <c r="H404" s="4" t="str">
        <f t="shared" si="28"/>
        <v>Start group 5 for 100km</v>
      </c>
    </row>
    <row r="405" spans="1:8">
      <c r="A405" s="3">
        <v>403</v>
      </c>
      <c r="B405" t="s">
        <v>15</v>
      </c>
      <c r="C405" t="s">
        <v>5971</v>
      </c>
      <c r="D405" s="47">
        <v>0.26053240740740741</v>
      </c>
      <c r="E405" s="37">
        <f t="shared" si="25"/>
        <v>0.64274322169059006</v>
      </c>
      <c r="F405" s="37">
        <f t="shared" si="26"/>
        <v>0.64993036722128583</v>
      </c>
      <c r="G405" s="11" t="str">
        <f t="shared" si="27"/>
        <v>Start group 4 for 50km</v>
      </c>
      <c r="H405" s="4" t="str">
        <f t="shared" si="28"/>
        <v>Start group 5 for 100km</v>
      </c>
    </row>
    <row r="406" spans="1:8">
      <c r="A406" s="3">
        <v>404</v>
      </c>
      <c r="B406" t="s">
        <v>453</v>
      </c>
      <c r="C406" t="s">
        <v>7830</v>
      </c>
      <c r="D406" s="47">
        <v>0.260775462962963</v>
      </c>
      <c r="E406" s="37">
        <f t="shared" si="25"/>
        <v>0.64433811802232854</v>
      </c>
      <c r="F406" s="37">
        <f t="shared" si="26"/>
        <v>0.65146961811918203</v>
      </c>
      <c r="G406" s="11" t="str">
        <f t="shared" si="27"/>
        <v>Start group 5 for 50km</v>
      </c>
      <c r="H406" s="4" t="str">
        <f t="shared" si="28"/>
        <v>Start group 5 for 100km</v>
      </c>
    </row>
    <row r="407" spans="1:8">
      <c r="A407" s="3">
        <v>405</v>
      </c>
      <c r="B407" t="s">
        <v>492</v>
      </c>
      <c r="C407" t="s">
        <v>7831</v>
      </c>
      <c r="D407" s="47">
        <v>0.2610763888888889</v>
      </c>
      <c r="E407" s="37">
        <f t="shared" si="25"/>
        <v>0.64593301435406703</v>
      </c>
      <c r="F407" s="37">
        <f t="shared" si="26"/>
        <v>0.6533753573261013</v>
      </c>
      <c r="G407" s="11" t="str">
        <f t="shared" si="27"/>
        <v>Start group 5 for 50km</v>
      </c>
      <c r="H407" s="4" t="str">
        <f t="shared" si="28"/>
        <v>Start group 5 for 100km</v>
      </c>
    </row>
    <row r="408" spans="1:8">
      <c r="A408" s="3">
        <v>406</v>
      </c>
      <c r="B408" t="s">
        <v>136</v>
      </c>
      <c r="C408" t="s">
        <v>7832</v>
      </c>
      <c r="D408" s="47">
        <v>0.26115740740740739</v>
      </c>
      <c r="E408" s="37">
        <f t="shared" si="25"/>
        <v>0.6475279106858054</v>
      </c>
      <c r="F408" s="37">
        <f t="shared" si="26"/>
        <v>0.65388844095873344</v>
      </c>
      <c r="G408" s="11" t="str">
        <f t="shared" si="27"/>
        <v>Start group 5 for 50km</v>
      </c>
      <c r="H408" s="4" t="str">
        <f t="shared" si="28"/>
        <v>Start group 5 for 100km</v>
      </c>
    </row>
    <row r="409" spans="1:8">
      <c r="A409" s="3">
        <v>407</v>
      </c>
      <c r="B409" t="s">
        <v>5</v>
      </c>
      <c r="C409" t="s">
        <v>2853</v>
      </c>
      <c r="D409" s="47">
        <v>0.26143518518518521</v>
      </c>
      <c r="E409" s="37">
        <f t="shared" si="25"/>
        <v>0.64912280701754388</v>
      </c>
      <c r="F409" s="37">
        <f t="shared" si="26"/>
        <v>0.65564758484204344</v>
      </c>
      <c r="G409" s="11" t="str">
        <f t="shared" si="27"/>
        <v>Start group 5 for 50km</v>
      </c>
      <c r="H409" s="4" t="str">
        <f t="shared" si="28"/>
        <v>Start group 5 for 100km</v>
      </c>
    </row>
    <row r="410" spans="1:8">
      <c r="A410" s="3">
        <v>408</v>
      </c>
      <c r="B410" t="s">
        <v>15</v>
      </c>
      <c r="C410" t="s">
        <v>6008</v>
      </c>
      <c r="D410" s="47">
        <v>0.26231481481481483</v>
      </c>
      <c r="E410" s="37">
        <f t="shared" si="25"/>
        <v>0.65071770334928225</v>
      </c>
      <c r="F410" s="37">
        <f t="shared" si="26"/>
        <v>0.66121820713919233</v>
      </c>
      <c r="G410" s="11" t="str">
        <f t="shared" si="27"/>
        <v>Start group 5 for 50km</v>
      </c>
      <c r="H410" s="4" t="str">
        <f t="shared" si="28"/>
        <v>Start group 5 for 100km</v>
      </c>
    </row>
    <row r="411" spans="1:8">
      <c r="A411" s="3">
        <v>409</v>
      </c>
      <c r="B411" t="s">
        <v>71</v>
      </c>
      <c r="C411" t="s">
        <v>2559</v>
      </c>
      <c r="D411" s="47">
        <v>0.2630439814814815</v>
      </c>
      <c r="E411" s="37">
        <f t="shared" si="25"/>
        <v>0.65231259968102073</v>
      </c>
      <c r="F411" s="37">
        <f t="shared" si="26"/>
        <v>0.66583595983288146</v>
      </c>
      <c r="G411" s="11" t="str">
        <f t="shared" si="27"/>
        <v>Start group 5 for 50km</v>
      </c>
      <c r="H411" s="4" t="str">
        <f t="shared" si="28"/>
        <v>Start group 5 for 100km</v>
      </c>
    </row>
    <row r="412" spans="1:8">
      <c r="A412" s="3">
        <v>410</v>
      </c>
      <c r="B412" t="s">
        <v>177</v>
      </c>
      <c r="C412" t="s">
        <v>7377</v>
      </c>
      <c r="D412" s="47">
        <v>0.263125</v>
      </c>
      <c r="E412" s="37">
        <f t="shared" si="25"/>
        <v>0.65390749601275922</v>
      </c>
      <c r="F412" s="37">
        <f t="shared" si="26"/>
        <v>0.66634904346551338</v>
      </c>
      <c r="G412" s="11" t="str">
        <f t="shared" si="27"/>
        <v>Start group 5 for 50km</v>
      </c>
      <c r="H412" s="4" t="str">
        <f t="shared" si="28"/>
        <v>Start group 5 for 100km</v>
      </c>
    </row>
    <row r="413" spans="1:8">
      <c r="A413" s="3">
        <v>411</v>
      </c>
      <c r="B413" t="s">
        <v>206</v>
      </c>
      <c r="C413" t="s">
        <v>6015</v>
      </c>
      <c r="D413" s="47">
        <v>0.26384259259259263</v>
      </c>
      <c r="E413" s="37">
        <f t="shared" si="25"/>
        <v>0.65550239234449759</v>
      </c>
      <c r="F413" s="37">
        <f t="shared" si="26"/>
        <v>0.67089349849739799</v>
      </c>
      <c r="G413" s="11" t="str">
        <f t="shared" si="27"/>
        <v>Start group 5 for 50km</v>
      </c>
      <c r="H413" s="4" t="str">
        <f t="shared" si="28"/>
        <v>Start group 5 for 100km</v>
      </c>
    </row>
    <row r="414" spans="1:8">
      <c r="A414" s="3">
        <v>412</v>
      </c>
      <c r="B414" t="s">
        <v>25</v>
      </c>
      <c r="C414" t="s">
        <v>7833</v>
      </c>
      <c r="D414" s="47">
        <v>0.26430555555555557</v>
      </c>
      <c r="E414" s="37">
        <f t="shared" si="25"/>
        <v>0.65709728867623607</v>
      </c>
      <c r="F414" s="37">
        <f t="shared" si="26"/>
        <v>0.67382540496958165</v>
      </c>
      <c r="G414" s="11" t="str">
        <f t="shared" si="27"/>
        <v>Start group 5 for 50km</v>
      </c>
      <c r="H414" s="4" t="str">
        <f t="shared" si="28"/>
        <v>Start group 5 for 100km</v>
      </c>
    </row>
    <row r="415" spans="1:8">
      <c r="A415" s="3">
        <v>413</v>
      </c>
      <c r="B415" t="s">
        <v>208</v>
      </c>
      <c r="C415" t="s">
        <v>7252</v>
      </c>
      <c r="D415" s="47">
        <v>0.26478009259259261</v>
      </c>
      <c r="E415" s="37">
        <f t="shared" si="25"/>
        <v>0.65869218500797444</v>
      </c>
      <c r="F415" s="37">
        <f t="shared" si="26"/>
        <v>0.67683060910356974</v>
      </c>
      <c r="G415" s="11" t="str">
        <f t="shared" si="27"/>
        <v>Start group 5 for 50km</v>
      </c>
      <c r="H415" s="4" t="str">
        <f t="shared" si="28"/>
        <v>Start group 5 for 100km</v>
      </c>
    </row>
    <row r="416" spans="1:8">
      <c r="A416" s="3">
        <v>414</v>
      </c>
      <c r="B416" t="s">
        <v>697</v>
      </c>
      <c r="C416" t="s">
        <v>5966</v>
      </c>
      <c r="D416" s="47">
        <v>0.2666203703703704</v>
      </c>
      <c r="E416" s="37">
        <f t="shared" si="25"/>
        <v>0.66028708133971292</v>
      </c>
      <c r="F416" s="37">
        <f t="shared" si="26"/>
        <v>0.6884849373304992</v>
      </c>
      <c r="G416" s="11" t="str">
        <f t="shared" si="27"/>
        <v>Start group 5 for 50km</v>
      </c>
      <c r="H416" s="4" t="str">
        <f t="shared" si="28"/>
        <v>Start group 5 for 100km</v>
      </c>
    </row>
    <row r="417" spans="1:8">
      <c r="A417" s="3">
        <v>415</v>
      </c>
      <c r="B417" t="s">
        <v>58</v>
      </c>
      <c r="C417" t="s">
        <v>5699</v>
      </c>
      <c r="D417" s="47">
        <v>0.26663194444444444</v>
      </c>
      <c r="E417" s="37">
        <f t="shared" si="25"/>
        <v>0.6618819776714514</v>
      </c>
      <c r="F417" s="37">
        <f t="shared" si="26"/>
        <v>0.68855823499230373</v>
      </c>
      <c r="G417" s="11" t="str">
        <f t="shared" si="27"/>
        <v>Start group 5 for 50km</v>
      </c>
      <c r="H417" s="4" t="str">
        <f t="shared" si="28"/>
        <v>Start group 5 for 100km</v>
      </c>
    </row>
    <row r="418" spans="1:8">
      <c r="A418" s="3">
        <v>416</v>
      </c>
      <c r="B418" t="s">
        <v>80</v>
      </c>
      <c r="C418" t="s">
        <v>7734</v>
      </c>
      <c r="D418" s="47">
        <v>0.26682870370370371</v>
      </c>
      <c r="E418" s="37">
        <f t="shared" si="25"/>
        <v>0.66347687400318978</v>
      </c>
      <c r="F418" s="37">
        <f t="shared" si="26"/>
        <v>0.68980429524298192</v>
      </c>
      <c r="G418" s="11" t="str">
        <f t="shared" si="27"/>
        <v>Start group 5 for 50km</v>
      </c>
      <c r="H418" s="4" t="str">
        <f t="shared" si="28"/>
        <v>Start group 5 for 100km</v>
      </c>
    </row>
    <row r="419" spans="1:8">
      <c r="A419" s="3">
        <v>417</v>
      </c>
      <c r="B419" t="s">
        <v>15</v>
      </c>
      <c r="C419" t="s">
        <v>7834</v>
      </c>
      <c r="D419" s="47">
        <v>0.26687500000000003</v>
      </c>
      <c r="E419" s="37">
        <f t="shared" si="25"/>
        <v>0.66507177033492826</v>
      </c>
      <c r="F419" s="37">
        <f t="shared" si="26"/>
        <v>0.69009748589020026</v>
      </c>
      <c r="G419" s="11" t="str">
        <f t="shared" si="27"/>
        <v>Start group 5 for 50km</v>
      </c>
      <c r="H419" s="4" t="str">
        <f t="shared" si="28"/>
        <v>Start group 5 for 100km</v>
      </c>
    </row>
    <row r="420" spans="1:8">
      <c r="A420" s="3">
        <v>418</v>
      </c>
      <c r="B420" t="s">
        <v>286</v>
      </c>
      <c r="C420" t="s">
        <v>6026</v>
      </c>
      <c r="D420" s="47">
        <v>0.26696759259259256</v>
      </c>
      <c r="E420" s="37">
        <f t="shared" si="25"/>
        <v>0.66666666666666663</v>
      </c>
      <c r="F420" s="37">
        <f t="shared" si="26"/>
        <v>0.69068386718463692</v>
      </c>
      <c r="G420" s="11" t="str">
        <f t="shared" si="27"/>
        <v>Start group 5 for 50km</v>
      </c>
      <c r="H420" s="4" t="str">
        <f t="shared" si="28"/>
        <v>Start group 5 for 100km</v>
      </c>
    </row>
    <row r="421" spans="1:8">
      <c r="A421" s="3">
        <v>419</v>
      </c>
      <c r="B421" t="s">
        <v>29</v>
      </c>
      <c r="C421" t="s">
        <v>3329</v>
      </c>
      <c r="D421" s="47">
        <v>0.26712962962962966</v>
      </c>
      <c r="E421" s="37">
        <f t="shared" si="25"/>
        <v>0.66826156299840511</v>
      </c>
      <c r="F421" s="37">
        <f t="shared" si="26"/>
        <v>0.6917100344499012</v>
      </c>
      <c r="G421" s="11" t="str">
        <f t="shared" si="27"/>
        <v>Start group 5 for 50km</v>
      </c>
      <c r="H421" s="4" t="str">
        <f t="shared" si="28"/>
        <v>Start group 5 for 100km</v>
      </c>
    </row>
    <row r="422" spans="1:8">
      <c r="A422" s="3">
        <v>420</v>
      </c>
      <c r="B422" t="s">
        <v>132</v>
      </c>
      <c r="C422" t="s">
        <v>7835</v>
      </c>
      <c r="D422" s="47">
        <v>0.2676041666666667</v>
      </c>
      <c r="E422" s="37">
        <f t="shared" si="25"/>
        <v>0.66985645933014359</v>
      </c>
      <c r="F422" s="37">
        <f t="shared" si="26"/>
        <v>0.69471523858388928</v>
      </c>
      <c r="G422" s="11" t="str">
        <f t="shared" si="27"/>
        <v>Start group 5 for 50km</v>
      </c>
      <c r="H422" s="4" t="str">
        <f t="shared" si="28"/>
        <v>Start group 5 for 100km</v>
      </c>
    </row>
    <row r="423" spans="1:8">
      <c r="A423" s="3">
        <v>421</v>
      </c>
      <c r="B423" t="s">
        <v>129</v>
      </c>
      <c r="C423" t="s">
        <v>5866</v>
      </c>
      <c r="D423" s="47">
        <v>0.267662037037037</v>
      </c>
      <c r="E423" s="37">
        <f t="shared" si="25"/>
        <v>0.67145135566188197</v>
      </c>
      <c r="F423" s="37">
        <f t="shared" si="26"/>
        <v>0.69508172689291214</v>
      </c>
      <c r="G423" s="11" t="str">
        <f t="shared" si="27"/>
        <v>Start group 5 for 50km</v>
      </c>
      <c r="H423" s="4" t="str">
        <f t="shared" si="28"/>
        <v>Start group 5 for 100km</v>
      </c>
    </row>
    <row r="424" spans="1:8">
      <c r="A424" s="3">
        <v>422</v>
      </c>
      <c r="B424" t="s">
        <v>71</v>
      </c>
      <c r="C424" t="s">
        <v>7836</v>
      </c>
      <c r="D424" s="47">
        <v>0.26869212962962963</v>
      </c>
      <c r="E424" s="37">
        <f t="shared" si="25"/>
        <v>0.67304625199362045</v>
      </c>
      <c r="F424" s="37">
        <f t="shared" si="26"/>
        <v>0.70160521879352067</v>
      </c>
      <c r="G424" s="11" t="str">
        <f t="shared" si="27"/>
        <v>Start group 5 for 50km</v>
      </c>
      <c r="H424" s="4" t="str">
        <f t="shared" si="28"/>
        <v>Start group 5 for 100km</v>
      </c>
    </row>
    <row r="425" spans="1:8">
      <c r="A425" s="3">
        <v>423</v>
      </c>
      <c r="B425" t="s">
        <v>257</v>
      </c>
      <c r="C425" t="s">
        <v>7784</v>
      </c>
      <c r="D425" s="47">
        <v>0.26902777777777781</v>
      </c>
      <c r="E425" s="37">
        <f t="shared" si="25"/>
        <v>0.67464114832535882</v>
      </c>
      <c r="F425" s="37">
        <f t="shared" si="26"/>
        <v>0.70373085098585353</v>
      </c>
      <c r="G425" s="11" t="str">
        <f t="shared" si="27"/>
        <v>Start group 5 for 50km</v>
      </c>
      <c r="H425" s="4" t="str">
        <f t="shared" si="28"/>
        <v>Start group 5 for 100km</v>
      </c>
    </row>
    <row r="426" spans="1:8">
      <c r="A426" s="3">
        <v>424</v>
      </c>
      <c r="B426" t="s">
        <v>4</v>
      </c>
      <c r="C426" t="s">
        <v>7522</v>
      </c>
      <c r="D426" s="47">
        <v>0.26902777777777781</v>
      </c>
      <c r="E426" s="37">
        <f t="shared" si="25"/>
        <v>0.6762360446570973</v>
      </c>
      <c r="F426" s="37">
        <f t="shared" si="26"/>
        <v>0.70373085098585353</v>
      </c>
      <c r="G426" s="11" t="str">
        <f t="shared" si="27"/>
        <v>Start group 5 for 50km</v>
      </c>
      <c r="H426" s="4" t="str">
        <f t="shared" si="28"/>
        <v>Start group 5 for 100km</v>
      </c>
    </row>
    <row r="427" spans="1:8">
      <c r="A427" s="3">
        <v>425</v>
      </c>
      <c r="B427" t="s">
        <v>276</v>
      </c>
      <c r="C427" t="s">
        <v>5802</v>
      </c>
      <c r="D427" s="47">
        <v>0.26922453703703703</v>
      </c>
      <c r="E427" s="37">
        <f t="shared" si="25"/>
        <v>0.67783094098883567</v>
      </c>
      <c r="F427" s="37">
        <f t="shared" si="26"/>
        <v>0.70497691123653161</v>
      </c>
      <c r="G427" s="11" t="str">
        <f t="shared" si="27"/>
        <v>Start group 5 for 50km</v>
      </c>
      <c r="H427" s="4" t="str">
        <f t="shared" si="28"/>
        <v>Start group 5 for 100km</v>
      </c>
    </row>
    <row r="428" spans="1:8">
      <c r="A428" s="3">
        <v>426</v>
      </c>
      <c r="B428" t="s">
        <v>25</v>
      </c>
      <c r="C428" t="s">
        <v>7837</v>
      </c>
      <c r="D428" s="47">
        <v>0.26956018518518515</v>
      </c>
      <c r="E428" s="37">
        <f t="shared" si="25"/>
        <v>0.67942583732057416</v>
      </c>
      <c r="F428" s="37">
        <f t="shared" si="26"/>
        <v>0.7071025434288648</v>
      </c>
      <c r="G428" s="11" t="str">
        <f t="shared" si="27"/>
        <v>Start group 5 for 50km</v>
      </c>
      <c r="H428" s="4" t="str">
        <f t="shared" si="28"/>
        <v>Start group 5 for 100km</v>
      </c>
    </row>
    <row r="429" spans="1:8">
      <c r="A429" s="3">
        <v>427</v>
      </c>
      <c r="B429" t="s">
        <v>100</v>
      </c>
      <c r="C429" t="s">
        <v>5834</v>
      </c>
      <c r="D429" s="47">
        <v>0.26958333333333334</v>
      </c>
      <c r="E429" s="37">
        <f t="shared" si="25"/>
        <v>0.68102073365231264</v>
      </c>
      <c r="F429" s="37">
        <f t="shared" si="26"/>
        <v>0.70724913875247375</v>
      </c>
      <c r="G429" s="11" t="str">
        <f t="shared" si="27"/>
        <v>Start group 5 for 50km</v>
      </c>
      <c r="H429" s="4" t="str">
        <f t="shared" si="28"/>
        <v>Start group 5 for 100km</v>
      </c>
    </row>
    <row r="430" spans="1:8">
      <c r="A430" s="3">
        <v>428</v>
      </c>
      <c r="B430" t="s">
        <v>7176</v>
      </c>
      <c r="C430" t="s">
        <v>7838</v>
      </c>
      <c r="D430" s="47">
        <v>0.27010416666666665</v>
      </c>
      <c r="E430" s="37">
        <f t="shared" si="25"/>
        <v>0.68261562998405101</v>
      </c>
      <c r="F430" s="37">
        <f t="shared" si="26"/>
        <v>0.71054753353368028</v>
      </c>
      <c r="G430" s="11" t="str">
        <f t="shared" si="27"/>
        <v>Start group 5 for 50km</v>
      </c>
      <c r="H430" s="4" t="str">
        <f t="shared" si="28"/>
        <v>Start group 5 for 100km</v>
      </c>
    </row>
    <row r="431" spans="1:8">
      <c r="A431" s="3">
        <v>429</v>
      </c>
      <c r="B431" t="s">
        <v>56</v>
      </c>
      <c r="C431" t="s">
        <v>5760</v>
      </c>
      <c r="D431" s="47">
        <v>0.27015046296296297</v>
      </c>
      <c r="E431" s="37">
        <f t="shared" si="25"/>
        <v>0.68421052631578949</v>
      </c>
      <c r="F431" s="37">
        <f t="shared" si="26"/>
        <v>0.71084072418089861</v>
      </c>
      <c r="G431" s="11" t="str">
        <f t="shared" si="27"/>
        <v>Start group 5 for 50km</v>
      </c>
      <c r="H431" s="4" t="str">
        <f t="shared" si="28"/>
        <v>Start group 5 for 100km</v>
      </c>
    </row>
    <row r="432" spans="1:8">
      <c r="A432" s="3">
        <v>430</v>
      </c>
      <c r="B432" t="s">
        <v>293</v>
      </c>
      <c r="C432" t="s">
        <v>7839</v>
      </c>
      <c r="D432" s="47">
        <v>0.27015046296296297</v>
      </c>
      <c r="E432" s="37">
        <f t="shared" si="25"/>
        <v>0.68580542264752786</v>
      </c>
      <c r="F432" s="37">
        <f t="shared" si="26"/>
        <v>0.71084072418089861</v>
      </c>
      <c r="G432" s="11" t="str">
        <f t="shared" si="27"/>
        <v>Start group 5 for 50km</v>
      </c>
      <c r="H432" s="4" t="str">
        <f t="shared" si="28"/>
        <v>Start group 5 for 100km</v>
      </c>
    </row>
    <row r="433" spans="1:8">
      <c r="A433" s="3">
        <v>431</v>
      </c>
      <c r="B433" t="s">
        <v>7</v>
      </c>
      <c r="C433" t="s">
        <v>7610</v>
      </c>
      <c r="D433" s="47">
        <v>0.27069444444444446</v>
      </c>
      <c r="E433" s="37">
        <f t="shared" si="25"/>
        <v>0.68740031897926634</v>
      </c>
      <c r="F433" s="37">
        <f t="shared" si="26"/>
        <v>0.71428571428571441</v>
      </c>
      <c r="G433" s="11" t="str">
        <f t="shared" si="27"/>
        <v>Start group 5 for 50km</v>
      </c>
      <c r="H433" s="4" t="str">
        <f t="shared" si="28"/>
        <v>Start group 5 for 100km</v>
      </c>
    </row>
    <row r="434" spans="1:8">
      <c r="A434" s="3">
        <v>432</v>
      </c>
      <c r="B434" t="s">
        <v>17</v>
      </c>
      <c r="C434" t="s">
        <v>7840</v>
      </c>
      <c r="D434" s="47">
        <v>0.27070601851851855</v>
      </c>
      <c r="E434" s="37">
        <f t="shared" si="25"/>
        <v>0.68899521531100483</v>
      </c>
      <c r="F434" s="37">
        <f t="shared" si="26"/>
        <v>0.71435901194751894</v>
      </c>
      <c r="G434" s="11" t="str">
        <f t="shared" si="27"/>
        <v>Start group 5 for 50km</v>
      </c>
      <c r="H434" s="4" t="str">
        <f t="shared" si="28"/>
        <v>Start group 5 for 100km</v>
      </c>
    </row>
    <row r="435" spans="1:8">
      <c r="A435" s="3">
        <v>433</v>
      </c>
      <c r="B435" t="s">
        <v>294</v>
      </c>
      <c r="C435" t="s">
        <v>7841</v>
      </c>
      <c r="D435" s="47">
        <v>0.27070601851851855</v>
      </c>
      <c r="E435" s="37">
        <f t="shared" si="25"/>
        <v>0.6905901116427432</v>
      </c>
      <c r="F435" s="37">
        <f t="shared" si="26"/>
        <v>0.71435901194751894</v>
      </c>
      <c r="G435" s="11" t="str">
        <f t="shared" si="27"/>
        <v>Start group 5 for 50km</v>
      </c>
      <c r="H435" s="4" t="str">
        <f t="shared" si="28"/>
        <v>Start group 5 for 100km</v>
      </c>
    </row>
    <row r="436" spans="1:8">
      <c r="A436" s="3">
        <v>434</v>
      </c>
      <c r="B436" t="s">
        <v>333</v>
      </c>
      <c r="C436" t="s">
        <v>7842</v>
      </c>
      <c r="D436" s="47">
        <v>0.27141203703703703</v>
      </c>
      <c r="E436" s="37">
        <f t="shared" si="25"/>
        <v>0.69218500797448168</v>
      </c>
      <c r="F436" s="37">
        <f t="shared" si="26"/>
        <v>0.71883016931759869</v>
      </c>
      <c r="G436" s="11" t="str">
        <f t="shared" si="27"/>
        <v>Start group 5 for 50km</v>
      </c>
      <c r="H436" s="4" t="str">
        <f t="shared" si="28"/>
        <v>Start group 5 for 100km</v>
      </c>
    </row>
    <row r="437" spans="1:8">
      <c r="A437" s="3">
        <v>435</v>
      </c>
      <c r="B437" t="s">
        <v>607</v>
      </c>
      <c r="C437" t="s">
        <v>5958</v>
      </c>
      <c r="D437" s="47">
        <v>0.27189814814814817</v>
      </c>
      <c r="E437" s="37">
        <f t="shared" si="25"/>
        <v>0.69377990430622005</v>
      </c>
      <c r="F437" s="37">
        <f t="shared" si="26"/>
        <v>0.72190867111339163</v>
      </c>
      <c r="G437" s="11" t="str">
        <f t="shared" si="27"/>
        <v>Start group 5 for 50km</v>
      </c>
      <c r="H437" s="4" t="str">
        <f t="shared" si="28"/>
        <v>Start group 6 for 100km</v>
      </c>
    </row>
    <row r="438" spans="1:8">
      <c r="A438" s="3">
        <v>436</v>
      </c>
      <c r="B438" t="s">
        <v>64</v>
      </c>
      <c r="C438" t="s">
        <v>7843</v>
      </c>
      <c r="D438" s="47">
        <v>0.27218749999999997</v>
      </c>
      <c r="E438" s="37">
        <f t="shared" si="25"/>
        <v>0.69537480063795853</v>
      </c>
      <c r="F438" s="37">
        <f t="shared" si="26"/>
        <v>0.72374111265850616</v>
      </c>
      <c r="G438" s="11" t="str">
        <f t="shared" si="27"/>
        <v>Start group 5 for 50km</v>
      </c>
      <c r="H438" s="4" t="str">
        <f t="shared" si="28"/>
        <v>Start group 6 for 100km</v>
      </c>
    </row>
    <row r="439" spans="1:8">
      <c r="A439" s="3">
        <v>437</v>
      </c>
      <c r="B439" t="s">
        <v>25</v>
      </c>
      <c r="C439" t="s">
        <v>7844</v>
      </c>
      <c r="D439" s="47">
        <v>0.27221064814814816</v>
      </c>
      <c r="E439" s="37">
        <f t="shared" si="25"/>
        <v>0.69696969696969702</v>
      </c>
      <c r="F439" s="37">
        <f t="shared" si="26"/>
        <v>0.72388770798211555</v>
      </c>
      <c r="G439" s="11" t="str">
        <f t="shared" si="27"/>
        <v>Start group 5 for 50km</v>
      </c>
      <c r="H439" s="4" t="str">
        <f t="shared" si="28"/>
        <v>Start group 6 for 100km</v>
      </c>
    </row>
    <row r="440" spans="1:8">
      <c r="A440" s="3">
        <v>438</v>
      </c>
      <c r="B440" t="s">
        <v>690</v>
      </c>
      <c r="C440" t="s">
        <v>7845</v>
      </c>
      <c r="D440" s="47">
        <v>0.27221064814814816</v>
      </c>
      <c r="E440" s="37">
        <f t="shared" si="25"/>
        <v>0.69856459330143539</v>
      </c>
      <c r="F440" s="37">
        <f t="shared" si="26"/>
        <v>0.72388770798211555</v>
      </c>
      <c r="G440" s="11" t="str">
        <f t="shared" si="27"/>
        <v>Start group 5 for 50km</v>
      </c>
      <c r="H440" s="4" t="str">
        <f t="shared" si="28"/>
        <v>Start group 6 for 100km</v>
      </c>
    </row>
    <row r="441" spans="1:8">
      <c r="A441" s="3">
        <v>439</v>
      </c>
      <c r="B441" t="s">
        <v>42</v>
      </c>
      <c r="C441" t="s">
        <v>7846</v>
      </c>
      <c r="D441" s="47">
        <v>0.27240740740740738</v>
      </c>
      <c r="E441" s="37">
        <f t="shared" si="25"/>
        <v>0.70015948963317387</v>
      </c>
      <c r="F441" s="37">
        <f t="shared" si="26"/>
        <v>0.72513376823279341</v>
      </c>
      <c r="G441" s="11" t="str">
        <f t="shared" si="27"/>
        <v>Start group 5 for 50km</v>
      </c>
      <c r="H441" s="4" t="str">
        <f t="shared" si="28"/>
        <v>Start group 6 for 100km</v>
      </c>
    </row>
    <row r="442" spans="1:8">
      <c r="A442" s="3">
        <v>440</v>
      </c>
      <c r="B442" t="s">
        <v>16</v>
      </c>
      <c r="C442" t="s">
        <v>7847</v>
      </c>
      <c r="D442" s="47">
        <v>0.2729050925925926</v>
      </c>
      <c r="E442" s="37">
        <f t="shared" si="25"/>
        <v>0.70175438596491224</v>
      </c>
      <c r="F442" s="37">
        <f t="shared" si="26"/>
        <v>0.72828556769039077</v>
      </c>
      <c r="G442" s="11" t="str">
        <f t="shared" si="27"/>
        <v>Start group 5 for 50km</v>
      </c>
      <c r="H442" s="4" t="str">
        <f t="shared" si="28"/>
        <v>Start group 6 for 100km</v>
      </c>
    </row>
    <row r="443" spans="1:8">
      <c r="A443" s="3">
        <v>441</v>
      </c>
      <c r="B443" t="s">
        <v>458</v>
      </c>
      <c r="C443" t="s">
        <v>7848</v>
      </c>
      <c r="D443" s="47">
        <v>0.27296296296296296</v>
      </c>
      <c r="E443" s="37">
        <f t="shared" si="25"/>
        <v>0.70334928229665072</v>
      </c>
      <c r="F443" s="37">
        <f t="shared" si="26"/>
        <v>0.72865205599941363</v>
      </c>
      <c r="G443" s="11" t="str">
        <f t="shared" si="27"/>
        <v>Start group 5 for 50km</v>
      </c>
      <c r="H443" s="4" t="str">
        <f t="shared" si="28"/>
        <v>Start group 6 for 100km</v>
      </c>
    </row>
    <row r="444" spans="1:8">
      <c r="A444" s="3">
        <v>442</v>
      </c>
      <c r="B444" t="s">
        <v>7</v>
      </c>
      <c r="C444" t="s">
        <v>5930</v>
      </c>
      <c r="D444" s="47">
        <v>0.27309027777777778</v>
      </c>
      <c r="E444" s="37">
        <f t="shared" si="25"/>
        <v>0.70494417862838921</v>
      </c>
      <c r="F444" s="37">
        <f t="shared" si="26"/>
        <v>0.7294583302792641</v>
      </c>
      <c r="G444" s="11" t="str">
        <f t="shared" si="27"/>
        <v>Start group 5 for 50km</v>
      </c>
      <c r="H444" s="4" t="str">
        <f t="shared" si="28"/>
        <v>Start group 6 for 100km</v>
      </c>
    </row>
    <row r="445" spans="1:8">
      <c r="A445" s="3">
        <v>443</v>
      </c>
      <c r="B445" t="s">
        <v>7849</v>
      </c>
      <c r="C445" t="s">
        <v>7850</v>
      </c>
      <c r="D445" s="47">
        <v>0.27309027777777778</v>
      </c>
      <c r="E445" s="37">
        <f t="shared" si="25"/>
        <v>0.70653907496012758</v>
      </c>
      <c r="F445" s="37">
        <f t="shared" si="26"/>
        <v>0.7294583302792641</v>
      </c>
      <c r="G445" s="11" t="str">
        <f t="shared" si="27"/>
        <v>Start group 5 for 50km</v>
      </c>
      <c r="H445" s="4" t="str">
        <f t="shared" si="28"/>
        <v>Start group 6 for 100km</v>
      </c>
    </row>
    <row r="446" spans="1:8">
      <c r="A446" s="3">
        <v>444</v>
      </c>
      <c r="B446" t="s">
        <v>28</v>
      </c>
      <c r="C446" t="s">
        <v>7851</v>
      </c>
      <c r="D446" s="47">
        <v>0.27328703703703705</v>
      </c>
      <c r="E446" s="37">
        <f t="shared" si="25"/>
        <v>0.70813397129186606</v>
      </c>
      <c r="F446" s="37">
        <f t="shared" si="26"/>
        <v>0.73070439052994229</v>
      </c>
      <c r="G446" s="11" t="str">
        <f t="shared" si="27"/>
        <v>Start group 5 for 50km</v>
      </c>
      <c r="H446" s="4" t="str">
        <f t="shared" si="28"/>
        <v>Start group 6 for 100km</v>
      </c>
    </row>
    <row r="447" spans="1:8">
      <c r="A447" s="3">
        <v>445</v>
      </c>
      <c r="B447" t="s">
        <v>25</v>
      </c>
      <c r="C447" t="s">
        <v>5935</v>
      </c>
      <c r="D447" s="47">
        <v>0.27371527777777777</v>
      </c>
      <c r="E447" s="37">
        <f t="shared" si="25"/>
        <v>0.70972886762360443</v>
      </c>
      <c r="F447" s="37">
        <f t="shared" si="26"/>
        <v>0.73341640401671182</v>
      </c>
      <c r="G447" s="11" t="str">
        <f t="shared" si="27"/>
        <v>Start group 5 for 50km</v>
      </c>
      <c r="H447" s="4" t="str">
        <f t="shared" si="28"/>
        <v>Start group 6 for 100km</v>
      </c>
    </row>
    <row r="448" spans="1:8">
      <c r="A448" s="3">
        <v>446</v>
      </c>
      <c r="B448" t="s">
        <v>95</v>
      </c>
      <c r="C448" t="s">
        <v>7852</v>
      </c>
      <c r="D448" s="47">
        <v>0.27376157407407409</v>
      </c>
      <c r="E448" s="37">
        <f t="shared" si="25"/>
        <v>0.71132376395534291</v>
      </c>
      <c r="F448" s="37">
        <f t="shared" si="26"/>
        <v>0.73370959466393015</v>
      </c>
      <c r="G448" s="11" t="str">
        <f t="shared" si="27"/>
        <v>Start group 5 for 50km</v>
      </c>
      <c r="H448" s="4" t="str">
        <f t="shared" si="28"/>
        <v>Start group 6 for 100km</v>
      </c>
    </row>
    <row r="449" spans="1:8">
      <c r="A449" s="3">
        <v>447</v>
      </c>
      <c r="B449" t="s">
        <v>129</v>
      </c>
      <c r="C449" t="s">
        <v>2559</v>
      </c>
      <c r="D449" s="47">
        <v>0.27379629629629632</v>
      </c>
      <c r="E449" s="37">
        <f t="shared" si="25"/>
        <v>0.71291866028708128</v>
      </c>
      <c r="F449" s="37">
        <f t="shared" si="26"/>
        <v>0.73392948764934396</v>
      </c>
      <c r="G449" s="11" t="str">
        <f t="shared" si="27"/>
        <v>Start group 5 for 50km</v>
      </c>
      <c r="H449" s="4" t="str">
        <f t="shared" si="28"/>
        <v>Start group 6 for 100km</v>
      </c>
    </row>
    <row r="450" spans="1:8">
      <c r="A450" s="3">
        <v>448</v>
      </c>
      <c r="B450" t="s">
        <v>801</v>
      </c>
      <c r="C450" t="s">
        <v>7853</v>
      </c>
      <c r="D450" s="47">
        <v>0.27395833333333336</v>
      </c>
      <c r="E450" s="37">
        <f t="shared" si="25"/>
        <v>0.71451355661881977</v>
      </c>
      <c r="F450" s="37">
        <f t="shared" si="26"/>
        <v>0.73495565491460824</v>
      </c>
      <c r="G450" s="11" t="str">
        <f t="shared" si="27"/>
        <v>Start group 5 for 50km</v>
      </c>
      <c r="H450" s="4" t="str">
        <f t="shared" si="28"/>
        <v>Start group 6 for 100km</v>
      </c>
    </row>
    <row r="451" spans="1:8">
      <c r="A451" s="3">
        <v>449</v>
      </c>
      <c r="B451" t="s">
        <v>31</v>
      </c>
      <c r="C451" t="s">
        <v>5713</v>
      </c>
      <c r="D451" s="47">
        <v>0.27457175925925925</v>
      </c>
      <c r="E451" s="37">
        <f t="shared" si="25"/>
        <v>0.71610845295055825</v>
      </c>
      <c r="F451" s="37">
        <f t="shared" si="26"/>
        <v>0.73884043099025143</v>
      </c>
      <c r="G451" s="11" t="str">
        <f t="shared" si="27"/>
        <v>Start group 5 for 50km</v>
      </c>
      <c r="H451" s="4" t="str">
        <f t="shared" si="28"/>
        <v>Start group 6 for 100km</v>
      </c>
    </row>
    <row r="452" spans="1:8">
      <c r="A452" s="3">
        <v>450</v>
      </c>
      <c r="B452" t="s">
        <v>50</v>
      </c>
      <c r="C452" t="s">
        <v>7854</v>
      </c>
      <c r="D452" s="47">
        <v>0.27461805555555557</v>
      </c>
      <c r="E452" s="37">
        <f t="shared" ref="E452:E515" si="29">A452/627</f>
        <v>0.71770334928229662</v>
      </c>
      <c r="F452" s="37">
        <f t="shared" ref="F452:F515" si="30">((HOUR(D452)*60+MINUTE(D452)+SECOND(D452)/60)-(HOUR($D$3)*60+MINUTE($D$3)+SECOND($D$3)/60))/(HOUR($D$3)*60+MINUTE($D$3)+SECOND($D$3)/60)</f>
        <v>0.73913362163746976</v>
      </c>
      <c r="G452" s="11" t="str">
        <f t="shared" ref="G452:G515" si="31">"Start group "&amp;IF(F452&lt;=32%,1,IF(F452&lt;=42%,2,IF(F452&lt;=53%,3,IF(F452&lt;=65%,4,IF(F452&lt;=87%,5,6)))))&amp;" for 50km"</f>
        <v>Start group 5 for 50km</v>
      </c>
      <c r="H452" s="4" t="str">
        <f t="shared" ref="H452:H515" si="32">"Start group "&amp;IF(F452&lt;=23%,1,IF(F452&lt;=36%,2,IF(F452&lt;=46%,3,IF(F452&lt;=55%,4,IF(F452&lt;=72%,5,6)))))&amp;" for 100km"</f>
        <v>Start group 6 for 100km</v>
      </c>
    </row>
    <row r="453" spans="1:8">
      <c r="A453" s="3">
        <v>451</v>
      </c>
      <c r="B453" t="s">
        <v>56</v>
      </c>
      <c r="C453" t="s">
        <v>7855</v>
      </c>
      <c r="D453" s="47">
        <v>0.27489583333333334</v>
      </c>
      <c r="E453" s="37">
        <f t="shared" si="29"/>
        <v>0.7192982456140351</v>
      </c>
      <c r="F453" s="37">
        <f t="shared" si="30"/>
        <v>0.74089276552078009</v>
      </c>
      <c r="G453" s="11" t="str">
        <f t="shared" si="31"/>
        <v>Start group 5 for 50km</v>
      </c>
      <c r="H453" s="4" t="str">
        <f t="shared" si="32"/>
        <v>Start group 6 for 100km</v>
      </c>
    </row>
    <row r="454" spans="1:8">
      <c r="A454" s="3">
        <v>452</v>
      </c>
      <c r="B454" t="s">
        <v>3088</v>
      </c>
      <c r="C454" t="s">
        <v>7856</v>
      </c>
      <c r="D454" s="47">
        <v>0.27496527777777779</v>
      </c>
      <c r="E454" s="37">
        <f t="shared" si="29"/>
        <v>0.72089314194577347</v>
      </c>
      <c r="F454" s="37">
        <f t="shared" si="30"/>
        <v>0.74133255149160737</v>
      </c>
      <c r="G454" s="11" t="str">
        <f t="shared" si="31"/>
        <v>Start group 5 for 50km</v>
      </c>
      <c r="H454" s="4" t="str">
        <f t="shared" si="32"/>
        <v>Start group 6 for 100km</v>
      </c>
    </row>
    <row r="455" spans="1:8">
      <c r="A455" s="3">
        <v>453</v>
      </c>
      <c r="B455" t="s">
        <v>70</v>
      </c>
      <c r="C455" t="s">
        <v>5900</v>
      </c>
      <c r="D455" s="47">
        <v>0.27523148148148152</v>
      </c>
      <c r="E455" s="37">
        <f t="shared" si="29"/>
        <v>0.72248803827751196</v>
      </c>
      <c r="F455" s="37">
        <f t="shared" si="30"/>
        <v>0.74301839771311295</v>
      </c>
      <c r="G455" s="11" t="str">
        <f t="shared" si="31"/>
        <v>Start group 5 for 50km</v>
      </c>
      <c r="H455" s="4" t="str">
        <f t="shared" si="32"/>
        <v>Start group 6 for 100km</v>
      </c>
    </row>
    <row r="456" spans="1:8">
      <c r="A456" s="3">
        <v>454</v>
      </c>
      <c r="B456" t="s">
        <v>3377</v>
      </c>
      <c r="C456" t="s">
        <v>7639</v>
      </c>
      <c r="D456" s="47">
        <v>0.27524305555555556</v>
      </c>
      <c r="E456" s="37">
        <f t="shared" si="29"/>
        <v>0.72408293460925044</v>
      </c>
      <c r="F456" s="37">
        <f t="shared" si="30"/>
        <v>0.7430916953749177</v>
      </c>
      <c r="G456" s="11" t="str">
        <f t="shared" si="31"/>
        <v>Start group 5 for 50km</v>
      </c>
      <c r="H456" s="4" t="str">
        <f t="shared" si="32"/>
        <v>Start group 6 for 100km</v>
      </c>
    </row>
    <row r="457" spans="1:8">
      <c r="A457" s="3">
        <v>455</v>
      </c>
      <c r="B457" t="s">
        <v>91</v>
      </c>
      <c r="C457" t="s">
        <v>7528</v>
      </c>
      <c r="D457" s="47">
        <v>0.27557870370370369</v>
      </c>
      <c r="E457" s="37">
        <f t="shared" si="29"/>
        <v>0.72567783094098881</v>
      </c>
      <c r="F457" s="37">
        <f t="shared" si="30"/>
        <v>0.74521732756725056</v>
      </c>
      <c r="G457" s="11" t="str">
        <f t="shared" si="31"/>
        <v>Start group 5 for 50km</v>
      </c>
      <c r="H457" s="4" t="str">
        <f t="shared" si="32"/>
        <v>Start group 6 for 100km</v>
      </c>
    </row>
    <row r="458" spans="1:8">
      <c r="A458" s="3">
        <v>456</v>
      </c>
      <c r="B458" t="s">
        <v>43</v>
      </c>
      <c r="C458" t="s">
        <v>7645</v>
      </c>
      <c r="D458" s="47">
        <v>0.27611111111111114</v>
      </c>
      <c r="E458" s="37">
        <f t="shared" si="29"/>
        <v>0.72727272727272729</v>
      </c>
      <c r="F458" s="37">
        <f t="shared" si="30"/>
        <v>0.74858902001026184</v>
      </c>
      <c r="G458" s="11" t="str">
        <f t="shared" si="31"/>
        <v>Start group 5 for 50km</v>
      </c>
      <c r="H458" s="4" t="str">
        <f t="shared" si="32"/>
        <v>Start group 6 for 100km</v>
      </c>
    </row>
    <row r="459" spans="1:8">
      <c r="A459" s="3">
        <v>457</v>
      </c>
      <c r="B459" t="s">
        <v>1204</v>
      </c>
      <c r="C459" t="s">
        <v>5965</v>
      </c>
      <c r="D459" s="47">
        <v>0.27616898148148145</v>
      </c>
      <c r="E459" s="37">
        <f t="shared" si="29"/>
        <v>0.72886762360446566</v>
      </c>
      <c r="F459" s="37">
        <f t="shared" si="30"/>
        <v>0.7489555083192847</v>
      </c>
      <c r="G459" s="11" t="str">
        <f t="shared" si="31"/>
        <v>Start group 5 for 50km</v>
      </c>
      <c r="H459" s="4" t="str">
        <f t="shared" si="32"/>
        <v>Start group 6 for 100km</v>
      </c>
    </row>
    <row r="460" spans="1:8">
      <c r="A460" s="3">
        <v>458</v>
      </c>
      <c r="B460" t="s">
        <v>473</v>
      </c>
      <c r="C460" t="s">
        <v>7857</v>
      </c>
      <c r="D460" s="47">
        <v>0.27621527777777777</v>
      </c>
      <c r="E460" s="37">
        <f t="shared" si="29"/>
        <v>0.73046251993620415</v>
      </c>
      <c r="F460" s="37">
        <f t="shared" si="30"/>
        <v>0.74924869896650304</v>
      </c>
      <c r="G460" s="11" t="str">
        <f t="shared" si="31"/>
        <v>Start group 5 for 50km</v>
      </c>
      <c r="H460" s="4" t="str">
        <f t="shared" si="32"/>
        <v>Start group 6 for 100km</v>
      </c>
    </row>
    <row r="461" spans="1:8">
      <c r="A461" s="3">
        <v>459</v>
      </c>
      <c r="B461" t="s">
        <v>432</v>
      </c>
      <c r="C461" t="s">
        <v>5687</v>
      </c>
      <c r="D461" s="47">
        <v>0.27635416666666668</v>
      </c>
      <c r="E461" s="37">
        <f t="shared" si="29"/>
        <v>0.73205741626794263</v>
      </c>
      <c r="F461" s="37">
        <f t="shared" si="30"/>
        <v>0.75012827090815803</v>
      </c>
      <c r="G461" s="11" t="str">
        <f t="shared" si="31"/>
        <v>Start group 5 for 50km</v>
      </c>
      <c r="H461" s="4" t="str">
        <f t="shared" si="32"/>
        <v>Start group 6 for 100km</v>
      </c>
    </row>
    <row r="462" spans="1:8">
      <c r="A462" s="3">
        <v>460</v>
      </c>
      <c r="B462" t="s">
        <v>178</v>
      </c>
      <c r="C462" t="s">
        <v>7716</v>
      </c>
      <c r="D462" s="47">
        <v>0.27644675925925927</v>
      </c>
      <c r="E462" s="37">
        <f t="shared" si="29"/>
        <v>0.733652312599681</v>
      </c>
      <c r="F462" s="37">
        <f t="shared" si="30"/>
        <v>0.7507146522025947</v>
      </c>
      <c r="G462" s="11" t="str">
        <f t="shared" si="31"/>
        <v>Start group 5 for 50km</v>
      </c>
      <c r="H462" s="4" t="str">
        <f t="shared" si="32"/>
        <v>Start group 6 for 100km</v>
      </c>
    </row>
    <row r="463" spans="1:8">
      <c r="A463" s="3">
        <v>461</v>
      </c>
      <c r="B463" t="s">
        <v>25</v>
      </c>
      <c r="C463" t="s">
        <v>5913</v>
      </c>
      <c r="D463" s="47">
        <v>0.27645833333333331</v>
      </c>
      <c r="E463" s="37">
        <f t="shared" si="29"/>
        <v>0.73524720893141948</v>
      </c>
      <c r="F463" s="37">
        <f t="shared" si="30"/>
        <v>0.75078794986439945</v>
      </c>
      <c r="G463" s="11" t="str">
        <f t="shared" si="31"/>
        <v>Start group 5 for 50km</v>
      </c>
      <c r="H463" s="4" t="str">
        <f t="shared" si="32"/>
        <v>Start group 6 for 100km</v>
      </c>
    </row>
    <row r="464" spans="1:8">
      <c r="A464" s="3">
        <v>462</v>
      </c>
      <c r="B464" t="s">
        <v>79</v>
      </c>
      <c r="C464" t="s">
        <v>7770</v>
      </c>
      <c r="D464" s="47">
        <v>0.27684027777777781</v>
      </c>
      <c r="E464" s="37">
        <f t="shared" si="29"/>
        <v>0.73684210526315785</v>
      </c>
      <c r="F464" s="37">
        <f t="shared" si="30"/>
        <v>0.75320677270395076</v>
      </c>
      <c r="G464" s="11" t="str">
        <f t="shared" si="31"/>
        <v>Start group 5 for 50km</v>
      </c>
      <c r="H464" s="4" t="str">
        <f t="shared" si="32"/>
        <v>Start group 6 for 100km</v>
      </c>
    </row>
    <row r="465" spans="1:8">
      <c r="A465" s="3">
        <v>463</v>
      </c>
      <c r="B465" t="s">
        <v>47</v>
      </c>
      <c r="C465" t="s">
        <v>7452</v>
      </c>
      <c r="D465" s="47">
        <v>0.27696759259259257</v>
      </c>
      <c r="E465" s="37">
        <f t="shared" si="29"/>
        <v>0.73843700159489634</v>
      </c>
      <c r="F465" s="37">
        <f t="shared" si="30"/>
        <v>0.75401304698380123</v>
      </c>
      <c r="G465" s="11" t="str">
        <f t="shared" si="31"/>
        <v>Start group 5 for 50km</v>
      </c>
      <c r="H465" s="4" t="str">
        <f t="shared" si="32"/>
        <v>Start group 6 for 100km</v>
      </c>
    </row>
    <row r="466" spans="1:8">
      <c r="A466" s="3">
        <v>464</v>
      </c>
      <c r="B466" t="s">
        <v>60</v>
      </c>
      <c r="C466" t="s">
        <v>7858</v>
      </c>
      <c r="D466" s="47">
        <v>0.27736111111111111</v>
      </c>
      <c r="E466" s="37">
        <f t="shared" si="29"/>
        <v>0.74003189792663482</v>
      </c>
      <c r="F466" s="37">
        <f t="shared" si="30"/>
        <v>0.75650516748515717</v>
      </c>
      <c r="G466" s="11" t="str">
        <f t="shared" si="31"/>
        <v>Start group 5 for 50km</v>
      </c>
      <c r="H466" s="4" t="str">
        <f t="shared" si="32"/>
        <v>Start group 6 for 100km</v>
      </c>
    </row>
    <row r="467" spans="1:8">
      <c r="A467" s="3">
        <v>465</v>
      </c>
      <c r="B467" t="s">
        <v>67</v>
      </c>
      <c r="C467" t="s">
        <v>6022</v>
      </c>
      <c r="D467" s="47">
        <v>0.27737268518518515</v>
      </c>
      <c r="E467" s="37">
        <f t="shared" si="29"/>
        <v>0.74162679425837319</v>
      </c>
      <c r="F467" s="37">
        <f t="shared" si="30"/>
        <v>0.75657846514696192</v>
      </c>
      <c r="G467" s="11" t="str">
        <f t="shared" si="31"/>
        <v>Start group 5 for 50km</v>
      </c>
      <c r="H467" s="4" t="str">
        <f t="shared" si="32"/>
        <v>Start group 6 for 100km</v>
      </c>
    </row>
    <row r="468" spans="1:8">
      <c r="A468" s="3">
        <v>466</v>
      </c>
      <c r="B468" t="s">
        <v>15</v>
      </c>
      <c r="C468" t="s">
        <v>7859</v>
      </c>
      <c r="D468" s="47">
        <v>0.27737268518518515</v>
      </c>
      <c r="E468" s="37">
        <f t="shared" si="29"/>
        <v>0.74322169059011167</v>
      </c>
      <c r="F468" s="37">
        <f t="shared" si="30"/>
        <v>0.75657846514696192</v>
      </c>
      <c r="G468" s="11" t="str">
        <f t="shared" si="31"/>
        <v>Start group 5 for 50km</v>
      </c>
      <c r="H468" s="4" t="str">
        <f t="shared" si="32"/>
        <v>Start group 6 for 100km</v>
      </c>
    </row>
    <row r="469" spans="1:8">
      <c r="A469" s="3">
        <v>467</v>
      </c>
      <c r="B469" t="s">
        <v>43</v>
      </c>
      <c r="C469" t="s">
        <v>7335</v>
      </c>
      <c r="D469" s="47">
        <v>0.27790509259259261</v>
      </c>
      <c r="E469" s="37">
        <f t="shared" si="29"/>
        <v>0.74481658692185004</v>
      </c>
      <c r="F469" s="37">
        <f t="shared" si="30"/>
        <v>0.75995015758997297</v>
      </c>
      <c r="G469" s="11" t="str">
        <f t="shared" si="31"/>
        <v>Start group 5 for 50km</v>
      </c>
      <c r="H469" s="4" t="str">
        <f t="shared" si="32"/>
        <v>Start group 6 for 100km</v>
      </c>
    </row>
    <row r="470" spans="1:8">
      <c r="A470" s="3">
        <v>468</v>
      </c>
      <c r="B470" t="s">
        <v>19</v>
      </c>
      <c r="C470" t="s">
        <v>5793</v>
      </c>
      <c r="D470" s="47">
        <v>0.27886574074074072</v>
      </c>
      <c r="E470" s="37">
        <f t="shared" si="29"/>
        <v>0.74641148325358853</v>
      </c>
      <c r="F470" s="37">
        <f t="shared" si="30"/>
        <v>0.76603386351975378</v>
      </c>
      <c r="G470" s="11" t="str">
        <f t="shared" si="31"/>
        <v>Start group 5 for 50km</v>
      </c>
      <c r="H470" s="4" t="str">
        <f t="shared" si="32"/>
        <v>Start group 6 for 100km</v>
      </c>
    </row>
    <row r="471" spans="1:8">
      <c r="A471" s="3">
        <v>469</v>
      </c>
      <c r="B471" t="s">
        <v>130</v>
      </c>
      <c r="C471" t="s">
        <v>7852</v>
      </c>
      <c r="D471" s="47">
        <v>0.27910879629629631</v>
      </c>
      <c r="E471" s="37">
        <f t="shared" si="29"/>
        <v>0.74800637958532701</v>
      </c>
      <c r="F471" s="37">
        <f t="shared" si="30"/>
        <v>0.76757311441765019</v>
      </c>
      <c r="G471" s="11" t="str">
        <f t="shared" si="31"/>
        <v>Start group 5 for 50km</v>
      </c>
      <c r="H471" s="4" t="str">
        <f t="shared" si="32"/>
        <v>Start group 6 for 100km</v>
      </c>
    </row>
    <row r="472" spans="1:8">
      <c r="A472" s="3">
        <v>470</v>
      </c>
      <c r="B472" t="s">
        <v>6596</v>
      </c>
      <c r="C472" t="s">
        <v>5824</v>
      </c>
      <c r="D472" s="47">
        <v>0.27968750000000003</v>
      </c>
      <c r="E472" s="37">
        <f t="shared" si="29"/>
        <v>0.74960127591706538</v>
      </c>
      <c r="F472" s="37">
        <f t="shared" si="30"/>
        <v>0.77123799750787958</v>
      </c>
      <c r="G472" s="11" t="str">
        <f t="shared" si="31"/>
        <v>Start group 5 for 50km</v>
      </c>
      <c r="H472" s="4" t="str">
        <f t="shared" si="32"/>
        <v>Start group 6 for 100km</v>
      </c>
    </row>
    <row r="473" spans="1:8">
      <c r="A473" s="3">
        <v>471</v>
      </c>
      <c r="B473" t="s">
        <v>34</v>
      </c>
      <c r="C473" t="s">
        <v>5687</v>
      </c>
      <c r="D473" s="47">
        <v>0.28040509259259255</v>
      </c>
      <c r="E473" s="37">
        <f t="shared" si="29"/>
        <v>0.75119617224880386</v>
      </c>
      <c r="F473" s="37">
        <f t="shared" si="30"/>
        <v>0.77578245253976419</v>
      </c>
      <c r="G473" s="11" t="str">
        <f t="shared" si="31"/>
        <v>Start group 5 for 50km</v>
      </c>
      <c r="H473" s="4" t="str">
        <f t="shared" si="32"/>
        <v>Start group 6 for 100km</v>
      </c>
    </row>
    <row r="474" spans="1:8">
      <c r="A474" s="3">
        <v>472</v>
      </c>
      <c r="B474" t="s">
        <v>70</v>
      </c>
      <c r="C474" t="s">
        <v>5968</v>
      </c>
      <c r="D474" s="47">
        <v>0.28045138888888888</v>
      </c>
      <c r="E474" s="37">
        <f t="shared" si="29"/>
        <v>0.75279106858054223</v>
      </c>
      <c r="F474" s="37">
        <f t="shared" si="30"/>
        <v>0.77607564318698252</v>
      </c>
      <c r="G474" s="11" t="str">
        <f t="shared" si="31"/>
        <v>Start group 5 for 50km</v>
      </c>
      <c r="H474" s="4" t="str">
        <f t="shared" si="32"/>
        <v>Start group 6 for 100km</v>
      </c>
    </row>
    <row r="475" spans="1:8">
      <c r="A475" s="3">
        <v>473</v>
      </c>
      <c r="B475" t="s">
        <v>15</v>
      </c>
      <c r="C475" t="s">
        <v>7860</v>
      </c>
      <c r="D475" s="47">
        <v>0.28109953703703705</v>
      </c>
      <c r="E475" s="37">
        <f t="shared" si="29"/>
        <v>0.75438596491228072</v>
      </c>
      <c r="F475" s="37">
        <f t="shared" si="30"/>
        <v>0.78018031224803941</v>
      </c>
      <c r="G475" s="11" t="str">
        <f t="shared" si="31"/>
        <v>Start group 5 for 50km</v>
      </c>
      <c r="H475" s="4" t="str">
        <f t="shared" si="32"/>
        <v>Start group 6 for 100km</v>
      </c>
    </row>
    <row r="476" spans="1:8">
      <c r="A476" s="3">
        <v>474</v>
      </c>
      <c r="B476" t="s">
        <v>3158</v>
      </c>
      <c r="C476" t="s">
        <v>7947</v>
      </c>
      <c r="D476" s="47">
        <v>0.28185185185185185</v>
      </c>
      <c r="E476" s="37">
        <f t="shared" si="29"/>
        <v>0.75598086124401909</v>
      </c>
      <c r="F476" s="37">
        <f t="shared" si="30"/>
        <v>0.7849446602653376</v>
      </c>
      <c r="G476" s="11" t="str">
        <f t="shared" si="31"/>
        <v>Start group 5 for 50km</v>
      </c>
      <c r="H476" s="4" t="str">
        <f t="shared" si="32"/>
        <v>Start group 6 for 100km</v>
      </c>
    </row>
    <row r="477" spans="1:8">
      <c r="A477" s="3">
        <v>475</v>
      </c>
      <c r="B477" t="s">
        <v>458</v>
      </c>
      <c r="C477" t="s">
        <v>7482</v>
      </c>
      <c r="D477" s="47">
        <v>0.28285879629629629</v>
      </c>
      <c r="E477" s="37">
        <f t="shared" si="29"/>
        <v>0.75757575757575757</v>
      </c>
      <c r="F477" s="37">
        <f t="shared" si="30"/>
        <v>0.79132155684233674</v>
      </c>
      <c r="G477" s="11" t="str">
        <f t="shared" si="31"/>
        <v>Start group 5 for 50km</v>
      </c>
      <c r="H477" s="4" t="str">
        <f t="shared" si="32"/>
        <v>Start group 6 for 100km</v>
      </c>
    </row>
    <row r="478" spans="1:8">
      <c r="A478" s="3">
        <v>476</v>
      </c>
      <c r="B478" t="s">
        <v>107</v>
      </c>
      <c r="C478" t="s">
        <v>6028</v>
      </c>
      <c r="D478" s="47">
        <v>0.28288194444444442</v>
      </c>
      <c r="E478" s="37">
        <f t="shared" si="29"/>
        <v>0.75917065390749605</v>
      </c>
      <c r="F478" s="37">
        <f t="shared" si="30"/>
        <v>0.79146815216594602</v>
      </c>
      <c r="G478" s="11" t="str">
        <f t="shared" si="31"/>
        <v>Start group 5 for 50km</v>
      </c>
      <c r="H478" s="4" t="str">
        <f t="shared" si="32"/>
        <v>Start group 6 for 100km</v>
      </c>
    </row>
    <row r="479" spans="1:8">
      <c r="A479" s="3">
        <v>477</v>
      </c>
      <c r="B479" t="s">
        <v>280</v>
      </c>
      <c r="C479" t="s">
        <v>7861</v>
      </c>
      <c r="D479" s="47">
        <v>0.28315972222222224</v>
      </c>
      <c r="E479" s="37">
        <f t="shared" si="29"/>
        <v>0.76076555023923442</v>
      </c>
      <c r="F479" s="37">
        <f t="shared" si="30"/>
        <v>0.79322729604925613</v>
      </c>
      <c r="G479" s="11" t="str">
        <f t="shared" si="31"/>
        <v>Start group 5 for 50km</v>
      </c>
      <c r="H479" s="4" t="str">
        <f t="shared" si="32"/>
        <v>Start group 6 for 100km</v>
      </c>
    </row>
    <row r="480" spans="1:8">
      <c r="A480" s="3">
        <v>478</v>
      </c>
      <c r="B480" t="s">
        <v>33</v>
      </c>
      <c r="C480" t="s">
        <v>5965</v>
      </c>
      <c r="D480" s="47">
        <v>0.28335648148148146</v>
      </c>
      <c r="E480" s="37">
        <f t="shared" si="29"/>
        <v>0.76236044657097291</v>
      </c>
      <c r="F480" s="37">
        <f t="shared" si="30"/>
        <v>0.79447335629993421</v>
      </c>
      <c r="G480" s="11" t="str">
        <f t="shared" si="31"/>
        <v>Start group 5 for 50km</v>
      </c>
      <c r="H480" s="4" t="str">
        <f t="shared" si="32"/>
        <v>Start group 6 for 100km</v>
      </c>
    </row>
    <row r="481" spans="1:8">
      <c r="A481" s="3">
        <v>479</v>
      </c>
      <c r="B481" t="s">
        <v>208</v>
      </c>
      <c r="C481" t="s">
        <v>2934</v>
      </c>
      <c r="D481" s="47">
        <v>0.28355324074074073</v>
      </c>
      <c r="E481" s="37">
        <f t="shared" si="29"/>
        <v>0.76395534290271128</v>
      </c>
      <c r="F481" s="37">
        <f t="shared" si="30"/>
        <v>0.79571941655061207</v>
      </c>
      <c r="G481" s="11" t="str">
        <f t="shared" si="31"/>
        <v>Start group 5 for 50km</v>
      </c>
      <c r="H481" s="4" t="str">
        <f t="shared" si="32"/>
        <v>Start group 6 for 100km</v>
      </c>
    </row>
    <row r="482" spans="1:8">
      <c r="A482" s="3">
        <v>480</v>
      </c>
      <c r="B482" t="s">
        <v>3426</v>
      </c>
      <c r="C482" t="s">
        <v>7862</v>
      </c>
      <c r="D482" s="47">
        <v>0.28366898148148151</v>
      </c>
      <c r="E482" s="37">
        <f t="shared" si="29"/>
        <v>0.76555023923444976</v>
      </c>
      <c r="F482" s="37">
        <f t="shared" si="30"/>
        <v>0.79645239316865801</v>
      </c>
      <c r="G482" s="11" t="str">
        <f t="shared" si="31"/>
        <v>Start group 5 for 50km</v>
      </c>
      <c r="H482" s="4" t="str">
        <f t="shared" si="32"/>
        <v>Start group 6 for 100km</v>
      </c>
    </row>
    <row r="483" spans="1:8">
      <c r="A483" s="3">
        <v>481</v>
      </c>
      <c r="B483" t="s">
        <v>276</v>
      </c>
      <c r="C483" t="s">
        <v>5881</v>
      </c>
      <c r="D483" s="47">
        <v>0.28400462962962963</v>
      </c>
      <c r="E483" s="37">
        <f t="shared" si="29"/>
        <v>0.76714513556618824</v>
      </c>
      <c r="F483" s="37">
        <f t="shared" si="30"/>
        <v>0.79857802536099087</v>
      </c>
      <c r="G483" s="11" t="str">
        <f t="shared" si="31"/>
        <v>Start group 5 for 50km</v>
      </c>
      <c r="H483" s="4" t="str">
        <f t="shared" si="32"/>
        <v>Start group 6 for 100km</v>
      </c>
    </row>
    <row r="484" spans="1:8">
      <c r="A484" s="3">
        <v>482</v>
      </c>
      <c r="B484" t="s">
        <v>47</v>
      </c>
      <c r="C484" t="s">
        <v>7863</v>
      </c>
      <c r="D484" s="47">
        <v>0.28420138888888885</v>
      </c>
      <c r="E484" s="37">
        <f t="shared" si="29"/>
        <v>0.76874003189792661</v>
      </c>
      <c r="F484" s="37">
        <f t="shared" si="30"/>
        <v>0.79982408561166907</v>
      </c>
      <c r="G484" s="11" t="str">
        <f t="shared" si="31"/>
        <v>Start group 5 for 50km</v>
      </c>
      <c r="H484" s="4" t="str">
        <f t="shared" si="32"/>
        <v>Start group 6 for 100km</v>
      </c>
    </row>
    <row r="485" spans="1:8">
      <c r="A485" s="3">
        <v>483</v>
      </c>
      <c r="B485" t="s">
        <v>56</v>
      </c>
      <c r="C485" t="s">
        <v>7864</v>
      </c>
      <c r="D485" s="47">
        <v>0.28423611111111108</v>
      </c>
      <c r="E485" s="37">
        <f t="shared" si="29"/>
        <v>0.77033492822966509</v>
      </c>
      <c r="F485" s="37">
        <f t="shared" si="30"/>
        <v>0.80004397859708287</v>
      </c>
      <c r="G485" s="11" t="str">
        <f t="shared" si="31"/>
        <v>Start group 5 for 50km</v>
      </c>
      <c r="H485" s="4" t="str">
        <f t="shared" si="32"/>
        <v>Start group 6 for 100km</v>
      </c>
    </row>
    <row r="486" spans="1:8">
      <c r="A486" s="3">
        <v>484</v>
      </c>
      <c r="B486" t="s">
        <v>80</v>
      </c>
      <c r="C486" t="s">
        <v>5912</v>
      </c>
      <c r="D486" s="47">
        <v>0.28449074074074071</v>
      </c>
      <c r="E486" s="37">
        <f t="shared" si="29"/>
        <v>0.77192982456140347</v>
      </c>
      <c r="F486" s="37">
        <f t="shared" si="30"/>
        <v>0.80165652715678382</v>
      </c>
      <c r="G486" s="11" t="str">
        <f t="shared" si="31"/>
        <v>Start group 5 for 50km</v>
      </c>
      <c r="H486" s="4" t="str">
        <f t="shared" si="32"/>
        <v>Start group 6 for 100km</v>
      </c>
    </row>
    <row r="487" spans="1:8">
      <c r="A487" s="3">
        <v>485</v>
      </c>
      <c r="B487" t="s">
        <v>12</v>
      </c>
      <c r="C487" t="s">
        <v>7603</v>
      </c>
      <c r="D487" s="47">
        <v>0.28456018518518517</v>
      </c>
      <c r="E487" s="37">
        <f t="shared" si="29"/>
        <v>0.77352472089314195</v>
      </c>
      <c r="F487" s="37">
        <f t="shared" si="30"/>
        <v>0.8020963131276112</v>
      </c>
      <c r="G487" s="11" t="str">
        <f t="shared" si="31"/>
        <v>Start group 5 for 50km</v>
      </c>
      <c r="H487" s="4" t="str">
        <f t="shared" si="32"/>
        <v>Start group 6 for 100km</v>
      </c>
    </row>
    <row r="488" spans="1:8">
      <c r="A488" s="3">
        <v>486</v>
      </c>
      <c r="B488" t="s">
        <v>3110</v>
      </c>
      <c r="C488" t="s">
        <v>7865</v>
      </c>
      <c r="D488" s="47">
        <v>0.28489583333333335</v>
      </c>
      <c r="E488" s="37">
        <f t="shared" si="29"/>
        <v>0.77511961722488043</v>
      </c>
      <c r="F488" s="37">
        <f t="shared" si="30"/>
        <v>0.8042219453199444</v>
      </c>
      <c r="G488" s="11" t="str">
        <f t="shared" si="31"/>
        <v>Start group 5 for 50km</v>
      </c>
      <c r="H488" s="4" t="str">
        <f t="shared" si="32"/>
        <v>Start group 6 for 100km</v>
      </c>
    </row>
    <row r="489" spans="1:8">
      <c r="A489" s="3">
        <v>487</v>
      </c>
      <c r="B489" t="s">
        <v>35</v>
      </c>
      <c r="C489" t="s">
        <v>7866</v>
      </c>
      <c r="D489" s="47">
        <v>0.28531250000000002</v>
      </c>
      <c r="E489" s="37">
        <f t="shared" si="29"/>
        <v>0.7767145135566188</v>
      </c>
      <c r="F489" s="37">
        <f t="shared" si="30"/>
        <v>0.80686066114490962</v>
      </c>
      <c r="G489" s="11" t="str">
        <f t="shared" si="31"/>
        <v>Start group 5 for 50km</v>
      </c>
      <c r="H489" s="4" t="str">
        <f t="shared" si="32"/>
        <v>Start group 6 for 100km</v>
      </c>
    </row>
    <row r="490" spans="1:8">
      <c r="A490" s="3">
        <v>488</v>
      </c>
      <c r="B490" t="s">
        <v>41</v>
      </c>
      <c r="C490" t="s">
        <v>7867</v>
      </c>
      <c r="D490" s="47">
        <v>0.28532407407407406</v>
      </c>
      <c r="E490" s="37">
        <f t="shared" si="29"/>
        <v>0.77830940988835728</v>
      </c>
      <c r="F490" s="37">
        <f t="shared" si="30"/>
        <v>0.80693395880671415</v>
      </c>
      <c r="G490" s="11" t="str">
        <f t="shared" si="31"/>
        <v>Start group 5 for 50km</v>
      </c>
      <c r="H490" s="4" t="str">
        <f t="shared" si="32"/>
        <v>Start group 6 for 100km</v>
      </c>
    </row>
    <row r="491" spans="1:8">
      <c r="A491" s="3">
        <v>489</v>
      </c>
      <c r="B491" t="s">
        <v>239</v>
      </c>
      <c r="C491" t="s">
        <v>7868</v>
      </c>
      <c r="D491" s="47">
        <v>0.28534722222222225</v>
      </c>
      <c r="E491" s="37">
        <f t="shared" si="29"/>
        <v>0.77990430622009566</v>
      </c>
      <c r="F491" s="37">
        <f t="shared" si="30"/>
        <v>0.8070805541303232</v>
      </c>
      <c r="G491" s="11" t="str">
        <f t="shared" si="31"/>
        <v>Start group 5 for 50km</v>
      </c>
      <c r="H491" s="4" t="str">
        <f t="shared" si="32"/>
        <v>Start group 6 for 100km</v>
      </c>
    </row>
    <row r="492" spans="1:8">
      <c r="A492" s="3">
        <v>490</v>
      </c>
      <c r="B492" t="s">
        <v>22</v>
      </c>
      <c r="C492" t="s">
        <v>7334</v>
      </c>
      <c r="D492" s="47">
        <v>0.28591435185185182</v>
      </c>
      <c r="E492" s="37">
        <f t="shared" si="29"/>
        <v>0.78149920255183414</v>
      </c>
      <c r="F492" s="37">
        <f t="shared" si="30"/>
        <v>0.81067213955874806</v>
      </c>
      <c r="G492" s="11" t="str">
        <f t="shared" si="31"/>
        <v>Start group 5 for 50km</v>
      </c>
      <c r="H492" s="4" t="str">
        <f t="shared" si="32"/>
        <v>Start group 6 for 100km</v>
      </c>
    </row>
    <row r="493" spans="1:8">
      <c r="A493" s="3">
        <v>491</v>
      </c>
      <c r="B493" t="s">
        <v>7869</v>
      </c>
      <c r="C493" t="s">
        <v>7870</v>
      </c>
      <c r="D493" s="47">
        <v>0.28594907407407405</v>
      </c>
      <c r="E493" s="37">
        <f t="shared" si="29"/>
        <v>0.78309409888357262</v>
      </c>
      <c r="F493" s="37">
        <f t="shared" si="30"/>
        <v>0.81089203254416187</v>
      </c>
      <c r="G493" s="11" t="str">
        <f t="shared" si="31"/>
        <v>Start group 5 for 50km</v>
      </c>
      <c r="H493" s="4" t="str">
        <f t="shared" si="32"/>
        <v>Start group 6 for 100km</v>
      </c>
    </row>
    <row r="494" spans="1:8">
      <c r="A494" s="3">
        <v>492</v>
      </c>
      <c r="B494" t="s">
        <v>333</v>
      </c>
      <c r="C494" t="s">
        <v>7606</v>
      </c>
      <c r="D494" s="47">
        <v>0.28608796296296296</v>
      </c>
      <c r="E494" s="37">
        <f t="shared" si="29"/>
        <v>0.78468899521531099</v>
      </c>
      <c r="F494" s="37">
        <f t="shared" si="30"/>
        <v>0.81177160448581687</v>
      </c>
      <c r="G494" s="11" t="str">
        <f t="shared" si="31"/>
        <v>Start group 5 for 50km</v>
      </c>
      <c r="H494" s="4" t="str">
        <f t="shared" si="32"/>
        <v>Start group 6 for 100km</v>
      </c>
    </row>
    <row r="495" spans="1:8">
      <c r="A495" s="3">
        <v>493</v>
      </c>
      <c r="B495" t="s">
        <v>41</v>
      </c>
      <c r="C495" t="s">
        <v>7502</v>
      </c>
      <c r="D495" s="47">
        <v>0.28620370370370368</v>
      </c>
      <c r="E495" s="37">
        <f t="shared" si="29"/>
        <v>0.78628389154704947</v>
      </c>
      <c r="F495" s="37">
        <f t="shared" si="30"/>
        <v>0.81250458110386281</v>
      </c>
      <c r="G495" s="11" t="str">
        <f t="shared" si="31"/>
        <v>Start group 5 for 50km</v>
      </c>
      <c r="H495" s="4" t="str">
        <f t="shared" si="32"/>
        <v>Start group 6 for 100km</v>
      </c>
    </row>
    <row r="496" spans="1:8">
      <c r="A496" s="3">
        <v>494</v>
      </c>
      <c r="B496" t="s">
        <v>42</v>
      </c>
      <c r="C496" t="s">
        <v>7871</v>
      </c>
      <c r="D496" s="47">
        <v>0.28681712962962963</v>
      </c>
      <c r="E496" s="37">
        <f t="shared" si="29"/>
        <v>0.78787878787878785</v>
      </c>
      <c r="F496" s="37">
        <f t="shared" si="30"/>
        <v>0.816389357179506</v>
      </c>
      <c r="G496" s="11" t="str">
        <f t="shared" si="31"/>
        <v>Start group 5 for 50km</v>
      </c>
      <c r="H496" s="4" t="str">
        <f t="shared" si="32"/>
        <v>Start group 6 for 100km</v>
      </c>
    </row>
    <row r="497" spans="1:8">
      <c r="A497" s="3">
        <v>495</v>
      </c>
      <c r="B497" t="s">
        <v>92</v>
      </c>
      <c r="C497" t="s">
        <v>7872</v>
      </c>
      <c r="D497" s="47">
        <v>0.28781249999999997</v>
      </c>
      <c r="E497" s="37">
        <f t="shared" si="29"/>
        <v>0.78947368421052633</v>
      </c>
      <c r="F497" s="37">
        <f t="shared" si="30"/>
        <v>0.82269295609470061</v>
      </c>
      <c r="G497" s="11" t="str">
        <f t="shared" si="31"/>
        <v>Start group 5 for 50km</v>
      </c>
      <c r="H497" s="4" t="str">
        <f t="shared" si="32"/>
        <v>Start group 6 for 100km</v>
      </c>
    </row>
    <row r="498" spans="1:8">
      <c r="A498" s="3">
        <v>496</v>
      </c>
      <c r="B498" t="s">
        <v>206</v>
      </c>
      <c r="C498" t="s">
        <v>7328</v>
      </c>
      <c r="D498" s="47">
        <v>0.28783564814814816</v>
      </c>
      <c r="E498" s="37">
        <f t="shared" si="29"/>
        <v>0.7910685805422647</v>
      </c>
      <c r="F498" s="37">
        <f t="shared" si="30"/>
        <v>0.82283955141830989</v>
      </c>
      <c r="G498" s="11" t="str">
        <f t="shared" si="31"/>
        <v>Start group 5 for 50km</v>
      </c>
      <c r="H498" s="4" t="str">
        <f t="shared" si="32"/>
        <v>Start group 6 for 100km</v>
      </c>
    </row>
    <row r="499" spans="1:8">
      <c r="A499" s="3">
        <v>497</v>
      </c>
      <c r="B499" t="s">
        <v>15</v>
      </c>
      <c r="C499" t="s">
        <v>7873</v>
      </c>
      <c r="D499" s="47">
        <v>0.28815972222222225</v>
      </c>
      <c r="E499" s="37">
        <f t="shared" si="29"/>
        <v>0.79266347687400318</v>
      </c>
      <c r="F499" s="37">
        <f t="shared" si="30"/>
        <v>0.82489188594883822</v>
      </c>
      <c r="G499" s="11" t="str">
        <f t="shared" si="31"/>
        <v>Start group 5 for 50km</v>
      </c>
      <c r="H499" s="4" t="str">
        <f t="shared" si="32"/>
        <v>Start group 6 for 100km</v>
      </c>
    </row>
    <row r="500" spans="1:8">
      <c r="A500" s="3">
        <v>498</v>
      </c>
      <c r="B500" t="s">
        <v>5975</v>
      </c>
      <c r="C500" t="s">
        <v>5802</v>
      </c>
      <c r="D500" s="47">
        <v>0.28840277777777779</v>
      </c>
      <c r="E500" s="37">
        <f t="shared" si="29"/>
        <v>0.79425837320574166</v>
      </c>
      <c r="F500" s="37">
        <f t="shared" si="30"/>
        <v>0.82643113684673475</v>
      </c>
      <c r="G500" s="11" t="str">
        <f t="shared" si="31"/>
        <v>Start group 5 for 50km</v>
      </c>
      <c r="H500" s="4" t="str">
        <f t="shared" si="32"/>
        <v>Start group 6 for 100km</v>
      </c>
    </row>
    <row r="501" spans="1:8">
      <c r="A501" s="3">
        <v>499</v>
      </c>
      <c r="B501" t="s">
        <v>15</v>
      </c>
      <c r="C501" t="s">
        <v>7431</v>
      </c>
      <c r="D501" s="47">
        <v>0.28859953703703706</v>
      </c>
      <c r="E501" s="37">
        <f t="shared" si="29"/>
        <v>0.79585326953748003</v>
      </c>
      <c r="F501" s="37">
        <f t="shared" si="30"/>
        <v>0.82767719709741261</v>
      </c>
      <c r="G501" s="11" t="str">
        <f t="shared" si="31"/>
        <v>Start group 5 for 50km</v>
      </c>
      <c r="H501" s="4" t="str">
        <f t="shared" si="32"/>
        <v>Start group 6 for 100km</v>
      </c>
    </row>
    <row r="502" spans="1:8">
      <c r="A502" s="3">
        <v>500</v>
      </c>
      <c r="B502" t="s">
        <v>28</v>
      </c>
      <c r="C502" t="s">
        <v>6031</v>
      </c>
      <c r="D502" s="47">
        <v>0.28866898148148151</v>
      </c>
      <c r="E502" s="37">
        <f t="shared" si="29"/>
        <v>0.79744816586921852</v>
      </c>
      <c r="F502" s="37">
        <f t="shared" si="30"/>
        <v>0.82811698306824022</v>
      </c>
      <c r="G502" s="11" t="str">
        <f t="shared" si="31"/>
        <v>Start group 5 for 50km</v>
      </c>
      <c r="H502" s="4" t="str">
        <f t="shared" si="32"/>
        <v>Start group 6 for 100km</v>
      </c>
    </row>
    <row r="503" spans="1:8">
      <c r="A503" s="3">
        <v>501</v>
      </c>
      <c r="B503" t="s">
        <v>66</v>
      </c>
      <c r="C503" t="s">
        <v>6031</v>
      </c>
      <c r="D503" s="47">
        <v>0.28868055555555555</v>
      </c>
      <c r="E503" s="37">
        <f t="shared" si="29"/>
        <v>0.79904306220095689</v>
      </c>
      <c r="F503" s="37">
        <f t="shared" si="30"/>
        <v>0.82819028073004475</v>
      </c>
      <c r="G503" s="11" t="str">
        <f t="shared" si="31"/>
        <v>Start group 5 for 50km</v>
      </c>
      <c r="H503" s="4" t="str">
        <f t="shared" si="32"/>
        <v>Start group 6 for 100km</v>
      </c>
    </row>
    <row r="504" spans="1:8">
      <c r="A504" s="3">
        <v>502</v>
      </c>
      <c r="B504" t="s">
        <v>7874</v>
      </c>
      <c r="C504" t="s">
        <v>7875</v>
      </c>
      <c r="D504" s="47">
        <v>0.2895138888888889</v>
      </c>
      <c r="E504" s="37">
        <f t="shared" si="29"/>
        <v>0.80063795853269537</v>
      </c>
      <c r="F504" s="37">
        <f t="shared" si="30"/>
        <v>0.83346771237997508</v>
      </c>
      <c r="G504" s="11" t="str">
        <f t="shared" si="31"/>
        <v>Start group 5 for 50km</v>
      </c>
      <c r="H504" s="4" t="str">
        <f t="shared" si="32"/>
        <v>Start group 6 for 100km</v>
      </c>
    </row>
    <row r="505" spans="1:8">
      <c r="A505" s="3">
        <v>503</v>
      </c>
      <c r="B505" t="s">
        <v>522</v>
      </c>
      <c r="C505" t="s">
        <v>7876</v>
      </c>
      <c r="D505" s="47">
        <v>0.28964120370370372</v>
      </c>
      <c r="E505" s="37">
        <f t="shared" si="29"/>
        <v>0.80223285486443385</v>
      </c>
      <c r="F505" s="37">
        <f t="shared" si="30"/>
        <v>0.83427398665982555</v>
      </c>
      <c r="G505" s="11" t="str">
        <f t="shared" si="31"/>
        <v>Start group 5 for 50km</v>
      </c>
      <c r="H505" s="4" t="str">
        <f t="shared" si="32"/>
        <v>Start group 6 for 100km</v>
      </c>
    </row>
    <row r="506" spans="1:8">
      <c r="A506" s="3">
        <v>504</v>
      </c>
      <c r="B506" t="s">
        <v>224</v>
      </c>
      <c r="C506" t="s">
        <v>7304</v>
      </c>
      <c r="D506" s="47">
        <v>0.28973379629629631</v>
      </c>
      <c r="E506" s="37">
        <f t="shared" si="29"/>
        <v>0.80382775119617222</v>
      </c>
      <c r="F506" s="37">
        <f t="shared" si="30"/>
        <v>0.83486036795426222</v>
      </c>
      <c r="G506" s="11" t="str">
        <f t="shared" si="31"/>
        <v>Start group 5 for 50km</v>
      </c>
      <c r="H506" s="4" t="str">
        <f t="shared" si="32"/>
        <v>Start group 6 for 100km</v>
      </c>
    </row>
    <row r="507" spans="1:8">
      <c r="A507" s="3">
        <v>505</v>
      </c>
      <c r="B507" t="s">
        <v>67</v>
      </c>
      <c r="C507" t="s">
        <v>7304</v>
      </c>
      <c r="D507" s="47">
        <v>0.28974537037037035</v>
      </c>
      <c r="E507" s="37">
        <f t="shared" si="29"/>
        <v>0.80542264752791071</v>
      </c>
      <c r="F507" s="37">
        <f t="shared" si="30"/>
        <v>0.83493366561606697</v>
      </c>
      <c r="G507" s="11" t="str">
        <f t="shared" si="31"/>
        <v>Start group 5 for 50km</v>
      </c>
      <c r="H507" s="4" t="str">
        <f t="shared" si="32"/>
        <v>Start group 6 for 100km</v>
      </c>
    </row>
    <row r="508" spans="1:8">
      <c r="A508" s="3">
        <v>506</v>
      </c>
      <c r="B508" t="s">
        <v>55</v>
      </c>
      <c r="C508" t="s">
        <v>7877</v>
      </c>
      <c r="D508" s="47">
        <v>0.28993055555555552</v>
      </c>
      <c r="E508" s="37">
        <f t="shared" si="29"/>
        <v>0.80701754385964908</v>
      </c>
      <c r="F508" s="37">
        <f t="shared" si="30"/>
        <v>0.8361064282049403</v>
      </c>
      <c r="G508" s="11" t="str">
        <f t="shared" si="31"/>
        <v>Start group 5 for 50km</v>
      </c>
      <c r="H508" s="4" t="str">
        <f t="shared" si="32"/>
        <v>Start group 6 for 100km</v>
      </c>
    </row>
    <row r="509" spans="1:8">
      <c r="A509" s="3">
        <v>507</v>
      </c>
      <c r="B509" t="s">
        <v>175</v>
      </c>
      <c r="C509" t="s">
        <v>5785</v>
      </c>
      <c r="D509" s="47">
        <v>0.2905787037037037</v>
      </c>
      <c r="E509" s="37">
        <f t="shared" si="29"/>
        <v>0.80861244019138756</v>
      </c>
      <c r="F509" s="37">
        <f t="shared" si="30"/>
        <v>0.8402110972659973</v>
      </c>
      <c r="G509" s="11" t="str">
        <f t="shared" si="31"/>
        <v>Start group 5 for 50km</v>
      </c>
      <c r="H509" s="4" t="str">
        <f t="shared" si="32"/>
        <v>Start group 6 for 100km</v>
      </c>
    </row>
    <row r="510" spans="1:8">
      <c r="A510" s="3">
        <v>508</v>
      </c>
      <c r="B510" t="s">
        <v>470</v>
      </c>
      <c r="C510" t="s">
        <v>2383</v>
      </c>
      <c r="D510" s="47">
        <v>0.29143518518518519</v>
      </c>
      <c r="E510" s="37">
        <f t="shared" si="29"/>
        <v>0.81020733652312604</v>
      </c>
      <c r="F510" s="37">
        <f t="shared" si="30"/>
        <v>0.84563512423953691</v>
      </c>
      <c r="G510" s="11" t="str">
        <f t="shared" si="31"/>
        <v>Start group 5 for 50km</v>
      </c>
      <c r="H510" s="4" t="str">
        <f t="shared" si="32"/>
        <v>Start group 6 for 100km</v>
      </c>
    </row>
    <row r="511" spans="1:8">
      <c r="A511" s="3">
        <v>509</v>
      </c>
      <c r="B511" t="s">
        <v>41</v>
      </c>
      <c r="C511" t="s">
        <v>7878</v>
      </c>
      <c r="D511" s="47">
        <v>0.29189814814814813</v>
      </c>
      <c r="E511" s="37">
        <f t="shared" si="29"/>
        <v>0.81180223285486441</v>
      </c>
      <c r="F511" s="37">
        <f t="shared" si="30"/>
        <v>0.84856703071172024</v>
      </c>
      <c r="G511" s="11" t="str">
        <f t="shared" si="31"/>
        <v>Start group 5 for 50km</v>
      </c>
      <c r="H511" s="4" t="str">
        <f t="shared" si="32"/>
        <v>Start group 6 for 100km</v>
      </c>
    </row>
    <row r="512" spans="1:8">
      <c r="A512" s="3">
        <v>510</v>
      </c>
      <c r="B512" t="s">
        <v>17</v>
      </c>
      <c r="C512" t="s">
        <v>7876</v>
      </c>
      <c r="D512" s="47">
        <v>0.29197916666666668</v>
      </c>
      <c r="E512" s="37">
        <f t="shared" si="29"/>
        <v>0.8133971291866029</v>
      </c>
      <c r="F512" s="37">
        <f t="shared" si="30"/>
        <v>0.84908011434435238</v>
      </c>
      <c r="G512" s="11" t="str">
        <f t="shared" si="31"/>
        <v>Start group 5 for 50km</v>
      </c>
      <c r="H512" s="4" t="str">
        <f t="shared" si="32"/>
        <v>Start group 6 for 100km</v>
      </c>
    </row>
    <row r="513" spans="1:8">
      <c r="A513" s="3">
        <v>511</v>
      </c>
      <c r="B513" t="s">
        <v>36</v>
      </c>
      <c r="C513" t="s">
        <v>7954</v>
      </c>
      <c r="D513" s="47">
        <v>0.29214120370370372</v>
      </c>
      <c r="E513" s="37">
        <f t="shared" si="29"/>
        <v>0.81499202551834127</v>
      </c>
      <c r="F513" s="37">
        <f t="shared" si="30"/>
        <v>0.85010628160961677</v>
      </c>
      <c r="G513" s="11" t="str">
        <f t="shared" si="31"/>
        <v>Start group 5 for 50km</v>
      </c>
      <c r="H513" s="4" t="str">
        <f t="shared" si="32"/>
        <v>Start group 6 for 100km</v>
      </c>
    </row>
    <row r="514" spans="1:8">
      <c r="A514" s="3">
        <v>512</v>
      </c>
      <c r="B514" t="s">
        <v>4</v>
      </c>
      <c r="C514" t="s">
        <v>6039</v>
      </c>
      <c r="D514" s="47">
        <v>0.29216435185185186</v>
      </c>
      <c r="E514" s="37">
        <f t="shared" si="29"/>
        <v>0.81658692185007975</v>
      </c>
      <c r="F514" s="37">
        <f t="shared" si="30"/>
        <v>0.85025287693322582</v>
      </c>
      <c r="G514" s="11" t="str">
        <f t="shared" si="31"/>
        <v>Start group 5 for 50km</v>
      </c>
      <c r="H514" s="4" t="str">
        <f t="shared" si="32"/>
        <v>Start group 6 for 100km</v>
      </c>
    </row>
    <row r="515" spans="1:8">
      <c r="A515" s="3">
        <v>513</v>
      </c>
      <c r="B515" t="s">
        <v>17</v>
      </c>
      <c r="C515" t="s">
        <v>7953</v>
      </c>
      <c r="D515" s="47">
        <v>0.29244212962962962</v>
      </c>
      <c r="E515" s="37">
        <f t="shared" si="29"/>
        <v>0.81818181818181823</v>
      </c>
      <c r="F515" s="37">
        <f t="shared" si="30"/>
        <v>0.85201202081653604</v>
      </c>
      <c r="G515" s="11" t="str">
        <f t="shared" si="31"/>
        <v>Start group 5 for 50km</v>
      </c>
      <c r="H515" s="4" t="str">
        <f t="shared" si="32"/>
        <v>Start group 6 for 100km</v>
      </c>
    </row>
    <row r="516" spans="1:8">
      <c r="A516" s="3">
        <v>514</v>
      </c>
      <c r="B516" t="s">
        <v>1316</v>
      </c>
      <c r="C516" t="s">
        <v>5753</v>
      </c>
      <c r="D516" s="47">
        <v>0.29244212962962962</v>
      </c>
      <c r="E516" s="37">
        <f t="shared" ref="E516:E579" si="33">A516/627</f>
        <v>0.8197767145135566</v>
      </c>
      <c r="F516" s="37">
        <f t="shared" ref="F516:F579" si="34">((HOUR(D516)*60+MINUTE(D516)+SECOND(D516)/60)-(HOUR($D$3)*60+MINUTE($D$3)+SECOND($D$3)/60))/(HOUR($D$3)*60+MINUTE($D$3)+SECOND($D$3)/60)</f>
        <v>0.85201202081653604</v>
      </c>
      <c r="G516" s="11" t="str">
        <f t="shared" ref="G516:G579" si="35">"Start group "&amp;IF(F516&lt;=32%,1,IF(F516&lt;=42%,2,IF(F516&lt;=53%,3,IF(F516&lt;=65%,4,IF(F516&lt;=87%,5,6)))))&amp;" for 50km"</f>
        <v>Start group 5 for 50km</v>
      </c>
      <c r="H516" s="4" t="str">
        <f t="shared" ref="H516:H579" si="36">"Start group "&amp;IF(F516&lt;=23%,1,IF(F516&lt;=36%,2,IF(F516&lt;=46%,3,IF(F516&lt;=55%,4,IF(F516&lt;=72%,5,6)))))&amp;" for 100km"</f>
        <v>Start group 6 for 100km</v>
      </c>
    </row>
    <row r="517" spans="1:8">
      <c r="A517" s="3">
        <v>515</v>
      </c>
      <c r="B517" t="s">
        <v>210</v>
      </c>
      <c r="C517" t="s">
        <v>5924</v>
      </c>
      <c r="D517" s="47">
        <v>0.29296296296296298</v>
      </c>
      <c r="E517" s="37">
        <f t="shared" si="33"/>
        <v>0.82137161084529509</v>
      </c>
      <c r="F517" s="37">
        <f t="shared" si="34"/>
        <v>0.85531041559774257</v>
      </c>
      <c r="G517" s="11" t="str">
        <f t="shared" si="35"/>
        <v>Start group 5 for 50km</v>
      </c>
      <c r="H517" s="4" t="str">
        <f t="shared" si="36"/>
        <v>Start group 6 for 100km</v>
      </c>
    </row>
    <row r="518" spans="1:8">
      <c r="A518" s="3">
        <v>516</v>
      </c>
      <c r="B518" t="s">
        <v>7880</v>
      </c>
      <c r="C518" t="s">
        <v>7881</v>
      </c>
      <c r="D518" s="47">
        <v>0.29302083333333334</v>
      </c>
      <c r="E518" s="37">
        <f t="shared" si="33"/>
        <v>0.82296650717703346</v>
      </c>
      <c r="F518" s="37">
        <f t="shared" si="34"/>
        <v>0.85567690390676543</v>
      </c>
      <c r="G518" s="11" t="str">
        <f t="shared" si="35"/>
        <v>Start group 5 for 50km</v>
      </c>
      <c r="H518" s="4" t="str">
        <f t="shared" si="36"/>
        <v>Start group 6 for 100km</v>
      </c>
    </row>
    <row r="519" spans="1:8">
      <c r="A519" s="3">
        <v>517</v>
      </c>
      <c r="B519" t="s">
        <v>134</v>
      </c>
      <c r="C519" t="s">
        <v>6031</v>
      </c>
      <c r="D519" s="47">
        <v>0.29305555555555557</v>
      </c>
      <c r="E519" s="37">
        <f t="shared" si="33"/>
        <v>0.82456140350877194</v>
      </c>
      <c r="F519" s="37">
        <f t="shared" si="34"/>
        <v>0.85589679689217923</v>
      </c>
      <c r="G519" s="11" t="str">
        <f t="shared" si="35"/>
        <v>Start group 5 for 50km</v>
      </c>
      <c r="H519" s="4" t="str">
        <f t="shared" si="36"/>
        <v>Start group 6 for 100km</v>
      </c>
    </row>
    <row r="520" spans="1:8">
      <c r="A520" s="3">
        <v>518</v>
      </c>
      <c r="B520" t="s">
        <v>138</v>
      </c>
      <c r="C520" t="s">
        <v>7958</v>
      </c>
      <c r="D520" s="47">
        <v>0.29371527777777778</v>
      </c>
      <c r="E520" s="37">
        <f t="shared" si="33"/>
        <v>0.82615629984051042</v>
      </c>
      <c r="F520" s="37">
        <f t="shared" si="34"/>
        <v>0.86007476361504065</v>
      </c>
      <c r="G520" s="11" t="str">
        <f t="shared" si="35"/>
        <v>Start group 5 for 50km</v>
      </c>
      <c r="H520" s="4" t="str">
        <f t="shared" si="36"/>
        <v>Start group 6 for 100km</v>
      </c>
    </row>
    <row r="521" spans="1:8">
      <c r="A521" s="3">
        <v>519</v>
      </c>
      <c r="B521" t="s">
        <v>70</v>
      </c>
      <c r="C521" t="s">
        <v>2559</v>
      </c>
      <c r="D521" s="47">
        <v>0.29380787037037037</v>
      </c>
      <c r="E521" s="37">
        <f t="shared" si="33"/>
        <v>0.82775119617224879</v>
      </c>
      <c r="F521" s="37">
        <f t="shared" si="34"/>
        <v>0.86066114490947732</v>
      </c>
      <c r="G521" s="11" t="str">
        <f t="shared" si="35"/>
        <v>Start group 5 for 50km</v>
      </c>
      <c r="H521" s="4" t="str">
        <f t="shared" si="36"/>
        <v>Start group 6 for 100km</v>
      </c>
    </row>
    <row r="522" spans="1:8">
      <c r="A522" s="3">
        <v>520</v>
      </c>
      <c r="B522" t="s">
        <v>776</v>
      </c>
      <c r="C522" t="s">
        <v>7882</v>
      </c>
      <c r="D522" s="47">
        <v>0.29381944444444447</v>
      </c>
      <c r="E522" s="37">
        <f t="shared" si="33"/>
        <v>0.82934609250398728</v>
      </c>
      <c r="F522" s="37">
        <f t="shared" si="34"/>
        <v>0.86073444257128218</v>
      </c>
      <c r="G522" s="11" t="str">
        <f t="shared" si="35"/>
        <v>Start group 5 for 50km</v>
      </c>
      <c r="H522" s="4" t="str">
        <f t="shared" si="36"/>
        <v>Start group 6 for 100km</v>
      </c>
    </row>
    <row r="523" spans="1:8">
      <c r="A523" s="3">
        <v>521</v>
      </c>
      <c r="B523" t="s">
        <v>7883</v>
      </c>
      <c r="C523" t="s">
        <v>7884</v>
      </c>
      <c r="D523" s="47">
        <v>0.2966435185185185</v>
      </c>
      <c r="E523" s="37">
        <f t="shared" si="33"/>
        <v>0.83094098883572565</v>
      </c>
      <c r="F523" s="37">
        <f t="shared" si="34"/>
        <v>0.87861907205160172</v>
      </c>
      <c r="G523" s="11" t="str">
        <f t="shared" si="35"/>
        <v>Start group 6 for 50km</v>
      </c>
      <c r="H523" s="4" t="str">
        <f t="shared" si="36"/>
        <v>Start group 6 for 100km</v>
      </c>
    </row>
    <row r="524" spans="1:8">
      <c r="A524" s="3">
        <v>522</v>
      </c>
      <c r="B524" t="s">
        <v>130</v>
      </c>
      <c r="C524" t="s">
        <v>5954</v>
      </c>
      <c r="D524" s="47">
        <v>0.2976273148148148</v>
      </c>
      <c r="E524" s="37">
        <f t="shared" si="33"/>
        <v>0.83253588516746413</v>
      </c>
      <c r="F524" s="37">
        <f t="shared" si="34"/>
        <v>0.88484937330499158</v>
      </c>
      <c r="G524" s="11" t="str">
        <f t="shared" si="35"/>
        <v>Start group 6 for 50km</v>
      </c>
      <c r="H524" s="4" t="str">
        <f t="shared" si="36"/>
        <v>Start group 6 for 100km</v>
      </c>
    </row>
    <row r="525" spans="1:8">
      <c r="A525" s="3">
        <v>523</v>
      </c>
      <c r="B525" t="s">
        <v>50</v>
      </c>
      <c r="C525" t="s">
        <v>5954</v>
      </c>
      <c r="D525" s="47">
        <v>0.29780092592592594</v>
      </c>
      <c r="E525" s="37">
        <f t="shared" si="33"/>
        <v>0.8341307814992025</v>
      </c>
      <c r="F525" s="37">
        <f t="shared" si="34"/>
        <v>0.88594883823206039</v>
      </c>
      <c r="G525" s="11" t="str">
        <f t="shared" si="35"/>
        <v>Start group 6 for 50km</v>
      </c>
      <c r="H525" s="4" t="str">
        <f t="shared" si="36"/>
        <v>Start group 6 for 100km</v>
      </c>
    </row>
    <row r="526" spans="1:8">
      <c r="A526" s="3">
        <v>524</v>
      </c>
      <c r="B526" t="s">
        <v>18</v>
      </c>
      <c r="C526" t="s">
        <v>7329</v>
      </c>
      <c r="D526" s="47">
        <v>0.29793981481481485</v>
      </c>
      <c r="E526" s="37">
        <f t="shared" si="33"/>
        <v>0.83572567783094098</v>
      </c>
      <c r="F526" s="37">
        <f t="shared" si="34"/>
        <v>0.88682841017371561</v>
      </c>
      <c r="G526" s="11" t="str">
        <f t="shared" si="35"/>
        <v>Start group 6 for 50km</v>
      </c>
      <c r="H526" s="4" t="str">
        <f t="shared" si="36"/>
        <v>Start group 6 for 100km</v>
      </c>
    </row>
    <row r="527" spans="1:8">
      <c r="A527" s="3">
        <v>525</v>
      </c>
      <c r="B527" t="s">
        <v>1316</v>
      </c>
      <c r="C527" t="s">
        <v>6093</v>
      </c>
      <c r="D527" s="47">
        <v>0.2986111111111111</v>
      </c>
      <c r="E527" s="37">
        <f t="shared" si="33"/>
        <v>0.83732057416267947</v>
      </c>
      <c r="F527" s="37">
        <f t="shared" si="34"/>
        <v>0.89107967455838166</v>
      </c>
      <c r="G527" s="11" t="str">
        <f t="shared" si="35"/>
        <v>Start group 6 for 50km</v>
      </c>
      <c r="H527" s="4" t="str">
        <f t="shared" si="36"/>
        <v>Start group 6 for 100km</v>
      </c>
    </row>
    <row r="528" spans="1:8">
      <c r="A528" s="3">
        <v>526</v>
      </c>
      <c r="B528" t="s">
        <v>12</v>
      </c>
      <c r="C528" t="s">
        <v>7885</v>
      </c>
      <c r="D528" s="47">
        <v>0.29871527777777779</v>
      </c>
      <c r="E528" s="37">
        <f t="shared" si="33"/>
        <v>0.83891547049441784</v>
      </c>
      <c r="F528" s="37">
        <f t="shared" si="34"/>
        <v>0.89173935351462286</v>
      </c>
      <c r="G528" s="11" t="str">
        <f t="shared" si="35"/>
        <v>Start group 6 for 50km</v>
      </c>
      <c r="H528" s="4" t="str">
        <f t="shared" si="36"/>
        <v>Start group 6 for 100km</v>
      </c>
    </row>
    <row r="529" spans="1:8">
      <c r="A529" s="3">
        <v>527</v>
      </c>
      <c r="B529" t="s">
        <v>277</v>
      </c>
      <c r="C529" t="s">
        <v>5875</v>
      </c>
      <c r="D529" s="47">
        <v>0.29943287037037036</v>
      </c>
      <c r="E529" s="37">
        <f t="shared" si="33"/>
        <v>0.84051036682615632</v>
      </c>
      <c r="F529" s="37">
        <f t="shared" si="34"/>
        <v>0.89628380854650747</v>
      </c>
      <c r="G529" s="11" t="str">
        <f t="shared" si="35"/>
        <v>Start group 6 for 50km</v>
      </c>
      <c r="H529" s="4" t="str">
        <f t="shared" si="36"/>
        <v>Start group 6 for 100km</v>
      </c>
    </row>
    <row r="530" spans="1:8">
      <c r="A530" s="3">
        <v>528</v>
      </c>
      <c r="B530" t="s">
        <v>50</v>
      </c>
      <c r="C530" t="s">
        <v>7886</v>
      </c>
      <c r="D530" s="47">
        <v>0.29946759259259259</v>
      </c>
      <c r="E530" s="37">
        <f t="shared" si="33"/>
        <v>0.84210526315789469</v>
      </c>
      <c r="F530" s="37">
        <f t="shared" si="34"/>
        <v>0.89650370153192127</v>
      </c>
      <c r="G530" s="11" t="str">
        <f t="shared" si="35"/>
        <v>Start group 6 for 50km</v>
      </c>
      <c r="H530" s="4" t="str">
        <f t="shared" si="36"/>
        <v>Start group 6 for 100km</v>
      </c>
    </row>
    <row r="531" spans="1:8">
      <c r="A531" s="3">
        <v>529</v>
      </c>
      <c r="B531" t="s">
        <v>7887</v>
      </c>
      <c r="C531" t="s">
        <v>7888</v>
      </c>
      <c r="D531" s="47">
        <v>0.29946759259259259</v>
      </c>
      <c r="E531" s="37">
        <f t="shared" si="33"/>
        <v>0.84370015948963317</v>
      </c>
      <c r="F531" s="37">
        <f t="shared" si="34"/>
        <v>0.89650370153192127</v>
      </c>
      <c r="G531" s="11" t="str">
        <f t="shared" si="35"/>
        <v>Start group 6 for 50km</v>
      </c>
      <c r="H531" s="4" t="str">
        <f t="shared" si="36"/>
        <v>Start group 6 for 100km</v>
      </c>
    </row>
    <row r="532" spans="1:8">
      <c r="A532" s="3">
        <v>530</v>
      </c>
      <c r="B532" t="s">
        <v>89</v>
      </c>
      <c r="C532" t="s">
        <v>5916</v>
      </c>
      <c r="D532" s="47">
        <v>0.29960648148148145</v>
      </c>
      <c r="E532" s="37">
        <f t="shared" si="33"/>
        <v>0.84529505582137165</v>
      </c>
      <c r="F532" s="37">
        <f t="shared" si="34"/>
        <v>0.89738327347357627</v>
      </c>
      <c r="G532" s="11" t="str">
        <f t="shared" si="35"/>
        <v>Start group 6 for 50km</v>
      </c>
      <c r="H532" s="4" t="str">
        <f t="shared" si="36"/>
        <v>Start group 6 for 100km</v>
      </c>
    </row>
    <row r="533" spans="1:8">
      <c r="A533" s="3">
        <v>531</v>
      </c>
      <c r="B533" t="s">
        <v>31</v>
      </c>
      <c r="C533" t="s">
        <v>7889</v>
      </c>
      <c r="D533" s="47">
        <v>0.29993055555555553</v>
      </c>
      <c r="E533" s="37">
        <f t="shared" si="33"/>
        <v>0.84688995215311003</v>
      </c>
      <c r="F533" s="37">
        <f t="shared" si="34"/>
        <v>0.8994356080041046</v>
      </c>
      <c r="G533" s="11" t="str">
        <f t="shared" si="35"/>
        <v>Start group 6 for 50km</v>
      </c>
      <c r="H533" s="4" t="str">
        <f t="shared" si="36"/>
        <v>Start group 6 for 100km</v>
      </c>
    </row>
    <row r="534" spans="1:8">
      <c r="A534" s="3">
        <v>532</v>
      </c>
      <c r="B534" t="s">
        <v>2845</v>
      </c>
      <c r="C534" t="s">
        <v>7890</v>
      </c>
      <c r="D534" s="47">
        <v>0.3011226851851852</v>
      </c>
      <c r="E534" s="37">
        <f t="shared" si="33"/>
        <v>0.84848484848484851</v>
      </c>
      <c r="F534" s="37">
        <f t="shared" si="34"/>
        <v>0.9069852671699774</v>
      </c>
      <c r="G534" s="11" t="str">
        <f t="shared" si="35"/>
        <v>Start group 6 for 50km</v>
      </c>
      <c r="H534" s="4" t="str">
        <f t="shared" si="36"/>
        <v>Start group 6 for 100km</v>
      </c>
    </row>
    <row r="535" spans="1:8">
      <c r="A535" s="3">
        <v>533</v>
      </c>
      <c r="B535" t="s">
        <v>7891</v>
      </c>
      <c r="C535" t="s">
        <v>5955</v>
      </c>
      <c r="D535" s="47">
        <v>0.30151620370370369</v>
      </c>
      <c r="E535" s="37">
        <f t="shared" si="33"/>
        <v>0.85007974481658688</v>
      </c>
      <c r="F535" s="37">
        <f t="shared" si="34"/>
        <v>0.90947738767133335</v>
      </c>
      <c r="G535" s="11" t="str">
        <f t="shared" si="35"/>
        <v>Start group 6 for 50km</v>
      </c>
      <c r="H535" s="4" t="str">
        <f t="shared" si="36"/>
        <v>Start group 6 for 100km</v>
      </c>
    </row>
    <row r="536" spans="1:8">
      <c r="A536" s="3">
        <v>534</v>
      </c>
      <c r="B536" t="s">
        <v>17</v>
      </c>
      <c r="C536" t="s">
        <v>6027</v>
      </c>
      <c r="D536" s="47">
        <v>0.30206018518518518</v>
      </c>
      <c r="E536" s="37">
        <f t="shared" si="33"/>
        <v>0.85167464114832536</v>
      </c>
      <c r="F536" s="37">
        <f t="shared" si="34"/>
        <v>0.91292237777614893</v>
      </c>
      <c r="G536" s="11" t="str">
        <f t="shared" si="35"/>
        <v>Start group 6 for 50km</v>
      </c>
      <c r="H536" s="4" t="str">
        <f t="shared" si="36"/>
        <v>Start group 6 for 100km</v>
      </c>
    </row>
    <row r="537" spans="1:8">
      <c r="A537" s="3">
        <v>535</v>
      </c>
      <c r="B537" t="s">
        <v>523</v>
      </c>
      <c r="C537" t="s">
        <v>7892</v>
      </c>
      <c r="D537" s="47">
        <v>0.30206018518518518</v>
      </c>
      <c r="E537" s="37">
        <f t="shared" si="33"/>
        <v>0.85326953748006384</v>
      </c>
      <c r="F537" s="37">
        <f t="shared" si="34"/>
        <v>0.91292237777614893</v>
      </c>
      <c r="G537" s="11" t="str">
        <f t="shared" si="35"/>
        <v>Start group 6 for 50km</v>
      </c>
      <c r="H537" s="4" t="str">
        <f t="shared" si="36"/>
        <v>Start group 6 for 100km</v>
      </c>
    </row>
    <row r="538" spans="1:8">
      <c r="A538" s="3">
        <v>536</v>
      </c>
      <c r="B538" t="s">
        <v>48</v>
      </c>
      <c r="C538" t="s">
        <v>7289</v>
      </c>
      <c r="D538" s="47">
        <v>0.30254629629629631</v>
      </c>
      <c r="E538" s="37">
        <f t="shared" si="33"/>
        <v>0.85486443381180222</v>
      </c>
      <c r="F538" s="37">
        <f t="shared" si="34"/>
        <v>0.91600087957194176</v>
      </c>
      <c r="G538" s="11" t="str">
        <f t="shared" si="35"/>
        <v>Start group 6 for 50km</v>
      </c>
      <c r="H538" s="4" t="str">
        <f t="shared" si="36"/>
        <v>Start group 6 for 100km</v>
      </c>
    </row>
    <row r="539" spans="1:8">
      <c r="A539" s="3">
        <v>537</v>
      </c>
      <c r="B539" t="s">
        <v>17</v>
      </c>
      <c r="C539" t="s">
        <v>5994</v>
      </c>
      <c r="D539" s="47">
        <v>0.30255787037037035</v>
      </c>
      <c r="E539" s="37">
        <f t="shared" si="33"/>
        <v>0.8564593301435407</v>
      </c>
      <c r="F539" s="37">
        <f t="shared" si="34"/>
        <v>0.91607417723374629</v>
      </c>
      <c r="G539" s="11" t="str">
        <f t="shared" si="35"/>
        <v>Start group 6 for 50km</v>
      </c>
      <c r="H539" s="4" t="str">
        <f t="shared" si="36"/>
        <v>Start group 6 for 100km</v>
      </c>
    </row>
    <row r="540" spans="1:8">
      <c r="A540" s="3">
        <v>538</v>
      </c>
      <c r="B540" t="s">
        <v>33</v>
      </c>
      <c r="C540" t="s">
        <v>7893</v>
      </c>
      <c r="D540" s="47">
        <v>0.30361111111111111</v>
      </c>
      <c r="E540" s="37">
        <f t="shared" si="33"/>
        <v>0.85805422647527907</v>
      </c>
      <c r="F540" s="37">
        <f t="shared" si="34"/>
        <v>0.92274426445796376</v>
      </c>
      <c r="G540" s="11" t="str">
        <f t="shared" si="35"/>
        <v>Start group 6 for 50km</v>
      </c>
      <c r="H540" s="4" t="str">
        <f t="shared" si="36"/>
        <v>Start group 6 for 100km</v>
      </c>
    </row>
    <row r="541" spans="1:8">
      <c r="A541" s="3">
        <v>539</v>
      </c>
      <c r="B541" t="s">
        <v>634</v>
      </c>
      <c r="C541" t="s">
        <v>5953</v>
      </c>
      <c r="D541" s="47">
        <v>0.30366898148148147</v>
      </c>
      <c r="E541" s="37">
        <f t="shared" si="33"/>
        <v>0.85964912280701755</v>
      </c>
      <c r="F541" s="37">
        <f t="shared" si="34"/>
        <v>0.92311075276698695</v>
      </c>
      <c r="G541" s="11" t="str">
        <f t="shared" si="35"/>
        <v>Start group 6 for 50km</v>
      </c>
      <c r="H541" s="4" t="str">
        <f t="shared" si="36"/>
        <v>Start group 6 for 100km</v>
      </c>
    </row>
    <row r="542" spans="1:8">
      <c r="A542" s="3">
        <v>540</v>
      </c>
      <c r="B542" t="s">
        <v>64</v>
      </c>
      <c r="C542" t="s">
        <v>7894</v>
      </c>
      <c r="D542" s="47">
        <v>0.30376157407407406</v>
      </c>
      <c r="E542" s="37">
        <f t="shared" si="33"/>
        <v>0.86124401913875603</v>
      </c>
      <c r="F542" s="37">
        <f t="shared" si="34"/>
        <v>0.92369713406142362</v>
      </c>
      <c r="G542" s="11" t="str">
        <f t="shared" si="35"/>
        <v>Start group 6 for 50km</v>
      </c>
      <c r="H542" s="4" t="str">
        <f t="shared" si="36"/>
        <v>Start group 6 for 100km</v>
      </c>
    </row>
    <row r="543" spans="1:8">
      <c r="A543" s="3">
        <v>541</v>
      </c>
      <c r="B543" t="s">
        <v>33</v>
      </c>
      <c r="C543" t="s">
        <v>2369</v>
      </c>
      <c r="D543" s="47">
        <v>0.30432870370370374</v>
      </c>
      <c r="E543" s="37">
        <f t="shared" si="33"/>
        <v>0.86283891547049441</v>
      </c>
      <c r="F543" s="37">
        <f t="shared" si="34"/>
        <v>0.92728871948984837</v>
      </c>
      <c r="G543" s="11" t="str">
        <f t="shared" si="35"/>
        <v>Start group 6 for 50km</v>
      </c>
      <c r="H543" s="4" t="str">
        <f t="shared" si="36"/>
        <v>Start group 6 for 100km</v>
      </c>
    </row>
    <row r="544" spans="1:8">
      <c r="A544" s="3">
        <v>542</v>
      </c>
      <c r="B544" t="s">
        <v>405</v>
      </c>
      <c r="C544" t="s">
        <v>5808</v>
      </c>
      <c r="D544" s="47">
        <v>0.30432870370370374</v>
      </c>
      <c r="E544" s="37">
        <f t="shared" si="33"/>
        <v>0.86443381180223289</v>
      </c>
      <c r="F544" s="37">
        <f t="shared" si="34"/>
        <v>0.92728871948984837</v>
      </c>
      <c r="G544" s="11" t="str">
        <f t="shared" si="35"/>
        <v>Start group 6 for 50km</v>
      </c>
      <c r="H544" s="4" t="str">
        <f t="shared" si="36"/>
        <v>Start group 6 for 100km</v>
      </c>
    </row>
    <row r="545" spans="1:8">
      <c r="A545" s="3">
        <v>543</v>
      </c>
      <c r="B545" t="s">
        <v>728</v>
      </c>
      <c r="C545" t="s">
        <v>7895</v>
      </c>
      <c r="D545" s="47">
        <v>0.30506944444444445</v>
      </c>
      <c r="E545" s="37">
        <f t="shared" si="33"/>
        <v>0.86602870813397126</v>
      </c>
      <c r="F545" s="37">
        <f t="shared" si="34"/>
        <v>0.93197976984534203</v>
      </c>
      <c r="G545" s="11" t="str">
        <f t="shared" si="35"/>
        <v>Start group 6 for 50km</v>
      </c>
      <c r="H545" s="4" t="str">
        <f t="shared" si="36"/>
        <v>Start group 6 for 100km</v>
      </c>
    </row>
    <row r="546" spans="1:8">
      <c r="A546" s="3">
        <v>544</v>
      </c>
      <c r="B546" t="s">
        <v>49</v>
      </c>
      <c r="C546" t="s">
        <v>7896</v>
      </c>
      <c r="D546" s="47">
        <v>0.30508101851851849</v>
      </c>
      <c r="E546" s="37">
        <f t="shared" si="33"/>
        <v>0.86762360446570974</v>
      </c>
      <c r="F546" s="37">
        <f t="shared" si="34"/>
        <v>0.93205306750714656</v>
      </c>
      <c r="G546" s="11" t="str">
        <f t="shared" si="35"/>
        <v>Start group 6 for 50km</v>
      </c>
      <c r="H546" s="4" t="str">
        <f t="shared" si="36"/>
        <v>Start group 6 for 100km</v>
      </c>
    </row>
    <row r="547" spans="1:8">
      <c r="A547" s="3">
        <v>545</v>
      </c>
      <c r="B547" t="s">
        <v>3248</v>
      </c>
      <c r="C547" t="s">
        <v>7897</v>
      </c>
      <c r="D547" s="47">
        <v>0.30517361111111113</v>
      </c>
      <c r="E547" s="37">
        <f t="shared" si="33"/>
        <v>0.86921850079744811</v>
      </c>
      <c r="F547" s="37">
        <f t="shared" si="34"/>
        <v>0.93263944880158323</v>
      </c>
      <c r="G547" s="11" t="str">
        <f t="shared" si="35"/>
        <v>Start group 6 for 50km</v>
      </c>
      <c r="H547" s="4" t="str">
        <f t="shared" si="36"/>
        <v>Start group 6 for 100km</v>
      </c>
    </row>
    <row r="548" spans="1:8">
      <c r="A548" s="3">
        <v>546</v>
      </c>
      <c r="B548" t="s">
        <v>7</v>
      </c>
      <c r="C548" t="s">
        <v>7898</v>
      </c>
      <c r="D548" s="47">
        <v>0.30524305555555559</v>
      </c>
      <c r="E548" s="37">
        <f t="shared" si="33"/>
        <v>0.87081339712918659</v>
      </c>
      <c r="F548" s="37">
        <f t="shared" si="34"/>
        <v>0.93307923477241084</v>
      </c>
      <c r="G548" s="11" t="str">
        <f t="shared" si="35"/>
        <v>Start group 6 for 50km</v>
      </c>
      <c r="H548" s="4" t="str">
        <f t="shared" si="36"/>
        <v>Start group 6 for 100km</v>
      </c>
    </row>
    <row r="549" spans="1:8">
      <c r="A549" s="3">
        <v>547</v>
      </c>
      <c r="B549" t="s">
        <v>16</v>
      </c>
      <c r="C549" t="s">
        <v>5981</v>
      </c>
      <c r="D549" s="47">
        <v>0.30525462962962963</v>
      </c>
      <c r="E549" s="37">
        <f t="shared" si="33"/>
        <v>0.87240829346092508</v>
      </c>
      <c r="F549" s="37">
        <f t="shared" si="34"/>
        <v>0.93315253243421536</v>
      </c>
      <c r="G549" s="11" t="str">
        <f t="shared" si="35"/>
        <v>Start group 6 for 50km</v>
      </c>
      <c r="H549" s="4" t="str">
        <f t="shared" si="36"/>
        <v>Start group 6 for 100km</v>
      </c>
    </row>
    <row r="550" spans="1:8">
      <c r="A550" s="3">
        <v>548</v>
      </c>
      <c r="B550" t="s">
        <v>92</v>
      </c>
      <c r="C550" t="s">
        <v>7899</v>
      </c>
      <c r="D550" s="47">
        <v>0.30611111111111111</v>
      </c>
      <c r="E550" s="37">
        <f t="shared" si="33"/>
        <v>0.87400318979266345</v>
      </c>
      <c r="F550" s="37">
        <f t="shared" si="34"/>
        <v>0.93857655940775497</v>
      </c>
      <c r="G550" s="11" t="str">
        <f t="shared" si="35"/>
        <v>Start group 6 for 50km</v>
      </c>
      <c r="H550" s="4" t="str">
        <f t="shared" si="36"/>
        <v>Start group 6 for 100km</v>
      </c>
    </row>
    <row r="551" spans="1:8">
      <c r="A551" s="3">
        <v>549</v>
      </c>
      <c r="B551" t="s">
        <v>4</v>
      </c>
      <c r="C551" t="s">
        <v>7900</v>
      </c>
      <c r="D551" s="47">
        <v>0.30635416666666665</v>
      </c>
      <c r="E551" s="37">
        <f t="shared" si="33"/>
        <v>0.87559808612440193</v>
      </c>
      <c r="F551" s="37">
        <f t="shared" si="34"/>
        <v>0.94011581030565117</v>
      </c>
      <c r="G551" s="11" t="str">
        <f t="shared" si="35"/>
        <v>Start group 6 for 50km</v>
      </c>
      <c r="H551" s="4" t="str">
        <f t="shared" si="36"/>
        <v>Start group 6 for 100km</v>
      </c>
    </row>
    <row r="552" spans="1:8">
      <c r="A552" s="3">
        <v>550</v>
      </c>
      <c r="B552" t="s">
        <v>35</v>
      </c>
      <c r="C552" t="s">
        <v>5820</v>
      </c>
      <c r="D552" s="47">
        <v>0.30636574074074074</v>
      </c>
      <c r="E552" s="37">
        <f t="shared" si="33"/>
        <v>0.8771929824561403</v>
      </c>
      <c r="F552" s="37">
        <f t="shared" si="34"/>
        <v>0.94018910796745603</v>
      </c>
      <c r="G552" s="11" t="str">
        <f t="shared" si="35"/>
        <v>Start group 6 for 50km</v>
      </c>
      <c r="H552" s="4" t="str">
        <f t="shared" si="36"/>
        <v>Start group 6 for 100km</v>
      </c>
    </row>
    <row r="553" spans="1:8">
      <c r="A553" s="3">
        <v>551</v>
      </c>
      <c r="B553" t="s">
        <v>2339</v>
      </c>
      <c r="C553" t="s">
        <v>7901</v>
      </c>
      <c r="D553" s="47">
        <v>0.30670138888888887</v>
      </c>
      <c r="E553" s="37">
        <f t="shared" si="33"/>
        <v>0.87878787878787878</v>
      </c>
      <c r="F553" s="37">
        <f t="shared" si="34"/>
        <v>0.94231474015978889</v>
      </c>
      <c r="G553" s="11" t="str">
        <f t="shared" si="35"/>
        <v>Start group 6 for 50km</v>
      </c>
      <c r="H553" s="4" t="str">
        <f t="shared" si="36"/>
        <v>Start group 6 for 100km</v>
      </c>
    </row>
    <row r="554" spans="1:8">
      <c r="A554" s="3">
        <v>552</v>
      </c>
      <c r="B554" t="s">
        <v>2</v>
      </c>
      <c r="C554" t="s">
        <v>5955</v>
      </c>
      <c r="D554" s="47">
        <v>0.30921296296296297</v>
      </c>
      <c r="E554" s="37">
        <f t="shared" si="33"/>
        <v>0.88038277511961727</v>
      </c>
      <c r="F554" s="37">
        <f t="shared" si="34"/>
        <v>0.95822033277138463</v>
      </c>
      <c r="G554" s="11" t="str">
        <f t="shared" si="35"/>
        <v>Start group 6 for 50km</v>
      </c>
      <c r="H554" s="4" t="str">
        <f t="shared" si="36"/>
        <v>Start group 6 for 100km</v>
      </c>
    </row>
    <row r="555" spans="1:8">
      <c r="A555" s="3">
        <v>553</v>
      </c>
      <c r="B555" t="s">
        <v>6593</v>
      </c>
      <c r="C555" t="s">
        <v>7430</v>
      </c>
      <c r="D555" s="47">
        <v>0.30974537037037037</v>
      </c>
      <c r="E555" s="37">
        <f t="shared" si="33"/>
        <v>0.88197767145135564</v>
      </c>
      <c r="F555" s="37">
        <f t="shared" si="34"/>
        <v>0.9615920252143958</v>
      </c>
      <c r="G555" s="11" t="str">
        <f t="shared" si="35"/>
        <v>Start group 6 for 50km</v>
      </c>
      <c r="H555" s="4" t="str">
        <f t="shared" si="36"/>
        <v>Start group 6 for 100km</v>
      </c>
    </row>
    <row r="556" spans="1:8">
      <c r="A556" s="3">
        <v>554</v>
      </c>
      <c r="B556" t="s">
        <v>374</v>
      </c>
      <c r="C556" t="s">
        <v>7488</v>
      </c>
      <c r="D556" s="47">
        <v>0.30974537037037037</v>
      </c>
      <c r="E556" s="37">
        <f t="shared" si="33"/>
        <v>0.88357256778309412</v>
      </c>
      <c r="F556" s="37">
        <f t="shared" si="34"/>
        <v>0.9615920252143958</v>
      </c>
      <c r="G556" s="11" t="str">
        <f t="shared" si="35"/>
        <v>Start group 6 for 50km</v>
      </c>
      <c r="H556" s="4" t="str">
        <f t="shared" si="36"/>
        <v>Start group 6 for 100km</v>
      </c>
    </row>
    <row r="557" spans="1:8">
      <c r="A557" s="3">
        <v>555</v>
      </c>
      <c r="B557" t="s">
        <v>25</v>
      </c>
      <c r="C557" t="s">
        <v>7902</v>
      </c>
      <c r="D557" s="47">
        <v>0.3105208333333333</v>
      </c>
      <c r="E557" s="37">
        <f t="shared" si="33"/>
        <v>0.88516746411483249</v>
      </c>
      <c r="F557" s="37">
        <f t="shared" si="34"/>
        <v>0.96650296855530304</v>
      </c>
      <c r="G557" s="11" t="str">
        <f t="shared" si="35"/>
        <v>Start group 6 for 50km</v>
      </c>
      <c r="H557" s="4" t="str">
        <f t="shared" si="36"/>
        <v>Start group 6 for 100km</v>
      </c>
    </row>
    <row r="558" spans="1:8">
      <c r="A558" s="3">
        <v>556</v>
      </c>
      <c r="B558" t="s">
        <v>7640</v>
      </c>
      <c r="C558" t="s">
        <v>7903</v>
      </c>
      <c r="D558" s="47">
        <v>0.3105208333333333</v>
      </c>
      <c r="E558" s="37">
        <f t="shared" si="33"/>
        <v>0.88676236044657097</v>
      </c>
      <c r="F558" s="37">
        <f t="shared" si="34"/>
        <v>0.96650296855530304</v>
      </c>
      <c r="G558" s="11" t="str">
        <f t="shared" si="35"/>
        <v>Start group 6 for 50km</v>
      </c>
      <c r="H558" s="4" t="str">
        <f t="shared" si="36"/>
        <v>Start group 6 for 100km</v>
      </c>
    </row>
    <row r="559" spans="1:8">
      <c r="A559" s="3">
        <v>557</v>
      </c>
      <c r="B559" t="s">
        <v>18</v>
      </c>
      <c r="C559" t="s">
        <v>7904</v>
      </c>
      <c r="D559" s="47">
        <v>0.3105324074074074</v>
      </c>
      <c r="E559" s="37">
        <f t="shared" si="33"/>
        <v>0.88835725677830946</v>
      </c>
      <c r="F559" s="37">
        <f t="shared" si="34"/>
        <v>0.96657626621710779</v>
      </c>
      <c r="G559" s="11" t="str">
        <f t="shared" si="35"/>
        <v>Start group 6 for 50km</v>
      </c>
      <c r="H559" s="4" t="str">
        <f t="shared" si="36"/>
        <v>Start group 6 for 100km</v>
      </c>
    </row>
    <row r="560" spans="1:8">
      <c r="A560" s="3">
        <v>558</v>
      </c>
      <c r="B560" t="s">
        <v>15</v>
      </c>
      <c r="C560" t="s">
        <v>5812</v>
      </c>
      <c r="D560" s="47">
        <v>0.31057870370370372</v>
      </c>
      <c r="E560" s="37">
        <f t="shared" si="33"/>
        <v>0.88995215311004783</v>
      </c>
      <c r="F560" s="37">
        <f t="shared" si="34"/>
        <v>0.96686945686432613</v>
      </c>
      <c r="G560" s="11" t="str">
        <f t="shared" si="35"/>
        <v>Start group 6 for 50km</v>
      </c>
      <c r="H560" s="4" t="str">
        <f t="shared" si="36"/>
        <v>Start group 6 for 100km</v>
      </c>
    </row>
    <row r="561" spans="1:8">
      <c r="A561" s="3">
        <v>559</v>
      </c>
      <c r="B561" t="s">
        <v>16</v>
      </c>
      <c r="C561" t="s">
        <v>7905</v>
      </c>
      <c r="D561" s="47">
        <v>0.31121527777777774</v>
      </c>
      <c r="E561" s="37">
        <f t="shared" si="33"/>
        <v>0.89154704944178631</v>
      </c>
      <c r="F561" s="37">
        <f t="shared" si="34"/>
        <v>0.97090082826357837</v>
      </c>
      <c r="G561" s="11" t="str">
        <f t="shared" si="35"/>
        <v>Start group 6 for 50km</v>
      </c>
      <c r="H561" s="4" t="str">
        <f t="shared" si="36"/>
        <v>Start group 6 for 100km</v>
      </c>
    </row>
    <row r="562" spans="1:8">
      <c r="A562" s="3">
        <v>560</v>
      </c>
      <c r="B562" t="s">
        <v>492</v>
      </c>
      <c r="C562" t="s">
        <v>7162</v>
      </c>
      <c r="D562" s="47">
        <v>0.31160879629629629</v>
      </c>
      <c r="E562" s="37">
        <f t="shared" si="33"/>
        <v>0.89314194577352468</v>
      </c>
      <c r="F562" s="37">
        <f t="shared" si="34"/>
        <v>0.97339294876493432</v>
      </c>
      <c r="G562" s="11" t="str">
        <f t="shared" si="35"/>
        <v>Start group 6 for 50km</v>
      </c>
      <c r="H562" s="4" t="str">
        <f t="shared" si="36"/>
        <v>Start group 6 for 100km</v>
      </c>
    </row>
    <row r="563" spans="1:8">
      <c r="A563" s="3">
        <v>561</v>
      </c>
      <c r="B563" t="s">
        <v>92</v>
      </c>
      <c r="C563" t="s">
        <v>7906</v>
      </c>
      <c r="D563" s="47">
        <v>0.31178240740740742</v>
      </c>
      <c r="E563" s="37">
        <f t="shared" si="33"/>
        <v>0.89473684210526316</v>
      </c>
      <c r="F563" s="37">
        <f t="shared" si="34"/>
        <v>0.97449241369200312</v>
      </c>
      <c r="G563" s="11" t="str">
        <f t="shared" si="35"/>
        <v>Start group 6 for 50km</v>
      </c>
      <c r="H563" s="4" t="str">
        <f t="shared" si="36"/>
        <v>Start group 6 for 100km</v>
      </c>
    </row>
    <row r="564" spans="1:8">
      <c r="A564" s="3">
        <v>562</v>
      </c>
      <c r="B564" t="s">
        <v>394</v>
      </c>
      <c r="C564" t="s">
        <v>6002</v>
      </c>
      <c r="D564" s="47">
        <v>0.31180555555555556</v>
      </c>
      <c r="E564" s="37">
        <f t="shared" si="33"/>
        <v>0.89633173843700165</v>
      </c>
      <c r="F564" s="37">
        <f t="shared" si="34"/>
        <v>0.97463900901561251</v>
      </c>
      <c r="G564" s="11" t="str">
        <f t="shared" si="35"/>
        <v>Start group 6 for 50km</v>
      </c>
      <c r="H564" s="4" t="str">
        <f t="shared" si="36"/>
        <v>Start group 6 for 100km</v>
      </c>
    </row>
    <row r="565" spans="1:8">
      <c r="A565" s="3">
        <v>563</v>
      </c>
      <c r="B565" t="s">
        <v>151</v>
      </c>
      <c r="C565" t="s">
        <v>7907</v>
      </c>
      <c r="D565" s="47">
        <v>0.31218750000000001</v>
      </c>
      <c r="E565" s="37">
        <f t="shared" si="33"/>
        <v>0.89792663476874002</v>
      </c>
      <c r="F565" s="37">
        <f t="shared" si="34"/>
        <v>0.97705783185516393</v>
      </c>
      <c r="G565" s="11" t="str">
        <f t="shared" si="35"/>
        <v>Start group 6 for 50km</v>
      </c>
      <c r="H565" s="4" t="str">
        <f t="shared" si="36"/>
        <v>Start group 6 for 100km</v>
      </c>
    </row>
    <row r="566" spans="1:8">
      <c r="A566" s="3">
        <v>564</v>
      </c>
      <c r="B566" t="s">
        <v>36</v>
      </c>
      <c r="C566" t="s">
        <v>6032</v>
      </c>
      <c r="D566" s="47">
        <v>0.31266203703703704</v>
      </c>
      <c r="E566" s="37">
        <f t="shared" si="33"/>
        <v>0.8995215311004785</v>
      </c>
      <c r="F566" s="37">
        <f t="shared" si="34"/>
        <v>0.98006303598915212</v>
      </c>
      <c r="G566" s="11" t="str">
        <f t="shared" si="35"/>
        <v>Start group 6 for 50km</v>
      </c>
      <c r="H566" s="4" t="str">
        <f t="shared" si="36"/>
        <v>Start group 6 for 100km</v>
      </c>
    </row>
    <row r="567" spans="1:8">
      <c r="A567" s="3">
        <v>565</v>
      </c>
      <c r="B567" t="s">
        <v>105</v>
      </c>
      <c r="C567" t="s">
        <v>7908</v>
      </c>
      <c r="D567" s="47">
        <v>0.31268518518518518</v>
      </c>
      <c r="E567" s="37">
        <f t="shared" si="33"/>
        <v>0.90111642743221687</v>
      </c>
      <c r="F567" s="37">
        <f t="shared" si="34"/>
        <v>0.98020963131276118</v>
      </c>
      <c r="G567" s="11" t="str">
        <f t="shared" si="35"/>
        <v>Start group 6 for 50km</v>
      </c>
      <c r="H567" s="4" t="str">
        <f t="shared" si="36"/>
        <v>Start group 6 for 100km</v>
      </c>
    </row>
    <row r="568" spans="1:8">
      <c r="A568" s="3">
        <v>566</v>
      </c>
      <c r="B568" t="s">
        <v>58</v>
      </c>
      <c r="C568" t="s">
        <v>5936</v>
      </c>
      <c r="D568" s="47">
        <v>0.31299768518518517</v>
      </c>
      <c r="E568" s="37">
        <f t="shared" si="33"/>
        <v>0.90271132376395535</v>
      </c>
      <c r="F568" s="37">
        <f t="shared" si="34"/>
        <v>0.98218866818148498</v>
      </c>
      <c r="G568" s="11" t="str">
        <f t="shared" si="35"/>
        <v>Start group 6 for 50km</v>
      </c>
      <c r="H568" s="4" t="str">
        <f t="shared" si="36"/>
        <v>Start group 6 for 100km</v>
      </c>
    </row>
    <row r="569" spans="1:8">
      <c r="A569" s="3">
        <v>567</v>
      </c>
      <c r="B569" t="s">
        <v>138</v>
      </c>
      <c r="C569" t="s">
        <v>5970</v>
      </c>
      <c r="D569" s="47">
        <v>0.31468750000000001</v>
      </c>
      <c r="E569" s="37">
        <f t="shared" si="33"/>
        <v>0.90430622009569372</v>
      </c>
      <c r="F569" s="37">
        <f t="shared" si="34"/>
        <v>0.99289012680495492</v>
      </c>
      <c r="G569" s="11" t="str">
        <f t="shared" si="35"/>
        <v>Start group 6 for 50km</v>
      </c>
      <c r="H569" s="4" t="str">
        <f t="shared" si="36"/>
        <v>Start group 6 for 100km</v>
      </c>
    </row>
    <row r="570" spans="1:8">
      <c r="A570" s="3">
        <v>568</v>
      </c>
      <c r="B570" t="s">
        <v>228</v>
      </c>
      <c r="C570" t="s">
        <v>6043</v>
      </c>
      <c r="D570" s="47">
        <v>0.31581018518518517</v>
      </c>
      <c r="E570" s="37">
        <f t="shared" si="33"/>
        <v>0.90590111642743221</v>
      </c>
      <c r="F570" s="37">
        <f t="shared" si="34"/>
        <v>1</v>
      </c>
      <c r="G570" s="11" t="str">
        <f t="shared" si="35"/>
        <v>Start group 6 for 50km</v>
      </c>
      <c r="H570" s="4" t="str">
        <f t="shared" si="36"/>
        <v>Start group 6 for 100km</v>
      </c>
    </row>
    <row r="571" spans="1:8">
      <c r="A571" s="3">
        <v>569</v>
      </c>
      <c r="B571" t="s">
        <v>2</v>
      </c>
      <c r="C571" t="s">
        <v>6037</v>
      </c>
      <c r="D571" s="47">
        <v>0.31582175925925926</v>
      </c>
      <c r="E571" s="37">
        <f t="shared" si="33"/>
        <v>0.90749601275917069</v>
      </c>
      <c r="F571" s="37">
        <f t="shared" si="34"/>
        <v>1.0000732976618047</v>
      </c>
      <c r="G571" s="11" t="str">
        <f t="shared" si="35"/>
        <v>Start group 6 for 50km</v>
      </c>
      <c r="H571" s="4" t="str">
        <f t="shared" si="36"/>
        <v>Start group 6 for 100km</v>
      </c>
    </row>
    <row r="572" spans="1:8">
      <c r="A572" s="3">
        <v>570</v>
      </c>
      <c r="B572" t="s">
        <v>453</v>
      </c>
      <c r="C572" t="s">
        <v>7948</v>
      </c>
      <c r="D572" s="47">
        <v>0.31822916666666667</v>
      </c>
      <c r="E572" s="37">
        <f t="shared" si="33"/>
        <v>0.90909090909090906</v>
      </c>
      <c r="F572" s="37">
        <f t="shared" si="34"/>
        <v>1.015319211317159</v>
      </c>
      <c r="G572" s="11" t="str">
        <f t="shared" si="35"/>
        <v>Start group 6 for 50km</v>
      </c>
      <c r="H572" s="4" t="str">
        <f t="shared" si="36"/>
        <v>Start group 6 for 100km</v>
      </c>
    </row>
    <row r="573" spans="1:8">
      <c r="A573" s="3">
        <v>571</v>
      </c>
      <c r="B573" t="s">
        <v>17</v>
      </c>
      <c r="C573" t="s">
        <v>7909</v>
      </c>
      <c r="D573" s="47">
        <v>0.3185648148148148</v>
      </c>
      <c r="E573" s="37">
        <f t="shared" si="33"/>
        <v>0.91068580542264754</v>
      </c>
      <c r="F573" s="37">
        <f t="shared" si="34"/>
        <v>1.0174448435094923</v>
      </c>
      <c r="G573" s="11" t="str">
        <f t="shared" si="35"/>
        <v>Start group 6 for 50km</v>
      </c>
      <c r="H573" s="4" t="str">
        <f t="shared" si="36"/>
        <v>Start group 6 for 100km</v>
      </c>
    </row>
    <row r="574" spans="1:8">
      <c r="A574" s="3">
        <v>572</v>
      </c>
      <c r="B574" t="s">
        <v>797</v>
      </c>
      <c r="C574" t="s">
        <v>7585</v>
      </c>
      <c r="D574" s="47">
        <v>0.31942129629629629</v>
      </c>
      <c r="E574" s="37">
        <f t="shared" si="33"/>
        <v>0.91228070175438591</v>
      </c>
      <c r="F574" s="37">
        <f t="shared" si="34"/>
        <v>1.0228688704830315</v>
      </c>
      <c r="G574" s="11" t="str">
        <f t="shared" si="35"/>
        <v>Start group 6 for 50km</v>
      </c>
      <c r="H574" s="4" t="str">
        <f t="shared" si="36"/>
        <v>Start group 6 for 100km</v>
      </c>
    </row>
    <row r="575" spans="1:8">
      <c r="A575" s="3">
        <v>573</v>
      </c>
      <c r="B575" t="s">
        <v>388</v>
      </c>
      <c r="C575" t="s">
        <v>6023</v>
      </c>
      <c r="D575" s="47">
        <v>0.31981481481481483</v>
      </c>
      <c r="E575" s="37">
        <f t="shared" si="33"/>
        <v>0.9138755980861244</v>
      </c>
      <c r="F575" s="37">
        <f t="shared" si="34"/>
        <v>1.0253609909843877</v>
      </c>
      <c r="G575" s="11" t="str">
        <f t="shared" si="35"/>
        <v>Start group 6 for 50km</v>
      </c>
      <c r="H575" s="4" t="str">
        <f t="shared" si="36"/>
        <v>Start group 6 for 100km</v>
      </c>
    </row>
    <row r="576" spans="1:8">
      <c r="A576" s="3">
        <v>574</v>
      </c>
      <c r="B576" t="s">
        <v>12</v>
      </c>
      <c r="C576" t="s">
        <v>7910</v>
      </c>
      <c r="D576" s="47">
        <v>0.31981481481481483</v>
      </c>
      <c r="E576" s="37">
        <f t="shared" si="33"/>
        <v>0.91547049441786288</v>
      </c>
      <c r="F576" s="37">
        <f t="shared" si="34"/>
        <v>1.0253609909843877</v>
      </c>
      <c r="G576" s="11" t="str">
        <f t="shared" si="35"/>
        <v>Start group 6 for 50km</v>
      </c>
      <c r="H576" s="4" t="str">
        <f t="shared" si="36"/>
        <v>Start group 6 for 100km</v>
      </c>
    </row>
    <row r="577" spans="1:8">
      <c r="A577" s="3">
        <v>575</v>
      </c>
      <c r="B577" t="s">
        <v>7911</v>
      </c>
      <c r="C577" t="s">
        <v>7952</v>
      </c>
      <c r="D577" s="47">
        <v>0.32157407407407407</v>
      </c>
      <c r="E577" s="37">
        <f t="shared" si="33"/>
        <v>0.91706539074960125</v>
      </c>
      <c r="F577" s="37">
        <f t="shared" si="34"/>
        <v>1.036502235578685</v>
      </c>
      <c r="G577" s="11" t="str">
        <f t="shared" si="35"/>
        <v>Start group 6 for 50km</v>
      </c>
      <c r="H577" s="4" t="str">
        <f t="shared" si="36"/>
        <v>Start group 6 for 100km</v>
      </c>
    </row>
    <row r="578" spans="1:8">
      <c r="A578" s="3">
        <v>576</v>
      </c>
      <c r="B578" t="s">
        <v>239</v>
      </c>
      <c r="C578" t="s">
        <v>7260</v>
      </c>
      <c r="D578" s="47">
        <v>0.32186342592592593</v>
      </c>
      <c r="E578" s="37">
        <f t="shared" si="33"/>
        <v>0.91866028708133973</v>
      </c>
      <c r="F578" s="37">
        <f t="shared" si="34"/>
        <v>1.0383346771237998</v>
      </c>
      <c r="G578" s="11" t="str">
        <f t="shared" si="35"/>
        <v>Start group 6 for 50km</v>
      </c>
      <c r="H578" s="4" t="str">
        <f t="shared" si="36"/>
        <v>Start group 6 for 100km</v>
      </c>
    </row>
    <row r="579" spans="1:8">
      <c r="A579" s="3">
        <v>577</v>
      </c>
      <c r="B579" t="s">
        <v>78</v>
      </c>
      <c r="C579" t="s">
        <v>7912</v>
      </c>
      <c r="D579" s="47">
        <v>0.32226851851851851</v>
      </c>
      <c r="E579" s="37">
        <f t="shared" si="33"/>
        <v>0.9202551834130781</v>
      </c>
      <c r="F579" s="37">
        <f t="shared" si="34"/>
        <v>1.0409000952869605</v>
      </c>
      <c r="G579" s="11" t="str">
        <f t="shared" si="35"/>
        <v>Start group 6 for 50km</v>
      </c>
      <c r="H579" s="4" t="str">
        <f t="shared" si="36"/>
        <v>Start group 6 for 100km</v>
      </c>
    </row>
    <row r="580" spans="1:8">
      <c r="A580" s="3">
        <v>578</v>
      </c>
      <c r="B580" t="s">
        <v>47</v>
      </c>
      <c r="C580" t="s">
        <v>7440</v>
      </c>
      <c r="D580" s="47">
        <v>0.3222800925925926</v>
      </c>
      <c r="E580" s="37">
        <f t="shared" ref="E580:E629" si="37">A580/627</f>
        <v>0.92185007974481659</v>
      </c>
      <c r="F580" s="37">
        <f t="shared" ref="F580:F629" si="38">((HOUR(D580)*60+MINUTE(D580)+SECOND(D580)/60)-(HOUR($D$3)*60+MINUTE($D$3)+SECOND($D$3)/60))/(HOUR($D$3)*60+MINUTE($D$3)+SECOND($D$3)/60)</f>
        <v>1.040973392948765</v>
      </c>
      <c r="G580" s="11" t="str">
        <f t="shared" ref="G580:G629" si="39">"Start group "&amp;IF(F580&lt;=32%,1,IF(F580&lt;=42%,2,IF(F580&lt;=53%,3,IF(F580&lt;=65%,4,IF(F580&lt;=87%,5,6)))))&amp;" for 50km"</f>
        <v>Start group 6 for 50km</v>
      </c>
      <c r="H580" s="4" t="str">
        <f t="shared" ref="H580:H629" si="40">"Start group "&amp;IF(F580&lt;=23%,1,IF(F580&lt;=36%,2,IF(F580&lt;=46%,3,IF(F580&lt;=55%,4,IF(F580&lt;=72%,5,6)))))&amp;" for 100km"</f>
        <v>Start group 6 for 100km</v>
      </c>
    </row>
    <row r="581" spans="1:8">
      <c r="A581" s="3">
        <v>579</v>
      </c>
      <c r="B581" t="s">
        <v>15</v>
      </c>
      <c r="C581" t="s">
        <v>5993</v>
      </c>
      <c r="D581" s="47">
        <v>0.32490740740740742</v>
      </c>
      <c r="E581" s="37">
        <f t="shared" si="37"/>
        <v>0.92344497607655507</v>
      </c>
      <c r="F581" s="37">
        <f t="shared" si="38"/>
        <v>1.0576119621784066</v>
      </c>
      <c r="G581" s="11" t="str">
        <f t="shared" si="39"/>
        <v>Start group 6 for 50km</v>
      </c>
      <c r="H581" s="4" t="str">
        <f t="shared" si="40"/>
        <v>Start group 6 for 100km</v>
      </c>
    </row>
    <row r="582" spans="1:8">
      <c r="A582" s="3">
        <v>580</v>
      </c>
      <c r="B582" t="s">
        <v>72</v>
      </c>
      <c r="C582" t="s">
        <v>7913</v>
      </c>
      <c r="D582" s="47">
        <v>0.32495370370370369</v>
      </c>
      <c r="E582" s="37">
        <f t="shared" si="37"/>
        <v>0.92503987240829344</v>
      </c>
      <c r="F582" s="37">
        <f t="shared" si="38"/>
        <v>1.0579051528256249</v>
      </c>
      <c r="G582" s="11" t="str">
        <f t="shared" si="39"/>
        <v>Start group 6 for 50km</v>
      </c>
      <c r="H582" s="4" t="str">
        <f t="shared" si="40"/>
        <v>Start group 6 for 100km</v>
      </c>
    </row>
    <row r="583" spans="1:8">
      <c r="A583" s="3">
        <v>581</v>
      </c>
      <c r="B583" t="s">
        <v>71</v>
      </c>
      <c r="C583" t="s">
        <v>7292</v>
      </c>
      <c r="D583" s="47">
        <v>0.32548611111111109</v>
      </c>
      <c r="E583" s="37">
        <f t="shared" si="37"/>
        <v>0.92663476874003192</v>
      </c>
      <c r="F583" s="37">
        <f t="shared" si="38"/>
        <v>1.0612768452686359</v>
      </c>
      <c r="G583" s="11" t="str">
        <f t="shared" si="39"/>
        <v>Start group 6 for 50km</v>
      </c>
      <c r="H583" s="4" t="str">
        <f t="shared" si="40"/>
        <v>Start group 6 for 100km</v>
      </c>
    </row>
    <row r="584" spans="1:8">
      <c r="A584" s="3">
        <v>582</v>
      </c>
      <c r="B584" t="s">
        <v>51</v>
      </c>
      <c r="C584" t="s">
        <v>5735</v>
      </c>
      <c r="D584" s="47">
        <v>0.32636574074074076</v>
      </c>
      <c r="E584" s="37">
        <f t="shared" si="37"/>
        <v>0.92822966507177029</v>
      </c>
      <c r="F584" s="37">
        <f t="shared" si="38"/>
        <v>1.0668474675657846</v>
      </c>
      <c r="G584" s="11" t="str">
        <f t="shared" si="39"/>
        <v>Start group 6 for 50km</v>
      </c>
      <c r="H584" s="4" t="str">
        <f t="shared" si="40"/>
        <v>Start group 6 for 100km</v>
      </c>
    </row>
    <row r="585" spans="1:8">
      <c r="A585" s="3">
        <v>583</v>
      </c>
      <c r="B585" t="s">
        <v>7914</v>
      </c>
      <c r="C585" t="s">
        <v>7915</v>
      </c>
      <c r="D585" s="47">
        <v>0.32756944444444441</v>
      </c>
      <c r="E585" s="37">
        <f t="shared" si="37"/>
        <v>0.92982456140350878</v>
      </c>
      <c r="F585" s="37">
        <f t="shared" si="38"/>
        <v>1.074470424393462</v>
      </c>
      <c r="G585" s="11" t="str">
        <f t="shared" si="39"/>
        <v>Start group 6 for 50km</v>
      </c>
      <c r="H585" s="4" t="str">
        <f t="shared" si="40"/>
        <v>Start group 6 for 100km</v>
      </c>
    </row>
    <row r="586" spans="1:8">
      <c r="A586" s="3">
        <v>584</v>
      </c>
      <c r="B586" t="s">
        <v>609</v>
      </c>
      <c r="C586" t="s">
        <v>6029</v>
      </c>
      <c r="D586" s="47">
        <v>0.32758101851851851</v>
      </c>
      <c r="E586" s="37">
        <f t="shared" si="37"/>
        <v>0.93141945773524726</v>
      </c>
      <c r="F586" s="37">
        <f t="shared" si="38"/>
        <v>1.0745437220552665</v>
      </c>
      <c r="G586" s="11" t="str">
        <f t="shared" si="39"/>
        <v>Start group 6 for 50km</v>
      </c>
      <c r="H586" s="4" t="str">
        <f t="shared" si="40"/>
        <v>Start group 6 for 100km</v>
      </c>
    </row>
    <row r="587" spans="1:8">
      <c r="A587" s="3">
        <v>585</v>
      </c>
      <c r="B587" t="s">
        <v>41</v>
      </c>
      <c r="C587" t="s">
        <v>7916</v>
      </c>
      <c r="D587" s="47">
        <v>0.3275925925925926</v>
      </c>
      <c r="E587" s="37">
        <f t="shared" si="37"/>
        <v>0.93301435406698563</v>
      </c>
      <c r="F587" s="37">
        <f t="shared" si="38"/>
        <v>1.0746170197170712</v>
      </c>
      <c r="G587" s="11" t="str">
        <f t="shared" si="39"/>
        <v>Start group 6 for 50km</v>
      </c>
      <c r="H587" s="4" t="str">
        <f t="shared" si="40"/>
        <v>Start group 6 for 100km</v>
      </c>
    </row>
    <row r="588" spans="1:8">
      <c r="A588" s="3">
        <v>586</v>
      </c>
      <c r="B588" t="s">
        <v>71</v>
      </c>
      <c r="C588" t="s">
        <v>7917</v>
      </c>
      <c r="D588" s="47">
        <v>0.32804398148148145</v>
      </c>
      <c r="E588" s="37">
        <f t="shared" si="37"/>
        <v>0.93460925039872411</v>
      </c>
      <c r="F588" s="37">
        <f t="shared" si="38"/>
        <v>1.07747562852745</v>
      </c>
      <c r="G588" s="11" t="str">
        <f t="shared" si="39"/>
        <v>Start group 6 for 50km</v>
      </c>
      <c r="H588" s="4" t="str">
        <f t="shared" si="40"/>
        <v>Start group 6 for 100km</v>
      </c>
    </row>
    <row r="589" spans="1:8">
      <c r="A589" s="3">
        <v>587</v>
      </c>
      <c r="B589" t="s">
        <v>86</v>
      </c>
      <c r="C589" t="s">
        <v>2559</v>
      </c>
      <c r="D589" s="47">
        <v>0.32893518518518516</v>
      </c>
      <c r="E589" s="37">
        <f t="shared" si="37"/>
        <v>0.93620414673046248</v>
      </c>
      <c r="F589" s="37">
        <f t="shared" si="38"/>
        <v>1.0831195484864033</v>
      </c>
      <c r="G589" s="11" t="str">
        <f t="shared" si="39"/>
        <v>Start group 6 for 50km</v>
      </c>
      <c r="H589" s="4" t="str">
        <f t="shared" si="40"/>
        <v>Start group 6 for 100km</v>
      </c>
    </row>
    <row r="590" spans="1:8">
      <c r="A590" s="3">
        <v>588</v>
      </c>
      <c r="B590" t="s">
        <v>2</v>
      </c>
      <c r="C590" t="s">
        <v>6021</v>
      </c>
      <c r="D590" s="47">
        <v>0.33165509259259257</v>
      </c>
      <c r="E590" s="37">
        <f t="shared" si="37"/>
        <v>0.93779904306220097</v>
      </c>
      <c r="F590" s="37">
        <f t="shared" si="38"/>
        <v>1.1003444990104816</v>
      </c>
      <c r="G590" s="11" t="str">
        <f t="shared" si="39"/>
        <v>Start group 6 for 50km</v>
      </c>
      <c r="H590" s="4" t="str">
        <f t="shared" si="40"/>
        <v>Start group 6 for 100km</v>
      </c>
    </row>
    <row r="591" spans="1:8">
      <c r="A591" s="3">
        <v>589</v>
      </c>
      <c r="B591" t="s">
        <v>71</v>
      </c>
      <c r="C591" t="s">
        <v>7918</v>
      </c>
      <c r="D591" s="47">
        <v>0.33236111111111111</v>
      </c>
      <c r="E591" s="37">
        <f t="shared" si="37"/>
        <v>0.93939393939393945</v>
      </c>
      <c r="F591" s="37">
        <f t="shared" si="38"/>
        <v>1.1048156563805616</v>
      </c>
      <c r="G591" s="11" t="str">
        <f t="shared" si="39"/>
        <v>Start group 6 for 50km</v>
      </c>
      <c r="H591" s="4" t="str">
        <f t="shared" si="40"/>
        <v>Start group 6 for 100km</v>
      </c>
    </row>
    <row r="592" spans="1:8">
      <c r="A592" s="3">
        <v>590</v>
      </c>
      <c r="B592" t="s">
        <v>16</v>
      </c>
      <c r="C592" t="s">
        <v>7919</v>
      </c>
      <c r="D592" s="47">
        <v>0.33271990740740742</v>
      </c>
      <c r="E592" s="37">
        <f t="shared" si="37"/>
        <v>0.94098883572567782</v>
      </c>
      <c r="F592" s="37">
        <f t="shared" si="38"/>
        <v>1.1070878838965037</v>
      </c>
      <c r="G592" s="11" t="str">
        <f t="shared" si="39"/>
        <v>Start group 6 for 50km</v>
      </c>
      <c r="H592" s="4" t="str">
        <f t="shared" si="40"/>
        <v>Start group 6 for 100km</v>
      </c>
    </row>
    <row r="593" spans="1:8">
      <c r="A593" s="3">
        <v>591</v>
      </c>
      <c r="B593" t="s">
        <v>70</v>
      </c>
      <c r="C593" t="s">
        <v>6060</v>
      </c>
      <c r="D593" s="47">
        <v>0.33271990740740742</v>
      </c>
      <c r="E593" s="37">
        <f t="shared" si="37"/>
        <v>0.9425837320574163</v>
      </c>
      <c r="F593" s="37">
        <f t="shared" si="38"/>
        <v>1.1070878838965037</v>
      </c>
      <c r="G593" s="11" t="str">
        <f t="shared" si="39"/>
        <v>Start group 6 for 50km</v>
      </c>
      <c r="H593" s="4" t="str">
        <f t="shared" si="40"/>
        <v>Start group 6 for 100km</v>
      </c>
    </row>
    <row r="594" spans="1:8">
      <c r="A594" s="3">
        <v>592</v>
      </c>
      <c r="B594" t="s">
        <v>333</v>
      </c>
      <c r="C594" t="s">
        <v>6090</v>
      </c>
      <c r="D594" s="47">
        <v>0.33371527777777782</v>
      </c>
      <c r="E594" s="37">
        <f t="shared" si="37"/>
        <v>0.94417862838915467</v>
      </c>
      <c r="F594" s="37">
        <f t="shared" si="38"/>
        <v>1.1133914828116984</v>
      </c>
      <c r="G594" s="11" t="str">
        <f t="shared" si="39"/>
        <v>Start group 6 for 50km</v>
      </c>
      <c r="H594" s="4" t="str">
        <f t="shared" si="40"/>
        <v>Start group 6 for 100km</v>
      </c>
    </row>
    <row r="595" spans="1:8">
      <c r="A595" s="3">
        <v>593</v>
      </c>
      <c r="B595" t="s">
        <v>210</v>
      </c>
      <c r="C595" t="s">
        <v>7270</v>
      </c>
      <c r="D595" s="47">
        <v>0.33486111111111111</v>
      </c>
      <c r="E595" s="37">
        <f t="shared" si="37"/>
        <v>0.94577352472089316</v>
      </c>
      <c r="F595" s="37">
        <f t="shared" si="38"/>
        <v>1.1206479513303527</v>
      </c>
      <c r="G595" s="11" t="str">
        <f t="shared" si="39"/>
        <v>Start group 6 for 50km</v>
      </c>
      <c r="H595" s="4" t="str">
        <f t="shared" si="40"/>
        <v>Start group 6 for 100km</v>
      </c>
    </row>
    <row r="596" spans="1:8">
      <c r="A596" s="3">
        <v>594</v>
      </c>
      <c r="B596" t="s">
        <v>79</v>
      </c>
      <c r="C596" t="s">
        <v>7920</v>
      </c>
      <c r="D596" s="47">
        <v>0.33497685185185189</v>
      </c>
      <c r="E596" s="37">
        <f t="shared" si="37"/>
        <v>0.94736842105263153</v>
      </c>
      <c r="F596" s="37">
        <f t="shared" si="38"/>
        <v>1.1213809279483986</v>
      </c>
      <c r="G596" s="11" t="str">
        <f t="shared" si="39"/>
        <v>Start group 6 for 50km</v>
      </c>
      <c r="H596" s="4" t="str">
        <f t="shared" si="40"/>
        <v>Start group 6 for 100km</v>
      </c>
    </row>
    <row r="597" spans="1:8">
      <c r="A597" s="3">
        <v>595</v>
      </c>
      <c r="B597" t="s">
        <v>31</v>
      </c>
      <c r="C597" t="s">
        <v>7921</v>
      </c>
      <c r="D597" s="47">
        <v>0.33497685185185189</v>
      </c>
      <c r="E597" s="37">
        <f t="shared" si="37"/>
        <v>0.94896331738437001</v>
      </c>
      <c r="F597" s="37">
        <f t="shared" si="38"/>
        <v>1.1213809279483986</v>
      </c>
      <c r="G597" s="11" t="str">
        <f t="shared" si="39"/>
        <v>Start group 6 for 50km</v>
      </c>
      <c r="H597" s="4" t="str">
        <f t="shared" si="40"/>
        <v>Start group 6 for 100km</v>
      </c>
    </row>
    <row r="598" spans="1:8">
      <c r="A598" s="3">
        <v>596</v>
      </c>
      <c r="B598" t="s">
        <v>166</v>
      </c>
      <c r="C598" t="s">
        <v>5962</v>
      </c>
      <c r="D598" s="47">
        <v>0.33649305555555559</v>
      </c>
      <c r="E598" s="37">
        <f t="shared" si="37"/>
        <v>0.95055821371610849</v>
      </c>
      <c r="F598" s="37">
        <f t="shared" si="38"/>
        <v>1.1309829216447997</v>
      </c>
      <c r="G598" s="11" t="str">
        <f t="shared" si="39"/>
        <v>Start group 6 for 50km</v>
      </c>
      <c r="H598" s="4" t="str">
        <f t="shared" si="40"/>
        <v>Start group 6 for 100km</v>
      </c>
    </row>
    <row r="599" spans="1:8">
      <c r="A599" s="3">
        <v>597</v>
      </c>
      <c r="B599" t="s">
        <v>120</v>
      </c>
      <c r="C599" t="s">
        <v>7922</v>
      </c>
      <c r="D599" s="47">
        <v>0.33692129629629625</v>
      </c>
      <c r="E599" s="37">
        <f t="shared" si="37"/>
        <v>0.95215311004784686</v>
      </c>
      <c r="F599" s="37">
        <f t="shared" si="38"/>
        <v>1.1336949351315695</v>
      </c>
      <c r="G599" s="11" t="str">
        <f t="shared" si="39"/>
        <v>Start group 6 for 50km</v>
      </c>
      <c r="H599" s="4" t="str">
        <f t="shared" si="40"/>
        <v>Start group 6 for 100km</v>
      </c>
    </row>
    <row r="600" spans="1:8">
      <c r="A600" s="3">
        <v>598</v>
      </c>
      <c r="B600" t="s">
        <v>31</v>
      </c>
      <c r="C600" t="s">
        <v>7923</v>
      </c>
      <c r="D600" s="47">
        <v>0.33814814814814814</v>
      </c>
      <c r="E600" s="37">
        <f t="shared" si="37"/>
        <v>0.95374800637958534</v>
      </c>
      <c r="F600" s="37">
        <f t="shared" si="38"/>
        <v>1.1414644872828557</v>
      </c>
      <c r="G600" s="11" t="str">
        <f t="shared" si="39"/>
        <v>Start group 6 for 50km</v>
      </c>
      <c r="H600" s="4" t="str">
        <f t="shared" si="40"/>
        <v>Start group 6 for 100km</v>
      </c>
    </row>
    <row r="601" spans="1:8">
      <c r="A601" s="3">
        <v>599</v>
      </c>
      <c r="B601" t="s">
        <v>7924</v>
      </c>
      <c r="C601" t="s">
        <v>7925</v>
      </c>
      <c r="D601" s="47">
        <v>0.33946759259259257</v>
      </c>
      <c r="E601" s="37">
        <f t="shared" si="37"/>
        <v>0.95534290271132372</v>
      </c>
      <c r="F601" s="37">
        <f t="shared" si="38"/>
        <v>1.1498204207285787</v>
      </c>
      <c r="G601" s="11" t="str">
        <f t="shared" si="39"/>
        <v>Start group 6 for 50km</v>
      </c>
      <c r="H601" s="4" t="str">
        <f t="shared" si="40"/>
        <v>Start group 6 for 100km</v>
      </c>
    </row>
    <row r="602" spans="1:8">
      <c r="A602" s="3">
        <v>600</v>
      </c>
      <c r="B602" t="s">
        <v>25</v>
      </c>
      <c r="C602" t="s">
        <v>7926</v>
      </c>
      <c r="D602" s="47">
        <v>0.34001157407407406</v>
      </c>
      <c r="E602" s="37">
        <f t="shared" si="37"/>
        <v>0.9569377990430622</v>
      </c>
      <c r="F602" s="37">
        <f t="shared" si="38"/>
        <v>1.1532654108333946</v>
      </c>
      <c r="G602" s="11" t="str">
        <f t="shared" si="39"/>
        <v>Start group 6 for 50km</v>
      </c>
      <c r="H602" s="4" t="str">
        <f t="shared" si="40"/>
        <v>Start group 6 for 100km</v>
      </c>
    </row>
    <row r="603" spans="1:8">
      <c r="A603" s="3">
        <v>601</v>
      </c>
      <c r="B603" t="s">
        <v>17</v>
      </c>
      <c r="C603" t="s">
        <v>7388</v>
      </c>
      <c r="D603" s="47">
        <v>0.34002314814814816</v>
      </c>
      <c r="E603" s="37">
        <f t="shared" si="37"/>
        <v>0.95853269537480068</v>
      </c>
      <c r="F603" s="37">
        <f t="shared" si="38"/>
        <v>1.1533387084951991</v>
      </c>
      <c r="G603" s="11" t="str">
        <f t="shared" si="39"/>
        <v>Start group 6 for 50km</v>
      </c>
      <c r="H603" s="4" t="str">
        <f t="shared" si="40"/>
        <v>Start group 6 for 100km</v>
      </c>
    </row>
    <row r="604" spans="1:8">
      <c r="A604" s="3">
        <v>602</v>
      </c>
      <c r="B604" t="s">
        <v>574</v>
      </c>
      <c r="C604" t="s">
        <v>7957</v>
      </c>
      <c r="D604" s="47">
        <v>0.34004629629629629</v>
      </c>
      <c r="E604" s="37">
        <f t="shared" si="37"/>
        <v>0.96012759170653905</v>
      </c>
      <c r="F604" s="37">
        <f t="shared" si="38"/>
        <v>1.1534853038188084</v>
      </c>
      <c r="G604" s="11" t="str">
        <f t="shared" si="39"/>
        <v>Start group 6 for 50km</v>
      </c>
      <c r="H604" s="4" t="str">
        <f t="shared" si="40"/>
        <v>Start group 6 for 100km</v>
      </c>
    </row>
    <row r="605" spans="1:8">
      <c r="A605" s="3">
        <v>603</v>
      </c>
      <c r="B605" t="s">
        <v>15</v>
      </c>
      <c r="C605" t="s">
        <v>7927</v>
      </c>
      <c r="D605" s="47">
        <v>0.34138888888888891</v>
      </c>
      <c r="E605" s="37">
        <f t="shared" si="37"/>
        <v>0.96172248803827753</v>
      </c>
      <c r="F605" s="37">
        <f t="shared" si="38"/>
        <v>1.1619878325881405</v>
      </c>
      <c r="G605" s="11" t="str">
        <f t="shared" si="39"/>
        <v>Start group 6 for 50km</v>
      </c>
      <c r="H605" s="4" t="str">
        <f t="shared" si="40"/>
        <v>Start group 6 for 100km</v>
      </c>
    </row>
    <row r="606" spans="1:8">
      <c r="A606" s="3">
        <v>604</v>
      </c>
      <c r="B606" t="s">
        <v>394</v>
      </c>
      <c r="C606" t="s">
        <v>7388</v>
      </c>
      <c r="D606" s="47">
        <v>0.34189814814814817</v>
      </c>
      <c r="E606" s="37">
        <f t="shared" si="37"/>
        <v>0.96331738437001591</v>
      </c>
      <c r="F606" s="37">
        <f t="shared" si="38"/>
        <v>1.1652129297075424</v>
      </c>
      <c r="G606" s="11" t="str">
        <f t="shared" si="39"/>
        <v>Start group 6 for 50km</v>
      </c>
      <c r="H606" s="4" t="str">
        <f t="shared" si="40"/>
        <v>Start group 6 for 100km</v>
      </c>
    </row>
    <row r="607" spans="1:8">
      <c r="A607" s="3">
        <v>605</v>
      </c>
      <c r="B607" t="s">
        <v>12</v>
      </c>
      <c r="C607" t="s">
        <v>7928</v>
      </c>
      <c r="D607" s="47">
        <v>0.34559027777777779</v>
      </c>
      <c r="E607" s="37">
        <f t="shared" si="37"/>
        <v>0.96491228070175439</v>
      </c>
      <c r="F607" s="37">
        <f t="shared" si="38"/>
        <v>1.1885948838232061</v>
      </c>
      <c r="G607" s="11" t="str">
        <f t="shared" si="39"/>
        <v>Start group 6 for 50km</v>
      </c>
      <c r="H607" s="4" t="str">
        <f t="shared" si="40"/>
        <v>Start group 6 for 100km</v>
      </c>
    </row>
    <row r="608" spans="1:8">
      <c r="A608" s="3">
        <v>606</v>
      </c>
      <c r="B608" t="s">
        <v>92</v>
      </c>
      <c r="C608" t="s">
        <v>7929</v>
      </c>
      <c r="D608" s="47">
        <v>0.34688657407407408</v>
      </c>
      <c r="E608" s="37">
        <f t="shared" si="37"/>
        <v>0.96650717703349287</v>
      </c>
      <c r="F608" s="37">
        <f t="shared" si="38"/>
        <v>1.1968042219453199</v>
      </c>
      <c r="G608" s="11" t="str">
        <f t="shared" si="39"/>
        <v>Start group 6 for 50km</v>
      </c>
      <c r="H608" s="4" t="str">
        <f t="shared" si="40"/>
        <v>Start group 6 for 100km</v>
      </c>
    </row>
    <row r="609" spans="1:8">
      <c r="A609" s="3">
        <v>607</v>
      </c>
      <c r="B609" t="s">
        <v>56</v>
      </c>
      <c r="C609" t="s">
        <v>7930</v>
      </c>
      <c r="D609" s="47">
        <v>0.34689814814814812</v>
      </c>
      <c r="E609" s="37">
        <f t="shared" si="37"/>
        <v>0.96810207336523124</v>
      </c>
      <c r="F609" s="37">
        <f t="shared" si="38"/>
        <v>1.1968775196071246</v>
      </c>
      <c r="G609" s="11" t="str">
        <f t="shared" si="39"/>
        <v>Start group 6 for 50km</v>
      </c>
      <c r="H609" s="4" t="str">
        <f t="shared" si="40"/>
        <v>Start group 6 for 100km</v>
      </c>
    </row>
    <row r="610" spans="1:8">
      <c r="A610" s="3">
        <v>608</v>
      </c>
      <c r="B610" t="s">
        <v>16</v>
      </c>
      <c r="C610" t="s">
        <v>7931</v>
      </c>
      <c r="D610" s="47">
        <v>0.35009259259259262</v>
      </c>
      <c r="E610" s="37">
        <f t="shared" si="37"/>
        <v>0.96969696969696972</v>
      </c>
      <c r="F610" s="37">
        <f t="shared" si="38"/>
        <v>1.217107674265191</v>
      </c>
      <c r="G610" s="11" t="str">
        <f t="shared" si="39"/>
        <v>Start group 6 for 50km</v>
      </c>
      <c r="H610" s="4" t="str">
        <f t="shared" si="40"/>
        <v>Start group 6 for 100km</v>
      </c>
    </row>
    <row r="611" spans="1:8">
      <c r="A611" s="3">
        <v>609</v>
      </c>
      <c r="B611" t="s">
        <v>34</v>
      </c>
      <c r="C611" t="s">
        <v>7502</v>
      </c>
      <c r="D611" s="47">
        <v>0.35011574074074076</v>
      </c>
      <c r="E611" s="37">
        <f t="shared" si="37"/>
        <v>0.9712918660287081</v>
      </c>
      <c r="F611" s="37">
        <f t="shared" si="38"/>
        <v>1.2172542695888002</v>
      </c>
      <c r="G611" s="11" t="str">
        <f t="shared" si="39"/>
        <v>Start group 6 for 50km</v>
      </c>
      <c r="H611" s="4" t="str">
        <f t="shared" si="40"/>
        <v>Start group 6 for 100km</v>
      </c>
    </row>
    <row r="612" spans="1:8">
      <c r="A612" s="3">
        <v>610</v>
      </c>
      <c r="B612" t="s">
        <v>100</v>
      </c>
      <c r="C612" t="s">
        <v>7932</v>
      </c>
      <c r="D612" s="47">
        <v>0.35012731481481479</v>
      </c>
      <c r="E612" s="37">
        <f t="shared" si="37"/>
        <v>0.97288676236044658</v>
      </c>
      <c r="F612" s="37">
        <f t="shared" si="38"/>
        <v>1.2173275672506048</v>
      </c>
      <c r="G612" s="11" t="str">
        <f t="shared" si="39"/>
        <v>Start group 6 for 50km</v>
      </c>
      <c r="H612" s="4" t="str">
        <f t="shared" si="40"/>
        <v>Start group 6 for 100km</v>
      </c>
    </row>
    <row r="613" spans="1:8">
      <c r="A613" s="3">
        <v>611</v>
      </c>
      <c r="B613" t="s">
        <v>35</v>
      </c>
      <c r="C613" t="s">
        <v>7933</v>
      </c>
      <c r="D613" s="47">
        <v>0.35309027777777779</v>
      </c>
      <c r="E613" s="37">
        <f t="shared" si="37"/>
        <v>0.97448165869218506</v>
      </c>
      <c r="F613" s="37">
        <f t="shared" si="38"/>
        <v>1.2360917686725794</v>
      </c>
      <c r="G613" s="11" t="str">
        <f t="shared" si="39"/>
        <v>Start group 6 for 50km</v>
      </c>
      <c r="H613" s="4" t="str">
        <f t="shared" si="40"/>
        <v>Start group 6 for 100km</v>
      </c>
    </row>
    <row r="614" spans="1:8">
      <c r="A614" s="3">
        <v>612</v>
      </c>
      <c r="B614" t="s">
        <v>967</v>
      </c>
      <c r="C614" t="s">
        <v>7934</v>
      </c>
      <c r="D614" s="47">
        <v>0.35633101851851851</v>
      </c>
      <c r="E614" s="37">
        <f t="shared" si="37"/>
        <v>0.97607655502392343</v>
      </c>
      <c r="F614" s="37">
        <f t="shared" si="38"/>
        <v>1.2566151139778643</v>
      </c>
      <c r="G614" s="11" t="str">
        <f t="shared" si="39"/>
        <v>Start group 6 for 50km</v>
      </c>
      <c r="H614" s="4" t="str">
        <f t="shared" si="40"/>
        <v>Start group 6 for 100km</v>
      </c>
    </row>
    <row r="615" spans="1:8">
      <c r="A615" s="3">
        <v>613</v>
      </c>
      <c r="B615" t="s">
        <v>16</v>
      </c>
      <c r="C615" t="s">
        <v>6059</v>
      </c>
      <c r="D615" s="47">
        <v>0.35646990740740742</v>
      </c>
      <c r="E615" s="37">
        <f t="shared" si="37"/>
        <v>0.97767145135566191</v>
      </c>
      <c r="F615" s="37">
        <f t="shared" si="38"/>
        <v>1.2574946859195195</v>
      </c>
      <c r="G615" s="11" t="str">
        <f t="shared" si="39"/>
        <v>Start group 6 for 50km</v>
      </c>
      <c r="H615" s="4" t="str">
        <f t="shared" si="40"/>
        <v>Start group 6 for 100km</v>
      </c>
    </row>
    <row r="616" spans="1:8">
      <c r="A616" s="3">
        <v>614</v>
      </c>
      <c r="B616" t="s">
        <v>58</v>
      </c>
      <c r="C616" t="s">
        <v>7935</v>
      </c>
      <c r="D616" s="47">
        <v>0.35706018518518517</v>
      </c>
      <c r="E616" s="37">
        <f t="shared" si="37"/>
        <v>0.97926634768740028</v>
      </c>
      <c r="F616" s="37">
        <f t="shared" si="38"/>
        <v>1.2612328666715531</v>
      </c>
      <c r="G616" s="11" t="str">
        <f t="shared" si="39"/>
        <v>Start group 6 for 50km</v>
      </c>
      <c r="H616" s="4" t="str">
        <f t="shared" si="40"/>
        <v>Start group 6 for 100km</v>
      </c>
    </row>
    <row r="617" spans="1:8">
      <c r="A617" s="3">
        <v>615</v>
      </c>
      <c r="B617" t="s">
        <v>15</v>
      </c>
      <c r="C617" t="s">
        <v>5763</v>
      </c>
      <c r="D617" s="47">
        <v>0.35708333333333336</v>
      </c>
      <c r="E617" s="37">
        <f t="shared" si="37"/>
        <v>0.98086124401913877</v>
      </c>
      <c r="F617" s="37">
        <f t="shared" si="38"/>
        <v>1.2613794619951626</v>
      </c>
      <c r="G617" s="11" t="str">
        <f t="shared" si="39"/>
        <v>Start group 6 for 50km</v>
      </c>
      <c r="H617" s="4" t="str">
        <f t="shared" si="40"/>
        <v>Start group 6 for 100km</v>
      </c>
    </row>
    <row r="618" spans="1:8">
      <c r="A618" s="3">
        <v>616</v>
      </c>
      <c r="B618" t="s">
        <v>73</v>
      </c>
      <c r="C618" t="s">
        <v>7545</v>
      </c>
      <c r="D618" s="47">
        <v>0.36087962962962966</v>
      </c>
      <c r="E618" s="37">
        <f t="shared" si="37"/>
        <v>0.98245614035087714</v>
      </c>
      <c r="F618" s="37">
        <f t="shared" si="38"/>
        <v>1.2854210950670673</v>
      </c>
      <c r="G618" s="11" t="str">
        <f t="shared" si="39"/>
        <v>Start group 6 for 50km</v>
      </c>
      <c r="H618" s="4" t="str">
        <f t="shared" si="40"/>
        <v>Start group 6 for 100km</v>
      </c>
    </row>
    <row r="619" spans="1:8">
      <c r="A619" s="3">
        <v>617</v>
      </c>
      <c r="B619" t="s">
        <v>15</v>
      </c>
      <c r="C619" t="s">
        <v>7936</v>
      </c>
      <c r="D619" s="47">
        <v>0.36135416666666664</v>
      </c>
      <c r="E619" s="37">
        <f t="shared" si="37"/>
        <v>0.98405103668261562</v>
      </c>
      <c r="F619" s="37">
        <f t="shared" si="38"/>
        <v>1.2884262992010556</v>
      </c>
      <c r="G619" s="11" t="str">
        <f t="shared" si="39"/>
        <v>Start group 6 for 50km</v>
      </c>
      <c r="H619" s="4" t="str">
        <f t="shared" si="40"/>
        <v>Start group 6 for 100km</v>
      </c>
    </row>
    <row r="620" spans="1:8">
      <c r="A620" s="3">
        <v>618</v>
      </c>
      <c r="B620" t="s">
        <v>280</v>
      </c>
      <c r="C620" t="s">
        <v>7937</v>
      </c>
      <c r="D620" s="47">
        <v>0.3694675925925926</v>
      </c>
      <c r="E620" s="37">
        <f t="shared" si="37"/>
        <v>0.9856459330143541</v>
      </c>
      <c r="F620" s="37">
        <f t="shared" si="38"/>
        <v>1.339807960126072</v>
      </c>
      <c r="G620" s="11" t="str">
        <f t="shared" si="39"/>
        <v>Start group 6 for 50km</v>
      </c>
      <c r="H620" s="4" t="str">
        <f t="shared" si="40"/>
        <v>Start group 6 for 100km</v>
      </c>
    </row>
    <row r="621" spans="1:8">
      <c r="A621" s="3">
        <v>619</v>
      </c>
      <c r="B621" t="s">
        <v>25</v>
      </c>
      <c r="C621" t="s">
        <v>7938</v>
      </c>
      <c r="D621" s="47">
        <v>0.37965277777777778</v>
      </c>
      <c r="E621" s="37">
        <f t="shared" si="37"/>
        <v>0.98724082934609247</v>
      </c>
      <c r="F621" s="37">
        <f t="shared" si="38"/>
        <v>1.4043099025141101</v>
      </c>
      <c r="G621" s="11" t="str">
        <f t="shared" si="39"/>
        <v>Start group 6 for 50km</v>
      </c>
      <c r="H621" s="4" t="str">
        <f t="shared" si="40"/>
        <v>Start group 6 for 100km</v>
      </c>
    </row>
    <row r="622" spans="1:8">
      <c r="A622" s="3">
        <v>620</v>
      </c>
      <c r="B622" t="s">
        <v>53</v>
      </c>
      <c r="C622" t="s">
        <v>7488</v>
      </c>
      <c r="D622" s="47">
        <v>0.38171296296296298</v>
      </c>
      <c r="E622" s="37">
        <f t="shared" si="37"/>
        <v>0.98883572567783096</v>
      </c>
      <c r="F622" s="37">
        <f t="shared" si="38"/>
        <v>1.4173568863153265</v>
      </c>
      <c r="G622" s="11" t="str">
        <f t="shared" si="39"/>
        <v>Start group 6 for 50km</v>
      </c>
      <c r="H622" s="4" t="str">
        <f t="shared" si="40"/>
        <v>Start group 6 for 100km</v>
      </c>
    </row>
    <row r="623" spans="1:8">
      <c r="A623" s="3">
        <v>621</v>
      </c>
      <c r="B623" t="s">
        <v>41</v>
      </c>
      <c r="C623" t="s">
        <v>7661</v>
      </c>
      <c r="D623" s="47">
        <v>0.38280092592592596</v>
      </c>
      <c r="E623" s="37">
        <f t="shared" si="37"/>
        <v>0.99043062200956933</v>
      </c>
      <c r="F623" s="37">
        <f t="shared" si="38"/>
        <v>1.4242468665249579</v>
      </c>
      <c r="G623" s="11" t="str">
        <f t="shared" si="39"/>
        <v>Start group 6 for 50km</v>
      </c>
      <c r="H623" s="4" t="str">
        <f t="shared" si="40"/>
        <v>Start group 6 for 100km</v>
      </c>
    </row>
    <row r="624" spans="1:8">
      <c r="A624" s="3">
        <v>622</v>
      </c>
      <c r="B624" t="s">
        <v>166</v>
      </c>
      <c r="C624" t="s">
        <v>7660</v>
      </c>
      <c r="D624" s="47">
        <v>0.3828125</v>
      </c>
      <c r="E624" s="37">
        <f t="shared" si="37"/>
        <v>0.99202551834130781</v>
      </c>
      <c r="F624" s="37">
        <f t="shared" si="38"/>
        <v>1.4243201641867624</v>
      </c>
      <c r="G624" s="11" t="str">
        <f t="shared" si="39"/>
        <v>Start group 6 for 50km</v>
      </c>
      <c r="H624" s="4" t="str">
        <f t="shared" si="40"/>
        <v>Start group 6 for 100km</v>
      </c>
    </row>
    <row r="625" spans="1:8">
      <c r="A625" s="3">
        <v>623</v>
      </c>
      <c r="B625" t="s">
        <v>31</v>
      </c>
      <c r="C625" t="s">
        <v>7656</v>
      </c>
      <c r="D625" s="47">
        <v>0.3828125</v>
      </c>
      <c r="E625" s="37">
        <f t="shared" si="37"/>
        <v>0.99362041467304629</v>
      </c>
      <c r="F625" s="37">
        <f t="shared" si="38"/>
        <v>1.4243201641867624</v>
      </c>
      <c r="G625" s="11" t="str">
        <f t="shared" si="39"/>
        <v>Start group 6 for 50km</v>
      </c>
      <c r="H625" s="4" t="str">
        <f t="shared" si="40"/>
        <v>Start group 6 for 100km</v>
      </c>
    </row>
    <row r="626" spans="1:8">
      <c r="A626" s="3">
        <v>624</v>
      </c>
      <c r="B626" t="s">
        <v>7160</v>
      </c>
      <c r="C626" t="s">
        <v>7709</v>
      </c>
      <c r="D626" s="47">
        <v>0.3828125</v>
      </c>
      <c r="E626" s="37">
        <f t="shared" si="37"/>
        <v>0.99521531100478466</v>
      </c>
      <c r="F626" s="37">
        <f t="shared" si="38"/>
        <v>1.4243201641867624</v>
      </c>
      <c r="G626" s="11" t="str">
        <f t="shared" si="39"/>
        <v>Start group 6 for 50km</v>
      </c>
      <c r="H626" s="4" t="str">
        <f t="shared" si="40"/>
        <v>Start group 6 for 100km</v>
      </c>
    </row>
    <row r="627" spans="1:8">
      <c r="A627" s="3">
        <v>625</v>
      </c>
      <c r="B627" t="s">
        <v>2425</v>
      </c>
      <c r="C627" t="s">
        <v>6095</v>
      </c>
      <c r="D627" s="47">
        <v>0.3835069444444445</v>
      </c>
      <c r="E627" s="37">
        <f t="shared" si="37"/>
        <v>0.99681020733652315</v>
      </c>
      <c r="F627" s="37">
        <f t="shared" si="38"/>
        <v>1.4287180238950379</v>
      </c>
      <c r="G627" s="11" t="str">
        <f t="shared" si="39"/>
        <v>Start group 6 for 50km</v>
      </c>
      <c r="H627" s="4" t="str">
        <f t="shared" si="40"/>
        <v>Start group 6 for 100km</v>
      </c>
    </row>
    <row r="628" spans="1:8">
      <c r="A628" s="3">
        <v>626</v>
      </c>
      <c r="B628" t="s">
        <v>105</v>
      </c>
      <c r="C628" t="s">
        <v>7939</v>
      </c>
      <c r="D628" s="47">
        <v>0.3835648148148148</v>
      </c>
      <c r="E628" s="37">
        <f t="shared" si="37"/>
        <v>0.99840510366826152</v>
      </c>
      <c r="F628" s="37">
        <f t="shared" si="38"/>
        <v>1.429084512204061</v>
      </c>
      <c r="G628" s="11" t="str">
        <f t="shared" si="39"/>
        <v>Start group 6 for 50km</v>
      </c>
      <c r="H628" s="4" t="str">
        <f t="shared" si="40"/>
        <v>Start group 6 for 100km</v>
      </c>
    </row>
    <row r="629" spans="1:8">
      <c r="A629" s="3">
        <v>627</v>
      </c>
      <c r="B629" t="s">
        <v>322</v>
      </c>
      <c r="C629" t="s">
        <v>6096</v>
      </c>
      <c r="D629" s="47">
        <v>0.40037037037037032</v>
      </c>
      <c r="E629" s="37">
        <f t="shared" si="37"/>
        <v>1</v>
      </c>
      <c r="F629" s="37">
        <f t="shared" si="38"/>
        <v>1.535512717144323</v>
      </c>
      <c r="G629" s="11" t="str">
        <f t="shared" si="39"/>
        <v>Start group 6 for 50km</v>
      </c>
      <c r="H629" s="4" t="str">
        <f t="shared" si="40"/>
        <v>Start group 6 for 100km</v>
      </c>
    </row>
    <row r="630" spans="1:8">
      <c r="A630" s="3" t="s">
        <v>76</v>
      </c>
      <c r="B630" t="s">
        <v>26</v>
      </c>
      <c r="C630" t="s">
        <v>7940</v>
      </c>
      <c r="D630" s="47"/>
    </row>
    <row r="631" spans="1:8">
      <c r="A631" s="3" t="s">
        <v>76</v>
      </c>
      <c r="B631" t="s">
        <v>38</v>
      </c>
      <c r="C631" t="s">
        <v>7941</v>
      </c>
      <c r="D631" s="47"/>
    </row>
    <row r="632" spans="1:8">
      <c r="A632" s="3" t="s">
        <v>76</v>
      </c>
      <c r="B632" t="s">
        <v>49</v>
      </c>
      <c r="C632" t="s">
        <v>6045</v>
      </c>
      <c r="D632" s="47"/>
    </row>
    <row r="633" spans="1:8">
      <c r="A633" s="3" t="s">
        <v>76</v>
      </c>
      <c r="B633" t="s">
        <v>10</v>
      </c>
      <c r="C633" t="s">
        <v>7942</v>
      </c>
      <c r="D633" s="47"/>
    </row>
    <row r="634" spans="1:8">
      <c r="A634" s="3" t="s">
        <v>76</v>
      </c>
      <c r="B634" t="s">
        <v>4</v>
      </c>
      <c r="C634" t="s">
        <v>7943</v>
      </c>
      <c r="D634" s="47"/>
    </row>
    <row r="635" spans="1:8">
      <c r="A635" s="3" t="s">
        <v>76</v>
      </c>
      <c r="B635" t="s">
        <v>4</v>
      </c>
      <c r="C635" t="s">
        <v>6018</v>
      </c>
      <c r="D635" s="47"/>
    </row>
    <row r="636" spans="1:8">
      <c r="A636" s="3" t="s">
        <v>76</v>
      </c>
      <c r="B636" t="s">
        <v>280</v>
      </c>
      <c r="C636" t="s">
        <v>7439</v>
      </c>
      <c r="D636" s="47"/>
    </row>
    <row r="637" spans="1:8">
      <c r="A637" s="3" t="s">
        <v>76</v>
      </c>
      <c r="B637" t="s">
        <v>87</v>
      </c>
      <c r="C637" t="s">
        <v>7944</v>
      </c>
      <c r="D637" s="47"/>
    </row>
    <row r="638" spans="1:8">
      <c r="A638" s="3" t="s">
        <v>76</v>
      </c>
      <c r="B638" t="s">
        <v>31</v>
      </c>
      <c r="C638" t="s">
        <v>7945</v>
      </c>
      <c r="D638" s="47"/>
    </row>
    <row r="639" spans="1:8">
      <c r="A639" s="3" t="s">
        <v>76</v>
      </c>
      <c r="B639" t="s">
        <v>15</v>
      </c>
      <c r="C639" t="s">
        <v>7750</v>
      </c>
    </row>
    <row r="640" spans="1:8">
      <c r="A640" s="3" t="s">
        <v>76</v>
      </c>
      <c r="B640" t="s">
        <v>12</v>
      </c>
      <c r="C640" t="s">
        <v>7857</v>
      </c>
      <c r="D640" s="47"/>
    </row>
    <row r="641" spans="1:4">
      <c r="A641" s="3" t="s">
        <v>76</v>
      </c>
      <c r="B641" t="s">
        <v>106</v>
      </c>
      <c r="C641" t="s">
        <v>7857</v>
      </c>
      <c r="D641" s="47"/>
    </row>
    <row r="642" spans="1:4">
      <c r="A642" s="3" t="s">
        <v>76</v>
      </c>
      <c r="B642" t="s">
        <v>29</v>
      </c>
      <c r="C642" t="s">
        <v>7488</v>
      </c>
      <c r="D642" s="47"/>
    </row>
    <row r="643" spans="1:4">
      <c r="A643" s="3" t="s">
        <v>76</v>
      </c>
      <c r="B643" t="s">
        <v>38</v>
      </c>
      <c r="C643" t="s">
        <v>6001</v>
      </c>
      <c r="D643" s="47"/>
    </row>
    <row r="644" spans="1:4">
      <c r="A644" s="3" t="s">
        <v>76</v>
      </c>
      <c r="B644" t="s">
        <v>64</v>
      </c>
      <c r="C644" t="s">
        <v>7946</v>
      </c>
      <c r="D644" s="47"/>
    </row>
  </sheetData>
  <sortState ref="A2:K670">
    <sortCondition ref="D2:D670"/>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workbookViewId="0"/>
  </sheetViews>
  <sheetFormatPr baseColWidth="10" defaultRowHeight="15" x14ac:dyDescent="0"/>
  <cols>
    <col min="1" max="1" width="10.83203125" style="3"/>
    <col min="2" max="2" width="18.6640625" style="57" bestFit="1" customWidth="1"/>
    <col min="3" max="3" width="10.83203125" style="57"/>
    <col min="4" max="4" width="7.33203125" bestFit="1" customWidth="1"/>
    <col min="5" max="5" width="13" customWidth="1"/>
    <col min="6" max="6" width="15.83203125" customWidth="1"/>
    <col min="7" max="7" width="26.33203125" customWidth="1"/>
    <col min="8" max="8" width="26" style="1" customWidth="1"/>
  </cols>
  <sheetData>
    <row r="1" spans="1:8" ht="36" customHeight="1">
      <c r="A1" s="110" t="s">
        <v>6100</v>
      </c>
      <c r="G1" s="137" t="s">
        <v>14561</v>
      </c>
      <c r="H1" s="137"/>
    </row>
    <row r="2" spans="1:8" s="12" customFormat="1" ht="45">
      <c r="A2" s="34" t="s">
        <v>75</v>
      </c>
      <c r="B2" s="13" t="s">
        <v>74</v>
      </c>
      <c r="C2" s="33" t="s">
        <v>180</v>
      </c>
      <c r="D2" s="13" t="s">
        <v>764</v>
      </c>
      <c r="E2" s="34" t="s">
        <v>1499</v>
      </c>
      <c r="F2" s="38" t="s">
        <v>1500</v>
      </c>
      <c r="G2" s="100" t="s">
        <v>14563</v>
      </c>
      <c r="H2" s="100" t="s">
        <v>14562</v>
      </c>
    </row>
    <row r="3" spans="1:8">
      <c r="A3" s="61">
        <v>1</v>
      </c>
      <c r="B3" s="70" t="s">
        <v>6025</v>
      </c>
      <c r="C3" s="70" t="s">
        <v>1099</v>
      </c>
      <c r="D3" s="71">
        <v>0.15809027777777776</v>
      </c>
      <c r="E3" s="60">
        <f>A3/523</f>
        <v>1.9120458891013384E-3</v>
      </c>
      <c r="F3" s="60">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61">
        <v>2</v>
      </c>
      <c r="B4" s="70" t="s">
        <v>6103</v>
      </c>
      <c r="C4" s="70" t="s">
        <v>82</v>
      </c>
      <c r="D4" s="71">
        <v>0.15877314814814816</v>
      </c>
      <c r="E4" s="60">
        <f t="shared" ref="E4:E67" si="1">A4/523</f>
        <v>3.8240917782026767E-3</v>
      </c>
      <c r="F4" s="60">
        <f t="shared" ref="F4:F67" si="2">((HOUR(D4)*60+MINUTE(D4)+SECOND(D4)/60)-(HOUR($D$3)*60+MINUTE($D$3)+SECOND($D$3)/60))/(HOUR($D$3)*60+MINUTE($D$3)+SECOND($D$3)/60)</f>
        <v>4.3194963028039537E-3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61">
        <v>3</v>
      </c>
      <c r="B5" s="70" t="s">
        <v>6104</v>
      </c>
      <c r="C5" s="70" t="s">
        <v>83</v>
      </c>
      <c r="D5" s="71">
        <v>0.15898148148148147</v>
      </c>
      <c r="E5" s="60">
        <f t="shared" si="1"/>
        <v>5.7361376673040155E-3</v>
      </c>
      <c r="F5" s="60">
        <f t="shared" si="2"/>
        <v>5.6373087341679397E-3</v>
      </c>
      <c r="G5" s="11" t="str">
        <f t="shared" si="3"/>
        <v>Start group 1 for 50km</v>
      </c>
      <c r="H5" s="4" t="str">
        <f t="shared" si="4"/>
        <v>Start group 1 for 100km</v>
      </c>
    </row>
    <row r="6" spans="1:8">
      <c r="A6" s="61">
        <v>4</v>
      </c>
      <c r="B6" s="70" t="s">
        <v>5846</v>
      </c>
      <c r="C6" s="70" t="s">
        <v>133</v>
      </c>
      <c r="D6" s="71">
        <v>0.15930555555555556</v>
      </c>
      <c r="E6" s="60">
        <f t="shared" si="1"/>
        <v>7.6481835564053535E-3</v>
      </c>
      <c r="F6" s="60">
        <f t="shared" si="2"/>
        <v>7.6872391829562927E-3</v>
      </c>
      <c r="G6" s="11" t="str">
        <f t="shared" si="3"/>
        <v>Start group 1 for 50km</v>
      </c>
      <c r="H6" s="4" t="str">
        <f t="shared" si="4"/>
        <v>Start group 1 for 100km</v>
      </c>
    </row>
    <row r="7" spans="1:8">
      <c r="A7" s="61">
        <v>5</v>
      </c>
      <c r="B7" s="70" t="s">
        <v>6105</v>
      </c>
      <c r="C7" s="70" t="s">
        <v>71</v>
      </c>
      <c r="D7" s="71">
        <v>0.16165509259259259</v>
      </c>
      <c r="E7" s="60">
        <f t="shared" si="1"/>
        <v>9.5602294455066923E-3</v>
      </c>
      <c r="F7" s="60">
        <f t="shared" si="2"/>
        <v>2.2549234936671759E-2</v>
      </c>
      <c r="G7" s="11" t="str">
        <f t="shared" si="3"/>
        <v>Start group 1 for 50km</v>
      </c>
      <c r="H7" s="4" t="str">
        <f t="shared" si="4"/>
        <v>Start group 1 for 100km</v>
      </c>
    </row>
    <row r="8" spans="1:8">
      <c r="A8" s="61">
        <v>6</v>
      </c>
      <c r="B8" s="70" t="s">
        <v>6106</v>
      </c>
      <c r="C8" s="70" t="s">
        <v>80</v>
      </c>
      <c r="D8" s="71">
        <v>0.16274305555555554</v>
      </c>
      <c r="E8" s="60">
        <f t="shared" si="1"/>
        <v>1.1472275334608031E-2</v>
      </c>
      <c r="F8" s="60">
        <f t="shared" si="2"/>
        <v>2.9431144300461183E-2</v>
      </c>
      <c r="G8" s="11" t="str">
        <f t="shared" si="3"/>
        <v>Start group 1 for 50km</v>
      </c>
      <c r="H8" s="4" t="str">
        <f t="shared" si="4"/>
        <v>Start group 1 for 100km</v>
      </c>
    </row>
    <row r="9" spans="1:8">
      <c r="A9" s="61">
        <v>7</v>
      </c>
      <c r="B9" s="70" t="s">
        <v>6107</v>
      </c>
      <c r="C9" s="70" t="s">
        <v>41</v>
      </c>
      <c r="D9" s="71">
        <v>0.16325231481481481</v>
      </c>
      <c r="E9" s="60">
        <f t="shared" si="1"/>
        <v>1.338432122370937E-2</v>
      </c>
      <c r="F9" s="60">
        <f t="shared" si="2"/>
        <v>3.265246357712865E-2</v>
      </c>
      <c r="G9" s="11" t="str">
        <f t="shared" si="3"/>
        <v>Start group 1 for 50km</v>
      </c>
      <c r="H9" s="4" t="str">
        <f t="shared" si="4"/>
        <v>Start group 1 for 100km</v>
      </c>
    </row>
    <row r="10" spans="1:8">
      <c r="A10" s="61">
        <v>8</v>
      </c>
      <c r="B10" s="70" t="s">
        <v>5636</v>
      </c>
      <c r="C10" s="70" t="s">
        <v>1986</v>
      </c>
      <c r="D10" s="71">
        <v>0.16646990740740741</v>
      </c>
      <c r="E10" s="60">
        <f t="shared" si="1"/>
        <v>1.5296367112810707E-2</v>
      </c>
      <c r="F10" s="60">
        <f t="shared" si="2"/>
        <v>5.300534446152718E-2</v>
      </c>
      <c r="G10" s="11" t="str">
        <f t="shared" si="3"/>
        <v>Start group 1 for 50km</v>
      </c>
      <c r="H10" s="4" t="str">
        <f t="shared" si="4"/>
        <v>Start group 1 for 100km</v>
      </c>
    </row>
    <row r="11" spans="1:8">
      <c r="A11" s="61">
        <v>9</v>
      </c>
      <c r="B11" s="70" t="s">
        <v>6027</v>
      </c>
      <c r="C11" s="70" t="s">
        <v>31</v>
      </c>
      <c r="D11" s="71">
        <v>0.16746527777777778</v>
      </c>
      <c r="E11" s="60">
        <f t="shared" si="1"/>
        <v>1.7208413001912046E-2</v>
      </c>
      <c r="F11" s="60">
        <f t="shared" si="2"/>
        <v>5.930155941137711E-2</v>
      </c>
      <c r="G11" s="11" t="str">
        <f t="shared" si="3"/>
        <v>Start group 1 for 50km</v>
      </c>
      <c r="H11" s="4" t="str">
        <f t="shared" si="4"/>
        <v>Start group 1 for 100km</v>
      </c>
    </row>
    <row r="12" spans="1:8">
      <c r="A12" s="61">
        <v>10</v>
      </c>
      <c r="B12" s="70" t="s">
        <v>5637</v>
      </c>
      <c r="C12" s="70" t="s">
        <v>710</v>
      </c>
      <c r="D12" s="71">
        <v>0.17057870370370368</v>
      </c>
      <c r="E12" s="60">
        <f t="shared" si="1"/>
        <v>1.9120458891013385E-2</v>
      </c>
      <c r="F12" s="60">
        <f t="shared" si="2"/>
        <v>7.8995534080093646E-2</v>
      </c>
      <c r="G12" s="11" t="str">
        <f t="shared" si="3"/>
        <v>Start group 1 for 50km</v>
      </c>
      <c r="H12" s="4" t="str">
        <f t="shared" si="4"/>
        <v>Start group 1 for 100km</v>
      </c>
    </row>
    <row r="13" spans="1:8">
      <c r="A13" s="61">
        <v>11</v>
      </c>
      <c r="B13" s="70" t="s">
        <v>6108</v>
      </c>
      <c r="C13" s="70" t="s">
        <v>159</v>
      </c>
      <c r="D13" s="71">
        <v>0.17196759259259262</v>
      </c>
      <c r="E13" s="60">
        <f t="shared" si="1"/>
        <v>2.1032504780114723E-2</v>
      </c>
      <c r="F13" s="60">
        <f t="shared" si="2"/>
        <v>8.778095028918656E-2</v>
      </c>
      <c r="G13" s="11" t="str">
        <f t="shared" si="3"/>
        <v>Start group 1 for 50km</v>
      </c>
      <c r="H13" s="4" t="str">
        <f t="shared" si="4"/>
        <v>Start group 1 for 100km</v>
      </c>
    </row>
    <row r="14" spans="1:8">
      <c r="A14" s="61">
        <v>12</v>
      </c>
      <c r="B14" s="70" t="s">
        <v>5638</v>
      </c>
      <c r="C14" s="70" t="s">
        <v>1509</v>
      </c>
      <c r="D14" s="71">
        <v>0.17222222222222225</v>
      </c>
      <c r="E14" s="60">
        <f t="shared" si="1"/>
        <v>2.2944550669216062E-2</v>
      </c>
      <c r="F14" s="60">
        <f t="shared" si="2"/>
        <v>8.9391609927520294E-2</v>
      </c>
      <c r="G14" s="11" t="str">
        <f t="shared" si="3"/>
        <v>Start group 1 for 50km</v>
      </c>
      <c r="H14" s="4" t="str">
        <f t="shared" si="4"/>
        <v>Start group 1 for 100km</v>
      </c>
    </row>
    <row r="15" spans="1:8">
      <c r="A15" s="61">
        <v>13</v>
      </c>
      <c r="B15" s="70" t="s">
        <v>6109</v>
      </c>
      <c r="C15" s="70" t="s">
        <v>2312</v>
      </c>
      <c r="D15" s="71">
        <v>0.17422453703703702</v>
      </c>
      <c r="E15" s="60">
        <f t="shared" si="1"/>
        <v>2.4856596558317401E-2</v>
      </c>
      <c r="F15" s="60">
        <f t="shared" si="2"/>
        <v>0.10205725162896252</v>
      </c>
      <c r="G15" s="11" t="str">
        <f t="shared" si="3"/>
        <v>Start group 1 for 50km</v>
      </c>
      <c r="H15" s="4" t="str">
        <f t="shared" si="4"/>
        <v>Start group 1 for 100km</v>
      </c>
    </row>
    <row r="16" spans="1:8">
      <c r="A16" s="61">
        <v>14</v>
      </c>
      <c r="B16" s="70" t="s">
        <v>5639</v>
      </c>
      <c r="C16" s="70" t="s">
        <v>1936</v>
      </c>
      <c r="D16" s="71">
        <v>0.1746875</v>
      </c>
      <c r="E16" s="60">
        <f t="shared" si="1"/>
        <v>2.676864244741874E-2</v>
      </c>
      <c r="F16" s="60">
        <f t="shared" si="2"/>
        <v>0.10498572369866024</v>
      </c>
      <c r="G16" s="11" t="str">
        <f t="shared" si="3"/>
        <v>Start group 1 for 50km</v>
      </c>
      <c r="H16" s="4" t="str">
        <f t="shared" si="4"/>
        <v>Start group 1 for 100km</v>
      </c>
    </row>
    <row r="17" spans="1:8">
      <c r="A17" s="61">
        <v>15</v>
      </c>
      <c r="B17" s="70" t="s">
        <v>5640</v>
      </c>
      <c r="C17" s="70" t="s">
        <v>181</v>
      </c>
      <c r="D17" s="71">
        <v>0.17541666666666667</v>
      </c>
      <c r="E17" s="60">
        <f t="shared" si="1"/>
        <v>2.8680688336520075E-2</v>
      </c>
      <c r="F17" s="60">
        <f t="shared" si="2"/>
        <v>0.10959806720843394</v>
      </c>
      <c r="G17" s="11" t="str">
        <f t="shared" si="3"/>
        <v>Start group 1 for 50km</v>
      </c>
      <c r="H17" s="4" t="str">
        <f t="shared" si="4"/>
        <v>Start group 1 for 100km</v>
      </c>
    </row>
    <row r="18" spans="1:8">
      <c r="A18" s="61">
        <v>16</v>
      </c>
      <c r="B18" s="70" t="s">
        <v>5641</v>
      </c>
      <c r="C18" s="70" t="s">
        <v>59</v>
      </c>
      <c r="D18" s="71">
        <v>0.17642361111111113</v>
      </c>
      <c r="E18" s="60">
        <f t="shared" si="1"/>
        <v>3.0592734225621414E-2</v>
      </c>
      <c r="F18" s="60">
        <f t="shared" si="2"/>
        <v>0.11596749396002638</v>
      </c>
      <c r="G18" s="11" t="str">
        <f t="shared" si="3"/>
        <v>Start group 1 for 50km</v>
      </c>
      <c r="H18" s="4" t="str">
        <f t="shared" si="4"/>
        <v>Start group 1 for 100km</v>
      </c>
    </row>
    <row r="19" spans="1:8">
      <c r="A19" s="61">
        <v>17</v>
      </c>
      <c r="B19" s="70" t="s">
        <v>2964</v>
      </c>
      <c r="C19" s="70" t="s">
        <v>697</v>
      </c>
      <c r="D19" s="71">
        <v>0.17643518518518519</v>
      </c>
      <c r="E19" s="60">
        <f t="shared" si="1"/>
        <v>3.2504780114722756E-2</v>
      </c>
      <c r="F19" s="60">
        <f t="shared" si="2"/>
        <v>0.11604070576176875</v>
      </c>
      <c r="G19" s="11" t="str">
        <f t="shared" si="3"/>
        <v>Start group 1 for 50km</v>
      </c>
      <c r="H19" s="4" t="str">
        <f t="shared" si="4"/>
        <v>Start group 1 for 100km</v>
      </c>
    </row>
    <row r="20" spans="1:8">
      <c r="A20" s="61">
        <v>18</v>
      </c>
      <c r="B20" s="70" t="s">
        <v>5642</v>
      </c>
      <c r="C20" s="70" t="s">
        <v>879</v>
      </c>
      <c r="D20" s="71">
        <v>0.17716435185185186</v>
      </c>
      <c r="E20" s="60">
        <f t="shared" si="1"/>
        <v>3.4416826003824091E-2</v>
      </c>
      <c r="F20" s="60">
        <f t="shared" si="2"/>
        <v>0.12065304927154258</v>
      </c>
      <c r="G20" s="11" t="str">
        <f t="shared" si="3"/>
        <v>Start group 1 for 50km</v>
      </c>
      <c r="H20" s="4" t="str">
        <f t="shared" si="4"/>
        <v>Start group 1 for 100km</v>
      </c>
    </row>
    <row r="21" spans="1:8">
      <c r="A21" s="61">
        <v>19</v>
      </c>
      <c r="B21" s="70" t="s">
        <v>5805</v>
      </c>
      <c r="C21" s="70" t="s">
        <v>15</v>
      </c>
      <c r="D21" s="71">
        <v>0.17800925925925926</v>
      </c>
      <c r="E21" s="60">
        <f t="shared" si="1"/>
        <v>3.6328871892925434E-2</v>
      </c>
      <c r="F21" s="60">
        <f t="shared" si="2"/>
        <v>0.12599751079874064</v>
      </c>
      <c r="G21" s="11" t="str">
        <f t="shared" si="3"/>
        <v>Start group 1 for 50km</v>
      </c>
      <c r="H21" s="4" t="str">
        <f t="shared" si="4"/>
        <v>Start group 1 for 100km</v>
      </c>
    </row>
    <row r="22" spans="1:8">
      <c r="A22" s="61">
        <v>20</v>
      </c>
      <c r="B22" s="70" t="s">
        <v>6110</v>
      </c>
      <c r="C22" s="70" t="s">
        <v>28</v>
      </c>
      <c r="D22" s="71">
        <v>0.17810185185185187</v>
      </c>
      <c r="E22" s="60">
        <f t="shared" si="1"/>
        <v>3.8240917782026769E-2</v>
      </c>
      <c r="F22" s="60">
        <f t="shared" si="2"/>
        <v>0.12658320521268013</v>
      </c>
      <c r="G22" s="11" t="str">
        <f t="shared" si="3"/>
        <v>Start group 1 for 50km</v>
      </c>
      <c r="H22" s="4" t="str">
        <f t="shared" si="4"/>
        <v>Start group 1 for 100km</v>
      </c>
    </row>
    <row r="23" spans="1:8">
      <c r="A23" s="61">
        <v>21</v>
      </c>
      <c r="B23" s="70" t="s">
        <v>6111</v>
      </c>
      <c r="C23" s="70" t="s">
        <v>126</v>
      </c>
      <c r="D23" s="71">
        <v>0.17810185185185187</v>
      </c>
      <c r="E23" s="60">
        <f t="shared" si="1"/>
        <v>4.0152963671128104E-2</v>
      </c>
      <c r="F23" s="60">
        <f t="shared" si="2"/>
        <v>0.12658320521268013</v>
      </c>
      <c r="G23" s="11" t="str">
        <f t="shared" si="3"/>
        <v>Start group 1 for 50km</v>
      </c>
      <c r="H23" s="4" t="str">
        <f t="shared" si="4"/>
        <v>Start group 1 for 100km</v>
      </c>
    </row>
    <row r="24" spans="1:8">
      <c r="A24" s="61">
        <v>22</v>
      </c>
      <c r="B24" s="70" t="s">
        <v>5667</v>
      </c>
      <c r="C24" s="70" t="s">
        <v>31</v>
      </c>
      <c r="D24" s="71">
        <v>0.18076388888888886</v>
      </c>
      <c r="E24" s="60">
        <f t="shared" si="1"/>
        <v>4.2065009560229447E-2</v>
      </c>
      <c r="F24" s="60">
        <f t="shared" si="2"/>
        <v>0.1434219196134417</v>
      </c>
      <c r="G24" s="11" t="str">
        <f t="shared" si="3"/>
        <v>Start group 1 for 50km</v>
      </c>
      <c r="H24" s="4" t="str">
        <f t="shared" si="4"/>
        <v>Start group 1 for 100km</v>
      </c>
    </row>
    <row r="25" spans="1:8">
      <c r="A25" s="61">
        <v>23</v>
      </c>
      <c r="B25" s="70" t="s">
        <v>5643</v>
      </c>
      <c r="C25" s="70" t="s">
        <v>322</v>
      </c>
      <c r="D25" s="71">
        <v>0.18078703703703702</v>
      </c>
      <c r="E25" s="60">
        <f t="shared" si="1"/>
        <v>4.3977055449330782E-2</v>
      </c>
      <c r="F25" s="60">
        <f t="shared" si="2"/>
        <v>0.14356834321692646</v>
      </c>
      <c r="G25" s="11" t="str">
        <f t="shared" si="3"/>
        <v>Start group 1 for 50km</v>
      </c>
      <c r="H25" s="4" t="str">
        <f t="shared" si="4"/>
        <v>Start group 1 for 100km</v>
      </c>
    </row>
    <row r="26" spans="1:8">
      <c r="A26" s="61">
        <v>24</v>
      </c>
      <c r="B26" s="70" t="s">
        <v>5644</v>
      </c>
      <c r="C26" s="70" t="s">
        <v>17</v>
      </c>
      <c r="D26" s="71">
        <v>0.18097222222222223</v>
      </c>
      <c r="E26" s="60">
        <f t="shared" si="1"/>
        <v>4.5889101338432124E-2</v>
      </c>
      <c r="F26" s="60">
        <f t="shared" si="2"/>
        <v>0.1447397320448057</v>
      </c>
      <c r="G26" s="11" t="str">
        <f t="shared" si="3"/>
        <v>Start group 1 for 50km</v>
      </c>
      <c r="H26" s="4" t="str">
        <f t="shared" si="4"/>
        <v>Start group 1 for 100km</v>
      </c>
    </row>
    <row r="27" spans="1:8">
      <c r="A27" s="61">
        <v>25</v>
      </c>
      <c r="B27" s="70" t="s">
        <v>6112</v>
      </c>
      <c r="C27" s="70" t="s">
        <v>801</v>
      </c>
      <c r="D27" s="71">
        <v>0.18238425925925927</v>
      </c>
      <c r="E27" s="60">
        <f t="shared" si="1"/>
        <v>4.780114722753346E-2</v>
      </c>
      <c r="F27" s="60">
        <f t="shared" si="2"/>
        <v>0.15367157185738334</v>
      </c>
      <c r="G27" s="11" t="str">
        <f t="shared" si="3"/>
        <v>Start group 1 for 50km</v>
      </c>
      <c r="H27" s="4" t="str">
        <f t="shared" si="4"/>
        <v>Start group 1 for 100km</v>
      </c>
    </row>
    <row r="28" spans="1:8">
      <c r="A28" s="61">
        <v>26</v>
      </c>
      <c r="B28" s="70" t="s">
        <v>5687</v>
      </c>
      <c r="C28" s="70" t="s">
        <v>666</v>
      </c>
      <c r="D28" s="71">
        <v>0.18240740740740743</v>
      </c>
      <c r="E28" s="60">
        <f t="shared" si="1"/>
        <v>4.9713193116634802E-2</v>
      </c>
      <c r="F28" s="60">
        <f t="shared" si="2"/>
        <v>0.15381799546086836</v>
      </c>
      <c r="G28" s="11" t="str">
        <f t="shared" si="3"/>
        <v>Start group 1 for 50km</v>
      </c>
      <c r="H28" s="4" t="str">
        <f t="shared" si="4"/>
        <v>Start group 1 for 100km</v>
      </c>
    </row>
    <row r="29" spans="1:8">
      <c r="A29" s="61">
        <v>27</v>
      </c>
      <c r="B29" s="70" t="s">
        <v>5645</v>
      </c>
      <c r="C29" s="70" t="s">
        <v>50</v>
      </c>
      <c r="D29" s="71">
        <v>0.18248842592592593</v>
      </c>
      <c r="E29" s="60">
        <f t="shared" si="1"/>
        <v>5.1625239005736137E-2</v>
      </c>
      <c r="F29" s="60">
        <f t="shared" si="2"/>
        <v>0.15433047807306546</v>
      </c>
      <c r="G29" s="11" t="str">
        <f t="shared" si="3"/>
        <v>Start group 1 for 50km</v>
      </c>
      <c r="H29" s="4" t="str">
        <f t="shared" si="4"/>
        <v>Start group 1 for 100km</v>
      </c>
    </row>
    <row r="30" spans="1:8">
      <c r="A30" s="61">
        <v>28</v>
      </c>
      <c r="B30" s="70" t="s">
        <v>5646</v>
      </c>
      <c r="C30" s="70" t="s">
        <v>15</v>
      </c>
      <c r="D30" s="71">
        <v>0.18261574074074075</v>
      </c>
      <c r="E30" s="60">
        <f t="shared" si="1"/>
        <v>5.3537284894837479E-2</v>
      </c>
      <c r="F30" s="60">
        <f t="shared" si="2"/>
        <v>0.15513580789223208</v>
      </c>
      <c r="G30" s="11" t="str">
        <f t="shared" si="3"/>
        <v>Start group 1 for 50km</v>
      </c>
      <c r="H30" s="4" t="str">
        <f t="shared" si="4"/>
        <v>Start group 1 for 100km</v>
      </c>
    </row>
    <row r="31" spans="1:8">
      <c r="A31" s="61">
        <v>29</v>
      </c>
      <c r="B31" s="70" t="s">
        <v>5647</v>
      </c>
      <c r="C31" s="70" t="s">
        <v>50</v>
      </c>
      <c r="D31" s="71">
        <v>0.18262731481481484</v>
      </c>
      <c r="E31" s="60">
        <f t="shared" si="1"/>
        <v>5.5449330783938815E-2</v>
      </c>
      <c r="F31" s="60">
        <f t="shared" si="2"/>
        <v>0.15520901969397471</v>
      </c>
      <c r="G31" s="11" t="str">
        <f t="shared" si="3"/>
        <v>Start group 1 for 50km</v>
      </c>
      <c r="H31" s="4" t="str">
        <f t="shared" si="4"/>
        <v>Start group 1 for 100km</v>
      </c>
    </row>
    <row r="32" spans="1:8">
      <c r="A32" s="61">
        <v>30</v>
      </c>
      <c r="B32" s="70" t="s">
        <v>5648</v>
      </c>
      <c r="C32" s="70" t="s">
        <v>28</v>
      </c>
      <c r="D32" s="71">
        <v>0.18263888888888891</v>
      </c>
      <c r="E32" s="60">
        <f t="shared" si="1"/>
        <v>5.736137667304015E-2</v>
      </c>
      <c r="F32" s="60">
        <f t="shared" si="2"/>
        <v>0.15528223149571707</v>
      </c>
      <c r="G32" s="11" t="str">
        <f t="shared" si="3"/>
        <v>Start group 1 for 50km</v>
      </c>
      <c r="H32" s="4" t="str">
        <f t="shared" si="4"/>
        <v>Start group 1 for 100km</v>
      </c>
    </row>
    <row r="33" spans="1:8">
      <c r="A33" s="61">
        <v>31</v>
      </c>
      <c r="B33" s="70" t="s">
        <v>5649</v>
      </c>
      <c r="C33" s="70" t="s">
        <v>43</v>
      </c>
      <c r="D33" s="71">
        <v>0.18706018518518519</v>
      </c>
      <c r="E33" s="60">
        <f t="shared" si="1"/>
        <v>5.9273422562141492E-2</v>
      </c>
      <c r="F33" s="60">
        <f t="shared" si="2"/>
        <v>0.18324913976132953</v>
      </c>
      <c r="G33" s="11" t="str">
        <f t="shared" si="3"/>
        <v>Start group 1 for 50km</v>
      </c>
      <c r="H33" s="4" t="str">
        <f t="shared" si="4"/>
        <v>Start group 1 for 100km</v>
      </c>
    </row>
    <row r="34" spans="1:8">
      <c r="A34" s="61">
        <v>32</v>
      </c>
      <c r="B34" s="70" t="s">
        <v>5650</v>
      </c>
      <c r="C34" s="70" t="s">
        <v>262</v>
      </c>
      <c r="D34" s="71">
        <v>0.18709490740740742</v>
      </c>
      <c r="E34" s="60">
        <f t="shared" si="1"/>
        <v>6.1185468451242828E-2</v>
      </c>
      <c r="F34" s="60">
        <f t="shared" si="2"/>
        <v>0.18346877516655691</v>
      </c>
      <c r="G34" s="11" t="str">
        <f t="shared" si="3"/>
        <v>Start group 1 for 50km</v>
      </c>
      <c r="H34" s="4" t="str">
        <f t="shared" si="4"/>
        <v>Start group 1 for 100km</v>
      </c>
    </row>
    <row r="35" spans="1:8">
      <c r="A35" s="61">
        <v>33</v>
      </c>
      <c r="B35" s="70" t="s">
        <v>5651</v>
      </c>
      <c r="C35" s="70" t="s">
        <v>14</v>
      </c>
      <c r="D35" s="71">
        <v>0.18719907407407407</v>
      </c>
      <c r="E35" s="60">
        <f t="shared" si="1"/>
        <v>6.3097514340344163E-2</v>
      </c>
      <c r="F35" s="60">
        <f t="shared" si="2"/>
        <v>0.18412768138223878</v>
      </c>
      <c r="G35" s="11" t="str">
        <f t="shared" si="3"/>
        <v>Start group 1 for 50km</v>
      </c>
      <c r="H35" s="4" t="str">
        <f t="shared" si="4"/>
        <v>Start group 1 for 100km</v>
      </c>
    </row>
    <row r="36" spans="1:8">
      <c r="A36" s="61">
        <v>34</v>
      </c>
      <c r="B36" s="70" t="s">
        <v>5652</v>
      </c>
      <c r="C36" s="70" t="s">
        <v>468</v>
      </c>
      <c r="D36" s="71">
        <v>0.18732638888888889</v>
      </c>
      <c r="E36" s="60">
        <f t="shared" si="1"/>
        <v>6.5009560229445512E-2</v>
      </c>
      <c r="F36" s="60">
        <f t="shared" si="2"/>
        <v>0.18493301120140565</v>
      </c>
      <c r="G36" s="11" t="str">
        <f t="shared" si="3"/>
        <v>Start group 1 for 50km</v>
      </c>
      <c r="H36" s="4" t="str">
        <f t="shared" si="4"/>
        <v>Start group 1 for 100km</v>
      </c>
    </row>
    <row r="37" spans="1:8">
      <c r="A37" s="61">
        <v>35</v>
      </c>
      <c r="B37" s="70" t="s">
        <v>5653</v>
      </c>
      <c r="C37" s="70" t="s">
        <v>31</v>
      </c>
      <c r="D37" s="71">
        <v>0.18763888888888888</v>
      </c>
      <c r="E37" s="60">
        <f t="shared" si="1"/>
        <v>6.6921606118546847E-2</v>
      </c>
      <c r="F37" s="60">
        <f t="shared" si="2"/>
        <v>0.1869097298484515</v>
      </c>
      <c r="G37" s="11" t="str">
        <f t="shared" si="3"/>
        <v>Start group 1 for 50km</v>
      </c>
      <c r="H37" s="4" t="str">
        <f t="shared" si="4"/>
        <v>Start group 1 for 100km</v>
      </c>
    </row>
    <row r="38" spans="1:8">
      <c r="A38" s="61">
        <v>36</v>
      </c>
      <c r="B38" s="70" t="s">
        <v>5654</v>
      </c>
      <c r="C38" s="70" t="s">
        <v>15</v>
      </c>
      <c r="D38" s="71">
        <v>0.18773148148148147</v>
      </c>
      <c r="E38" s="60">
        <f t="shared" si="1"/>
        <v>6.8833652007648183E-2</v>
      </c>
      <c r="F38" s="60">
        <f t="shared" si="2"/>
        <v>0.18749542426239099</v>
      </c>
      <c r="G38" s="11" t="str">
        <f t="shared" si="3"/>
        <v>Start group 1 for 50km</v>
      </c>
      <c r="H38" s="4" t="str">
        <f t="shared" si="4"/>
        <v>Start group 1 for 100km</v>
      </c>
    </row>
    <row r="39" spans="1:8">
      <c r="A39" s="61">
        <v>37</v>
      </c>
      <c r="B39" s="70" t="s">
        <v>5655</v>
      </c>
      <c r="C39" s="70" t="s">
        <v>726</v>
      </c>
      <c r="D39" s="71">
        <v>0.1877662037037037</v>
      </c>
      <c r="E39" s="60">
        <f t="shared" si="1"/>
        <v>7.0745697896749518E-2</v>
      </c>
      <c r="F39" s="60">
        <f t="shared" si="2"/>
        <v>0.18771505966761837</v>
      </c>
      <c r="G39" s="11" t="str">
        <f t="shared" si="3"/>
        <v>Start group 1 for 50km</v>
      </c>
      <c r="H39" s="4" t="str">
        <f t="shared" si="4"/>
        <v>Start group 1 for 100km</v>
      </c>
    </row>
    <row r="40" spans="1:8">
      <c r="A40" s="61">
        <v>38</v>
      </c>
      <c r="B40" s="70" t="s">
        <v>5656</v>
      </c>
      <c r="C40" s="70" t="s">
        <v>22</v>
      </c>
      <c r="D40" s="71">
        <v>0.18795138888888888</v>
      </c>
      <c r="E40" s="60">
        <f t="shared" si="1"/>
        <v>7.2657743785850867E-2</v>
      </c>
      <c r="F40" s="60">
        <f t="shared" si="2"/>
        <v>0.18888644849549735</v>
      </c>
      <c r="G40" s="11" t="str">
        <f t="shared" si="3"/>
        <v>Start group 1 for 50km</v>
      </c>
      <c r="H40" s="4" t="str">
        <f t="shared" si="4"/>
        <v>Start group 1 for 100km</v>
      </c>
    </row>
    <row r="41" spans="1:8">
      <c r="A41" s="61">
        <v>39</v>
      </c>
      <c r="B41" s="70" t="s">
        <v>5657</v>
      </c>
      <c r="C41" s="70" t="s">
        <v>36</v>
      </c>
      <c r="D41" s="71">
        <v>0.1882638888888889</v>
      </c>
      <c r="E41" s="60">
        <f t="shared" si="1"/>
        <v>7.4569789674952203E-2</v>
      </c>
      <c r="F41" s="60">
        <f t="shared" si="2"/>
        <v>0.19086316714254345</v>
      </c>
      <c r="G41" s="11" t="str">
        <f t="shared" si="3"/>
        <v>Start group 1 for 50km</v>
      </c>
      <c r="H41" s="4" t="str">
        <f t="shared" si="4"/>
        <v>Start group 1 for 100km</v>
      </c>
    </row>
    <row r="42" spans="1:8">
      <c r="A42" s="61">
        <v>40</v>
      </c>
      <c r="B42" s="70" t="s">
        <v>5658</v>
      </c>
      <c r="C42" s="70" t="s">
        <v>31</v>
      </c>
      <c r="D42" s="71">
        <v>0.1884837962962963</v>
      </c>
      <c r="E42" s="60">
        <f t="shared" si="1"/>
        <v>7.6481835564053538E-2</v>
      </c>
      <c r="F42" s="60">
        <f t="shared" si="2"/>
        <v>0.19225419137564981</v>
      </c>
      <c r="G42" s="11" t="str">
        <f t="shared" si="3"/>
        <v>Start group 1 for 50km</v>
      </c>
      <c r="H42" s="4" t="str">
        <f t="shared" si="4"/>
        <v>Start group 1 for 100km</v>
      </c>
    </row>
    <row r="43" spans="1:8">
      <c r="A43" s="61">
        <v>41</v>
      </c>
      <c r="B43" s="70" t="s">
        <v>5659</v>
      </c>
      <c r="C43" s="70" t="s">
        <v>138</v>
      </c>
      <c r="D43" s="71">
        <v>0.1900347222222222</v>
      </c>
      <c r="E43" s="60">
        <f t="shared" si="1"/>
        <v>7.8393881453154873E-2</v>
      </c>
      <c r="F43" s="60">
        <f t="shared" si="2"/>
        <v>0.2020645728091367</v>
      </c>
      <c r="G43" s="11" t="str">
        <f t="shared" si="3"/>
        <v>Start group 1 for 50km</v>
      </c>
      <c r="H43" s="4" t="str">
        <f t="shared" si="4"/>
        <v>Start group 1 for 100km</v>
      </c>
    </row>
    <row r="44" spans="1:8">
      <c r="A44" s="61">
        <v>42</v>
      </c>
      <c r="B44" s="70" t="s">
        <v>5660</v>
      </c>
      <c r="C44" s="70" t="s">
        <v>607</v>
      </c>
      <c r="D44" s="71">
        <v>0.19096064814814814</v>
      </c>
      <c r="E44" s="60">
        <f t="shared" si="1"/>
        <v>8.0305927342256209E-2</v>
      </c>
      <c r="F44" s="60">
        <f t="shared" si="2"/>
        <v>0.20792151694853214</v>
      </c>
      <c r="G44" s="11" t="str">
        <f t="shared" si="3"/>
        <v>Start group 1 for 50km</v>
      </c>
      <c r="H44" s="4" t="str">
        <f t="shared" si="4"/>
        <v>Start group 1 for 100km</v>
      </c>
    </row>
    <row r="45" spans="1:8">
      <c r="A45" s="61">
        <v>43</v>
      </c>
      <c r="B45" s="70" t="s">
        <v>5661</v>
      </c>
      <c r="C45" s="70" t="s">
        <v>31</v>
      </c>
      <c r="D45" s="71">
        <v>0.1910185185185185</v>
      </c>
      <c r="E45" s="60">
        <f t="shared" si="1"/>
        <v>8.2217973231357558E-2</v>
      </c>
      <c r="F45" s="60">
        <f t="shared" si="2"/>
        <v>0.20828757595724426</v>
      </c>
      <c r="G45" s="11" t="str">
        <f t="shared" si="3"/>
        <v>Start group 1 for 50km</v>
      </c>
      <c r="H45" s="4" t="str">
        <f t="shared" si="4"/>
        <v>Start group 1 for 100km</v>
      </c>
    </row>
    <row r="46" spans="1:8">
      <c r="A46" s="61">
        <v>44</v>
      </c>
      <c r="B46" s="70" t="s">
        <v>5662</v>
      </c>
      <c r="C46" s="70" t="s">
        <v>88</v>
      </c>
      <c r="D46" s="71">
        <v>0.19119212962962964</v>
      </c>
      <c r="E46" s="60">
        <f t="shared" si="1"/>
        <v>8.4130019120458893E-2</v>
      </c>
      <c r="F46" s="60">
        <f t="shared" si="2"/>
        <v>0.20938575298338089</v>
      </c>
      <c r="G46" s="11" t="str">
        <f t="shared" si="3"/>
        <v>Start group 1 for 50km</v>
      </c>
      <c r="H46" s="4" t="str">
        <f t="shared" si="4"/>
        <v>Start group 1 for 100km</v>
      </c>
    </row>
    <row r="47" spans="1:8">
      <c r="A47" s="61">
        <v>45</v>
      </c>
      <c r="B47" s="70" t="s">
        <v>5663</v>
      </c>
      <c r="C47" s="70" t="s">
        <v>17</v>
      </c>
      <c r="D47" s="71">
        <v>0.19158564814814816</v>
      </c>
      <c r="E47" s="60">
        <f t="shared" si="1"/>
        <v>8.6042065009560229E-2</v>
      </c>
      <c r="F47" s="60">
        <f t="shared" si="2"/>
        <v>0.21187495424262384</v>
      </c>
      <c r="G47" s="11" t="str">
        <f t="shared" si="3"/>
        <v>Start group 1 for 50km</v>
      </c>
      <c r="H47" s="4" t="str">
        <f t="shared" si="4"/>
        <v>Start group 1 for 100km</v>
      </c>
    </row>
    <row r="48" spans="1:8">
      <c r="A48" s="61">
        <v>46</v>
      </c>
      <c r="B48" s="70" t="s">
        <v>5664</v>
      </c>
      <c r="C48" s="70" t="s">
        <v>52</v>
      </c>
      <c r="D48" s="71">
        <v>0.19171296296296295</v>
      </c>
      <c r="E48" s="60">
        <f t="shared" si="1"/>
        <v>8.7954110898661564E-2</v>
      </c>
      <c r="F48" s="60">
        <f t="shared" si="2"/>
        <v>0.21268028406179071</v>
      </c>
      <c r="G48" s="11" t="str">
        <f t="shared" si="3"/>
        <v>Start group 1 for 50km</v>
      </c>
      <c r="H48" s="4" t="str">
        <f t="shared" si="4"/>
        <v>Start group 1 for 100km</v>
      </c>
    </row>
    <row r="49" spans="1:8">
      <c r="A49" s="61">
        <v>47</v>
      </c>
      <c r="B49" s="70" t="s">
        <v>5665</v>
      </c>
      <c r="C49" s="70" t="s">
        <v>71</v>
      </c>
      <c r="D49" s="71">
        <v>0.19177083333333333</v>
      </c>
      <c r="E49" s="60">
        <f t="shared" si="1"/>
        <v>8.9866156787762913E-2</v>
      </c>
      <c r="F49" s="60">
        <f t="shared" si="2"/>
        <v>0.21304634307050282</v>
      </c>
      <c r="G49" s="11" t="str">
        <f t="shared" si="3"/>
        <v>Start group 1 for 50km</v>
      </c>
      <c r="H49" s="4" t="str">
        <f t="shared" si="4"/>
        <v>Start group 1 for 100km</v>
      </c>
    </row>
    <row r="50" spans="1:8">
      <c r="A50" s="61">
        <v>48</v>
      </c>
      <c r="B50" s="70" t="s">
        <v>5666</v>
      </c>
      <c r="C50" s="70" t="s">
        <v>25</v>
      </c>
      <c r="D50" s="71">
        <v>0.19181712962962963</v>
      </c>
      <c r="E50" s="60">
        <f t="shared" si="1"/>
        <v>9.1778202676864248E-2</v>
      </c>
      <c r="F50" s="60">
        <f t="shared" si="2"/>
        <v>0.21333919027747258</v>
      </c>
      <c r="G50" s="11" t="str">
        <f t="shared" si="3"/>
        <v>Start group 1 for 50km</v>
      </c>
      <c r="H50" s="4" t="str">
        <f t="shared" si="4"/>
        <v>Start group 1 for 100km</v>
      </c>
    </row>
    <row r="51" spans="1:8">
      <c r="A51" s="61">
        <v>49</v>
      </c>
      <c r="B51" s="70" t="s">
        <v>5667</v>
      </c>
      <c r="C51" s="70" t="s">
        <v>15</v>
      </c>
      <c r="D51" s="71">
        <v>0.1918634259259259</v>
      </c>
      <c r="E51" s="60">
        <f t="shared" si="1"/>
        <v>9.3690248565965584E-2</v>
      </c>
      <c r="F51" s="60">
        <f t="shared" si="2"/>
        <v>0.21363203748444257</v>
      </c>
      <c r="G51" s="11" t="str">
        <f t="shared" si="3"/>
        <v>Start group 1 for 50km</v>
      </c>
      <c r="H51" s="4" t="str">
        <f t="shared" si="4"/>
        <v>Start group 1 for 100km</v>
      </c>
    </row>
    <row r="52" spans="1:8">
      <c r="A52" s="61">
        <v>50</v>
      </c>
      <c r="B52" s="70" t="s">
        <v>5668</v>
      </c>
      <c r="C52" s="70" t="s">
        <v>104</v>
      </c>
      <c r="D52" s="71">
        <v>0.19267361111111111</v>
      </c>
      <c r="E52" s="60">
        <f t="shared" si="1"/>
        <v>9.5602294455066919E-2</v>
      </c>
      <c r="F52" s="60">
        <f t="shared" si="2"/>
        <v>0.21875686360641328</v>
      </c>
      <c r="G52" s="11" t="str">
        <f t="shared" si="3"/>
        <v>Start group 1 for 50km</v>
      </c>
      <c r="H52" s="4" t="str">
        <f t="shared" si="4"/>
        <v>Start group 1 for 100km</v>
      </c>
    </row>
    <row r="53" spans="1:8">
      <c r="A53" s="61">
        <v>51</v>
      </c>
      <c r="B53" s="70" t="s">
        <v>5669</v>
      </c>
      <c r="C53" s="70" t="s">
        <v>30</v>
      </c>
      <c r="D53" s="71">
        <v>0.19281249999999997</v>
      </c>
      <c r="E53" s="60">
        <f t="shared" si="1"/>
        <v>9.7514340344168254E-2</v>
      </c>
      <c r="F53" s="60">
        <f t="shared" si="2"/>
        <v>0.21963540522732253</v>
      </c>
      <c r="G53" s="11" t="str">
        <f t="shared" si="3"/>
        <v>Start group 1 for 50km</v>
      </c>
      <c r="H53" s="4" t="str">
        <f t="shared" si="4"/>
        <v>Start group 1 for 100km</v>
      </c>
    </row>
    <row r="54" spans="1:8">
      <c r="A54" s="61">
        <v>52</v>
      </c>
      <c r="B54" s="70" t="s">
        <v>6113</v>
      </c>
      <c r="C54" s="70" t="s">
        <v>14</v>
      </c>
      <c r="D54" s="71">
        <v>0.19289351851851852</v>
      </c>
      <c r="E54" s="60">
        <f t="shared" si="1"/>
        <v>9.9426386233269604E-2</v>
      </c>
      <c r="F54" s="60">
        <f t="shared" si="2"/>
        <v>0.22014788783951963</v>
      </c>
      <c r="G54" s="11" t="str">
        <f t="shared" si="3"/>
        <v>Start group 1 for 50km</v>
      </c>
      <c r="H54" s="4" t="str">
        <f t="shared" si="4"/>
        <v>Start group 1 for 100km</v>
      </c>
    </row>
    <row r="55" spans="1:8">
      <c r="A55" s="61">
        <v>53</v>
      </c>
      <c r="B55" s="70" t="s">
        <v>5670</v>
      </c>
      <c r="C55" s="70" t="s">
        <v>17</v>
      </c>
      <c r="D55" s="71">
        <v>0.19296296296296298</v>
      </c>
      <c r="E55" s="60">
        <f t="shared" si="1"/>
        <v>0.10133843212237094</v>
      </c>
      <c r="F55" s="60">
        <f t="shared" si="2"/>
        <v>0.22058715864997439</v>
      </c>
      <c r="G55" s="11" t="str">
        <f t="shared" si="3"/>
        <v>Start group 1 for 50km</v>
      </c>
      <c r="H55" s="4" t="str">
        <f t="shared" si="4"/>
        <v>Start group 1 for 100km</v>
      </c>
    </row>
    <row r="56" spans="1:8">
      <c r="A56" s="61">
        <v>54</v>
      </c>
      <c r="B56" s="70" t="s">
        <v>6114</v>
      </c>
      <c r="C56" s="70" t="s">
        <v>16</v>
      </c>
      <c r="D56" s="71">
        <v>0.19309027777777776</v>
      </c>
      <c r="E56" s="60">
        <f t="shared" si="1"/>
        <v>0.10325047801147227</v>
      </c>
      <c r="F56" s="60">
        <f t="shared" si="2"/>
        <v>0.22139248846914125</v>
      </c>
      <c r="G56" s="11" t="str">
        <f t="shared" si="3"/>
        <v>Start group 1 for 50km</v>
      </c>
      <c r="H56" s="4" t="str">
        <f t="shared" si="4"/>
        <v>Start group 1 for 100km</v>
      </c>
    </row>
    <row r="57" spans="1:8">
      <c r="A57" s="61">
        <v>55</v>
      </c>
      <c r="B57" s="70" t="s">
        <v>5671</v>
      </c>
      <c r="C57" s="70" t="s">
        <v>4</v>
      </c>
      <c r="D57" s="71">
        <v>0.19418981481481482</v>
      </c>
      <c r="E57" s="60">
        <f t="shared" si="1"/>
        <v>0.10516252390057361</v>
      </c>
      <c r="F57" s="60">
        <f t="shared" si="2"/>
        <v>0.22834760963467304</v>
      </c>
      <c r="G57" s="11" t="str">
        <f t="shared" si="3"/>
        <v>Start group 1 for 50km</v>
      </c>
      <c r="H57" s="4" t="str">
        <f t="shared" si="4"/>
        <v>Start group 1 for 100km</v>
      </c>
    </row>
    <row r="58" spans="1:8">
      <c r="A58" s="61">
        <v>56</v>
      </c>
      <c r="B58" s="70" t="s">
        <v>5672</v>
      </c>
      <c r="C58" s="70" t="s">
        <v>243</v>
      </c>
      <c r="D58" s="71">
        <v>0.1942824074074074</v>
      </c>
      <c r="E58" s="60">
        <f t="shared" si="1"/>
        <v>0.10707456978967496</v>
      </c>
      <c r="F58" s="60">
        <f t="shared" si="2"/>
        <v>0.22893330404861253</v>
      </c>
      <c r="G58" s="11" t="str">
        <f t="shared" si="3"/>
        <v>Start group 1 for 50km</v>
      </c>
      <c r="H58" s="4" t="str">
        <f t="shared" si="4"/>
        <v>Start group 1 for 100km</v>
      </c>
    </row>
    <row r="59" spans="1:8">
      <c r="A59" s="61">
        <v>57</v>
      </c>
      <c r="B59" s="70" t="s">
        <v>5673</v>
      </c>
      <c r="C59" s="70" t="s">
        <v>317</v>
      </c>
      <c r="D59" s="71">
        <v>0.1945949074074074</v>
      </c>
      <c r="E59" s="60">
        <f t="shared" si="1"/>
        <v>0.10898661567877629</v>
      </c>
      <c r="F59" s="60">
        <f t="shared" si="2"/>
        <v>0.23091002269565838</v>
      </c>
      <c r="G59" s="11" t="str">
        <f t="shared" si="3"/>
        <v>Start group 1 for 50km</v>
      </c>
      <c r="H59" s="4" t="str">
        <f t="shared" si="4"/>
        <v>Start group 2 for 100km</v>
      </c>
    </row>
    <row r="60" spans="1:8">
      <c r="A60" s="61">
        <v>58</v>
      </c>
      <c r="B60" s="70" t="s">
        <v>5674</v>
      </c>
      <c r="C60" s="70" t="s">
        <v>58</v>
      </c>
      <c r="D60" s="71">
        <v>0.19472222222222224</v>
      </c>
      <c r="E60" s="60">
        <f t="shared" si="1"/>
        <v>0.11089866156787763</v>
      </c>
      <c r="F60" s="60">
        <f t="shared" si="2"/>
        <v>0.23171535251482525</v>
      </c>
      <c r="G60" s="11" t="str">
        <f t="shared" si="3"/>
        <v>Start group 1 for 50km</v>
      </c>
      <c r="H60" s="4" t="str">
        <f t="shared" si="4"/>
        <v>Start group 2 for 100km</v>
      </c>
    </row>
    <row r="61" spans="1:8">
      <c r="A61" s="61">
        <v>59</v>
      </c>
      <c r="B61" s="70" t="s">
        <v>5675</v>
      </c>
      <c r="C61" s="70" t="s">
        <v>217</v>
      </c>
      <c r="D61" s="71">
        <v>0.19609953703703706</v>
      </c>
      <c r="E61" s="60">
        <f t="shared" si="1"/>
        <v>0.11281070745697896</v>
      </c>
      <c r="F61" s="60">
        <f t="shared" si="2"/>
        <v>0.24042755692217579</v>
      </c>
      <c r="G61" s="11" t="str">
        <f t="shared" si="3"/>
        <v>Start group 1 for 50km</v>
      </c>
      <c r="H61" s="4" t="str">
        <f t="shared" si="4"/>
        <v>Start group 2 for 100km</v>
      </c>
    </row>
    <row r="62" spans="1:8">
      <c r="A62" s="61">
        <v>60</v>
      </c>
      <c r="B62" s="70" t="s">
        <v>5676</v>
      </c>
      <c r="C62" s="70" t="s">
        <v>28</v>
      </c>
      <c r="D62" s="71">
        <v>0.19615740740740742</v>
      </c>
      <c r="E62" s="60">
        <f t="shared" si="1"/>
        <v>0.1147227533460803</v>
      </c>
      <c r="F62" s="60">
        <f t="shared" si="2"/>
        <v>0.24079361593088791</v>
      </c>
      <c r="G62" s="11" t="str">
        <f t="shared" si="3"/>
        <v>Start group 1 for 50km</v>
      </c>
      <c r="H62" s="4" t="str">
        <f t="shared" si="4"/>
        <v>Start group 2 for 100km</v>
      </c>
    </row>
    <row r="63" spans="1:8">
      <c r="A63" s="61">
        <v>61</v>
      </c>
      <c r="B63" s="70" t="s">
        <v>5677</v>
      </c>
      <c r="C63" s="70" t="s">
        <v>52</v>
      </c>
      <c r="D63" s="71">
        <v>0.1962962962962963</v>
      </c>
      <c r="E63" s="60">
        <f t="shared" si="1"/>
        <v>0.11663479923518165</v>
      </c>
      <c r="F63" s="60">
        <f t="shared" si="2"/>
        <v>0.24167215755179741</v>
      </c>
      <c r="G63" s="11" t="str">
        <f t="shared" si="3"/>
        <v>Start group 1 for 50km</v>
      </c>
      <c r="H63" s="4" t="str">
        <f t="shared" si="4"/>
        <v>Start group 2 for 100km</v>
      </c>
    </row>
    <row r="64" spans="1:8">
      <c r="A64" s="61">
        <v>62</v>
      </c>
      <c r="B64" s="70" t="s">
        <v>5678</v>
      </c>
      <c r="C64" s="70" t="s">
        <v>33</v>
      </c>
      <c r="D64" s="71">
        <v>0.19638888888888886</v>
      </c>
      <c r="E64" s="60">
        <f t="shared" si="1"/>
        <v>0.11854684512428298</v>
      </c>
      <c r="F64" s="60">
        <f t="shared" si="2"/>
        <v>0.2422578519657369</v>
      </c>
      <c r="G64" s="11" t="str">
        <f t="shared" si="3"/>
        <v>Start group 1 for 50km</v>
      </c>
      <c r="H64" s="4" t="str">
        <f t="shared" si="4"/>
        <v>Start group 2 for 100km</v>
      </c>
    </row>
    <row r="65" spans="1:8">
      <c r="A65" s="61">
        <v>63</v>
      </c>
      <c r="B65" s="70" t="s">
        <v>5679</v>
      </c>
      <c r="C65" s="70" t="s">
        <v>52</v>
      </c>
      <c r="D65" s="71">
        <v>0.19651620370370371</v>
      </c>
      <c r="E65" s="60">
        <f t="shared" si="1"/>
        <v>0.12045889101338432</v>
      </c>
      <c r="F65" s="60">
        <f t="shared" si="2"/>
        <v>0.24306318178490377</v>
      </c>
      <c r="G65" s="11" t="str">
        <f t="shared" si="3"/>
        <v>Start group 1 for 50km</v>
      </c>
      <c r="H65" s="4" t="str">
        <f t="shared" si="4"/>
        <v>Start group 2 for 100km</v>
      </c>
    </row>
    <row r="66" spans="1:8">
      <c r="A66" s="61">
        <v>64</v>
      </c>
      <c r="B66" s="70" t="s">
        <v>5680</v>
      </c>
      <c r="C66" s="70" t="s">
        <v>17</v>
      </c>
      <c r="D66" s="71">
        <v>0.19723379629629631</v>
      </c>
      <c r="E66" s="60">
        <f t="shared" si="1"/>
        <v>0.12237093690248566</v>
      </c>
      <c r="F66" s="60">
        <f t="shared" si="2"/>
        <v>0.24760231349293496</v>
      </c>
      <c r="G66" s="11" t="str">
        <f t="shared" si="3"/>
        <v>Start group 1 for 50km</v>
      </c>
      <c r="H66" s="4" t="str">
        <f t="shared" si="4"/>
        <v>Start group 2 for 100km</v>
      </c>
    </row>
    <row r="67" spans="1:8">
      <c r="A67" s="61">
        <v>65</v>
      </c>
      <c r="B67" s="70" t="s">
        <v>2108</v>
      </c>
      <c r="C67" s="70" t="s">
        <v>56</v>
      </c>
      <c r="D67" s="71">
        <v>0.1978472222222222</v>
      </c>
      <c r="E67" s="60">
        <f t="shared" si="1"/>
        <v>0.124282982791587</v>
      </c>
      <c r="F67" s="60">
        <f t="shared" si="2"/>
        <v>0.25148253898528428</v>
      </c>
      <c r="G67" s="11" t="str">
        <f t="shared" si="3"/>
        <v>Start group 1 for 50km</v>
      </c>
      <c r="H67" s="4" t="str">
        <f t="shared" si="4"/>
        <v>Start group 2 for 100km</v>
      </c>
    </row>
    <row r="68" spans="1:8">
      <c r="A68" s="61">
        <v>66</v>
      </c>
      <c r="B68" s="70" t="s">
        <v>6115</v>
      </c>
      <c r="C68" s="70" t="s">
        <v>2857</v>
      </c>
      <c r="D68" s="71">
        <v>0.19788194444444443</v>
      </c>
      <c r="E68" s="60">
        <f t="shared" ref="E68:E131" si="5">A68/523</f>
        <v>0.12619502868068833</v>
      </c>
      <c r="F68" s="60">
        <f t="shared" ref="F68:F131" si="6">((HOUR(D68)*60+MINUTE(D68)+SECOND(D68)/60)-(HOUR($D$3)*60+MINUTE($D$3)+SECOND($D$3)/60))/(HOUR($D$3)*60+MINUTE($D$3)+SECOND($D$3)/60)</f>
        <v>0.25170217439051168</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61">
        <v>67</v>
      </c>
      <c r="B69" s="70" t="s">
        <v>5681</v>
      </c>
      <c r="C69" s="70" t="s">
        <v>38</v>
      </c>
      <c r="D69" s="71">
        <v>0.19789351851851852</v>
      </c>
      <c r="E69" s="60">
        <f t="shared" si="5"/>
        <v>0.12810707456978968</v>
      </c>
      <c r="F69" s="60">
        <f t="shared" si="6"/>
        <v>0.25177538619225404</v>
      </c>
      <c r="G69" s="11" t="str">
        <f t="shared" si="7"/>
        <v>Start group 1 for 50km</v>
      </c>
      <c r="H69" s="4" t="str">
        <f t="shared" si="8"/>
        <v>Start group 2 for 100km</v>
      </c>
    </row>
    <row r="70" spans="1:8">
      <c r="A70" s="61">
        <v>68</v>
      </c>
      <c r="B70" s="70" t="s">
        <v>6116</v>
      </c>
      <c r="C70" s="70" t="s">
        <v>6117</v>
      </c>
      <c r="D70" s="71">
        <v>0.19825231481481484</v>
      </c>
      <c r="E70" s="60">
        <f t="shared" si="5"/>
        <v>0.13001912045889102</v>
      </c>
      <c r="F70" s="60">
        <f t="shared" si="6"/>
        <v>0.25404495204626987</v>
      </c>
      <c r="G70" s="11" t="str">
        <f t="shared" si="7"/>
        <v>Start group 1 for 50km</v>
      </c>
      <c r="H70" s="4" t="str">
        <f t="shared" si="8"/>
        <v>Start group 2 for 100km</v>
      </c>
    </row>
    <row r="71" spans="1:8">
      <c r="A71" s="61">
        <v>69</v>
      </c>
      <c r="B71" s="70" t="s">
        <v>5682</v>
      </c>
      <c r="C71" s="70" t="s">
        <v>22</v>
      </c>
      <c r="D71" s="71">
        <v>0.19835648148148147</v>
      </c>
      <c r="E71" s="60">
        <f t="shared" si="5"/>
        <v>0.13193116634799235</v>
      </c>
      <c r="F71" s="60">
        <f t="shared" si="6"/>
        <v>0.25470385826195174</v>
      </c>
      <c r="G71" s="11" t="str">
        <f t="shared" si="7"/>
        <v>Start group 1 for 50km</v>
      </c>
      <c r="H71" s="4" t="str">
        <f t="shared" si="8"/>
        <v>Start group 2 for 100km</v>
      </c>
    </row>
    <row r="72" spans="1:8">
      <c r="A72" s="61">
        <v>70</v>
      </c>
      <c r="B72" s="70" t="s">
        <v>5683</v>
      </c>
      <c r="C72" s="70" t="s">
        <v>210</v>
      </c>
      <c r="D72" s="71">
        <v>0.19836805555555556</v>
      </c>
      <c r="E72" s="60">
        <f t="shared" si="5"/>
        <v>0.13384321223709369</v>
      </c>
      <c r="F72" s="60">
        <f t="shared" si="6"/>
        <v>0.25477707006369416</v>
      </c>
      <c r="G72" s="11" t="str">
        <f t="shared" si="7"/>
        <v>Start group 1 for 50km</v>
      </c>
      <c r="H72" s="4" t="str">
        <f t="shared" si="8"/>
        <v>Start group 2 for 100km</v>
      </c>
    </row>
    <row r="73" spans="1:8">
      <c r="A73" s="61">
        <v>71</v>
      </c>
      <c r="B73" s="70" t="s">
        <v>5684</v>
      </c>
      <c r="C73" s="70" t="s">
        <v>108</v>
      </c>
      <c r="D73" s="71">
        <v>0.19939814814814816</v>
      </c>
      <c r="E73" s="60">
        <f t="shared" si="5"/>
        <v>0.13575525812619502</v>
      </c>
      <c r="F73" s="60">
        <f t="shared" si="6"/>
        <v>0.26129292041877145</v>
      </c>
      <c r="G73" s="11" t="str">
        <f t="shared" si="7"/>
        <v>Start group 1 for 50km</v>
      </c>
      <c r="H73" s="4" t="str">
        <f t="shared" si="8"/>
        <v>Start group 2 for 100km</v>
      </c>
    </row>
    <row r="74" spans="1:8">
      <c r="A74" s="61">
        <v>72</v>
      </c>
      <c r="B74" s="70" t="s">
        <v>5685</v>
      </c>
      <c r="C74" s="70" t="s">
        <v>691</v>
      </c>
      <c r="D74" s="71">
        <v>0.20040509259259257</v>
      </c>
      <c r="E74" s="60">
        <f t="shared" si="5"/>
        <v>0.13766730401529637</v>
      </c>
      <c r="F74" s="60">
        <f t="shared" si="6"/>
        <v>0.26766234717036375</v>
      </c>
      <c r="G74" s="11" t="str">
        <f t="shared" si="7"/>
        <v>Start group 1 for 50km</v>
      </c>
      <c r="H74" s="4" t="str">
        <f t="shared" si="8"/>
        <v>Start group 2 for 100km</v>
      </c>
    </row>
    <row r="75" spans="1:8">
      <c r="A75" s="61">
        <v>73</v>
      </c>
      <c r="B75" s="70" t="s">
        <v>5686</v>
      </c>
      <c r="C75" s="70" t="s">
        <v>138</v>
      </c>
      <c r="D75" s="71">
        <v>0.20050925925925925</v>
      </c>
      <c r="E75" s="60">
        <f t="shared" si="5"/>
        <v>0.13957934990439771</v>
      </c>
      <c r="F75" s="60">
        <f t="shared" si="6"/>
        <v>0.26832125338604584</v>
      </c>
      <c r="G75" s="11" t="str">
        <f t="shared" si="7"/>
        <v>Start group 1 for 50km</v>
      </c>
      <c r="H75" s="4" t="str">
        <f t="shared" si="8"/>
        <v>Start group 2 for 100km</v>
      </c>
    </row>
    <row r="76" spans="1:8">
      <c r="A76" s="61">
        <v>74</v>
      </c>
      <c r="B76" s="70" t="s">
        <v>5687</v>
      </c>
      <c r="C76" s="70" t="s">
        <v>41</v>
      </c>
      <c r="D76" s="71">
        <v>0.20098379629629629</v>
      </c>
      <c r="E76" s="60">
        <f t="shared" si="5"/>
        <v>0.14149139579349904</v>
      </c>
      <c r="F76" s="60">
        <f t="shared" si="6"/>
        <v>0.27132293725748596</v>
      </c>
      <c r="G76" s="11" t="str">
        <f t="shared" si="7"/>
        <v>Start group 1 for 50km</v>
      </c>
      <c r="H76" s="4" t="str">
        <f t="shared" si="8"/>
        <v>Start group 2 for 100km</v>
      </c>
    </row>
    <row r="77" spans="1:8">
      <c r="A77" s="61">
        <v>75</v>
      </c>
      <c r="B77" s="70" t="s">
        <v>5688</v>
      </c>
      <c r="C77" s="70" t="s">
        <v>453</v>
      </c>
      <c r="D77" s="71">
        <v>0.20099537037037038</v>
      </c>
      <c r="E77" s="60">
        <f t="shared" si="5"/>
        <v>0.14340344168260039</v>
      </c>
      <c r="F77" s="60">
        <f t="shared" si="6"/>
        <v>0.27139614905922832</v>
      </c>
      <c r="G77" s="11" t="str">
        <f t="shared" si="7"/>
        <v>Start group 1 for 50km</v>
      </c>
      <c r="H77" s="4" t="str">
        <f t="shared" si="8"/>
        <v>Start group 2 for 100km</v>
      </c>
    </row>
    <row r="78" spans="1:8">
      <c r="A78" s="61">
        <v>76</v>
      </c>
      <c r="B78" s="70" t="s">
        <v>5689</v>
      </c>
      <c r="C78" s="70" t="s">
        <v>28</v>
      </c>
      <c r="D78" s="71">
        <v>0.20101851851851851</v>
      </c>
      <c r="E78" s="60">
        <f t="shared" si="5"/>
        <v>0.14531548757170173</v>
      </c>
      <c r="F78" s="60">
        <f t="shared" si="6"/>
        <v>0.27154257266271309</v>
      </c>
      <c r="G78" s="11" t="str">
        <f t="shared" si="7"/>
        <v>Start group 1 for 50km</v>
      </c>
      <c r="H78" s="4" t="str">
        <f t="shared" si="8"/>
        <v>Start group 2 for 100km</v>
      </c>
    </row>
    <row r="79" spans="1:8">
      <c r="A79" s="61">
        <v>77</v>
      </c>
      <c r="B79" s="70" t="s">
        <v>5690</v>
      </c>
      <c r="C79" s="70" t="s">
        <v>747</v>
      </c>
      <c r="D79" s="71">
        <v>0.20119212962962962</v>
      </c>
      <c r="E79" s="60">
        <f t="shared" si="5"/>
        <v>0.14722753346080306</v>
      </c>
      <c r="F79" s="60">
        <f t="shared" si="6"/>
        <v>0.27264074968884972</v>
      </c>
      <c r="G79" s="11" t="str">
        <f t="shared" si="7"/>
        <v>Start group 1 for 50km</v>
      </c>
      <c r="H79" s="4" t="str">
        <f t="shared" si="8"/>
        <v>Start group 2 for 100km</v>
      </c>
    </row>
    <row r="80" spans="1:8">
      <c r="A80" s="61">
        <v>78</v>
      </c>
      <c r="B80" s="70" t="s">
        <v>5691</v>
      </c>
      <c r="C80" s="70" t="s">
        <v>50</v>
      </c>
      <c r="D80" s="71">
        <v>0.20143518518518519</v>
      </c>
      <c r="E80" s="60">
        <f t="shared" si="5"/>
        <v>0.14913957934990441</v>
      </c>
      <c r="F80" s="60">
        <f t="shared" si="6"/>
        <v>0.27417819752544104</v>
      </c>
      <c r="G80" s="11" t="str">
        <f t="shared" si="7"/>
        <v>Start group 1 for 50km</v>
      </c>
      <c r="H80" s="4" t="str">
        <f t="shared" si="8"/>
        <v>Start group 2 for 100km</v>
      </c>
    </row>
    <row r="81" spans="1:8">
      <c r="A81" s="61">
        <v>79</v>
      </c>
      <c r="B81" s="70" t="s">
        <v>5692</v>
      </c>
      <c r="C81" s="70" t="s">
        <v>41</v>
      </c>
      <c r="D81" s="71">
        <v>0.20151620370370371</v>
      </c>
      <c r="E81" s="60">
        <f t="shared" si="5"/>
        <v>0.15105162523900573</v>
      </c>
      <c r="F81" s="60">
        <f t="shared" si="6"/>
        <v>0.2746906801376382</v>
      </c>
      <c r="G81" s="11" t="str">
        <f t="shared" si="7"/>
        <v>Start group 1 for 50km</v>
      </c>
      <c r="H81" s="4" t="str">
        <f t="shared" si="8"/>
        <v>Start group 2 for 100km</v>
      </c>
    </row>
    <row r="82" spans="1:8">
      <c r="A82" s="61">
        <v>80</v>
      </c>
      <c r="B82" s="70" t="s">
        <v>5693</v>
      </c>
      <c r="C82" s="70" t="s">
        <v>38</v>
      </c>
      <c r="D82" s="71">
        <v>0.20175925925925928</v>
      </c>
      <c r="E82" s="60">
        <f t="shared" si="5"/>
        <v>0.15296367112810708</v>
      </c>
      <c r="F82" s="60">
        <f t="shared" si="6"/>
        <v>0.27622812797422952</v>
      </c>
      <c r="G82" s="11" t="str">
        <f t="shared" si="7"/>
        <v>Start group 1 for 50km</v>
      </c>
      <c r="H82" s="4" t="str">
        <f t="shared" si="8"/>
        <v>Start group 2 for 100km</v>
      </c>
    </row>
    <row r="83" spans="1:8">
      <c r="A83" s="61">
        <v>81</v>
      </c>
      <c r="B83" s="70" t="s">
        <v>5694</v>
      </c>
      <c r="C83" s="70" t="s">
        <v>6</v>
      </c>
      <c r="D83" s="71">
        <v>0.20206018518518518</v>
      </c>
      <c r="E83" s="60">
        <f t="shared" si="5"/>
        <v>0.15487571701720843</v>
      </c>
      <c r="F83" s="60">
        <f t="shared" si="6"/>
        <v>0.27813163481953274</v>
      </c>
      <c r="G83" s="11" t="str">
        <f t="shared" si="7"/>
        <v>Start group 1 for 50km</v>
      </c>
      <c r="H83" s="4" t="str">
        <f t="shared" si="8"/>
        <v>Start group 2 for 100km</v>
      </c>
    </row>
    <row r="84" spans="1:8">
      <c r="A84" s="61">
        <v>82</v>
      </c>
      <c r="B84" s="70" t="s">
        <v>5695</v>
      </c>
      <c r="C84" s="70" t="s">
        <v>5696</v>
      </c>
      <c r="D84" s="71">
        <v>0.20219907407407409</v>
      </c>
      <c r="E84" s="60">
        <f t="shared" si="5"/>
        <v>0.15678776290630975</v>
      </c>
      <c r="F84" s="60">
        <f t="shared" si="6"/>
        <v>0.27901017644044224</v>
      </c>
      <c r="G84" s="11" t="str">
        <f t="shared" si="7"/>
        <v>Start group 1 for 50km</v>
      </c>
      <c r="H84" s="4" t="str">
        <f t="shared" si="8"/>
        <v>Start group 2 for 100km</v>
      </c>
    </row>
    <row r="85" spans="1:8">
      <c r="A85" s="61">
        <v>83</v>
      </c>
      <c r="B85" s="70" t="s">
        <v>2964</v>
      </c>
      <c r="C85" s="70" t="s">
        <v>306</v>
      </c>
      <c r="D85" s="71">
        <v>0.20343750000000002</v>
      </c>
      <c r="E85" s="60">
        <f t="shared" si="5"/>
        <v>0.1586998087954111</v>
      </c>
      <c r="F85" s="60">
        <f t="shared" si="6"/>
        <v>0.28684383922688328</v>
      </c>
      <c r="G85" s="11" t="str">
        <f t="shared" si="7"/>
        <v>Start group 1 for 50km</v>
      </c>
      <c r="H85" s="4" t="str">
        <f t="shared" si="8"/>
        <v>Start group 2 for 100km</v>
      </c>
    </row>
    <row r="86" spans="1:8">
      <c r="A86" s="61">
        <v>84</v>
      </c>
      <c r="B86" s="70" t="s">
        <v>5697</v>
      </c>
      <c r="C86" s="70" t="s">
        <v>15</v>
      </c>
      <c r="D86" s="71">
        <v>0.20414351851851853</v>
      </c>
      <c r="E86" s="60">
        <f t="shared" si="5"/>
        <v>0.16061185468451242</v>
      </c>
      <c r="F86" s="60">
        <f t="shared" si="6"/>
        <v>0.29130975913317214</v>
      </c>
      <c r="G86" s="11" t="str">
        <f t="shared" si="7"/>
        <v>Start group 1 for 50km</v>
      </c>
      <c r="H86" s="4" t="str">
        <f t="shared" si="8"/>
        <v>Start group 2 for 100km</v>
      </c>
    </row>
    <row r="87" spans="1:8">
      <c r="A87" s="61">
        <v>85</v>
      </c>
      <c r="B87" s="70" t="s">
        <v>5698</v>
      </c>
      <c r="C87" s="70" t="s">
        <v>25</v>
      </c>
      <c r="D87" s="71">
        <v>0.20434027777777777</v>
      </c>
      <c r="E87" s="60">
        <f t="shared" si="5"/>
        <v>0.16252390057361377</v>
      </c>
      <c r="F87" s="60">
        <f t="shared" si="6"/>
        <v>0.2925543597627937</v>
      </c>
      <c r="G87" s="11" t="str">
        <f t="shared" si="7"/>
        <v>Start group 1 for 50km</v>
      </c>
      <c r="H87" s="4" t="str">
        <f t="shared" si="8"/>
        <v>Start group 2 for 100km</v>
      </c>
    </row>
    <row r="88" spans="1:8">
      <c r="A88" s="61">
        <v>86</v>
      </c>
      <c r="B88" s="70" t="s">
        <v>5699</v>
      </c>
      <c r="C88" s="70" t="s">
        <v>7</v>
      </c>
      <c r="D88" s="71">
        <v>0.20442129629629627</v>
      </c>
      <c r="E88" s="60">
        <f t="shared" si="5"/>
        <v>0.16443594646271512</v>
      </c>
      <c r="F88" s="60">
        <f t="shared" si="6"/>
        <v>0.29306684237499087</v>
      </c>
      <c r="G88" s="11" t="str">
        <f t="shared" si="7"/>
        <v>Start group 1 for 50km</v>
      </c>
      <c r="H88" s="4" t="str">
        <f t="shared" si="8"/>
        <v>Start group 2 for 100km</v>
      </c>
    </row>
    <row r="89" spans="1:8">
      <c r="A89" s="61">
        <v>87</v>
      </c>
      <c r="B89" s="70" t="s">
        <v>5700</v>
      </c>
      <c r="C89" s="70" t="s">
        <v>31</v>
      </c>
      <c r="D89" s="71">
        <v>0.20453703703703704</v>
      </c>
      <c r="E89" s="60">
        <f t="shared" si="5"/>
        <v>0.16634799235181644</v>
      </c>
      <c r="F89" s="60">
        <f t="shared" si="6"/>
        <v>0.29379896039241532</v>
      </c>
      <c r="G89" s="11" t="str">
        <f t="shared" si="7"/>
        <v>Start group 1 for 50km</v>
      </c>
      <c r="H89" s="4" t="str">
        <f t="shared" si="8"/>
        <v>Start group 2 for 100km</v>
      </c>
    </row>
    <row r="90" spans="1:8">
      <c r="A90" s="61">
        <v>88</v>
      </c>
      <c r="B90" s="70" t="s">
        <v>5701</v>
      </c>
      <c r="C90" s="70" t="s">
        <v>5702</v>
      </c>
      <c r="D90" s="71">
        <v>0.20475694444444445</v>
      </c>
      <c r="E90" s="60">
        <f t="shared" si="5"/>
        <v>0.16826003824091779</v>
      </c>
      <c r="F90" s="60">
        <f t="shared" si="6"/>
        <v>0.29518998462552171</v>
      </c>
      <c r="G90" s="11" t="str">
        <f t="shared" si="7"/>
        <v>Start group 1 for 50km</v>
      </c>
      <c r="H90" s="4" t="str">
        <f t="shared" si="8"/>
        <v>Start group 2 for 100km</v>
      </c>
    </row>
    <row r="91" spans="1:8">
      <c r="A91" s="61">
        <v>89</v>
      </c>
      <c r="B91" s="70" t="s">
        <v>5703</v>
      </c>
      <c r="C91" s="70" t="s">
        <v>306</v>
      </c>
      <c r="D91" s="71">
        <v>0.20478009259259258</v>
      </c>
      <c r="E91" s="60">
        <f t="shared" si="5"/>
        <v>0.17017208413001911</v>
      </c>
      <c r="F91" s="60">
        <f t="shared" si="6"/>
        <v>0.29533640822900648</v>
      </c>
      <c r="G91" s="11" t="str">
        <f t="shared" si="7"/>
        <v>Start group 1 for 50km</v>
      </c>
      <c r="H91" s="4" t="str">
        <f t="shared" si="8"/>
        <v>Start group 2 for 100km</v>
      </c>
    </row>
    <row r="92" spans="1:8">
      <c r="A92" s="61">
        <v>90</v>
      </c>
      <c r="B92" s="70" t="s">
        <v>5704</v>
      </c>
      <c r="C92" s="70" t="s">
        <v>64</v>
      </c>
      <c r="D92" s="71">
        <v>0.20478009259259258</v>
      </c>
      <c r="E92" s="60">
        <f t="shared" si="5"/>
        <v>0.17208413001912046</v>
      </c>
      <c r="F92" s="60">
        <f t="shared" si="6"/>
        <v>0.29533640822900648</v>
      </c>
      <c r="G92" s="11" t="str">
        <f t="shared" si="7"/>
        <v>Start group 1 for 50km</v>
      </c>
      <c r="H92" s="4" t="str">
        <f t="shared" si="8"/>
        <v>Start group 2 for 100km</v>
      </c>
    </row>
    <row r="93" spans="1:8">
      <c r="A93" s="61">
        <v>91</v>
      </c>
      <c r="B93" s="70" t="s">
        <v>5705</v>
      </c>
      <c r="C93" s="70" t="s">
        <v>52</v>
      </c>
      <c r="D93" s="71">
        <v>0.20586805555555557</v>
      </c>
      <c r="E93" s="60">
        <f t="shared" si="5"/>
        <v>0.17399617590822181</v>
      </c>
      <c r="F93" s="60">
        <f t="shared" si="6"/>
        <v>0.30221831759279588</v>
      </c>
      <c r="G93" s="11" t="str">
        <f t="shared" si="7"/>
        <v>Start group 1 for 50km</v>
      </c>
      <c r="H93" s="4" t="str">
        <f t="shared" si="8"/>
        <v>Start group 2 for 100km</v>
      </c>
    </row>
    <row r="94" spans="1:8">
      <c r="A94" s="61">
        <v>92</v>
      </c>
      <c r="B94" s="70" t="s">
        <v>5706</v>
      </c>
      <c r="C94" s="70" t="s">
        <v>5707</v>
      </c>
      <c r="D94" s="71">
        <v>0.20606481481481484</v>
      </c>
      <c r="E94" s="60">
        <f t="shared" si="5"/>
        <v>0.17590822179732313</v>
      </c>
      <c r="F94" s="60">
        <f t="shared" si="6"/>
        <v>0.3034629182224175</v>
      </c>
      <c r="G94" s="11" t="str">
        <f t="shared" si="7"/>
        <v>Start group 1 for 50km</v>
      </c>
      <c r="H94" s="4" t="str">
        <f t="shared" si="8"/>
        <v>Start group 2 for 100km</v>
      </c>
    </row>
    <row r="95" spans="1:8">
      <c r="A95" s="61">
        <v>93</v>
      </c>
      <c r="B95" s="70" t="s">
        <v>5708</v>
      </c>
      <c r="C95" s="70" t="s">
        <v>302</v>
      </c>
      <c r="D95" s="71">
        <v>0.20640046296296297</v>
      </c>
      <c r="E95" s="60">
        <f t="shared" si="5"/>
        <v>0.17782026768642448</v>
      </c>
      <c r="F95" s="60">
        <f t="shared" si="6"/>
        <v>0.30558606047294812</v>
      </c>
      <c r="G95" s="11" t="str">
        <f t="shared" si="7"/>
        <v>Start group 1 for 50km</v>
      </c>
      <c r="H95" s="4" t="str">
        <f t="shared" si="8"/>
        <v>Start group 2 for 100km</v>
      </c>
    </row>
    <row r="96" spans="1:8">
      <c r="A96" s="61">
        <v>94</v>
      </c>
      <c r="B96" s="70" t="s">
        <v>5709</v>
      </c>
      <c r="C96" s="70" t="s">
        <v>747</v>
      </c>
      <c r="D96" s="71">
        <v>0.20658564814814814</v>
      </c>
      <c r="E96" s="60">
        <f t="shared" si="5"/>
        <v>0.17973231357552583</v>
      </c>
      <c r="F96" s="60">
        <f t="shared" si="6"/>
        <v>0.30675744930082732</v>
      </c>
      <c r="G96" s="11" t="str">
        <f t="shared" si="7"/>
        <v>Start group 1 for 50km</v>
      </c>
      <c r="H96" s="4" t="str">
        <f t="shared" si="8"/>
        <v>Start group 2 for 100km</v>
      </c>
    </row>
    <row r="97" spans="1:8">
      <c r="A97" s="61">
        <v>95</v>
      </c>
      <c r="B97" s="70" t="s">
        <v>5710</v>
      </c>
      <c r="C97" s="70" t="s">
        <v>31</v>
      </c>
      <c r="D97" s="71">
        <v>0.20674768518518519</v>
      </c>
      <c r="E97" s="60">
        <f t="shared" si="5"/>
        <v>0.18164435946462715</v>
      </c>
      <c r="F97" s="60">
        <f t="shared" si="6"/>
        <v>0.30778241452522132</v>
      </c>
      <c r="G97" s="11" t="str">
        <f t="shared" si="7"/>
        <v>Start group 1 for 50km</v>
      </c>
      <c r="H97" s="4" t="str">
        <f t="shared" si="8"/>
        <v>Start group 2 for 100km</v>
      </c>
    </row>
    <row r="98" spans="1:8">
      <c r="A98" s="61">
        <v>96</v>
      </c>
      <c r="B98" s="70" t="s">
        <v>5711</v>
      </c>
      <c r="C98" s="70" t="s">
        <v>402</v>
      </c>
      <c r="D98" s="71">
        <v>0.20677083333333335</v>
      </c>
      <c r="E98" s="60">
        <f t="shared" si="5"/>
        <v>0.1835564053537285</v>
      </c>
      <c r="F98" s="60">
        <f t="shared" si="6"/>
        <v>0.30792883812870631</v>
      </c>
      <c r="G98" s="11" t="str">
        <f t="shared" si="7"/>
        <v>Start group 1 for 50km</v>
      </c>
      <c r="H98" s="4" t="str">
        <f t="shared" si="8"/>
        <v>Start group 2 for 100km</v>
      </c>
    </row>
    <row r="99" spans="1:8">
      <c r="A99" s="61">
        <v>97</v>
      </c>
      <c r="B99" s="70" t="s">
        <v>5712</v>
      </c>
      <c r="C99" s="70" t="s">
        <v>3032</v>
      </c>
      <c r="D99" s="71">
        <v>0.20685185185185184</v>
      </c>
      <c r="E99" s="60">
        <f t="shared" si="5"/>
        <v>0.18546845124282982</v>
      </c>
      <c r="F99" s="60">
        <f t="shared" si="6"/>
        <v>0.30844132074090341</v>
      </c>
      <c r="G99" s="11" t="str">
        <f t="shared" si="7"/>
        <v>Start group 1 for 50km</v>
      </c>
      <c r="H99" s="4" t="str">
        <f t="shared" si="8"/>
        <v>Start group 2 for 100km</v>
      </c>
    </row>
    <row r="100" spans="1:8">
      <c r="A100" s="61">
        <v>98</v>
      </c>
      <c r="B100" s="70" t="s">
        <v>5713</v>
      </c>
      <c r="C100" s="70" t="s">
        <v>22</v>
      </c>
      <c r="D100" s="71">
        <v>0.2069212962962963</v>
      </c>
      <c r="E100" s="60">
        <f t="shared" si="5"/>
        <v>0.18738049713193117</v>
      </c>
      <c r="F100" s="60">
        <f t="shared" si="6"/>
        <v>0.30888059155135794</v>
      </c>
      <c r="G100" s="11" t="str">
        <f t="shared" si="7"/>
        <v>Start group 1 for 50km</v>
      </c>
      <c r="H100" s="4" t="str">
        <f t="shared" si="8"/>
        <v>Start group 2 for 100km</v>
      </c>
    </row>
    <row r="101" spans="1:8">
      <c r="A101" s="61">
        <v>99</v>
      </c>
      <c r="B101" s="70" t="s">
        <v>5714</v>
      </c>
      <c r="C101" s="70" t="s">
        <v>71</v>
      </c>
      <c r="D101" s="71">
        <v>0.20806712962962962</v>
      </c>
      <c r="E101" s="60">
        <f t="shared" si="5"/>
        <v>0.18929254302103252</v>
      </c>
      <c r="F101" s="60">
        <f t="shared" si="6"/>
        <v>0.31612855992385974</v>
      </c>
      <c r="G101" s="11" t="str">
        <f t="shared" si="7"/>
        <v>Start group 1 for 50km</v>
      </c>
      <c r="H101" s="4" t="str">
        <f t="shared" si="8"/>
        <v>Start group 2 for 100km</v>
      </c>
    </row>
    <row r="102" spans="1:8">
      <c r="A102" s="61">
        <v>100</v>
      </c>
      <c r="B102" s="70" t="s">
        <v>5715</v>
      </c>
      <c r="C102" s="70" t="s">
        <v>349</v>
      </c>
      <c r="D102" s="71">
        <v>0.20826388888888889</v>
      </c>
      <c r="E102" s="60">
        <f t="shared" si="5"/>
        <v>0.19120458891013384</v>
      </c>
      <c r="F102" s="60">
        <f t="shared" si="6"/>
        <v>0.31737316055348108</v>
      </c>
      <c r="G102" s="11" t="str">
        <f t="shared" si="7"/>
        <v>Start group 1 for 50km</v>
      </c>
      <c r="H102" s="4" t="str">
        <f t="shared" si="8"/>
        <v>Start group 2 for 100km</v>
      </c>
    </row>
    <row r="103" spans="1:8">
      <c r="A103" s="61">
        <v>101</v>
      </c>
      <c r="B103" s="70" t="s">
        <v>5716</v>
      </c>
      <c r="C103" s="70" t="s">
        <v>2</v>
      </c>
      <c r="D103" s="71">
        <v>0.20836805555555557</v>
      </c>
      <c r="E103" s="60">
        <f t="shared" si="5"/>
        <v>0.19311663479923519</v>
      </c>
      <c r="F103" s="60">
        <f t="shared" si="6"/>
        <v>0.31803206676916318</v>
      </c>
      <c r="G103" s="11" t="str">
        <f t="shared" si="7"/>
        <v>Start group 1 for 50km</v>
      </c>
      <c r="H103" s="4" t="str">
        <f t="shared" si="8"/>
        <v>Start group 2 for 100km</v>
      </c>
    </row>
    <row r="104" spans="1:8">
      <c r="A104" s="61">
        <v>102</v>
      </c>
      <c r="B104" s="70" t="s">
        <v>5717</v>
      </c>
      <c r="C104" s="70" t="s">
        <v>64</v>
      </c>
      <c r="D104" s="71">
        <v>0.20843750000000003</v>
      </c>
      <c r="E104" s="60">
        <f t="shared" si="5"/>
        <v>0.19502868068833651</v>
      </c>
      <c r="F104" s="60">
        <f t="shared" si="6"/>
        <v>0.31847133757961771</v>
      </c>
      <c r="G104" s="11" t="str">
        <f t="shared" si="7"/>
        <v>Start group 1 for 50km</v>
      </c>
      <c r="H104" s="4" t="str">
        <f t="shared" si="8"/>
        <v>Start group 2 for 100km</v>
      </c>
    </row>
    <row r="105" spans="1:8">
      <c r="A105" s="61">
        <v>103</v>
      </c>
      <c r="B105" s="70" t="s">
        <v>5718</v>
      </c>
      <c r="C105" s="70" t="s">
        <v>1026</v>
      </c>
      <c r="D105" s="71">
        <v>0.20850694444444443</v>
      </c>
      <c r="E105" s="60">
        <f t="shared" si="5"/>
        <v>0.19694072657743786</v>
      </c>
      <c r="F105" s="60">
        <f t="shared" si="6"/>
        <v>0.31891060839007246</v>
      </c>
      <c r="G105" s="11" t="str">
        <f t="shared" si="7"/>
        <v>Start group 1 for 50km</v>
      </c>
      <c r="H105" s="4" t="str">
        <f t="shared" si="8"/>
        <v>Start group 2 for 100km</v>
      </c>
    </row>
    <row r="106" spans="1:8">
      <c r="A106" s="61">
        <v>104</v>
      </c>
      <c r="B106" s="70" t="s">
        <v>5719</v>
      </c>
      <c r="C106" s="70" t="s">
        <v>602</v>
      </c>
      <c r="D106" s="71">
        <v>0.20900462962962962</v>
      </c>
      <c r="E106" s="60">
        <f t="shared" si="5"/>
        <v>0.19885277246653921</v>
      </c>
      <c r="F106" s="60">
        <f t="shared" si="6"/>
        <v>0.32205871586499729</v>
      </c>
      <c r="G106" s="11" t="str">
        <f t="shared" si="7"/>
        <v>Start group 2 for 50km</v>
      </c>
      <c r="H106" s="4" t="str">
        <f t="shared" si="8"/>
        <v>Start group 2 for 100km</v>
      </c>
    </row>
    <row r="107" spans="1:8">
      <c r="A107" s="61">
        <v>105</v>
      </c>
      <c r="B107" s="70" t="s">
        <v>5720</v>
      </c>
      <c r="C107" s="70" t="s">
        <v>328</v>
      </c>
      <c r="D107" s="71">
        <v>0.20901620370370369</v>
      </c>
      <c r="E107" s="60">
        <f t="shared" si="5"/>
        <v>0.20076481835564053</v>
      </c>
      <c r="F107" s="60">
        <f t="shared" si="6"/>
        <v>0.32213192766673993</v>
      </c>
      <c r="G107" s="11" t="str">
        <f t="shared" si="7"/>
        <v>Start group 2 for 50km</v>
      </c>
      <c r="H107" s="4" t="str">
        <f t="shared" si="8"/>
        <v>Start group 2 for 100km</v>
      </c>
    </row>
    <row r="108" spans="1:8">
      <c r="A108" s="61">
        <v>106</v>
      </c>
      <c r="B108" s="70" t="s">
        <v>5721</v>
      </c>
      <c r="C108" s="70" t="s">
        <v>100</v>
      </c>
      <c r="D108" s="71">
        <v>0.20925925925925926</v>
      </c>
      <c r="E108" s="60">
        <f t="shared" si="5"/>
        <v>0.20267686424474188</v>
      </c>
      <c r="F108" s="60">
        <f t="shared" si="6"/>
        <v>0.32366937550333102</v>
      </c>
      <c r="G108" s="11" t="str">
        <f t="shared" si="7"/>
        <v>Start group 2 for 50km</v>
      </c>
      <c r="H108" s="4" t="str">
        <f t="shared" si="8"/>
        <v>Start group 2 for 100km</v>
      </c>
    </row>
    <row r="109" spans="1:8">
      <c r="A109" s="61">
        <v>107</v>
      </c>
      <c r="B109" s="70" t="s">
        <v>5722</v>
      </c>
      <c r="C109" s="70" t="s">
        <v>60</v>
      </c>
      <c r="D109" s="71">
        <v>0.20927083333333332</v>
      </c>
      <c r="E109" s="60">
        <f t="shared" si="5"/>
        <v>0.2045889101338432</v>
      </c>
      <c r="F109" s="60">
        <f t="shared" si="6"/>
        <v>0.32374258730507366</v>
      </c>
      <c r="G109" s="11" t="str">
        <f t="shared" si="7"/>
        <v>Start group 2 for 50km</v>
      </c>
      <c r="H109" s="4" t="str">
        <f t="shared" si="8"/>
        <v>Start group 2 for 100km</v>
      </c>
    </row>
    <row r="110" spans="1:8">
      <c r="A110" s="61">
        <v>108</v>
      </c>
      <c r="B110" s="70" t="s">
        <v>5723</v>
      </c>
      <c r="C110" s="70" t="s">
        <v>48</v>
      </c>
      <c r="D110" s="71">
        <v>0.20987268518518518</v>
      </c>
      <c r="E110" s="60">
        <f t="shared" si="5"/>
        <v>0.20650095602294455</v>
      </c>
      <c r="F110" s="60">
        <f t="shared" si="6"/>
        <v>0.32754960099568037</v>
      </c>
      <c r="G110" s="11" t="str">
        <f t="shared" si="7"/>
        <v>Start group 2 for 50km</v>
      </c>
      <c r="H110" s="4" t="str">
        <f t="shared" si="8"/>
        <v>Start group 2 for 100km</v>
      </c>
    </row>
    <row r="111" spans="1:8">
      <c r="A111" s="61">
        <v>109</v>
      </c>
      <c r="B111" s="70" t="s">
        <v>5685</v>
      </c>
      <c r="C111" s="70" t="s">
        <v>50</v>
      </c>
      <c r="D111" s="71">
        <v>0.20989583333333331</v>
      </c>
      <c r="E111" s="60">
        <f t="shared" si="5"/>
        <v>0.2084130019120459</v>
      </c>
      <c r="F111" s="60">
        <f t="shared" si="6"/>
        <v>0.32769602459916536</v>
      </c>
      <c r="G111" s="11" t="str">
        <f t="shared" si="7"/>
        <v>Start group 2 for 50km</v>
      </c>
      <c r="H111" s="4" t="str">
        <f t="shared" si="8"/>
        <v>Start group 2 for 100km</v>
      </c>
    </row>
    <row r="112" spans="1:8">
      <c r="A112" s="61">
        <v>110</v>
      </c>
      <c r="B112" s="70" t="s">
        <v>5724</v>
      </c>
      <c r="C112" s="70" t="s">
        <v>34</v>
      </c>
      <c r="D112" s="71">
        <v>0.21009259259259261</v>
      </c>
      <c r="E112" s="60">
        <f t="shared" si="5"/>
        <v>0.21032504780114722</v>
      </c>
      <c r="F112" s="60">
        <f t="shared" si="6"/>
        <v>0.32894062522878698</v>
      </c>
      <c r="G112" s="11" t="str">
        <f t="shared" si="7"/>
        <v>Start group 2 for 50km</v>
      </c>
      <c r="H112" s="4" t="str">
        <f t="shared" si="8"/>
        <v>Start group 2 for 100km</v>
      </c>
    </row>
    <row r="113" spans="1:8">
      <c r="A113" s="61">
        <v>111</v>
      </c>
      <c r="B113" s="70" t="s">
        <v>5725</v>
      </c>
      <c r="C113" s="70" t="s">
        <v>12</v>
      </c>
      <c r="D113" s="71">
        <v>0.21023148148148149</v>
      </c>
      <c r="E113" s="60">
        <f t="shared" si="5"/>
        <v>0.21223709369024857</v>
      </c>
      <c r="F113" s="60">
        <f t="shared" si="6"/>
        <v>0.3298191668496962</v>
      </c>
      <c r="G113" s="11" t="str">
        <f t="shared" si="7"/>
        <v>Start group 2 for 50km</v>
      </c>
      <c r="H113" s="4" t="str">
        <f t="shared" si="8"/>
        <v>Start group 2 for 100km</v>
      </c>
    </row>
    <row r="114" spans="1:8">
      <c r="A114" s="61">
        <v>112</v>
      </c>
      <c r="B114" s="70" t="s">
        <v>5726</v>
      </c>
      <c r="C114" s="70" t="s">
        <v>331</v>
      </c>
      <c r="D114" s="71">
        <v>0.21032407407407408</v>
      </c>
      <c r="E114" s="60">
        <f t="shared" si="5"/>
        <v>0.21414913957934992</v>
      </c>
      <c r="F114" s="60">
        <f t="shared" si="6"/>
        <v>0.33040486126363572</v>
      </c>
      <c r="G114" s="11" t="str">
        <f t="shared" si="7"/>
        <v>Start group 2 for 50km</v>
      </c>
      <c r="H114" s="4" t="str">
        <f t="shared" si="8"/>
        <v>Start group 2 for 100km</v>
      </c>
    </row>
    <row r="115" spans="1:8">
      <c r="A115" s="61">
        <v>113</v>
      </c>
      <c r="B115" s="70" t="s">
        <v>5727</v>
      </c>
      <c r="C115" s="70" t="s">
        <v>36</v>
      </c>
      <c r="D115" s="71">
        <v>0.21049768518518519</v>
      </c>
      <c r="E115" s="60">
        <f t="shared" si="5"/>
        <v>0.21606118546845124</v>
      </c>
      <c r="F115" s="60">
        <f t="shared" si="6"/>
        <v>0.33150303828977229</v>
      </c>
      <c r="G115" s="11" t="str">
        <f t="shared" si="7"/>
        <v>Start group 2 for 50km</v>
      </c>
      <c r="H115" s="4" t="str">
        <f t="shared" si="8"/>
        <v>Start group 2 for 100km</v>
      </c>
    </row>
    <row r="116" spans="1:8">
      <c r="A116" s="61">
        <v>114</v>
      </c>
      <c r="B116" s="70" t="s">
        <v>5728</v>
      </c>
      <c r="C116" s="70" t="s">
        <v>43</v>
      </c>
      <c r="D116" s="71">
        <v>0.21057870370370371</v>
      </c>
      <c r="E116" s="60">
        <f t="shared" si="5"/>
        <v>0.21797323135755259</v>
      </c>
      <c r="F116" s="60">
        <f t="shared" si="6"/>
        <v>0.33201552090196945</v>
      </c>
      <c r="G116" s="11" t="str">
        <f t="shared" si="7"/>
        <v>Start group 2 for 50km</v>
      </c>
      <c r="H116" s="4" t="str">
        <f t="shared" si="8"/>
        <v>Start group 2 for 100km</v>
      </c>
    </row>
    <row r="117" spans="1:8">
      <c r="A117" s="61">
        <v>115</v>
      </c>
      <c r="B117" s="70" t="s">
        <v>5729</v>
      </c>
      <c r="C117" s="70" t="s">
        <v>217</v>
      </c>
      <c r="D117" s="71">
        <v>0.21061342592592591</v>
      </c>
      <c r="E117" s="60">
        <f t="shared" si="5"/>
        <v>0.21988527724665391</v>
      </c>
      <c r="F117" s="60">
        <f t="shared" si="6"/>
        <v>0.3322351563071968</v>
      </c>
      <c r="G117" s="11" t="str">
        <f t="shared" si="7"/>
        <v>Start group 2 for 50km</v>
      </c>
      <c r="H117" s="4" t="str">
        <f t="shared" si="8"/>
        <v>Start group 2 for 100km</v>
      </c>
    </row>
    <row r="118" spans="1:8">
      <c r="A118" s="61">
        <v>116</v>
      </c>
      <c r="B118" s="70" t="s">
        <v>5730</v>
      </c>
      <c r="C118" s="70" t="s">
        <v>43</v>
      </c>
      <c r="D118" s="71">
        <v>0.21074074074074076</v>
      </c>
      <c r="E118" s="60">
        <f t="shared" si="5"/>
        <v>0.22179732313575526</v>
      </c>
      <c r="F118" s="60">
        <f t="shared" si="6"/>
        <v>0.33304048612636344</v>
      </c>
      <c r="G118" s="11" t="str">
        <f t="shared" si="7"/>
        <v>Start group 2 for 50km</v>
      </c>
      <c r="H118" s="4" t="str">
        <f t="shared" si="8"/>
        <v>Start group 2 for 100km</v>
      </c>
    </row>
    <row r="119" spans="1:8">
      <c r="A119" s="61">
        <v>117</v>
      </c>
      <c r="B119" s="70" t="s">
        <v>5731</v>
      </c>
      <c r="C119" s="70" t="s">
        <v>5732</v>
      </c>
      <c r="D119" s="71">
        <v>0.21129629629629629</v>
      </c>
      <c r="E119" s="60">
        <f t="shared" si="5"/>
        <v>0.22370936902485661</v>
      </c>
      <c r="F119" s="60">
        <f t="shared" si="6"/>
        <v>0.33655465261000062</v>
      </c>
      <c r="G119" s="11" t="str">
        <f t="shared" si="7"/>
        <v>Start group 2 for 50km</v>
      </c>
      <c r="H119" s="4" t="str">
        <f t="shared" si="8"/>
        <v>Start group 2 for 100km</v>
      </c>
    </row>
    <row r="120" spans="1:8">
      <c r="A120" s="61">
        <v>118</v>
      </c>
      <c r="B120" s="70" t="s">
        <v>5733</v>
      </c>
      <c r="C120" s="70" t="s">
        <v>5734</v>
      </c>
      <c r="D120" s="71">
        <v>0.21146990740740743</v>
      </c>
      <c r="E120" s="60">
        <f t="shared" si="5"/>
        <v>0.22562141491395793</v>
      </c>
      <c r="F120" s="60">
        <f t="shared" si="6"/>
        <v>0.33765282963613724</v>
      </c>
      <c r="G120" s="11" t="str">
        <f t="shared" si="7"/>
        <v>Start group 2 for 50km</v>
      </c>
      <c r="H120" s="4" t="str">
        <f t="shared" si="8"/>
        <v>Start group 2 for 100km</v>
      </c>
    </row>
    <row r="121" spans="1:8">
      <c r="A121" s="61">
        <v>119</v>
      </c>
      <c r="B121" s="70" t="s">
        <v>5735</v>
      </c>
      <c r="C121" s="70" t="s">
        <v>47</v>
      </c>
      <c r="D121" s="71">
        <v>0.21149305555555556</v>
      </c>
      <c r="E121" s="60">
        <f t="shared" si="5"/>
        <v>0.22753346080305928</v>
      </c>
      <c r="F121" s="60">
        <f t="shared" si="6"/>
        <v>0.33779925323962223</v>
      </c>
      <c r="G121" s="11" t="str">
        <f t="shared" si="7"/>
        <v>Start group 2 for 50km</v>
      </c>
      <c r="H121" s="4" t="str">
        <f t="shared" si="8"/>
        <v>Start group 2 for 100km</v>
      </c>
    </row>
    <row r="122" spans="1:8">
      <c r="A122" s="61">
        <v>120</v>
      </c>
      <c r="B122" s="70" t="s">
        <v>5736</v>
      </c>
      <c r="C122" s="70" t="s">
        <v>28</v>
      </c>
      <c r="D122" s="71">
        <v>0.21152777777777776</v>
      </c>
      <c r="E122" s="60">
        <f t="shared" si="5"/>
        <v>0.2294455066921606</v>
      </c>
      <c r="F122" s="60">
        <f t="shared" si="6"/>
        <v>0.33801888864484964</v>
      </c>
      <c r="G122" s="11" t="str">
        <f t="shared" si="7"/>
        <v>Start group 2 for 50km</v>
      </c>
      <c r="H122" s="4" t="str">
        <f t="shared" si="8"/>
        <v>Start group 2 for 100km</v>
      </c>
    </row>
    <row r="123" spans="1:8">
      <c r="A123" s="61">
        <v>121</v>
      </c>
      <c r="B123" s="70" t="s">
        <v>5737</v>
      </c>
      <c r="C123" s="70" t="s">
        <v>166</v>
      </c>
      <c r="D123" s="71">
        <v>0.21152777777777776</v>
      </c>
      <c r="E123" s="60">
        <f t="shared" si="5"/>
        <v>0.23135755258126195</v>
      </c>
      <c r="F123" s="60">
        <f t="shared" si="6"/>
        <v>0.33801888864484964</v>
      </c>
      <c r="G123" s="11" t="str">
        <f t="shared" si="7"/>
        <v>Start group 2 for 50km</v>
      </c>
      <c r="H123" s="4" t="str">
        <f t="shared" si="8"/>
        <v>Start group 2 for 100km</v>
      </c>
    </row>
    <row r="124" spans="1:8">
      <c r="A124" s="61">
        <v>122</v>
      </c>
      <c r="B124" s="70" t="s">
        <v>5738</v>
      </c>
      <c r="C124" s="70" t="s">
        <v>652</v>
      </c>
      <c r="D124" s="71">
        <v>0.2119212962962963</v>
      </c>
      <c r="E124" s="60">
        <f t="shared" si="5"/>
        <v>0.2332695984703633</v>
      </c>
      <c r="F124" s="60">
        <f t="shared" si="6"/>
        <v>0.34050808990409259</v>
      </c>
      <c r="G124" s="11" t="str">
        <f t="shared" si="7"/>
        <v>Start group 2 for 50km</v>
      </c>
      <c r="H124" s="4" t="str">
        <f t="shared" si="8"/>
        <v>Start group 2 for 100km</v>
      </c>
    </row>
    <row r="125" spans="1:8">
      <c r="A125" s="61">
        <v>123</v>
      </c>
      <c r="B125" s="70" t="s">
        <v>2559</v>
      </c>
      <c r="C125" s="70" t="s">
        <v>58</v>
      </c>
      <c r="D125" s="71">
        <v>0.21199074074074076</v>
      </c>
      <c r="E125" s="60">
        <f t="shared" si="5"/>
        <v>0.23518164435946462</v>
      </c>
      <c r="F125" s="60">
        <f t="shared" si="6"/>
        <v>0.34094736071454707</v>
      </c>
      <c r="G125" s="11" t="str">
        <f t="shared" si="7"/>
        <v>Start group 2 for 50km</v>
      </c>
      <c r="H125" s="4" t="str">
        <f t="shared" si="8"/>
        <v>Start group 2 for 100km</v>
      </c>
    </row>
    <row r="126" spans="1:8">
      <c r="A126" s="61">
        <v>124</v>
      </c>
      <c r="B126" s="70" t="s">
        <v>5739</v>
      </c>
      <c r="C126" s="70" t="s">
        <v>46</v>
      </c>
      <c r="D126" s="71">
        <v>0.21278935185185185</v>
      </c>
      <c r="E126" s="60">
        <f t="shared" si="5"/>
        <v>0.23709369024856597</v>
      </c>
      <c r="F126" s="60">
        <f t="shared" si="6"/>
        <v>0.34599897503477567</v>
      </c>
      <c r="G126" s="11" t="str">
        <f t="shared" si="7"/>
        <v>Start group 2 for 50km</v>
      </c>
      <c r="H126" s="4" t="str">
        <f t="shared" si="8"/>
        <v>Start group 2 for 100km</v>
      </c>
    </row>
    <row r="127" spans="1:8">
      <c r="A127" s="61">
        <v>125</v>
      </c>
      <c r="B127" s="70" t="s">
        <v>5740</v>
      </c>
      <c r="C127" s="70" t="s">
        <v>28</v>
      </c>
      <c r="D127" s="71">
        <v>0.21288194444444444</v>
      </c>
      <c r="E127" s="60">
        <f t="shared" si="5"/>
        <v>0.23900573613766729</v>
      </c>
      <c r="F127" s="60">
        <f t="shared" si="6"/>
        <v>0.34658466944871513</v>
      </c>
      <c r="G127" s="11" t="str">
        <f t="shared" si="7"/>
        <v>Start group 2 for 50km</v>
      </c>
      <c r="H127" s="4" t="str">
        <f t="shared" si="8"/>
        <v>Start group 2 for 100km</v>
      </c>
    </row>
    <row r="128" spans="1:8">
      <c r="A128" s="61">
        <v>126</v>
      </c>
      <c r="B128" s="70" t="s">
        <v>5741</v>
      </c>
      <c r="C128" s="70" t="s">
        <v>15</v>
      </c>
      <c r="D128" s="71">
        <v>0.21289351851851854</v>
      </c>
      <c r="E128" s="60">
        <f t="shared" si="5"/>
        <v>0.24091778202676864</v>
      </c>
      <c r="F128" s="60">
        <f t="shared" si="6"/>
        <v>0.34665788125045754</v>
      </c>
      <c r="G128" s="11" t="str">
        <f t="shared" si="7"/>
        <v>Start group 2 for 50km</v>
      </c>
      <c r="H128" s="4" t="str">
        <f t="shared" si="8"/>
        <v>Start group 2 for 100km</v>
      </c>
    </row>
    <row r="129" spans="1:8">
      <c r="A129" s="61">
        <v>127</v>
      </c>
      <c r="B129" s="70" t="s">
        <v>6118</v>
      </c>
      <c r="C129" s="70" t="s">
        <v>6119</v>
      </c>
      <c r="D129" s="71">
        <v>0.21303240740740739</v>
      </c>
      <c r="E129" s="60">
        <f t="shared" si="5"/>
        <v>0.24282982791586999</v>
      </c>
      <c r="F129" s="60">
        <f t="shared" si="6"/>
        <v>0.34753642287136677</v>
      </c>
      <c r="G129" s="11" t="str">
        <f t="shared" si="7"/>
        <v>Start group 2 for 50km</v>
      </c>
      <c r="H129" s="4" t="str">
        <f t="shared" si="8"/>
        <v>Start group 2 for 100km</v>
      </c>
    </row>
    <row r="130" spans="1:8">
      <c r="A130" s="61">
        <v>128</v>
      </c>
      <c r="B130" s="70" t="s">
        <v>5742</v>
      </c>
      <c r="C130" s="70" t="s">
        <v>41</v>
      </c>
      <c r="D130" s="71">
        <v>0.21322916666666666</v>
      </c>
      <c r="E130" s="60">
        <f t="shared" si="5"/>
        <v>0.24474187380497131</v>
      </c>
      <c r="F130" s="60">
        <f t="shared" si="6"/>
        <v>0.34878102350098839</v>
      </c>
      <c r="G130" s="11" t="str">
        <f t="shared" si="7"/>
        <v>Start group 2 for 50km</v>
      </c>
      <c r="H130" s="4" t="str">
        <f t="shared" si="8"/>
        <v>Start group 2 for 100km</v>
      </c>
    </row>
    <row r="131" spans="1:8">
      <c r="A131" s="61">
        <v>129</v>
      </c>
      <c r="B131" s="70" t="s">
        <v>5743</v>
      </c>
      <c r="C131" s="70" t="s">
        <v>41</v>
      </c>
      <c r="D131" s="71">
        <v>0.21327546296296296</v>
      </c>
      <c r="E131" s="60">
        <f t="shared" si="5"/>
        <v>0.24665391969407266</v>
      </c>
      <c r="F131" s="60">
        <f t="shared" si="6"/>
        <v>0.34907387070795814</v>
      </c>
      <c r="G131" s="11" t="str">
        <f t="shared" si="7"/>
        <v>Start group 2 for 50km</v>
      </c>
      <c r="H131" s="4" t="str">
        <f t="shared" si="8"/>
        <v>Start group 2 for 100km</v>
      </c>
    </row>
    <row r="132" spans="1:8">
      <c r="A132" s="61">
        <v>130</v>
      </c>
      <c r="B132" s="70" t="s">
        <v>5744</v>
      </c>
      <c r="C132" s="70" t="s">
        <v>79</v>
      </c>
      <c r="D132" s="71">
        <v>0.21353009259259259</v>
      </c>
      <c r="E132" s="60">
        <f t="shared" ref="E132:E195" si="9">A132/523</f>
        <v>0.24856596558317401</v>
      </c>
      <c r="F132" s="60">
        <f t="shared" ref="F132:F195" si="10">((HOUR(D132)*60+MINUTE(D132)+SECOND(D132)/60)-(HOUR($D$3)*60+MINUTE($D$3)+SECOND($D$3)/60))/(HOUR($D$3)*60+MINUTE($D$3)+SECOND($D$3)/60)</f>
        <v>0.35068453034629188</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2 for 100km</v>
      </c>
    </row>
    <row r="133" spans="1:8">
      <c r="A133" s="61">
        <v>131</v>
      </c>
      <c r="B133" s="70" t="s">
        <v>5745</v>
      </c>
      <c r="C133" s="70" t="s">
        <v>15</v>
      </c>
      <c r="D133" s="71">
        <v>0.21400462962962963</v>
      </c>
      <c r="E133" s="60">
        <f t="shared" si="9"/>
        <v>0.25047801147227533</v>
      </c>
      <c r="F133" s="60">
        <f t="shared" si="10"/>
        <v>0.35368621421773194</v>
      </c>
      <c r="G133" s="11" t="str">
        <f t="shared" si="11"/>
        <v>Start group 2 for 50km</v>
      </c>
      <c r="H133" s="4" t="str">
        <f t="shared" si="12"/>
        <v>Start group 2 for 100km</v>
      </c>
    </row>
    <row r="134" spans="1:8">
      <c r="A134" s="61">
        <v>132</v>
      </c>
      <c r="B134" s="70" t="s">
        <v>5746</v>
      </c>
      <c r="C134" s="70" t="s">
        <v>210</v>
      </c>
      <c r="D134" s="71">
        <v>0.21425925925925926</v>
      </c>
      <c r="E134" s="60">
        <f t="shared" si="9"/>
        <v>0.25239005736137665</v>
      </c>
      <c r="F134" s="60">
        <f t="shared" si="10"/>
        <v>0.35529687385606568</v>
      </c>
      <c r="G134" s="11" t="str">
        <f t="shared" si="11"/>
        <v>Start group 2 for 50km</v>
      </c>
      <c r="H134" s="4" t="str">
        <f t="shared" si="12"/>
        <v>Start group 2 for 100km</v>
      </c>
    </row>
    <row r="135" spans="1:8">
      <c r="A135" s="61">
        <v>133</v>
      </c>
      <c r="B135" s="70" t="s">
        <v>5747</v>
      </c>
      <c r="C135" s="70" t="s">
        <v>12</v>
      </c>
      <c r="D135" s="71">
        <v>0.21432870370370372</v>
      </c>
      <c r="E135" s="60">
        <f t="shared" si="9"/>
        <v>0.25430210325047803</v>
      </c>
      <c r="F135" s="60">
        <f t="shared" si="10"/>
        <v>0.35573614466652015</v>
      </c>
      <c r="G135" s="11" t="str">
        <f t="shared" si="11"/>
        <v>Start group 2 for 50km</v>
      </c>
      <c r="H135" s="4" t="str">
        <f t="shared" si="12"/>
        <v>Start group 2 for 100km</v>
      </c>
    </row>
    <row r="136" spans="1:8">
      <c r="A136" s="61">
        <v>134</v>
      </c>
      <c r="B136" s="70" t="s">
        <v>5748</v>
      </c>
      <c r="C136" s="70" t="s">
        <v>5749</v>
      </c>
      <c r="D136" s="71">
        <v>0.21452546296296296</v>
      </c>
      <c r="E136" s="60">
        <f t="shared" si="9"/>
        <v>0.25621414913957935</v>
      </c>
      <c r="F136" s="60">
        <f t="shared" si="10"/>
        <v>0.35698074529614177</v>
      </c>
      <c r="G136" s="11" t="str">
        <f t="shared" si="11"/>
        <v>Start group 2 for 50km</v>
      </c>
      <c r="H136" s="4" t="str">
        <f t="shared" si="12"/>
        <v>Start group 2 for 100km</v>
      </c>
    </row>
    <row r="137" spans="1:8">
      <c r="A137" s="61">
        <v>135</v>
      </c>
      <c r="B137" s="70" t="s">
        <v>5690</v>
      </c>
      <c r="C137" s="70" t="s">
        <v>132</v>
      </c>
      <c r="D137" s="71">
        <v>0.21464120370370368</v>
      </c>
      <c r="E137" s="60">
        <f t="shared" si="9"/>
        <v>0.25812619502868067</v>
      </c>
      <c r="F137" s="60">
        <f t="shared" si="10"/>
        <v>0.35771286331356605</v>
      </c>
      <c r="G137" s="11" t="str">
        <f t="shared" si="11"/>
        <v>Start group 2 for 50km</v>
      </c>
      <c r="H137" s="4" t="str">
        <f t="shared" si="12"/>
        <v>Start group 2 for 100km</v>
      </c>
    </row>
    <row r="138" spans="1:8">
      <c r="A138" s="61">
        <v>136</v>
      </c>
      <c r="B138" s="70" t="s">
        <v>5750</v>
      </c>
      <c r="C138" s="70" t="s">
        <v>467</v>
      </c>
      <c r="D138" s="71">
        <v>0.2147337962962963</v>
      </c>
      <c r="E138" s="60">
        <f t="shared" si="9"/>
        <v>0.26003824091778205</v>
      </c>
      <c r="F138" s="60">
        <f t="shared" si="10"/>
        <v>0.35829855772750552</v>
      </c>
      <c r="G138" s="11" t="str">
        <f t="shared" si="11"/>
        <v>Start group 2 for 50km</v>
      </c>
      <c r="H138" s="4" t="str">
        <f t="shared" si="12"/>
        <v>Start group 2 for 100km</v>
      </c>
    </row>
    <row r="139" spans="1:8">
      <c r="A139" s="61">
        <v>137</v>
      </c>
      <c r="B139" s="70" t="s">
        <v>5751</v>
      </c>
      <c r="C139" s="70" t="s">
        <v>36</v>
      </c>
      <c r="D139" s="71">
        <v>0.2149537037037037</v>
      </c>
      <c r="E139" s="60">
        <f t="shared" si="9"/>
        <v>0.26195028680688337</v>
      </c>
      <c r="F139" s="60">
        <f t="shared" si="10"/>
        <v>0.35968958196061213</v>
      </c>
      <c r="G139" s="11" t="str">
        <f t="shared" si="11"/>
        <v>Start group 2 for 50km</v>
      </c>
      <c r="H139" s="4" t="str">
        <f t="shared" si="12"/>
        <v>Start group 2 for 100km</v>
      </c>
    </row>
    <row r="140" spans="1:8">
      <c r="A140" s="61">
        <v>138</v>
      </c>
      <c r="B140" s="70" t="s">
        <v>5752</v>
      </c>
      <c r="C140" s="70" t="s">
        <v>28</v>
      </c>
      <c r="D140" s="71">
        <v>0.21516203703703704</v>
      </c>
      <c r="E140" s="60">
        <f t="shared" si="9"/>
        <v>0.26386233269598469</v>
      </c>
      <c r="F140" s="60">
        <f t="shared" si="10"/>
        <v>0.36100739439197588</v>
      </c>
      <c r="G140" s="11" t="str">
        <f t="shared" si="11"/>
        <v>Start group 2 for 50km</v>
      </c>
      <c r="H140" s="4" t="str">
        <f t="shared" si="12"/>
        <v>Start group 3 for 100km</v>
      </c>
    </row>
    <row r="141" spans="1:8">
      <c r="A141" s="61">
        <v>139</v>
      </c>
      <c r="B141" s="70" t="s">
        <v>5753</v>
      </c>
      <c r="C141" s="70" t="s">
        <v>170</v>
      </c>
      <c r="D141" s="71">
        <v>0.2154513888888889</v>
      </c>
      <c r="E141" s="60">
        <f t="shared" si="9"/>
        <v>0.26577437858508607</v>
      </c>
      <c r="F141" s="60">
        <f t="shared" si="10"/>
        <v>0.36283768943553696</v>
      </c>
      <c r="G141" s="11" t="str">
        <f t="shared" si="11"/>
        <v>Start group 2 for 50km</v>
      </c>
      <c r="H141" s="4" t="str">
        <f t="shared" si="12"/>
        <v>Start group 3 for 100km</v>
      </c>
    </row>
    <row r="142" spans="1:8">
      <c r="A142" s="61">
        <v>140</v>
      </c>
      <c r="B142" s="70" t="s">
        <v>5754</v>
      </c>
      <c r="C142" s="70" t="s">
        <v>41</v>
      </c>
      <c r="D142" s="71">
        <v>0.21572916666666667</v>
      </c>
      <c r="E142" s="60">
        <f t="shared" si="9"/>
        <v>0.26768642447418739</v>
      </c>
      <c r="F142" s="60">
        <f t="shared" si="10"/>
        <v>0.36459477267735546</v>
      </c>
      <c r="G142" s="11" t="str">
        <f t="shared" si="11"/>
        <v>Start group 2 for 50km</v>
      </c>
      <c r="H142" s="4" t="str">
        <f t="shared" si="12"/>
        <v>Start group 3 for 100km</v>
      </c>
    </row>
    <row r="143" spans="1:8">
      <c r="A143" s="61">
        <v>141</v>
      </c>
      <c r="B143" s="70" t="s">
        <v>5755</v>
      </c>
      <c r="C143" s="70" t="s">
        <v>41</v>
      </c>
      <c r="D143" s="71">
        <v>0.2159837962962963</v>
      </c>
      <c r="E143" s="60">
        <f t="shared" si="9"/>
        <v>0.26959847036328871</v>
      </c>
      <c r="F143" s="60">
        <f t="shared" si="10"/>
        <v>0.36620543231568919</v>
      </c>
      <c r="G143" s="11" t="str">
        <f t="shared" si="11"/>
        <v>Start group 2 for 50km</v>
      </c>
      <c r="H143" s="4" t="str">
        <f t="shared" si="12"/>
        <v>Start group 3 for 100km</v>
      </c>
    </row>
    <row r="144" spans="1:8">
      <c r="A144" s="61">
        <v>142</v>
      </c>
      <c r="B144" s="70" t="s">
        <v>5756</v>
      </c>
      <c r="C144" s="70" t="s">
        <v>15</v>
      </c>
      <c r="D144" s="71">
        <v>0.21604166666666666</v>
      </c>
      <c r="E144" s="60">
        <f t="shared" si="9"/>
        <v>0.27151051625239003</v>
      </c>
      <c r="F144" s="60">
        <f t="shared" si="10"/>
        <v>0.36657149132440153</v>
      </c>
      <c r="G144" s="11" t="str">
        <f t="shared" si="11"/>
        <v>Start group 2 for 50km</v>
      </c>
      <c r="H144" s="4" t="str">
        <f t="shared" si="12"/>
        <v>Start group 3 for 100km</v>
      </c>
    </row>
    <row r="145" spans="1:8">
      <c r="A145" s="61">
        <v>143</v>
      </c>
      <c r="B145" s="70" t="s">
        <v>5757</v>
      </c>
      <c r="C145" s="70" t="s">
        <v>634</v>
      </c>
      <c r="D145" s="71">
        <v>0.21644675925925927</v>
      </c>
      <c r="E145" s="60">
        <f t="shared" si="9"/>
        <v>0.27342256214149141</v>
      </c>
      <c r="F145" s="60">
        <f t="shared" si="10"/>
        <v>0.3691339043853869</v>
      </c>
      <c r="G145" s="11" t="str">
        <f t="shared" si="11"/>
        <v>Start group 2 for 50km</v>
      </c>
      <c r="H145" s="4" t="str">
        <f t="shared" si="12"/>
        <v>Start group 3 for 100km</v>
      </c>
    </row>
    <row r="146" spans="1:8">
      <c r="A146" s="61">
        <v>144</v>
      </c>
      <c r="B146" s="70" t="s">
        <v>5758</v>
      </c>
      <c r="C146" s="70" t="s">
        <v>126</v>
      </c>
      <c r="D146" s="71">
        <v>0.2165162037037037</v>
      </c>
      <c r="E146" s="60">
        <f t="shared" si="9"/>
        <v>0.27533460803059273</v>
      </c>
      <c r="F146" s="60">
        <f t="shared" si="10"/>
        <v>0.36957317519584165</v>
      </c>
      <c r="G146" s="11" t="str">
        <f t="shared" si="11"/>
        <v>Start group 2 for 50km</v>
      </c>
      <c r="H146" s="4" t="str">
        <f t="shared" si="12"/>
        <v>Start group 3 for 100km</v>
      </c>
    </row>
    <row r="147" spans="1:8">
      <c r="A147" s="61">
        <v>145</v>
      </c>
      <c r="B147" s="70" t="s">
        <v>5759</v>
      </c>
      <c r="C147" s="70" t="s">
        <v>217</v>
      </c>
      <c r="D147" s="71">
        <v>0.2167824074074074</v>
      </c>
      <c r="E147" s="60">
        <f t="shared" si="9"/>
        <v>0.27724665391969405</v>
      </c>
      <c r="F147" s="60">
        <f t="shared" si="10"/>
        <v>0.37125704663591774</v>
      </c>
      <c r="G147" s="11" t="str">
        <f t="shared" si="11"/>
        <v>Start group 2 for 50km</v>
      </c>
      <c r="H147" s="4" t="str">
        <f t="shared" si="12"/>
        <v>Start group 3 for 100km</v>
      </c>
    </row>
    <row r="148" spans="1:8">
      <c r="A148" s="61">
        <v>146</v>
      </c>
      <c r="B148" s="70" t="s">
        <v>5760</v>
      </c>
      <c r="C148" s="70" t="s">
        <v>41</v>
      </c>
      <c r="D148" s="71">
        <v>0.21729166666666666</v>
      </c>
      <c r="E148" s="60">
        <f t="shared" si="9"/>
        <v>0.27915869980879543</v>
      </c>
      <c r="F148" s="60">
        <f t="shared" si="10"/>
        <v>0.37447836591258499</v>
      </c>
      <c r="G148" s="11" t="str">
        <f t="shared" si="11"/>
        <v>Start group 2 for 50km</v>
      </c>
      <c r="H148" s="4" t="str">
        <f t="shared" si="12"/>
        <v>Start group 3 for 100km</v>
      </c>
    </row>
    <row r="149" spans="1:8">
      <c r="A149" s="61">
        <v>147</v>
      </c>
      <c r="B149" s="70" t="s">
        <v>5761</v>
      </c>
      <c r="C149" s="70" t="s">
        <v>100</v>
      </c>
      <c r="D149" s="71">
        <v>0.21743055555555557</v>
      </c>
      <c r="E149" s="60">
        <f t="shared" si="9"/>
        <v>0.28107074569789675</v>
      </c>
      <c r="F149" s="60">
        <f t="shared" si="10"/>
        <v>0.37535690753349449</v>
      </c>
      <c r="G149" s="11" t="str">
        <f t="shared" si="11"/>
        <v>Start group 2 for 50km</v>
      </c>
      <c r="H149" s="4" t="str">
        <f t="shared" si="12"/>
        <v>Start group 3 for 100km</v>
      </c>
    </row>
    <row r="150" spans="1:8">
      <c r="A150" s="61">
        <v>148</v>
      </c>
      <c r="B150" s="70" t="s">
        <v>5762</v>
      </c>
      <c r="C150" s="70" t="s">
        <v>47</v>
      </c>
      <c r="D150" s="71">
        <v>0.21778935185185186</v>
      </c>
      <c r="E150" s="60">
        <f t="shared" si="9"/>
        <v>0.28298279158699807</v>
      </c>
      <c r="F150" s="60">
        <f t="shared" si="10"/>
        <v>0.37762647338751004</v>
      </c>
      <c r="G150" s="11" t="str">
        <f t="shared" si="11"/>
        <v>Start group 2 for 50km</v>
      </c>
      <c r="H150" s="4" t="str">
        <f t="shared" si="12"/>
        <v>Start group 3 for 100km</v>
      </c>
    </row>
    <row r="151" spans="1:8">
      <c r="A151" s="61">
        <v>149</v>
      </c>
      <c r="B151" s="70" t="s">
        <v>2559</v>
      </c>
      <c r="C151" s="70" t="s">
        <v>2450</v>
      </c>
      <c r="D151" s="71">
        <v>0.21847222222222221</v>
      </c>
      <c r="E151" s="60">
        <f t="shared" si="9"/>
        <v>0.28489483747609945</v>
      </c>
      <c r="F151" s="60">
        <f t="shared" si="10"/>
        <v>0.38194596969031414</v>
      </c>
      <c r="G151" s="11" t="str">
        <f t="shared" si="11"/>
        <v>Start group 2 for 50km</v>
      </c>
      <c r="H151" s="4" t="str">
        <f t="shared" si="12"/>
        <v>Start group 3 for 100km</v>
      </c>
    </row>
    <row r="152" spans="1:8">
      <c r="A152" s="61">
        <v>150</v>
      </c>
      <c r="B152" s="70" t="s">
        <v>5763</v>
      </c>
      <c r="C152" s="70" t="s">
        <v>850</v>
      </c>
      <c r="D152" s="71">
        <v>0.21858796296296298</v>
      </c>
      <c r="E152" s="60">
        <f t="shared" si="9"/>
        <v>0.28680688336520077</v>
      </c>
      <c r="F152" s="60">
        <f t="shared" si="10"/>
        <v>0.38267808770773837</v>
      </c>
      <c r="G152" s="11" t="str">
        <f t="shared" si="11"/>
        <v>Start group 2 for 50km</v>
      </c>
      <c r="H152" s="4" t="str">
        <f t="shared" si="12"/>
        <v>Start group 3 for 100km</v>
      </c>
    </row>
    <row r="153" spans="1:8">
      <c r="A153" s="61">
        <v>151</v>
      </c>
      <c r="B153" s="70" t="s">
        <v>5764</v>
      </c>
      <c r="C153" s="70" t="s">
        <v>22</v>
      </c>
      <c r="D153" s="71">
        <v>0.21862268518518521</v>
      </c>
      <c r="E153" s="60">
        <f t="shared" si="9"/>
        <v>0.28871892925430209</v>
      </c>
      <c r="F153" s="60">
        <f t="shared" si="10"/>
        <v>0.38289772311296577</v>
      </c>
      <c r="G153" s="11" t="str">
        <f t="shared" si="11"/>
        <v>Start group 2 for 50km</v>
      </c>
      <c r="H153" s="4" t="str">
        <f t="shared" si="12"/>
        <v>Start group 3 for 100km</v>
      </c>
    </row>
    <row r="154" spans="1:8">
      <c r="A154" s="61">
        <v>152</v>
      </c>
      <c r="B154" s="70" t="s">
        <v>5765</v>
      </c>
      <c r="C154" s="70" t="s">
        <v>210</v>
      </c>
      <c r="D154" s="71">
        <v>0.21890046296296295</v>
      </c>
      <c r="E154" s="60">
        <f t="shared" si="9"/>
        <v>0.29063097514340347</v>
      </c>
      <c r="F154" s="60">
        <f t="shared" si="10"/>
        <v>0.38465480635478422</v>
      </c>
      <c r="G154" s="11" t="str">
        <f t="shared" si="11"/>
        <v>Start group 2 for 50km</v>
      </c>
      <c r="H154" s="4" t="str">
        <f t="shared" si="12"/>
        <v>Start group 3 for 100km</v>
      </c>
    </row>
    <row r="155" spans="1:8">
      <c r="A155" s="61">
        <v>153</v>
      </c>
      <c r="B155" s="70" t="s">
        <v>5760</v>
      </c>
      <c r="C155" s="70" t="s">
        <v>22</v>
      </c>
      <c r="D155" s="71">
        <v>0.21903935185185186</v>
      </c>
      <c r="E155" s="60">
        <f t="shared" si="9"/>
        <v>0.29254302103250479</v>
      </c>
      <c r="F155" s="60">
        <f t="shared" si="10"/>
        <v>0.38553334797569372</v>
      </c>
      <c r="G155" s="11" t="str">
        <f t="shared" si="11"/>
        <v>Start group 2 for 50km</v>
      </c>
      <c r="H155" s="4" t="str">
        <f t="shared" si="12"/>
        <v>Start group 3 for 100km</v>
      </c>
    </row>
    <row r="156" spans="1:8">
      <c r="A156" s="61">
        <v>154</v>
      </c>
      <c r="B156" s="70" t="s">
        <v>5766</v>
      </c>
      <c r="C156" s="70" t="s">
        <v>25</v>
      </c>
      <c r="D156" s="71">
        <v>0.21917824074074074</v>
      </c>
      <c r="E156" s="60">
        <f t="shared" si="9"/>
        <v>0.29445506692160611</v>
      </c>
      <c r="F156" s="60">
        <f t="shared" si="10"/>
        <v>0.386411889596603</v>
      </c>
      <c r="G156" s="11" t="str">
        <f t="shared" si="11"/>
        <v>Start group 2 for 50km</v>
      </c>
      <c r="H156" s="4" t="str">
        <f t="shared" si="12"/>
        <v>Start group 3 for 100km</v>
      </c>
    </row>
    <row r="157" spans="1:8">
      <c r="A157" s="61">
        <v>155</v>
      </c>
      <c r="B157" s="70" t="s">
        <v>5792</v>
      </c>
      <c r="C157" s="70" t="s">
        <v>240</v>
      </c>
      <c r="D157" s="71">
        <v>0.21935185185185183</v>
      </c>
      <c r="E157" s="60">
        <f t="shared" si="9"/>
        <v>0.29636711281070743</v>
      </c>
      <c r="F157" s="60">
        <f t="shared" si="10"/>
        <v>0.38751006662273957</v>
      </c>
      <c r="G157" s="11" t="str">
        <f t="shared" si="11"/>
        <v>Start group 2 for 50km</v>
      </c>
      <c r="H157" s="4" t="str">
        <f t="shared" si="12"/>
        <v>Start group 3 for 100km</v>
      </c>
    </row>
    <row r="158" spans="1:8">
      <c r="A158" s="61">
        <v>156</v>
      </c>
      <c r="B158" s="70" t="s">
        <v>5767</v>
      </c>
      <c r="C158" s="70" t="s">
        <v>89</v>
      </c>
      <c r="D158" s="71">
        <v>0.21939814814814815</v>
      </c>
      <c r="E158" s="60">
        <f t="shared" si="9"/>
        <v>0.29827915869980881</v>
      </c>
      <c r="F158" s="60">
        <f t="shared" si="10"/>
        <v>0.38780291382970933</v>
      </c>
      <c r="G158" s="11" t="str">
        <f t="shared" si="11"/>
        <v>Start group 2 for 50km</v>
      </c>
      <c r="H158" s="4" t="str">
        <f t="shared" si="12"/>
        <v>Start group 3 for 100km</v>
      </c>
    </row>
    <row r="159" spans="1:8">
      <c r="A159" s="61">
        <v>157</v>
      </c>
      <c r="B159" s="70" t="s">
        <v>5768</v>
      </c>
      <c r="C159" s="70" t="s">
        <v>217</v>
      </c>
      <c r="D159" s="71">
        <v>0.21950231481481483</v>
      </c>
      <c r="E159" s="60">
        <f t="shared" si="9"/>
        <v>0.30019120458891013</v>
      </c>
      <c r="F159" s="60">
        <f t="shared" si="10"/>
        <v>0.3884618200453912</v>
      </c>
      <c r="G159" s="11" t="str">
        <f t="shared" si="11"/>
        <v>Start group 2 for 50km</v>
      </c>
      <c r="H159" s="4" t="str">
        <f t="shared" si="12"/>
        <v>Start group 3 for 100km</v>
      </c>
    </row>
    <row r="160" spans="1:8">
      <c r="A160" s="61">
        <v>158</v>
      </c>
      <c r="B160" s="70" t="s">
        <v>5769</v>
      </c>
      <c r="C160" s="70" t="s">
        <v>5770</v>
      </c>
      <c r="D160" s="71">
        <v>0.21975694444444446</v>
      </c>
      <c r="E160" s="60">
        <f t="shared" si="9"/>
        <v>0.30210325047801145</v>
      </c>
      <c r="F160" s="60">
        <f t="shared" si="10"/>
        <v>0.39007247968372494</v>
      </c>
      <c r="G160" s="11" t="str">
        <f t="shared" si="11"/>
        <v>Start group 2 for 50km</v>
      </c>
      <c r="H160" s="4" t="str">
        <f t="shared" si="12"/>
        <v>Start group 3 for 100km</v>
      </c>
    </row>
    <row r="161" spans="1:8">
      <c r="A161" s="61">
        <v>159</v>
      </c>
      <c r="B161" s="70" t="s">
        <v>5771</v>
      </c>
      <c r="C161" s="70" t="s">
        <v>25</v>
      </c>
      <c r="D161" s="71">
        <v>0.21986111111111109</v>
      </c>
      <c r="E161" s="60">
        <f t="shared" si="9"/>
        <v>0.30401529636711283</v>
      </c>
      <c r="F161" s="60">
        <f t="shared" si="10"/>
        <v>0.39073138589940704</v>
      </c>
      <c r="G161" s="11" t="str">
        <f t="shared" si="11"/>
        <v>Start group 2 for 50km</v>
      </c>
      <c r="H161" s="4" t="str">
        <f t="shared" si="12"/>
        <v>Start group 3 for 100km</v>
      </c>
    </row>
    <row r="162" spans="1:8">
      <c r="A162" s="61">
        <v>160</v>
      </c>
      <c r="B162" s="70" t="s">
        <v>5772</v>
      </c>
      <c r="C162" s="70" t="s">
        <v>12</v>
      </c>
      <c r="D162" s="71">
        <v>0.21997685185185187</v>
      </c>
      <c r="E162" s="60">
        <f t="shared" si="9"/>
        <v>0.30592734225621415</v>
      </c>
      <c r="F162" s="60">
        <f t="shared" si="10"/>
        <v>0.39146350391683127</v>
      </c>
      <c r="G162" s="11" t="str">
        <f t="shared" si="11"/>
        <v>Start group 2 for 50km</v>
      </c>
      <c r="H162" s="4" t="str">
        <f t="shared" si="12"/>
        <v>Start group 3 for 100km</v>
      </c>
    </row>
    <row r="163" spans="1:8">
      <c r="A163" s="61">
        <v>161</v>
      </c>
      <c r="B163" s="70" t="s">
        <v>5773</v>
      </c>
      <c r="C163" s="70" t="s">
        <v>72</v>
      </c>
      <c r="D163" s="71">
        <v>0.2200115740740741</v>
      </c>
      <c r="E163" s="60">
        <f t="shared" si="9"/>
        <v>0.30783938814531547</v>
      </c>
      <c r="F163" s="60">
        <f t="shared" si="10"/>
        <v>0.39168313932205867</v>
      </c>
      <c r="G163" s="11" t="str">
        <f t="shared" si="11"/>
        <v>Start group 2 for 50km</v>
      </c>
      <c r="H163" s="4" t="str">
        <f t="shared" si="12"/>
        <v>Start group 3 for 100km</v>
      </c>
    </row>
    <row r="164" spans="1:8">
      <c r="A164" s="61">
        <v>162</v>
      </c>
      <c r="B164" s="70" t="s">
        <v>5774</v>
      </c>
      <c r="C164" s="70" t="s">
        <v>65</v>
      </c>
      <c r="D164" s="71">
        <v>0.22002314814814816</v>
      </c>
      <c r="E164" s="60">
        <f t="shared" si="9"/>
        <v>0.30975143403441685</v>
      </c>
      <c r="F164" s="60">
        <f t="shared" si="10"/>
        <v>0.39175635112380103</v>
      </c>
      <c r="G164" s="11" t="str">
        <f t="shared" si="11"/>
        <v>Start group 2 for 50km</v>
      </c>
      <c r="H164" s="4" t="str">
        <f t="shared" si="12"/>
        <v>Start group 3 for 100km</v>
      </c>
    </row>
    <row r="165" spans="1:8">
      <c r="A165" s="61">
        <v>163</v>
      </c>
      <c r="B165" s="70" t="s">
        <v>5775</v>
      </c>
      <c r="C165" s="70" t="s">
        <v>17</v>
      </c>
      <c r="D165" s="71">
        <v>0.22031249999999999</v>
      </c>
      <c r="E165" s="60">
        <f t="shared" si="9"/>
        <v>0.31166347992351817</v>
      </c>
      <c r="F165" s="60">
        <f t="shared" si="10"/>
        <v>0.39358664616736216</v>
      </c>
      <c r="G165" s="11" t="str">
        <f t="shared" si="11"/>
        <v>Start group 2 for 50km</v>
      </c>
      <c r="H165" s="4" t="str">
        <f t="shared" si="12"/>
        <v>Start group 3 for 100km</v>
      </c>
    </row>
    <row r="166" spans="1:8">
      <c r="A166" s="61">
        <v>164</v>
      </c>
      <c r="B166" s="70" t="s">
        <v>5776</v>
      </c>
      <c r="C166" s="70" t="s">
        <v>5777</v>
      </c>
      <c r="D166" s="71">
        <v>0.22034722222222222</v>
      </c>
      <c r="E166" s="60">
        <f t="shared" si="9"/>
        <v>0.31357552581261949</v>
      </c>
      <c r="F166" s="60">
        <f t="shared" si="10"/>
        <v>0.39380628157258951</v>
      </c>
      <c r="G166" s="11" t="str">
        <f t="shared" si="11"/>
        <v>Start group 2 for 50km</v>
      </c>
      <c r="H166" s="4" t="str">
        <f t="shared" si="12"/>
        <v>Start group 3 for 100km</v>
      </c>
    </row>
    <row r="167" spans="1:8">
      <c r="A167" s="61">
        <v>165</v>
      </c>
      <c r="B167" s="70" t="s">
        <v>5778</v>
      </c>
      <c r="C167" s="70" t="s">
        <v>278</v>
      </c>
      <c r="D167" s="71">
        <v>0.22035879629629629</v>
      </c>
      <c r="E167" s="60">
        <f t="shared" si="9"/>
        <v>0.31548757170172081</v>
      </c>
      <c r="F167" s="60">
        <f t="shared" si="10"/>
        <v>0.39387949337433187</v>
      </c>
      <c r="G167" s="11" t="str">
        <f t="shared" si="11"/>
        <v>Start group 2 for 50km</v>
      </c>
      <c r="H167" s="4" t="str">
        <f t="shared" si="12"/>
        <v>Start group 3 for 100km</v>
      </c>
    </row>
    <row r="168" spans="1:8">
      <c r="A168" s="61">
        <v>166</v>
      </c>
      <c r="B168" s="70" t="s">
        <v>5779</v>
      </c>
      <c r="C168" s="70" t="s">
        <v>210</v>
      </c>
      <c r="D168" s="71">
        <v>0.22035879629629629</v>
      </c>
      <c r="E168" s="60">
        <f t="shared" si="9"/>
        <v>0.31739961759082219</v>
      </c>
      <c r="F168" s="60">
        <f t="shared" si="10"/>
        <v>0.39387949337433187</v>
      </c>
      <c r="G168" s="11" t="str">
        <f t="shared" si="11"/>
        <v>Start group 2 for 50km</v>
      </c>
      <c r="H168" s="4" t="str">
        <f t="shared" si="12"/>
        <v>Start group 3 for 100km</v>
      </c>
    </row>
    <row r="169" spans="1:8">
      <c r="A169" s="61">
        <v>167</v>
      </c>
      <c r="B169" s="70" t="s">
        <v>6120</v>
      </c>
      <c r="C169" s="70" t="s">
        <v>178</v>
      </c>
      <c r="D169" s="71">
        <v>0.22114583333333335</v>
      </c>
      <c r="E169" s="60">
        <f t="shared" si="9"/>
        <v>0.31931166347992351</v>
      </c>
      <c r="F169" s="60">
        <f t="shared" si="10"/>
        <v>0.39885789589281784</v>
      </c>
      <c r="G169" s="11" t="str">
        <f t="shared" si="11"/>
        <v>Start group 2 for 50km</v>
      </c>
      <c r="H169" s="4" t="str">
        <f t="shared" si="12"/>
        <v>Start group 3 for 100km</v>
      </c>
    </row>
    <row r="170" spans="1:8">
      <c r="A170" s="61">
        <v>168</v>
      </c>
      <c r="B170" s="70" t="s">
        <v>5780</v>
      </c>
      <c r="C170" s="70" t="s">
        <v>166</v>
      </c>
      <c r="D170" s="71">
        <v>0.2212152777777778</v>
      </c>
      <c r="E170" s="60">
        <f t="shared" si="9"/>
        <v>0.32122370936902483</v>
      </c>
      <c r="F170" s="60">
        <f t="shared" si="10"/>
        <v>0.39929716670327259</v>
      </c>
      <c r="G170" s="11" t="str">
        <f t="shared" si="11"/>
        <v>Start group 2 for 50km</v>
      </c>
      <c r="H170" s="4" t="str">
        <f t="shared" si="12"/>
        <v>Start group 3 for 100km</v>
      </c>
    </row>
    <row r="171" spans="1:8">
      <c r="A171" s="61">
        <v>169</v>
      </c>
      <c r="B171" s="70" t="s">
        <v>5781</v>
      </c>
      <c r="C171" s="70" t="s">
        <v>31</v>
      </c>
      <c r="D171" s="71">
        <v>0.22146990740740743</v>
      </c>
      <c r="E171" s="60">
        <f t="shared" si="9"/>
        <v>0.32313575525812621</v>
      </c>
      <c r="F171" s="60">
        <f t="shared" si="10"/>
        <v>0.40090782634160632</v>
      </c>
      <c r="G171" s="11" t="str">
        <f t="shared" si="11"/>
        <v>Start group 2 for 50km</v>
      </c>
      <c r="H171" s="4" t="str">
        <f t="shared" si="12"/>
        <v>Start group 3 for 100km</v>
      </c>
    </row>
    <row r="172" spans="1:8">
      <c r="A172" s="61">
        <v>170</v>
      </c>
      <c r="B172" s="70" t="s">
        <v>5782</v>
      </c>
      <c r="C172" s="70" t="s">
        <v>170</v>
      </c>
      <c r="D172" s="71">
        <v>0.22158564814814816</v>
      </c>
      <c r="E172" s="60">
        <f t="shared" si="9"/>
        <v>0.32504780114722753</v>
      </c>
      <c r="F172" s="60">
        <f t="shared" si="10"/>
        <v>0.40163994435903055</v>
      </c>
      <c r="G172" s="11" t="str">
        <f t="shared" si="11"/>
        <v>Start group 2 for 50km</v>
      </c>
      <c r="H172" s="4" t="str">
        <f t="shared" si="12"/>
        <v>Start group 3 for 100km</v>
      </c>
    </row>
    <row r="173" spans="1:8">
      <c r="A173" s="61">
        <v>171</v>
      </c>
      <c r="B173" s="70" t="s">
        <v>5783</v>
      </c>
      <c r="C173" s="70" t="s">
        <v>2519</v>
      </c>
      <c r="D173" s="71">
        <v>0.22255787037037036</v>
      </c>
      <c r="E173" s="60">
        <f t="shared" si="9"/>
        <v>0.32695984703632885</v>
      </c>
      <c r="F173" s="60">
        <f t="shared" si="10"/>
        <v>0.40778973570539573</v>
      </c>
      <c r="G173" s="11" t="str">
        <f t="shared" si="11"/>
        <v>Start group 2 for 50km</v>
      </c>
      <c r="H173" s="4" t="str">
        <f t="shared" si="12"/>
        <v>Start group 3 for 100km</v>
      </c>
    </row>
    <row r="174" spans="1:8">
      <c r="A174" s="61">
        <v>172</v>
      </c>
      <c r="B174" s="70" t="s">
        <v>5784</v>
      </c>
      <c r="C174" s="70" t="s">
        <v>11</v>
      </c>
      <c r="D174" s="71">
        <v>0.22285879629629632</v>
      </c>
      <c r="E174" s="60">
        <f t="shared" si="9"/>
        <v>0.32887189292543023</v>
      </c>
      <c r="F174" s="60">
        <f t="shared" si="10"/>
        <v>0.40969324255069922</v>
      </c>
      <c r="G174" s="11" t="str">
        <f t="shared" si="11"/>
        <v>Start group 2 for 50km</v>
      </c>
      <c r="H174" s="4" t="str">
        <f t="shared" si="12"/>
        <v>Start group 3 for 100km</v>
      </c>
    </row>
    <row r="175" spans="1:8">
      <c r="A175" s="61">
        <v>173</v>
      </c>
      <c r="B175" s="70" t="s">
        <v>5785</v>
      </c>
      <c r="C175" s="70" t="s">
        <v>15</v>
      </c>
      <c r="D175" s="71">
        <v>0.22311342592592595</v>
      </c>
      <c r="E175" s="60">
        <f t="shared" si="9"/>
        <v>0.33078393881453155</v>
      </c>
      <c r="F175" s="60">
        <f t="shared" si="10"/>
        <v>0.41130390218903295</v>
      </c>
      <c r="G175" s="11" t="str">
        <f t="shared" si="11"/>
        <v>Start group 2 for 50km</v>
      </c>
      <c r="H175" s="4" t="str">
        <f t="shared" si="12"/>
        <v>Start group 3 for 100km</v>
      </c>
    </row>
    <row r="176" spans="1:8">
      <c r="A176" s="61">
        <v>174</v>
      </c>
      <c r="B176" s="70" t="s">
        <v>5641</v>
      </c>
      <c r="C176" s="70" t="s">
        <v>47</v>
      </c>
      <c r="D176" s="71">
        <v>0.22315972222222222</v>
      </c>
      <c r="E176" s="60">
        <f t="shared" si="9"/>
        <v>0.33269598470363287</v>
      </c>
      <c r="F176" s="60">
        <f t="shared" si="10"/>
        <v>0.41159674939600271</v>
      </c>
      <c r="G176" s="11" t="str">
        <f t="shared" si="11"/>
        <v>Start group 2 for 50km</v>
      </c>
      <c r="H176" s="4" t="str">
        <f t="shared" si="12"/>
        <v>Start group 3 for 100km</v>
      </c>
    </row>
    <row r="177" spans="1:8">
      <c r="A177" s="61">
        <v>175</v>
      </c>
      <c r="B177" s="70" t="s">
        <v>2559</v>
      </c>
      <c r="C177" s="70" t="s">
        <v>71</v>
      </c>
      <c r="D177" s="71">
        <v>0.22328703703703703</v>
      </c>
      <c r="E177" s="60">
        <f t="shared" si="9"/>
        <v>0.33460803059273425</v>
      </c>
      <c r="F177" s="60">
        <f t="shared" si="10"/>
        <v>0.41240207921516958</v>
      </c>
      <c r="G177" s="11" t="str">
        <f t="shared" si="11"/>
        <v>Start group 2 for 50km</v>
      </c>
      <c r="H177" s="4" t="str">
        <f t="shared" si="12"/>
        <v>Start group 3 for 100km</v>
      </c>
    </row>
    <row r="178" spans="1:8">
      <c r="A178" s="61">
        <v>176</v>
      </c>
      <c r="B178" s="70" t="s">
        <v>5786</v>
      </c>
      <c r="C178" s="70" t="s">
        <v>71</v>
      </c>
      <c r="D178" s="71">
        <v>0.22344907407407408</v>
      </c>
      <c r="E178" s="60">
        <f t="shared" si="9"/>
        <v>0.33652007648183557</v>
      </c>
      <c r="F178" s="60">
        <f t="shared" si="10"/>
        <v>0.41342704443956357</v>
      </c>
      <c r="G178" s="11" t="str">
        <f t="shared" si="11"/>
        <v>Start group 2 for 50km</v>
      </c>
      <c r="H178" s="4" t="str">
        <f t="shared" si="12"/>
        <v>Start group 3 for 100km</v>
      </c>
    </row>
    <row r="179" spans="1:8">
      <c r="A179" s="61">
        <v>177</v>
      </c>
      <c r="B179" s="70" t="s">
        <v>2559</v>
      </c>
      <c r="C179" s="70" t="s">
        <v>42</v>
      </c>
      <c r="D179" s="71">
        <v>0.22348379629629631</v>
      </c>
      <c r="E179" s="60">
        <f t="shared" si="9"/>
        <v>0.33843212237093689</v>
      </c>
      <c r="F179" s="60">
        <f t="shared" si="10"/>
        <v>0.41364667984479092</v>
      </c>
      <c r="G179" s="11" t="str">
        <f t="shared" si="11"/>
        <v>Start group 2 for 50km</v>
      </c>
      <c r="H179" s="4" t="str">
        <f t="shared" si="12"/>
        <v>Start group 3 for 100km</v>
      </c>
    </row>
    <row r="180" spans="1:8">
      <c r="A180" s="61">
        <v>178</v>
      </c>
      <c r="B180" s="70" t="s">
        <v>5787</v>
      </c>
      <c r="C180" s="70" t="s">
        <v>15</v>
      </c>
      <c r="D180" s="71">
        <v>0.22356481481481483</v>
      </c>
      <c r="E180" s="60">
        <f t="shared" si="9"/>
        <v>0.34034416826003822</v>
      </c>
      <c r="F180" s="60">
        <f t="shared" si="10"/>
        <v>0.41415916245698803</v>
      </c>
      <c r="G180" s="11" t="str">
        <f t="shared" si="11"/>
        <v>Start group 2 for 50km</v>
      </c>
      <c r="H180" s="4" t="str">
        <f t="shared" si="12"/>
        <v>Start group 3 for 100km</v>
      </c>
    </row>
    <row r="181" spans="1:8">
      <c r="A181" s="61">
        <v>179</v>
      </c>
      <c r="B181" s="70" t="s">
        <v>5788</v>
      </c>
      <c r="C181" s="70" t="s">
        <v>317</v>
      </c>
      <c r="D181" s="71">
        <v>0.22357638888888889</v>
      </c>
      <c r="E181" s="60">
        <f t="shared" si="9"/>
        <v>0.34225621414913959</v>
      </c>
      <c r="F181" s="60">
        <f t="shared" si="10"/>
        <v>0.41423237425873044</v>
      </c>
      <c r="G181" s="11" t="str">
        <f t="shared" si="11"/>
        <v>Start group 2 for 50km</v>
      </c>
      <c r="H181" s="4" t="str">
        <f t="shared" si="12"/>
        <v>Start group 3 for 100km</v>
      </c>
    </row>
    <row r="182" spans="1:8">
      <c r="A182" s="61">
        <v>180</v>
      </c>
      <c r="B182" s="70" t="s">
        <v>5789</v>
      </c>
      <c r="C182" s="70" t="s">
        <v>64</v>
      </c>
      <c r="D182" s="71">
        <v>0.22376157407407407</v>
      </c>
      <c r="E182" s="60">
        <f t="shared" si="9"/>
        <v>0.34416826003824091</v>
      </c>
      <c r="F182" s="60">
        <f t="shared" si="10"/>
        <v>0.41540376308660942</v>
      </c>
      <c r="G182" s="11" t="str">
        <f t="shared" si="11"/>
        <v>Start group 2 for 50km</v>
      </c>
      <c r="H182" s="4" t="str">
        <f t="shared" si="12"/>
        <v>Start group 3 for 100km</v>
      </c>
    </row>
    <row r="183" spans="1:8">
      <c r="A183" s="61">
        <v>181</v>
      </c>
      <c r="B183" s="70" t="s">
        <v>5790</v>
      </c>
      <c r="C183" s="70" t="s">
        <v>33</v>
      </c>
      <c r="D183" s="71">
        <v>0.22376157407407407</v>
      </c>
      <c r="E183" s="60">
        <f t="shared" si="9"/>
        <v>0.34608030592734224</v>
      </c>
      <c r="F183" s="60">
        <f t="shared" si="10"/>
        <v>0.41540376308660942</v>
      </c>
      <c r="G183" s="11" t="str">
        <f t="shared" si="11"/>
        <v>Start group 2 for 50km</v>
      </c>
      <c r="H183" s="4" t="str">
        <f t="shared" si="12"/>
        <v>Start group 3 for 100km</v>
      </c>
    </row>
    <row r="184" spans="1:8">
      <c r="A184" s="61">
        <v>182</v>
      </c>
      <c r="B184" s="70" t="s">
        <v>5791</v>
      </c>
      <c r="C184" s="70" t="s">
        <v>165</v>
      </c>
      <c r="D184" s="71">
        <v>0.22378472222222223</v>
      </c>
      <c r="E184" s="60">
        <f t="shared" si="9"/>
        <v>0.34799235181644361</v>
      </c>
      <c r="F184" s="60">
        <f t="shared" si="10"/>
        <v>0.41555018669009441</v>
      </c>
      <c r="G184" s="11" t="str">
        <f t="shared" si="11"/>
        <v>Start group 2 for 50km</v>
      </c>
      <c r="H184" s="4" t="str">
        <f t="shared" si="12"/>
        <v>Start group 3 for 100km</v>
      </c>
    </row>
    <row r="185" spans="1:8">
      <c r="A185" s="61">
        <v>183</v>
      </c>
      <c r="B185" s="70" t="s">
        <v>5641</v>
      </c>
      <c r="C185" s="70" t="s">
        <v>514</v>
      </c>
      <c r="D185" s="71">
        <v>0.2237962962962963</v>
      </c>
      <c r="E185" s="60">
        <f t="shared" si="9"/>
        <v>0.34990439770554493</v>
      </c>
      <c r="F185" s="60">
        <f t="shared" si="10"/>
        <v>0.41562339849183677</v>
      </c>
      <c r="G185" s="11" t="str">
        <f t="shared" si="11"/>
        <v>Start group 2 for 50km</v>
      </c>
      <c r="H185" s="4" t="str">
        <f t="shared" si="12"/>
        <v>Start group 3 for 100km</v>
      </c>
    </row>
    <row r="186" spans="1:8">
      <c r="A186" s="61">
        <v>184</v>
      </c>
      <c r="B186" s="70" t="s">
        <v>5792</v>
      </c>
      <c r="C186" s="70" t="s">
        <v>118</v>
      </c>
      <c r="D186" s="71">
        <v>0.22434027777777776</v>
      </c>
      <c r="E186" s="60">
        <f t="shared" si="9"/>
        <v>0.35181644359464626</v>
      </c>
      <c r="F186" s="60">
        <f t="shared" si="10"/>
        <v>0.41906435317373164</v>
      </c>
      <c r="G186" s="11" t="str">
        <f t="shared" si="11"/>
        <v>Start group 2 for 50km</v>
      </c>
      <c r="H186" s="4" t="str">
        <f t="shared" si="12"/>
        <v>Start group 3 for 100km</v>
      </c>
    </row>
    <row r="187" spans="1:8">
      <c r="A187" s="61">
        <v>185</v>
      </c>
      <c r="B187" s="70" t="s">
        <v>5793</v>
      </c>
      <c r="C187" s="70" t="s">
        <v>19</v>
      </c>
      <c r="D187" s="71">
        <v>0.22440972222222222</v>
      </c>
      <c r="E187" s="60">
        <f t="shared" si="9"/>
        <v>0.35372848948374763</v>
      </c>
      <c r="F187" s="60">
        <f t="shared" si="10"/>
        <v>0.41950362398418611</v>
      </c>
      <c r="G187" s="11" t="str">
        <f t="shared" si="11"/>
        <v>Start group 2 for 50km</v>
      </c>
      <c r="H187" s="4" t="str">
        <f t="shared" si="12"/>
        <v>Start group 3 for 100km</v>
      </c>
    </row>
    <row r="188" spans="1:8">
      <c r="A188" s="61">
        <v>186</v>
      </c>
      <c r="B188" s="70" t="s">
        <v>5794</v>
      </c>
      <c r="C188" s="70" t="s">
        <v>5795</v>
      </c>
      <c r="D188" s="71">
        <v>0.22456018518518517</v>
      </c>
      <c r="E188" s="60">
        <f t="shared" si="9"/>
        <v>0.35564053537284895</v>
      </c>
      <c r="F188" s="60">
        <f t="shared" si="10"/>
        <v>0.42045537740683797</v>
      </c>
      <c r="G188" s="11" t="str">
        <f t="shared" si="11"/>
        <v>Start group 3 for 50km</v>
      </c>
      <c r="H188" s="4" t="str">
        <f t="shared" si="12"/>
        <v>Start group 3 for 100km</v>
      </c>
    </row>
    <row r="189" spans="1:8">
      <c r="A189" s="61">
        <v>187</v>
      </c>
      <c r="B189" s="70" t="s">
        <v>5796</v>
      </c>
      <c r="C189" s="70" t="s">
        <v>728</v>
      </c>
      <c r="D189" s="71">
        <v>0.22520833333333334</v>
      </c>
      <c r="E189" s="60">
        <f t="shared" si="9"/>
        <v>0.35755258126195028</v>
      </c>
      <c r="F189" s="60">
        <f t="shared" si="10"/>
        <v>0.42455523830441466</v>
      </c>
      <c r="G189" s="11" t="str">
        <f t="shared" si="11"/>
        <v>Start group 3 for 50km</v>
      </c>
      <c r="H189" s="4" t="str">
        <f t="shared" si="12"/>
        <v>Start group 3 for 100km</v>
      </c>
    </row>
    <row r="190" spans="1:8">
      <c r="A190" s="61">
        <v>188</v>
      </c>
      <c r="B190" s="70" t="s">
        <v>5636</v>
      </c>
      <c r="C190" s="70" t="s">
        <v>280</v>
      </c>
      <c r="D190" s="71">
        <v>0.22525462962962964</v>
      </c>
      <c r="E190" s="60">
        <f t="shared" si="9"/>
        <v>0.35946462715105165</v>
      </c>
      <c r="F190" s="60">
        <f t="shared" si="10"/>
        <v>0.42484808551138442</v>
      </c>
      <c r="G190" s="11" t="str">
        <f t="shared" si="11"/>
        <v>Start group 3 for 50km</v>
      </c>
      <c r="H190" s="4" t="str">
        <f t="shared" si="12"/>
        <v>Start group 3 for 100km</v>
      </c>
    </row>
    <row r="191" spans="1:8">
      <c r="A191" s="61">
        <v>189</v>
      </c>
      <c r="B191" s="70" t="s">
        <v>5797</v>
      </c>
      <c r="C191" s="70" t="s">
        <v>25</v>
      </c>
      <c r="D191" s="71">
        <v>0.22552083333333331</v>
      </c>
      <c r="E191" s="60">
        <f t="shared" si="9"/>
        <v>0.36137667304015297</v>
      </c>
      <c r="F191" s="60">
        <f t="shared" si="10"/>
        <v>0.42653195695146057</v>
      </c>
      <c r="G191" s="11" t="str">
        <f t="shared" si="11"/>
        <v>Start group 3 for 50km</v>
      </c>
      <c r="H191" s="4" t="str">
        <f t="shared" si="12"/>
        <v>Start group 3 for 100km</v>
      </c>
    </row>
    <row r="192" spans="1:8">
      <c r="A192" s="61">
        <v>190</v>
      </c>
      <c r="B192" s="70" t="s">
        <v>5798</v>
      </c>
      <c r="C192" s="70" t="s">
        <v>2330</v>
      </c>
      <c r="D192" s="71">
        <v>0.2255787037037037</v>
      </c>
      <c r="E192" s="60">
        <f t="shared" si="9"/>
        <v>0.3632887189292543</v>
      </c>
      <c r="F192" s="60">
        <f t="shared" si="10"/>
        <v>0.42689801596017268</v>
      </c>
      <c r="G192" s="11" t="str">
        <f t="shared" si="11"/>
        <v>Start group 3 for 50km</v>
      </c>
      <c r="H192" s="4" t="str">
        <f t="shared" si="12"/>
        <v>Start group 3 for 100km</v>
      </c>
    </row>
    <row r="193" spans="1:8">
      <c r="A193" s="61">
        <v>191</v>
      </c>
      <c r="B193" s="70" t="s">
        <v>5799</v>
      </c>
      <c r="C193" s="70" t="s">
        <v>41</v>
      </c>
      <c r="D193" s="71">
        <v>0.22570601851851854</v>
      </c>
      <c r="E193" s="60">
        <f t="shared" si="9"/>
        <v>0.36520076481835562</v>
      </c>
      <c r="F193" s="60">
        <f t="shared" si="10"/>
        <v>0.42770334577933955</v>
      </c>
      <c r="G193" s="11" t="str">
        <f t="shared" si="11"/>
        <v>Start group 3 for 50km</v>
      </c>
      <c r="H193" s="4" t="str">
        <f t="shared" si="12"/>
        <v>Start group 3 for 100km</v>
      </c>
    </row>
    <row r="194" spans="1:8">
      <c r="A194" s="61">
        <v>192</v>
      </c>
      <c r="B194" s="70" t="s">
        <v>5800</v>
      </c>
      <c r="C194" s="70" t="s">
        <v>5801</v>
      </c>
      <c r="D194" s="71">
        <v>0.22576388888888888</v>
      </c>
      <c r="E194" s="60">
        <f t="shared" si="9"/>
        <v>0.36711281070745699</v>
      </c>
      <c r="F194" s="60">
        <f t="shared" si="10"/>
        <v>0.42806940478805189</v>
      </c>
      <c r="G194" s="11" t="str">
        <f t="shared" si="11"/>
        <v>Start group 3 for 50km</v>
      </c>
      <c r="H194" s="4" t="str">
        <f t="shared" si="12"/>
        <v>Start group 3 for 100km</v>
      </c>
    </row>
    <row r="195" spans="1:8">
      <c r="A195" s="61">
        <v>193</v>
      </c>
      <c r="B195" s="70" t="s">
        <v>5802</v>
      </c>
      <c r="C195" s="70" t="s">
        <v>276</v>
      </c>
      <c r="D195" s="71">
        <v>0.22600694444444444</v>
      </c>
      <c r="E195" s="60">
        <f t="shared" si="9"/>
        <v>0.36902485659655831</v>
      </c>
      <c r="F195" s="60">
        <f t="shared" si="10"/>
        <v>0.42960685262464299</v>
      </c>
      <c r="G195" s="11" t="str">
        <f t="shared" si="11"/>
        <v>Start group 3 for 50km</v>
      </c>
      <c r="H195" s="4" t="str">
        <f t="shared" si="12"/>
        <v>Start group 3 for 100km</v>
      </c>
    </row>
    <row r="196" spans="1:8">
      <c r="A196" s="61">
        <v>194</v>
      </c>
      <c r="B196" s="70" t="s">
        <v>5803</v>
      </c>
      <c r="C196" s="70" t="s">
        <v>1031</v>
      </c>
      <c r="D196" s="71">
        <v>0.22615740740740742</v>
      </c>
      <c r="E196" s="60">
        <f t="shared" ref="E196:E259" si="13">A196/523</f>
        <v>0.37093690248565964</v>
      </c>
      <c r="F196" s="60">
        <f t="shared" ref="F196:F259" si="14">((HOUR(D196)*60+MINUTE(D196)+SECOND(D196)/60)-(HOUR($D$3)*60+MINUTE($D$3)+SECOND($D$3)/60))/(HOUR($D$3)*60+MINUTE($D$3)+SECOND($D$3)/60)</f>
        <v>0.43055860604729485</v>
      </c>
      <c r="G196" s="11" t="str">
        <f t="shared" ref="G196:G259" si="15">"Start group "&amp;IF(F196&lt;=32%,1,IF(F196&lt;=42%,2,IF(F196&lt;=53%,3,IF(F196&lt;=65%,4,IF(F196&lt;=87%,5,6)))))&amp;" for 50km"</f>
        <v>Start group 3 for 50km</v>
      </c>
      <c r="H196" s="4" t="str">
        <f t="shared" ref="H196:H259" si="16">"Start group "&amp;IF(F196&lt;=23%,1,IF(F196&lt;=36%,2,IF(F196&lt;=46%,3,IF(F196&lt;=55%,4,IF(F196&lt;=72%,5,6)))))&amp;" for 100km"</f>
        <v>Start group 3 for 100km</v>
      </c>
    </row>
    <row r="197" spans="1:8">
      <c r="A197" s="61">
        <v>195</v>
      </c>
      <c r="B197" s="70" t="s">
        <v>5804</v>
      </c>
      <c r="C197" s="70" t="s">
        <v>15</v>
      </c>
      <c r="D197" s="71">
        <v>0.22687500000000002</v>
      </c>
      <c r="E197" s="60">
        <f t="shared" si="13"/>
        <v>0.37284894837476101</v>
      </c>
      <c r="F197" s="60">
        <f t="shared" si="14"/>
        <v>0.43509773775532606</v>
      </c>
      <c r="G197" s="11" t="str">
        <f t="shared" si="15"/>
        <v>Start group 3 for 50km</v>
      </c>
      <c r="H197" s="4" t="str">
        <f t="shared" si="16"/>
        <v>Start group 3 for 100km</v>
      </c>
    </row>
    <row r="198" spans="1:8">
      <c r="A198" s="61">
        <v>196</v>
      </c>
      <c r="B198" s="70" t="s">
        <v>5805</v>
      </c>
      <c r="C198" s="70" t="s">
        <v>367</v>
      </c>
      <c r="D198" s="71">
        <v>0.22699074074074074</v>
      </c>
      <c r="E198" s="60">
        <f t="shared" si="13"/>
        <v>0.37476099426386233</v>
      </c>
      <c r="F198" s="60">
        <f t="shared" si="14"/>
        <v>0.43582985577275057</v>
      </c>
      <c r="G198" s="11" t="str">
        <f t="shared" si="15"/>
        <v>Start group 3 for 50km</v>
      </c>
      <c r="H198" s="4" t="str">
        <f t="shared" si="16"/>
        <v>Start group 3 for 100km</v>
      </c>
    </row>
    <row r="199" spans="1:8">
      <c r="A199" s="61">
        <v>197</v>
      </c>
      <c r="B199" s="70" t="s">
        <v>5806</v>
      </c>
      <c r="C199" s="70" t="s">
        <v>1267</v>
      </c>
      <c r="D199" s="71">
        <v>0.22701388888888888</v>
      </c>
      <c r="E199" s="60">
        <f t="shared" si="13"/>
        <v>0.37667304015296366</v>
      </c>
      <c r="F199" s="60">
        <f t="shared" si="14"/>
        <v>0.43597627937623529</v>
      </c>
      <c r="G199" s="11" t="str">
        <f t="shared" si="15"/>
        <v>Start group 3 for 50km</v>
      </c>
      <c r="H199" s="4" t="str">
        <f t="shared" si="16"/>
        <v>Start group 3 for 100km</v>
      </c>
    </row>
    <row r="200" spans="1:8">
      <c r="A200" s="61">
        <v>198</v>
      </c>
      <c r="B200" s="70" t="s">
        <v>5807</v>
      </c>
      <c r="C200" s="70" t="s">
        <v>175</v>
      </c>
      <c r="D200" s="71">
        <v>0.22741898148148146</v>
      </c>
      <c r="E200" s="60">
        <f t="shared" si="13"/>
        <v>0.37858508604206503</v>
      </c>
      <c r="F200" s="60">
        <f t="shared" si="14"/>
        <v>0.43853869243722093</v>
      </c>
      <c r="G200" s="11" t="str">
        <f t="shared" si="15"/>
        <v>Start group 3 for 50km</v>
      </c>
      <c r="H200" s="4" t="str">
        <f t="shared" si="16"/>
        <v>Start group 3 for 100km</v>
      </c>
    </row>
    <row r="201" spans="1:8">
      <c r="A201" s="61">
        <v>199</v>
      </c>
      <c r="B201" s="70" t="s">
        <v>5808</v>
      </c>
      <c r="C201" s="70" t="s">
        <v>35</v>
      </c>
      <c r="D201" s="71">
        <v>0.22775462962962964</v>
      </c>
      <c r="E201" s="60">
        <f t="shared" si="13"/>
        <v>0.38049713193116635</v>
      </c>
      <c r="F201" s="60">
        <f t="shared" si="14"/>
        <v>0.4406618346877515</v>
      </c>
      <c r="G201" s="11" t="str">
        <f t="shared" si="15"/>
        <v>Start group 3 for 50km</v>
      </c>
      <c r="H201" s="4" t="str">
        <f t="shared" si="16"/>
        <v>Start group 3 for 100km</v>
      </c>
    </row>
    <row r="202" spans="1:8">
      <c r="A202" s="61">
        <v>200</v>
      </c>
      <c r="B202" s="70" t="s">
        <v>5809</v>
      </c>
      <c r="C202" s="70" t="s">
        <v>136</v>
      </c>
      <c r="D202" s="71">
        <v>0.22776620370370371</v>
      </c>
      <c r="E202" s="60">
        <f t="shared" si="13"/>
        <v>0.38240917782026768</v>
      </c>
      <c r="F202" s="60">
        <f t="shared" si="14"/>
        <v>0.44073504648949413</v>
      </c>
      <c r="G202" s="11" t="str">
        <f t="shared" si="15"/>
        <v>Start group 3 for 50km</v>
      </c>
      <c r="H202" s="4" t="str">
        <f t="shared" si="16"/>
        <v>Start group 3 for 100km</v>
      </c>
    </row>
    <row r="203" spans="1:8">
      <c r="A203" s="61">
        <v>201</v>
      </c>
      <c r="B203" s="70" t="s">
        <v>5810</v>
      </c>
      <c r="C203" s="70" t="s">
        <v>1452</v>
      </c>
      <c r="D203" s="71">
        <v>0.22798611111111111</v>
      </c>
      <c r="E203" s="60">
        <f t="shared" si="13"/>
        <v>0.384321223709369</v>
      </c>
      <c r="F203" s="60">
        <f t="shared" si="14"/>
        <v>0.44212607072260052</v>
      </c>
      <c r="G203" s="11" t="str">
        <f t="shared" si="15"/>
        <v>Start group 3 for 50km</v>
      </c>
      <c r="H203" s="4" t="str">
        <f t="shared" si="16"/>
        <v>Start group 3 for 100km</v>
      </c>
    </row>
    <row r="204" spans="1:8">
      <c r="A204" s="61">
        <v>202</v>
      </c>
      <c r="B204" s="70" t="s">
        <v>5811</v>
      </c>
      <c r="C204" s="70" t="s">
        <v>67</v>
      </c>
      <c r="D204" s="71">
        <v>0.22805555555555557</v>
      </c>
      <c r="E204" s="60">
        <f t="shared" si="13"/>
        <v>0.38623326959847037</v>
      </c>
      <c r="F204" s="60">
        <f t="shared" si="14"/>
        <v>0.44256534153305499</v>
      </c>
      <c r="G204" s="11" t="str">
        <f t="shared" si="15"/>
        <v>Start group 3 for 50km</v>
      </c>
      <c r="H204" s="4" t="str">
        <f t="shared" si="16"/>
        <v>Start group 3 for 100km</v>
      </c>
    </row>
    <row r="205" spans="1:8">
      <c r="A205" s="61">
        <v>203</v>
      </c>
      <c r="B205" s="70" t="s">
        <v>5812</v>
      </c>
      <c r="C205" s="70" t="s">
        <v>5813</v>
      </c>
      <c r="D205" s="71">
        <v>0.22805555555555557</v>
      </c>
      <c r="E205" s="60">
        <f t="shared" si="13"/>
        <v>0.3881453154875717</v>
      </c>
      <c r="F205" s="60">
        <f t="shared" si="14"/>
        <v>0.44256534153305499</v>
      </c>
      <c r="G205" s="11" t="str">
        <f t="shared" si="15"/>
        <v>Start group 3 for 50km</v>
      </c>
      <c r="H205" s="4" t="str">
        <f t="shared" si="16"/>
        <v>Start group 3 for 100km</v>
      </c>
    </row>
    <row r="206" spans="1:8">
      <c r="A206" s="61">
        <v>204</v>
      </c>
      <c r="B206" s="70" t="s">
        <v>5814</v>
      </c>
      <c r="C206" s="70" t="s">
        <v>5815</v>
      </c>
      <c r="D206" s="71">
        <v>0.22806712962962963</v>
      </c>
      <c r="E206" s="60">
        <f t="shared" si="13"/>
        <v>0.39005736137667302</v>
      </c>
      <c r="F206" s="60">
        <f t="shared" si="14"/>
        <v>0.44263855333479762</v>
      </c>
      <c r="G206" s="11" t="str">
        <f t="shared" si="15"/>
        <v>Start group 3 for 50km</v>
      </c>
      <c r="H206" s="4" t="str">
        <f t="shared" si="16"/>
        <v>Start group 3 for 100km</v>
      </c>
    </row>
    <row r="207" spans="1:8">
      <c r="A207" s="61">
        <v>205</v>
      </c>
      <c r="B207" s="70" t="s">
        <v>5816</v>
      </c>
      <c r="C207" s="70" t="s">
        <v>12</v>
      </c>
      <c r="D207" s="71">
        <v>0.22809027777777779</v>
      </c>
      <c r="E207" s="60">
        <f t="shared" si="13"/>
        <v>0.39196940726577439</v>
      </c>
      <c r="F207" s="60">
        <f t="shared" si="14"/>
        <v>0.44278497693828234</v>
      </c>
      <c r="G207" s="11" t="str">
        <f t="shared" si="15"/>
        <v>Start group 3 for 50km</v>
      </c>
      <c r="H207" s="4" t="str">
        <f t="shared" si="16"/>
        <v>Start group 3 for 100km</v>
      </c>
    </row>
    <row r="208" spans="1:8">
      <c r="A208" s="61">
        <v>206</v>
      </c>
      <c r="B208" s="70" t="s">
        <v>5817</v>
      </c>
      <c r="C208" s="70" t="s">
        <v>83</v>
      </c>
      <c r="D208" s="71">
        <v>0.22840277777777776</v>
      </c>
      <c r="E208" s="60">
        <f t="shared" si="13"/>
        <v>0.39388145315487572</v>
      </c>
      <c r="F208" s="60">
        <f t="shared" si="14"/>
        <v>0.44476169558532824</v>
      </c>
      <c r="G208" s="11" t="str">
        <f t="shared" si="15"/>
        <v>Start group 3 for 50km</v>
      </c>
      <c r="H208" s="4" t="str">
        <f t="shared" si="16"/>
        <v>Start group 3 for 100km</v>
      </c>
    </row>
    <row r="209" spans="1:8">
      <c r="A209" s="61">
        <v>207</v>
      </c>
      <c r="B209" s="70" t="s">
        <v>5818</v>
      </c>
      <c r="C209" s="70" t="s">
        <v>23</v>
      </c>
      <c r="D209" s="71">
        <v>0.2288310185185185</v>
      </c>
      <c r="E209" s="60">
        <f t="shared" si="13"/>
        <v>0.39579349904397704</v>
      </c>
      <c r="F209" s="60">
        <f t="shared" si="14"/>
        <v>0.44747053224979855</v>
      </c>
      <c r="G209" s="11" t="str">
        <f t="shared" si="15"/>
        <v>Start group 3 for 50km</v>
      </c>
      <c r="H209" s="4" t="str">
        <f t="shared" si="16"/>
        <v>Start group 3 for 100km</v>
      </c>
    </row>
    <row r="210" spans="1:8">
      <c r="A210" s="61">
        <v>208</v>
      </c>
      <c r="B210" s="70" t="s">
        <v>5746</v>
      </c>
      <c r="C210" s="70" t="s">
        <v>5819</v>
      </c>
      <c r="D210" s="71">
        <v>0.22886574074074073</v>
      </c>
      <c r="E210" s="60">
        <f t="shared" si="13"/>
        <v>0.39770554493307841</v>
      </c>
      <c r="F210" s="60">
        <f t="shared" si="14"/>
        <v>0.44769016765502595</v>
      </c>
      <c r="G210" s="11" t="str">
        <f t="shared" si="15"/>
        <v>Start group 3 for 50km</v>
      </c>
      <c r="H210" s="4" t="str">
        <f t="shared" si="16"/>
        <v>Start group 3 for 100km</v>
      </c>
    </row>
    <row r="211" spans="1:8">
      <c r="A211" s="61">
        <v>209</v>
      </c>
      <c r="B211" s="70" t="s">
        <v>5820</v>
      </c>
      <c r="C211" s="70" t="s">
        <v>72</v>
      </c>
      <c r="D211" s="71">
        <v>0.22899305555555557</v>
      </c>
      <c r="E211" s="60">
        <f t="shared" si="13"/>
        <v>0.39961759082217974</v>
      </c>
      <c r="F211" s="60">
        <f t="shared" si="14"/>
        <v>0.44849549747419282</v>
      </c>
      <c r="G211" s="11" t="str">
        <f t="shared" si="15"/>
        <v>Start group 3 for 50km</v>
      </c>
      <c r="H211" s="4" t="str">
        <f t="shared" si="16"/>
        <v>Start group 3 for 100km</v>
      </c>
    </row>
    <row r="212" spans="1:8">
      <c r="A212" s="61">
        <v>210</v>
      </c>
      <c r="B212" s="70" t="s">
        <v>5821</v>
      </c>
      <c r="C212" s="70" t="s">
        <v>12</v>
      </c>
      <c r="D212" s="71">
        <v>0.22906249999999997</v>
      </c>
      <c r="E212" s="60">
        <f t="shared" si="13"/>
        <v>0.40152963671128106</v>
      </c>
      <c r="F212" s="60">
        <f t="shared" si="14"/>
        <v>0.44893476828464757</v>
      </c>
      <c r="G212" s="11" t="str">
        <f t="shared" si="15"/>
        <v>Start group 3 for 50km</v>
      </c>
      <c r="H212" s="4" t="str">
        <f t="shared" si="16"/>
        <v>Start group 3 for 100km</v>
      </c>
    </row>
    <row r="213" spans="1:8">
      <c r="A213" s="61">
        <v>211</v>
      </c>
      <c r="B213" s="70" t="s">
        <v>5822</v>
      </c>
      <c r="C213" s="70" t="s">
        <v>17</v>
      </c>
      <c r="D213" s="71">
        <v>0.22915509259259259</v>
      </c>
      <c r="E213" s="60">
        <f t="shared" si="13"/>
        <v>0.40344168260038243</v>
      </c>
      <c r="F213" s="60">
        <f t="shared" si="14"/>
        <v>0.44952046269858703</v>
      </c>
      <c r="G213" s="11" t="str">
        <f t="shared" si="15"/>
        <v>Start group 3 for 50km</v>
      </c>
      <c r="H213" s="4" t="str">
        <f t="shared" si="16"/>
        <v>Start group 3 for 100km</v>
      </c>
    </row>
    <row r="214" spans="1:8">
      <c r="A214" s="61">
        <v>212</v>
      </c>
      <c r="B214" s="70" t="s">
        <v>5823</v>
      </c>
      <c r="C214" s="70" t="s">
        <v>80</v>
      </c>
      <c r="D214" s="71">
        <v>0.22918981481481482</v>
      </c>
      <c r="E214" s="60">
        <f t="shared" si="13"/>
        <v>0.40535372848948376</v>
      </c>
      <c r="F214" s="60">
        <f t="shared" si="14"/>
        <v>0.44974009810381443</v>
      </c>
      <c r="G214" s="11" t="str">
        <f t="shared" si="15"/>
        <v>Start group 3 for 50km</v>
      </c>
      <c r="H214" s="4" t="str">
        <f t="shared" si="16"/>
        <v>Start group 3 for 100km</v>
      </c>
    </row>
    <row r="215" spans="1:8">
      <c r="A215" s="61">
        <v>213</v>
      </c>
      <c r="B215" s="70" t="s">
        <v>5824</v>
      </c>
      <c r="C215" s="70" t="s">
        <v>25</v>
      </c>
      <c r="D215" s="71">
        <v>0.22929398148148147</v>
      </c>
      <c r="E215" s="60">
        <f t="shared" si="13"/>
        <v>0.40726577437858508</v>
      </c>
      <c r="F215" s="60">
        <f t="shared" si="14"/>
        <v>0.45039900431949631</v>
      </c>
      <c r="G215" s="11" t="str">
        <f t="shared" si="15"/>
        <v>Start group 3 for 50km</v>
      </c>
      <c r="H215" s="4" t="str">
        <f t="shared" si="16"/>
        <v>Start group 3 for 100km</v>
      </c>
    </row>
    <row r="216" spans="1:8">
      <c r="A216" s="61">
        <v>214</v>
      </c>
      <c r="B216" s="70" t="s">
        <v>5825</v>
      </c>
      <c r="C216" s="70" t="s">
        <v>71</v>
      </c>
      <c r="D216" s="71">
        <v>0.2293287037037037</v>
      </c>
      <c r="E216" s="60">
        <f t="shared" si="13"/>
        <v>0.4091778202676864</v>
      </c>
      <c r="F216" s="60">
        <f t="shared" si="14"/>
        <v>0.45061863972472366</v>
      </c>
      <c r="G216" s="11" t="str">
        <f t="shared" si="15"/>
        <v>Start group 3 for 50km</v>
      </c>
      <c r="H216" s="4" t="str">
        <f t="shared" si="16"/>
        <v>Start group 3 for 100km</v>
      </c>
    </row>
    <row r="217" spans="1:8">
      <c r="A217" s="61">
        <v>215</v>
      </c>
      <c r="B217" s="70" t="s">
        <v>5826</v>
      </c>
      <c r="C217" s="70" t="s">
        <v>5827</v>
      </c>
      <c r="D217" s="71">
        <v>0.22951388888888888</v>
      </c>
      <c r="E217" s="60">
        <f t="shared" si="13"/>
        <v>0.41108986615678778</v>
      </c>
      <c r="F217" s="60">
        <f t="shared" si="14"/>
        <v>0.45179002855260264</v>
      </c>
      <c r="G217" s="11" t="str">
        <f t="shared" si="15"/>
        <v>Start group 3 for 50km</v>
      </c>
      <c r="H217" s="4" t="str">
        <f t="shared" si="16"/>
        <v>Start group 3 for 100km</v>
      </c>
    </row>
    <row r="218" spans="1:8">
      <c r="A218" s="61">
        <v>216</v>
      </c>
      <c r="B218" s="70" t="s">
        <v>5828</v>
      </c>
      <c r="C218" s="70" t="s">
        <v>36</v>
      </c>
      <c r="D218" s="71">
        <v>0.22954861111111111</v>
      </c>
      <c r="E218" s="60">
        <f t="shared" si="13"/>
        <v>0.4130019120458891</v>
      </c>
      <c r="F218" s="60">
        <f t="shared" si="14"/>
        <v>0.45200966395783004</v>
      </c>
      <c r="G218" s="11" t="str">
        <f t="shared" si="15"/>
        <v>Start group 3 for 50km</v>
      </c>
      <c r="H218" s="4" t="str">
        <f t="shared" si="16"/>
        <v>Start group 3 for 100km</v>
      </c>
    </row>
    <row r="219" spans="1:8">
      <c r="A219" s="61">
        <v>217</v>
      </c>
      <c r="B219" s="70" t="s">
        <v>5829</v>
      </c>
      <c r="C219" s="70" t="s">
        <v>38</v>
      </c>
      <c r="D219" s="71">
        <v>0.22978009259259258</v>
      </c>
      <c r="E219" s="60">
        <f t="shared" si="13"/>
        <v>0.41491395793499042</v>
      </c>
      <c r="F219" s="60">
        <f t="shared" si="14"/>
        <v>0.45347389999267873</v>
      </c>
      <c r="G219" s="11" t="str">
        <f t="shared" si="15"/>
        <v>Start group 3 for 50km</v>
      </c>
      <c r="H219" s="4" t="str">
        <f t="shared" si="16"/>
        <v>Start group 3 for 100km</v>
      </c>
    </row>
    <row r="220" spans="1:8">
      <c r="A220" s="61">
        <v>218</v>
      </c>
      <c r="B220" s="70" t="s">
        <v>5830</v>
      </c>
      <c r="C220" s="70" t="s">
        <v>29</v>
      </c>
      <c r="D220" s="71">
        <v>0.23013888888888889</v>
      </c>
      <c r="E220" s="60">
        <f t="shared" si="13"/>
        <v>0.4168260038240918</v>
      </c>
      <c r="F220" s="60">
        <f t="shared" si="14"/>
        <v>0.45574346584669434</v>
      </c>
      <c r="G220" s="11" t="str">
        <f t="shared" si="15"/>
        <v>Start group 3 for 50km</v>
      </c>
      <c r="H220" s="4" t="str">
        <f t="shared" si="16"/>
        <v>Start group 3 for 100km</v>
      </c>
    </row>
    <row r="221" spans="1:8">
      <c r="A221" s="61">
        <v>219</v>
      </c>
      <c r="B221" s="70" t="s">
        <v>5831</v>
      </c>
      <c r="C221" s="70" t="s">
        <v>5832</v>
      </c>
      <c r="D221" s="71">
        <v>0.23127314814814814</v>
      </c>
      <c r="E221" s="60">
        <f t="shared" si="13"/>
        <v>0.41873804971319312</v>
      </c>
      <c r="F221" s="60">
        <f t="shared" si="14"/>
        <v>0.46291822241745378</v>
      </c>
      <c r="G221" s="11" t="str">
        <f t="shared" si="15"/>
        <v>Start group 3 for 50km</v>
      </c>
      <c r="H221" s="4" t="str">
        <f t="shared" si="16"/>
        <v>Start group 4 for 100km</v>
      </c>
    </row>
    <row r="222" spans="1:8">
      <c r="A222" s="61">
        <v>220</v>
      </c>
      <c r="B222" s="70" t="s">
        <v>5833</v>
      </c>
      <c r="C222" s="70" t="s">
        <v>36</v>
      </c>
      <c r="D222" s="71">
        <v>0.2315625</v>
      </c>
      <c r="E222" s="60">
        <f t="shared" si="13"/>
        <v>0.42065009560229444</v>
      </c>
      <c r="F222" s="60">
        <f t="shared" si="14"/>
        <v>0.46474851746101464</v>
      </c>
      <c r="G222" s="11" t="str">
        <f t="shared" si="15"/>
        <v>Start group 3 for 50km</v>
      </c>
      <c r="H222" s="4" t="str">
        <f t="shared" si="16"/>
        <v>Start group 4 for 100km</v>
      </c>
    </row>
    <row r="223" spans="1:8">
      <c r="A223" s="61">
        <v>221</v>
      </c>
      <c r="B223" s="70" t="s">
        <v>5834</v>
      </c>
      <c r="C223" s="70" t="s">
        <v>100</v>
      </c>
      <c r="D223" s="71">
        <v>0.23211805555555554</v>
      </c>
      <c r="E223" s="60">
        <f t="shared" si="13"/>
        <v>0.42256214149139582</v>
      </c>
      <c r="F223" s="60">
        <f t="shared" si="14"/>
        <v>0.46826268394465181</v>
      </c>
      <c r="G223" s="11" t="str">
        <f t="shared" si="15"/>
        <v>Start group 3 for 50km</v>
      </c>
      <c r="H223" s="4" t="str">
        <f t="shared" si="16"/>
        <v>Start group 4 for 100km</v>
      </c>
    </row>
    <row r="224" spans="1:8">
      <c r="A224" s="61">
        <v>222</v>
      </c>
      <c r="B224" s="70" t="s">
        <v>5835</v>
      </c>
      <c r="C224" s="70" t="s">
        <v>64</v>
      </c>
      <c r="D224" s="71">
        <v>0.23222222222222222</v>
      </c>
      <c r="E224" s="60">
        <f t="shared" si="13"/>
        <v>0.42447418738049714</v>
      </c>
      <c r="F224" s="60">
        <f t="shared" si="14"/>
        <v>0.46892159016033369</v>
      </c>
      <c r="G224" s="11" t="str">
        <f t="shared" si="15"/>
        <v>Start group 3 for 50km</v>
      </c>
      <c r="H224" s="4" t="str">
        <f t="shared" si="16"/>
        <v>Start group 4 for 100km</v>
      </c>
    </row>
    <row r="225" spans="1:8">
      <c r="A225" s="61">
        <v>223</v>
      </c>
      <c r="B225" s="70" t="s">
        <v>5836</v>
      </c>
      <c r="C225" s="70" t="s">
        <v>5837</v>
      </c>
      <c r="D225" s="71">
        <v>0.23224537037037038</v>
      </c>
      <c r="E225" s="60">
        <f t="shared" si="13"/>
        <v>0.42638623326959846</v>
      </c>
      <c r="F225" s="60">
        <f t="shared" si="14"/>
        <v>0.46906801376381868</v>
      </c>
      <c r="G225" s="11" t="str">
        <f t="shared" si="15"/>
        <v>Start group 3 for 50km</v>
      </c>
      <c r="H225" s="4" t="str">
        <f t="shared" si="16"/>
        <v>Start group 4 for 100km</v>
      </c>
    </row>
    <row r="226" spans="1:8">
      <c r="A226" s="61">
        <v>224</v>
      </c>
      <c r="B226" s="70" t="s">
        <v>5838</v>
      </c>
      <c r="C226" s="70" t="s">
        <v>80</v>
      </c>
      <c r="D226" s="71">
        <v>0.23263888888888887</v>
      </c>
      <c r="E226" s="60">
        <f t="shared" si="13"/>
        <v>0.42829827915869984</v>
      </c>
      <c r="F226" s="60">
        <f t="shared" si="14"/>
        <v>0.47155721502306169</v>
      </c>
      <c r="G226" s="11" t="str">
        <f t="shared" si="15"/>
        <v>Start group 3 for 50km</v>
      </c>
      <c r="H226" s="4" t="str">
        <f t="shared" si="16"/>
        <v>Start group 4 for 100km</v>
      </c>
    </row>
    <row r="227" spans="1:8">
      <c r="A227" s="61">
        <v>225</v>
      </c>
      <c r="B227" s="70" t="s">
        <v>5839</v>
      </c>
      <c r="C227" s="70" t="s">
        <v>58</v>
      </c>
      <c r="D227" s="71">
        <v>0.23277777777777778</v>
      </c>
      <c r="E227" s="60">
        <f t="shared" si="13"/>
        <v>0.43021032504780116</v>
      </c>
      <c r="F227" s="60">
        <f t="shared" si="14"/>
        <v>0.47243575664397092</v>
      </c>
      <c r="G227" s="11" t="str">
        <f t="shared" si="15"/>
        <v>Start group 3 for 50km</v>
      </c>
      <c r="H227" s="4" t="str">
        <f t="shared" si="16"/>
        <v>Start group 4 for 100km</v>
      </c>
    </row>
    <row r="228" spans="1:8">
      <c r="A228" s="61">
        <v>226</v>
      </c>
      <c r="B228" s="70" t="s">
        <v>5840</v>
      </c>
      <c r="C228" s="70" t="s">
        <v>31</v>
      </c>
      <c r="D228" s="71">
        <v>0.23285879629629633</v>
      </c>
      <c r="E228" s="60">
        <f t="shared" si="13"/>
        <v>0.43212237093690248</v>
      </c>
      <c r="F228" s="60">
        <f t="shared" si="14"/>
        <v>0.47294823925616802</v>
      </c>
      <c r="G228" s="11" t="str">
        <f t="shared" si="15"/>
        <v>Start group 3 for 50km</v>
      </c>
      <c r="H228" s="4" t="str">
        <f t="shared" si="16"/>
        <v>Start group 4 for 100km</v>
      </c>
    </row>
    <row r="229" spans="1:8">
      <c r="A229" s="61">
        <v>227</v>
      </c>
      <c r="B229" s="70" t="s">
        <v>5841</v>
      </c>
      <c r="C229" s="70" t="s">
        <v>5842</v>
      </c>
      <c r="D229" s="71">
        <v>0.23346064814814815</v>
      </c>
      <c r="E229" s="60">
        <f t="shared" si="13"/>
        <v>0.4340344168260038</v>
      </c>
      <c r="F229" s="60">
        <f t="shared" si="14"/>
        <v>0.47675525294677501</v>
      </c>
      <c r="G229" s="11" t="str">
        <f t="shared" si="15"/>
        <v>Start group 3 for 50km</v>
      </c>
      <c r="H229" s="4" t="str">
        <f t="shared" si="16"/>
        <v>Start group 4 for 100km</v>
      </c>
    </row>
    <row r="230" spans="1:8">
      <c r="A230" s="61">
        <v>228</v>
      </c>
      <c r="B230" s="70" t="s">
        <v>5843</v>
      </c>
      <c r="C230" s="70" t="s">
        <v>375</v>
      </c>
      <c r="D230" s="71">
        <v>0.23347222222222222</v>
      </c>
      <c r="E230" s="60">
        <f t="shared" si="13"/>
        <v>0.43594646271510518</v>
      </c>
      <c r="F230" s="60">
        <f t="shared" si="14"/>
        <v>0.47682846474851737</v>
      </c>
      <c r="G230" s="11" t="str">
        <f t="shared" si="15"/>
        <v>Start group 3 for 50km</v>
      </c>
      <c r="H230" s="4" t="str">
        <f t="shared" si="16"/>
        <v>Start group 4 for 100km</v>
      </c>
    </row>
    <row r="231" spans="1:8">
      <c r="A231" s="61">
        <v>229</v>
      </c>
      <c r="B231" s="70" t="s">
        <v>5844</v>
      </c>
      <c r="C231" s="70" t="s">
        <v>2513</v>
      </c>
      <c r="D231" s="71">
        <v>0.23420138888888889</v>
      </c>
      <c r="E231" s="60">
        <f t="shared" si="13"/>
        <v>0.4378585086042065</v>
      </c>
      <c r="F231" s="60">
        <f t="shared" si="14"/>
        <v>0.48144080825829122</v>
      </c>
      <c r="G231" s="11" t="str">
        <f t="shared" si="15"/>
        <v>Start group 3 for 50km</v>
      </c>
      <c r="H231" s="4" t="str">
        <f t="shared" si="16"/>
        <v>Start group 4 for 100km</v>
      </c>
    </row>
    <row r="232" spans="1:8">
      <c r="A232" s="61">
        <v>230</v>
      </c>
      <c r="B232" s="70" t="s">
        <v>5845</v>
      </c>
      <c r="C232" s="70" t="s">
        <v>30</v>
      </c>
      <c r="D232" s="71">
        <v>0.23451388888888891</v>
      </c>
      <c r="E232" s="60">
        <f t="shared" si="13"/>
        <v>0.43977055449330782</v>
      </c>
      <c r="F232" s="60">
        <f t="shared" si="14"/>
        <v>0.48341752690533707</v>
      </c>
      <c r="G232" s="11" t="str">
        <f t="shared" si="15"/>
        <v>Start group 3 for 50km</v>
      </c>
      <c r="H232" s="4" t="str">
        <f t="shared" si="16"/>
        <v>Start group 4 for 100km</v>
      </c>
    </row>
    <row r="233" spans="1:8">
      <c r="A233" s="61">
        <v>231</v>
      </c>
      <c r="B233" s="70" t="s">
        <v>5674</v>
      </c>
      <c r="C233" s="70" t="s">
        <v>94</v>
      </c>
      <c r="D233" s="71">
        <v>0.23462962962962963</v>
      </c>
      <c r="E233" s="60">
        <f t="shared" si="13"/>
        <v>0.4416826003824092</v>
      </c>
      <c r="F233" s="60">
        <f t="shared" si="14"/>
        <v>0.48414964492276152</v>
      </c>
      <c r="G233" s="11" t="str">
        <f t="shared" si="15"/>
        <v>Start group 3 for 50km</v>
      </c>
      <c r="H233" s="4" t="str">
        <f t="shared" si="16"/>
        <v>Start group 4 for 100km</v>
      </c>
    </row>
    <row r="234" spans="1:8">
      <c r="A234" s="61">
        <v>232</v>
      </c>
      <c r="B234" s="70" t="s">
        <v>5820</v>
      </c>
      <c r="C234" s="70" t="s">
        <v>41</v>
      </c>
      <c r="D234" s="71">
        <v>0.23493055555555556</v>
      </c>
      <c r="E234" s="60">
        <f t="shared" si="13"/>
        <v>0.44359464627151052</v>
      </c>
      <c r="F234" s="60">
        <f t="shared" si="14"/>
        <v>0.48605315176806502</v>
      </c>
      <c r="G234" s="11" t="str">
        <f t="shared" si="15"/>
        <v>Start group 3 for 50km</v>
      </c>
      <c r="H234" s="4" t="str">
        <f t="shared" si="16"/>
        <v>Start group 4 for 100km</v>
      </c>
    </row>
    <row r="235" spans="1:8">
      <c r="A235" s="61">
        <v>233</v>
      </c>
      <c r="B235" s="70" t="s">
        <v>5756</v>
      </c>
      <c r="C235" s="70" t="s">
        <v>64</v>
      </c>
      <c r="D235" s="71">
        <v>0.23496527777777776</v>
      </c>
      <c r="E235" s="60">
        <f t="shared" si="13"/>
        <v>0.44550669216061184</v>
      </c>
      <c r="F235" s="60">
        <f t="shared" si="14"/>
        <v>0.48627278717329242</v>
      </c>
      <c r="G235" s="11" t="str">
        <f t="shared" si="15"/>
        <v>Start group 3 for 50km</v>
      </c>
      <c r="H235" s="4" t="str">
        <f t="shared" si="16"/>
        <v>Start group 4 for 100km</v>
      </c>
    </row>
    <row r="236" spans="1:8">
      <c r="A236" s="61">
        <v>234</v>
      </c>
      <c r="B236" s="70" t="s">
        <v>5846</v>
      </c>
      <c r="C236" s="70" t="s">
        <v>108</v>
      </c>
      <c r="D236" s="71">
        <v>0.23516203703703706</v>
      </c>
      <c r="E236" s="60">
        <f t="shared" si="13"/>
        <v>0.44741873804971322</v>
      </c>
      <c r="F236" s="60">
        <f t="shared" si="14"/>
        <v>0.48751738780291376</v>
      </c>
      <c r="G236" s="11" t="str">
        <f t="shared" si="15"/>
        <v>Start group 3 for 50km</v>
      </c>
      <c r="H236" s="4" t="str">
        <f t="shared" si="16"/>
        <v>Start group 4 for 100km</v>
      </c>
    </row>
    <row r="237" spans="1:8">
      <c r="A237" s="61">
        <v>235</v>
      </c>
      <c r="B237" s="70" t="s">
        <v>5847</v>
      </c>
      <c r="C237" s="70" t="s">
        <v>177</v>
      </c>
      <c r="D237" s="71">
        <v>0.23532407407407407</v>
      </c>
      <c r="E237" s="60">
        <f t="shared" si="13"/>
        <v>0.44933078393881454</v>
      </c>
      <c r="F237" s="60">
        <f t="shared" si="14"/>
        <v>0.48854235302730797</v>
      </c>
      <c r="G237" s="11" t="str">
        <f t="shared" si="15"/>
        <v>Start group 3 for 50km</v>
      </c>
      <c r="H237" s="4" t="str">
        <f t="shared" si="16"/>
        <v>Start group 4 for 100km</v>
      </c>
    </row>
    <row r="238" spans="1:8">
      <c r="A238" s="61">
        <v>236</v>
      </c>
      <c r="B238" s="70" t="s">
        <v>5848</v>
      </c>
      <c r="C238" s="70" t="s">
        <v>33</v>
      </c>
      <c r="D238" s="71">
        <v>0.23534722222222224</v>
      </c>
      <c r="E238" s="60">
        <f t="shared" si="13"/>
        <v>0.45124282982791586</v>
      </c>
      <c r="F238" s="60">
        <f t="shared" si="14"/>
        <v>0.48868877663079274</v>
      </c>
      <c r="G238" s="11" t="str">
        <f t="shared" si="15"/>
        <v>Start group 3 for 50km</v>
      </c>
      <c r="H238" s="4" t="str">
        <f t="shared" si="16"/>
        <v>Start group 4 for 100km</v>
      </c>
    </row>
    <row r="239" spans="1:8">
      <c r="A239" s="61">
        <v>237</v>
      </c>
      <c r="B239" s="70" t="s">
        <v>5849</v>
      </c>
      <c r="C239" s="70" t="s">
        <v>38</v>
      </c>
      <c r="D239" s="71">
        <v>0.23548611111111109</v>
      </c>
      <c r="E239" s="60">
        <f t="shared" si="13"/>
        <v>0.45315487571701724</v>
      </c>
      <c r="F239" s="60">
        <f t="shared" si="14"/>
        <v>0.48956731825170224</v>
      </c>
      <c r="G239" s="11" t="str">
        <f t="shared" si="15"/>
        <v>Start group 3 for 50km</v>
      </c>
      <c r="H239" s="4" t="str">
        <f t="shared" si="16"/>
        <v>Start group 4 for 100km</v>
      </c>
    </row>
    <row r="240" spans="1:8">
      <c r="A240" s="61">
        <v>238</v>
      </c>
      <c r="B240" s="70" t="s">
        <v>5850</v>
      </c>
      <c r="C240" s="70" t="s">
        <v>25</v>
      </c>
      <c r="D240" s="71">
        <v>0.23586805555555557</v>
      </c>
      <c r="E240" s="60">
        <f t="shared" si="13"/>
        <v>0.45506692160611856</v>
      </c>
      <c r="F240" s="60">
        <f t="shared" si="14"/>
        <v>0.49198330770920257</v>
      </c>
      <c r="G240" s="11" t="str">
        <f t="shared" si="15"/>
        <v>Start group 3 for 50km</v>
      </c>
      <c r="H240" s="4" t="str">
        <f t="shared" si="16"/>
        <v>Start group 4 for 100km</v>
      </c>
    </row>
    <row r="241" spans="1:8">
      <c r="A241" s="61">
        <v>239</v>
      </c>
      <c r="B241" s="70" t="s">
        <v>5851</v>
      </c>
      <c r="C241" s="70" t="s">
        <v>80</v>
      </c>
      <c r="D241" s="71">
        <v>0.23591435185185183</v>
      </c>
      <c r="E241" s="60">
        <f t="shared" si="13"/>
        <v>0.45697896749521988</v>
      </c>
      <c r="F241" s="60">
        <f t="shared" si="14"/>
        <v>0.49227615491617233</v>
      </c>
      <c r="G241" s="11" t="str">
        <f t="shared" si="15"/>
        <v>Start group 3 for 50km</v>
      </c>
      <c r="H241" s="4" t="str">
        <f t="shared" si="16"/>
        <v>Start group 4 for 100km</v>
      </c>
    </row>
    <row r="242" spans="1:8">
      <c r="A242" s="61">
        <v>240</v>
      </c>
      <c r="B242" s="70" t="s">
        <v>5852</v>
      </c>
      <c r="C242" s="70" t="s">
        <v>127</v>
      </c>
      <c r="D242" s="71">
        <v>0.23646990740740739</v>
      </c>
      <c r="E242" s="60">
        <f t="shared" si="13"/>
        <v>0.4588910133843212</v>
      </c>
      <c r="F242" s="60">
        <f t="shared" si="14"/>
        <v>0.49579032139980955</v>
      </c>
      <c r="G242" s="11" t="str">
        <f t="shared" si="15"/>
        <v>Start group 3 for 50km</v>
      </c>
      <c r="H242" s="4" t="str">
        <f t="shared" si="16"/>
        <v>Start group 4 for 100km</v>
      </c>
    </row>
    <row r="243" spans="1:8">
      <c r="A243" s="61">
        <v>241</v>
      </c>
      <c r="B243" s="70" t="s">
        <v>5792</v>
      </c>
      <c r="C243" s="70" t="s">
        <v>15</v>
      </c>
      <c r="D243" s="71">
        <v>0.23652777777777778</v>
      </c>
      <c r="E243" s="60">
        <f t="shared" si="13"/>
        <v>0.46080305927342258</v>
      </c>
      <c r="F243" s="60">
        <f t="shared" si="14"/>
        <v>0.49615638040852189</v>
      </c>
      <c r="G243" s="11" t="str">
        <f t="shared" si="15"/>
        <v>Start group 3 for 50km</v>
      </c>
      <c r="H243" s="4" t="str">
        <f t="shared" si="16"/>
        <v>Start group 4 for 100km</v>
      </c>
    </row>
    <row r="244" spans="1:8">
      <c r="A244" s="61">
        <v>242</v>
      </c>
      <c r="B244" s="70" t="s">
        <v>5853</v>
      </c>
      <c r="C244" s="70" t="s">
        <v>96</v>
      </c>
      <c r="D244" s="71">
        <v>0.23667824074074073</v>
      </c>
      <c r="E244" s="60">
        <f t="shared" si="13"/>
        <v>0.4627151051625239</v>
      </c>
      <c r="F244" s="60">
        <f t="shared" si="14"/>
        <v>0.49710813383117353</v>
      </c>
      <c r="G244" s="11" t="str">
        <f t="shared" si="15"/>
        <v>Start group 3 for 50km</v>
      </c>
      <c r="H244" s="4" t="str">
        <f t="shared" si="16"/>
        <v>Start group 4 for 100km</v>
      </c>
    </row>
    <row r="245" spans="1:8">
      <c r="A245" s="61">
        <v>243</v>
      </c>
      <c r="B245" s="70" t="s">
        <v>5854</v>
      </c>
      <c r="C245" s="70" t="s">
        <v>2290</v>
      </c>
      <c r="D245" s="71">
        <v>0.23678240740740741</v>
      </c>
      <c r="E245" s="60">
        <f t="shared" si="13"/>
        <v>0.46462715105162522</v>
      </c>
      <c r="F245" s="60">
        <f t="shared" si="14"/>
        <v>0.4977670400468554</v>
      </c>
      <c r="G245" s="11" t="str">
        <f t="shared" si="15"/>
        <v>Start group 3 for 50km</v>
      </c>
      <c r="H245" s="4" t="str">
        <f t="shared" si="16"/>
        <v>Start group 4 for 100km</v>
      </c>
    </row>
    <row r="246" spans="1:8">
      <c r="A246" s="61">
        <v>244</v>
      </c>
      <c r="B246" s="70" t="s">
        <v>5855</v>
      </c>
      <c r="C246" s="70" t="s">
        <v>70</v>
      </c>
      <c r="D246" s="71">
        <v>0.23679398148148148</v>
      </c>
      <c r="E246" s="60">
        <f t="shared" si="13"/>
        <v>0.4665391969407266</v>
      </c>
      <c r="F246" s="60">
        <f t="shared" si="14"/>
        <v>0.49784025184859804</v>
      </c>
      <c r="G246" s="11" t="str">
        <f t="shared" si="15"/>
        <v>Start group 3 for 50km</v>
      </c>
      <c r="H246" s="4" t="str">
        <f t="shared" si="16"/>
        <v>Start group 4 for 100km</v>
      </c>
    </row>
    <row r="247" spans="1:8">
      <c r="A247" s="61">
        <v>245</v>
      </c>
      <c r="B247" s="70" t="s">
        <v>5856</v>
      </c>
      <c r="C247" s="70" t="s">
        <v>25</v>
      </c>
      <c r="D247" s="71">
        <v>0.23679398148148148</v>
      </c>
      <c r="E247" s="60">
        <f t="shared" si="13"/>
        <v>0.46845124282982792</v>
      </c>
      <c r="F247" s="60">
        <f t="shared" si="14"/>
        <v>0.49784025184859804</v>
      </c>
      <c r="G247" s="11" t="str">
        <f t="shared" si="15"/>
        <v>Start group 3 for 50km</v>
      </c>
      <c r="H247" s="4" t="str">
        <f t="shared" si="16"/>
        <v>Start group 4 for 100km</v>
      </c>
    </row>
    <row r="248" spans="1:8">
      <c r="A248" s="61">
        <v>246</v>
      </c>
      <c r="B248" s="70" t="s">
        <v>5763</v>
      </c>
      <c r="C248" s="70" t="s">
        <v>175</v>
      </c>
      <c r="D248" s="71">
        <v>0.23716435185185183</v>
      </c>
      <c r="E248" s="60">
        <f t="shared" si="13"/>
        <v>0.47036328871892924</v>
      </c>
      <c r="F248" s="60">
        <f t="shared" si="14"/>
        <v>0.500183029504356</v>
      </c>
      <c r="G248" s="11" t="str">
        <f t="shared" si="15"/>
        <v>Start group 3 for 50km</v>
      </c>
      <c r="H248" s="4" t="str">
        <f t="shared" si="16"/>
        <v>Start group 4 for 100km</v>
      </c>
    </row>
    <row r="249" spans="1:8">
      <c r="A249" s="61">
        <v>247</v>
      </c>
      <c r="B249" s="70" t="s">
        <v>5760</v>
      </c>
      <c r="C249" s="70" t="s">
        <v>138</v>
      </c>
      <c r="D249" s="71">
        <v>0.23751157407407408</v>
      </c>
      <c r="E249" s="60">
        <f t="shared" si="13"/>
        <v>0.47227533460803062</v>
      </c>
      <c r="F249" s="60">
        <f t="shared" si="14"/>
        <v>0.50237938355662926</v>
      </c>
      <c r="G249" s="11" t="str">
        <f t="shared" si="15"/>
        <v>Start group 3 for 50km</v>
      </c>
      <c r="H249" s="4" t="str">
        <f t="shared" si="16"/>
        <v>Start group 4 for 100km</v>
      </c>
    </row>
    <row r="250" spans="1:8">
      <c r="A250" s="61">
        <v>248</v>
      </c>
      <c r="B250" s="70" t="s">
        <v>5857</v>
      </c>
      <c r="C250" s="70" t="s">
        <v>14</v>
      </c>
      <c r="D250" s="71">
        <v>0.23751157407407408</v>
      </c>
      <c r="E250" s="60">
        <f t="shared" si="13"/>
        <v>0.47418738049713194</v>
      </c>
      <c r="F250" s="60">
        <f t="shared" si="14"/>
        <v>0.50237938355662926</v>
      </c>
      <c r="G250" s="11" t="str">
        <f t="shared" si="15"/>
        <v>Start group 3 for 50km</v>
      </c>
      <c r="H250" s="4" t="str">
        <f t="shared" si="16"/>
        <v>Start group 4 for 100km</v>
      </c>
    </row>
    <row r="251" spans="1:8">
      <c r="A251" s="61">
        <v>249</v>
      </c>
      <c r="B251" s="70" t="s">
        <v>5858</v>
      </c>
      <c r="C251" s="70" t="s">
        <v>71</v>
      </c>
      <c r="D251" s="71">
        <v>0.23754629629629631</v>
      </c>
      <c r="E251" s="60">
        <f t="shared" si="13"/>
        <v>0.47609942638623326</v>
      </c>
      <c r="F251" s="60">
        <f t="shared" si="14"/>
        <v>0.50259901896185655</v>
      </c>
      <c r="G251" s="11" t="str">
        <f t="shared" si="15"/>
        <v>Start group 3 for 50km</v>
      </c>
      <c r="H251" s="4" t="str">
        <f t="shared" si="16"/>
        <v>Start group 4 for 100km</v>
      </c>
    </row>
    <row r="252" spans="1:8">
      <c r="A252" s="61">
        <v>250</v>
      </c>
      <c r="B252" s="70" t="s">
        <v>5859</v>
      </c>
      <c r="C252" s="70" t="s">
        <v>280</v>
      </c>
      <c r="D252" s="71">
        <v>0.23833333333333331</v>
      </c>
      <c r="E252" s="60">
        <f t="shared" si="13"/>
        <v>0.47801147227533458</v>
      </c>
      <c r="F252" s="60">
        <f t="shared" si="14"/>
        <v>0.50757742148034257</v>
      </c>
      <c r="G252" s="11" t="str">
        <f t="shared" si="15"/>
        <v>Start group 3 for 50km</v>
      </c>
      <c r="H252" s="4" t="str">
        <f t="shared" si="16"/>
        <v>Start group 4 for 100km</v>
      </c>
    </row>
    <row r="253" spans="1:8">
      <c r="A253" s="61">
        <v>251</v>
      </c>
      <c r="B253" s="70" t="s">
        <v>5860</v>
      </c>
      <c r="C253" s="70" t="s">
        <v>30</v>
      </c>
      <c r="D253" s="71">
        <v>0.23844907407407409</v>
      </c>
      <c r="E253" s="60">
        <f t="shared" si="13"/>
        <v>0.47992351816443596</v>
      </c>
      <c r="F253" s="60">
        <f t="shared" si="14"/>
        <v>0.50830953949776703</v>
      </c>
      <c r="G253" s="11" t="str">
        <f t="shared" si="15"/>
        <v>Start group 3 for 50km</v>
      </c>
      <c r="H253" s="4" t="str">
        <f t="shared" si="16"/>
        <v>Start group 4 for 100km</v>
      </c>
    </row>
    <row r="254" spans="1:8">
      <c r="A254" s="61">
        <v>252</v>
      </c>
      <c r="B254" s="70" t="s">
        <v>5861</v>
      </c>
      <c r="C254" s="70" t="s">
        <v>3248</v>
      </c>
      <c r="D254" s="71">
        <v>0.23857638888888888</v>
      </c>
      <c r="E254" s="60">
        <f t="shared" si="13"/>
        <v>0.48183556405353728</v>
      </c>
      <c r="F254" s="60">
        <f t="shared" si="14"/>
        <v>0.50911486931693395</v>
      </c>
      <c r="G254" s="11" t="str">
        <f t="shared" si="15"/>
        <v>Start group 3 for 50km</v>
      </c>
      <c r="H254" s="4" t="str">
        <f t="shared" si="16"/>
        <v>Start group 4 for 100km</v>
      </c>
    </row>
    <row r="255" spans="1:8">
      <c r="A255" s="61">
        <v>253</v>
      </c>
      <c r="B255" s="70" t="s">
        <v>5862</v>
      </c>
      <c r="C255" s="70" t="s">
        <v>89</v>
      </c>
      <c r="D255" s="71">
        <v>0.23858796296296295</v>
      </c>
      <c r="E255" s="60">
        <f t="shared" si="13"/>
        <v>0.4837476099426386</v>
      </c>
      <c r="F255" s="60">
        <f t="shared" si="14"/>
        <v>0.50918808111867631</v>
      </c>
      <c r="G255" s="11" t="str">
        <f t="shared" si="15"/>
        <v>Start group 3 for 50km</v>
      </c>
      <c r="H255" s="4" t="str">
        <f t="shared" si="16"/>
        <v>Start group 4 for 100km</v>
      </c>
    </row>
    <row r="256" spans="1:8">
      <c r="A256" s="61">
        <v>254</v>
      </c>
      <c r="B256" s="70" t="s">
        <v>5863</v>
      </c>
      <c r="C256" s="70" t="s">
        <v>31</v>
      </c>
      <c r="D256" s="71">
        <v>0.23869212962962963</v>
      </c>
      <c r="E256" s="60">
        <f t="shared" si="13"/>
        <v>0.48565965583173998</v>
      </c>
      <c r="F256" s="60">
        <f t="shared" si="14"/>
        <v>0.50984698733435818</v>
      </c>
      <c r="G256" s="11" t="str">
        <f t="shared" si="15"/>
        <v>Start group 3 for 50km</v>
      </c>
      <c r="H256" s="4" t="str">
        <f t="shared" si="16"/>
        <v>Start group 4 for 100km</v>
      </c>
    </row>
    <row r="257" spans="1:8">
      <c r="A257" s="61">
        <v>255</v>
      </c>
      <c r="B257" s="70" t="s">
        <v>5864</v>
      </c>
      <c r="C257" s="70" t="s">
        <v>70</v>
      </c>
      <c r="D257" s="71">
        <v>0.23918981481481483</v>
      </c>
      <c r="E257" s="60">
        <f t="shared" si="13"/>
        <v>0.4875717017208413</v>
      </c>
      <c r="F257" s="60">
        <f t="shared" si="14"/>
        <v>0.51299509480928318</v>
      </c>
      <c r="G257" s="11" t="str">
        <f t="shared" si="15"/>
        <v>Start group 3 for 50km</v>
      </c>
      <c r="H257" s="4" t="str">
        <f t="shared" si="16"/>
        <v>Start group 4 for 100km</v>
      </c>
    </row>
    <row r="258" spans="1:8">
      <c r="A258" s="61">
        <v>256</v>
      </c>
      <c r="B258" s="70" t="s">
        <v>5865</v>
      </c>
      <c r="C258" s="70" t="s">
        <v>52</v>
      </c>
      <c r="D258" s="71">
        <v>0.23972222222222225</v>
      </c>
      <c r="E258" s="60">
        <f t="shared" si="13"/>
        <v>0.48948374760994262</v>
      </c>
      <c r="F258" s="60">
        <f t="shared" si="14"/>
        <v>0.51636283768943547</v>
      </c>
      <c r="G258" s="11" t="str">
        <f t="shared" si="15"/>
        <v>Start group 3 for 50km</v>
      </c>
      <c r="H258" s="4" t="str">
        <f t="shared" si="16"/>
        <v>Start group 4 for 100km</v>
      </c>
    </row>
    <row r="259" spans="1:8">
      <c r="A259" s="61">
        <v>257</v>
      </c>
      <c r="B259" s="70" t="s">
        <v>5866</v>
      </c>
      <c r="C259" s="70" t="s">
        <v>102</v>
      </c>
      <c r="D259" s="71">
        <v>0.23980324074074075</v>
      </c>
      <c r="E259" s="60">
        <f t="shared" si="13"/>
        <v>0.491395793499044</v>
      </c>
      <c r="F259" s="60">
        <f t="shared" si="14"/>
        <v>0.51687532030163252</v>
      </c>
      <c r="G259" s="11" t="str">
        <f t="shared" si="15"/>
        <v>Start group 3 for 50km</v>
      </c>
      <c r="H259" s="4" t="str">
        <f t="shared" si="16"/>
        <v>Start group 4 for 100km</v>
      </c>
    </row>
    <row r="260" spans="1:8">
      <c r="A260" s="61">
        <v>258</v>
      </c>
      <c r="B260" s="70" t="s">
        <v>5867</v>
      </c>
      <c r="C260" s="70" t="s">
        <v>17</v>
      </c>
      <c r="D260" s="71">
        <v>0.23989583333333334</v>
      </c>
      <c r="E260" s="60">
        <f t="shared" ref="E260:E323" si="17">A260/523</f>
        <v>0.49330783938814532</v>
      </c>
      <c r="F260" s="60">
        <f t="shared" ref="F260:F323" si="18">((HOUR(D260)*60+MINUTE(D260)+SECOND(D260)/60)-(HOUR($D$3)*60+MINUTE($D$3)+SECOND($D$3)/60))/(HOUR($D$3)*60+MINUTE($D$3)+SECOND($D$3)/60)</f>
        <v>0.51746101471557204</v>
      </c>
      <c r="G260" s="11" t="str">
        <f t="shared" ref="G260:G323" si="19">"Start group "&amp;IF(F260&lt;=32%,1,IF(F260&lt;=42%,2,IF(F260&lt;=53%,3,IF(F260&lt;=65%,4,IF(F260&lt;=87%,5,6)))))&amp;" for 50km"</f>
        <v>Start group 3 for 50km</v>
      </c>
      <c r="H260" s="4" t="str">
        <f t="shared" ref="H260:H323" si="20">"Start group "&amp;IF(F260&lt;=23%,1,IF(F260&lt;=36%,2,IF(F260&lt;=46%,3,IF(F260&lt;=55%,4,IF(F260&lt;=72%,5,6)))))&amp;" for 100km"</f>
        <v>Start group 4 for 100km</v>
      </c>
    </row>
    <row r="261" spans="1:8">
      <c r="A261" s="61">
        <v>259</v>
      </c>
      <c r="B261" s="70" t="s">
        <v>5753</v>
      </c>
      <c r="C261" s="70" t="s">
        <v>22</v>
      </c>
      <c r="D261" s="71">
        <v>0.24046296296296296</v>
      </c>
      <c r="E261" s="60">
        <f t="shared" si="17"/>
        <v>0.49521988527724664</v>
      </c>
      <c r="F261" s="60">
        <f t="shared" si="18"/>
        <v>0.52104839300095163</v>
      </c>
      <c r="G261" s="11" t="str">
        <f t="shared" si="19"/>
        <v>Start group 3 for 50km</v>
      </c>
      <c r="H261" s="4" t="str">
        <f t="shared" si="20"/>
        <v>Start group 4 for 100km</v>
      </c>
    </row>
    <row r="262" spans="1:8">
      <c r="A262" s="61">
        <v>260</v>
      </c>
      <c r="B262" s="70" t="s">
        <v>5868</v>
      </c>
      <c r="C262" s="70" t="s">
        <v>18</v>
      </c>
      <c r="D262" s="71">
        <v>0.24049768518518519</v>
      </c>
      <c r="E262" s="60">
        <f t="shared" si="17"/>
        <v>0.49713193116634802</v>
      </c>
      <c r="F262" s="60">
        <f t="shared" si="18"/>
        <v>0.52126802840617903</v>
      </c>
      <c r="G262" s="11" t="str">
        <f t="shared" si="19"/>
        <v>Start group 3 for 50km</v>
      </c>
      <c r="H262" s="4" t="str">
        <f t="shared" si="20"/>
        <v>Start group 4 for 100km</v>
      </c>
    </row>
    <row r="263" spans="1:8">
      <c r="A263" s="61">
        <v>261</v>
      </c>
      <c r="B263" s="70" t="s">
        <v>5869</v>
      </c>
      <c r="C263" s="70" t="s">
        <v>1258</v>
      </c>
      <c r="D263" s="71">
        <v>0.24063657407407404</v>
      </c>
      <c r="E263" s="60">
        <f t="shared" si="17"/>
        <v>0.49904397705544934</v>
      </c>
      <c r="F263" s="60">
        <f t="shared" si="18"/>
        <v>0.52214657002708831</v>
      </c>
      <c r="G263" s="11" t="str">
        <f t="shared" si="19"/>
        <v>Start group 3 for 50km</v>
      </c>
      <c r="H263" s="4" t="str">
        <f t="shared" si="20"/>
        <v>Start group 4 for 100km</v>
      </c>
    </row>
    <row r="264" spans="1:8">
      <c r="A264" s="61">
        <v>262</v>
      </c>
      <c r="B264" s="70" t="s">
        <v>5805</v>
      </c>
      <c r="C264" s="70" t="s">
        <v>276</v>
      </c>
      <c r="D264" s="71">
        <v>0.24068287037037037</v>
      </c>
      <c r="E264" s="60">
        <f t="shared" si="17"/>
        <v>0.50095602294455066</v>
      </c>
      <c r="F264" s="60">
        <f t="shared" si="18"/>
        <v>0.52243941723405796</v>
      </c>
      <c r="G264" s="11" t="str">
        <f t="shared" si="19"/>
        <v>Start group 3 for 50km</v>
      </c>
      <c r="H264" s="4" t="str">
        <f t="shared" si="20"/>
        <v>Start group 4 for 100km</v>
      </c>
    </row>
    <row r="265" spans="1:8">
      <c r="A265" s="61">
        <v>263</v>
      </c>
      <c r="B265" s="70" t="s">
        <v>5870</v>
      </c>
      <c r="C265" s="70" t="s">
        <v>756</v>
      </c>
      <c r="D265" s="71">
        <v>0.24082175925925928</v>
      </c>
      <c r="E265" s="60">
        <f t="shared" si="17"/>
        <v>0.50286806883365198</v>
      </c>
      <c r="F265" s="60">
        <f t="shared" si="18"/>
        <v>0.52331795885496746</v>
      </c>
      <c r="G265" s="11" t="str">
        <f t="shared" si="19"/>
        <v>Start group 3 for 50km</v>
      </c>
      <c r="H265" s="4" t="str">
        <f t="shared" si="20"/>
        <v>Start group 4 for 100km</v>
      </c>
    </row>
    <row r="266" spans="1:8">
      <c r="A266" s="61">
        <v>264</v>
      </c>
      <c r="B266" s="70" t="s">
        <v>5871</v>
      </c>
      <c r="C266" s="70" t="s">
        <v>56</v>
      </c>
      <c r="D266" s="71">
        <v>0.24148148148148149</v>
      </c>
      <c r="E266" s="60">
        <f t="shared" si="17"/>
        <v>0.5047801147227533</v>
      </c>
      <c r="F266" s="60">
        <f t="shared" si="18"/>
        <v>0.52749103155428656</v>
      </c>
      <c r="G266" s="11" t="str">
        <f t="shared" si="19"/>
        <v>Start group 3 for 50km</v>
      </c>
      <c r="H266" s="4" t="str">
        <f t="shared" si="20"/>
        <v>Start group 4 for 100km</v>
      </c>
    </row>
    <row r="267" spans="1:8">
      <c r="A267" s="61">
        <v>265</v>
      </c>
      <c r="B267" s="70" t="s">
        <v>5872</v>
      </c>
      <c r="C267" s="70" t="s">
        <v>139</v>
      </c>
      <c r="D267" s="71">
        <v>0.24149305555555556</v>
      </c>
      <c r="E267" s="60">
        <f t="shared" si="17"/>
        <v>0.50669216061185474</v>
      </c>
      <c r="F267" s="60">
        <f t="shared" si="18"/>
        <v>0.52756424335602892</v>
      </c>
      <c r="G267" s="11" t="str">
        <f t="shared" si="19"/>
        <v>Start group 3 for 50km</v>
      </c>
      <c r="H267" s="4" t="str">
        <f t="shared" si="20"/>
        <v>Start group 4 for 100km</v>
      </c>
    </row>
    <row r="268" spans="1:8">
      <c r="A268" s="61">
        <v>266</v>
      </c>
      <c r="B268" s="70" t="s">
        <v>5873</v>
      </c>
      <c r="C268" s="70" t="s">
        <v>5874</v>
      </c>
      <c r="D268" s="71">
        <v>0.24158564814814812</v>
      </c>
      <c r="E268" s="60">
        <f t="shared" si="17"/>
        <v>0.50860420650095606</v>
      </c>
      <c r="F268" s="60">
        <f t="shared" si="18"/>
        <v>0.52814993776996844</v>
      </c>
      <c r="G268" s="11" t="str">
        <f t="shared" si="19"/>
        <v>Start group 3 for 50km</v>
      </c>
      <c r="H268" s="4" t="str">
        <f t="shared" si="20"/>
        <v>Start group 4 for 100km</v>
      </c>
    </row>
    <row r="269" spans="1:8">
      <c r="A269" s="61">
        <v>267</v>
      </c>
      <c r="B269" s="70" t="s">
        <v>5875</v>
      </c>
      <c r="C269" s="70" t="s">
        <v>277</v>
      </c>
      <c r="D269" s="71">
        <v>0.24165509259259257</v>
      </c>
      <c r="E269" s="60">
        <f t="shared" si="17"/>
        <v>0.51051625239005738</v>
      </c>
      <c r="F269" s="60">
        <f t="shared" si="18"/>
        <v>0.52858920858042324</v>
      </c>
      <c r="G269" s="11" t="str">
        <f t="shared" si="19"/>
        <v>Start group 3 for 50km</v>
      </c>
      <c r="H269" s="4" t="str">
        <f t="shared" si="20"/>
        <v>Start group 4 for 100km</v>
      </c>
    </row>
    <row r="270" spans="1:8">
      <c r="A270" s="61">
        <v>268</v>
      </c>
      <c r="B270" s="70" t="s">
        <v>5876</v>
      </c>
      <c r="C270" s="70" t="s">
        <v>202</v>
      </c>
      <c r="D270" s="71">
        <v>0.24185185185185185</v>
      </c>
      <c r="E270" s="60">
        <f t="shared" si="17"/>
        <v>0.5124282982791587</v>
      </c>
      <c r="F270" s="60">
        <f t="shared" si="18"/>
        <v>0.52983380921004453</v>
      </c>
      <c r="G270" s="11" t="str">
        <f t="shared" si="19"/>
        <v>Start group 3 for 50km</v>
      </c>
      <c r="H270" s="4" t="str">
        <f t="shared" si="20"/>
        <v>Start group 4 for 100km</v>
      </c>
    </row>
    <row r="271" spans="1:8">
      <c r="A271" s="61">
        <v>269</v>
      </c>
      <c r="B271" s="70" t="s">
        <v>5877</v>
      </c>
      <c r="C271" s="70" t="s">
        <v>480</v>
      </c>
      <c r="D271" s="71">
        <v>0.24186342592592591</v>
      </c>
      <c r="E271" s="60">
        <f t="shared" si="17"/>
        <v>0.51434034416826002</v>
      </c>
      <c r="F271" s="60">
        <f t="shared" si="18"/>
        <v>0.52990702101178722</v>
      </c>
      <c r="G271" s="11" t="str">
        <f t="shared" si="19"/>
        <v>Start group 3 for 50km</v>
      </c>
      <c r="H271" s="4" t="str">
        <f t="shared" si="20"/>
        <v>Start group 4 for 100km</v>
      </c>
    </row>
    <row r="272" spans="1:8">
      <c r="A272" s="61">
        <v>270</v>
      </c>
      <c r="B272" s="70" t="s">
        <v>5878</v>
      </c>
      <c r="C272" s="70" t="s">
        <v>7</v>
      </c>
      <c r="D272" s="71">
        <v>0.24187499999999998</v>
      </c>
      <c r="E272" s="60">
        <f t="shared" si="17"/>
        <v>0.51625239005736134</v>
      </c>
      <c r="F272" s="60">
        <f t="shared" si="18"/>
        <v>0.52998023281352957</v>
      </c>
      <c r="G272" s="11" t="str">
        <f t="shared" si="19"/>
        <v>Start group 3 for 50km</v>
      </c>
      <c r="H272" s="4" t="str">
        <f t="shared" si="20"/>
        <v>Start group 4 for 100km</v>
      </c>
    </row>
    <row r="273" spans="1:8">
      <c r="A273" s="61">
        <v>271</v>
      </c>
      <c r="B273" s="70" t="s">
        <v>5879</v>
      </c>
      <c r="C273" s="70" t="s">
        <v>390</v>
      </c>
      <c r="D273" s="71">
        <v>0.24247685185185186</v>
      </c>
      <c r="E273" s="60">
        <f t="shared" si="17"/>
        <v>0.51816443594646266</v>
      </c>
      <c r="F273" s="60">
        <f t="shared" si="18"/>
        <v>0.53378724650413656</v>
      </c>
      <c r="G273" s="11" t="str">
        <f t="shared" si="19"/>
        <v>Start group 4 for 50km</v>
      </c>
      <c r="H273" s="4" t="str">
        <f t="shared" si="20"/>
        <v>Start group 4 for 100km</v>
      </c>
    </row>
    <row r="274" spans="1:8">
      <c r="A274" s="61">
        <v>272</v>
      </c>
      <c r="B274" s="70" t="s">
        <v>5880</v>
      </c>
      <c r="C274" s="70" t="s">
        <v>38</v>
      </c>
      <c r="D274" s="71">
        <v>0.24266203703703704</v>
      </c>
      <c r="E274" s="60">
        <f t="shared" si="17"/>
        <v>0.5200764818355641</v>
      </c>
      <c r="F274" s="60">
        <f t="shared" si="18"/>
        <v>0.53495863533201549</v>
      </c>
      <c r="G274" s="11" t="str">
        <f t="shared" si="19"/>
        <v>Start group 4 for 50km</v>
      </c>
      <c r="H274" s="4" t="str">
        <f t="shared" si="20"/>
        <v>Start group 4 for 100km</v>
      </c>
    </row>
    <row r="275" spans="1:8">
      <c r="A275" s="61">
        <v>273</v>
      </c>
      <c r="B275" s="70" t="s">
        <v>5881</v>
      </c>
      <c r="C275" s="70" t="s">
        <v>18</v>
      </c>
      <c r="D275" s="71">
        <v>0.24266203703703704</v>
      </c>
      <c r="E275" s="60">
        <f t="shared" si="17"/>
        <v>0.52198852772466542</v>
      </c>
      <c r="F275" s="60">
        <f t="shared" si="18"/>
        <v>0.53495863533201549</v>
      </c>
      <c r="G275" s="11" t="str">
        <f t="shared" si="19"/>
        <v>Start group 4 for 50km</v>
      </c>
      <c r="H275" s="4" t="str">
        <f t="shared" si="20"/>
        <v>Start group 4 for 100km</v>
      </c>
    </row>
    <row r="276" spans="1:8">
      <c r="A276" s="61">
        <v>274</v>
      </c>
      <c r="B276" s="70" t="s">
        <v>5882</v>
      </c>
      <c r="C276" s="70" t="s">
        <v>492</v>
      </c>
      <c r="D276" s="71">
        <v>0.24319444444444446</v>
      </c>
      <c r="E276" s="60">
        <f t="shared" si="17"/>
        <v>0.52390057361376674</v>
      </c>
      <c r="F276" s="60">
        <f t="shared" si="18"/>
        <v>0.53832637821216767</v>
      </c>
      <c r="G276" s="11" t="str">
        <f t="shared" si="19"/>
        <v>Start group 4 for 50km</v>
      </c>
      <c r="H276" s="4" t="str">
        <f t="shared" si="20"/>
        <v>Start group 4 for 100km</v>
      </c>
    </row>
    <row r="277" spans="1:8">
      <c r="A277" s="61">
        <v>275</v>
      </c>
      <c r="B277" s="70" t="s">
        <v>5883</v>
      </c>
      <c r="C277" s="70" t="s">
        <v>5884</v>
      </c>
      <c r="D277" s="71">
        <v>0.24319444444444446</v>
      </c>
      <c r="E277" s="60">
        <f t="shared" si="17"/>
        <v>0.52581261950286806</v>
      </c>
      <c r="F277" s="60">
        <f t="shared" si="18"/>
        <v>0.53832637821216767</v>
      </c>
      <c r="G277" s="11" t="str">
        <f t="shared" si="19"/>
        <v>Start group 4 for 50km</v>
      </c>
      <c r="H277" s="4" t="str">
        <f t="shared" si="20"/>
        <v>Start group 4 for 100km</v>
      </c>
    </row>
    <row r="278" spans="1:8">
      <c r="A278" s="61">
        <v>276</v>
      </c>
      <c r="B278" s="70" t="s">
        <v>5885</v>
      </c>
      <c r="C278" s="70" t="s">
        <v>72</v>
      </c>
      <c r="D278" s="71">
        <v>0.24336805555555555</v>
      </c>
      <c r="E278" s="60">
        <f t="shared" si="17"/>
        <v>0.52772466539196938</v>
      </c>
      <c r="F278" s="60">
        <f t="shared" si="18"/>
        <v>0.53942455523830435</v>
      </c>
      <c r="G278" s="11" t="str">
        <f t="shared" si="19"/>
        <v>Start group 4 for 50km</v>
      </c>
      <c r="H278" s="4" t="str">
        <f t="shared" si="20"/>
        <v>Start group 4 for 100km</v>
      </c>
    </row>
    <row r="279" spans="1:8">
      <c r="A279" s="61">
        <v>277</v>
      </c>
      <c r="B279" s="70" t="s">
        <v>5886</v>
      </c>
      <c r="C279" s="70" t="s">
        <v>17</v>
      </c>
      <c r="D279" s="71">
        <v>0.24355324074074072</v>
      </c>
      <c r="E279" s="60">
        <f t="shared" si="17"/>
        <v>0.5296367112810707</v>
      </c>
      <c r="F279" s="60">
        <f t="shared" si="18"/>
        <v>0.54059594406618328</v>
      </c>
      <c r="G279" s="11" t="str">
        <f t="shared" si="19"/>
        <v>Start group 4 for 50km</v>
      </c>
      <c r="H279" s="4" t="str">
        <f t="shared" si="20"/>
        <v>Start group 4 for 100km</v>
      </c>
    </row>
    <row r="280" spans="1:8">
      <c r="A280" s="61">
        <v>278</v>
      </c>
      <c r="B280" s="70" t="s">
        <v>3407</v>
      </c>
      <c r="C280" s="70" t="s">
        <v>90</v>
      </c>
      <c r="D280" s="71">
        <v>0.2442013888888889</v>
      </c>
      <c r="E280" s="60">
        <f t="shared" si="17"/>
        <v>0.53154875717017214</v>
      </c>
      <c r="F280" s="60">
        <f t="shared" si="18"/>
        <v>0.54469580496376002</v>
      </c>
      <c r="G280" s="11" t="str">
        <f t="shared" si="19"/>
        <v>Start group 4 for 50km</v>
      </c>
      <c r="H280" s="4" t="str">
        <f t="shared" si="20"/>
        <v>Start group 4 for 100km</v>
      </c>
    </row>
    <row r="281" spans="1:8">
      <c r="A281" s="61">
        <v>279</v>
      </c>
      <c r="B281" s="70" t="s">
        <v>5887</v>
      </c>
      <c r="C281" s="70" t="s">
        <v>33</v>
      </c>
      <c r="D281" s="71">
        <v>0.2442361111111111</v>
      </c>
      <c r="E281" s="60">
        <f t="shared" si="17"/>
        <v>0.53346080305927346</v>
      </c>
      <c r="F281" s="60">
        <f t="shared" si="18"/>
        <v>0.54491544036898742</v>
      </c>
      <c r="G281" s="11" t="str">
        <f t="shared" si="19"/>
        <v>Start group 4 for 50km</v>
      </c>
      <c r="H281" s="4" t="str">
        <f t="shared" si="20"/>
        <v>Start group 4 for 100km</v>
      </c>
    </row>
    <row r="282" spans="1:8">
      <c r="A282" s="61">
        <v>280</v>
      </c>
      <c r="B282" s="70" t="s">
        <v>5888</v>
      </c>
      <c r="C282" s="70" t="s">
        <v>5</v>
      </c>
      <c r="D282" s="71">
        <v>0.2442361111111111</v>
      </c>
      <c r="E282" s="60">
        <f t="shared" si="17"/>
        <v>0.53537284894837478</v>
      </c>
      <c r="F282" s="60">
        <f t="shared" si="18"/>
        <v>0.54491544036898742</v>
      </c>
      <c r="G282" s="11" t="str">
        <f t="shared" si="19"/>
        <v>Start group 4 for 50km</v>
      </c>
      <c r="H282" s="4" t="str">
        <f t="shared" si="20"/>
        <v>Start group 4 for 100km</v>
      </c>
    </row>
    <row r="283" spans="1:8">
      <c r="A283" s="61">
        <v>281</v>
      </c>
      <c r="B283" s="70" t="s">
        <v>5889</v>
      </c>
      <c r="C283" s="70" t="s">
        <v>50</v>
      </c>
      <c r="D283" s="71">
        <v>0.24466435185185187</v>
      </c>
      <c r="E283" s="60">
        <f t="shared" si="17"/>
        <v>0.5372848948374761</v>
      </c>
      <c r="F283" s="60">
        <f t="shared" si="18"/>
        <v>0.54762427703345773</v>
      </c>
      <c r="G283" s="11" t="str">
        <f t="shared" si="19"/>
        <v>Start group 4 for 50km</v>
      </c>
      <c r="H283" s="4" t="str">
        <f t="shared" si="20"/>
        <v>Start group 4 for 100km</v>
      </c>
    </row>
    <row r="284" spans="1:8">
      <c r="A284" s="61">
        <v>282</v>
      </c>
      <c r="B284" s="70" t="s">
        <v>5890</v>
      </c>
      <c r="C284" s="70" t="s">
        <v>50</v>
      </c>
      <c r="D284" s="71">
        <v>0.24496527777777777</v>
      </c>
      <c r="E284" s="60">
        <f t="shared" si="17"/>
        <v>0.53919694072657742</v>
      </c>
      <c r="F284" s="60">
        <f t="shared" si="18"/>
        <v>0.54952778387876122</v>
      </c>
      <c r="G284" s="11" t="str">
        <f t="shared" si="19"/>
        <v>Start group 4 for 50km</v>
      </c>
      <c r="H284" s="4" t="str">
        <f t="shared" si="20"/>
        <v>Start group 4 for 100km</v>
      </c>
    </row>
    <row r="285" spans="1:8">
      <c r="A285" s="61">
        <v>283</v>
      </c>
      <c r="B285" s="70" t="s">
        <v>2711</v>
      </c>
      <c r="C285" s="70" t="s">
        <v>728</v>
      </c>
      <c r="D285" s="71">
        <v>0.24534722222222224</v>
      </c>
      <c r="E285" s="60">
        <f t="shared" si="17"/>
        <v>0.54110898661567874</v>
      </c>
      <c r="F285" s="60">
        <f t="shared" si="18"/>
        <v>0.55194377333626177</v>
      </c>
      <c r="G285" s="11" t="str">
        <f t="shared" si="19"/>
        <v>Start group 4 for 50km</v>
      </c>
      <c r="H285" s="4" t="str">
        <f t="shared" si="20"/>
        <v>Start group 5 for 100km</v>
      </c>
    </row>
    <row r="286" spans="1:8">
      <c r="A286" s="61">
        <v>284</v>
      </c>
      <c r="B286" s="70" t="s">
        <v>5808</v>
      </c>
      <c r="C286" s="70" t="s">
        <v>405</v>
      </c>
      <c r="D286" s="71">
        <v>0.24621527777777777</v>
      </c>
      <c r="E286" s="60">
        <f t="shared" si="17"/>
        <v>0.54302103250478007</v>
      </c>
      <c r="F286" s="60">
        <f t="shared" si="18"/>
        <v>0.55743465846694484</v>
      </c>
      <c r="G286" s="11" t="str">
        <f t="shared" si="19"/>
        <v>Start group 4 for 50km</v>
      </c>
      <c r="H286" s="4" t="str">
        <f t="shared" si="20"/>
        <v>Start group 5 for 100km</v>
      </c>
    </row>
    <row r="287" spans="1:8">
      <c r="A287" s="61">
        <v>285</v>
      </c>
      <c r="B287" s="70" t="s">
        <v>5891</v>
      </c>
      <c r="C287" s="70" t="s">
        <v>36</v>
      </c>
      <c r="D287" s="71">
        <v>0.24644675925925927</v>
      </c>
      <c r="E287" s="60">
        <f t="shared" si="17"/>
        <v>0.5449330783938815</v>
      </c>
      <c r="F287" s="60">
        <f t="shared" si="18"/>
        <v>0.55889889450179364</v>
      </c>
      <c r="G287" s="11" t="str">
        <f t="shared" si="19"/>
        <v>Start group 4 for 50km</v>
      </c>
      <c r="H287" s="4" t="str">
        <f t="shared" si="20"/>
        <v>Start group 5 for 100km</v>
      </c>
    </row>
    <row r="288" spans="1:8">
      <c r="A288" s="61">
        <v>286</v>
      </c>
      <c r="B288" s="70" t="s">
        <v>5892</v>
      </c>
      <c r="C288" s="70" t="s">
        <v>14</v>
      </c>
      <c r="D288" s="71">
        <v>0.24689814814814814</v>
      </c>
      <c r="E288" s="60">
        <f t="shared" si="17"/>
        <v>0.54684512428298282</v>
      </c>
      <c r="F288" s="60">
        <f t="shared" si="18"/>
        <v>0.56175415476974899</v>
      </c>
      <c r="G288" s="11" t="str">
        <f t="shared" si="19"/>
        <v>Start group 4 for 50km</v>
      </c>
      <c r="H288" s="4" t="str">
        <f t="shared" si="20"/>
        <v>Start group 5 for 100km</v>
      </c>
    </row>
    <row r="289" spans="1:8">
      <c r="A289" s="61">
        <v>287</v>
      </c>
      <c r="B289" s="70" t="s">
        <v>5893</v>
      </c>
      <c r="C289" s="70" t="s">
        <v>41</v>
      </c>
      <c r="D289" s="71">
        <v>0.24752314814814813</v>
      </c>
      <c r="E289" s="60">
        <f t="shared" si="17"/>
        <v>0.54875717017208414</v>
      </c>
      <c r="F289" s="60">
        <f t="shared" si="18"/>
        <v>0.56570759206384069</v>
      </c>
      <c r="G289" s="11" t="str">
        <f t="shared" si="19"/>
        <v>Start group 4 for 50km</v>
      </c>
      <c r="H289" s="4" t="str">
        <f t="shared" si="20"/>
        <v>Start group 5 for 100km</v>
      </c>
    </row>
    <row r="290" spans="1:8">
      <c r="A290" s="61">
        <v>288</v>
      </c>
      <c r="B290" s="70" t="s">
        <v>5685</v>
      </c>
      <c r="C290" s="70" t="s">
        <v>312</v>
      </c>
      <c r="D290" s="71">
        <v>0.24762731481481481</v>
      </c>
      <c r="E290" s="60">
        <f t="shared" si="17"/>
        <v>0.55066921606118546</v>
      </c>
      <c r="F290" s="60">
        <f t="shared" si="18"/>
        <v>0.56636649827952257</v>
      </c>
      <c r="G290" s="11" t="str">
        <f t="shared" si="19"/>
        <v>Start group 4 for 50km</v>
      </c>
      <c r="H290" s="4" t="str">
        <f t="shared" si="20"/>
        <v>Start group 5 for 100km</v>
      </c>
    </row>
    <row r="291" spans="1:8">
      <c r="A291" s="61">
        <v>289</v>
      </c>
      <c r="B291" s="70" t="s">
        <v>5894</v>
      </c>
      <c r="C291" s="70" t="s">
        <v>17</v>
      </c>
      <c r="D291" s="71">
        <v>0.2477662037037037</v>
      </c>
      <c r="E291" s="60">
        <f t="shared" si="17"/>
        <v>0.55258126195028678</v>
      </c>
      <c r="F291" s="60">
        <f t="shared" si="18"/>
        <v>0.56724503990043207</v>
      </c>
      <c r="G291" s="11" t="str">
        <f t="shared" si="19"/>
        <v>Start group 4 for 50km</v>
      </c>
      <c r="H291" s="4" t="str">
        <f t="shared" si="20"/>
        <v>Start group 5 for 100km</v>
      </c>
    </row>
    <row r="292" spans="1:8">
      <c r="A292" s="61">
        <v>290</v>
      </c>
      <c r="B292" s="70" t="s">
        <v>5895</v>
      </c>
      <c r="C292" s="70" t="s">
        <v>5896</v>
      </c>
      <c r="D292" s="71">
        <v>0.24797453703703706</v>
      </c>
      <c r="E292" s="60">
        <f t="shared" si="17"/>
        <v>0.55449330783938811</v>
      </c>
      <c r="F292" s="60">
        <f t="shared" si="18"/>
        <v>0.56856285233179571</v>
      </c>
      <c r="G292" s="11" t="str">
        <f t="shared" si="19"/>
        <v>Start group 4 for 50km</v>
      </c>
      <c r="H292" s="4" t="str">
        <f t="shared" si="20"/>
        <v>Start group 5 for 100km</v>
      </c>
    </row>
    <row r="293" spans="1:8">
      <c r="A293" s="61">
        <v>291</v>
      </c>
      <c r="B293" s="70" t="s">
        <v>5897</v>
      </c>
      <c r="C293" s="70" t="s">
        <v>760</v>
      </c>
      <c r="D293" s="71">
        <v>0.24810185185185185</v>
      </c>
      <c r="E293" s="60">
        <f t="shared" si="17"/>
        <v>0.55640535372848954</v>
      </c>
      <c r="F293" s="60">
        <f t="shared" si="18"/>
        <v>0.56936818215096263</v>
      </c>
      <c r="G293" s="11" t="str">
        <f t="shared" si="19"/>
        <v>Start group 4 for 50km</v>
      </c>
      <c r="H293" s="4" t="str">
        <f t="shared" si="20"/>
        <v>Start group 5 for 100km</v>
      </c>
    </row>
    <row r="294" spans="1:8">
      <c r="A294" s="61">
        <v>292</v>
      </c>
      <c r="B294" s="70" t="s">
        <v>2559</v>
      </c>
      <c r="C294" s="70" t="s">
        <v>41</v>
      </c>
      <c r="D294" s="71">
        <v>0.24820601851851851</v>
      </c>
      <c r="E294" s="60">
        <f t="shared" si="17"/>
        <v>0.55831739961759086</v>
      </c>
      <c r="F294" s="60">
        <f t="shared" si="18"/>
        <v>0.57002708836664473</v>
      </c>
      <c r="G294" s="11" t="str">
        <f t="shared" si="19"/>
        <v>Start group 4 for 50km</v>
      </c>
      <c r="H294" s="4" t="str">
        <f t="shared" si="20"/>
        <v>Start group 5 for 100km</v>
      </c>
    </row>
    <row r="295" spans="1:8">
      <c r="A295" s="61">
        <v>293</v>
      </c>
      <c r="B295" s="70" t="s">
        <v>5898</v>
      </c>
      <c r="C295" s="70" t="s">
        <v>5899</v>
      </c>
      <c r="D295" s="71">
        <v>0.24857638888888889</v>
      </c>
      <c r="E295" s="60">
        <f t="shared" si="17"/>
        <v>0.56022944550669218</v>
      </c>
      <c r="F295" s="60">
        <f t="shared" si="18"/>
        <v>0.5723698660224027</v>
      </c>
      <c r="G295" s="11" t="str">
        <f t="shared" si="19"/>
        <v>Start group 4 for 50km</v>
      </c>
      <c r="H295" s="4" t="str">
        <f t="shared" si="20"/>
        <v>Start group 5 for 100km</v>
      </c>
    </row>
    <row r="296" spans="1:8">
      <c r="A296" s="61">
        <v>294</v>
      </c>
      <c r="B296" s="70" t="s">
        <v>5900</v>
      </c>
      <c r="C296" s="70" t="s">
        <v>70</v>
      </c>
      <c r="D296" s="71">
        <v>0.24868055555555557</v>
      </c>
      <c r="E296" s="60">
        <f t="shared" si="17"/>
        <v>0.5621414913957935</v>
      </c>
      <c r="F296" s="60">
        <f t="shared" si="18"/>
        <v>0.57302877223808479</v>
      </c>
      <c r="G296" s="11" t="str">
        <f t="shared" si="19"/>
        <v>Start group 4 for 50km</v>
      </c>
      <c r="H296" s="4" t="str">
        <f t="shared" si="20"/>
        <v>Start group 5 for 100km</v>
      </c>
    </row>
    <row r="297" spans="1:8">
      <c r="A297" s="61">
        <v>295</v>
      </c>
      <c r="B297" s="70" t="s">
        <v>5901</v>
      </c>
      <c r="C297" s="70" t="s">
        <v>349</v>
      </c>
      <c r="D297" s="71">
        <v>0.24883101851851852</v>
      </c>
      <c r="E297" s="60">
        <f t="shared" si="17"/>
        <v>0.56405353728489482</v>
      </c>
      <c r="F297" s="60">
        <f t="shared" si="18"/>
        <v>0.57398052566073643</v>
      </c>
      <c r="G297" s="11" t="str">
        <f t="shared" si="19"/>
        <v>Start group 4 for 50km</v>
      </c>
      <c r="H297" s="4" t="str">
        <f t="shared" si="20"/>
        <v>Start group 5 for 100km</v>
      </c>
    </row>
    <row r="298" spans="1:8">
      <c r="A298" s="61">
        <v>296</v>
      </c>
      <c r="B298" s="70" t="s">
        <v>5902</v>
      </c>
      <c r="C298" s="70" t="s">
        <v>2755</v>
      </c>
      <c r="D298" s="71">
        <v>0.24930555555555556</v>
      </c>
      <c r="E298" s="60">
        <f t="shared" si="17"/>
        <v>0.56596558317399615</v>
      </c>
      <c r="F298" s="60">
        <f t="shared" si="18"/>
        <v>0.57698220953217649</v>
      </c>
      <c r="G298" s="11" t="str">
        <f t="shared" si="19"/>
        <v>Start group 4 for 50km</v>
      </c>
      <c r="H298" s="4" t="str">
        <f t="shared" si="20"/>
        <v>Start group 5 for 100km</v>
      </c>
    </row>
    <row r="299" spans="1:8">
      <c r="A299" s="61">
        <v>297</v>
      </c>
      <c r="B299" s="70" t="s">
        <v>5903</v>
      </c>
      <c r="C299" s="70" t="s">
        <v>2513</v>
      </c>
      <c r="D299" s="71">
        <v>0.24987268518518521</v>
      </c>
      <c r="E299" s="60">
        <f t="shared" si="17"/>
        <v>0.56787762906309747</v>
      </c>
      <c r="F299" s="60">
        <f t="shared" si="18"/>
        <v>0.58056958781755619</v>
      </c>
      <c r="G299" s="11" t="str">
        <f t="shared" si="19"/>
        <v>Start group 4 for 50km</v>
      </c>
      <c r="H299" s="4" t="str">
        <f t="shared" si="20"/>
        <v>Start group 5 for 100km</v>
      </c>
    </row>
    <row r="300" spans="1:8">
      <c r="A300" s="61">
        <v>298</v>
      </c>
      <c r="B300" s="70" t="s">
        <v>5904</v>
      </c>
      <c r="C300" s="70" t="s">
        <v>34</v>
      </c>
      <c r="D300" s="71">
        <v>0.25017361111111108</v>
      </c>
      <c r="E300" s="60">
        <f t="shared" si="17"/>
        <v>0.5697896749521989</v>
      </c>
      <c r="F300" s="60">
        <f t="shared" si="18"/>
        <v>0.58247309466285957</v>
      </c>
      <c r="G300" s="11" t="str">
        <f t="shared" si="19"/>
        <v>Start group 4 for 50km</v>
      </c>
      <c r="H300" s="4" t="str">
        <f t="shared" si="20"/>
        <v>Start group 5 for 100km</v>
      </c>
    </row>
    <row r="301" spans="1:8">
      <c r="A301" s="61">
        <v>299</v>
      </c>
      <c r="B301" s="70" t="s">
        <v>5693</v>
      </c>
      <c r="C301" s="70" t="s">
        <v>36</v>
      </c>
      <c r="D301" s="71">
        <v>0.25018518518518518</v>
      </c>
      <c r="E301" s="60">
        <f t="shared" si="17"/>
        <v>0.57170172084130022</v>
      </c>
      <c r="F301" s="60">
        <f t="shared" si="18"/>
        <v>0.58254630646460204</v>
      </c>
      <c r="G301" s="11" t="str">
        <f t="shared" si="19"/>
        <v>Start group 4 for 50km</v>
      </c>
      <c r="H301" s="4" t="str">
        <f t="shared" si="20"/>
        <v>Start group 5 for 100km</v>
      </c>
    </row>
    <row r="302" spans="1:8">
      <c r="A302" s="61">
        <v>300</v>
      </c>
      <c r="B302" s="70" t="s">
        <v>5750</v>
      </c>
      <c r="C302" s="70" t="s">
        <v>2312</v>
      </c>
      <c r="D302" s="71">
        <v>0.2502314814814815</v>
      </c>
      <c r="E302" s="60">
        <f t="shared" si="17"/>
        <v>0.57361376673040154</v>
      </c>
      <c r="F302" s="60">
        <f t="shared" si="18"/>
        <v>0.58283915367157169</v>
      </c>
      <c r="G302" s="11" t="str">
        <f t="shared" si="19"/>
        <v>Start group 4 for 50km</v>
      </c>
      <c r="H302" s="4" t="str">
        <f t="shared" si="20"/>
        <v>Start group 5 for 100km</v>
      </c>
    </row>
    <row r="303" spans="1:8">
      <c r="A303" s="61">
        <v>301</v>
      </c>
      <c r="B303" s="70" t="s">
        <v>5643</v>
      </c>
      <c r="C303" s="70" t="s">
        <v>523</v>
      </c>
      <c r="D303" s="71">
        <v>0.25031249999999999</v>
      </c>
      <c r="E303" s="60">
        <f t="shared" si="17"/>
        <v>0.57552581261950286</v>
      </c>
      <c r="F303" s="60">
        <f t="shared" si="18"/>
        <v>0.58335163628376885</v>
      </c>
      <c r="G303" s="11" t="str">
        <f t="shared" si="19"/>
        <v>Start group 4 for 50km</v>
      </c>
      <c r="H303" s="4" t="str">
        <f t="shared" si="20"/>
        <v>Start group 5 for 100km</v>
      </c>
    </row>
    <row r="304" spans="1:8">
      <c r="A304" s="61">
        <v>302</v>
      </c>
      <c r="B304" s="70" t="s">
        <v>5905</v>
      </c>
      <c r="C304" s="70" t="s">
        <v>25</v>
      </c>
      <c r="D304" s="71">
        <v>0.25037037037037035</v>
      </c>
      <c r="E304" s="60">
        <f t="shared" si="17"/>
        <v>0.57743785850860418</v>
      </c>
      <c r="F304" s="60">
        <f t="shared" si="18"/>
        <v>0.58371769529248119</v>
      </c>
      <c r="G304" s="11" t="str">
        <f t="shared" si="19"/>
        <v>Start group 4 for 50km</v>
      </c>
      <c r="H304" s="4" t="str">
        <f t="shared" si="20"/>
        <v>Start group 5 for 100km</v>
      </c>
    </row>
    <row r="305" spans="1:8">
      <c r="A305" s="61">
        <v>303</v>
      </c>
      <c r="B305" s="70" t="s">
        <v>5694</v>
      </c>
      <c r="C305" s="70" t="s">
        <v>659</v>
      </c>
      <c r="D305" s="71">
        <v>0.2512962962962963</v>
      </c>
      <c r="E305" s="60">
        <f t="shared" si="17"/>
        <v>0.57934990439770551</v>
      </c>
      <c r="F305" s="60">
        <f t="shared" si="18"/>
        <v>0.58957463943187638</v>
      </c>
      <c r="G305" s="11" t="str">
        <f t="shared" si="19"/>
        <v>Start group 4 for 50km</v>
      </c>
      <c r="H305" s="4" t="str">
        <f t="shared" si="20"/>
        <v>Start group 5 for 100km</v>
      </c>
    </row>
    <row r="306" spans="1:8">
      <c r="A306" s="61">
        <v>304</v>
      </c>
      <c r="B306" s="70" t="s">
        <v>5906</v>
      </c>
      <c r="C306" s="70" t="s">
        <v>31</v>
      </c>
      <c r="D306" s="71">
        <v>0.2517476851851852</v>
      </c>
      <c r="E306" s="60">
        <f t="shared" si="17"/>
        <v>0.58126195028680694</v>
      </c>
      <c r="F306" s="60">
        <f t="shared" si="18"/>
        <v>0.59242989969983151</v>
      </c>
      <c r="G306" s="11" t="str">
        <f t="shared" si="19"/>
        <v>Start group 4 for 50km</v>
      </c>
      <c r="H306" s="4" t="str">
        <f t="shared" si="20"/>
        <v>Start group 5 for 100km</v>
      </c>
    </row>
    <row r="307" spans="1:8">
      <c r="A307" s="61">
        <v>305</v>
      </c>
      <c r="B307" s="70" t="s">
        <v>5907</v>
      </c>
      <c r="C307" s="70" t="s">
        <v>19</v>
      </c>
      <c r="D307" s="71">
        <v>0.2520486111111111</v>
      </c>
      <c r="E307" s="60">
        <f t="shared" si="17"/>
        <v>0.58317399617590826</v>
      </c>
      <c r="F307" s="60">
        <f t="shared" si="18"/>
        <v>0.594333406545135</v>
      </c>
      <c r="G307" s="11" t="str">
        <f t="shared" si="19"/>
        <v>Start group 4 for 50km</v>
      </c>
      <c r="H307" s="4" t="str">
        <f t="shared" si="20"/>
        <v>Start group 5 for 100km</v>
      </c>
    </row>
    <row r="308" spans="1:8">
      <c r="A308" s="61">
        <v>306</v>
      </c>
      <c r="B308" s="70" t="s">
        <v>5908</v>
      </c>
      <c r="C308" s="70" t="s">
        <v>129</v>
      </c>
      <c r="D308" s="71">
        <v>0.25209490740740742</v>
      </c>
      <c r="E308" s="60">
        <f t="shared" si="17"/>
        <v>0.58508604206500958</v>
      </c>
      <c r="F308" s="60">
        <f t="shared" si="18"/>
        <v>0.59462625375210476</v>
      </c>
      <c r="G308" s="11" t="str">
        <f t="shared" si="19"/>
        <v>Start group 4 for 50km</v>
      </c>
      <c r="H308" s="4" t="str">
        <f t="shared" si="20"/>
        <v>Start group 5 for 100km</v>
      </c>
    </row>
    <row r="309" spans="1:8">
      <c r="A309" s="61">
        <v>307</v>
      </c>
      <c r="B309" s="70" t="s">
        <v>5909</v>
      </c>
      <c r="C309" s="70" t="s">
        <v>5910</v>
      </c>
      <c r="D309" s="71">
        <v>0.25210648148148146</v>
      </c>
      <c r="E309" s="60">
        <f t="shared" si="17"/>
        <v>0.5869980879541109</v>
      </c>
      <c r="F309" s="60">
        <f t="shared" si="18"/>
        <v>0.59469946555384734</v>
      </c>
      <c r="G309" s="11" t="str">
        <f t="shared" si="19"/>
        <v>Start group 4 for 50km</v>
      </c>
      <c r="H309" s="4" t="str">
        <f t="shared" si="20"/>
        <v>Start group 5 for 100km</v>
      </c>
    </row>
    <row r="310" spans="1:8">
      <c r="A310" s="61">
        <v>308</v>
      </c>
      <c r="B310" s="70" t="s">
        <v>5911</v>
      </c>
      <c r="C310" s="70" t="s">
        <v>9</v>
      </c>
      <c r="D310" s="71">
        <v>0.25233796296296296</v>
      </c>
      <c r="E310" s="60">
        <f t="shared" si="17"/>
        <v>0.58891013384321222</v>
      </c>
      <c r="F310" s="60">
        <f t="shared" si="18"/>
        <v>0.59616370158869614</v>
      </c>
      <c r="G310" s="11" t="str">
        <f t="shared" si="19"/>
        <v>Start group 4 for 50km</v>
      </c>
      <c r="H310" s="4" t="str">
        <f t="shared" si="20"/>
        <v>Start group 5 for 100km</v>
      </c>
    </row>
    <row r="311" spans="1:8">
      <c r="A311" s="61">
        <v>309</v>
      </c>
      <c r="B311" s="70" t="s">
        <v>5912</v>
      </c>
      <c r="C311" s="70" t="s">
        <v>80</v>
      </c>
      <c r="D311" s="71">
        <v>0.25237268518518519</v>
      </c>
      <c r="E311" s="60">
        <f t="shared" si="17"/>
        <v>0.59082217973231355</v>
      </c>
      <c r="F311" s="60">
        <f t="shared" si="18"/>
        <v>0.59638333699392343</v>
      </c>
      <c r="G311" s="11" t="str">
        <f t="shared" si="19"/>
        <v>Start group 4 for 50km</v>
      </c>
      <c r="H311" s="4" t="str">
        <f t="shared" si="20"/>
        <v>Start group 5 for 100km</v>
      </c>
    </row>
    <row r="312" spans="1:8">
      <c r="A312" s="61">
        <v>310</v>
      </c>
      <c r="B312" s="70" t="s">
        <v>5913</v>
      </c>
      <c r="C312" s="70" t="s">
        <v>25</v>
      </c>
      <c r="D312" s="71">
        <v>0.25290509259259258</v>
      </c>
      <c r="E312" s="60">
        <f t="shared" si="17"/>
        <v>0.59273422562141487</v>
      </c>
      <c r="F312" s="60">
        <f t="shared" si="18"/>
        <v>0.59975107987407572</v>
      </c>
      <c r="G312" s="11" t="str">
        <f t="shared" si="19"/>
        <v>Start group 4 for 50km</v>
      </c>
      <c r="H312" s="4" t="str">
        <f t="shared" si="20"/>
        <v>Start group 5 for 100km</v>
      </c>
    </row>
    <row r="313" spans="1:8">
      <c r="A313" s="61">
        <v>311</v>
      </c>
      <c r="B313" s="70" t="s">
        <v>5914</v>
      </c>
      <c r="C313" s="70" t="s">
        <v>87</v>
      </c>
      <c r="D313" s="71">
        <v>0.25296296296296295</v>
      </c>
      <c r="E313" s="60">
        <f t="shared" si="17"/>
        <v>0.5946462715105163</v>
      </c>
      <c r="F313" s="60">
        <f t="shared" si="18"/>
        <v>0.60011713888278784</v>
      </c>
      <c r="G313" s="11" t="str">
        <f t="shared" si="19"/>
        <v>Start group 4 for 50km</v>
      </c>
      <c r="H313" s="4" t="str">
        <f t="shared" si="20"/>
        <v>Start group 5 for 100km</v>
      </c>
    </row>
    <row r="314" spans="1:8">
      <c r="A314" s="61">
        <v>312</v>
      </c>
      <c r="B314" s="70" t="s">
        <v>5915</v>
      </c>
      <c r="C314" s="70" t="s">
        <v>280</v>
      </c>
      <c r="D314" s="71">
        <v>0.25298611111111108</v>
      </c>
      <c r="E314" s="60">
        <f t="shared" si="17"/>
        <v>0.59655831739961762</v>
      </c>
      <c r="F314" s="60">
        <f t="shared" si="18"/>
        <v>0.60026356248627277</v>
      </c>
      <c r="G314" s="11" t="str">
        <f t="shared" si="19"/>
        <v>Start group 4 for 50km</v>
      </c>
      <c r="H314" s="4" t="str">
        <f t="shared" si="20"/>
        <v>Start group 5 for 100km</v>
      </c>
    </row>
    <row r="315" spans="1:8">
      <c r="A315" s="61">
        <v>313</v>
      </c>
      <c r="B315" s="70" t="s">
        <v>5916</v>
      </c>
      <c r="C315" s="70" t="s">
        <v>89</v>
      </c>
      <c r="D315" s="71">
        <v>0.25310185185185186</v>
      </c>
      <c r="E315" s="60">
        <f t="shared" si="17"/>
        <v>0.59847036328871894</v>
      </c>
      <c r="F315" s="60">
        <f t="shared" si="18"/>
        <v>0.60099568050369701</v>
      </c>
      <c r="G315" s="11" t="str">
        <f t="shared" si="19"/>
        <v>Start group 4 for 50km</v>
      </c>
      <c r="H315" s="4" t="str">
        <f t="shared" si="20"/>
        <v>Start group 5 for 100km</v>
      </c>
    </row>
    <row r="316" spans="1:8">
      <c r="A316" s="61">
        <v>314</v>
      </c>
      <c r="B316" s="70" t="s">
        <v>5917</v>
      </c>
      <c r="C316" s="70" t="s">
        <v>28</v>
      </c>
      <c r="D316" s="71">
        <v>0.25312499999999999</v>
      </c>
      <c r="E316" s="60">
        <f t="shared" si="17"/>
        <v>0.60038240917782026</v>
      </c>
      <c r="F316" s="60">
        <f t="shared" si="18"/>
        <v>0.60114210410718205</v>
      </c>
      <c r="G316" s="11" t="str">
        <f t="shared" si="19"/>
        <v>Start group 4 for 50km</v>
      </c>
      <c r="H316" s="4" t="str">
        <f t="shared" si="20"/>
        <v>Start group 5 for 100km</v>
      </c>
    </row>
    <row r="317" spans="1:8">
      <c r="A317" s="61">
        <v>315</v>
      </c>
      <c r="B317" s="70" t="s">
        <v>5918</v>
      </c>
      <c r="C317" s="70" t="s">
        <v>12</v>
      </c>
      <c r="D317" s="71">
        <v>0.25351851851851853</v>
      </c>
      <c r="E317" s="60">
        <f t="shared" si="17"/>
        <v>0.60229445506692159</v>
      </c>
      <c r="F317" s="60">
        <f t="shared" si="18"/>
        <v>0.60363130536642506</v>
      </c>
      <c r="G317" s="11" t="str">
        <f t="shared" si="19"/>
        <v>Start group 4 for 50km</v>
      </c>
      <c r="H317" s="4" t="str">
        <f t="shared" si="20"/>
        <v>Start group 5 for 100km</v>
      </c>
    </row>
    <row r="318" spans="1:8">
      <c r="A318" s="61">
        <v>316</v>
      </c>
      <c r="B318" s="70" t="s">
        <v>5919</v>
      </c>
      <c r="C318" s="70" t="s">
        <v>25</v>
      </c>
      <c r="D318" s="71">
        <v>0.25364583333333335</v>
      </c>
      <c r="E318" s="60">
        <f t="shared" si="17"/>
        <v>0.60420650095602291</v>
      </c>
      <c r="F318" s="60">
        <f t="shared" si="18"/>
        <v>0.60443663518559188</v>
      </c>
      <c r="G318" s="11" t="str">
        <f t="shared" si="19"/>
        <v>Start group 4 for 50km</v>
      </c>
      <c r="H318" s="4" t="str">
        <f t="shared" si="20"/>
        <v>Start group 5 for 100km</v>
      </c>
    </row>
    <row r="319" spans="1:8">
      <c r="A319" s="61">
        <v>317</v>
      </c>
      <c r="B319" s="70" t="s">
        <v>5920</v>
      </c>
      <c r="C319" s="70" t="s">
        <v>17</v>
      </c>
      <c r="D319" s="71">
        <v>0.25412037037037039</v>
      </c>
      <c r="E319" s="60">
        <f t="shared" si="17"/>
        <v>0.60611854684512423</v>
      </c>
      <c r="F319" s="60">
        <f t="shared" si="18"/>
        <v>0.60743831905703194</v>
      </c>
      <c r="G319" s="11" t="str">
        <f t="shared" si="19"/>
        <v>Start group 4 for 50km</v>
      </c>
      <c r="H319" s="4" t="str">
        <f t="shared" si="20"/>
        <v>Start group 5 for 100km</v>
      </c>
    </row>
    <row r="320" spans="1:8">
      <c r="A320" s="61">
        <v>318</v>
      </c>
      <c r="B320" s="70" t="s">
        <v>5921</v>
      </c>
      <c r="C320" s="70" t="s">
        <v>5922</v>
      </c>
      <c r="D320" s="71">
        <v>0.25425925925925924</v>
      </c>
      <c r="E320" s="60">
        <f t="shared" si="17"/>
        <v>0.60803059273422566</v>
      </c>
      <c r="F320" s="60">
        <f t="shared" si="18"/>
        <v>0.60831686067794122</v>
      </c>
      <c r="G320" s="11" t="str">
        <f t="shared" si="19"/>
        <v>Start group 4 for 50km</v>
      </c>
      <c r="H320" s="4" t="str">
        <f t="shared" si="20"/>
        <v>Start group 5 for 100km</v>
      </c>
    </row>
    <row r="321" spans="1:8">
      <c r="A321" s="61">
        <v>319</v>
      </c>
      <c r="B321" s="70" t="s">
        <v>5923</v>
      </c>
      <c r="C321" s="70" t="s">
        <v>70</v>
      </c>
      <c r="D321" s="71">
        <v>0.25451388888888887</v>
      </c>
      <c r="E321" s="60">
        <f t="shared" si="17"/>
        <v>0.60994263862332698</v>
      </c>
      <c r="F321" s="60">
        <f t="shared" si="18"/>
        <v>0.60992752031627495</v>
      </c>
      <c r="G321" s="11" t="str">
        <f t="shared" si="19"/>
        <v>Start group 4 for 50km</v>
      </c>
      <c r="H321" s="4" t="str">
        <f t="shared" si="20"/>
        <v>Start group 5 for 100km</v>
      </c>
    </row>
    <row r="322" spans="1:8">
      <c r="A322" s="61">
        <v>320</v>
      </c>
      <c r="B322" s="70" t="s">
        <v>5924</v>
      </c>
      <c r="C322" s="70" t="s">
        <v>210</v>
      </c>
      <c r="D322" s="71">
        <v>0.25457175925925929</v>
      </c>
      <c r="E322" s="60">
        <f t="shared" si="17"/>
        <v>0.6118546845124283</v>
      </c>
      <c r="F322" s="60">
        <f t="shared" si="18"/>
        <v>0.61029357932498707</v>
      </c>
      <c r="G322" s="11" t="str">
        <f t="shared" si="19"/>
        <v>Start group 4 for 50km</v>
      </c>
      <c r="H322" s="4" t="str">
        <f t="shared" si="20"/>
        <v>Start group 5 for 100km</v>
      </c>
    </row>
    <row r="323" spans="1:8">
      <c r="A323" s="61">
        <v>321</v>
      </c>
      <c r="B323" s="70" t="s">
        <v>5925</v>
      </c>
      <c r="C323" s="70" t="s">
        <v>107</v>
      </c>
      <c r="D323" s="71">
        <v>0.25464120370370369</v>
      </c>
      <c r="E323" s="60">
        <f t="shared" si="17"/>
        <v>0.61376673040152963</v>
      </c>
      <c r="F323" s="60">
        <f t="shared" si="18"/>
        <v>0.61073285013544176</v>
      </c>
      <c r="G323" s="11" t="str">
        <f t="shared" si="19"/>
        <v>Start group 4 for 50km</v>
      </c>
      <c r="H323" s="4" t="str">
        <f t="shared" si="20"/>
        <v>Start group 5 for 100km</v>
      </c>
    </row>
    <row r="324" spans="1:8">
      <c r="A324" s="61">
        <v>322</v>
      </c>
      <c r="B324" s="70" t="s">
        <v>5926</v>
      </c>
      <c r="C324" s="70" t="s">
        <v>92</v>
      </c>
      <c r="D324" s="71">
        <v>0.25468750000000001</v>
      </c>
      <c r="E324" s="60">
        <f t="shared" ref="E324:E387" si="21">A324/523</f>
        <v>0.61567877629063095</v>
      </c>
      <c r="F324" s="60">
        <f t="shared" ref="F324:F387" si="22">((HOUR(D324)*60+MINUTE(D324)+SECOND(D324)/60)-(HOUR($D$3)*60+MINUTE($D$3)+SECOND($D$3)/60))/(HOUR($D$3)*60+MINUTE($D$3)+SECOND($D$3)/60)</f>
        <v>0.61102569734241152</v>
      </c>
      <c r="G324" s="11" t="str">
        <f t="shared" ref="G324:G387" si="23">"Start group "&amp;IF(F324&lt;=32%,1,IF(F324&lt;=42%,2,IF(F324&lt;=53%,3,IF(F324&lt;=65%,4,IF(F324&lt;=87%,5,6)))))&amp;" for 50km"</f>
        <v>Start group 4 for 50km</v>
      </c>
      <c r="H324" s="4" t="str">
        <f t="shared" ref="H324:H387" si="24">"Start group "&amp;IF(F324&lt;=23%,1,IF(F324&lt;=36%,2,IF(F324&lt;=46%,3,IF(F324&lt;=55%,4,IF(F324&lt;=72%,5,6)))))&amp;" for 100km"</f>
        <v>Start group 5 for 100km</v>
      </c>
    </row>
    <row r="325" spans="1:8">
      <c r="A325" s="61">
        <v>323</v>
      </c>
      <c r="B325" s="70" t="s">
        <v>5927</v>
      </c>
      <c r="C325" s="70" t="s">
        <v>86</v>
      </c>
      <c r="D325" s="71">
        <v>0.25502314814814814</v>
      </c>
      <c r="E325" s="60">
        <f t="shared" si="21"/>
        <v>0.61759082217973227</v>
      </c>
      <c r="F325" s="60">
        <f t="shared" si="22"/>
        <v>0.61314883959294242</v>
      </c>
      <c r="G325" s="11" t="str">
        <f t="shared" si="23"/>
        <v>Start group 4 for 50km</v>
      </c>
      <c r="H325" s="4" t="str">
        <f t="shared" si="24"/>
        <v>Start group 5 for 100km</v>
      </c>
    </row>
    <row r="326" spans="1:8">
      <c r="A326" s="61">
        <v>324</v>
      </c>
      <c r="B326" s="70" t="s">
        <v>5928</v>
      </c>
      <c r="C326" s="70" t="s">
        <v>293</v>
      </c>
      <c r="D326" s="71">
        <v>0.25539351851851849</v>
      </c>
      <c r="E326" s="60">
        <f t="shared" si="21"/>
        <v>0.6195028680688337</v>
      </c>
      <c r="F326" s="60">
        <f t="shared" si="22"/>
        <v>0.61549161724870038</v>
      </c>
      <c r="G326" s="11" t="str">
        <f t="shared" si="23"/>
        <v>Start group 4 for 50km</v>
      </c>
      <c r="H326" s="4" t="str">
        <f t="shared" si="24"/>
        <v>Start group 5 for 100km</v>
      </c>
    </row>
    <row r="327" spans="1:8">
      <c r="A327" s="61">
        <v>325</v>
      </c>
      <c r="B327" s="70" t="s">
        <v>5929</v>
      </c>
      <c r="C327" s="70" t="s">
        <v>159</v>
      </c>
      <c r="D327" s="71">
        <v>0.25565972222222222</v>
      </c>
      <c r="E327" s="60">
        <f t="shared" si="21"/>
        <v>0.62141491395793502</v>
      </c>
      <c r="F327" s="60">
        <f t="shared" si="22"/>
        <v>0.61717548868877647</v>
      </c>
      <c r="G327" s="11" t="str">
        <f t="shared" si="23"/>
        <v>Start group 4 for 50km</v>
      </c>
      <c r="H327" s="4" t="str">
        <f t="shared" si="24"/>
        <v>Start group 5 for 100km</v>
      </c>
    </row>
    <row r="328" spans="1:8">
      <c r="A328" s="61">
        <v>326</v>
      </c>
      <c r="B328" s="70" t="s">
        <v>5930</v>
      </c>
      <c r="C328" s="70" t="s">
        <v>7</v>
      </c>
      <c r="D328" s="71">
        <v>0.25601851851851853</v>
      </c>
      <c r="E328" s="60">
        <f t="shared" si="21"/>
        <v>0.62332695984703634</v>
      </c>
      <c r="F328" s="60">
        <f t="shared" si="22"/>
        <v>0.61944505454279231</v>
      </c>
      <c r="G328" s="11" t="str">
        <f t="shared" si="23"/>
        <v>Start group 4 for 50km</v>
      </c>
      <c r="H328" s="4" t="str">
        <f t="shared" si="24"/>
        <v>Start group 5 for 100km</v>
      </c>
    </row>
    <row r="329" spans="1:8">
      <c r="A329" s="61">
        <v>327</v>
      </c>
      <c r="B329" s="70" t="s">
        <v>5931</v>
      </c>
      <c r="C329" s="70" t="s">
        <v>38</v>
      </c>
      <c r="D329" s="71">
        <v>0.25601851851851853</v>
      </c>
      <c r="E329" s="60">
        <f t="shared" si="21"/>
        <v>0.62523900573613767</v>
      </c>
      <c r="F329" s="60">
        <f t="shared" si="22"/>
        <v>0.61944505454279231</v>
      </c>
      <c r="G329" s="11" t="str">
        <f t="shared" si="23"/>
        <v>Start group 4 for 50km</v>
      </c>
      <c r="H329" s="4" t="str">
        <f t="shared" si="24"/>
        <v>Start group 5 for 100km</v>
      </c>
    </row>
    <row r="330" spans="1:8">
      <c r="A330" s="61">
        <v>328</v>
      </c>
      <c r="B330" s="70" t="s">
        <v>5932</v>
      </c>
      <c r="C330" s="70" t="s">
        <v>3</v>
      </c>
      <c r="D330" s="71">
        <v>0.2560648148148148</v>
      </c>
      <c r="E330" s="60">
        <f t="shared" si="21"/>
        <v>0.62715105162523899</v>
      </c>
      <c r="F330" s="60">
        <f t="shared" si="22"/>
        <v>0.61973790174976207</v>
      </c>
      <c r="G330" s="11" t="str">
        <f t="shared" si="23"/>
        <v>Start group 4 for 50km</v>
      </c>
      <c r="H330" s="4" t="str">
        <f t="shared" si="24"/>
        <v>Start group 5 for 100km</v>
      </c>
    </row>
    <row r="331" spans="1:8">
      <c r="A331" s="61">
        <v>329</v>
      </c>
      <c r="B331" s="70" t="s">
        <v>5933</v>
      </c>
      <c r="C331" s="70" t="s">
        <v>28</v>
      </c>
      <c r="D331" s="71">
        <v>0.2565162037037037</v>
      </c>
      <c r="E331" s="60">
        <f t="shared" si="21"/>
        <v>0.62906309751434031</v>
      </c>
      <c r="F331" s="60">
        <f t="shared" si="22"/>
        <v>0.62259316201771719</v>
      </c>
      <c r="G331" s="11" t="str">
        <f t="shared" si="23"/>
        <v>Start group 4 for 50km</v>
      </c>
      <c r="H331" s="4" t="str">
        <f t="shared" si="24"/>
        <v>Start group 5 for 100km</v>
      </c>
    </row>
    <row r="332" spans="1:8">
      <c r="A332" s="61">
        <v>330</v>
      </c>
      <c r="B332" s="70" t="s">
        <v>5934</v>
      </c>
      <c r="C332" s="70" t="s">
        <v>79</v>
      </c>
      <c r="D332" s="71">
        <v>0.2565972222222222</v>
      </c>
      <c r="E332" s="60">
        <f t="shared" si="21"/>
        <v>0.63097514340344163</v>
      </c>
      <c r="F332" s="60">
        <f t="shared" si="22"/>
        <v>0.62310564462991436</v>
      </c>
      <c r="G332" s="11" t="str">
        <f t="shared" si="23"/>
        <v>Start group 4 for 50km</v>
      </c>
      <c r="H332" s="4" t="str">
        <f t="shared" si="24"/>
        <v>Start group 5 for 100km</v>
      </c>
    </row>
    <row r="333" spans="1:8">
      <c r="A333" s="61">
        <v>331</v>
      </c>
      <c r="B333" s="70" t="s">
        <v>5935</v>
      </c>
      <c r="C333" s="70" t="s">
        <v>26</v>
      </c>
      <c r="D333" s="71">
        <v>0.25703703703703701</v>
      </c>
      <c r="E333" s="60">
        <f t="shared" si="21"/>
        <v>0.63288718929254306</v>
      </c>
      <c r="F333" s="60">
        <f t="shared" si="22"/>
        <v>0.62588769309612702</v>
      </c>
      <c r="G333" s="11" t="str">
        <f t="shared" si="23"/>
        <v>Start group 4 for 50km</v>
      </c>
      <c r="H333" s="4" t="str">
        <f t="shared" si="24"/>
        <v>Start group 5 for 100km</v>
      </c>
    </row>
    <row r="334" spans="1:8">
      <c r="A334" s="61">
        <v>332</v>
      </c>
      <c r="B334" s="70" t="s">
        <v>5936</v>
      </c>
      <c r="C334" s="70" t="s">
        <v>12</v>
      </c>
      <c r="D334" s="71">
        <v>0.25770833333333332</v>
      </c>
      <c r="E334" s="60">
        <f t="shared" si="21"/>
        <v>0.63479923518164438</v>
      </c>
      <c r="F334" s="60">
        <f t="shared" si="22"/>
        <v>0.6301339775971887</v>
      </c>
      <c r="G334" s="11" t="str">
        <f t="shared" si="23"/>
        <v>Start group 4 for 50km</v>
      </c>
      <c r="H334" s="4" t="str">
        <f t="shared" si="24"/>
        <v>Start group 5 for 100km</v>
      </c>
    </row>
    <row r="335" spans="1:8">
      <c r="A335" s="61">
        <v>333</v>
      </c>
      <c r="B335" s="70" t="s">
        <v>5883</v>
      </c>
      <c r="C335" s="70" t="s">
        <v>3</v>
      </c>
      <c r="D335" s="71">
        <v>0.25774305555555554</v>
      </c>
      <c r="E335" s="60">
        <f t="shared" si="21"/>
        <v>0.6367112810707457</v>
      </c>
      <c r="F335" s="60">
        <f t="shared" si="22"/>
        <v>0.63035361300241588</v>
      </c>
      <c r="G335" s="11" t="str">
        <f t="shared" si="23"/>
        <v>Start group 4 for 50km</v>
      </c>
      <c r="H335" s="4" t="str">
        <f t="shared" si="24"/>
        <v>Start group 5 for 100km</v>
      </c>
    </row>
    <row r="336" spans="1:8">
      <c r="A336" s="61">
        <v>334</v>
      </c>
      <c r="B336" s="70" t="s">
        <v>5937</v>
      </c>
      <c r="C336" s="70" t="s">
        <v>453</v>
      </c>
      <c r="D336" s="71">
        <v>0.25884259259259262</v>
      </c>
      <c r="E336" s="60">
        <f t="shared" si="21"/>
        <v>0.63862332695984703</v>
      </c>
      <c r="F336" s="60">
        <f t="shared" si="22"/>
        <v>0.63730873416794787</v>
      </c>
      <c r="G336" s="11" t="str">
        <f t="shared" si="23"/>
        <v>Start group 4 for 50km</v>
      </c>
      <c r="H336" s="4" t="str">
        <f t="shared" si="24"/>
        <v>Start group 5 for 100km</v>
      </c>
    </row>
    <row r="337" spans="1:8">
      <c r="A337" s="61">
        <v>335</v>
      </c>
      <c r="B337" s="70" t="s">
        <v>5938</v>
      </c>
      <c r="C337" s="70" t="s">
        <v>844</v>
      </c>
      <c r="D337" s="71">
        <v>0.25937499999999997</v>
      </c>
      <c r="E337" s="60">
        <f t="shared" si="21"/>
        <v>0.64053537284894835</v>
      </c>
      <c r="F337" s="60">
        <f t="shared" si="22"/>
        <v>0.64067647704810016</v>
      </c>
      <c r="G337" s="11" t="str">
        <f t="shared" si="23"/>
        <v>Start group 4 for 50km</v>
      </c>
      <c r="H337" s="4" t="str">
        <f t="shared" si="24"/>
        <v>Start group 5 for 100km</v>
      </c>
    </row>
    <row r="338" spans="1:8">
      <c r="A338" s="61">
        <v>336</v>
      </c>
      <c r="B338" s="70" t="s">
        <v>5939</v>
      </c>
      <c r="C338" s="70" t="s">
        <v>127</v>
      </c>
      <c r="D338" s="71">
        <v>0.25938657407407406</v>
      </c>
      <c r="E338" s="60">
        <f t="shared" si="21"/>
        <v>0.64244741873804967</v>
      </c>
      <c r="F338" s="60">
        <f t="shared" si="22"/>
        <v>0.64074968884984251</v>
      </c>
      <c r="G338" s="11" t="str">
        <f t="shared" si="23"/>
        <v>Start group 4 for 50km</v>
      </c>
      <c r="H338" s="4" t="str">
        <f t="shared" si="24"/>
        <v>Start group 5 for 100km</v>
      </c>
    </row>
    <row r="339" spans="1:8">
      <c r="A339" s="61">
        <v>337</v>
      </c>
      <c r="B339" s="70" t="s">
        <v>5940</v>
      </c>
      <c r="C339" s="70" t="s">
        <v>41</v>
      </c>
      <c r="D339" s="71">
        <v>0.25965277777777779</v>
      </c>
      <c r="E339" s="60">
        <f t="shared" si="21"/>
        <v>0.6443594646271511</v>
      </c>
      <c r="F339" s="60">
        <f t="shared" si="22"/>
        <v>0.6424335602899186</v>
      </c>
      <c r="G339" s="11" t="str">
        <f t="shared" si="23"/>
        <v>Start group 4 for 50km</v>
      </c>
      <c r="H339" s="4" t="str">
        <f t="shared" si="24"/>
        <v>Start group 5 for 100km</v>
      </c>
    </row>
    <row r="340" spans="1:8">
      <c r="A340" s="61">
        <v>338</v>
      </c>
      <c r="B340" s="70" t="s">
        <v>5941</v>
      </c>
      <c r="C340" s="70" t="s">
        <v>230</v>
      </c>
      <c r="D340" s="71">
        <v>0.25971064814814815</v>
      </c>
      <c r="E340" s="60">
        <f t="shared" si="21"/>
        <v>0.64627151051625242</v>
      </c>
      <c r="F340" s="60">
        <f t="shared" si="22"/>
        <v>0.64279961929863094</v>
      </c>
      <c r="G340" s="11" t="str">
        <f t="shared" si="23"/>
        <v>Start group 4 for 50km</v>
      </c>
      <c r="H340" s="4" t="str">
        <f t="shared" si="24"/>
        <v>Start group 5 for 100km</v>
      </c>
    </row>
    <row r="341" spans="1:8">
      <c r="A341" s="61">
        <v>339</v>
      </c>
      <c r="B341" s="70" t="s">
        <v>5942</v>
      </c>
      <c r="C341" s="70" t="s">
        <v>317</v>
      </c>
      <c r="D341" s="71">
        <v>0.25983796296296297</v>
      </c>
      <c r="E341" s="60">
        <f t="shared" si="21"/>
        <v>0.64818355640535374</v>
      </c>
      <c r="F341" s="60">
        <f t="shared" si="22"/>
        <v>0.64360494911779786</v>
      </c>
      <c r="G341" s="11" t="str">
        <f t="shared" si="23"/>
        <v>Start group 4 for 50km</v>
      </c>
      <c r="H341" s="4" t="str">
        <f t="shared" si="24"/>
        <v>Start group 5 for 100km</v>
      </c>
    </row>
    <row r="342" spans="1:8">
      <c r="A342" s="61">
        <v>340</v>
      </c>
      <c r="B342" s="70" t="s">
        <v>5943</v>
      </c>
      <c r="C342" s="70" t="s">
        <v>5944</v>
      </c>
      <c r="D342" s="71">
        <v>0.26011574074074073</v>
      </c>
      <c r="E342" s="60">
        <f t="shared" si="21"/>
        <v>0.65009560229445507</v>
      </c>
      <c r="F342" s="60">
        <f t="shared" si="22"/>
        <v>0.64536203235961631</v>
      </c>
      <c r="G342" s="11" t="str">
        <f t="shared" si="23"/>
        <v>Start group 4 for 50km</v>
      </c>
      <c r="H342" s="4" t="str">
        <f t="shared" si="24"/>
        <v>Start group 5 for 100km</v>
      </c>
    </row>
    <row r="343" spans="1:8">
      <c r="A343" s="61">
        <v>341</v>
      </c>
      <c r="B343" s="70" t="s">
        <v>5892</v>
      </c>
      <c r="C343" s="70" t="s">
        <v>6</v>
      </c>
      <c r="D343" s="71">
        <v>0.26041666666666669</v>
      </c>
      <c r="E343" s="60">
        <f t="shared" si="21"/>
        <v>0.65200764818355639</v>
      </c>
      <c r="F343" s="60">
        <f t="shared" si="22"/>
        <v>0.6472655392049198</v>
      </c>
      <c r="G343" s="11" t="str">
        <f t="shared" si="23"/>
        <v>Start group 4 for 50km</v>
      </c>
      <c r="H343" s="4" t="str">
        <f t="shared" si="24"/>
        <v>Start group 5 for 100km</v>
      </c>
    </row>
    <row r="344" spans="1:8">
      <c r="A344" s="61">
        <v>342</v>
      </c>
      <c r="B344" s="70" t="s">
        <v>5945</v>
      </c>
      <c r="C344" s="70" t="s">
        <v>50</v>
      </c>
      <c r="D344" s="71">
        <v>0.26068287037037036</v>
      </c>
      <c r="E344" s="60">
        <f t="shared" si="21"/>
        <v>0.65391969407265771</v>
      </c>
      <c r="F344" s="60">
        <f t="shared" si="22"/>
        <v>0.64894941064499589</v>
      </c>
      <c r="G344" s="11" t="str">
        <f t="shared" si="23"/>
        <v>Start group 4 for 50km</v>
      </c>
      <c r="H344" s="4" t="str">
        <f t="shared" si="24"/>
        <v>Start group 5 for 100km</v>
      </c>
    </row>
    <row r="345" spans="1:8">
      <c r="A345" s="61">
        <v>343</v>
      </c>
      <c r="B345" s="70" t="s">
        <v>5946</v>
      </c>
      <c r="C345" s="70" t="s">
        <v>28</v>
      </c>
      <c r="D345" s="71">
        <v>0.26091435185185186</v>
      </c>
      <c r="E345" s="60">
        <f t="shared" si="21"/>
        <v>0.65583173996175903</v>
      </c>
      <c r="F345" s="60">
        <f t="shared" si="22"/>
        <v>0.65041364667984458</v>
      </c>
      <c r="G345" s="11" t="str">
        <f t="shared" si="23"/>
        <v>Start group 5 for 50km</v>
      </c>
      <c r="H345" s="4" t="str">
        <f t="shared" si="24"/>
        <v>Start group 5 for 100km</v>
      </c>
    </row>
    <row r="346" spans="1:8">
      <c r="A346" s="61">
        <v>344</v>
      </c>
      <c r="B346" s="70" t="s">
        <v>5947</v>
      </c>
      <c r="C346" s="70" t="s">
        <v>2</v>
      </c>
      <c r="D346" s="71">
        <v>0.26114583333333335</v>
      </c>
      <c r="E346" s="60">
        <f t="shared" si="21"/>
        <v>0.65774378585086046</v>
      </c>
      <c r="F346" s="60">
        <f t="shared" si="22"/>
        <v>0.6518778827146936</v>
      </c>
      <c r="G346" s="11" t="str">
        <f t="shared" si="23"/>
        <v>Start group 5 for 50km</v>
      </c>
      <c r="H346" s="4" t="str">
        <f t="shared" si="24"/>
        <v>Start group 5 for 100km</v>
      </c>
    </row>
    <row r="347" spans="1:8">
      <c r="A347" s="61">
        <v>345</v>
      </c>
      <c r="B347" s="70" t="s">
        <v>5948</v>
      </c>
      <c r="C347" s="70" t="s">
        <v>47</v>
      </c>
      <c r="D347" s="71">
        <v>0.26174768518518515</v>
      </c>
      <c r="E347" s="60">
        <f t="shared" si="21"/>
        <v>0.65965583173996178</v>
      </c>
      <c r="F347" s="60">
        <f t="shared" si="22"/>
        <v>0.65568489640530059</v>
      </c>
      <c r="G347" s="11" t="str">
        <f t="shared" si="23"/>
        <v>Start group 5 for 50km</v>
      </c>
      <c r="H347" s="4" t="str">
        <f t="shared" si="24"/>
        <v>Start group 5 for 100km</v>
      </c>
    </row>
    <row r="348" spans="1:8">
      <c r="A348" s="61">
        <v>346</v>
      </c>
      <c r="B348" s="70" t="s">
        <v>5949</v>
      </c>
      <c r="C348" s="70" t="s">
        <v>210</v>
      </c>
      <c r="D348" s="71">
        <v>0.26188657407407406</v>
      </c>
      <c r="E348" s="60">
        <f t="shared" si="21"/>
        <v>0.66156787762906311</v>
      </c>
      <c r="F348" s="60">
        <f t="shared" si="22"/>
        <v>0.65656343802620987</v>
      </c>
      <c r="G348" s="11" t="str">
        <f t="shared" si="23"/>
        <v>Start group 5 for 50km</v>
      </c>
      <c r="H348" s="4" t="str">
        <f t="shared" si="24"/>
        <v>Start group 5 for 100km</v>
      </c>
    </row>
    <row r="349" spans="1:8">
      <c r="A349" s="61">
        <v>347</v>
      </c>
      <c r="B349" s="70" t="s">
        <v>5950</v>
      </c>
      <c r="C349" s="70" t="s">
        <v>80</v>
      </c>
      <c r="D349" s="71">
        <v>0.26194444444444448</v>
      </c>
      <c r="E349" s="60">
        <f t="shared" si="21"/>
        <v>0.66347992351816443</v>
      </c>
      <c r="F349" s="60">
        <f t="shared" si="22"/>
        <v>0.65692949703492198</v>
      </c>
      <c r="G349" s="11" t="str">
        <f t="shared" si="23"/>
        <v>Start group 5 for 50km</v>
      </c>
      <c r="H349" s="4" t="str">
        <f t="shared" si="24"/>
        <v>Start group 5 for 100km</v>
      </c>
    </row>
    <row r="350" spans="1:8">
      <c r="A350" s="61">
        <v>348</v>
      </c>
      <c r="B350" s="70" t="s">
        <v>5951</v>
      </c>
      <c r="C350" s="70" t="s">
        <v>597</v>
      </c>
      <c r="D350" s="71">
        <v>0.26200231481481479</v>
      </c>
      <c r="E350" s="60">
        <f t="shared" si="21"/>
        <v>0.66539196940726575</v>
      </c>
      <c r="F350" s="60">
        <f t="shared" si="22"/>
        <v>0.65729555604363432</v>
      </c>
      <c r="G350" s="11" t="str">
        <f t="shared" si="23"/>
        <v>Start group 5 for 50km</v>
      </c>
      <c r="H350" s="4" t="str">
        <f t="shared" si="24"/>
        <v>Start group 5 for 100km</v>
      </c>
    </row>
    <row r="351" spans="1:8">
      <c r="A351" s="61">
        <v>349</v>
      </c>
      <c r="B351" s="70" t="s">
        <v>2711</v>
      </c>
      <c r="C351" s="70" t="s">
        <v>12</v>
      </c>
      <c r="D351" s="71">
        <v>0.26203703703703701</v>
      </c>
      <c r="E351" s="60">
        <f t="shared" si="21"/>
        <v>0.66730401529636707</v>
      </c>
      <c r="F351" s="60">
        <f t="shared" si="22"/>
        <v>0.65751519144886139</v>
      </c>
      <c r="G351" s="11" t="str">
        <f t="shared" si="23"/>
        <v>Start group 5 for 50km</v>
      </c>
      <c r="H351" s="4" t="str">
        <f t="shared" si="24"/>
        <v>Start group 5 for 100km</v>
      </c>
    </row>
    <row r="352" spans="1:8">
      <c r="A352" s="61">
        <v>350</v>
      </c>
      <c r="B352" s="70" t="s">
        <v>5952</v>
      </c>
      <c r="C352" s="70" t="s">
        <v>49</v>
      </c>
      <c r="D352" s="71">
        <v>0.26211805555555556</v>
      </c>
      <c r="E352" s="60">
        <f t="shared" si="21"/>
        <v>0.6692160611854685</v>
      </c>
      <c r="F352" s="60">
        <f t="shared" si="22"/>
        <v>0.65802767406105855</v>
      </c>
      <c r="G352" s="11" t="str">
        <f t="shared" si="23"/>
        <v>Start group 5 for 50km</v>
      </c>
      <c r="H352" s="4" t="str">
        <f t="shared" si="24"/>
        <v>Start group 5 for 100km</v>
      </c>
    </row>
    <row r="353" spans="1:8">
      <c r="A353" s="61">
        <v>351</v>
      </c>
      <c r="B353" s="70" t="s">
        <v>5953</v>
      </c>
      <c r="C353" s="70" t="s">
        <v>634</v>
      </c>
      <c r="D353" s="71">
        <v>0.2625925925925926</v>
      </c>
      <c r="E353" s="60">
        <f t="shared" si="21"/>
        <v>0.67112810707456982</v>
      </c>
      <c r="F353" s="60">
        <f t="shared" si="22"/>
        <v>0.66102935793249862</v>
      </c>
      <c r="G353" s="11" t="str">
        <f t="shared" si="23"/>
        <v>Start group 5 for 50km</v>
      </c>
      <c r="H353" s="4" t="str">
        <f t="shared" si="24"/>
        <v>Start group 5 for 100km</v>
      </c>
    </row>
    <row r="354" spans="1:8">
      <c r="A354" s="61">
        <v>352</v>
      </c>
      <c r="B354" s="70" t="s">
        <v>5879</v>
      </c>
      <c r="C354" s="70" t="s">
        <v>132</v>
      </c>
      <c r="D354" s="71">
        <v>0.26275462962962964</v>
      </c>
      <c r="E354" s="60">
        <f t="shared" si="21"/>
        <v>0.67304015296367115</v>
      </c>
      <c r="F354" s="60">
        <f t="shared" si="22"/>
        <v>0.66205432315689283</v>
      </c>
      <c r="G354" s="11" t="str">
        <f t="shared" si="23"/>
        <v>Start group 5 for 50km</v>
      </c>
      <c r="H354" s="4" t="str">
        <f t="shared" si="24"/>
        <v>Start group 5 for 100km</v>
      </c>
    </row>
    <row r="355" spans="1:8">
      <c r="A355" s="61">
        <v>353</v>
      </c>
      <c r="B355" s="70" t="s">
        <v>5954</v>
      </c>
      <c r="C355" s="70" t="s">
        <v>50</v>
      </c>
      <c r="D355" s="71">
        <v>0.26307870370370373</v>
      </c>
      <c r="E355" s="60">
        <f t="shared" si="21"/>
        <v>0.67495219885277247</v>
      </c>
      <c r="F355" s="60">
        <f t="shared" si="22"/>
        <v>0.66410425360568115</v>
      </c>
      <c r="G355" s="11" t="str">
        <f t="shared" si="23"/>
        <v>Start group 5 for 50km</v>
      </c>
      <c r="H355" s="4" t="str">
        <f t="shared" si="24"/>
        <v>Start group 5 for 100km</v>
      </c>
    </row>
    <row r="356" spans="1:8">
      <c r="A356" s="61">
        <v>354</v>
      </c>
      <c r="B356" s="70" t="s">
        <v>5878</v>
      </c>
      <c r="C356" s="70" t="s">
        <v>31</v>
      </c>
      <c r="D356" s="71">
        <v>0.26331018518518517</v>
      </c>
      <c r="E356" s="60">
        <f t="shared" si="21"/>
        <v>0.67686424474187379</v>
      </c>
      <c r="F356" s="60">
        <f t="shared" si="22"/>
        <v>0.66556848964053006</v>
      </c>
      <c r="G356" s="11" t="str">
        <f t="shared" si="23"/>
        <v>Start group 5 for 50km</v>
      </c>
      <c r="H356" s="4" t="str">
        <f t="shared" si="24"/>
        <v>Start group 5 for 100km</v>
      </c>
    </row>
    <row r="357" spans="1:8">
      <c r="A357" s="61">
        <v>355</v>
      </c>
      <c r="B357" s="70" t="s">
        <v>5955</v>
      </c>
      <c r="C357" s="70" t="s">
        <v>36</v>
      </c>
      <c r="D357" s="71">
        <v>0.2633449074074074</v>
      </c>
      <c r="E357" s="60">
        <f t="shared" si="21"/>
        <v>0.67877629063097511</v>
      </c>
      <c r="F357" s="60">
        <f t="shared" si="22"/>
        <v>0.66578812504575724</v>
      </c>
      <c r="G357" s="11" t="str">
        <f t="shared" si="23"/>
        <v>Start group 5 for 50km</v>
      </c>
      <c r="H357" s="4" t="str">
        <f t="shared" si="24"/>
        <v>Start group 5 for 100km</v>
      </c>
    </row>
    <row r="358" spans="1:8">
      <c r="A358" s="61">
        <v>356</v>
      </c>
      <c r="B358" s="70" t="s">
        <v>5956</v>
      </c>
      <c r="C358" s="70" t="s">
        <v>258</v>
      </c>
      <c r="D358" s="71">
        <v>0.26373842592592595</v>
      </c>
      <c r="E358" s="60">
        <f t="shared" si="21"/>
        <v>0.68068833652007643</v>
      </c>
      <c r="F358" s="60">
        <f t="shared" si="22"/>
        <v>0.66827732630500047</v>
      </c>
      <c r="G358" s="11" t="str">
        <f t="shared" si="23"/>
        <v>Start group 5 for 50km</v>
      </c>
      <c r="H358" s="4" t="str">
        <f t="shared" si="24"/>
        <v>Start group 5 for 100km</v>
      </c>
    </row>
    <row r="359" spans="1:8">
      <c r="A359" s="61">
        <v>357</v>
      </c>
      <c r="B359" s="70" t="s">
        <v>5957</v>
      </c>
      <c r="C359" s="70" t="s">
        <v>91</v>
      </c>
      <c r="D359" s="71">
        <v>0.26390046296296293</v>
      </c>
      <c r="E359" s="60">
        <f t="shared" si="21"/>
        <v>0.68260038240917786</v>
      </c>
      <c r="F359" s="60">
        <f t="shared" si="22"/>
        <v>0.66930229152939447</v>
      </c>
      <c r="G359" s="11" t="str">
        <f t="shared" si="23"/>
        <v>Start group 5 for 50km</v>
      </c>
      <c r="H359" s="4" t="str">
        <f t="shared" si="24"/>
        <v>Start group 5 for 100km</v>
      </c>
    </row>
    <row r="360" spans="1:8">
      <c r="A360" s="61">
        <v>358</v>
      </c>
      <c r="B360" s="70" t="s">
        <v>5958</v>
      </c>
      <c r="C360" s="70" t="s">
        <v>607</v>
      </c>
      <c r="D360" s="71">
        <v>0.26393518518518516</v>
      </c>
      <c r="E360" s="60">
        <f t="shared" si="21"/>
        <v>0.68451242829827919</v>
      </c>
      <c r="F360" s="60">
        <f t="shared" si="22"/>
        <v>0.66952192693462176</v>
      </c>
      <c r="G360" s="11" t="str">
        <f t="shared" si="23"/>
        <v>Start group 5 for 50km</v>
      </c>
      <c r="H360" s="4" t="str">
        <f t="shared" si="24"/>
        <v>Start group 5 for 100km</v>
      </c>
    </row>
    <row r="361" spans="1:8">
      <c r="A361" s="61">
        <v>359</v>
      </c>
      <c r="B361" s="70" t="s">
        <v>5794</v>
      </c>
      <c r="C361" s="70" t="s">
        <v>79</v>
      </c>
      <c r="D361" s="71">
        <v>0.26413194444444443</v>
      </c>
      <c r="E361" s="60">
        <f t="shared" si="21"/>
        <v>0.68642447418738051</v>
      </c>
      <c r="F361" s="60">
        <f t="shared" si="22"/>
        <v>0.67076652756424338</v>
      </c>
      <c r="G361" s="11" t="str">
        <f t="shared" si="23"/>
        <v>Start group 5 for 50km</v>
      </c>
      <c r="H361" s="4" t="str">
        <f t="shared" si="24"/>
        <v>Start group 5 for 100km</v>
      </c>
    </row>
    <row r="362" spans="1:8">
      <c r="A362" s="61">
        <v>360</v>
      </c>
      <c r="B362" s="70" t="s">
        <v>5959</v>
      </c>
      <c r="C362" s="70" t="s">
        <v>33</v>
      </c>
      <c r="D362" s="71">
        <v>0.26545138888888892</v>
      </c>
      <c r="E362" s="60">
        <f t="shared" si="21"/>
        <v>0.68833652007648183</v>
      </c>
      <c r="F362" s="60">
        <f t="shared" si="22"/>
        <v>0.67911267296288158</v>
      </c>
      <c r="G362" s="11" t="str">
        <f t="shared" si="23"/>
        <v>Start group 5 for 50km</v>
      </c>
      <c r="H362" s="4" t="str">
        <f t="shared" si="24"/>
        <v>Start group 5 for 100km</v>
      </c>
    </row>
    <row r="363" spans="1:8">
      <c r="A363" s="61">
        <v>361</v>
      </c>
      <c r="B363" s="70" t="s">
        <v>5960</v>
      </c>
      <c r="C363" s="70" t="s">
        <v>247</v>
      </c>
      <c r="D363" s="71">
        <v>0.26552083333333332</v>
      </c>
      <c r="E363" s="60">
        <f t="shared" si="21"/>
        <v>0.69024856596558315</v>
      </c>
      <c r="F363" s="60">
        <f t="shared" si="22"/>
        <v>0.67955194377333628</v>
      </c>
      <c r="G363" s="11" t="str">
        <f t="shared" si="23"/>
        <v>Start group 5 for 50km</v>
      </c>
      <c r="H363" s="4" t="str">
        <f t="shared" si="24"/>
        <v>Start group 5 for 100km</v>
      </c>
    </row>
    <row r="364" spans="1:8">
      <c r="A364" s="61">
        <v>362</v>
      </c>
      <c r="B364" s="70" t="s">
        <v>5873</v>
      </c>
      <c r="C364" s="70" t="s">
        <v>16</v>
      </c>
      <c r="D364" s="71">
        <v>0.26598379629629626</v>
      </c>
      <c r="E364" s="60">
        <f t="shared" si="21"/>
        <v>0.69216061185468447</v>
      </c>
      <c r="F364" s="60">
        <f t="shared" si="22"/>
        <v>0.68248041584303376</v>
      </c>
      <c r="G364" s="11" t="str">
        <f t="shared" si="23"/>
        <v>Start group 5 for 50km</v>
      </c>
      <c r="H364" s="4" t="str">
        <f t="shared" si="24"/>
        <v>Start group 5 for 100km</v>
      </c>
    </row>
    <row r="365" spans="1:8">
      <c r="A365" s="61">
        <v>363</v>
      </c>
      <c r="B365" s="70" t="s">
        <v>5961</v>
      </c>
      <c r="C365" s="70" t="s">
        <v>71</v>
      </c>
      <c r="D365" s="71">
        <v>0.26599537037037035</v>
      </c>
      <c r="E365" s="60">
        <f t="shared" si="21"/>
        <v>0.6940726577437859</v>
      </c>
      <c r="F365" s="60">
        <f t="shared" si="22"/>
        <v>0.68255362764477645</v>
      </c>
      <c r="G365" s="11" t="str">
        <f t="shared" si="23"/>
        <v>Start group 5 for 50km</v>
      </c>
      <c r="H365" s="4" t="str">
        <f t="shared" si="24"/>
        <v>Start group 5 for 100km</v>
      </c>
    </row>
    <row r="366" spans="1:8">
      <c r="A366" s="61">
        <v>364</v>
      </c>
      <c r="B366" s="70" t="s">
        <v>5962</v>
      </c>
      <c r="C366" s="70" t="s">
        <v>166</v>
      </c>
      <c r="D366" s="71">
        <v>0.26643518518518522</v>
      </c>
      <c r="E366" s="60">
        <f t="shared" si="21"/>
        <v>0.69598470363288722</v>
      </c>
      <c r="F366" s="60">
        <f t="shared" si="22"/>
        <v>0.68533567611098911</v>
      </c>
      <c r="G366" s="11" t="str">
        <f t="shared" si="23"/>
        <v>Start group 5 for 50km</v>
      </c>
      <c r="H366" s="4" t="str">
        <f t="shared" si="24"/>
        <v>Start group 5 for 100km</v>
      </c>
    </row>
    <row r="367" spans="1:8">
      <c r="A367" s="61">
        <v>365</v>
      </c>
      <c r="B367" s="70" t="s">
        <v>2307</v>
      </c>
      <c r="C367" s="70" t="s">
        <v>439</v>
      </c>
      <c r="D367" s="71">
        <v>0.26681712962962961</v>
      </c>
      <c r="E367" s="60">
        <f t="shared" si="21"/>
        <v>0.69789674952198855</v>
      </c>
      <c r="F367" s="60">
        <f t="shared" si="22"/>
        <v>0.68775166556848943</v>
      </c>
      <c r="G367" s="11" t="str">
        <f t="shared" si="23"/>
        <v>Start group 5 for 50km</v>
      </c>
      <c r="H367" s="4" t="str">
        <f t="shared" si="24"/>
        <v>Start group 5 for 100km</v>
      </c>
    </row>
    <row r="368" spans="1:8">
      <c r="A368" s="61">
        <v>366</v>
      </c>
      <c r="B368" s="70" t="s">
        <v>5963</v>
      </c>
      <c r="C368" s="70" t="s">
        <v>99</v>
      </c>
      <c r="D368" s="71">
        <v>0.26738425925925929</v>
      </c>
      <c r="E368" s="60">
        <f t="shared" si="21"/>
        <v>0.69980879541108987</v>
      </c>
      <c r="F368" s="60">
        <f t="shared" si="22"/>
        <v>0.69133904385386935</v>
      </c>
      <c r="G368" s="11" t="str">
        <f t="shared" si="23"/>
        <v>Start group 5 for 50km</v>
      </c>
      <c r="H368" s="4" t="str">
        <f t="shared" si="24"/>
        <v>Start group 5 for 100km</v>
      </c>
    </row>
    <row r="369" spans="1:8">
      <c r="A369" s="61">
        <v>367</v>
      </c>
      <c r="B369" s="70" t="s">
        <v>5964</v>
      </c>
      <c r="C369" s="70" t="s">
        <v>72</v>
      </c>
      <c r="D369" s="71">
        <v>0.26740740740740737</v>
      </c>
      <c r="E369" s="60">
        <f t="shared" si="21"/>
        <v>0.70172084130019119</v>
      </c>
      <c r="F369" s="60">
        <f t="shared" si="22"/>
        <v>0.69148546745735406</v>
      </c>
      <c r="G369" s="11" t="str">
        <f t="shared" si="23"/>
        <v>Start group 5 for 50km</v>
      </c>
      <c r="H369" s="4" t="str">
        <f t="shared" si="24"/>
        <v>Start group 5 for 100km</v>
      </c>
    </row>
    <row r="370" spans="1:8">
      <c r="A370" s="61">
        <v>368</v>
      </c>
      <c r="B370" s="70" t="s">
        <v>5965</v>
      </c>
      <c r="C370" s="70" t="s">
        <v>1204</v>
      </c>
      <c r="D370" s="71">
        <v>0.26780092592592591</v>
      </c>
      <c r="E370" s="60">
        <f t="shared" si="21"/>
        <v>0.70363288718929251</v>
      </c>
      <c r="F370" s="60">
        <f t="shared" si="22"/>
        <v>0.69397466871659708</v>
      </c>
      <c r="G370" s="11" t="str">
        <f t="shared" si="23"/>
        <v>Start group 5 for 50km</v>
      </c>
      <c r="H370" s="4" t="str">
        <f t="shared" si="24"/>
        <v>Start group 5 for 100km</v>
      </c>
    </row>
    <row r="371" spans="1:8">
      <c r="A371" s="61">
        <v>369</v>
      </c>
      <c r="B371" s="70" t="s">
        <v>5966</v>
      </c>
      <c r="C371" s="70" t="s">
        <v>697</v>
      </c>
      <c r="D371" s="71">
        <v>0.26795138888888886</v>
      </c>
      <c r="E371" s="60">
        <f t="shared" si="21"/>
        <v>0.70554493307839383</v>
      </c>
      <c r="F371" s="60">
        <f t="shared" si="22"/>
        <v>0.69492642213924893</v>
      </c>
      <c r="G371" s="11" t="str">
        <f t="shared" si="23"/>
        <v>Start group 5 for 50km</v>
      </c>
      <c r="H371" s="4" t="str">
        <f t="shared" si="24"/>
        <v>Start group 5 for 100km</v>
      </c>
    </row>
    <row r="372" spans="1:8">
      <c r="A372" s="61">
        <v>370</v>
      </c>
      <c r="B372" s="70" t="s">
        <v>5886</v>
      </c>
      <c r="C372" s="70" t="s">
        <v>759</v>
      </c>
      <c r="D372" s="71">
        <v>0.26939814814814816</v>
      </c>
      <c r="E372" s="60">
        <f t="shared" si="21"/>
        <v>0.70745697896749526</v>
      </c>
      <c r="F372" s="60">
        <f t="shared" si="22"/>
        <v>0.70407789735705395</v>
      </c>
      <c r="G372" s="11" t="str">
        <f t="shared" si="23"/>
        <v>Start group 5 for 50km</v>
      </c>
      <c r="H372" s="4" t="str">
        <f t="shared" si="24"/>
        <v>Start group 5 for 100km</v>
      </c>
    </row>
    <row r="373" spans="1:8">
      <c r="A373" s="61">
        <v>371</v>
      </c>
      <c r="B373" s="70" t="s">
        <v>2383</v>
      </c>
      <c r="C373" s="70" t="s">
        <v>470</v>
      </c>
      <c r="D373" s="71">
        <v>0.26945601851851853</v>
      </c>
      <c r="E373" s="60">
        <f t="shared" si="21"/>
        <v>0.70936902485659659</v>
      </c>
      <c r="F373" s="60">
        <f t="shared" si="22"/>
        <v>0.70444395636576607</v>
      </c>
      <c r="G373" s="11" t="str">
        <f t="shared" si="23"/>
        <v>Start group 5 for 50km</v>
      </c>
      <c r="H373" s="4" t="str">
        <f t="shared" si="24"/>
        <v>Start group 5 for 100km</v>
      </c>
    </row>
    <row r="374" spans="1:8">
      <c r="A374" s="61">
        <v>372</v>
      </c>
      <c r="B374" s="70" t="s">
        <v>5967</v>
      </c>
      <c r="C374" s="70" t="s">
        <v>136</v>
      </c>
      <c r="D374" s="71">
        <v>0.26945601851851853</v>
      </c>
      <c r="E374" s="60">
        <f t="shared" si="21"/>
        <v>0.71128107074569791</v>
      </c>
      <c r="F374" s="60">
        <f t="shared" si="22"/>
        <v>0.70444395636576607</v>
      </c>
      <c r="G374" s="11" t="str">
        <f t="shared" si="23"/>
        <v>Start group 5 for 50km</v>
      </c>
      <c r="H374" s="4" t="str">
        <f t="shared" si="24"/>
        <v>Start group 5 for 100km</v>
      </c>
    </row>
    <row r="375" spans="1:8">
      <c r="A375" s="61">
        <v>373</v>
      </c>
      <c r="B375" s="70" t="s">
        <v>5947</v>
      </c>
      <c r="C375" s="70" t="s">
        <v>277</v>
      </c>
      <c r="D375" s="71">
        <v>0.27015046296296297</v>
      </c>
      <c r="E375" s="60">
        <f t="shared" si="21"/>
        <v>0.71319311663479923</v>
      </c>
      <c r="F375" s="60">
        <f t="shared" si="22"/>
        <v>0.70883666447031246</v>
      </c>
      <c r="G375" s="11" t="str">
        <f t="shared" si="23"/>
        <v>Start group 5 for 50km</v>
      </c>
      <c r="H375" s="4" t="str">
        <f t="shared" si="24"/>
        <v>Start group 5 for 100km</v>
      </c>
    </row>
    <row r="376" spans="1:8">
      <c r="A376" s="61">
        <v>374</v>
      </c>
      <c r="B376" s="70" t="s">
        <v>5968</v>
      </c>
      <c r="C376" s="70" t="s">
        <v>70</v>
      </c>
      <c r="D376" s="71">
        <v>0.27049768518518519</v>
      </c>
      <c r="E376" s="60">
        <f t="shared" si="21"/>
        <v>0.71510516252390055</v>
      </c>
      <c r="F376" s="60">
        <f t="shared" si="22"/>
        <v>0.71103301852258571</v>
      </c>
      <c r="G376" s="11" t="str">
        <f t="shared" si="23"/>
        <v>Start group 5 for 50km</v>
      </c>
      <c r="H376" s="4" t="str">
        <f t="shared" si="24"/>
        <v>Start group 5 for 100km</v>
      </c>
    </row>
    <row r="377" spans="1:8">
      <c r="A377" s="61">
        <v>375</v>
      </c>
      <c r="B377" s="70" t="s">
        <v>5969</v>
      </c>
      <c r="C377" s="70" t="s">
        <v>17</v>
      </c>
      <c r="D377" s="71">
        <v>0.27084490740740741</v>
      </c>
      <c r="E377" s="60">
        <f t="shared" si="21"/>
        <v>0.71701720841300187</v>
      </c>
      <c r="F377" s="60">
        <f t="shared" si="22"/>
        <v>0.71322937257485897</v>
      </c>
      <c r="G377" s="11" t="str">
        <f t="shared" si="23"/>
        <v>Start group 5 for 50km</v>
      </c>
      <c r="H377" s="4" t="str">
        <f t="shared" si="24"/>
        <v>Start group 5 for 100km</v>
      </c>
    </row>
    <row r="378" spans="1:8">
      <c r="A378" s="61">
        <v>376</v>
      </c>
      <c r="B378" s="70" t="s">
        <v>5970</v>
      </c>
      <c r="C378" s="70" t="s">
        <v>138</v>
      </c>
      <c r="D378" s="71">
        <v>0.27106481481481481</v>
      </c>
      <c r="E378" s="60">
        <f t="shared" si="21"/>
        <v>0.7189292543021033</v>
      </c>
      <c r="F378" s="60">
        <f t="shared" si="22"/>
        <v>0.7146203968079653</v>
      </c>
      <c r="G378" s="11" t="str">
        <f t="shared" si="23"/>
        <v>Start group 5 for 50km</v>
      </c>
      <c r="H378" s="4" t="str">
        <f t="shared" si="24"/>
        <v>Start group 5 for 100km</v>
      </c>
    </row>
    <row r="379" spans="1:8">
      <c r="A379" s="61">
        <v>377</v>
      </c>
      <c r="B379" s="70" t="s">
        <v>5971</v>
      </c>
      <c r="C379" s="70" t="s">
        <v>15</v>
      </c>
      <c r="D379" s="71">
        <v>0.27120370370370367</v>
      </c>
      <c r="E379" s="60">
        <f t="shared" si="21"/>
        <v>0.72084130019120463</v>
      </c>
      <c r="F379" s="60">
        <f t="shared" si="22"/>
        <v>0.7154989384288748</v>
      </c>
      <c r="G379" s="11" t="str">
        <f t="shared" si="23"/>
        <v>Start group 5 for 50km</v>
      </c>
      <c r="H379" s="4" t="str">
        <f t="shared" si="24"/>
        <v>Start group 5 for 100km</v>
      </c>
    </row>
    <row r="380" spans="1:8">
      <c r="A380" s="61">
        <v>378</v>
      </c>
      <c r="B380" s="70" t="s">
        <v>5939</v>
      </c>
      <c r="C380" s="70" t="s">
        <v>17</v>
      </c>
      <c r="D380" s="71">
        <v>0.27180555555555558</v>
      </c>
      <c r="E380" s="60">
        <f t="shared" si="21"/>
        <v>0.72275334608030595</v>
      </c>
      <c r="F380" s="60">
        <f t="shared" si="22"/>
        <v>0.71930595211948156</v>
      </c>
      <c r="G380" s="11" t="str">
        <f t="shared" si="23"/>
        <v>Start group 5 for 50km</v>
      </c>
      <c r="H380" s="4" t="str">
        <f t="shared" si="24"/>
        <v>Start group 5 for 100km</v>
      </c>
    </row>
    <row r="381" spans="1:8">
      <c r="A381" s="61">
        <v>379</v>
      </c>
      <c r="B381" s="70" t="s">
        <v>5972</v>
      </c>
      <c r="C381" s="70" t="s">
        <v>127</v>
      </c>
      <c r="D381" s="71">
        <v>0.27199074074074076</v>
      </c>
      <c r="E381" s="60">
        <f t="shared" si="21"/>
        <v>0.72466539196940727</v>
      </c>
      <c r="F381" s="60">
        <f t="shared" si="22"/>
        <v>0.72047734094736071</v>
      </c>
      <c r="G381" s="11" t="str">
        <f t="shared" si="23"/>
        <v>Start group 5 for 50km</v>
      </c>
      <c r="H381" s="4" t="str">
        <f t="shared" si="24"/>
        <v>Start group 6 for 100km</v>
      </c>
    </row>
    <row r="382" spans="1:8">
      <c r="A382" s="61">
        <v>380</v>
      </c>
      <c r="B382" s="70" t="s">
        <v>5973</v>
      </c>
      <c r="C382" s="70" t="s">
        <v>7</v>
      </c>
      <c r="D382" s="71">
        <v>0.27224537037037039</v>
      </c>
      <c r="E382" s="60">
        <f t="shared" si="21"/>
        <v>0.72657743785850859</v>
      </c>
      <c r="F382" s="60">
        <f t="shared" si="22"/>
        <v>0.72208800058569445</v>
      </c>
      <c r="G382" s="11" t="str">
        <f t="shared" si="23"/>
        <v>Start group 5 for 50km</v>
      </c>
      <c r="H382" s="4" t="str">
        <f t="shared" si="24"/>
        <v>Start group 6 for 100km</v>
      </c>
    </row>
    <row r="383" spans="1:8">
      <c r="A383" s="61">
        <v>381</v>
      </c>
      <c r="B383" s="70" t="s">
        <v>5974</v>
      </c>
      <c r="C383" s="70" t="s">
        <v>82</v>
      </c>
      <c r="D383" s="71">
        <v>0.27237268518518515</v>
      </c>
      <c r="E383" s="60">
        <f t="shared" si="21"/>
        <v>0.72848948374760991</v>
      </c>
      <c r="F383" s="60">
        <f t="shared" si="22"/>
        <v>0.72289333040486115</v>
      </c>
      <c r="G383" s="11" t="str">
        <f t="shared" si="23"/>
        <v>Start group 5 for 50km</v>
      </c>
      <c r="H383" s="4" t="str">
        <f t="shared" si="24"/>
        <v>Start group 6 for 100km</v>
      </c>
    </row>
    <row r="384" spans="1:8">
      <c r="A384" s="61">
        <v>382</v>
      </c>
      <c r="B384" s="70" t="s">
        <v>5794</v>
      </c>
      <c r="C384" s="70" t="s">
        <v>492</v>
      </c>
      <c r="D384" s="71">
        <v>0.2729050925925926</v>
      </c>
      <c r="E384" s="60">
        <f t="shared" si="21"/>
        <v>0.73040152963671123</v>
      </c>
      <c r="F384" s="60">
        <f t="shared" si="22"/>
        <v>0.72626107328501355</v>
      </c>
      <c r="G384" s="11" t="str">
        <f t="shared" si="23"/>
        <v>Start group 5 for 50km</v>
      </c>
      <c r="H384" s="4" t="str">
        <f t="shared" si="24"/>
        <v>Start group 6 for 100km</v>
      </c>
    </row>
    <row r="385" spans="1:8">
      <c r="A385" s="61">
        <v>383</v>
      </c>
      <c r="B385" s="70" t="s">
        <v>5796</v>
      </c>
      <c r="C385" s="70" t="s">
        <v>328</v>
      </c>
      <c r="D385" s="71">
        <v>0.2729861111111111</v>
      </c>
      <c r="E385" s="60">
        <f t="shared" si="21"/>
        <v>0.73231357552581267</v>
      </c>
      <c r="F385" s="60">
        <f t="shared" si="22"/>
        <v>0.72677355589721071</v>
      </c>
      <c r="G385" s="11" t="str">
        <f t="shared" si="23"/>
        <v>Start group 5 for 50km</v>
      </c>
      <c r="H385" s="4" t="str">
        <f t="shared" si="24"/>
        <v>Start group 6 for 100km</v>
      </c>
    </row>
    <row r="386" spans="1:8">
      <c r="A386" s="61">
        <v>384</v>
      </c>
      <c r="B386" s="70" t="s">
        <v>5802</v>
      </c>
      <c r="C386" s="70" t="s">
        <v>5975</v>
      </c>
      <c r="D386" s="71">
        <v>0.27300925925925928</v>
      </c>
      <c r="E386" s="60">
        <f t="shared" si="21"/>
        <v>0.73422562141491399</v>
      </c>
      <c r="F386" s="60">
        <f t="shared" si="22"/>
        <v>0.72691997950069542</v>
      </c>
      <c r="G386" s="11" t="str">
        <f t="shared" si="23"/>
        <v>Start group 5 for 50km</v>
      </c>
      <c r="H386" s="4" t="str">
        <f t="shared" si="24"/>
        <v>Start group 6 for 100km</v>
      </c>
    </row>
    <row r="387" spans="1:8">
      <c r="A387" s="61">
        <v>385</v>
      </c>
      <c r="B387" s="70" t="s">
        <v>5976</v>
      </c>
      <c r="C387" s="70" t="s">
        <v>47</v>
      </c>
      <c r="D387" s="71">
        <v>0.27302083333333332</v>
      </c>
      <c r="E387" s="60">
        <f t="shared" si="21"/>
        <v>0.73613766730401531</v>
      </c>
      <c r="F387" s="60">
        <f t="shared" si="22"/>
        <v>0.72699319130243778</v>
      </c>
      <c r="G387" s="11" t="str">
        <f t="shared" si="23"/>
        <v>Start group 5 for 50km</v>
      </c>
      <c r="H387" s="4" t="str">
        <f t="shared" si="24"/>
        <v>Start group 6 for 100km</v>
      </c>
    </row>
    <row r="388" spans="1:8">
      <c r="A388" s="61">
        <v>386</v>
      </c>
      <c r="B388" s="70" t="s">
        <v>5977</v>
      </c>
      <c r="C388" s="70" t="s">
        <v>82</v>
      </c>
      <c r="D388" s="71">
        <v>0.27346064814814813</v>
      </c>
      <c r="E388" s="60">
        <f t="shared" ref="E388:E451" si="25">A388/523</f>
        <v>0.73804971319311663</v>
      </c>
      <c r="F388" s="60">
        <f t="shared" ref="F388:F451" si="26">((HOUR(D388)*60+MINUTE(D388)+SECOND(D388)/60)-(HOUR($D$3)*60+MINUTE($D$3)+SECOND($D$3)/60))/(HOUR($D$3)*60+MINUTE($D$3)+SECOND($D$3)/60)</f>
        <v>0.72977523976865077</v>
      </c>
      <c r="G388" s="11" t="str">
        <f t="shared" ref="G388:G451" si="27">"Start group "&amp;IF(F388&lt;=32%,1,IF(F388&lt;=42%,2,IF(F388&lt;=53%,3,IF(F388&lt;=65%,4,IF(F388&lt;=87%,5,6)))))&amp;" for 50km"</f>
        <v>Start group 5 for 50km</v>
      </c>
      <c r="H388" s="4" t="str">
        <f t="shared" ref="H388:H451" si="28">"Start group "&amp;IF(F388&lt;=23%,1,IF(F388&lt;=36%,2,IF(F388&lt;=46%,3,IF(F388&lt;=55%,4,IF(F388&lt;=72%,5,6)))))&amp;" for 100km"</f>
        <v>Start group 6 for 100km</v>
      </c>
    </row>
    <row r="389" spans="1:8">
      <c r="A389" s="61">
        <v>387</v>
      </c>
      <c r="B389" s="70" t="s">
        <v>5978</v>
      </c>
      <c r="C389" s="70" t="s">
        <v>12</v>
      </c>
      <c r="D389" s="71">
        <v>0.27373842592592595</v>
      </c>
      <c r="E389" s="60">
        <f t="shared" si="25"/>
        <v>0.73996175908221795</v>
      </c>
      <c r="F389" s="60">
        <f t="shared" si="26"/>
        <v>0.73153232301046922</v>
      </c>
      <c r="G389" s="11" t="str">
        <f t="shared" si="27"/>
        <v>Start group 5 for 50km</v>
      </c>
      <c r="H389" s="4" t="str">
        <f t="shared" si="28"/>
        <v>Start group 6 for 100km</v>
      </c>
    </row>
    <row r="390" spans="1:8">
      <c r="A390" s="61">
        <v>388</v>
      </c>
      <c r="B390" s="70" t="s">
        <v>5979</v>
      </c>
      <c r="C390" s="70" t="s">
        <v>49</v>
      </c>
      <c r="D390" s="71">
        <v>0.27394675925925926</v>
      </c>
      <c r="E390" s="60">
        <f t="shared" si="25"/>
        <v>0.74187380497131927</v>
      </c>
      <c r="F390" s="60">
        <f t="shared" si="26"/>
        <v>0.73285013544183319</v>
      </c>
      <c r="G390" s="11" t="str">
        <f t="shared" si="27"/>
        <v>Start group 5 for 50km</v>
      </c>
      <c r="H390" s="4" t="str">
        <f t="shared" si="28"/>
        <v>Start group 6 for 100km</v>
      </c>
    </row>
    <row r="391" spans="1:8">
      <c r="A391" s="61">
        <v>389</v>
      </c>
      <c r="B391" s="70" t="s">
        <v>5980</v>
      </c>
      <c r="C391" s="70" t="s">
        <v>7</v>
      </c>
      <c r="D391" s="71">
        <v>0.27399305555555559</v>
      </c>
      <c r="E391" s="60">
        <f t="shared" si="25"/>
        <v>0.74378585086042071</v>
      </c>
      <c r="F391" s="60">
        <f t="shared" si="26"/>
        <v>0.73314298264880295</v>
      </c>
      <c r="G391" s="11" t="str">
        <f t="shared" si="27"/>
        <v>Start group 5 for 50km</v>
      </c>
      <c r="H391" s="4" t="str">
        <f t="shared" si="28"/>
        <v>Start group 6 for 100km</v>
      </c>
    </row>
    <row r="392" spans="1:8">
      <c r="A392" s="61">
        <v>390</v>
      </c>
      <c r="B392" s="70" t="s">
        <v>5981</v>
      </c>
      <c r="C392" s="70" t="s">
        <v>16</v>
      </c>
      <c r="D392" s="71">
        <v>0.27423611111111112</v>
      </c>
      <c r="E392" s="60">
        <f t="shared" si="25"/>
        <v>0.74569789674952203</v>
      </c>
      <c r="F392" s="60">
        <f t="shared" si="26"/>
        <v>0.73468043048539411</v>
      </c>
      <c r="G392" s="11" t="str">
        <f t="shared" si="27"/>
        <v>Start group 5 for 50km</v>
      </c>
      <c r="H392" s="4" t="str">
        <f t="shared" si="28"/>
        <v>Start group 6 for 100km</v>
      </c>
    </row>
    <row r="393" spans="1:8">
      <c r="A393" s="61">
        <v>391</v>
      </c>
      <c r="B393" s="70" t="s">
        <v>5982</v>
      </c>
      <c r="C393" s="70" t="s">
        <v>2404</v>
      </c>
      <c r="D393" s="71">
        <v>0.27434027777777775</v>
      </c>
      <c r="E393" s="60">
        <f t="shared" si="25"/>
        <v>0.74760994263862335</v>
      </c>
      <c r="F393" s="60">
        <f t="shared" si="26"/>
        <v>0.73533933670107621</v>
      </c>
      <c r="G393" s="11" t="str">
        <f t="shared" si="27"/>
        <v>Start group 5 for 50km</v>
      </c>
      <c r="H393" s="4" t="str">
        <f t="shared" si="28"/>
        <v>Start group 6 for 100km</v>
      </c>
    </row>
    <row r="394" spans="1:8">
      <c r="A394" s="61">
        <v>392</v>
      </c>
      <c r="B394" s="70" t="s">
        <v>5983</v>
      </c>
      <c r="C394" s="70" t="s">
        <v>95</v>
      </c>
      <c r="D394" s="71">
        <v>0.27452546296296299</v>
      </c>
      <c r="E394" s="60">
        <f t="shared" si="25"/>
        <v>0.74952198852772467</v>
      </c>
      <c r="F394" s="60">
        <f t="shared" si="26"/>
        <v>0.73651072552895525</v>
      </c>
      <c r="G394" s="11" t="str">
        <f t="shared" si="27"/>
        <v>Start group 5 for 50km</v>
      </c>
      <c r="H394" s="4" t="str">
        <f t="shared" si="28"/>
        <v>Start group 6 for 100km</v>
      </c>
    </row>
    <row r="395" spans="1:8">
      <c r="A395" s="61">
        <v>393</v>
      </c>
      <c r="B395" s="70" t="s">
        <v>5984</v>
      </c>
      <c r="C395" s="70" t="s">
        <v>28</v>
      </c>
      <c r="D395" s="71">
        <v>0.27471064814814816</v>
      </c>
      <c r="E395" s="60">
        <f t="shared" si="25"/>
        <v>0.75143403441682599</v>
      </c>
      <c r="F395" s="60">
        <f t="shared" si="26"/>
        <v>0.73768211435683417</v>
      </c>
      <c r="G395" s="11" t="str">
        <f t="shared" si="27"/>
        <v>Start group 5 for 50km</v>
      </c>
      <c r="H395" s="4" t="str">
        <f t="shared" si="28"/>
        <v>Start group 6 for 100km</v>
      </c>
    </row>
    <row r="396" spans="1:8">
      <c r="A396" s="61">
        <v>394</v>
      </c>
      <c r="B396" s="70" t="s">
        <v>5985</v>
      </c>
      <c r="C396" s="70" t="s">
        <v>2394</v>
      </c>
      <c r="D396" s="71">
        <v>0.27471064814814816</v>
      </c>
      <c r="E396" s="60">
        <f t="shared" si="25"/>
        <v>0.75334608030592731</v>
      </c>
      <c r="F396" s="60">
        <f t="shared" si="26"/>
        <v>0.73768211435683417</v>
      </c>
      <c r="G396" s="11" t="str">
        <f t="shared" si="27"/>
        <v>Start group 5 for 50km</v>
      </c>
      <c r="H396" s="4" t="str">
        <f t="shared" si="28"/>
        <v>Start group 6 for 100km</v>
      </c>
    </row>
    <row r="397" spans="1:8">
      <c r="A397" s="61">
        <v>395</v>
      </c>
      <c r="B397" s="70" t="s">
        <v>5986</v>
      </c>
      <c r="C397" s="70" t="s">
        <v>38</v>
      </c>
      <c r="D397" s="71">
        <v>0.2747337962962963</v>
      </c>
      <c r="E397" s="60">
        <f t="shared" si="25"/>
        <v>0.75525812619502863</v>
      </c>
      <c r="F397" s="60">
        <f t="shared" si="26"/>
        <v>0.73782853796031922</v>
      </c>
      <c r="G397" s="11" t="str">
        <f t="shared" si="27"/>
        <v>Start group 5 for 50km</v>
      </c>
      <c r="H397" s="4" t="str">
        <f t="shared" si="28"/>
        <v>Start group 6 for 100km</v>
      </c>
    </row>
    <row r="398" spans="1:8">
      <c r="A398" s="61">
        <v>396</v>
      </c>
      <c r="B398" s="70" t="s">
        <v>5987</v>
      </c>
      <c r="C398" s="70" t="s">
        <v>405</v>
      </c>
      <c r="D398" s="71">
        <v>0.27480324074074075</v>
      </c>
      <c r="E398" s="60">
        <f t="shared" si="25"/>
        <v>0.75717017208413007</v>
      </c>
      <c r="F398" s="60">
        <f t="shared" si="26"/>
        <v>0.73826780877077369</v>
      </c>
      <c r="G398" s="11" t="str">
        <f t="shared" si="27"/>
        <v>Start group 5 for 50km</v>
      </c>
      <c r="H398" s="4" t="str">
        <f t="shared" si="28"/>
        <v>Start group 6 for 100km</v>
      </c>
    </row>
    <row r="399" spans="1:8">
      <c r="A399" s="61">
        <v>397</v>
      </c>
      <c r="B399" s="70" t="s">
        <v>5988</v>
      </c>
      <c r="C399" s="70" t="s">
        <v>86</v>
      </c>
      <c r="D399" s="71">
        <v>0.27494212962962966</v>
      </c>
      <c r="E399" s="60">
        <f t="shared" si="25"/>
        <v>0.75908221797323139</v>
      </c>
      <c r="F399" s="60">
        <f t="shared" si="26"/>
        <v>0.73914635039168319</v>
      </c>
      <c r="G399" s="11" t="str">
        <f t="shared" si="27"/>
        <v>Start group 5 for 50km</v>
      </c>
      <c r="H399" s="4" t="str">
        <f t="shared" si="28"/>
        <v>Start group 6 for 100km</v>
      </c>
    </row>
    <row r="400" spans="1:8">
      <c r="A400" s="61">
        <v>398</v>
      </c>
      <c r="B400" s="70" t="s">
        <v>5989</v>
      </c>
      <c r="C400" s="70" t="s">
        <v>25</v>
      </c>
      <c r="D400" s="71">
        <v>0.27564814814814814</v>
      </c>
      <c r="E400" s="60">
        <f t="shared" si="25"/>
        <v>0.76099426386233271</v>
      </c>
      <c r="F400" s="60">
        <f t="shared" si="26"/>
        <v>0.74361227029797206</v>
      </c>
      <c r="G400" s="11" t="str">
        <f t="shared" si="27"/>
        <v>Start group 5 for 50km</v>
      </c>
      <c r="H400" s="4" t="str">
        <f t="shared" si="28"/>
        <v>Start group 6 for 100km</v>
      </c>
    </row>
    <row r="401" spans="1:8">
      <c r="A401" s="61">
        <v>399</v>
      </c>
      <c r="B401" s="70" t="s">
        <v>5982</v>
      </c>
      <c r="C401" s="70" t="s">
        <v>21</v>
      </c>
      <c r="D401" s="71">
        <v>0.27575231481481483</v>
      </c>
      <c r="E401" s="60">
        <f t="shared" si="25"/>
        <v>0.76290630975143403</v>
      </c>
      <c r="F401" s="60">
        <f t="shared" si="26"/>
        <v>0.74427117651365382</v>
      </c>
      <c r="G401" s="11" t="str">
        <f t="shared" si="27"/>
        <v>Start group 5 for 50km</v>
      </c>
      <c r="H401" s="4" t="str">
        <f t="shared" si="28"/>
        <v>Start group 6 for 100km</v>
      </c>
    </row>
    <row r="402" spans="1:8">
      <c r="A402" s="61">
        <v>400</v>
      </c>
      <c r="B402" s="70" t="s">
        <v>5990</v>
      </c>
      <c r="C402" s="70" t="s">
        <v>5991</v>
      </c>
      <c r="D402" s="71">
        <v>0.27575231481481483</v>
      </c>
      <c r="E402" s="60">
        <f t="shared" si="25"/>
        <v>0.76481835564053535</v>
      </c>
      <c r="F402" s="60">
        <f t="shared" si="26"/>
        <v>0.74427117651365382</v>
      </c>
      <c r="G402" s="11" t="str">
        <f t="shared" si="27"/>
        <v>Start group 5 for 50km</v>
      </c>
      <c r="H402" s="4" t="str">
        <f t="shared" si="28"/>
        <v>Start group 6 for 100km</v>
      </c>
    </row>
    <row r="403" spans="1:8">
      <c r="A403" s="61">
        <v>401</v>
      </c>
      <c r="B403" s="70" t="s">
        <v>5992</v>
      </c>
      <c r="C403" s="70" t="s">
        <v>22</v>
      </c>
      <c r="D403" s="71">
        <v>0.27609953703703705</v>
      </c>
      <c r="E403" s="60">
        <f t="shared" si="25"/>
        <v>0.76673040152963667</v>
      </c>
      <c r="F403" s="60">
        <f t="shared" si="26"/>
        <v>0.74646753056592707</v>
      </c>
      <c r="G403" s="11" t="str">
        <f t="shared" si="27"/>
        <v>Start group 5 for 50km</v>
      </c>
      <c r="H403" s="4" t="str">
        <f t="shared" si="28"/>
        <v>Start group 6 for 100km</v>
      </c>
    </row>
    <row r="404" spans="1:8">
      <c r="A404" s="61">
        <v>402</v>
      </c>
      <c r="B404" s="70" t="s">
        <v>5982</v>
      </c>
      <c r="C404" s="70" t="s">
        <v>28</v>
      </c>
      <c r="D404" s="71">
        <v>0.2762384259259259</v>
      </c>
      <c r="E404" s="60">
        <f t="shared" si="25"/>
        <v>0.768642447418738</v>
      </c>
      <c r="F404" s="60">
        <f t="shared" si="26"/>
        <v>0.74734607218683657</v>
      </c>
      <c r="G404" s="11" t="str">
        <f t="shared" si="27"/>
        <v>Start group 5 for 50km</v>
      </c>
      <c r="H404" s="4" t="str">
        <f t="shared" si="28"/>
        <v>Start group 6 for 100km</v>
      </c>
    </row>
    <row r="405" spans="1:8">
      <c r="A405" s="61">
        <v>403</v>
      </c>
      <c r="B405" s="70" t="s">
        <v>5993</v>
      </c>
      <c r="C405" s="70" t="s">
        <v>15</v>
      </c>
      <c r="D405" s="71">
        <v>0.27637731481481481</v>
      </c>
      <c r="E405" s="60">
        <f t="shared" si="25"/>
        <v>0.77055449330783943</v>
      </c>
      <c r="F405" s="60">
        <f t="shared" si="26"/>
        <v>0.74822461380774585</v>
      </c>
      <c r="G405" s="11" t="str">
        <f t="shared" si="27"/>
        <v>Start group 5 for 50km</v>
      </c>
      <c r="H405" s="4" t="str">
        <f t="shared" si="28"/>
        <v>Start group 6 for 100km</v>
      </c>
    </row>
    <row r="406" spans="1:8">
      <c r="A406" s="61">
        <v>404</v>
      </c>
      <c r="B406" s="70" t="s">
        <v>5994</v>
      </c>
      <c r="C406" s="70" t="s">
        <v>17</v>
      </c>
      <c r="D406" s="71">
        <v>0.27678240740740739</v>
      </c>
      <c r="E406" s="60">
        <f t="shared" si="25"/>
        <v>0.77246653919694075</v>
      </c>
      <c r="F406" s="60">
        <f t="shared" si="26"/>
        <v>0.75078702686873122</v>
      </c>
      <c r="G406" s="11" t="str">
        <f t="shared" si="27"/>
        <v>Start group 5 for 50km</v>
      </c>
      <c r="H406" s="4" t="str">
        <f t="shared" si="28"/>
        <v>Start group 6 for 100km</v>
      </c>
    </row>
    <row r="407" spans="1:8">
      <c r="A407" s="61">
        <v>405</v>
      </c>
      <c r="B407" s="70" t="s">
        <v>5995</v>
      </c>
      <c r="C407" s="70" t="s">
        <v>331</v>
      </c>
      <c r="D407" s="71">
        <v>0.27688657407407408</v>
      </c>
      <c r="E407" s="60">
        <f t="shared" si="25"/>
        <v>0.77437858508604207</v>
      </c>
      <c r="F407" s="60">
        <f t="shared" si="26"/>
        <v>0.7514459330844131</v>
      </c>
      <c r="G407" s="11" t="str">
        <f t="shared" si="27"/>
        <v>Start group 5 for 50km</v>
      </c>
      <c r="H407" s="4" t="str">
        <f t="shared" si="28"/>
        <v>Start group 6 for 100km</v>
      </c>
    </row>
    <row r="408" spans="1:8">
      <c r="A408" s="61">
        <v>406</v>
      </c>
      <c r="B408" s="70" t="s">
        <v>5990</v>
      </c>
      <c r="C408" s="70" t="s">
        <v>71</v>
      </c>
      <c r="D408" s="71">
        <v>0.2769212962962963</v>
      </c>
      <c r="E408" s="60">
        <f t="shared" si="25"/>
        <v>0.77629063097514339</v>
      </c>
      <c r="F408" s="60">
        <f t="shared" si="26"/>
        <v>0.75166556848964039</v>
      </c>
      <c r="G408" s="11" t="str">
        <f t="shared" si="27"/>
        <v>Start group 5 for 50km</v>
      </c>
      <c r="H408" s="4" t="str">
        <f t="shared" si="28"/>
        <v>Start group 6 for 100km</v>
      </c>
    </row>
    <row r="409" spans="1:8">
      <c r="A409" s="61">
        <v>407</v>
      </c>
      <c r="B409" s="70" t="s">
        <v>5996</v>
      </c>
      <c r="C409" s="70" t="s">
        <v>26</v>
      </c>
      <c r="D409" s="71">
        <v>0.27729166666666666</v>
      </c>
      <c r="E409" s="60">
        <f t="shared" si="25"/>
        <v>0.77820267686424471</v>
      </c>
      <c r="F409" s="60">
        <f t="shared" si="26"/>
        <v>0.75400834614539869</v>
      </c>
      <c r="G409" s="11" t="str">
        <f t="shared" si="27"/>
        <v>Start group 5 for 50km</v>
      </c>
      <c r="H409" s="4" t="str">
        <f t="shared" si="28"/>
        <v>Start group 6 for 100km</v>
      </c>
    </row>
    <row r="410" spans="1:8">
      <c r="A410" s="61">
        <v>408</v>
      </c>
      <c r="B410" s="70" t="s">
        <v>5997</v>
      </c>
      <c r="C410" s="70" t="s">
        <v>3</v>
      </c>
      <c r="D410" s="71">
        <v>0.27803240740740742</v>
      </c>
      <c r="E410" s="60">
        <f t="shared" si="25"/>
        <v>0.78011472275334603</v>
      </c>
      <c r="F410" s="60">
        <f t="shared" si="26"/>
        <v>0.75869390145691484</v>
      </c>
      <c r="G410" s="11" t="str">
        <f t="shared" si="27"/>
        <v>Start group 5 for 50km</v>
      </c>
      <c r="H410" s="4" t="str">
        <f t="shared" si="28"/>
        <v>Start group 6 for 100km</v>
      </c>
    </row>
    <row r="411" spans="1:8">
      <c r="A411" s="61">
        <v>409</v>
      </c>
      <c r="B411" s="70" t="s">
        <v>5998</v>
      </c>
      <c r="C411" s="70" t="s">
        <v>100</v>
      </c>
      <c r="D411" s="71">
        <v>0.27813657407407405</v>
      </c>
      <c r="E411" s="60">
        <f t="shared" si="25"/>
        <v>0.78202676864244747</v>
      </c>
      <c r="F411" s="60">
        <f t="shared" si="26"/>
        <v>0.75935280767259672</v>
      </c>
      <c r="G411" s="11" t="str">
        <f t="shared" si="27"/>
        <v>Start group 5 for 50km</v>
      </c>
      <c r="H411" s="4" t="str">
        <f t="shared" si="28"/>
        <v>Start group 6 for 100km</v>
      </c>
    </row>
    <row r="412" spans="1:8">
      <c r="A412" s="61">
        <v>410</v>
      </c>
      <c r="B412" s="70" t="s">
        <v>5999</v>
      </c>
      <c r="C412" s="70" t="s">
        <v>6000</v>
      </c>
      <c r="D412" s="71">
        <v>0.27846064814814814</v>
      </c>
      <c r="E412" s="60">
        <f t="shared" si="25"/>
        <v>0.78393881453154879</v>
      </c>
      <c r="F412" s="60">
        <f t="shared" si="26"/>
        <v>0.76140273812138515</v>
      </c>
      <c r="G412" s="11" t="str">
        <f t="shared" si="27"/>
        <v>Start group 5 for 50km</v>
      </c>
      <c r="H412" s="4" t="str">
        <f t="shared" si="28"/>
        <v>Start group 6 for 100km</v>
      </c>
    </row>
    <row r="413" spans="1:8">
      <c r="A413" s="61">
        <v>411</v>
      </c>
      <c r="B413" s="70" t="s">
        <v>6001</v>
      </c>
      <c r="C413" s="70" t="s">
        <v>38</v>
      </c>
      <c r="D413" s="71">
        <v>0.27895833333333336</v>
      </c>
      <c r="E413" s="60">
        <f t="shared" si="25"/>
        <v>0.78585086042065011</v>
      </c>
      <c r="F413" s="60">
        <f t="shared" si="26"/>
        <v>0.76455084559631004</v>
      </c>
      <c r="G413" s="11" t="str">
        <f t="shared" si="27"/>
        <v>Start group 5 for 50km</v>
      </c>
      <c r="H413" s="4" t="str">
        <f t="shared" si="28"/>
        <v>Start group 6 for 100km</v>
      </c>
    </row>
    <row r="414" spans="1:8">
      <c r="A414" s="61">
        <v>412</v>
      </c>
      <c r="B414" s="70" t="s">
        <v>6002</v>
      </c>
      <c r="C414" s="70" t="s">
        <v>394</v>
      </c>
      <c r="D414" s="71">
        <v>0.27936342592592595</v>
      </c>
      <c r="E414" s="60">
        <f t="shared" si="25"/>
        <v>0.78776290630975143</v>
      </c>
      <c r="F414" s="60">
        <f t="shared" si="26"/>
        <v>0.76711325865729563</v>
      </c>
      <c r="G414" s="11" t="str">
        <f t="shared" si="27"/>
        <v>Start group 5 for 50km</v>
      </c>
      <c r="H414" s="4" t="str">
        <f t="shared" si="28"/>
        <v>Start group 6 for 100km</v>
      </c>
    </row>
    <row r="415" spans="1:8">
      <c r="A415" s="61">
        <v>413</v>
      </c>
      <c r="B415" s="70" t="s">
        <v>6003</v>
      </c>
      <c r="C415" s="70" t="s">
        <v>92</v>
      </c>
      <c r="D415" s="71">
        <v>0.2795023148148148</v>
      </c>
      <c r="E415" s="60">
        <f t="shared" si="25"/>
        <v>0.78967495219885275</v>
      </c>
      <c r="F415" s="60">
        <f t="shared" si="26"/>
        <v>0.76799180027820491</v>
      </c>
      <c r="G415" s="11" t="str">
        <f t="shared" si="27"/>
        <v>Start group 5 for 50km</v>
      </c>
      <c r="H415" s="4" t="str">
        <f t="shared" si="28"/>
        <v>Start group 6 for 100km</v>
      </c>
    </row>
    <row r="416" spans="1:8">
      <c r="A416" s="61">
        <v>414</v>
      </c>
      <c r="B416" s="70" t="s">
        <v>6004</v>
      </c>
      <c r="C416" s="70" t="s">
        <v>522</v>
      </c>
      <c r="D416" s="71">
        <v>0.2795138888888889</v>
      </c>
      <c r="E416" s="60">
        <f t="shared" si="25"/>
        <v>0.79158699808795407</v>
      </c>
      <c r="F416" s="60">
        <f t="shared" si="26"/>
        <v>0.76806501207994726</v>
      </c>
      <c r="G416" s="11" t="str">
        <f t="shared" si="27"/>
        <v>Start group 5 for 50km</v>
      </c>
      <c r="H416" s="4" t="str">
        <f t="shared" si="28"/>
        <v>Start group 6 for 100km</v>
      </c>
    </row>
    <row r="417" spans="1:8">
      <c r="A417" s="61">
        <v>415</v>
      </c>
      <c r="B417" s="70" t="s">
        <v>6005</v>
      </c>
      <c r="C417" s="70" t="s">
        <v>15</v>
      </c>
      <c r="D417" s="71">
        <v>0.28006944444444443</v>
      </c>
      <c r="E417" s="60">
        <f t="shared" si="25"/>
        <v>0.7934990439770554</v>
      </c>
      <c r="F417" s="60">
        <f t="shared" si="26"/>
        <v>0.77157917856358449</v>
      </c>
      <c r="G417" s="11" t="str">
        <f t="shared" si="27"/>
        <v>Start group 5 for 50km</v>
      </c>
      <c r="H417" s="4" t="str">
        <f t="shared" si="28"/>
        <v>Start group 6 for 100km</v>
      </c>
    </row>
    <row r="418" spans="1:8">
      <c r="A418" s="61">
        <v>416</v>
      </c>
      <c r="B418" s="70" t="s">
        <v>6006</v>
      </c>
      <c r="C418" s="70" t="s">
        <v>71</v>
      </c>
      <c r="D418" s="71">
        <v>0.28008101851851852</v>
      </c>
      <c r="E418" s="60">
        <f t="shared" si="25"/>
        <v>0.79541108986615683</v>
      </c>
      <c r="F418" s="60">
        <f t="shared" si="26"/>
        <v>0.77165239036532685</v>
      </c>
      <c r="G418" s="11" t="str">
        <f t="shared" si="27"/>
        <v>Start group 5 for 50km</v>
      </c>
      <c r="H418" s="4" t="str">
        <f t="shared" si="28"/>
        <v>Start group 6 for 100km</v>
      </c>
    </row>
    <row r="419" spans="1:8">
      <c r="A419" s="61">
        <v>417</v>
      </c>
      <c r="B419" s="70" t="s">
        <v>6007</v>
      </c>
      <c r="C419" s="70" t="s">
        <v>15</v>
      </c>
      <c r="D419" s="71">
        <v>0.28008101851851852</v>
      </c>
      <c r="E419" s="60">
        <f t="shared" si="25"/>
        <v>0.79732313575525815</v>
      </c>
      <c r="F419" s="60">
        <f t="shared" si="26"/>
        <v>0.77165239036532685</v>
      </c>
      <c r="G419" s="11" t="str">
        <f t="shared" si="27"/>
        <v>Start group 5 for 50km</v>
      </c>
      <c r="H419" s="4" t="str">
        <f t="shared" si="28"/>
        <v>Start group 6 for 100km</v>
      </c>
    </row>
    <row r="420" spans="1:8">
      <c r="A420" s="61">
        <v>418</v>
      </c>
      <c r="B420" s="70" t="s">
        <v>6008</v>
      </c>
      <c r="C420" s="70" t="s">
        <v>23</v>
      </c>
      <c r="D420" s="71">
        <v>0.28009259259259262</v>
      </c>
      <c r="E420" s="60">
        <f t="shared" si="25"/>
        <v>0.79923518164435947</v>
      </c>
      <c r="F420" s="60">
        <f t="shared" si="26"/>
        <v>0.7717256021670692</v>
      </c>
      <c r="G420" s="11" t="str">
        <f t="shared" si="27"/>
        <v>Start group 5 for 50km</v>
      </c>
      <c r="H420" s="4" t="str">
        <f t="shared" si="28"/>
        <v>Start group 6 for 100km</v>
      </c>
    </row>
    <row r="421" spans="1:8">
      <c r="A421" s="61">
        <v>419</v>
      </c>
      <c r="B421" s="70" t="s">
        <v>6009</v>
      </c>
      <c r="C421" s="70" t="s">
        <v>50</v>
      </c>
      <c r="D421" s="71">
        <v>0.28010416666666665</v>
      </c>
      <c r="E421" s="60">
        <f t="shared" si="25"/>
        <v>0.80114722753346079</v>
      </c>
      <c r="F421" s="60">
        <f t="shared" si="26"/>
        <v>0.77179881396881178</v>
      </c>
      <c r="G421" s="11" t="str">
        <f t="shared" si="27"/>
        <v>Start group 5 for 50km</v>
      </c>
      <c r="H421" s="4" t="str">
        <f t="shared" si="28"/>
        <v>Start group 6 for 100km</v>
      </c>
    </row>
    <row r="422" spans="1:8">
      <c r="A422" s="61">
        <v>420</v>
      </c>
      <c r="B422" s="70" t="s">
        <v>6010</v>
      </c>
      <c r="C422" s="70" t="s">
        <v>50</v>
      </c>
      <c r="D422" s="71">
        <v>0.28032407407407406</v>
      </c>
      <c r="E422" s="60">
        <f t="shared" si="25"/>
        <v>0.80305927342256211</v>
      </c>
      <c r="F422" s="60">
        <f t="shared" si="26"/>
        <v>0.77318983820191822</v>
      </c>
      <c r="G422" s="11" t="str">
        <f t="shared" si="27"/>
        <v>Start group 5 for 50km</v>
      </c>
      <c r="H422" s="4" t="str">
        <f t="shared" si="28"/>
        <v>Start group 6 for 100km</v>
      </c>
    </row>
    <row r="423" spans="1:8">
      <c r="A423" s="61">
        <v>421</v>
      </c>
      <c r="B423" s="70" t="s">
        <v>6011</v>
      </c>
      <c r="C423" s="70" t="s">
        <v>6</v>
      </c>
      <c r="D423" s="71">
        <v>0.28039351851851851</v>
      </c>
      <c r="E423" s="60">
        <f t="shared" si="25"/>
        <v>0.80497131931166344</v>
      </c>
      <c r="F423" s="60">
        <f t="shared" si="26"/>
        <v>0.7736291090123727</v>
      </c>
      <c r="G423" s="11" t="str">
        <f t="shared" si="27"/>
        <v>Start group 5 for 50km</v>
      </c>
      <c r="H423" s="4" t="str">
        <f t="shared" si="28"/>
        <v>Start group 6 for 100km</v>
      </c>
    </row>
    <row r="424" spans="1:8">
      <c r="A424" s="61">
        <v>422</v>
      </c>
      <c r="B424" s="70" t="s">
        <v>6012</v>
      </c>
      <c r="C424" s="70" t="s">
        <v>17</v>
      </c>
      <c r="D424" s="71">
        <v>0.28078703703703706</v>
      </c>
      <c r="E424" s="60">
        <f t="shared" si="25"/>
        <v>0.80688336520076487</v>
      </c>
      <c r="F424" s="60">
        <f t="shared" si="26"/>
        <v>0.77611831027161571</v>
      </c>
      <c r="G424" s="11" t="str">
        <f t="shared" si="27"/>
        <v>Start group 5 for 50km</v>
      </c>
      <c r="H424" s="4" t="str">
        <f t="shared" si="28"/>
        <v>Start group 6 for 100km</v>
      </c>
    </row>
    <row r="425" spans="1:8">
      <c r="A425" s="61">
        <v>423</v>
      </c>
      <c r="B425" s="70" t="s">
        <v>5685</v>
      </c>
      <c r="C425" s="70" t="s">
        <v>127</v>
      </c>
      <c r="D425" s="71">
        <v>0.28089120370370368</v>
      </c>
      <c r="E425" s="60">
        <f t="shared" si="25"/>
        <v>0.80879541108986619</v>
      </c>
      <c r="F425" s="60">
        <f t="shared" si="26"/>
        <v>0.77677721648729781</v>
      </c>
      <c r="G425" s="11" t="str">
        <f t="shared" si="27"/>
        <v>Start group 5 for 50km</v>
      </c>
      <c r="H425" s="4" t="str">
        <f t="shared" si="28"/>
        <v>Start group 6 for 100km</v>
      </c>
    </row>
    <row r="426" spans="1:8">
      <c r="A426" s="61">
        <v>424</v>
      </c>
      <c r="B426" s="70" t="s">
        <v>2357</v>
      </c>
      <c r="C426" s="70" t="s">
        <v>1271</v>
      </c>
      <c r="D426" s="71">
        <v>0.28166666666666668</v>
      </c>
      <c r="E426" s="60">
        <f t="shared" si="25"/>
        <v>0.81070745697896751</v>
      </c>
      <c r="F426" s="60">
        <f t="shared" si="26"/>
        <v>0.78168240720404136</v>
      </c>
      <c r="G426" s="11" t="str">
        <f t="shared" si="27"/>
        <v>Start group 5 for 50km</v>
      </c>
      <c r="H426" s="4" t="str">
        <f t="shared" si="28"/>
        <v>Start group 6 for 100km</v>
      </c>
    </row>
    <row r="427" spans="1:8">
      <c r="A427" s="61">
        <v>425</v>
      </c>
      <c r="B427" s="70" t="s">
        <v>6013</v>
      </c>
      <c r="C427" s="70" t="s">
        <v>459</v>
      </c>
      <c r="D427" s="71">
        <v>0.28171296296296294</v>
      </c>
      <c r="E427" s="60">
        <f t="shared" si="25"/>
        <v>0.81261950286806883</v>
      </c>
      <c r="F427" s="60">
        <f t="shared" si="26"/>
        <v>0.78197525441101112</v>
      </c>
      <c r="G427" s="11" t="str">
        <f t="shared" si="27"/>
        <v>Start group 5 for 50km</v>
      </c>
      <c r="H427" s="4" t="str">
        <f t="shared" si="28"/>
        <v>Start group 6 for 100km</v>
      </c>
    </row>
    <row r="428" spans="1:8">
      <c r="A428" s="61">
        <v>426</v>
      </c>
      <c r="B428" s="70" t="s">
        <v>6014</v>
      </c>
      <c r="C428" s="70" t="s">
        <v>228</v>
      </c>
      <c r="D428" s="71">
        <v>0.28221064814814817</v>
      </c>
      <c r="E428" s="60">
        <f t="shared" si="25"/>
        <v>0.81453154875717015</v>
      </c>
      <c r="F428" s="60">
        <f t="shared" si="26"/>
        <v>0.7851233618859359</v>
      </c>
      <c r="G428" s="11" t="str">
        <f t="shared" si="27"/>
        <v>Start group 5 for 50km</v>
      </c>
      <c r="H428" s="4" t="str">
        <f t="shared" si="28"/>
        <v>Start group 6 for 100km</v>
      </c>
    </row>
    <row r="429" spans="1:8">
      <c r="A429" s="61">
        <v>427</v>
      </c>
      <c r="B429" s="70" t="s">
        <v>6015</v>
      </c>
      <c r="C429" s="70" t="s">
        <v>170</v>
      </c>
      <c r="D429" s="71">
        <v>0.28375</v>
      </c>
      <c r="E429" s="60">
        <f t="shared" si="25"/>
        <v>0.81644359464627148</v>
      </c>
      <c r="F429" s="60">
        <f t="shared" si="26"/>
        <v>0.79486053151768066</v>
      </c>
      <c r="G429" s="11" t="str">
        <f t="shared" si="27"/>
        <v>Start group 5 for 50km</v>
      </c>
      <c r="H429" s="4" t="str">
        <f t="shared" si="28"/>
        <v>Start group 6 for 100km</v>
      </c>
    </row>
    <row r="430" spans="1:8">
      <c r="A430" s="61">
        <v>428</v>
      </c>
      <c r="B430" s="70" t="s">
        <v>6016</v>
      </c>
      <c r="C430" s="70" t="s">
        <v>6017</v>
      </c>
      <c r="D430" s="71">
        <v>0.28410879629629632</v>
      </c>
      <c r="E430" s="60">
        <f t="shared" si="25"/>
        <v>0.8183556405353728</v>
      </c>
      <c r="F430" s="60">
        <f t="shared" si="26"/>
        <v>0.79713009737169627</v>
      </c>
      <c r="G430" s="11" t="str">
        <f t="shared" si="27"/>
        <v>Start group 5 for 50km</v>
      </c>
      <c r="H430" s="4" t="str">
        <f t="shared" si="28"/>
        <v>Start group 6 for 100km</v>
      </c>
    </row>
    <row r="431" spans="1:8">
      <c r="A431" s="61">
        <v>429</v>
      </c>
      <c r="B431" s="70" t="s">
        <v>6018</v>
      </c>
      <c r="C431" s="70" t="s">
        <v>4</v>
      </c>
      <c r="D431" s="71">
        <v>0.28420138888888885</v>
      </c>
      <c r="E431" s="60">
        <f t="shared" si="25"/>
        <v>0.82026768642447423</v>
      </c>
      <c r="F431" s="60">
        <f t="shared" si="26"/>
        <v>0.79771579178563579</v>
      </c>
      <c r="G431" s="11" t="str">
        <f t="shared" si="27"/>
        <v>Start group 5 for 50km</v>
      </c>
      <c r="H431" s="4" t="str">
        <f t="shared" si="28"/>
        <v>Start group 6 for 100km</v>
      </c>
    </row>
    <row r="432" spans="1:8">
      <c r="A432" s="61">
        <v>430</v>
      </c>
      <c r="B432" s="70" t="s">
        <v>6008</v>
      </c>
      <c r="C432" s="70" t="s">
        <v>26</v>
      </c>
      <c r="D432" s="71">
        <v>0.2852662037037037</v>
      </c>
      <c r="E432" s="60">
        <f t="shared" si="25"/>
        <v>0.82217973231357555</v>
      </c>
      <c r="F432" s="60">
        <f t="shared" si="26"/>
        <v>0.80445127754594048</v>
      </c>
      <c r="G432" s="11" t="str">
        <f t="shared" si="27"/>
        <v>Start group 5 for 50km</v>
      </c>
      <c r="H432" s="4" t="str">
        <f t="shared" si="28"/>
        <v>Start group 6 for 100km</v>
      </c>
    </row>
    <row r="433" spans="1:8">
      <c r="A433" s="61">
        <v>431</v>
      </c>
      <c r="B433" s="70" t="s">
        <v>6019</v>
      </c>
      <c r="C433" s="70" t="s">
        <v>6020</v>
      </c>
      <c r="D433" s="71">
        <v>0.28541666666666665</v>
      </c>
      <c r="E433" s="60">
        <f t="shared" si="25"/>
        <v>0.82409177820267687</v>
      </c>
      <c r="F433" s="60">
        <f t="shared" si="26"/>
        <v>0.80540303096859212</v>
      </c>
      <c r="G433" s="11" t="str">
        <f t="shared" si="27"/>
        <v>Start group 5 for 50km</v>
      </c>
      <c r="H433" s="4" t="str">
        <f t="shared" si="28"/>
        <v>Start group 6 for 100km</v>
      </c>
    </row>
    <row r="434" spans="1:8">
      <c r="A434" s="61">
        <v>432</v>
      </c>
      <c r="B434" s="70" t="s">
        <v>6021</v>
      </c>
      <c r="C434" s="70" t="s">
        <v>2</v>
      </c>
      <c r="D434" s="71">
        <v>0.28571759259259261</v>
      </c>
      <c r="E434" s="60">
        <f t="shared" si="25"/>
        <v>0.82600382409177819</v>
      </c>
      <c r="F434" s="60">
        <f t="shared" si="26"/>
        <v>0.80730653781389561</v>
      </c>
      <c r="G434" s="11" t="str">
        <f t="shared" si="27"/>
        <v>Start group 5 for 50km</v>
      </c>
      <c r="H434" s="4" t="str">
        <f t="shared" si="28"/>
        <v>Start group 6 for 100km</v>
      </c>
    </row>
    <row r="435" spans="1:8">
      <c r="A435" s="61">
        <v>433</v>
      </c>
      <c r="B435" s="70" t="s">
        <v>6022</v>
      </c>
      <c r="C435" s="70" t="s">
        <v>67</v>
      </c>
      <c r="D435" s="71">
        <v>0.28684027777777776</v>
      </c>
      <c r="E435" s="60">
        <f t="shared" si="25"/>
        <v>0.82791586998087952</v>
      </c>
      <c r="F435" s="60">
        <f t="shared" si="26"/>
        <v>0.81440808258291242</v>
      </c>
      <c r="G435" s="11" t="str">
        <f t="shared" si="27"/>
        <v>Start group 5 for 50km</v>
      </c>
      <c r="H435" s="4" t="str">
        <f t="shared" si="28"/>
        <v>Start group 6 for 100km</v>
      </c>
    </row>
    <row r="436" spans="1:8">
      <c r="A436" s="61">
        <v>434</v>
      </c>
      <c r="B436" s="70" t="s">
        <v>6023</v>
      </c>
      <c r="C436" s="70" t="s">
        <v>388</v>
      </c>
      <c r="D436" s="71">
        <v>0.28699074074074077</v>
      </c>
      <c r="E436" s="60">
        <f t="shared" si="25"/>
        <v>0.82982791586998084</v>
      </c>
      <c r="F436" s="60">
        <f t="shared" si="26"/>
        <v>0.81535983600556394</v>
      </c>
      <c r="G436" s="11" t="str">
        <f t="shared" si="27"/>
        <v>Start group 5 for 50km</v>
      </c>
      <c r="H436" s="4" t="str">
        <f t="shared" si="28"/>
        <v>Start group 6 for 100km</v>
      </c>
    </row>
    <row r="437" spans="1:8">
      <c r="A437" s="61">
        <v>435</v>
      </c>
      <c r="B437" s="70" t="s">
        <v>6024</v>
      </c>
      <c r="C437" s="70" t="s">
        <v>17</v>
      </c>
      <c r="D437" s="71">
        <v>0.28716435185185185</v>
      </c>
      <c r="E437" s="60">
        <f t="shared" si="25"/>
        <v>0.83173996175908227</v>
      </c>
      <c r="F437" s="60">
        <f t="shared" si="26"/>
        <v>0.81645801303170062</v>
      </c>
      <c r="G437" s="11" t="str">
        <f t="shared" si="27"/>
        <v>Start group 5 for 50km</v>
      </c>
      <c r="H437" s="4" t="str">
        <f t="shared" si="28"/>
        <v>Start group 6 for 100km</v>
      </c>
    </row>
    <row r="438" spans="1:8">
      <c r="A438" s="61">
        <v>436</v>
      </c>
      <c r="B438" s="70" t="s">
        <v>6025</v>
      </c>
      <c r="C438" s="70" t="s">
        <v>33</v>
      </c>
      <c r="D438" s="71">
        <v>0.2880092592592593</v>
      </c>
      <c r="E438" s="60">
        <f t="shared" si="25"/>
        <v>0.83365200764818359</v>
      </c>
      <c r="F438" s="60">
        <f t="shared" si="26"/>
        <v>0.82180247455889888</v>
      </c>
      <c r="G438" s="11" t="str">
        <f t="shared" si="27"/>
        <v>Start group 5 for 50km</v>
      </c>
      <c r="H438" s="4" t="str">
        <f t="shared" si="28"/>
        <v>Start group 6 for 100km</v>
      </c>
    </row>
    <row r="439" spans="1:8">
      <c r="A439" s="61">
        <v>437</v>
      </c>
      <c r="B439" s="70" t="s">
        <v>6026</v>
      </c>
      <c r="C439" s="70" t="s">
        <v>286</v>
      </c>
      <c r="D439" s="71">
        <v>0.28815972222222225</v>
      </c>
      <c r="E439" s="60">
        <f t="shared" si="25"/>
        <v>0.83556405353728491</v>
      </c>
      <c r="F439" s="60">
        <f t="shared" si="26"/>
        <v>0.82275422798155051</v>
      </c>
      <c r="G439" s="11" t="str">
        <f t="shared" si="27"/>
        <v>Start group 5 for 50km</v>
      </c>
      <c r="H439" s="4" t="str">
        <f t="shared" si="28"/>
        <v>Start group 6 for 100km</v>
      </c>
    </row>
    <row r="440" spans="1:8">
      <c r="A440" s="61">
        <v>438</v>
      </c>
      <c r="B440" s="70" t="s">
        <v>6027</v>
      </c>
      <c r="C440" s="70" t="s">
        <v>17</v>
      </c>
      <c r="D440" s="71">
        <v>0.28827546296296297</v>
      </c>
      <c r="E440" s="60">
        <f t="shared" si="25"/>
        <v>0.83747609942638623</v>
      </c>
      <c r="F440" s="60">
        <f t="shared" si="26"/>
        <v>0.82348634599897508</v>
      </c>
      <c r="G440" s="11" t="str">
        <f t="shared" si="27"/>
        <v>Start group 5 for 50km</v>
      </c>
      <c r="H440" s="4" t="str">
        <f t="shared" si="28"/>
        <v>Start group 6 for 100km</v>
      </c>
    </row>
    <row r="441" spans="1:8">
      <c r="A441" s="61">
        <v>439</v>
      </c>
      <c r="B441" s="70" t="s">
        <v>6028</v>
      </c>
      <c r="C441" s="70" t="s">
        <v>107</v>
      </c>
      <c r="D441" s="71">
        <v>0.28847222222222224</v>
      </c>
      <c r="E441" s="60">
        <f t="shared" si="25"/>
        <v>0.83938814531548755</v>
      </c>
      <c r="F441" s="60">
        <f t="shared" si="26"/>
        <v>0.82473094662859636</v>
      </c>
      <c r="G441" s="11" t="str">
        <f t="shared" si="27"/>
        <v>Start group 5 for 50km</v>
      </c>
      <c r="H441" s="4" t="str">
        <f t="shared" si="28"/>
        <v>Start group 6 for 100km</v>
      </c>
    </row>
    <row r="442" spans="1:8">
      <c r="A442" s="61">
        <v>440</v>
      </c>
      <c r="B442" s="70" t="s">
        <v>6029</v>
      </c>
      <c r="C442" s="70" t="s">
        <v>33</v>
      </c>
      <c r="D442" s="71">
        <v>0.28946759259259258</v>
      </c>
      <c r="E442" s="60">
        <f t="shared" si="25"/>
        <v>0.84130019120458888</v>
      </c>
      <c r="F442" s="60">
        <f t="shared" si="26"/>
        <v>0.83102716157844636</v>
      </c>
      <c r="G442" s="11" t="str">
        <f t="shared" si="27"/>
        <v>Start group 5 for 50km</v>
      </c>
      <c r="H442" s="4" t="str">
        <f t="shared" si="28"/>
        <v>Start group 6 for 100km</v>
      </c>
    </row>
    <row r="443" spans="1:8">
      <c r="A443" s="61">
        <v>441</v>
      </c>
      <c r="B443" s="70" t="s">
        <v>6030</v>
      </c>
      <c r="C443" s="70" t="s">
        <v>41</v>
      </c>
      <c r="D443" s="71">
        <v>0.28968749999999999</v>
      </c>
      <c r="E443" s="60">
        <f t="shared" si="25"/>
        <v>0.8432122370936902</v>
      </c>
      <c r="F443" s="60">
        <f t="shared" si="26"/>
        <v>0.83241818581155269</v>
      </c>
      <c r="G443" s="11" t="str">
        <f t="shared" si="27"/>
        <v>Start group 5 for 50km</v>
      </c>
      <c r="H443" s="4" t="str">
        <f t="shared" si="28"/>
        <v>Start group 6 for 100km</v>
      </c>
    </row>
    <row r="444" spans="1:8">
      <c r="A444" s="61">
        <v>442</v>
      </c>
      <c r="B444" s="70" t="s">
        <v>6031</v>
      </c>
      <c r="C444" s="70" t="s">
        <v>34</v>
      </c>
      <c r="D444" s="71">
        <v>0.29026620370370371</v>
      </c>
      <c r="E444" s="60">
        <f t="shared" si="25"/>
        <v>0.84512428298279163</v>
      </c>
      <c r="F444" s="60">
        <f t="shared" si="26"/>
        <v>0.83607877589867485</v>
      </c>
      <c r="G444" s="11" t="str">
        <f t="shared" si="27"/>
        <v>Start group 5 for 50km</v>
      </c>
      <c r="H444" s="4" t="str">
        <f t="shared" si="28"/>
        <v>Start group 6 for 100km</v>
      </c>
    </row>
    <row r="445" spans="1:8">
      <c r="A445" s="61">
        <v>443</v>
      </c>
      <c r="B445" s="70" t="s">
        <v>6032</v>
      </c>
      <c r="C445" s="70" t="s">
        <v>36</v>
      </c>
      <c r="D445" s="71">
        <v>0.29031250000000003</v>
      </c>
      <c r="E445" s="60">
        <f t="shared" si="25"/>
        <v>0.84703632887189295</v>
      </c>
      <c r="F445" s="60">
        <f t="shared" si="26"/>
        <v>0.83637162310564461</v>
      </c>
      <c r="G445" s="11" t="str">
        <f t="shared" si="27"/>
        <v>Start group 5 for 50km</v>
      </c>
      <c r="H445" s="4" t="str">
        <f t="shared" si="28"/>
        <v>Start group 6 for 100km</v>
      </c>
    </row>
    <row r="446" spans="1:8">
      <c r="A446" s="61">
        <v>444</v>
      </c>
      <c r="B446" s="70" t="s">
        <v>6033</v>
      </c>
      <c r="C446" s="70" t="s">
        <v>18</v>
      </c>
      <c r="D446" s="71">
        <v>0.29065972222222219</v>
      </c>
      <c r="E446" s="60">
        <f t="shared" si="25"/>
        <v>0.84894837476099427</v>
      </c>
      <c r="F446" s="60">
        <f t="shared" si="26"/>
        <v>0.83856797715791787</v>
      </c>
      <c r="G446" s="11" t="str">
        <f t="shared" si="27"/>
        <v>Start group 5 for 50km</v>
      </c>
      <c r="H446" s="4" t="str">
        <f t="shared" si="28"/>
        <v>Start group 6 for 100km</v>
      </c>
    </row>
    <row r="447" spans="1:8">
      <c r="A447" s="61">
        <v>445</v>
      </c>
      <c r="B447" s="70" t="s">
        <v>5711</v>
      </c>
      <c r="C447" s="70" t="s">
        <v>7</v>
      </c>
      <c r="D447" s="71">
        <v>0.29067129629629629</v>
      </c>
      <c r="E447" s="60">
        <f t="shared" si="25"/>
        <v>0.85086042065009559</v>
      </c>
      <c r="F447" s="60">
        <f t="shared" si="26"/>
        <v>0.83864118895966022</v>
      </c>
      <c r="G447" s="11" t="str">
        <f t="shared" si="27"/>
        <v>Start group 5 for 50km</v>
      </c>
      <c r="H447" s="4" t="str">
        <f t="shared" si="28"/>
        <v>Start group 6 for 100km</v>
      </c>
    </row>
    <row r="448" spans="1:8">
      <c r="A448" s="61">
        <v>446</v>
      </c>
      <c r="B448" s="70" t="s">
        <v>6034</v>
      </c>
      <c r="C448" s="70" t="s">
        <v>36</v>
      </c>
      <c r="D448" s="71">
        <v>0.29069444444444442</v>
      </c>
      <c r="E448" s="60">
        <f t="shared" si="25"/>
        <v>0.85277246653919692</v>
      </c>
      <c r="F448" s="60">
        <f t="shared" si="26"/>
        <v>0.83878761256314527</v>
      </c>
      <c r="G448" s="11" t="str">
        <f t="shared" si="27"/>
        <v>Start group 5 for 50km</v>
      </c>
      <c r="H448" s="4" t="str">
        <f t="shared" si="28"/>
        <v>Start group 6 for 100km</v>
      </c>
    </row>
    <row r="449" spans="1:8">
      <c r="A449" s="61">
        <v>447</v>
      </c>
      <c r="B449" s="70" t="s">
        <v>5687</v>
      </c>
      <c r="C449" s="70" t="s">
        <v>34</v>
      </c>
      <c r="D449" s="71">
        <v>0.29070601851851852</v>
      </c>
      <c r="E449" s="60">
        <f t="shared" si="25"/>
        <v>0.85468451242829824</v>
      </c>
      <c r="F449" s="60">
        <f t="shared" si="26"/>
        <v>0.83886082436488763</v>
      </c>
      <c r="G449" s="11" t="str">
        <f t="shared" si="27"/>
        <v>Start group 5 for 50km</v>
      </c>
      <c r="H449" s="4" t="str">
        <f t="shared" si="28"/>
        <v>Start group 6 for 100km</v>
      </c>
    </row>
    <row r="450" spans="1:8">
      <c r="A450" s="61">
        <v>448</v>
      </c>
      <c r="B450" s="70" t="s">
        <v>6035</v>
      </c>
      <c r="C450" s="70" t="s">
        <v>15</v>
      </c>
      <c r="D450" s="71">
        <v>0.29098379629629628</v>
      </c>
      <c r="E450" s="60">
        <f t="shared" si="25"/>
        <v>0.85659655831739967</v>
      </c>
      <c r="F450" s="60">
        <f t="shared" si="26"/>
        <v>0.84061790760670607</v>
      </c>
      <c r="G450" s="11" t="str">
        <f t="shared" si="27"/>
        <v>Start group 5 for 50km</v>
      </c>
      <c r="H450" s="4" t="str">
        <f t="shared" si="28"/>
        <v>Start group 6 for 100km</v>
      </c>
    </row>
    <row r="451" spans="1:8">
      <c r="A451" s="61">
        <v>449</v>
      </c>
      <c r="B451" s="70" t="s">
        <v>5849</v>
      </c>
      <c r="C451" s="70" t="s">
        <v>401</v>
      </c>
      <c r="D451" s="71">
        <v>0.29099537037037038</v>
      </c>
      <c r="E451" s="60">
        <f t="shared" si="25"/>
        <v>0.85850860420650099</v>
      </c>
      <c r="F451" s="60">
        <f t="shared" si="26"/>
        <v>0.84069111940844876</v>
      </c>
      <c r="G451" s="11" t="str">
        <f t="shared" si="27"/>
        <v>Start group 5 for 50km</v>
      </c>
      <c r="H451" s="4" t="str">
        <f t="shared" si="28"/>
        <v>Start group 6 for 100km</v>
      </c>
    </row>
    <row r="452" spans="1:8">
      <c r="A452" s="61">
        <v>450</v>
      </c>
      <c r="B452" s="70" t="s">
        <v>6036</v>
      </c>
      <c r="C452" s="70" t="s">
        <v>58</v>
      </c>
      <c r="D452" s="71">
        <v>0.29115740740740742</v>
      </c>
      <c r="E452" s="60">
        <f t="shared" ref="E452:E515" si="29">A452/523</f>
        <v>0.86042065009560231</v>
      </c>
      <c r="F452" s="60">
        <f t="shared" ref="F452:F515" si="30">((HOUR(D452)*60+MINUTE(D452)+SECOND(D452)/60)-(HOUR($D$3)*60+MINUTE($D$3)+SECOND($D$3)/60))/(HOUR($D$3)*60+MINUTE($D$3)+SECOND($D$3)/60)</f>
        <v>0.84171608463284275</v>
      </c>
      <c r="G452" s="11" t="str">
        <f t="shared" ref="G452:G515" si="31">"Start group "&amp;IF(F452&lt;=32%,1,IF(F452&lt;=42%,2,IF(F452&lt;=53%,3,IF(F452&lt;=65%,4,IF(F452&lt;=87%,5,6)))))&amp;" for 50km"</f>
        <v>Start group 5 for 50km</v>
      </c>
      <c r="H452" s="4" t="str">
        <f t="shared" ref="H452:H515" si="32">"Start group "&amp;IF(F452&lt;=23%,1,IF(F452&lt;=36%,2,IF(F452&lt;=46%,3,IF(F452&lt;=55%,4,IF(F452&lt;=72%,5,6)))))&amp;" for 100km"</f>
        <v>Start group 6 for 100km</v>
      </c>
    </row>
    <row r="453" spans="1:8">
      <c r="A453" s="61">
        <v>451</v>
      </c>
      <c r="B453" s="70" t="s">
        <v>6037</v>
      </c>
      <c r="C453" s="70" t="s">
        <v>2</v>
      </c>
      <c r="D453" s="71">
        <v>0.29122685185185188</v>
      </c>
      <c r="E453" s="60">
        <f t="shared" si="29"/>
        <v>0.86233269598470363</v>
      </c>
      <c r="F453" s="60">
        <f t="shared" si="30"/>
        <v>0.84215535544329745</v>
      </c>
      <c r="G453" s="11" t="str">
        <f t="shared" si="31"/>
        <v>Start group 5 for 50km</v>
      </c>
      <c r="H453" s="4" t="str">
        <f t="shared" si="32"/>
        <v>Start group 6 for 100km</v>
      </c>
    </row>
    <row r="454" spans="1:8">
      <c r="A454" s="61">
        <v>452</v>
      </c>
      <c r="B454" s="70" t="s">
        <v>6038</v>
      </c>
      <c r="C454" s="70" t="s">
        <v>210</v>
      </c>
      <c r="D454" s="71">
        <v>0.29143518518518519</v>
      </c>
      <c r="E454" s="60">
        <f t="shared" si="29"/>
        <v>0.86424474187380496</v>
      </c>
      <c r="F454" s="60">
        <f t="shared" si="30"/>
        <v>0.84347316787466142</v>
      </c>
      <c r="G454" s="11" t="str">
        <f t="shared" si="31"/>
        <v>Start group 5 for 50km</v>
      </c>
      <c r="H454" s="4" t="str">
        <f t="shared" si="32"/>
        <v>Start group 6 for 100km</v>
      </c>
    </row>
    <row r="455" spans="1:8">
      <c r="A455" s="61">
        <v>453</v>
      </c>
      <c r="B455" s="70" t="s">
        <v>2711</v>
      </c>
      <c r="C455" s="70" t="s">
        <v>71</v>
      </c>
      <c r="D455" s="71">
        <v>0.29278935185185184</v>
      </c>
      <c r="E455" s="60">
        <f t="shared" si="29"/>
        <v>0.86615678776290628</v>
      </c>
      <c r="F455" s="60">
        <f t="shared" si="30"/>
        <v>0.85203894867852692</v>
      </c>
      <c r="G455" s="11" t="str">
        <f t="shared" si="31"/>
        <v>Start group 5 for 50km</v>
      </c>
      <c r="H455" s="4" t="str">
        <f t="shared" si="32"/>
        <v>Start group 6 for 100km</v>
      </c>
    </row>
    <row r="456" spans="1:8">
      <c r="A456" s="61">
        <v>454</v>
      </c>
      <c r="B456" s="70" t="s">
        <v>6039</v>
      </c>
      <c r="C456" s="70" t="s">
        <v>4</v>
      </c>
      <c r="D456" s="71">
        <v>0.29295138888888889</v>
      </c>
      <c r="E456" s="60">
        <f t="shared" si="29"/>
        <v>0.8680688336520076</v>
      </c>
      <c r="F456" s="60">
        <f t="shared" si="30"/>
        <v>0.85306391390292124</v>
      </c>
      <c r="G456" s="11" t="str">
        <f t="shared" si="31"/>
        <v>Start group 5 for 50km</v>
      </c>
      <c r="H456" s="4" t="str">
        <f t="shared" si="32"/>
        <v>Start group 6 for 100km</v>
      </c>
    </row>
    <row r="457" spans="1:8">
      <c r="A457" s="61">
        <v>455</v>
      </c>
      <c r="B457" s="70" t="s">
        <v>5892</v>
      </c>
      <c r="C457" s="70" t="s">
        <v>691</v>
      </c>
      <c r="D457" s="71">
        <v>0.2936111111111111</v>
      </c>
      <c r="E457" s="60">
        <f t="shared" si="29"/>
        <v>0.86998087954110903</v>
      </c>
      <c r="F457" s="60">
        <f t="shared" si="30"/>
        <v>0.85723698660224024</v>
      </c>
      <c r="G457" s="11" t="str">
        <f t="shared" si="31"/>
        <v>Start group 5 for 50km</v>
      </c>
      <c r="H457" s="4" t="str">
        <f t="shared" si="32"/>
        <v>Start group 6 for 100km</v>
      </c>
    </row>
    <row r="458" spans="1:8">
      <c r="A458" s="61">
        <v>456</v>
      </c>
      <c r="B458" s="70" t="s">
        <v>6040</v>
      </c>
      <c r="C458" s="70" t="s">
        <v>319</v>
      </c>
      <c r="D458" s="71">
        <v>0.29365740740740742</v>
      </c>
      <c r="E458" s="60">
        <f t="shared" si="29"/>
        <v>0.87189292543021035</v>
      </c>
      <c r="F458" s="60">
        <f t="shared" si="30"/>
        <v>0.85752983380921</v>
      </c>
      <c r="G458" s="11" t="str">
        <f t="shared" si="31"/>
        <v>Start group 5 for 50km</v>
      </c>
      <c r="H458" s="4" t="str">
        <f t="shared" si="32"/>
        <v>Start group 6 for 100km</v>
      </c>
    </row>
    <row r="459" spans="1:8">
      <c r="A459" s="61">
        <v>457</v>
      </c>
      <c r="B459" s="70" t="s">
        <v>6041</v>
      </c>
      <c r="C459" s="70" t="s">
        <v>4</v>
      </c>
      <c r="D459" s="71">
        <v>0.29462962962962963</v>
      </c>
      <c r="E459" s="60">
        <f t="shared" si="29"/>
        <v>0.87380497131931167</v>
      </c>
      <c r="F459" s="60">
        <f t="shared" si="30"/>
        <v>0.86367962515557495</v>
      </c>
      <c r="G459" s="11" t="str">
        <f t="shared" si="31"/>
        <v>Start group 5 for 50km</v>
      </c>
      <c r="H459" s="4" t="str">
        <f t="shared" si="32"/>
        <v>Start group 6 for 100km</v>
      </c>
    </row>
    <row r="460" spans="1:8">
      <c r="A460" s="61">
        <v>458</v>
      </c>
      <c r="B460" s="70" t="s">
        <v>5797</v>
      </c>
      <c r="C460" s="70" t="s">
        <v>6042</v>
      </c>
      <c r="D460" s="71">
        <v>0.29563657407407407</v>
      </c>
      <c r="E460" s="60">
        <f t="shared" si="29"/>
        <v>0.875717017208413</v>
      </c>
      <c r="F460" s="60">
        <f t="shared" si="30"/>
        <v>0.8700490519071673</v>
      </c>
      <c r="G460" s="11" t="str">
        <f t="shared" si="31"/>
        <v>Start group 6 for 50km</v>
      </c>
      <c r="H460" s="4" t="str">
        <f t="shared" si="32"/>
        <v>Start group 6 for 100km</v>
      </c>
    </row>
    <row r="461" spans="1:8">
      <c r="A461" s="61">
        <v>459</v>
      </c>
      <c r="B461" s="70" t="s">
        <v>6043</v>
      </c>
      <c r="C461" s="70" t="s">
        <v>228</v>
      </c>
      <c r="D461" s="71">
        <v>0.29582175925925924</v>
      </c>
      <c r="E461" s="60">
        <f t="shared" si="29"/>
        <v>0.87762906309751432</v>
      </c>
      <c r="F461" s="60">
        <f t="shared" si="30"/>
        <v>0.87122044073504656</v>
      </c>
      <c r="G461" s="11" t="str">
        <f t="shared" si="31"/>
        <v>Start group 6 for 50km</v>
      </c>
      <c r="H461" s="4" t="str">
        <f t="shared" si="32"/>
        <v>Start group 6 for 100km</v>
      </c>
    </row>
    <row r="462" spans="1:8">
      <c r="A462" s="61">
        <v>460</v>
      </c>
      <c r="B462" s="70" t="s">
        <v>6044</v>
      </c>
      <c r="C462" s="70" t="s">
        <v>312</v>
      </c>
      <c r="D462" s="71">
        <v>0.29663194444444446</v>
      </c>
      <c r="E462" s="60">
        <f t="shared" si="29"/>
        <v>0.87954110898661564</v>
      </c>
      <c r="F462" s="60">
        <f t="shared" si="30"/>
        <v>0.87634526685701719</v>
      </c>
      <c r="G462" s="11" t="str">
        <f t="shared" si="31"/>
        <v>Start group 6 for 50km</v>
      </c>
      <c r="H462" s="4" t="str">
        <f t="shared" si="32"/>
        <v>Start group 6 for 100km</v>
      </c>
    </row>
    <row r="463" spans="1:8">
      <c r="A463" s="61">
        <v>461</v>
      </c>
      <c r="B463" s="70" t="s">
        <v>6045</v>
      </c>
      <c r="C463" s="70" t="s">
        <v>49</v>
      </c>
      <c r="D463" s="71">
        <v>0.29744212962962963</v>
      </c>
      <c r="E463" s="60">
        <f t="shared" si="29"/>
        <v>0.88145315487571707</v>
      </c>
      <c r="F463" s="60">
        <f t="shared" si="30"/>
        <v>0.88147009297898815</v>
      </c>
      <c r="G463" s="11" t="str">
        <f t="shared" si="31"/>
        <v>Start group 6 for 50km</v>
      </c>
      <c r="H463" s="4" t="str">
        <f t="shared" si="32"/>
        <v>Start group 6 for 100km</v>
      </c>
    </row>
    <row r="464" spans="1:8">
      <c r="A464" s="61">
        <v>462</v>
      </c>
      <c r="B464" s="70" t="s">
        <v>6046</v>
      </c>
      <c r="C464" s="70" t="s">
        <v>286</v>
      </c>
      <c r="D464" s="71">
        <v>0.29758101851851854</v>
      </c>
      <c r="E464" s="60">
        <f t="shared" si="29"/>
        <v>0.88336520076481839</v>
      </c>
      <c r="F464" s="60">
        <f t="shared" si="30"/>
        <v>0.88234863459989743</v>
      </c>
      <c r="G464" s="11" t="str">
        <f t="shared" si="31"/>
        <v>Start group 6 for 50km</v>
      </c>
      <c r="H464" s="4" t="str">
        <f t="shared" si="32"/>
        <v>Start group 6 for 100km</v>
      </c>
    </row>
    <row r="465" spans="1:8">
      <c r="A465" s="61">
        <v>463</v>
      </c>
      <c r="B465" s="70" t="s">
        <v>2934</v>
      </c>
      <c r="C465" s="70" t="s">
        <v>6047</v>
      </c>
      <c r="D465" s="71">
        <v>0.29784722222222221</v>
      </c>
      <c r="E465" s="60">
        <f t="shared" si="29"/>
        <v>0.88527724665391971</v>
      </c>
      <c r="F465" s="60">
        <f t="shared" si="30"/>
        <v>0.88403250603997352</v>
      </c>
      <c r="G465" s="11" t="str">
        <f t="shared" si="31"/>
        <v>Start group 6 for 50km</v>
      </c>
      <c r="H465" s="4" t="str">
        <f t="shared" si="32"/>
        <v>Start group 6 for 100km</v>
      </c>
    </row>
    <row r="466" spans="1:8">
      <c r="A466" s="61">
        <v>464</v>
      </c>
      <c r="B466" s="70" t="s">
        <v>6048</v>
      </c>
      <c r="C466" s="70" t="s">
        <v>2</v>
      </c>
      <c r="D466" s="71">
        <v>0.29807870370370371</v>
      </c>
      <c r="E466" s="60">
        <f t="shared" si="29"/>
        <v>0.88718929254302104</v>
      </c>
      <c r="F466" s="60">
        <f t="shared" si="30"/>
        <v>0.88549674207482243</v>
      </c>
      <c r="G466" s="11" t="str">
        <f t="shared" si="31"/>
        <v>Start group 6 for 50km</v>
      </c>
      <c r="H466" s="4" t="str">
        <f t="shared" si="32"/>
        <v>Start group 6 for 100km</v>
      </c>
    </row>
    <row r="467" spans="1:8">
      <c r="A467" s="61">
        <v>465</v>
      </c>
      <c r="B467" s="70" t="s">
        <v>6049</v>
      </c>
      <c r="C467" s="70" t="s">
        <v>6050</v>
      </c>
      <c r="D467" s="71">
        <v>0.29847222222222219</v>
      </c>
      <c r="E467" s="60">
        <f t="shared" si="29"/>
        <v>0.88910133843212236</v>
      </c>
      <c r="F467" s="60">
        <f t="shared" si="30"/>
        <v>0.88798594333406544</v>
      </c>
      <c r="G467" s="11" t="str">
        <f t="shared" si="31"/>
        <v>Start group 6 for 50km</v>
      </c>
      <c r="H467" s="4" t="str">
        <f t="shared" si="32"/>
        <v>Start group 6 for 100km</v>
      </c>
    </row>
    <row r="468" spans="1:8">
      <c r="A468" s="61">
        <v>466</v>
      </c>
      <c r="B468" s="70" t="s">
        <v>5838</v>
      </c>
      <c r="C468" s="70" t="s">
        <v>91</v>
      </c>
      <c r="D468" s="71">
        <v>0.29905092592592591</v>
      </c>
      <c r="E468" s="60">
        <f t="shared" si="29"/>
        <v>0.89101338432122368</v>
      </c>
      <c r="F468" s="60">
        <f t="shared" si="30"/>
        <v>0.89164653342118738</v>
      </c>
      <c r="G468" s="11" t="str">
        <f t="shared" si="31"/>
        <v>Start group 6 for 50km</v>
      </c>
      <c r="H468" s="4" t="str">
        <f t="shared" si="32"/>
        <v>Start group 6 for 100km</v>
      </c>
    </row>
    <row r="469" spans="1:8">
      <c r="A469" s="61">
        <v>467</v>
      </c>
      <c r="B469" s="70" t="s">
        <v>6051</v>
      </c>
      <c r="C469" s="70" t="s">
        <v>15</v>
      </c>
      <c r="D469" s="71">
        <v>0.29974537037037036</v>
      </c>
      <c r="E469" s="60">
        <f t="shared" si="29"/>
        <v>0.892925430210325</v>
      </c>
      <c r="F469" s="60">
        <f t="shared" si="30"/>
        <v>0.89603924152573389</v>
      </c>
      <c r="G469" s="11" t="str">
        <f t="shared" si="31"/>
        <v>Start group 6 for 50km</v>
      </c>
      <c r="H469" s="4" t="str">
        <f t="shared" si="32"/>
        <v>Start group 6 for 100km</v>
      </c>
    </row>
    <row r="470" spans="1:8">
      <c r="A470" s="61">
        <v>468</v>
      </c>
      <c r="B470" s="70" t="s">
        <v>6052</v>
      </c>
      <c r="C470" s="70" t="s">
        <v>5827</v>
      </c>
      <c r="D470" s="71">
        <v>0.30021990740740739</v>
      </c>
      <c r="E470" s="60">
        <f t="shared" si="29"/>
        <v>0.89483747609942643</v>
      </c>
      <c r="F470" s="60">
        <f t="shared" si="30"/>
        <v>0.89904092539717395</v>
      </c>
      <c r="G470" s="11" t="str">
        <f t="shared" si="31"/>
        <v>Start group 6 for 50km</v>
      </c>
      <c r="H470" s="4" t="str">
        <f t="shared" si="32"/>
        <v>Start group 6 for 100km</v>
      </c>
    </row>
    <row r="471" spans="1:8">
      <c r="A471" s="61">
        <v>469</v>
      </c>
      <c r="B471" s="70" t="s">
        <v>6053</v>
      </c>
      <c r="C471" s="70" t="s">
        <v>280</v>
      </c>
      <c r="D471" s="71">
        <v>0.30053240740740744</v>
      </c>
      <c r="E471" s="60">
        <f t="shared" si="29"/>
        <v>0.89674952198852775</v>
      </c>
      <c r="F471" s="60">
        <f t="shared" si="30"/>
        <v>0.9010176440442198</v>
      </c>
      <c r="G471" s="11" t="str">
        <f t="shared" si="31"/>
        <v>Start group 6 for 50km</v>
      </c>
      <c r="H471" s="4" t="str">
        <f t="shared" si="32"/>
        <v>Start group 6 for 100km</v>
      </c>
    </row>
    <row r="472" spans="1:8">
      <c r="A472" s="61">
        <v>470</v>
      </c>
      <c r="B472" s="70" t="s">
        <v>6054</v>
      </c>
      <c r="C472" s="70" t="s">
        <v>6055</v>
      </c>
      <c r="D472" s="71">
        <v>0.30054398148148148</v>
      </c>
      <c r="E472" s="60">
        <f t="shared" si="29"/>
        <v>0.89866156787762907</v>
      </c>
      <c r="F472" s="60">
        <f t="shared" si="30"/>
        <v>0.90109085584596249</v>
      </c>
      <c r="G472" s="11" t="str">
        <f t="shared" si="31"/>
        <v>Start group 6 for 50km</v>
      </c>
      <c r="H472" s="4" t="str">
        <f t="shared" si="32"/>
        <v>Start group 6 for 100km</v>
      </c>
    </row>
    <row r="473" spans="1:8">
      <c r="A473" s="61">
        <v>471</v>
      </c>
      <c r="B473" s="70" t="s">
        <v>6056</v>
      </c>
      <c r="C473" s="70" t="s">
        <v>68</v>
      </c>
      <c r="D473" s="71">
        <v>0.30060185185185184</v>
      </c>
      <c r="E473" s="60">
        <f t="shared" si="29"/>
        <v>0.9005736137667304</v>
      </c>
      <c r="F473" s="60">
        <f t="shared" si="30"/>
        <v>0.90145691485467461</v>
      </c>
      <c r="G473" s="11" t="str">
        <f t="shared" si="31"/>
        <v>Start group 6 for 50km</v>
      </c>
      <c r="H473" s="4" t="str">
        <f t="shared" si="32"/>
        <v>Start group 6 for 100km</v>
      </c>
    </row>
    <row r="474" spans="1:8">
      <c r="A474" s="61">
        <v>472</v>
      </c>
      <c r="B474" s="70" t="s">
        <v>2559</v>
      </c>
      <c r="C474" s="70" t="s">
        <v>70</v>
      </c>
      <c r="D474" s="71">
        <v>0.30107638888888888</v>
      </c>
      <c r="E474" s="60">
        <f t="shared" si="29"/>
        <v>0.90248565965583172</v>
      </c>
      <c r="F474" s="60">
        <f t="shared" si="30"/>
        <v>0.90445859872611467</v>
      </c>
      <c r="G474" s="11" t="str">
        <f t="shared" si="31"/>
        <v>Start group 6 for 50km</v>
      </c>
      <c r="H474" s="4" t="str">
        <f t="shared" si="32"/>
        <v>Start group 6 for 100km</v>
      </c>
    </row>
    <row r="475" spans="1:8">
      <c r="A475" s="61">
        <v>473</v>
      </c>
      <c r="B475" s="70" t="s">
        <v>6057</v>
      </c>
      <c r="C475" s="70" t="s">
        <v>25</v>
      </c>
      <c r="D475" s="71">
        <v>0.30115740740740743</v>
      </c>
      <c r="E475" s="60">
        <f t="shared" si="29"/>
        <v>0.90439770554493304</v>
      </c>
      <c r="F475" s="60">
        <f t="shared" si="30"/>
        <v>0.90497108133831172</v>
      </c>
      <c r="G475" s="11" t="str">
        <f t="shared" si="31"/>
        <v>Start group 6 for 50km</v>
      </c>
      <c r="H475" s="4" t="str">
        <f t="shared" si="32"/>
        <v>Start group 6 for 100km</v>
      </c>
    </row>
    <row r="476" spans="1:8">
      <c r="A476" s="61">
        <v>474</v>
      </c>
      <c r="B476" s="70" t="s">
        <v>6058</v>
      </c>
      <c r="C476" s="70" t="s">
        <v>104</v>
      </c>
      <c r="D476" s="71">
        <v>0.30131944444444442</v>
      </c>
      <c r="E476" s="60">
        <f t="shared" si="29"/>
        <v>0.90630975143403447</v>
      </c>
      <c r="F476" s="60">
        <f t="shared" si="30"/>
        <v>0.90599604656270571</v>
      </c>
      <c r="G476" s="11" t="str">
        <f t="shared" si="31"/>
        <v>Start group 6 for 50km</v>
      </c>
      <c r="H476" s="4" t="str">
        <f t="shared" si="32"/>
        <v>Start group 6 for 100km</v>
      </c>
    </row>
    <row r="477" spans="1:8">
      <c r="A477" s="61">
        <v>475</v>
      </c>
      <c r="B477" s="70" t="s">
        <v>6059</v>
      </c>
      <c r="C477" s="70" t="s">
        <v>95</v>
      </c>
      <c r="D477" s="71">
        <v>0.30244212962962963</v>
      </c>
      <c r="E477" s="60">
        <f t="shared" si="29"/>
        <v>0.90822179732313579</v>
      </c>
      <c r="F477" s="60">
        <f t="shared" si="30"/>
        <v>0.91309759133172252</v>
      </c>
      <c r="G477" s="11" t="str">
        <f t="shared" si="31"/>
        <v>Start group 6 for 50km</v>
      </c>
      <c r="H477" s="4" t="str">
        <f t="shared" si="32"/>
        <v>Start group 6 for 100km</v>
      </c>
    </row>
    <row r="478" spans="1:8">
      <c r="A478" s="61">
        <v>476</v>
      </c>
      <c r="B478" s="70" t="s">
        <v>5860</v>
      </c>
      <c r="C478" s="70" t="s">
        <v>217</v>
      </c>
      <c r="D478" s="71">
        <v>0.30366898148148147</v>
      </c>
      <c r="E478" s="60">
        <f t="shared" si="29"/>
        <v>0.91013384321223711</v>
      </c>
      <c r="F478" s="60">
        <f t="shared" si="30"/>
        <v>0.92085804231642143</v>
      </c>
      <c r="G478" s="11" t="str">
        <f t="shared" si="31"/>
        <v>Start group 6 for 50km</v>
      </c>
      <c r="H478" s="4" t="str">
        <f t="shared" si="32"/>
        <v>Start group 6 for 100km</v>
      </c>
    </row>
    <row r="479" spans="1:8">
      <c r="A479" s="61">
        <v>477</v>
      </c>
      <c r="B479" s="70" t="s">
        <v>6060</v>
      </c>
      <c r="C479" s="70" t="s">
        <v>6061</v>
      </c>
      <c r="D479" s="71">
        <v>0.30368055555555556</v>
      </c>
      <c r="E479" s="60">
        <f t="shared" si="29"/>
        <v>0.91204588910133844</v>
      </c>
      <c r="F479" s="60">
        <f t="shared" si="30"/>
        <v>0.9209312541181639</v>
      </c>
      <c r="G479" s="11" t="str">
        <f t="shared" si="31"/>
        <v>Start group 6 for 50km</v>
      </c>
      <c r="H479" s="4" t="str">
        <f t="shared" si="32"/>
        <v>Start group 6 for 100km</v>
      </c>
    </row>
    <row r="480" spans="1:8">
      <c r="A480" s="61">
        <v>478</v>
      </c>
      <c r="B480" s="70" t="s">
        <v>6062</v>
      </c>
      <c r="C480" s="70" t="s">
        <v>6063</v>
      </c>
      <c r="D480" s="71">
        <v>0.30512731481481481</v>
      </c>
      <c r="E480" s="60">
        <f t="shared" si="29"/>
        <v>0.91395793499043976</v>
      </c>
      <c r="F480" s="60">
        <f t="shared" si="30"/>
        <v>0.93008272933596892</v>
      </c>
      <c r="G480" s="11" t="str">
        <f t="shared" si="31"/>
        <v>Start group 6 for 50km</v>
      </c>
      <c r="H480" s="4" t="str">
        <f t="shared" si="32"/>
        <v>Start group 6 for 100km</v>
      </c>
    </row>
    <row r="481" spans="1:8">
      <c r="A481" s="61">
        <v>479</v>
      </c>
      <c r="B481" s="70" t="s">
        <v>6064</v>
      </c>
      <c r="C481" s="70" t="s">
        <v>28</v>
      </c>
      <c r="D481" s="71">
        <v>0.30569444444444444</v>
      </c>
      <c r="E481" s="60">
        <f t="shared" si="29"/>
        <v>0.91586998087954108</v>
      </c>
      <c r="F481" s="60">
        <f t="shared" si="30"/>
        <v>0.9336701076213485</v>
      </c>
      <c r="G481" s="11" t="str">
        <f t="shared" si="31"/>
        <v>Start group 6 for 50km</v>
      </c>
      <c r="H481" s="4" t="str">
        <f t="shared" si="32"/>
        <v>Start group 6 for 100km</v>
      </c>
    </row>
    <row r="482" spans="1:8">
      <c r="A482" s="61">
        <v>480</v>
      </c>
      <c r="B482" s="70" t="s">
        <v>6065</v>
      </c>
      <c r="C482" s="70" t="s">
        <v>6066</v>
      </c>
      <c r="D482" s="71">
        <v>0.30570601851851853</v>
      </c>
      <c r="E482" s="60">
        <f t="shared" si="29"/>
        <v>0.9177820267686424</v>
      </c>
      <c r="F482" s="60">
        <f t="shared" si="30"/>
        <v>0.93374331942309086</v>
      </c>
      <c r="G482" s="11" t="str">
        <f t="shared" si="31"/>
        <v>Start group 6 for 50km</v>
      </c>
      <c r="H482" s="4" t="str">
        <f t="shared" si="32"/>
        <v>Start group 6 for 100km</v>
      </c>
    </row>
    <row r="483" spans="1:8">
      <c r="A483" s="61">
        <v>481</v>
      </c>
      <c r="B483" s="70" t="s">
        <v>5885</v>
      </c>
      <c r="C483" s="70" t="s">
        <v>15</v>
      </c>
      <c r="D483" s="71">
        <v>0.30570601851851853</v>
      </c>
      <c r="E483" s="60">
        <f t="shared" si="29"/>
        <v>0.91969407265774383</v>
      </c>
      <c r="F483" s="60">
        <f t="shared" si="30"/>
        <v>0.93374331942309086</v>
      </c>
      <c r="G483" s="11" t="str">
        <f t="shared" si="31"/>
        <v>Start group 6 for 50km</v>
      </c>
      <c r="H483" s="4" t="str">
        <f t="shared" si="32"/>
        <v>Start group 6 for 100km</v>
      </c>
    </row>
    <row r="484" spans="1:8">
      <c r="A484" s="61">
        <v>482</v>
      </c>
      <c r="B484" s="70" t="s">
        <v>6067</v>
      </c>
      <c r="C484" s="70" t="s">
        <v>42</v>
      </c>
      <c r="D484" s="71">
        <v>0.30570601851851853</v>
      </c>
      <c r="E484" s="60">
        <f t="shared" si="29"/>
        <v>0.92160611854684515</v>
      </c>
      <c r="F484" s="60">
        <f t="shared" si="30"/>
        <v>0.93374331942309086</v>
      </c>
      <c r="G484" s="11" t="str">
        <f t="shared" si="31"/>
        <v>Start group 6 for 50km</v>
      </c>
      <c r="H484" s="4" t="str">
        <f t="shared" si="32"/>
        <v>Start group 6 for 100km</v>
      </c>
    </row>
    <row r="485" spans="1:8">
      <c r="A485" s="61">
        <v>483</v>
      </c>
      <c r="B485" s="70" t="s">
        <v>6068</v>
      </c>
      <c r="C485" s="70" t="s">
        <v>126</v>
      </c>
      <c r="D485" s="71">
        <v>0.30744212962962963</v>
      </c>
      <c r="E485" s="60">
        <f t="shared" si="29"/>
        <v>0.92351816443594648</v>
      </c>
      <c r="F485" s="60">
        <f t="shared" si="30"/>
        <v>0.94472508968445701</v>
      </c>
      <c r="G485" s="11" t="str">
        <f t="shared" si="31"/>
        <v>Start group 6 for 50km</v>
      </c>
      <c r="H485" s="4" t="str">
        <f t="shared" si="32"/>
        <v>Start group 6 for 100km</v>
      </c>
    </row>
    <row r="486" spans="1:8">
      <c r="A486" s="61">
        <v>484</v>
      </c>
      <c r="B486" s="70" t="s">
        <v>5955</v>
      </c>
      <c r="C486" s="70" t="s">
        <v>2</v>
      </c>
      <c r="D486" s="71">
        <v>0.3084722222222222</v>
      </c>
      <c r="E486" s="60">
        <f t="shared" si="29"/>
        <v>0.9254302103250478</v>
      </c>
      <c r="F486" s="60">
        <f t="shared" si="30"/>
        <v>0.9512409400395343</v>
      </c>
      <c r="G486" s="11" t="str">
        <f t="shared" si="31"/>
        <v>Start group 6 for 50km</v>
      </c>
      <c r="H486" s="4" t="str">
        <f t="shared" si="32"/>
        <v>Start group 6 for 100km</v>
      </c>
    </row>
    <row r="487" spans="1:8">
      <c r="A487" s="61">
        <v>485</v>
      </c>
      <c r="B487" s="70" t="s">
        <v>6069</v>
      </c>
      <c r="C487" s="70" t="s">
        <v>2519</v>
      </c>
      <c r="D487" s="71">
        <v>0.30858796296296298</v>
      </c>
      <c r="E487" s="60">
        <f t="shared" si="29"/>
        <v>0.92734225621414912</v>
      </c>
      <c r="F487" s="60">
        <f t="shared" si="30"/>
        <v>0.95197305805695875</v>
      </c>
      <c r="G487" s="11" t="str">
        <f t="shared" si="31"/>
        <v>Start group 6 for 50km</v>
      </c>
      <c r="H487" s="4" t="str">
        <f t="shared" si="32"/>
        <v>Start group 6 for 100km</v>
      </c>
    </row>
    <row r="488" spans="1:8">
      <c r="A488" s="61">
        <v>486</v>
      </c>
      <c r="B488" s="70" t="s">
        <v>6070</v>
      </c>
      <c r="C488" s="70" t="s">
        <v>80</v>
      </c>
      <c r="D488" s="71">
        <v>0.30875000000000002</v>
      </c>
      <c r="E488" s="60">
        <f t="shared" si="29"/>
        <v>0.92925430210325044</v>
      </c>
      <c r="F488" s="60">
        <f t="shared" si="30"/>
        <v>0.95299802328135297</v>
      </c>
      <c r="G488" s="11" t="str">
        <f t="shared" si="31"/>
        <v>Start group 6 for 50km</v>
      </c>
      <c r="H488" s="4" t="str">
        <f t="shared" si="32"/>
        <v>Start group 6 for 100km</v>
      </c>
    </row>
    <row r="489" spans="1:8">
      <c r="A489" s="61">
        <v>487</v>
      </c>
      <c r="B489" s="70" t="s">
        <v>6071</v>
      </c>
      <c r="C489" s="70" t="s">
        <v>167</v>
      </c>
      <c r="D489" s="71">
        <v>0.30949074074074073</v>
      </c>
      <c r="E489" s="60">
        <f t="shared" si="29"/>
        <v>0.93116634799235176</v>
      </c>
      <c r="F489" s="60">
        <f t="shared" si="30"/>
        <v>0.95768357859286923</v>
      </c>
      <c r="G489" s="11" t="str">
        <f t="shared" si="31"/>
        <v>Start group 6 for 50km</v>
      </c>
      <c r="H489" s="4" t="str">
        <f t="shared" si="32"/>
        <v>Start group 6 for 100km</v>
      </c>
    </row>
    <row r="490" spans="1:8">
      <c r="A490" s="61">
        <v>488</v>
      </c>
      <c r="B490" s="70" t="s">
        <v>6072</v>
      </c>
      <c r="C490" s="70" t="s">
        <v>49</v>
      </c>
      <c r="D490" s="71">
        <v>0.30950231481481483</v>
      </c>
      <c r="E490" s="60">
        <f t="shared" si="29"/>
        <v>0.93307839388145319</v>
      </c>
      <c r="F490" s="60">
        <f t="shared" si="30"/>
        <v>0.95775679039461159</v>
      </c>
      <c r="G490" s="11" t="str">
        <f t="shared" si="31"/>
        <v>Start group 6 for 50km</v>
      </c>
      <c r="H490" s="4" t="str">
        <f t="shared" si="32"/>
        <v>Start group 6 for 100km</v>
      </c>
    </row>
    <row r="491" spans="1:8">
      <c r="A491" s="61">
        <v>489</v>
      </c>
      <c r="B491" s="70" t="s">
        <v>6073</v>
      </c>
      <c r="C491" s="70" t="s">
        <v>210</v>
      </c>
      <c r="D491" s="71">
        <v>0.31253472222222223</v>
      </c>
      <c r="E491" s="60">
        <f t="shared" si="29"/>
        <v>0.93499043977055452</v>
      </c>
      <c r="F491" s="60">
        <f t="shared" si="30"/>
        <v>0.97693828245113112</v>
      </c>
      <c r="G491" s="11" t="str">
        <f t="shared" si="31"/>
        <v>Start group 6 for 50km</v>
      </c>
      <c r="H491" s="4" t="str">
        <f t="shared" si="32"/>
        <v>Start group 6 for 100km</v>
      </c>
    </row>
    <row r="492" spans="1:8">
      <c r="A492" s="61">
        <v>490</v>
      </c>
      <c r="B492" s="70" t="s">
        <v>6074</v>
      </c>
      <c r="C492" s="70" t="s">
        <v>12</v>
      </c>
      <c r="D492" s="71">
        <v>0.31491898148148151</v>
      </c>
      <c r="E492" s="60">
        <f t="shared" si="29"/>
        <v>0.93690248565965584</v>
      </c>
      <c r="F492" s="60">
        <f t="shared" si="30"/>
        <v>0.99201991361007391</v>
      </c>
      <c r="G492" s="11" t="str">
        <f t="shared" si="31"/>
        <v>Start group 6 for 50km</v>
      </c>
      <c r="H492" s="4" t="str">
        <f t="shared" si="32"/>
        <v>Start group 6 for 100km</v>
      </c>
    </row>
    <row r="493" spans="1:8">
      <c r="A493" s="61">
        <v>491</v>
      </c>
      <c r="B493" s="70" t="s">
        <v>5742</v>
      </c>
      <c r="C493" s="70" t="s">
        <v>280</v>
      </c>
      <c r="D493" s="71">
        <v>0.31672453703703701</v>
      </c>
      <c r="E493" s="60">
        <f t="shared" si="29"/>
        <v>0.93881453154875716</v>
      </c>
      <c r="F493" s="60">
        <f t="shared" si="30"/>
        <v>1.0034409546818945</v>
      </c>
      <c r="G493" s="11" t="str">
        <f t="shared" si="31"/>
        <v>Start group 6 for 50km</v>
      </c>
      <c r="H493" s="4" t="str">
        <f t="shared" si="32"/>
        <v>Start group 6 for 100km</v>
      </c>
    </row>
    <row r="494" spans="1:8">
      <c r="A494" s="61">
        <v>492</v>
      </c>
      <c r="B494" s="70" t="s">
        <v>6075</v>
      </c>
      <c r="C494" s="70" t="s">
        <v>58</v>
      </c>
      <c r="D494" s="71">
        <v>0.3181134259259259</v>
      </c>
      <c r="E494" s="60">
        <f t="shared" si="29"/>
        <v>0.94072657743785848</v>
      </c>
      <c r="F494" s="60">
        <f t="shared" si="30"/>
        <v>1.0122263708909875</v>
      </c>
      <c r="G494" s="11" t="str">
        <f t="shared" si="31"/>
        <v>Start group 6 for 50km</v>
      </c>
      <c r="H494" s="4" t="str">
        <f t="shared" si="32"/>
        <v>Start group 6 for 100km</v>
      </c>
    </row>
    <row r="495" spans="1:8">
      <c r="A495" s="61">
        <v>493</v>
      </c>
      <c r="B495" s="70" t="s">
        <v>6076</v>
      </c>
      <c r="C495" s="70" t="s">
        <v>31</v>
      </c>
      <c r="D495" s="71">
        <v>0.31824074074074077</v>
      </c>
      <c r="E495" s="60">
        <f t="shared" si="29"/>
        <v>0.9426386233269598</v>
      </c>
      <c r="F495" s="60">
        <f t="shared" si="30"/>
        <v>1.0130317007101544</v>
      </c>
      <c r="G495" s="11" t="str">
        <f t="shared" si="31"/>
        <v>Start group 6 for 50km</v>
      </c>
      <c r="H495" s="4" t="str">
        <f t="shared" si="32"/>
        <v>Start group 6 for 100km</v>
      </c>
    </row>
    <row r="496" spans="1:8">
      <c r="A496" s="61">
        <v>494</v>
      </c>
      <c r="B496" s="70" t="s">
        <v>6077</v>
      </c>
      <c r="C496" s="70" t="s">
        <v>4</v>
      </c>
      <c r="D496" s="71">
        <v>0.31960648148148146</v>
      </c>
      <c r="E496" s="60">
        <f t="shared" si="29"/>
        <v>0.94455066921606123</v>
      </c>
      <c r="F496" s="60">
        <f t="shared" si="30"/>
        <v>1.0216706933157624</v>
      </c>
      <c r="G496" s="11" t="str">
        <f t="shared" si="31"/>
        <v>Start group 6 for 50km</v>
      </c>
      <c r="H496" s="4" t="str">
        <f t="shared" si="32"/>
        <v>Start group 6 for 100km</v>
      </c>
    </row>
    <row r="497" spans="1:8">
      <c r="A497" s="61">
        <v>495</v>
      </c>
      <c r="B497" s="70" t="s">
        <v>6078</v>
      </c>
      <c r="C497" s="70" t="s">
        <v>280</v>
      </c>
      <c r="D497" s="71">
        <v>0.32101851851851854</v>
      </c>
      <c r="E497" s="60">
        <f t="shared" si="29"/>
        <v>0.94646271510516256</v>
      </c>
      <c r="F497" s="60">
        <f t="shared" si="30"/>
        <v>1.0306025331283402</v>
      </c>
      <c r="G497" s="11" t="str">
        <f t="shared" si="31"/>
        <v>Start group 6 for 50km</v>
      </c>
      <c r="H497" s="4" t="str">
        <f t="shared" si="32"/>
        <v>Start group 6 for 100km</v>
      </c>
    </row>
    <row r="498" spans="1:8">
      <c r="A498" s="61">
        <v>496</v>
      </c>
      <c r="B498" s="70" t="s">
        <v>6079</v>
      </c>
      <c r="C498" s="70" t="s">
        <v>64</v>
      </c>
      <c r="D498" s="71">
        <v>0.32217592592592592</v>
      </c>
      <c r="E498" s="60">
        <f t="shared" si="29"/>
        <v>0.94837476099426388</v>
      </c>
      <c r="F498" s="60">
        <f t="shared" si="30"/>
        <v>1.0379237133025843</v>
      </c>
      <c r="G498" s="11" t="str">
        <f t="shared" si="31"/>
        <v>Start group 6 for 50km</v>
      </c>
      <c r="H498" s="4" t="str">
        <f t="shared" si="32"/>
        <v>Start group 6 for 100km</v>
      </c>
    </row>
    <row r="499" spans="1:8">
      <c r="A499" s="61">
        <v>497</v>
      </c>
      <c r="B499" s="70" t="s">
        <v>5775</v>
      </c>
      <c r="C499" s="70" t="s">
        <v>6080</v>
      </c>
      <c r="D499" s="71">
        <v>0.32270833333333332</v>
      </c>
      <c r="E499" s="60">
        <f t="shared" si="29"/>
        <v>0.9502868068833652</v>
      </c>
      <c r="F499" s="60">
        <f t="shared" si="30"/>
        <v>1.0412914561827367</v>
      </c>
      <c r="G499" s="11" t="str">
        <f t="shared" si="31"/>
        <v>Start group 6 for 50km</v>
      </c>
      <c r="H499" s="4" t="str">
        <f t="shared" si="32"/>
        <v>Start group 6 for 100km</v>
      </c>
    </row>
    <row r="500" spans="1:8">
      <c r="A500" s="61">
        <v>498</v>
      </c>
      <c r="B500" s="70" t="s">
        <v>6081</v>
      </c>
      <c r="C500" s="70" t="s">
        <v>64</v>
      </c>
      <c r="D500" s="71">
        <v>0.32497685185185182</v>
      </c>
      <c r="E500" s="60">
        <f t="shared" si="29"/>
        <v>0.95219885277246652</v>
      </c>
      <c r="F500" s="60">
        <f t="shared" si="30"/>
        <v>1.055640969324255</v>
      </c>
      <c r="G500" s="11" t="str">
        <f t="shared" si="31"/>
        <v>Start group 6 for 50km</v>
      </c>
      <c r="H500" s="4" t="str">
        <f t="shared" si="32"/>
        <v>Start group 6 for 100km</v>
      </c>
    </row>
    <row r="501" spans="1:8">
      <c r="A501" s="61">
        <v>499</v>
      </c>
      <c r="B501" s="70" t="s">
        <v>6082</v>
      </c>
      <c r="C501" s="70" t="s">
        <v>2666</v>
      </c>
      <c r="D501" s="71">
        <v>0.32500000000000001</v>
      </c>
      <c r="E501" s="60">
        <f t="shared" si="29"/>
        <v>0.95411089866156784</v>
      </c>
      <c r="F501" s="60">
        <f t="shared" si="30"/>
        <v>1.0557873929277399</v>
      </c>
      <c r="G501" s="11" t="str">
        <f t="shared" si="31"/>
        <v>Start group 6 for 50km</v>
      </c>
      <c r="H501" s="4" t="str">
        <f t="shared" si="32"/>
        <v>Start group 6 for 100km</v>
      </c>
    </row>
    <row r="502" spans="1:8">
      <c r="A502" s="61">
        <v>500</v>
      </c>
      <c r="B502" s="70" t="s">
        <v>6083</v>
      </c>
      <c r="C502" s="70" t="s">
        <v>473</v>
      </c>
      <c r="D502" s="71">
        <v>0.32518518518518519</v>
      </c>
      <c r="E502" s="60">
        <f t="shared" si="29"/>
        <v>0.95602294455066916</v>
      </c>
      <c r="F502" s="60">
        <f t="shared" si="30"/>
        <v>1.056958781755619</v>
      </c>
      <c r="G502" s="11" t="str">
        <f t="shared" si="31"/>
        <v>Start group 6 for 50km</v>
      </c>
      <c r="H502" s="4" t="str">
        <f t="shared" si="32"/>
        <v>Start group 6 for 100km</v>
      </c>
    </row>
    <row r="503" spans="1:8">
      <c r="A503" s="61">
        <v>501</v>
      </c>
      <c r="B503" s="70" t="s">
        <v>5735</v>
      </c>
      <c r="C503" s="70" t="s">
        <v>51</v>
      </c>
      <c r="D503" s="71">
        <v>0.3255439814814815</v>
      </c>
      <c r="E503" s="60">
        <f t="shared" si="29"/>
        <v>0.9579349904397706</v>
      </c>
      <c r="F503" s="60">
        <f t="shared" si="30"/>
        <v>1.0592283476096347</v>
      </c>
      <c r="G503" s="11" t="str">
        <f t="shared" si="31"/>
        <v>Start group 6 for 50km</v>
      </c>
      <c r="H503" s="4" t="str">
        <f t="shared" si="32"/>
        <v>Start group 6 for 100km</v>
      </c>
    </row>
    <row r="504" spans="1:8">
      <c r="A504" s="61">
        <v>502</v>
      </c>
      <c r="B504" s="70" t="s">
        <v>6084</v>
      </c>
      <c r="C504" s="70" t="s">
        <v>17</v>
      </c>
      <c r="D504" s="71">
        <v>0.32826388888888891</v>
      </c>
      <c r="E504" s="60">
        <f t="shared" si="29"/>
        <v>0.95984703632887192</v>
      </c>
      <c r="F504" s="60">
        <f t="shared" si="30"/>
        <v>1.0764331210191083</v>
      </c>
      <c r="G504" s="11" t="str">
        <f t="shared" si="31"/>
        <v>Start group 6 for 50km</v>
      </c>
      <c r="H504" s="4" t="str">
        <f t="shared" si="32"/>
        <v>Start group 6 for 100km</v>
      </c>
    </row>
    <row r="505" spans="1:8">
      <c r="A505" s="61">
        <v>503</v>
      </c>
      <c r="B505" s="70" t="s">
        <v>6085</v>
      </c>
      <c r="C505" s="70" t="s">
        <v>61</v>
      </c>
      <c r="D505" s="71">
        <v>0.32923611111111112</v>
      </c>
      <c r="E505" s="60">
        <f t="shared" si="29"/>
        <v>0.96175908221797324</v>
      </c>
      <c r="F505" s="60">
        <f t="shared" si="30"/>
        <v>1.0825829123654733</v>
      </c>
      <c r="G505" s="11" t="str">
        <f t="shared" si="31"/>
        <v>Start group 6 for 50km</v>
      </c>
      <c r="H505" s="4" t="str">
        <f t="shared" si="32"/>
        <v>Start group 6 for 100km</v>
      </c>
    </row>
    <row r="506" spans="1:8">
      <c r="A506" s="61">
        <v>504</v>
      </c>
      <c r="B506" s="70" t="s">
        <v>6086</v>
      </c>
      <c r="C506" s="70" t="s">
        <v>26</v>
      </c>
      <c r="D506" s="71">
        <v>0.32925925925925925</v>
      </c>
      <c r="E506" s="60">
        <f t="shared" si="29"/>
        <v>0.96367112810707456</v>
      </c>
      <c r="F506" s="60">
        <f t="shared" si="30"/>
        <v>1.082729335968958</v>
      </c>
      <c r="G506" s="11" t="str">
        <f t="shared" si="31"/>
        <v>Start group 6 for 50km</v>
      </c>
      <c r="H506" s="4" t="str">
        <f t="shared" si="32"/>
        <v>Start group 6 for 100km</v>
      </c>
    </row>
    <row r="507" spans="1:8">
      <c r="A507" s="61">
        <v>505</v>
      </c>
      <c r="B507" s="70" t="s">
        <v>6087</v>
      </c>
      <c r="C507" s="70" t="s">
        <v>44</v>
      </c>
      <c r="D507" s="71">
        <v>0.33148148148148149</v>
      </c>
      <c r="E507" s="60">
        <f t="shared" si="29"/>
        <v>0.96558317399617588</v>
      </c>
      <c r="F507" s="60">
        <f t="shared" si="30"/>
        <v>1.0967860019035067</v>
      </c>
      <c r="G507" s="11" t="str">
        <f t="shared" si="31"/>
        <v>Start group 6 for 50km</v>
      </c>
      <c r="H507" s="4" t="str">
        <f t="shared" si="32"/>
        <v>Start group 6 for 100km</v>
      </c>
    </row>
    <row r="508" spans="1:8">
      <c r="A508" s="61">
        <v>506</v>
      </c>
      <c r="B508" s="70" t="s">
        <v>5892</v>
      </c>
      <c r="C508" s="70" t="s">
        <v>50</v>
      </c>
      <c r="D508" s="71">
        <v>0.33221064814814816</v>
      </c>
      <c r="E508" s="60">
        <f t="shared" si="29"/>
        <v>0.9674952198852772</v>
      </c>
      <c r="F508" s="60">
        <f t="shared" si="30"/>
        <v>1.1013983454132805</v>
      </c>
      <c r="G508" s="11" t="str">
        <f t="shared" si="31"/>
        <v>Start group 6 for 50km</v>
      </c>
      <c r="H508" s="4" t="str">
        <f t="shared" si="32"/>
        <v>Start group 6 for 100km</v>
      </c>
    </row>
    <row r="509" spans="1:8">
      <c r="A509" s="61">
        <v>507</v>
      </c>
      <c r="B509" s="70" t="s">
        <v>6088</v>
      </c>
      <c r="C509" s="70" t="s">
        <v>2116</v>
      </c>
      <c r="D509" s="71">
        <v>0.33247685185185188</v>
      </c>
      <c r="E509" s="60">
        <f t="shared" si="29"/>
        <v>0.96940726577437863</v>
      </c>
      <c r="F509" s="60">
        <f t="shared" si="30"/>
        <v>1.1030822168533567</v>
      </c>
      <c r="G509" s="11" t="str">
        <f t="shared" si="31"/>
        <v>Start group 6 for 50km</v>
      </c>
      <c r="H509" s="4" t="str">
        <f t="shared" si="32"/>
        <v>Start group 6 for 100km</v>
      </c>
    </row>
    <row r="510" spans="1:8">
      <c r="A510" s="61">
        <v>508</v>
      </c>
      <c r="B510" s="70" t="s">
        <v>6089</v>
      </c>
      <c r="C510" s="70" t="s">
        <v>15</v>
      </c>
      <c r="D510" s="71">
        <v>0.33844907407407404</v>
      </c>
      <c r="E510" s="60">
        <f t="shared" si="29"/>
        <v>0.97131931166347996</v>
      </c>
      <c r="F510" s="60">
        <f t="shared" si="30"/>
        <v>1.1408595065524563</v>
      </c>
      <c r="G510" s="11" t="str">
        <f t="shared" si="31"/>
        <v>Start group 6 for 50km</v>
      </c>
      <c r="H510" s="4" t="str">
        <f t="shared" si="32"/>
        <v>Start group 6 for 100km</v>
      </c>
    </row>
    <row r="511" spans="1:8">
      <c r="A511" s="61">
        <v>509</v>
      </c>
      <c r="B511" s="70" t="s">
        <v>6022</v>
      </c>
      <c r="C511" s="70" t="s">
        <v>2779</v>
      </c>
      <c r="D511" s="71">
        <v>0.3432175925925926</v>
      </c>
      <c r="E511" s="60">
        <f t="shared" si="29"/>
        <v>0.97323135755258128</v>
      </c>
      <c r="F511" s="60">
        <f t="shared" si="30"/>
        <v>1.1710227688703421</v>
      </c>
      <c r="G511" s="11" t="str">
        <f t="shared" si="31"/>
        <v>Start group 6 for 50km</v>
      </c>
      <c r="H511" s="4" t="str">
        <f t="shared" si="32"/>
        <v>Start group 6 for 100km</v>
      </c>
    </row>
    <row r="512" spans="1:8">
      <c r="A512" s="61">
        <v>510</v>
      </c>
      <c r="B512" s="70" t="s">
        <v>6090</v>
      </c>
      <c r="C512" s="70" t="s">
        <v>333</v>
      </c>
      <c r="D512" s="71">
        <v>0.35267361111111112</v>
      </c>
      <c r="E512" s="60">
        <f t="shared" si="29"/>
        <v>0.9751434034416826</v>
      </c>
      <c r="F512" s="60">
        <f t="shared" si="30"/>
        <v>1.2308368108939163</v>
      </c>
      <c r="G512" s="11" t="str">
        <f t="shared" si="31"/>
        <v>Start group 6 for 50km</v>
      </c>
      <c r="H512" s="4" t="str">
        <f t="shared" si="32"/>
        <v>Start group 6 for 100km</v>
      </c>
    </row>
    <row r="513" spans="1:8">
      <c r="A513" s="61">
        <v>511</v>
      </c>
      <c r="B513" s="70" t="s">
        <v>5685</v>
      </c>
      <c r="C513" s="70" t="s">
        <v>31</v>
      </c>
      <c r="D513" s="71">
        <v>0.35269675925925931</v>
      </c>
      <c r="E513" s="60">
        <f t="shared" si="29"/>
        <v>0.97705544933078392</v>
      </c>
      <c r="F513" s="60">
        <f t="shared" si="30"/>
        <v>1.230983234497401</v>
      </c>
      <c r="G513" s="11" t="str">
        <f t="shared" si="31"/>
        <v>Start group 6 for 50km</v>
      </c>
      <c r="H513" s="4" t="str">
        <f t="shared" si="32"/>
        <v>Start group 6 for 100km</v>
      </c>
    </row>
    <row r="514" spans="1:8">
      <c r="A514" s="61">
        <v>512</v>
      </c>
      <c r="B514" s="70" t="s">
        <v>6091</v>
      </c>
      <c r="C514" s="70" t="s">
        <v>80</v>
      </c>
      <c r="D514" s="71">
        <v>0.35596064814814815</v>
      </c>
      <c r="E514" s="60">
        <f t="shared" si="29"/>
        <v>0.97896749521988524</v>
      </c>
      <c r="F514" s="60">
        <f t="shared" si="30"/>
        <v>1.2516289625887695</v>
      </c>
      <c r="G514" s="11" t="str">
        <f t="shared" si="31"/>
        <v>Start group 6 for 50km</v>
      </c>
      <c r="H514" s="4" t="str">
        <f t="shared" si="32"/>
        <v>Start group 6 for 100km</v>
      </c>
    </row>
    <row r="515" spans="1:8">
      <c r="A515" s="61">
        <v>513</v>
      </c>
      <c r="B515" s="70" t="s">
        <v>6092</v>
      </c>
      <c r="C515" s="70" t="s">
        <v>70</v>
      </c>
      <c r="D515" s="71">
        <v>0.35738425925925926</v>
      </c>
      <c r="E515" s="60">
        <f t="shared" si="29"/>
        <v>0.98087954110898656</v>
      </c>
      <c r="F515" s="60">
        <f t="shared" si="30"/>
        <v>1.2606340142030896</v>
      </c>
      <c r="G515" s="11" t="str">
        <f t="shared" si="31"/>
        <v>Start group 6 for 50km</v>
      </c>
      <c r="H515" s="4" t="str">
        <f t="shared" si="32"/>
        <v>Start group 6 for 100km</v>
      </c>
    </row>
    <row r="516" spans="1:8">
      <c r="A516" s="61">
        <v>514</v>
      </c>
      <c r="B516" s="70" t="s">
        <v>6093</v>
      </c>
      <c r="C516" s="70" t="s">
        <v>1316</v>
      </c>
      <c r="D516" s="71">
        <v>0.36728009259259259</v>
      </c>
      <c r="E516" s="60">
        <f t="shared" ref="E516:E525" si="33">A516/523</f>
        <v>0.982791586998088</v>
      </c>
      <c r="F516" s="60">
        <f t="shared" ref="F516:F525" si="34">((HOUR(D516)*60+MINUTE(D516)+SECOND(D516)/60)-(HOUR($D$3)*60+MINUTE($D$3)+SECOND($D$3)/60))/(HOUR($D$3)*60+MINUTE($D$3)+SECOND($D$3)/60)</f>
        <v>1.3232301046928765</v>
      </c>
      <c r="G516" s="11" t="str">
        <f t="shared" ref="G516:G525" si="35">"Start group "&amp;IF(F516&lt;=32%,1,IF(F516&lt;=42%,2,IF(F516&lt;=53%,3,IF(F516&lt;=65%,4,IF(F516&lt;=87%,5,6)))))&amp;" for 50km"</f>
        <v>Start group 6 for 50km</v>
      </c>
      <c r="H516" s="4" t="str">
        <f t="shared" ref="H516:H525" si="36">"Start group "&amp;IF(F516&lt;=23%,1,IF(F516&lt;=36%,2,IF(F516&lt;=46%,3,IF(F516&lt;=55%,4,IF(F516&lt;=72%,5,6)))))&amp;" for 100km"</f>
        <v>Start group 6 for 100km</v>
      </c>
    </row>
    <row r="517" spans="1:8">
      <c r="A517" s="61">
        <v>515</v>
      </c>
      <c r="B517" s="70" t="s">
        <v>6094</v>
      </c>
      <c r="C517" s="70" t="s">
        <v>44</v>
      </c>
      <c r="D517" s="71">
        <v>0.36737268518518523</v>
      </c>
      <c r="E517" s="60">
        <f t="shared" si="33"/>
        <v>0.98470363288718932</v>
      </c>
      <c r="F517" s="60">
        <f t="shared" si="34"/>
        <v>1.323815799106816</v>
      </c>
      <c r="G517" s="11" t="str">
        <f t="shared" si="35"/>
        <v>Start group 6 for 50km</v>
      </c>
      <c r="H517" s="4" t="str">
        <f t="shared" si="36"/>
        <v>Start group 6 for 100km</v>
      </c>
    </row>
    <row r="518" spans="1:8">
      <c r="A518" s="61">
        <v>516</v>
      </c>
      <c r="B518" s="70" t="s">
        <v>5760</v>
      </c>
      <c r="C518" s="70" t="s">
        <v>47</v>
      </c>
      <c r="D518" s="71">
        <v>0.36738425925925927</v>
      </c>
      <c r="E518" s="60">
        <f t="shared" si="33"/>
        <v>0.98661567877629064</v>
      </c>
      <c r="F518" s="60">
        <f t="shared" si="34"/>
        <v>1.3238890109085584</v>
      </c>
      <c r="G518" s="11" t="str">
        <f t="shared" si="35"/>
        <v>Start group 6 for 50km</v>
      </c>
      <c r="H518" s="4" t="str">
        <f t="shared" si="36"/>
        <v>Start group 6 for 100km</v>
      </c>
    </row>
    <row r="519" spans="1:8">
      <c r="A519" s="61">
        <v>517</v>
      </c>
      <c r="B519" s="70" t="s">
        <v>6095</v>
      </c>
      <c r="C519" s="70" t="s">
        <v>2425</v>
      </c>
      <c r="D519" s="71">
        <v>0.3787152777777778</v>
      </c>
      <c r="E519" s="60">
        <f t="shared" si="33"/>
        <v>0.98852772466539196</v>
      </c>
      <c r="F519" s="60">
        <f t="shared" si="34"/>
        <v>1.3955633648144083</v>
      </c>
      <c r="G519" s="11" t="str">
        <f t="shared" si="35"/>
        <v>Start group 6 for 50km</v>
      </c>
      <c r="H519" s="4" t="str">
        <f t="shared" si="36"/>
        <v>Start group 6 for 100km</v>
      </c>
    </row>
    <row r="520" spans="1:8">
      <c r="A520" s="61">
        <v>518</v>
      </c>
      <c r="B520" s="70" t="s">
        <v>5935</v>
      </c>
      <c r="C520" s="70" t="s">
        <v>6050</v>
      </c>
      <c r="D520" s="71">
        <v>0.37916666666666665</v>
      </c>
      <c r="E520" s="60">
        <f t="shared" si="33"/>
        <v>0.99043977055449328</v>
      </c>
      <c r="F520" s="60">
        <f t="shared" si="34"/>
        <v>1.3984186250823634</v>
      </c>
      <c r="G520" s="11" t="str">
        <f t="shared" si="35"/>
        <v>Start group 6 for 50km</v>
      </c>
      <c r="H520" s="4" t="str">
        <f t="shared" si="36"/>
        <v>Start group 6 for 100km</v>
      </c>
    </row>
    <row r="521" spans="1:8">
      <c r="A521" s="61">
        <v>519</v>
      </c>
      <c r="B521" s="70" t="s">
        <v>6096</v>
      </c>
      <c r="C521" s="70" t="s">
        <v>322</v>
      </c>
      <c r="D521" s="71">
        <v>0.37923611111111111</v>
      </c>
      <c r="E521" s="60">
        <f t="shared" si="33"/>
        <v>0.9923518164435946</v>
      </c>
      <c r="F521" s="60">
        <f t="shared" si="34"/>
        <v>1.3988578958928182</v>
      </c>
      <c r="G521" s="11" t="str">
        <f t="shared" si="35"/>
        <v>Start group 6 for 50km</v>
      </c>
      <c r="H521" s="4" t="str">
        <f t="shared" si="36"/>
        <v>Start group 6 for 100km</v>
      </c>
    </row>
    <row r="522" spans="1:8">
      <c r="A522" s="61">
        <v>520</v>
      </c>
      <c r="B522" s="70" t="s">
        <v>6097</v>
      </c>
      <c r="C522" s="70" t="s">
        <v>41</v>
      </c>
      <c r="D522" s="71">
        <v>0.37997685185185182</v>
      </c>
      <c r="E522" s="60">
        <f t="shared" si="33"/>
        <v>0.99426386233269604</v>
      </c>
      <c r="F522" s="60">
        <f t="shared" si="34"/>
        <v>1.4035434512043341</v>
      </c>
      <c r="G522" s="11" t="str">
        <f t="shared" si="35"/>
        <v>Start group 6 for 50km</v>
      </c>
      <c r="H522" s="4" t="str">
        <f t="shared" si="36"/>
        <v>Start group 6 for 100km</v>
      </c>
    </row>
    <row r="523" spans="1:8">
      <c r="A523" s="61">
        <v>521</v>
      </c>
      <c r="B523" s="70" t="s">
        <v>6098</v>
      </c>
      <c r="C523" s="70" t="s">
        <v>448</v>
      </c>
      <c r="D523" s="71">
        <v>0.3830439814814815</v>
      </c>
      <c r="E523" s="60">
        <f t="shared" si="33"/>
        <v>0.99617590822179736</v>
      </c>
      <c r="F523" s="60">
        <f t="shared" si="34"/>
        <v>1.4229445786660813</v>
      </c>
      <c r="G523" s="11" t="str">
        <f t="shared" si="35"/>
        <v>Start group 6 for 50km</v>
      </c>
      <c r="H523" s="4" t="str">
        <f t="shared" si="36"/>
        <v>Start group 6 for 100km</v>
      </c>
    </row>
    <row r="524" spans="1:8">
      <c r="A524" s="61">
        <v>522</v>
      </c>
      <c r="B524" s="70" t="s">
        <v>5687</v>
      </c>
      <c r="C524" s="70" t="s">
        <v>432</v>
      </c>
      <c r="D524" s="71">
        <v>0.38305555555555554</v>
      </c>
      <c r="E524" s="60">
        <f t="shared" si="33"/>
        <v>0.99808795411089868</v>
      </c>
      <c r="F524" s="60">
        <f t="shared" si="34"/>
        <v>1.4230177904678236</v>
      </c>
      <c r="G524" s="11" t="str">
        <f t="shared" si="35"/>
        <v>Start group 6 for 50km</v>
      </c>
      <c r="H524" s="4" t="str">
        <f t="shared" si="36"/>
        <v>Start group 6 for 100km</v>
      </c>
    </row>
    <row r="525" spans="1:8">
      <c r="A525" s="61">
        <v>523</v>
      </c>
      <c r="B525" s="70" t="s">
        <v>6099</v>
      </c>
      <c r="C525" s="70" t="s">
        <v>5</v>
      </c>
      <c r="D525" s="71">
        <v>0.38434027777777779</v>
      </c>
      <c r="E525" s="60">
        <f t="shared" si="33"/>
        <v>1</v>
      </c>
      <c r="F525" s="60">
        <f t="shared" si="34"/>
        <v>1.4311443004612345</v>
      </c>
      <c r="G525" s="11" t="str">
        <f t="shared" si="35"/>
        <v>Start group 6 for 50km</v>
      </c>
      <c r="H525" s="4" t="str">
        <f t="shared" si="36"/>
        <v>Start group 6 for 100km</v>
      </c>
    </row>
  </sheetData>
  <sortState ref="A3:D525">
    <sortCondition ref="D3:D525"/>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9"/>
  <sheetViews>
    <sheetView workbookViewId="0"/>
  </sheetViews>
  <sheetFormatPr baseColWidth="10" defaultRowHeight="15" x14ac:dyDescent="0"/>
  <cols>
    <col min="1" max="1" width="10.83203125" style="3"/>
    <col min="2" max="2" width="15.83203125" customWidth="1"/>
    <col min="3" max="3" width="22.83203125" customWidth="1"/>
    <col min="5" max="5" width="15.33203125" customWidth="1"/>
    <col min="6" max="6" width="17.5" customWidth="1"/>
    <col min="7" max="7" width="22.1640625" customWidth="1"/>
    <col min="8" max="8" width="23.83203125" customWidth="1"/>
  </cols>
  <sheetData>
    <row r="1" spans="1:8" ht="38" customHeight="1">
      <c r="A1" s="110" t="s">
        <v>10997</v>
      </c>
      <c r="D1" s="48"/>
      <c r="G1" s="137" t="s">
        <v>14561</v>
      </c>
      <c r="H1" s="137"/>
    </row>
    <row r="2" spans="1:8" ht="45">
      <c r="A2" s="22" t="s">
        <v>75</v>
      </c>
      <c r="B2" s="13" t="s">
        <v>74</v>
      </c>
      <c r="C2" s="33" t="s">
        <v>180</v>
      </c>
      <c r="D2" s="13" t="s">
        <v>764</v>
      </c>
      <c r="E2" s="34" t="s">
        <v>1499</v>
      </c>
      <c r="F2" s="38" t="s">
        <v>1500</v>
      </c>
      <c r="G2" s="100" t="s">
        <v>14559</v>
      </c>
      <c r="H2" s="100" t="s">
        <v>14560</v>
      </c>
    </row>
    <row r="3" spans="1:8">
      <c r="A3" s="128">
        <v>1</v>
      </c>
      <c r="B3" s="68" t="s">
        <v>168</v>
      </c>
      <c r="C3" s="68" t="s">
        <v>10734</v>
      </c>
      <c r="D3" s="69">
        <v>9.4409722222222228E-2</v>
      </c>
      <c r="E3" s="37">
        <f>A3/717</f>
        <v>1.3947001394700139E-3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128">
        <v>2</v>
      </c>
      <c r="B4" s="68" t="s">
        <v>98</v>
      </c>
      <c r="C4" s="68" t="s">
        <v>8144</v>
      </c>
      <c r="D4" s="69">
        <v>9.4409722222222228E-2</v>
      </c>
      <c r="E4" s="37">
        <f t="shared" ref="E4:E67" si="0">A4/717</f>
        <v>2.7894002789400278E-3</v>
      </c>
      <c r="F4" s="37">
        <f t="shared" ref="F4:F67" si="1">((HOUR(D4)*60+MINUTE(D4)+SECOND(D4)/60)-(HOUR($D$3)*60+MINUTE($D$3)+SECOND($D$3)/60))/(HOUR($D$3)*60+MINUTE($D$3)+SECOND($D$3)/60)</f>
        <v>0</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128">
        <v>3</v>
      </c>
      <c r="B5" s="68" t="s">
        <v>138</v>
      </c>
      <c r="C5" s="68" t="s">
        <v>10735</v>
      </c>
      <c r="D5" s="69">
        <v>9.5289351851851847E-2</v>
      </c>
      <c r="E5" s="37">
        <f t="shared" si="0"/>
        <v>4.1841004184100415E-3</v>
      </c>
      <c r="F5" s="37">
        <f t="shared" si="1"/>
        <v>9.317150913326076E-3</v>
      </c>
      <c r="G5" s="4" t="str">
        <f t="shared" si="2"/>
        <v>Start group 1 for 50km</v>
      </c>
      <c r="H5" s="4" t="str">
        <f t="shared" si="3"/>
        <v>Start group 1 for 100km</v>
      </c>
    </row>
    <row r="6" spans="1:8">
      <c r="A6" s="128">
        <v>4</v>
      </c>
      <c r="B6" s="68" t="s">
        <v>41</v>
      </c>
      <c r="C6" s="68" t="s">
        <v>9790</v>
      </c>
      <c r="D6" s="69">
        <v>9.6597222222222223E-2</v>
      </c>
      <c r="E6" s="37">
        <f t="shared" si="0"/>
        <v>5.5788005578800556E-3</v>
      </c>
      <c r="F6" s="37">
        <f t="shared" si="1"/>
        <v>2.3170283192350174E-2</v>
      </c>
      <c r="G6" s="4" t="str">
        <f t="shared" si="2"/>
        <v>Start group 1 for 50km</v>
      </c>
      <c r="H6" s="4" t="str">
        <f t="shared" si="3"/>
        <v>Start group 1 for 100km</v>
      </c>
    </row>
    <row r="7" spans="1:8">
      <c r="A7" s="128">
        <v>5</v>
      </c>
      <c r="B7" s="68" t="s">
        <v>31</v>
      </c>
      <c r="C7" s="68" t="s">
        <v>5883</v>
      </c>
      <c r="D7" s="69">
        <v>9.8379629629629636E-2</v>
      </c>
      <c r="E7" s="37">
        <f t="shared" si="0"/>
        <v>6.9735006973500697E-3</v>
      </c>
      <c r="F7" s="37">
        <f t="shared" si="1"/>
        <v>4.2049773200931735E-2</v>
      </c>
      <c r="G7" s="4" t="str">
        <f t="shared" si="2"/>
        <v>Start group 1 for 50km</v>
      </c>
      <c r="H7" s="4" t="str">
        <f t="shared" si="3"/>
        <v>Start group 1 for 100km</v>
      </c>
    </row>
    <row r="8" spans="1:8">
      <c r="A8" s="128">
        <v>6</v>
      </c>
      <c r="B8" s="68" t="s">
        <v>127</v>
      </c>
      <c r="C8" s="68" t="s">
        <v>5674</v>
      </c>
      <c r="D8" s="69">
        <v>9.8738425925925924E-2</v>
      </c>
      <c r="E8" s="37">
        <f t="shared" si="0"/>
        <v>8.368200836820083E-3</v>
      </c>
      <c r="F8" s="37">
        <f t="shared" si="1"/>
        <v>4.5850190020841113E-2</v>
      </c>
      <c r="G8" s="4" t="str">
        <f t="shared" si="2"/>
        <v>Start group 1 for 50km</v>
      </c>
      <c r="H8" s="4" t="str">
        <f t="shared" si="3"/>
        <v>Start group 1 for 100km</v>
      </c>
    </row>
    <row r="9" spans="1:8">
      <c r="A9" s="128">
        <v>7</v>
      </c>
      <c r="B9" s="68" t="s">
        <v>4</v>
      </c>
      <c r="C9" s="68" t="s">
        <v>9913</v>
      </c>
      <c r="D9" s="69">
        <v>9.9224537037037042E-2</v>
      </c>
      <c r="E9" s="37">
        <f t="shared" si="0"/>
        <v>9.7629009762900971E-3</v>
      </c>
      <c r="F9" s="37">
        <f t="shared" si="1"/>
        <v>5.0999141841363275E-2</v>
      </c>
      <c r="G9" s="4" t="str">
        <f t="shared" si="2"/>
        <v>Start group 1 for 50km</v>
      </c>
      <c r="H9" s="4" t="str">
        <f t="shared" si="3"/>
        <v>Start group 1 for 100km</v>
      </c>
    </row>
    <row r="10" spans="1:8">
      <c r="A10" s="128">
        <v>8</v>
      </c>
      <c r="B10" s="68" t="s">
        <v>35</v>
      </c>
      <c r="C10" s="68" t="s">
        <v>9916</v>
      </c>
      <c r="D10" s="69">
        <v>9.9687499999999998E-2</v>
      </c>
      <c r="E10" s="37">
        <f t="shared" si="0"/>
        <v>1.1157601115760111E-2</v>
      </c>
      <c r="F10" s="37">
        <f t="shared" si="1"/>
        <v>5.5902905479956036E-2</v>
      </c>
      <c r="G10" s="4" t="str">
        <f t="shared" si="2"/>
        <v>Start group 1 for 50km</v>
      </c>
      <c r="H10" s="4" t="str">
        <f t="shared" si="3"/>
        <v>Start group 1 for 100km</v>
      </c>
    </row>
    <row r="11" spans="1:8">
      <c r="A11" s="128">
        <v>9</v>
      </c>
      <c r="B11" s="68" t="s">
        <v>97</v>
      </c>
      <c r="C11" s="68" t="s">
        <v>10416</v>
      </c>
      <c r="D11" s="69">
        <v>0.10002314814814815</v>
      </c>
      <c r="E11" s="37">
        <f t="shared" si="0"/>
        <v>1.2552301255230125E-2</v>
      </c>
      <c r="F11" s="37">
        <f t="shared" si="1"/>
        <v>5.9458134117935588E-2</v>
      </c>
      <c r="G11" s="4" t="str">
        <f t="shared" si="2"/>
        <v>Start group 1 for 50km</v>
      </c>
      <c r="H11" s="4" t="str">
        <f t="shared" si="3"/>
        <v>Start group 1 for 100km</v>
      </c>
    </row>
    <row r="12" spans="1:8">
      <c r="A12" s="128">
        <v>10</v>
      </c>
      <c r="B12" s="68" t="s">
        <v>823</v>
      </c>
      <c r="C12" s="68" t="s">
        <v>10736</v>
      </c>
      <c r="D12" s="69">
        <v>0.10136574074074074</v>
      </c>
      <c r="E12" s="37">
        <f t="shared" si="0"/>
        <v>1.3947001394700139E-2</v>
      </c>
      <c r="F12" s="37">
        <f t="shared" si="1"/>
        <v>7.3679048669854211E-2</v>
      </c>
      <c r="G12" s="4" t="str">
        <f t="shared" si="2"/>
        <v>Start group 1 for 50km</v>
      </c>
      <c r="H12" s="4" t="str">
        <f t="shared" si="3"/>
        <v>Start group 1 for 100km</v>
      </c>
    </row>
    <row r="13" spans="1:8">
      <c r="A13" s="128">
        <v>11</v>
      </c>
      <c r="B13" s="68" t="s">
        <v>158</v>
      </c>
      <c r="C13" s="68" t="s">
        <v>5881</v>
      </c>
      <c r="D13" s="69">
        <v>0.10138888888888889</v>
      </c>
      <c r="E13" s="37">
        <f t="shared" si="0"/>
        <v>1.5341701534170154E-2</v>
      </c>
      <c r="F13" s="37">
        <f t="shared" si="1"/>
        <v>7.3924236851783828E-2</v>
      </c>
      <c r="G13" s="4" t="str">
        <f t="shared" si="2"/>
        <v>Start group 1 for 50km</v>
      </c>
      <c r="H13" s="4" t="str">
        <f t="shared" si="3"/>
        <v>Start group 1 for 100km</v>
      </c>
    </row>
    <row r="14" spans="1:8">
      <c r="A14" s="128">
        <v>12</v>
      </c>
      <c r="B14" s="68" t="s">
        <v>187</v>
      </c>
      <c r="C14" s="68" t="s">
        <v>10737</v>
      </c>
      <c r="D14" s="69">
        <v>0.10150462962962963</v>
      </c>
      <c r="E14" s="37">
        <f t="shared" si="0"/>
        <v>1.6736401673640166E-2</v>
      </c>
      <c r="F14" s="37">
        <f t="shared" si="1"/>
        <v>7.5150177761431916E-2</v>
      </c>
      <c r="G14" s="4" t="str">
        <f t="shared" si="2"/>
        <v>Start group 1 for 50km</v>
      </c>
      <c r="H14" s="4" t="str">
        <f t="shared" si="3"/>
        <v>Start group 1 for 100km</v>
      </c>
    </row>
    <row r="15" spans="1:8">
      <c r="A15" s="128">
        <v>13</v>
      </c>
      <c r="B15" s="68" t="s">
        <v>94</v>
      </c>
      <c r="C15" s="68" t="s">
        <v>9490</v>
      </c>
      <c r="D15" s="69">
        <v>0.10231481481481482</v>
      </c>
      <c r="E15" s="37">
        <f t="shared" si="0"/>
        <v>1.813110181311018E-2</v>
      </c>
      <c r="F15" s="37">
        <f t="shared" si="1"/>
        <v>8.3731764128969141E-2</v>
      </c>
      <c r="G15" s="4" t="str">
        <f t="shared" si="2"/>
        <v>Start group 1 for 50km</v>
      </c>
      <c r="H15" s="4" t="str">
        <f t="shared" si="3"/>
        <v>Start group 1 for 100km</v>
      </c>
    </row>
    <row r="16" spans="1:8">
      <c r="A16" s="128">
        <v>14</v>
      </c>
      <c r="B16" s="68" t="s">
        <v>9910</v>
      </c>
      <c r="C16" s="68" t="s">
        <v>9911</v>
      </c>
      <c r="D16" s="69">
        <v>0.10231481481481482</v>
      </c>
      <c r="E16" s="37">
        <f t="shared" si="0"/>
        <v>1.9525801952580194E-2</v>
      </c>
      <c r="F16" s="37">
        <f t="shared" si="1"/>
        <v>8.3731764128969141E-2</v>
      </c>
      <c r="G16" s="4" t="str">
        <f t="shared" si="2"/>
        <v>Start group 1 for 50km</v>
      </c>
      <c r="H16" s="4" t="str">
        <f t="shared" si="3"/>
        <v>Start group 1 for 100km</v>
      </c>
    </row>
    <row r="17" spans="1:8">
      <c r="A17" s="128">
        <v>15</v>
      </c>
      <c r="B17" s="68" t="s">
        <v>56</v>
      </c>
      <c r="C17" s="68" t="s">
        <v>7391</v>
      </c>
      <c r="D17" s="69">
        <v>0.10295138888888888</v>
      </c>
      <c r="E17" s="37">
        <f t="shared" si="0"/>
        <v>2.0920502092050208E-2</v>
      </c>
      <c r="F17" s="37">
        <f t="shared" si="1"/>
        <v>9.0474439132033929E-2</v>
      </c>
      <c r="G17" s="4" t="str">
        <f t="shared" si="2"/>
        <v>Start group 1 for 50km</v>
      </c>
      <c r="H17" s="4" t="str">
        <f t="shared" si="3"/>
        <v>Start group 1 for 100km</v>
      </c>
    </row>
    <row r="18" spans="1:8">
      <c r="A18" s="128">
        <v>16</v>
      </c>
      <c r="B18" s="68" t="s">
        <v>2174</v>
      </c>
      <c r="C18" s="68" t="s">
        <v>9436</v>
      </c>
      <c r="D18" s="69">
        <v>0.10318287037037037</v>
      </c>
      <c r="E18" s="37">
        <f t="shared" si="0"/>
        <v>2.2315202231520222E-2</v>
      </c>
      <c r="F18" s="37">
        <f t="shared" si="1"/>
        <v>9.2926320951330313E-2</v>
      </c>
      <c r="G18" s="4" t="str">
        <f t="shared" si="2"/>
        <v>Start group 1 for 50km</v>
      </c>
      <c r="H18" s="4" t="str">
        <f t="shared" si="3"/>
        <v>Start group 1 for 100km</v>
      </c>
    </row>
    <row r="19" spans="1:8">
      <c r="A19" s="128">
        <v>17</v>
      </c>
      <c r="B19" s="68" t="s">
        <v>631</v>
      </c>
      <c r="C19" s="68" t="s">
        <v>10137</v>
      </c>
      <c r="D19" s="69">
        <v>0.10359953703703703</v>
      </c>
      <c r="E19" s="37">
        <f t="shared" si="0"/>
        <v>2.3709902370990237E-2</v>
      </c>
      <c r="F19" s="37">
        <f t="shared" si="1"/>
        <v>9.7339708226063623E-2</v>
      </c>
      <c r="G19" s="4" t="str">
        <f t="shared" si="2"/>
        <v>Start group 1 for 50km</v>
      </c>
      <c r="H19" s="4" t="str">
        <f t="shared" si="3"/>
        <v>Start group 1 for 100km</v>
      </c>
    </row>
    <row r="20" spans="1:8">
      <c r="A20" s="128">
        <v>18</v>
      </c>
      <c r="B20" s="68" t="s">
        <v>131</v>
      </c>
      <c r="C20" s="68" t="s">
        <v>5729</v>
      </c>
      <c r="D20" s="69">
        <v>0.10368055555555555</v>
      </c>
      <c r="E20" s="37">
        <f t="shared" si="0"/>
        <v>2.5104602510460251E-2</v>
      </c>
      <c r="F20" s="37">
        <f t="shared" si="1"/>
        <v>9.8197866862817382E-2</v>
      </c>
      <c r="G20" s="4" t="str">
        <f t="shared" si="2"/>
        <v>Start group 1 for 50km</v>
      </c>
      <c r="H20" s="4" t="str">
        <f t="shared" si="3"/>
        <v>Start group 1 for 100km</v>
      </c>
    </row>
    <row r="21" spans="1:8">
      <c r="A21" s="128">
        <v>19</v>
      </c>
      <c r="B21" s="68" t="s">
        <v>14</v>
      </c>
      <c r="C21" s="68" t="s">
        <v>10738</v>
      </c>
      <c r="D21" s="69">
        <v>0.10380787037037037</v>
      </c>
      <c r="E21" s="37">
        <f t="shared" si="0"/>
        <v>2.6499302649930265E-2</v>
      </c>
      <c r="F21" s="37">
        <f t="shared" si="1"/>
        <v>9.9546401863430181E-2</v>
      </c>
      <c r="G21" s="4" t="str">
        <f t="shared" si="2"/>
        <v>Start group 1 for 50km</v>
      </c>
      <c r="H21" s="4" t="str">
        <f t="shared" si="3"/>
        <v>Start group 1 for 100km</v>
      </c>
    </row>
    <row r="22" spans="1:8">
      <c r="A22" s="128">
        <v>20</v>
      </c>
      <c r="B22" s="68" t="s">
        <v>12</v>
      </c>
      <c r="C22" s="68" t="s">
        <v>9915</v>
      </c>
      <c r="D22" s="69">
        <v>0.10454861111111111</v>
      </c>
      <c r="E22" s="37">
        <f t="shared" si="0"/>
        <v>2.7894002789400279E-2</v>
      </c>
      <c r="F22" s="37">
        <f t="shared" si="1"/>
        <v>0.10739242368517855</v>
      </c>
      <c r="G22" s="4" t="str">
        <f t="shared" si="2"/>
        <v>Start group 1 for 50km</v>
      </c>
      <c r="H22" s="4" t="str">
        <f t="shared" si="3"/>
        <v>Start group 1 for 100km</v>
      </c>
    </row>
    <row r="23" spans="1:8">
      <c r="A23" s="128">
        <v>21</v>
      </c>
      <c r="B23" s="68" t="s">
        <v>28</v>
      </c>
      <c r="C23" s="68" t="s">
        <v>10739</v>
      </c>
      <c r="D23" s="69">
        <v>0.10508101851851852</v>
      </c>
      <c r="E23" s="37">
        <f t="shared" si="0"/>
        <v>2.9288702928870293E-2</v>
      </c>
      <c r="F23" s="37">
        <f t="shared" si="1"/>
        <v>0.11303175186955995</v>
      </c>
      <c r="G23" s="4" t="str">
        <f t="shared" si="2"/>
        <v>Start group 1 for 50km</v>
      </c>
      <c r="H23" s="4" t="str">
        <f t="shared" si="3"/>
        <v>Start group 1 for 100km</v>
      </c>
    </row>
    <row r="24" spans="1:8">
      <c r="A24" s="128">
        <v>22</v>
      </c>
      <c r="B24" s="68" t="s">
        <v>8293</v>
      </c>
      <c r="C24" s="68" t="s">
        <v>10740</v>
      </c>
      <c r="D24" s="69">
        <v>0.10621527777777778</v>
      </c>
      <c r="E24" s="37">
        <f t="shared" si="0"/>
        <v>3.0683403068340307E-2</v>
      </c>
      <c r="F24" s="37">
        <f t="shared" si="1"/>
        <v>0.12504597278411181</v>
      </c>
      <c r="G24" s="4" t="str">
        <f t="shared" si="2"/>
        <v>Start group 1 for 50km</v>
      </c>
      <c r="H24" s="4" t="str">
        <f t="shared" si="3"/>
        <v>Start group 1 for 100km</v>
      </c>
    </row>
    <row r="25" spans="1:8">
      <c r="A25" s="128">
        <v>23</v>
      </c>
      <c r="B25" s="68" t="s">
        <v>52</v>
      </c>
      <c r="C25" s="68" t="s">
        <v>7886</v>
      </c>
      <c r="D25" s="69">
        <v>0.10640046296296296</v>
      </c>
      <c r="E25" s="37">
        <f t="shared" si="0"/>
        <v>3.2078103207810321E-2</v>
      </c>
      <c r="F25" s="37">
        <f t="shared" si="1"/>
        <v>0.12700747823954897</v>
      </c>
      <c r="G25" s="4" t="str">
        <f t="shared" si="2"/>
        <v>Start group 1 for 50km</v>
      </c>
      <c r="H25" s="4" t="str">
        <f t="shared" si="3"/>
        <v>Start group 1 for 100km</v>
      </c>
    </row>
    <row r="26" spans="1:8">
      <c r="A26" s="128">
        <v>24</v>
      </c>
      <c r="B26" s="68" t="s">
        <v>2966</v>
      </c>
      <c r="C26" s="68" t="s">
        <v>7331</v>
      </c>
      <c r="D26" s="69">
        <v>0.10641203703703704</v>
      </c>
      <c r="E26" s="37">
        <f t="shared" si="0"/>
        <v>3.3472803347280332E-2</v>
      </c>
      <c r="F26" s="37">
        <f t="shared" si="1"/>
        <v>0.12713007233051365</v>
      </c>
      <c r="G26" s="4" t="str">
        <f t="shared" si="2"/>
        <v>Start group 1 for 50km</v>
      </c>
      <c r="H26" s="4" t="str">
        <f t="shared" si="3"/>
        <v>Start group 1 for 100km</v>
      </c>
    </row>
    <row r="27" spans="1:8">
      <c r="A27" s="128">
        <v>25</v>
      </c>
      <c r="B27" s="68" t="s">
        <v>15</v>
      </c>
      <c r="C27" s="68" t="s">
        <v>9929</v>
      </c>
      <c r="D27" s="69">
        <v>0.106875</v>
      </c>
      <c r="E27" s="37">
        <f t="shared" si="0"/>
        <v>3.4867503486750349E-2</v>
      </c>
      <c r="F27" s="37">
        <f t="shared" si="1"/>
        <v>0.13203383596910642</v>
      </c>
      <c r="G27" s="4" t="str">
        <f t="shared" si="2"/>
        <v>Start group 1 for 50km</v>
      </c>
      <c r="H27" s="4" t="str">
        <f t="shared" si="3"/>
        <v>Start group 1 for 100km</v>
      </c>
    </row>
    <row r="28" spans="1:8">
      <c r="A28" s="128">
        <v>26</v>
      </c>
      <c r="B28" s="68" t="s">
        <v>275</v>
      </c>
      <c r="C28" s="68" t="s">
        <v>9923</v>
      </c>
      <c r="D28" s="69">
        <v>0.10699074074074075</v>
      </c>
      <c r="E28" s="37">
        <f t="shared" si="0"/>
        <v>3.626220362622036E-2</v>
      </c>
      <c r="F28" s="37">
        <f t="shared" si="1"/>
        <v>0.13325977687875451</v>
      </c>
      <c r="G28" s="4" t="str">
        <f t="shared" si="2"/>
        <v>Start group 1 for 50km</v>
      </c>
      <c r="H28" s="4" t="str">
        <f t="shared" si="3"/>
        <v>Start group 1 for 100km</v>
      </c>
    </row>
    <row r="29" spans="1:8">
      <c r="A29" s="128">
        <v>27</v>
      </c>
      <c r="B29" s="68" t="s">
        <v>1</v>
      </c>
      <c r="C29" s="68" t="s">
        <v>10741</v>
      </c>
      <c r="D29" s="69">
        <v>0.10704861111111111</v>
      </c>
      <c r="E29" s="37">
        <f t="shared" si="0"/>
        <v>3.7656903765690378E-2</v>
      </c>
      <c r="F29" s="37">
        <f t="shared" si="1"/>
        <v>0.13387274733357865</v>
      </c>
      <c r="G29" s="4" t="str">
        <f t="shared" si="2"/>
        <v>Start group 1 for 50km</v>
      </c>
      <c r="H29" s="4" t="str">
        <f t="shared" si="3"/>
        <v>Start group 1 for 100km</v>
      </c>
    </row>
    <row r="30" spans="1:8">
      <c r="A30" s="128">
        <v>28</v>
      </c>
      <c r="B30" s="68" t="s">
        <v>2802</v>
      </c>
      <c r="C30" s="68" t="s">
        <v>10742</v>
      </c>
      <c r="D30" s="69">
        <v>0.10767361111111111</v>
      </c>
      <c r="E30" s="37">
        <f t="shared" si="0"/>
        <v>3.9051603905160388E-2</v>
      </c>
      <c r="F30" s="37">
        <f t="shared" si="1"/>
        <v>0.14049282824567874</v>
      </c>
      <c r="G30" s="4" t="str">
        <f t="shared" si="2"/>
        <v>Start group 1 for 50km</v>
      </c>
      <c r="H30" s="4" t="str">
        <f t="shared" si="3"/>
        <v>Start group 1 for 100km</v>
      </c>
    </row>
    <row r="31" spans="1:8">
      <c r="A31" s="128">
        <v>29</v>
      </c>
      <c r="B31" s="68" t="s">
        <v>210</v>
      </c>
      <c r="C31" s="68" t="s">
        <v>10743</v>
      </c>
      <c r="D31" s="69">
        <v>0.1077199074074074</v>
      </c>
      <c r="E31" s="37">
        <f t="shared" si="0"/>
        <v>4.0446304044630406E-2</v>
      </c>
      <c r="F31" s="37">
        <f t="shared" si="1"/>
        <v>0.14098320460953798</v>
      </c>
      <c r="G31" s="4" t="str">
        <f t="shared" si="2"/>
        <v>Start group 1 for 50km</v>
      </c>
      <c r="H31" s="4" t="str">
        <f t="shared" si="3"/>
        <v>Start group 1 for 100km</v>
      </c>
    </row>
    <row r="32" spans="1:8">
      <c r="A32" s="128">
        <v>30</v>
      </c>
      <c r="B32" s="68" t="s">
        <v>165</v>
      </c>
      <c r="C32" s="68" t="s">
        <v>9940</v>
      </c>
      <c r="D32" s="69">
        <v>0.10773148148148148</v>
      </c>
      <c r="E32" s="37">
        <f t="shared" si="0"/>
        <v>4.1841004184100417E-2</v>
      </c>
      <c r="F32" s="37">
        <f t="shared" si="1"/>
        <v>0.14110579870050269</v>
      </c>
      <c r="G32" s="4" t="str">
        <f t="shared" si="2"/>
        <v>Start group 1 for 50km</v>
      </c>
      <c r="H32" s="4" t="str">
        <f t="shared" si="3"/>
        <v>Start group 1 for 100km</v>
      </c>
    </row>
    <row r="33" spans="1:8">
      <c r="A33" s="128">
        <v>31</v>
      </c>
      <c r="B33" s="68" t="s">
        <v>130</v>
      </c>
      <c r="C33" s="68" t="s">
        <v>10744</v>
      </c>
      <c r="D33" s="69">
        <v>0.10862268518518518</v>
      </c>
      <c r="E33" s="37">
        <f t="shared" si="0"/>
        <v>4.3235704323570434E-2</v>
      </c>
      <c r="F33" s="37">
        <f t="shared" si="1"/>
        <v>0.15054554370479345</v>
      </c>
      <c r="G33" s="4" t="str">
        <f t="shared" si="2"/>
        <v>Start group 1 for 50km</v>
      </c>
      <c r="H33" s="4" t="str">
        <f t="shared" si="3"/>
        <v>Start group 1 for 100km</v>
      </c>
    </row>
    <row r="34" spans="1:8">
      <c r="A34" s="128">
        <v>32</v>
      </c>
      <c r="B34" s="68" t="s">
        <v>7</v>
      </c>
      <c r="C34" s="68" t="s">
        <v>7379</v>
      </c>
      <c r="D34" s="69">
        <v>0.10895833333333334</v>
      </c>
      <c r="E34" s="37">
        <f t="shared" si="0"/>
        <v>4.4630404463040445E-2</v>
      </c>
      <c r="F34" s="37">
        <f t="shared" si="1"/>
        <v>0.15410077234277322</v>
      </c>
      <c r="G34" s="4" t="str">
        <f t="shared" si="2"/>
        <v>Start group 1 for 50km</v>
      </c>
      <c r="H34" s="4" t="str">
        <f t="shared" si="3"/>
        <v>Start group 1 for 100km</v>
      </c>
    </row>
    <row r="35" spans="1:8">
      <c r="A35" s="128">
        <v>33</v>
      </c>
      <c r="B35" s="68" t="s">
        <v>53</v>
      </c>
      <c r="C35" s="68" t="s">
        <v>9447</v>
      </c>
      <c r="D35" s="69">
        <v>0.10898148148148148</v>
      </c>
      <c r="E35" s="37">
        <f t="shared" si="0"/>
        <v>4.6025104602510462E-2</v>
      </c>
      <c r="F35" s="37">
        <f t="shared" si="1"/>
        <v>0.15434596052470284</v>
      </c>
      <c r="G35" s="4" t="str">
        <f t="shared" si="2"/>
        <v>Start group 1 for 50km</v>
      </c>
      <c r="H35" s="4" t="str">
        <f t="shared" si="3"/>
        <v>Start group 1 for 100km</v>
      </c>
    </row>
    <row r="36" spans="1:8">
      <c r="A36" s="128">
        <v>34</v>
      </c>
      <c r="B36" s="68" t="s">
        <v>132</v>
      </c>
      <c r="C36" s="68" t="s">
        <v>10745</v>
      </c>
      <c r="D36" s="69">
        <v>0.10920138888888889</v>
      </c>
      <c r="E36" s="37">
        <f t="shared" si="0"/>
        <v>4.7419804741980473E-2</v>
      </c>
      <c r="F36" s="37">
        <f t="shared" si="1"/>
        <v>0.1566752482530343</v>
      </c>
      <c r="G36" s="4" t="str">
        <f t="shared" si="2"/>
        <v>Start group 1 for 50km</v>
      </c>
      <c r="H36" s="4" t="str">
        <f t="shared" si="3"/>
        <v>Start group 1 for 100km</v>
      </c>
    </row>
    <row r="37" spans="1:8">
      <c r="A37" s="128">
        <v>35</v>
      </c>
      <c r="B37" s="68" t="s">
        <v>71</v>
      </c>
      <c r="C37" s="68" t="s">
        <v>5643</v>
      </c>
      <c r="D37" s="69">
        <v>0.10942129629629629</v>
      </c>
      <c r="E37" s="37">
        <f t="shared" si="0"/>
        <v>4.8814504881450491E-2</v>
      </c>
      <c r="F37" s="37">
        <f t="shared" si="1"/>
        <v>0.15900453598136577</v>
      </c>
      <c r="G37" s="4" t="str">
        <f t="shared" si="2"/>
        <v>Start group 1 for 50km</v>
      </c>
      <c r="H37" s="4" t="str">
        <f t="shared" si="3"/>
        <v>Start group 1 for 100km</v>
      </c>
    </row>
    <row r="38" spans="1:8">
      <c r="A38" s="128">
        <v>36</v>
      </c>
      <c r="B38" s="68" t="s">
        <v>176</v>
      </c>
      <c r="C38" s="68" t="s">
        <v>10746</v>
      </c>
      <c r="D38" s="69">
        <v>0.11005787037037038</v>
      </c>
      <c r="E38" s="37">
        <f t="shared" si="0"/>
        <v>5.0209205020920501E-2</v>
      </c>
      <c r="F38" s="37">
        <f t="shared" si="1"/>
        <v>0.16574721098443054</v>
      </c>
      <c r="G38" s="4" t="str">
        <f t="shared" si="2"/>
        <v>Start group 1 for 50km</v>
      </c>
      <c r="H38" s="4" t="str">
        <f t="shared" si="3"/>
        <v>Start group 1 for 100km</v>
      </c>
    </row>
    <row r="39" spans="1:8">
      <c r="A39" s="128">
        <v>37</v>
      </c>
      <c r="B39" s="68" t="s">
        <v>140</v>
      </c>
      <c r="C39" s="68" t="s">
        <v>10747</v>
      </c>
      <c r="D39" s="69">
        <v>0.11012731481481482</v>
      </c>
      <c r="E39" s="37">
        <f t="shared" si="0"/>
        <v>5.1603905160390519E-2</v>
      </c>
      <c r="F39" s="37">
        <f t="shared" si="1"/>
        <v>0.16648277553021962</v>
      </c>
      <c r="G39" s="4" t="str">
        <f t="shared" si="2"/>
        <v>Start group 1 for 50km</v>
      </c>
      <c r="H39" s="4" t="str">
        <f t="shared" si="3"/>
        <v>Start group 1 for 100km</v>
      </c>
    </row>
    <row r="40" spans="1:8">
      <c r="A40" s="128">
        <v>38</v>
      </c>
      <c r="B40" s="68" t="s">
        <v>91</v>
      </c>
      <c r="C40" s="68" t="s">
        <v>9615</v>
      </c>
      <c r="D40" s="69">
        <v>0.11052083333333333</v>
      </c>
      <c r="E40" s="37">
        <f t="shared" si="0"/>
        <v>5.2998605299860529E-2</v>
      </c>
      <c r="F40" s="37">
        <f t="shared" si="1"/>
        <v>0.17065097462302331</v>
      </c>
      <c r="G40" s="4" t="str">
        <f t="shared" si="2"/>
        <v>Start group 1 for 50km</v>
      </c>
      <c r="H40" s="4" t="str">
        <f t="shared" si="3"/>
        <v>Start group 1 for 100km</v>
      </c>
    </row>
    <row r="41" spans="1:8">
      <c r="A41" s="128">
        <v>39</v>
      </c>
      <c r="B41" s="68" t="s">
        <v>68</v>
      </c>
      <c r="C41" s="68" t="s">
        <v>5685</v>
      </c>
      <c r="D41" s="69">
        <v>0.11056712962962963</v>
      </c>
      <c r="E41" s="37">
        <f t="shared" si="0"/>
        <v>5.4393305439330547E-2</v>
      </c>
      <c r="F41" s="37">
        <f t="shared" si="1"/>
        <v>0.17114135098688255</v>
      </c>
      <c r="G41" s="4" t="str">
        <f t="shared" si="2"/>
        <v>Start group 1 for 50km</v>
      </c>
      <c r="H41" s="4" t="str">
        <f t="shared" si="3"/>
        <v>Start group 1 for 100km</v>
      </c>
    </row>
    <row r="42" spans="1:8">
      <c r="A42" s="128">
        <v>40</v>
      </c>
      <c r="B42" s="68" t="s">
        <v>42</v>
      </c>
      <c r="C42" s="68" t="s">
        <v>5756</v>
      </c>
      <c r="D42" s="69">
        <v>0.11057870370370371</v>
      </c>
      <c r="E42" s="37">
        <f t="shared" si="0"/>
        <v>5.5788005578800558E-2</v>
      </c>
      <c r="F42" s="37">
        <f t="shared" si="1"/>
        <v>0.17126394507784726</v>
      </c>
      <c r="G42" s="4" t="str">
        <f t="shared" si="2"/>
        <v>Start group 1 for 50km</v>
      </c>
      <c r="H42" s="4" t="str">
        <f t="shared" si="3"/>
        <v>Start group 1 for 100km</v>
      </c>
    </row>
    <row r="43" spans="1:8">
      <c r="A43" s="128">
        <v>41</v>
      </c>
      <c r="B43" s="68" t="s">
        <v>10748</v>
      </c>
      <c r="C43" s="68" t="s">
        <v>10749</v>
      </c>
      <c r="D43" s="69">
        <v>0.11060185185185185</v>
      </c>
      <c r="E43" s="37">
        <f t="shared" si="0"/>
        <v>5.7182705718270568E-2</v>
      </c>
      <c r="F43" s="37">
        <f t="shared" si="1"/>
        <v>0.17150913325977707</v>
      </c>
      <c r="G43" s="4" t="str">
        <f t="shared" si="2"/>
        <v>Start group 1 for 50km</v>
      </c>
      <c r="H43" s="4" t="str">
        <f t="shared" si="3"/>
        <v>Start group 1 for 100km</v>
      </c>
    </row>
    <row r="44" spans="1:8">
      <c r="A44" s="128">
        <v>42</v>
      </c>
      <c r="B44" s="68" t="s">
        <v>2622</v>
      </c>
      <c r="C44" s="68" t="s">
        <v>10750</v>
      </c>
      <c r="D44" s="69">
        <v>0.11084490740740741</v>
      </c>
      <c r="E44" s="37">
        <f t="shared" si="0"/>
        <v>5.8577405857740586E-2</v>
      </c>
      <c r="F44" s="37">
        <f t="shared" si="1"/>
        <v>0.17408360917003815</v>
      </c>
      <c r="G44" s="4" t="str">
        <f t="shared" si="2"/>
        <v>Start group 1 for 50km</v>
      </c>
      <c r="H44" s="4" t="str">
        <f t="shared" si="3"/>
        <v>Start group 1 for 100km</v>
      </c>
    </row>
    <row r="45" spans="1:8">
      <c r="A45" s="128">
        <v>43</v>
      </c>
      <c r="B45" s="68" t="s">
        <v>742</v>
      </c>
      <c r="C45" s="68" t="s">
        <v>9919</v>
      </c>
      <c r="D45" s="69">
        <v>0.11149305555555555</v>
      </c>
      <c r="E45" s="37">
        <f t="shared" si="0"/>
        <v>5.9972105997210597E-2</v>
      </c>
      <c r="F45" s="37">
        <f t="shared" si="1"/>
        <v>0.18094887826406786</v>
      </c>
      <c r="G45" s="4" t="str">
        <f t="shared" si="2"/>
        <v>Start group 1 for 50km</v>
      </c>
      <c r="H45" s="4" t="str">
        <f t="shared" si="3"/>
        <v>Start group 1 for 100km</v>
      </c>
    </row>
    <row r="46" spans="1:8">
      <c r="A46" s="128">
        <v>44</v>
      </c>
      <c r="B46" s="68" t="s">
        <v>71</v>
      </c>
      <c r="C46" s="68" t="s">
        <v>10345</v>
      </c>
      <c r="D46" s="69">
        <v>0.11152777777777778</v>
      </c>
      <c r="E46" s="37">
        <f t="shared" si="0"/>
        <v>6.1366806136680614E-2</v>
      </c>
      <c r="F46" s="37">
        <f t="shared" si="1"/>
        <v>0.18131666053696219</v>
      </c>
      <c r="G46" s="4" t="str">
        <f t="shared" si="2"/>
        <v>Start group 1 for 50km</v>
      </c>
      <c r="H46" s="4" t="str">
        <f t="shared" si="3"/>
        <v>Start group 1 for 100km</v>
      </c>
    </row>
    <row r="47" spans="1:8">
      <c r="A47" s="128">
        <v>45</v>
      </c>
      <c r="B47" s="68" t="s">
        <v>27</v>
      </c>
      <c r="C47" s="68" t="s">
        <v>9498</v>
      </c>
      <c r="D47" s="69">
        <v>0.11197916666666667</v>
      </c>
      <c r="E47" s="37">
        <f t="shared" si="0"/>
        <v>6.2761506276150625E-2</v>
      </c>
      <c r="F47" s="37">
        <f t="shared" si="1"/>
        <v>0.18609783008459002</v>
      </c>
      <c r="G47" s="4" t="str">
        <f t="shared" si="2"/>
        <v>Start group 1 for 50km</v>
      </c>
      <c r="H47" s="4" t="str">
        <f t="shared" si="3"/>
        <v>Start group 1 for 100km</v>
      </c>
    </row>
    <row r="48" spans="1:8">
      <c r="A48" s="128">
        <v>46</v>
      </c>
      <c r="B48" s="68" t="s">
        <v>206</v>
      </c>
      <c r="C48" s="68" t="s">
        <v>10751</v>
      </c>
      <c r="D48" s="69">
        <v>0.1121875</v>
      </c>
      <c r="E48" s="37">
        <f t="shared" si="0"/>
        <v>6.4156206415620642E-2</v>
      </c>
      <c r="F48" s="37">
        <f t="shared" si="1"/>
        <v>0.18830452372195677</v>
      </c>
      <c r="G48" s="4" t="str">
        <f t="shared" si="2"/>
        <v>Start group 1 for 50km</v>
      </c>
      <c r="H48" s="4" t="str">
        <f t="shared" si="3"/>
        <v>Start group 1 for 100km</v>
      </c>
    </row>
    <row r="49" spans="1:8">
      <c r="A49" s="128">
        <v>47</v>
      </c>
      <c r="B49" s="68" t="s">
        <v>7141</v>
      </c>
      <c r="C49" s="68" t="s">
        <v>10752</v>
      </c>
      <c r="D49" s="69">
        <v>0.11219907407407408</v>
      </c>
      <c r="E49" s="37">
        <f t="shared" si="0"/>
        <v>6.555090655509066E-2</v>
      </c>
      <c r="F49" s="37">
        <f t="shared" si="1"/>
        <v>0.18842711781292149</v>
      </c>
      <c r="G49" s="4" t="str">
        <f t="shared" si="2"/>
        <v>Start group 1 for 50km</v>
      </c>
      <c r="H49" s="4" t="str">
        <f t="shared" si="3"/>
        <v>Start group 1 for 100km</v>
      </c>
    </row>
    <row r="50" spans="1:8">
      <c r="A50" s="128">
        <v>48</v>
      </c>
      <c r="B50" s="68" t="s">
        <v>423</v>
      </c>
      <c r="C50" s="68" t="s">
        <v>7425</v>
      </c>
      <c r="D50" s="69">
        <v>0.11223379629629629</v>
      </c>
      <c r="E50" s="37">
        <f t="shared" si="0"/>
        <v>6.6945606694560664E-2</v>
      </c>
      <c r="F50" s="37">
        <f t="shared" si="1"/>
        <v>0.18879490008581601</v>
      </c>
      <c r="G50" s="4" t="str">
        <f t="shared" si="2"/>
        <v>Start group 1 for 50km</v>
      </c>
      <c r="H50" s="4" t="str">
        <f t="shared" si="3"/>
        <v>Start group 1 for 100km</v>
      </c>
    </row>
    <row r="51" spans="1:8">
      <c r="A51" s="128">
        <v>49</v>
      </c>
      <c r="B51" s="68" t="s">
        <v>12</v>
      </c>
      <c r="C51" s="68" t="s">
        <v>7972</v>
      </c>
      <c r="D51" s="69">
        <v>0.11300925925925925</v>
      </c>
      <c r="E51" s="37">
        <f t="shared" si="0"/>
        <v>6.8340306834030681E-2</v>
      </c>
      <c r="F51" s="37">
        <f t="shared" si="1"/>
        <v>0.19700870418045852</v>
      </c>
      <c r="G51" s="4" t="str">
        <f t="shared" si="2"/>
        <v>Start group 1 for 50km</v>
      </c>
      <c r="H51" s="4" t="str">
        <f t="shared" si="3"/>
        <v>Start group 1 for 100km</v>
      </c>
    </row>
    <row r="52" spans="1:8">
      <c r="A52" s="128">
        <v>50</v>
      </c>
      <c r="B52" s="68" t="s">
        <v>7</v>
      </c>
      <c r="C52" s="68" t="s">
        <v>10753</v>
      </c>
      <c r="D52" s="69">
        <v>0.11311342592592592</v>
      </c>
      <c r="E52" s="37">
        <f t="shared" si="0"/>
        <v>6.9735006973500699E-2</v>
      </c>
      <c r="F52" s="37">
        <f t="shared" si="1"/>
        <v>0.19811205099914189</v>
      </c>
      <c r="G52" s="4" t="str">
        <f t="shared" si="2"/>
        <v>Start group 1 for 50km</v>
      </c>
      <c r="H52" s="4" t="str">
        <f t="shared" si="3"/>
        <v>Start group 1 for 100km</v>
      </c>
    </row>
    <row r="53" spans="1:8">
      <c r="A53" s="128">
        <v>51</v>
      </c>
      <c r="B53" s="68" t="s">
        <v>7</v>
      </c>
      <c r="C53" s="68" t="s">
        <v>8284</v>
      </c>
      <c r="D53" s="69">
        <v>0.11327546296296297</v>
      </c>
      <c r="E53" s="37">
        <f t="shared" si="0"/>
        <v>7.1129707112970716E-2</v>
      </c>
      <c r="F53" s="37">
        <f t="shared" si="1"/>
        <v>0.19982836827264941</v>
      </c>
      <c r="G53" s="4" t="str">
        <f t="shared" si="2"/>
        <v>Start group 1 for 50km</v>
      </c>
      <c r="H53" s="4" t="str">
        <f t="shared" si="3"/>
        <v>Start group 1 for 100km</v>
      </c>
    </row>
    <row r="54" spans="1:8">
      <c r="A54" s="128">
        <v>52</v>
      </c>
      <c r="B54" s="68" t="s">
        <v>132</v>
      </c>
      <c r="C54" s="68" t="s">
        <v>5753</v>
      </c>
      <c r="D54" s="69">
        <v>0.11355324074074075</v>
      </c>
      <c r="E54" s="37">
        <f t="shared" si="0"/>
        <v>7.252440725244072E-2</v>
      </c>
      <c r="F54" s="37">
        <f t="shared" si="1"/>
        <v>0.20277062645580504</v>
      </c>
      <c r="G54" s="4" t="str">
        <f t="shared" si="2"/>
        <v>Start group 1 for 50km</v>
      </c>
      <c r="H54" s="4" t="str">
        <f t="shared" si="3"/>
        <v>Start group 2 for 100km</v>
      </c>
    </row>
    <row r="55" spans="1:8">
      <c r="A55" s="128">
        <v>53</v>
      </c>
      <c r="B55" s="68" t="s">
        <v>785</v>
      </c>
      <c r="C55" s="68" t="s">
        <v>9937</v>
      </c>
      <c r="D55" s="69">
        <v>0.11355324074074075</v>
      </c>
      <c r="E55" s="37">
        <f t="shared" si="0"/>
        <v>7.3919107391910738E-2</v>
      </c>
      <c r="F55" s="37">
        <f t="shared" si="1"/>
        <v>0.20277062645580504</v>
      </c>
      <c r="G55" s="4" t="str">
        <f t="shared" si="2"/>
        <v>Start group 1 for 50km</v>
      </c>
      <c r="H55" s="4" t="str">
        <f t="shared" si="3"/>
        <v>Start group 2 for 100km</v>
      </c>
    </row>
    <row r="56" spans="1:8">
      <c r="A56" s="128">
        <v>54</v>
      </c>
      <c r="B56" s="68" t="s">
        <v>49</v>
      </c>
      <c r="C56" s="68" t="s">
        <v>9451</v>
      </c>
      <c r="D56" s="69">
        <v>0.11377314814814815</v>
      </c>
      <c r="E56" s="37">
        <f t="shared" si="0"/>
        <v>7.5313807531380755E-2</v>
      </c>
      <c r="F56" s="37">
        <f t="shared" si="1"/>
        <v>0.20509991418413651</v>
      </c>
      <c r="G56" s="4" t="str">
        <f t="shared" si="2"/>
        <v>Start group 1 for 50km</v>
      </c>
      <c r="H56" s="4" t="str">
        <f t="shared" si="3"/>
        <v>Start group 2 for 100km</v>
      </c>
    </row>
    <row r="57" spans="1:8">
      <c r="A57" s="128">
        <v>55</v>
      </c>
      <c r="B57" s="68" t="s">
        <v>7140</v>
      </c>
      <c r="C57" s="68" t="s">
        <v>9568</v>
      </c>
      <c r="D57" s="69">
        <v>0.11381944444444445</v>
      </c>
      <c r="E57" s="37">
        <f t="shared" si="0"/>
        <v>7.6708507670850773E-2</v>
      </c>
      <c r="F57" s="37">
        <f t="shared" si="1"/>
        <v>0.20559029054799574</v>
      </c>
      <c r="G57" s="4" t="str">
        <f t="shared" si="2"/>
        <v>Start group 1 for 50km</v>
      </c>
      <c r="H57" s="4" t="str">
        <f t="shared" si="3"/>
        <v>Start group 2 for 100km</v>
      </c>
    </row>
    <row r="58" spans="1:8">
      <c r="A58" s="128">
        <v>56</v>
      </c>
      <c r="B58" s="68" t="s">
        <v>177</v>
      </c>
      <c r="C58" s="68" t="s">
        <v>6051</v>
      </c>
      <c r="D58" s="69">
        <v>0.11385416666666667</v>
      </c>
      <c r="E58" s="37">
        <f t="shared" si="0"/>
        <v>7.8103207810320777E-2</v>
      </c>
      <c r="F58" s="37">
        <f t="shared" si="1"/>
        <v>0.20595807282089004</v>
      </c>
      <c r="G58" s="4" t="str">
        <f t="shared" si="2"/>
        <v>Start group 1 for 50km</v>
      </c>
      <c r="H58" s="4" t="str">
        <f t="shared" si="3"/>
        <v>Start group 2 for 100km</v>
      </c>
    </row>
    <row r="59" spans="1:8">
      <c r="A59" s="128">
        <v>57</v>
      </c>
      <c r="B59" s="68" t="s">
        <v>55</v>
      </c>
      <c r="C59" s="68" t="s">
        <v>9564</v>
      </c>
      <c r="D59" s="69">
        <v>0.11388888888888889</v>
      </c>
      <c r="E59" s="37">
        <f t="shared" si="0"/>
        <v>7.9497907949790794E-2</v>
      </c>
      <c r="F59" s="37">
        <f t="shared" si="1"/>
        <v>0.20632585509378459</v>
      </c>
      <c r="G59" s="4" t="str">
        <f t="shared" si="2"/>
        <v>Start group 1 for 50km</v>
      </c>
      <c r="H59" s="4" t="str">
        <f t="shared" si="3"/>
        <v>Start group 2 for 100km</v>
      </c>
    </row>
    <row r="60" spans="1:8">
      <c r="A60" s="128">
        <v>58</v>
      </c>
      <c r="B60" s="68" t="s">
        <v>7503</v>
      </c>
      <c r="C60" s="68" t="s">
        <v>10754</v>
      </c>
      <c r="D60" s="69">
        <v>0.11390046296296297</v>
      </c>
      <c r="E60" s="37">
        <f t="shared" si="0"/>
        <v>8.0892608089260812E-2</v>
      </c>
      <c r="F60" s="37">
        <f t="shared" si="1"/>
        <v>0.2064484491847495</v>
      </c>
      <c r="G60" s="4" t="str">
        <f t="shared" si="2"/>
        <v>Start group 1 for 50km</v>
      </c>
      <c r="H60" s="4" t="str">
        <f t="shared" si="3"/>
        <v>Start group 2 for 100km</v>
      </c>
    </row>
    <row r="61" spans="1:8">
      <c r="A61" s="128">
        <v>59</v>
      </c>
      <c r="B61" s="68" t="s">
        <v>60</v>
      </c>
      <c r="C61" s="68" t="s">
        <v>2559</v>
      </c>
      <c r="D61" s="69">
        <v>0.11394675925925926</v>
      </c>
      <c r="E61" s="37">
        <f t="shared" si="0"/>
        <v>8.2287308228730829E-2</v>
      </c>
      <c r="F61" s="37">
        <f t="shared" si="1"/>
        <v>0.20693882554860873</v>
      </c>
      <c r="G61" s="4" t="str">
        <f t="shared" si="2"/>
        <v>Start group 1 for 50km</v>
      </c>
      <c r="H61" s="4" t="str">
        <f t="shared" si="3"/>
        <v>Start group 2 for 100km</v>
      </c>
    </row>
    <row r="62" spans="1:8">
      <c r="A62" s="128">
        <v>60</v>
      </c>
      <c r="B62" s="68" t="s">
        <v>25</v>
      </c>
      <c r="C62" s="68" t="s">
        <v>9936</v>
      </c>
      <c r="D62" s="69">
        <v>0.11395833333333333</v>
      </c>
      <c r="E62" s="37">
        <f t="shared" si="0"/>
        <v>8.3682008368200833E-2</v>
      </c>
      <c r="F62" s="37">
        <f t="shared" si="1"/>
        <v>0.20706141963957342</v>
      </c>
      <c r="G62" s="4" t="str">
        <f t="shared" si="2"/>
        <v>Start group 1 for 50km</v>
      </c>
      <c r="H62" s="4" t="str">
        <f t="shared" si="3"/>
        <v>Start group 2 for 100km</v>
      </c>
    </row>
    <row r="63" spans="1:8">
      <c r="A63" s="128">
        <v>61</v>
      </c>
      <c r="B63" s="68" t="s">
        <v>25</v>
      </c>
      <c r="C63" s="68" t="s">
        <v>9534</v>
      </c>
      <c r="D63" s="69">
        <v>0.11398148148148148</v>
      </c>
      <c r="E63" s="37">
        <f t="shared" si="0"/>
        <v>8.5076708507670851E-2</v>
      </c>
      <c r="F63" s="37">
        <f t="shared" si="1"/>
        <v>0.20730660782150304</v>
      </c>
      <c r="G63" s="4" t="str">
        <f t="shared" si="2"/>
        <v>Start group 1 for 50km</v>
      </c>
      <c r="H63" s="4" t="str">
        <f t="shared" si="3"/>
        <v>Start group 2 for 100km</v>
      </c>
    </row>
    <row r="64" spans="1:8">
      <c r="A64" s="128">
        <v>62</v>
      </c>
      <c r="B64" s="68" t="s">
        <v>631</v>
      </c>
      <c r="C64" s="68" t="s">
        <v>7486</v>
      </c>
      <c r="D64" s="69">
        <v>0.11436342592592592</v>
      </c>
      <c r="E64" s="37">
        <f t="shared" si="0"/>
        <v>8.6471408647140868E-2</v>
      </c>
      <c r="F64" s="37">
        <f t="shared" si="1"/>
        <v>0.21135221282334204</v>
      </c>
      <c r="G64" s="4" t="str">
        <f t="shared" si="2"/>
        <v>Start group 1 for 50km</v>
      </c>
      <c r="H64" s="4" t="str">
        <f t="shared" si="3"/>
        <v>Start group 2 for 100km</v>
      </c>
    </row>
    <row r="65" spans="1:8">
      <c r="A65" s="128">
        <v>63</v>
      </c>
      <c r="B65" s="68" t="s">
        <v>10</v>
      </c>
      <c r="C65" s="68" t="s">
        <v>5957</v>
      </c>
      <c r="D65" s="69">
        <v>0.11439814814814815</v>
      </c>
      <c r="E65" s="37">
        <f t="shared" si="0"/>
        <v>8.7866108786610872E-2</v>
      </c>
      <c r="F65" s="37">
        <f t="shared" si="1"/>
        <v>0.21171999509623637</v>
      </c>
      <c r="G65" s="4" t="str">
        <f t="shared" si="2"/>
        <v>Start group 1 for 50km</v>
      </c>
      <c r="H65" s="4" t="str">
        <f t="shared" si="3"/>
        <v>Start group 2 for 100km</v>
      </c>
    </row>
    <row r="66" spans="1:8">
      <c r="A66" s="128">
        <v>64</v>
      </c>
      <c r="B66" s="68" t="s">
        <v>17</v>
      </c>
      <c r="C66" s="68" t="s">
        <v>9932</v>
      </c>
      <c r="D66" s="69">
        <v>0.11444444444444445</v>
      </c>
      <c r="E66" s="37">
        <f t="shared" si="0"/>
        <v>8.926080892608089E-2</v>
      </c>
      <c r="F66" s="37">
        <f t="shared" si="1"/>
        <v>0.2122103714600958</v>
      </c>
      <c r="G66" s="4" t="str">
        <f t="shared" si="2"/>
        <v>Start group 1 for 50km</v>
      </c>
      <c r="H66" s="4" t="str">
        <f t="shared" si="3"/>
        <v>Start group 2 for 100km</v>
      </c>
    </row>
    <row r="67" spans="1:8">
      <c r="A67" s="128">
        <v>65</v>
      </c>
      <c r="B67" s="68" t="s">
        <v>912</v>
      </c>
      <c r="C67" s="68" t="s">
        <v>10755</v>
      </c>
      <c r="D67" s="69">
        <v>0.11454861111111111</v>
      </c>
      <c r="E67" s="37">
        <f t="shared" si="0"/>
        <v>9.0655509065550907E-2</v>
      </c>
      <c r="F67" s="37">
        <f t="shared" si="1"/>
        <v>0.21331371827877899</v>
      </c>
      <c r="G67" s="4" t="str">
        <f t="shared" si="2"/>
        <v>Start group 1 for 50km</v>
      </c>
      <c r="H67" s="4" t="str">
        <f t="shared" si="3"/>
        <v>Start group 2 for 100km</v>
      </c>
    </row>
    <row r="68" spans="1:8">
      <c r="A68" s="128">
        <v>66</v>
      </c>
      <c r="B68" s="68" t="s">
        <v>25</v>
      </c>
      <c r="C68" s="68" t="s">
        <v>7390</v>
      </c>
      <c r="D68" s="69">
        <v>0.11457175925925926</v>
      </c>
      <c r="E68" s="37">
        <f t="shared" ref="E68:E131" si="4">A68/717</f>
        <v>9.2050209205020925E-2</v>
      </c>
      <c r="F68" s="37">
        <f t="shared" ref="F68:F131" si="5">((HOUR(D68)*60+MINUTE(D68)+SECOND(D68)/60)-(HOUR($D$3)*60+MINUTE($D$3)+SECOND($D$3)/60))/(HOUR($D$3)*60+MINUTE($D$3)+SECOND($D$3)/60)</f>
        <v>0.2135589064607086</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128">
        <v>67</v>
      </c>
      <c r="B69" s="68" t="s">
        <v>25</v>
      </c>
      <c r="C69" s="68" t="s">
        <v>10756</v>
      </c>
      <c r="D69" s="69">
        <v>0.11474537037037037</v>
      </c>
      <c r="E69" s="37">
        <f t="shared" si="4"/>
        <v>9.3444909344490928E-2</v>
      </c>
      <c r="F69" s="37">
        <f t="shared" si="5"/>
        <v>0.21539781782518083</v>
      </c>
      <c r="G69" s="4" t="str">
        <f t="shared" si="6"/>
        <v>Start group 1 for 50km</v>
      </c>
      <c r="H69" s="4" t="str">
        <f t="shared" si="7"/>
        <v>Start group 2 for 100km</v>
      </c>
    </row>
    <row r="70" spans="1:8">
      <c r="A70" s="128">
        <v>68</v>
      </c>
      <c r="B70" s="68" t="s">
        <v>206</v>
      </c>
      <c r="C70" s="68" t="s">
        <v>9649</v>
      </c>
      <c r="D70" s="69">
        <v>0.11510416666666666</v>
      </c>
      <c r="E70" s="37">
        <f t="shared" si="4"/>
        <v>9.4839609483960946E-2</v>
      </c>
      <c r="F70" s="37">
        <f t="shared" si="5"/>
        <v>0.2191982346450902</v>
      </c>
      <c r="G70" s="4" t="str">
        <f t="shared" si="6"/>
        <v>Start group 1 for 50km</v>
      </c>
      <c r="H70" s="4" t="str">
        <f t="shared" si="7"/>
        <v>Start group 2 for 100km</v>
      </c>
    </row>
    <row r="71" spans="1:8">
      <c r="A71" s="128">
        <v>69</v>
      </c>
      <c r="B71" s="68" t="s">
        <v>70</v>
      </c>
      <c r="C71" s="68" t="s">
        <v>8249</v>
      </c>
      <c r="D71" s="69">
        <v>0.11520833333333333</v>
      </c>
      <c r="E71" s="37">
        <f t="shared" si="4"/>
        <v>9.6234309623430964E-2</v>
      </c>
      <c r="F71" s="37">
        <f t="shared" si="5"/>
        <v>0.2203015814637736</v>
      </c>
      <c r="G71" s="4" t="str">
        <f t="shared" si="6"/>
        <v>Start group 1 for 50km</v>
      </c>
      <c r="H71" s="4" t="str">
        <f t="shared" si="7"/>
        <v>Start group 2 for 100km</v>
      </c>
    </row>
    <row r="72" spans="1:8">
      <c r="A72" s="128">
        <v>70</v>
      </c>
      <c r="B72" s="68" t="s">
        <v>7138</v>
      </c>
      <c r="C72" s="68" t="s">
        <v>5881</v>
      </c>
      <c r="D72" s="69">
        <v>0.11574074074074074</v>
      </c>
      <c r="E72" s="37">
        <f t="shared" si="4"/>
        <v>9.7629009762900981E-2</v>
      </c>
      <c r="F72" s="37">
        <f t="shared" si="5"/>
        <v>0.225940909648155</v>
      </c>
      <c r="G72" s="4" t="str">
        <f t="shared" si="6"/>
        <v>Start group 1 for 50km</v>
      </c>
      <c r="H72" s="4" t="str">
        <f t="shared" si="7"/>
        <v>Start group 2 for 100km</v>
      </c>
    </row>
    <row r="73" spans="1:8">
      <c r="A73" s="128">
        <v>71</v>
      </c>
      <c r="B73" s="68" t="s">
        <v>49</v>
      </c>
      <c r="C73" s="68" t="s">
        <v>5700</v>
      </c>
      <c r="D73" s="69">
        <v>0.11579861111111112</v>
      </c>
      <c r="E73" s="37">
        <f t="shared" si="4"/>
        <v>9.9023709902370985E-2</v>
      </c>
      <c r="F73" s="37">
        <f t="shared" si="5"/>
        <v>0.22655388010297914</v>
      </c>
      <c r="G73" s="4" t="str">
        <f t="shared" si="6"/>
        <v>Start group 1 for 50km</v>
      </c>
      <c r="H73" s="4" t="str">
        <f t="shared" si="7"/>
        <v>Start group 2 for 100km</v>
      </c>
    </row>
    <row r="74" spans="1:8">
      <c r="A74" s="128">
        <v>72</v>
      </c>
      <c r="B74" s="68" t="s">
        <v>9974</v>
      </c>
      <c r="C74" s="68" t="s">
        <v>9975</v>
      </c>
      <c r="D74" s="69">
        <v>0.11599537037037037</v>
      </c>
      <c r="E74" s="37">
        <f t="shared" si="4"/>
        <v>0.100418410041841</v>
      </c>
      <c r="F74" s="37">
        <f t="shared" si="5"/>
        <v>0.22863797964938098</v>
      </c>
      <c r="G74" s="4" t="str">
        <f t="shared" si="6"/>
        <v>Start group 1 for 50km</v>
      </c>
      <c r="H74" s="4" t="str">
        <f t="shared" si="7"/>
        <v>Start group 2 for 100km</v>
      </c>
    </row>
    <row r="75" spans="1:8">
      <c r="A75" s="128">
        <v>73</v>
      </c>
      <c r="B75" s="68" t="s">
        <v>33</v>
      </c>
      <c r="C75" s="68" t="s">
        <v>9863</v>
      </c>
      <c r="D75" s="69">
        <v>0.11605324074074073</v>
      </c>
      <c r="E75" s="37">
        <f t="shared" si="4"/>
        <v>0.10181311018131102</v>
      </c>
      <c r="F75" s="37">
        <f t="shared" si="5"/>
        <v>0.22925095010420513</v>
      </c>
      <c r="G75" s="4" t="str">
        <f t="shared" si="6"/>
        <v>Start group 1 for 50km</v>
      </c>
      <c r="H75" s="4" t="str">
        <f t="shared" si="7"/>
        <v>Start group 2 for 100km</v>
      </c>
    </row>
    <row r="76" spans="1:8">
      <c r="A76" s="128">
        <v>74</v>
      </c>
      <c r="B76" s="68" t="s">
        <v>137</v>
      </c>
      <c r="C76" s="68" t="s">
        <v>6079</v>
      </c>
      <c r="D76" s="69">
        <v>0.11616898148148148</v>
      </c>
      <c r="E76" s="37">
        <f t="shared" si="4"/>
        <v>0.10320781032078104</v>
      </c>
      <c r="F76" s="37">
        <f t="shared" si="5"/>
        <v>0.23047689101385321</v>
      </c>
      <c r="G76" s="4" t="str">
        <f t="shared" si="6"/>
        <v>Start group 1 for 50km</v>
      </c>
      <c r="H76" s="4" t="str">
        <f t="shared" si="7"/>
        <v>Start group 2 for 100km</v>
      </c>
    </row>
    <row r="77" spans="1:8">
      <c r="A77" s="128">
        <v>75</v>
      </c>
      <c r="B77" s="68" t="s">
        <v>100</v>
      </c>
      <c r="C77" s="68" t="s">
        <v>7729</v>
      </c>
      <c r="D77" s="69">
        <v>0.11652777777777777</v>
      </c>
      <c r="E77" s="37">
        <f t="shared" si="4"/>
        <v>0.10460251046025104</v>
      </c>
      <c r="F77" s="37">
        <f t="shared" si="5"/>
        <v>0.2342773078337626</v>
      </c>
      <c r="G77" s="4" t="str">
        <f t="shared" si="6"/>
        <v>Start group 1 for 50km</v>
      </c>
      <c r="H77" s="4" t="str">
        <f t="shared" si="7"/>
        <v>Start group 2 for 100km</v>
      </c>
    </row>
    <row r="78" spans="1:8">
      <c r="A78" s="128">
        <v>76</v>
      </c>
      <c r="B78" s="68" t="s">
        <v>2547</v>
      </c>
      <c r="C78" s="68" t="s">
        <v>9927</v>
      </c>
      <c r="D78" s="69">
        <v>0.11660879629629629</v>
      </c>
      <c r="E78" s="37">
        <f t="shared" si="4"/>
        <v>0.10599721059972106</v>
      </c>
      <c r="F78" s="37">
        <f t="shared" si="5"/>
        <v>0.23513546647051614</v>
      </c>
      <c r="G78" s="4" t="str">
        <f t="shared" si="6"/>
        <v>Start group 1 for 50km</v>
      </c>
      <c r="H78" s="4" t="str">
        <f t="shared" si="7"/>
        <v>Start group 2 for 100km</v>
      </c>
    </row>
    <row r="79" spans="1:8">
      <c r="A79" s="128">
        <v>77</v>
      </c>
      <c r="B79" s="68" t="s">
        <v>210</v>
      </c>
      <c r="C79" s="68" t="s">
        <v>7319</v>
      </c>
      <c r="D79" s="69">
        <v>0.11673611111111111</v>
      </c>
      <c r="E79" s="37">
        <f t="shared" si="4"/>
        <v>0.10739191073919108</v>
      </c>
      <c r="F79" s="37">
        <f t="shared" si="5"/>
        <v>0.23648400147112916</v>
      </c>
      <c r="G79" s="4" t="str">
        <f t="shared" si="6"/>
        <v>Start group 1 for 50km</v>
      </c>
      <c r="H79" s="4" t="str">
        <f t="shared" si="7"/>
        <v>Start group 2 for 100km</v>
      </c>
    </row>
    <row r="80" spans="1:8">
      <c r="A80" s="128">
        <v>78</v>
      </c>
      <c r="B80" s="68" t="s">
        <v>12</v>
      </c>
      <c r="C80" s="68" t="s">
        <v>9941</v>
      </c>
      <c r="D80" s="69">
        <v>0.11685185185185185</v>
      </c>
      <c r="E80" s="37">
        <f t="shared" si="4"/>
        <v>0.10878661087866109</v>
      </c>
      <c r="F80" s="37">
        <f t="shared" si="5"/>
        <v>0.23770994238077744</v>
      </c>
      <c r="G80" s="4" t="str">
        <f t="shared" si="6"/>
        <v>Start group 1 for 50km</v>
      </c>
      <c r="H80" s="4" t="str">
        <f t="shared" si="7"/>
        <v>Start group 2 for 100km</v>
      </c>
    </row>
    <row r="81" spans="1:8">
      <c r="A81" s="128">
        <v>79</v>
      </c>
      <c r="B81" s="68" t="s">
        <v>10757</v>
      </c>
      <c r="C81" s="68" t="s">
        <v>10758</v>
      </c>
      <c r="D81" s="69">
        <v>0.1169212962962963</v>
      </c>
      <c r="E81" s="37">
        <f t="shared" si="4"/>
        <v>0.1101813110181311</v>
      </c>
      <c r="F81" s="37">
        <f t="shared" si="5"/>
        <v>0.2384455069265663</v>
      </c>
      <c r="G81" s="4" t="str">
        <f t="shared" si="6"/>
        <v>Start group 1 for 50km</v>
      </c>
      <c r="H81" s="4" t="str">
        <f t="shared" si="7"/>
        <v>Start group 2 for 100km</v>
      </c>
    </row>
    <row r="82" spans="1:8">
      <c r="A82" s="128">
        <v>80</v>
      </c>
      <c r="B82" s="68" t="s">
        <v>56</v>
      </c>
      <c r="C82" s="68" t="s">
        <v>9527</v>
      </c>
      <c r="D82" s="69">
        <v>0.11728009259259259</v>
      </c>
      <c r="E82" s="37">
        <f t="shared" si="4"/>
        <v>0.11157601115760112</v>
      </c>
      <c r="F82" s="37">
        <f t="shared" si="5"/>
        <v>0.24224592374647547</v>
      </c>
      <c r="G82" s="4" t="str">
        <f t="shared" si="6"/>
        <v>Start group 1 for 50km</v>
      </c>
      <c r="H82" s="4" t="str">
        <f t="shared" si="7"/>
        <v>Start group 2 for 100km</v>
      </c>
    </row>
    <row r="83" spans="1:8">
      <c r="A83" s="128">
        <v>81</v>
      </c>
      <c r="B83" s="68" t="s">
        <v>12</v>
      </c>
      <c r="C83" s="68" t="s">
        <v>7510</v>
      </c>
      <c r="D83" s="69">
        <v>0.11747685185185185</v>
      </c>
      <c r="E83" s="37">
        <f t="shared" si="4"/>
        <v>0.11297071129707113</v>
      </c>
      <c r="F83" s="37">
        <f t="shared" si="5"/>
        <v>0.24433002329287731</v>
      </c>
      <c r="G83" s="4" t="str">
        <f t="shared" si="6"/>
        <v>Start group 1 for 50km</v>
      </c>
      <c r="H83" s="4" t="str">
        <f t="shared" si="7"/>
        <v>Start group 2 for 100km</v>
      </c>
    </row>
    <row r="84" spans="1:8">
      <c r="A84" s="128">
        <v>82</v>
      </c>
      <c r="B84" s="68" t="s">
        <v>3332</v>
      </c>
      <c r="C84" s="68" t="s">
        <v>8273</v>
      </c>
      <c r="D84" s="69">
        <v>0.11752314814814815</v>
      </c>
      <c r="E84" s="37">
        <f t="shared" si="4"/>
        <v>0.11436541143654114</v>
      </c>
      <c r="F84" s="37">
        <f t="shared" si="5"/>
        <v>0.24482039965673655</v>
      </c>
      <c r="G84" s="4" t="str">
        <f t="shared" si="6"/>
        <v>Start group 1 for 50km</v>
      </c>
      <c r="H84" s="4" t="str">
        <f t="shared" si="7"/>
        <v>Start group 2 for 100km</v>
      </c>
    </row>
    <row r="85" spans="1:8">
      <c r="A85" s="128">
        <v>83</v>
      </c>
      <c r="B85" s="68" t="s">
        <v>6</v>
      </c>
      <c r="C85" s="68" t="s">
        <v>10759</v>
      </c>
      <c r="D85" s="69">
        <v>0.11758101851851852</v>
      </c>
      <c r="E85" s="37">
        <f t="shared" si="4"/>
        <v>0.11576011157601115</v>
      </c>
      <c r="F85" s="37">
        <f t="shared" si="5"/>
        <v>0.24543337011156069</v>
      </c>
      <c r="G85" s="4" t="str">
        <f t="shared" si="6"/>
        <v>Start group 1 for 50km</v>
      </c>
      <c r="H85" s="4" t="str">
        <f t="shared" si="7"/>
        <v>Start group 2 for 100km</v>
      </c>
    </row>
    <row r="86" spans="1:8">
      <c r="A86" s="128">
        <v>84</v>
      </c>
      <c r="B86" s="68" t="s">
        <v>97</v>
      </c>
      <c r="C86" s="68" t="s">
        <v>9722</v>
      </c>
      <c r="D86" s="69">
        <v>0.11760416666666666</v>
      </c>
      <c r="E86" s="37">
        <f t="shared" si="4"/>
        <v>0.11715481171548117</v>
      </c>
      <c r="F86" s="37">
        <f t="shared" si="5"/>
        <v>0.24567855829349031</v>
      </c>
      <c r="G86" s="4" t="str">
        <f t="shared" si="6"/>
        <v>Start group 1 for 50km</v>
      </c>
      <c r="H86" s="4" t="str">
        <f t="shared" si="7"/>
        <v>Start group 2 for 100km</v>
      </c>
    </row>
    <row r="87" spans="1:8">
      <c r="A87" s="128">
        <v>85</v>
      </c>
      <c r="B87" s="68" t="s">
        <v>338</v>
      </c>
      <c r="C87" s="68" t="s">
        <v>5927</v>
      </c>
      <c r="D87" s="69">
        <v>0.11800925925925926</v>
      </c>
      <c r="E87" s="37">
        <f t="shared" si="4"/>
        <v>0.11854951185495119</v>
      </c>
      <c r="F87" s="37">
        <f t="shared" si="5"/>
        <v>0.24996935147725893</v>
      </c>
      <c r="G87" s="4" t="str">
        <f t="shared" si="6"/>
        <v>Start group 1 for 50km</v>
      </c>
      <c r="H87" s="4" t="str">
        <f t="shared" si="7"/>
        <v>Start group 2 for 100km</v>
      </c>
    </row>
    <row r="88" spans="1:8">
      <c r="A88" s="128">
        <v>86</v>
      </c>
      <c r="B88" s="68" t="s">
        <v>208</v>
      </c>
      <c r="C88" s="68" t="s">
        <v>9571</v>
      </c>
      <c r="D88" s="69">
        <v>0.11828703703703704</v>
      </c>
      <c r="E88" s="37">
        <f t="shared" si="4"/>
        <v>0.11994421199442119</v>
      </c>
      <c r="F88" s="37">
        <f t="shared" si="5"/>
        <v>0.25291160966041454</v>
      </c>
      <c r="G88" s="4" t="str">
        <f t="shared" si="6"/>
        <v>Start group 1 for 50km</v>
      </c>
      <c r="H88" s="4" t="str">
        <f t="shared" si="7"/>
        <v>Start group 2 for 100km</v>
      </c>
    </row>
    <row r="89" spans="1:8">
      <c r="A89" s="128">
        <v>87</v>
      </c>
      <c r="B89" s="68" t="s">
        <v>1</v>
      </c>
      <c r="C89" s="68" t="s">
        <v>10306</v>
      </c>
      <c r="D89" s="69">
        <v>0.11832175925925927</v>
      </c>
      <c r="E89" s="37">
        <f t="shared" si="4"/>
        <v>0.12133891213389121</v>
      </c>
      <c r="F89" s="37">
        <f t="shared" si="5"/>
        <v>0.25327939193330884</v>
      </c>
      <c r="G89" s="4" t="str">
        <f t="shared" si="6"/>
        <v>Start group 1 for 50km</v>
      </c>
      <c r="H89" s="4" t="str">
        <f t="shared" si="7"/>
        <v>Start group 2 for 100km</v>
      </c>
    </row>
    <row r="90" spans="1:8">
      <c r="A90" s="128">
        <v>88</v>
      </c>
      <c r="B90" s="68" t="s">
        <v>12</v>
      </c>
      <c r="C90" s="68" t="s">
        <v>10760</v>
      </c>
      <c r="D90" s="69">
        <v>0.11839120370370371</v>
      </c>
      <c r="E90" s="37">
        <f t="shared" si="4"/>
        <v>0.12273361227336123</v>
      </c>
      <c r="F90" s="37">
        <f t="shared" si="5"/>
        <v>0.25401495647909772</v>
      </c>
      <c r="G90" s="4" t="str">
        <f t="shared" si="6"/>
        <v>Start group 1 for 50km</v>
      </c>
      <c r="H90" s="4" t="str">
        <f t="shared" si="7"/>
        <v>Start group 2 for 100km</v>
      </c>
    </row>
    <row r="91" spans="1:8">
      <c r="A91" s="128">
        <v>89</v>
      </c>
      <c r="B91" s="68" t="s">
        <v>666</v>
      </c>
      <c r="C91" s="68" t="s">
        <v>9972</v>
      </c>
      <c r="D91" s="69">
        <v>0.11839120370370371</v>
      </c>
      <c r="E91" s="37">
        <f t="shared" si="4"/>
        <v>0.12412831241283125</v>
      </c>
      <c r="F91" s="37">
        <f t="shared" si="5"/>
        <v>0.25401495647909772</v>
      </c>
      <c r="G91" s="4" t="str">
        <f t="shared" si="6"/>
        <v>Start group 1 for 50km</v>
      </c>
      <c r="H91" s="4" t="str">
        <f t="shared" si="7"/>
        <v>Start group 2 for 100km</v>
      </c>
    </row>
    <row r="92" spans="1:8">
      <c r="A92" s="128">
        <v>90</v>
      </c>
      <c r="B92" s="68" t="s">
        <v>813</v>
      </c>
      <c r="C92" s="68" t="s">
        <v>8100</v>
      </c>
      <c r="D92" s="69">
        <v>0.11840277777777777</v>
      </c>
      <c r="E92" s="37">
        <f t="shared" si="4"/>
        <v>0.12552301255230125</v>
      </c>
      <c r="F92" s="37">
        <f t="shared" si="5"/>
        <v>0.25413755057006265</v>
      </c>
      <c r="G92" s="4" t="str">
        <f t="shared" si="6"/>
        <v>Start group 1 for 50km</v>
      </c>
      <c r="H92" s="4" t="str">
        <f t="shared" si="7"/>
        <v>Start group 2 for 100km</v>
      </c>
    </row>
    <row r="93" spans="1:8">
      <c r="A93" s="128">
        <v>91</v>
      </c>
      <c r="B93" s="68" t="s">
        <v>12</v>
      </c>
      <c r="C93" s="68" t="s">
        <v>10761</v>
      </c>
      <c r="D93" s="69">
        <v>0.1184375</v>
      </c>
      <c r="E93" s="37">
        <f t="shared" si="4"/>
        <v>0.12691771269177127</v>
      </c>
      <c r="F93" s="37">
        <f t="shared" si="5"/>
        <v>0.25450533284295718</v>
      </c>
      <c r="G93" s="4" t="str">
        <f t="shared" si="6"/>
        <v>Start group 1 for 50km</v>
      </c>
      <c r="H93" s="4" t="str">
        <f t="shared" si="7"/>
        <v>Start group 2 for 100km</v>
      </c>
    </row>
    <row r="94" spans="1:8">
      <c r="A94" s="128">
        <v>92</v>
      </c>
      <c r="B94" s="68" t="s">
        <v>9956</v>
      </c>
      <c r="C94" s="68" t="s">
        <v>5872</v>
      </c>
      <c r="D94" s="69">
        <v>0.11864583333333334</v>
      </c>
      <c r="E94" s="37">
        <f t="shared" si="4"/>
        <v>0.12831241283124128</v>
      </c>
      <c r="F94" s="37">
        <f t="shared" si="5"/>
        <v>0.25671202648032371</v>
      </c>
      <c r="G94" s="4" t="str">
        <f t="shared" si="6"/>
        <v>Start group 1 for 50km</v>
      </c>
      <c r="H94" s="4" t="str">
        <f t="shared" si="7"/>
        <v>Start group 2 for 100km</v>
      </c>
    </row>
    <row r="95" spans="1:8">
      <c r="A95" s="128">
        <v>93</v>
      </c>
      <c r="B95" s="68" t="s">
        <v>36</v>
      </c>
      <c r="C95" s="68" t="s">
        <v>5641</v>
      </c>
      <c r="D95" s="69">
        <v>0.11864583333333334</v>
      </c>
      <c r="E95" s="37">
        <f t="shared" si="4"/>
        <v>0.1297071129707113</v>
      </c>
      <c r="F95" s="37">
        <f t="shared" si="5"/>
        <v>0.25671202648032371</v>
      </c>
      <c r="G95" s="4" t="str">
        <f t="shared" si="6"/>
        <v>Start group 1 for 50km</v>
      </c>
      <c r="H95" s="4" t="str">
        <f t="shared" si="7"/>
        <v>Start group 2 for 100km</v>
      </c>
    </row>
    <row r="96" spans="1:8">
      <c r="A96" s="128">
        <v>94</v>
      </c>
      <c r="B96" s="68" t="s">
        <v>35</v>
      </c>
      <c r="C96" s="68" t="s">
        <v>10762</v>
      </c>
      <c r="D96" s="69">
        <v>0.11865740740740741</v>
      </c>
      <c r="E96" s="37">
        <f t="shared" si="4"/>
        <v>0.13110181311018132</v>
      </c>
      <c r="F96" s="37">
        <f t="shared" si="5"/>
        <v>0.25683462057128864</v>
      </c>
      <c r="G96" s="4" t="str">
        <f t="shared" si="6"/>
        <v>Start group 1 for 50km</v>
      </c>
      <c r="H96" s="4" t="str">
        <f t="shared" si="7"/>
        <v>Start group 2 for 100km</v>
      </c>
    </row>
    <row r="97" spans="1:8">
      <c r="A97" s="128">
        <v>95</v>
      </c>
      <c r="B97" s="68" t="s">
        <v>136</v>
      </c>
      <c r="C97" s="68" t="s">
        <v>7528</v>
      </c>
      <c r="D97" s="69">
        <v>0.11866898148148149</v>
      </c>
      <c r="E97" s="37">
        <f t="shared" si="4"/>
        <v>0.13249651324965134</v>
      </c>
      <c r="F97" s="37">
        <f t="shared" si="5"/>
        <v>0.25695721466225335</v>
      </c>
      <c r="G97" s="4" t="str">
        <f t="shared" si="6"/>
        <v>Start group 1 for 50km</v>
      </c>
      <c r="H97" s="4" t="str">
        <f t="shared" si="7"/>
        <v>Start group 2 for 100km</v>
      </c>
    </row>
    <row r="98" spans="1:8">
      <c r="A98" s="128">
        <v>96</v>
      </c>
      <c r="B98" s="68" t="s">
        <v>31</v>
      </c>
      <c r="C98" s="68" t="s">
        <v>10084</v>
      </c>
      <c r="D98" s="69">
        <v>0.11866898148148149</v>
      </c>
      <c r="E98" s="37">
        <f t="shared" si="4"/>
        <v>0.13389121338912133</v>
      </c>
      <c r="F98" s="37">
        <f t="shared" si="5"/>
        <v>0.25695721466225335</v>
      </c>
      <c r="G98" s="4" t="str">
        <f t="shared" si="6"/>
        <v>Start group 1 for 50km</v>
      </c>
      <c r="H98" s="4" t="str">
        <f t="shared" si="7"/>
        <v>Start group 2 for 100km</v>
      </c>
    </row>
    <row r="99" spans="1:8">
      <c r="A99" s="128">
        <v>97</v>
      </c>
      <c r="B99" s="68" t="s">
        <v>49</v>
      </c>
      <c r="C99" s="68" t="s">
        <v>7818</v>
      </c>
      <c r="D99" s="69">
        <v>0.11902777777777777</v>
      </c>
      <c r="E99" s="37">
        <f t="shared" si="4"/>
        <v>0.13528591352859135</v>
      </c>
      <c r="F99" s="37">
        <f t="shared" si="5"/>
        <v>0.26075763148216269</v>
      </c>
      <c r="G99" s="4" t="str">
        <f t="shared" si="6"/>
        <v>Start group 1 for 50km</v>
      </c>
      <c r="H99" s="4" t="str">
        <f t="shared" si="7"/>
        <v>Start group 2 for 100km</v>
      </c>
    </row>
    <row r="100" spans="1:8">
      <c r="A100" s="128">
        <v>98</v>
      </c>
      <c r="B100" s="68" t="s">
        <v>31</v>
      </c>
      <c r="C100" s="68" t="s">
        <v>6022</v>
      </c>
      <c r="D100" s="69">
        <v>0.11912037037037038</v>
      </c>
      <c r="E100" s="37">
        <f t="shared" si="4"/>
        <v>0.13668061366806136</v>
      </c>
      <c r="F100" s="37">
        <f t="shared" si="5"/>
        <v>0.26173838420988116</v>
      </c>
      <c r="G100" s="4" t="str">
        <f t="shared" si="6"/>
        <v>Start group 1 for 50km</v>
      </c>
      <c r="H100" s="4" t="str">
        <f t="shared" si="7"/>
        <v>Start group 2 for 100km</v>
      </c>
    </row>
    <row r="101" spans="1:8">
      <c r="A101" s="128">
        <v>99</v>
      </c>
      <c r="B101" s="68" t="s">
        <v>43</v>
      </c>
      <c r="C101" s="68" t="s">
        <v>5957</v>
      </c>
      <c r="D101" s="69">
        <v>0.11913194444444444</v>
      </c>
      <c r="E101" s="37">
        <f t="shared" si="4"/>
        <v>0.13807531380753138</v>
      </c>
      <c r="F101" s="37">
        <f t="shared" si="5"/>
        <v>0.26186097830084609</v>
      </c>
      <c r="G101" s="4" t="str">
        <f t="shared" si="6"/>
        <v>Start group 1 for 50km</v>
      </c>
      <c r="H101" s="4" t="str">
        <f t="shared" si="7"/>
        <v>Start group 2 for 100km</v>
      </c>
    </row>
    <row r="102" spans="1:8">
      <c r="A102" s="128">
        <v>100</v>
      </c>
      <c r="B102" s="68" t="s">
        <v>56</v>
      </c>
      <c r="C102" s="68" t="s">
        <v>9999</v>
      </c>
      <c r="D102" s="69">
        <v>0.11921296296296297</v>
      </c>
      <c r="E102" s="37">
        <f t="shared" si="4"/>
        <v>0.1394700139470014</v>
      </c>
      <c r="F102" s="37">
        <f t="shared" si="5"/>
        <v>0.26271913693759963</v>
      </c>
      <c r="G102" s="4" t="str">
        <f t="shared" si="6"/>
        <v>Start group 1 for 50km</v>
      </c>
      <c r="H102" s="4" t="str">
        <f t="shared" si="7"/>
        <v>Start group 2 for 100km</v>
      </c>
    </row>
    <row r="103" spans="1:8">
      <c r="A103" s="128">
        <v>101</v>
      </c>
      <c r="B103" s="68" t="s">
        <v>280</v>
      </c>
      <c r="C103" s="68" t="s">
        <v>10763</v>
      </c>
      <c r="D103" s="69">
        <v>0.11962962962962963</v>
      </c>
      <c r="E103" s="37">
        <f t="shared" si="4"/>
        <v>0.14086471408647142</v>
      </c>
      <c r="F103" s="37">
        <f t="shared" si="5"/>
        <v>0.26713252421233319</v>
      </c>
      <c r="G103" s="4" t="str">
        <f t="shared" si="6"/>
        <v>Start group 1 for 50km</v>
      </c>
      <c r="H103" s="4" t="str">
        <f t="shared" si="7"/>
        <v>Start group 2 for 100km</v>
      </c>
    </row>
    <row r="104" spans="1:8">
      <c r="A104" s="128">
        <v>102</v>
      </c>
      <c r="B104" s="68" t="s">
        <v>2755</v>
      </c>
      <c r="C104" s="68" t="s">
        <v>10022</v>
      </c>
      <c r="D104" s="69">
        <v>0.11964120370370371</v>
      </c>
      <c r="E104" s="37">
        <f t="shared" si="4"/>
        <v>0.14225941422594143</v>
      </c>
      <c r="F104" s="37">
        <f t="shared" si="5"/>
        <v>0.2672551183032979</v>
      </c>
      <c r="G104" s="4" t="str">
        <f t="shared" si="6"/>
        <v>Start group 1 for 50km</v>
      </c>
      <c r="H104" s="4" t="str">
        <f t="shared" si="7"/>
        <v>Start group 2 for 100km</v>
      </c>
    </row>
    <row r="105" spans="1:8">
      <c r="A105" s="128">
        <v>103</v>
      </c>
      <c r="B105" s="68" t="s">
        <v>15</v>
      </c>
      <c r="C105" s="68" t="s">
        <v>9930</v>
      </c>
      <c r="D105" s="69">
        <v>0.11966435185185186</v>
      </c>
      <c r="E105" s="37">
        <f t="shared" si="4"/>
        <v>0.14365411436541142</v>
      </c>
      <c r="F105" s="37">
        <f t="shared" si="5"/>
        <v>0.26750030648522749</v>
      </c>
      <c r="G105" s="4" t="str">
        <f t="shared" si="6"/>
        <v>Start group 1 for 50km</v>
      </c>
      <c r="H105" s="4" t="str">
        <f t="shared" si="7"/>
        <v>Start group 2 for 100km</v>
      </c>
    </row>
    <row r="106" spans="1:8">
      <c r="A106" s="128">
        <v>104</v>
      </c>
      <c r="B106" s="68" t="s">
        <v>7138</v>
      </c>
      <c r="C106" s="68" t="s">
        <v>10764</v>
      </c>
      <c r="D106" s="69">
        <v>0.11969907407407407</v>
      </c>
      <c r="E106" s="37">
        <f t="shared" si="4"/>
        <v>0.14504881450488144</v>
      </c>
      <c r="F106" s="37">
        <f t="shared" si="5"/>
        <v>0.26786808875812201</v>
      </c>
      <c r="G106" s="4" t="str">
        <f t="shared" si="6"/>
        <v>Start group 1 for 50km</v>
      </c>
      <c r="H106" s="4" t="str">
        <f t="shared" si="7"/>
        <v>Start group 2 for 100km</v>
      </c>
    </row>
    <row r="107" spans="1:8">
      <c r="A107" s="128">
        <v>105</v>
      </c>
      <c r="B107" s="68" t="s">
        <v>33</v>
      </c>
      <c r="C107" s="68" t="s">
        <v>7355</v>
      </c>
      <c r="D107" s="69">
        <v>0.11971064814814815</v>
      </c>
      <c r="E107" s="37">
        <f t="shared" si="4"/>
        <v>0.14644351464435146</v>
      </c>
      <c r="F107" s="37">
        <f t="shared" si="5"/>
        <v>0.26799068284908673</v>
      </c>
      <c r="G107" s="4" t="str">
        <f t="shared" si="6"/>
        <v>Start group 1 for 50km</v>
      </c>
      <c r="H107" s="4" t="str">
        <f t="shared" si="7"/>
        <v>Start group 2 for 100km</v>
      </c>
    </row>
    <row r="108" spans="1:8">
      <c r="A108" s="128">
        <v>106</v>
      </c>
      <c r="B108" s="68" t="s">
        <v>707</v>
      </c>
      <c r="C108" s="68" t="s">
        <v>10765</v>
      </c>
      <c r="D108" s="69">
        <v>0.11979166666666667</v>
      </c>
      <c r="E108" s="37">
        <f t="shared" si="4"/>
        <v>0.14783821478382148</v>
      </c>
      <c r="F108" s="37">
        <f t="shared" si="5"/>
        <v>0.26884884148584048</v>
      </c>
      <c r="G108" s="4" t="str">
        <f t="shared" si="6"/>
        <v>Start group 1 for 50km</v>
      </c>
      <c r="H108" s="4" t="str">
        <f t="shared" si="7"/>
        <v>Start group 2 for 100km</v>
      </c>
    </row>
    <row r="109" spans="1:8">
      <c r="A109" s="128">
        <v>107</v>
      </c>
      <c r="B109" s="68" t="s">
        <v>1046</v>
      </c>
      <c r="C109" s="68" t="s">
        <v>9522</v>
      </c>
      <c r="D109" s="69">
        <v>0.11984953703703703</v>
      </c>
      <c r="E109" s="37">
        <f t="shared" si="4"/>
        <v>0.14923291492329149</v>
      </c>
      <c r="F109" s="37">
        <f t="shared" si="5"/>
        <v>0.26946181194066465</v>
      </c>
      <c r="G109" s="4" t="str">
        <f t="shared" si="6"/>
        <v>Start group 1 for 50km</v>
      </c>
      <c r="H109" s="4" t="str">
        <f t="shared" si="7"/>
        <v>Start group 2 for 100km</v>
      </c>
    </row>
    <row r="110" spans="1:8">
      <c r="A110" s="128">
        <v>108</v>
      </c>
      <c r="B110" s="68" t="s">
        <v>56</v>
      </c>
      <c r="C110" s="68" t="s">
        <v>10766</v>
      </c>
      <c r="D110" s="69">
        <v>0.11989583333333333</v>
      </c>
      <c r="E110" s="37">
        <f t="shared" si="4"/>
        <v>0.15062761506276151</v>
      </c>
      <c r="F110" s="37">
        <f t="shared" si="5"/>
        <v>0.26995218830452389</v>
      </c>
      <c r="G110" s="4" t="str">
        <f t="shared" si="6"/>
        <v>Start group 1 for 50km</v>
      </c>
      <c r="H110" s="4" t="str">
        <f t="shared" si="7"/>
        <v>Start group 2 for 100km</v>
      </c>
    </row>
    <row r="111" spans="1:8">
      <c r="A111" s="128">
        <v>109</v>
      </c>
      <c r="B111" s="68" t="s">
        <v>405</v>
      </c>
      <c r="C111" s="68" t="s">
        <v>9937</v>
      </c>
      <c r="D111" s="69">
        <v>0.12024305555555556</v>
      </c>
      <c r="E111" s="37">
        <f t="shared" si="4"/>
        <v>0.15202231520223153</v>
      </c>
      <c r="F111" s="37">
        <f t="shared" si="5"/>
        <v>0.27363001103346835</v>
      </c>
      <c r="G111" s="4" t="str">
        <f t="shared" si="6"/>
        <v>Start group 1 for 50km</v>
      </c>
      <c r="H111" s="4" t="str">
        <f t="shared" si="7"/>
        <v>Start group 2 for 100km</v>
      </c>
    </row>
    <row r="112" spans="1:8">
      <c r="A112" s="128">
        <v>110</v>
      </c>
      <c r="B112" s="68" t="s">
        <v>19</v>
      </c>
      <c r="C112" s="68" t="s">
        <v>9526</v>
      </c>
      <c r="D112" s="69">
        <v>0.12030092592592592</v>
      </c>
      <c r="E112" s="37">
        <f t="shared" si="4"/>
        <v>0.15341701534170155</v>
      </c>
      <c r="F112" s="37">
        <f t="shared" si="5"/>
        <v>0.27424298148829229</v>
      </c>
      <c r="G112" s="4" t="str">
        <f t="shared" si="6"/>
        <v>Start group 1 for 50km</v>
      </c>
      <c r="H112" s="4" t="str">
        <f t="shared" si="7"/>
        <v>Start group 2 for 100km</v>
      </c>
    </row>
    <row r="113" spans="1:8">
      <c r="A113" s="128">
        <v>111</v>
      </c>
      <c r="B113" s="68" t="s">
        <v>15</v>
      </c>
      <c r="C113" s="68" t="s">
        <v>9963</v>
      </c>
      <c r="D113" s="69">
        <v>0.12050925925925926</v>
      </c>
      <c r="E113" s="37">
        <f t="shared" si="4"/>
        <v>0.15481171548117154</v>
      </c>
      <c r="F113" s="37">
        <f t="shared" si="5"/>
        <v>0.27644967512565904</v>
      </c>
      <c r="G113" s="4" t="str">
        <f t="shared" si="6"/>
        <v>Start group 1 for 50km</v>
      </c>
      <c r="H113" s="4" t="str">
        <f t="shared" si="7"/>
        <v>Start group 2 for 100km</v>
      </c>
    </row>
    <row r="114" spans="1:8">
      <c r="A114" s="128">
        <v>112</v>
      </c>
      <c r="B114" s="68" t="s">
        <v>10767</v>
      </c>
      <c r="C114" s="68" t="s">
        <v>10768</v>
      </c>
      <c r="D114" s="69">
        <v>0.12063657407407408</v>
      </c>
      <c r="E114" s="37">
        <f t="shared" si="4"/>
        <v>0.15620641562064155</v>
      </c>
      <c r="F114" s="37">
        <f t="shared" si="5"/>
        <v>0.27779821012627204</v>
      </c>
      <c r="G114" s="4" t="str">
        <f t="shared" si="6"/>
        <v>Start group 1 for 50km</v>
      </c>
      <c r="H114" s="4" t="str">
        <f t="shared" si="7"/>
        <v>Start group 2 for 100km</v>
      </c>
    </row>
    <row r="115" spans="1:8">
      <c r="A115" s="128">
        <v>113</v>
      </c>
      <c r="B115" s="68" t="s">
        <v>50</v>
      </c>
      <c r="C115" s="68" t="s">
        <v>9983</v>
      </c>
      <c r="D115" s="69">
        <v>0.12129629629629629</v>
      </c>
      <c r="E115" s="37">
        <f t="shared" si="4"/>
        <v>0.15760111576011157</v>
      </c>
      <c r="F115" s="37">
        <f t="shared" si="5"/>
        <v>0.28478607331126643</v>
      </c>
      <c r="G115" s="4" t="str">
        <f t="shared" si="6"/>
        <v>Start group 1 for 50km</v>
      </c>
      <c r="H115" s="4" t="str">
        <f t="shared" si="7"/>
        <v>Start group 2 for 100km</v>
      </c>
    </row>
    <row r="116" spans="1:8">
      <c r="A116" s="128">
        <v>114</v>
      </c>
      <c r="B116" s="68" t="s">
        <v>574</v>
      </c>
      <c r="C116" s="68" t="s">
        <v>9621</v>
      </c>
      <c r="D116" s="69">
        <v>0.12144675925925925</v>
      </c>
      <c r="E116" s="37">
        <f t="shared" si="4"/>
        <v>0.15899581589958159</v>
      </c>
      <c r="F116" s="37">
        <f t="shared" si="5"/>
        <v>0.28637979649380907</v>
      </c>
      <c r="G116" s="4" t="str">
        <f t="shared" si="6"/>
        <v>Start group 1 for 50km</v>
      </c>
      <c r="H116" s="4" t="str">
        <f t="shared" si="7"/>
        <v>Start group 2 for 100km</v>
      </c>
    </row>
    <row r="117" spans="1:8">
      <c r="A117" s="128">
        <v>115</v>
      </c>
      <c r="B117" s="68" t="s">
        <v>34</v>
      </c>
      <c r="C117" s="68" t="s">
        <v>10769</v>
      </c>
      <c r="D117" s="69">
        <v>0.12163194444444445</v>
      </c>
      <c r="E117" s="37">
        <f t="shared" si="4"/>
        <v>0.16039051603905161</v>
      </c>
      <c r="F117" s="37">
        <f t="shared" si="5"/>
        <v>0.28834130194924618</v>
      </c>
      <c r="G117" s="4" t="str">
        <f t="shared" si="6"/>
        <v>Start group 1 for 50km</v>
      </c>
      <c r="H117" s="4" t="str">
        <f t="shared" si="7"/>
        <v>Start group 2 for 100km</v>
      </c>
    </row>
    <row r="118" spans="1:8">
      <c r="A118" s="128">
        <v>116</v>
      </c>
      <c r="B118" s="68" t="s">
        <v>34</v>
      </c>
      <c r="C118" s="68" t="s">
        <v>10770</v>
      </c>
      <c r="D118" s="69">
        <v>0.12185185185185185</v>
      </c>
      <c r="E118" s="37">
        <f t="shared" si="4"/>
        <v>0.16178521617852162</v>
      </c>
      <c r="F118" s="37">
        <f t="shared" si="5"/>
        <v>0.29067058967757764</v>
      </c>
      <c r="G118" s="4" t="str">
        <f t="shared" si="6"/>
        <v>Start group 2 for 50km</v>
      </c>
      <c r="H118" s="4" t="str">
        <f t="shared" si="7"/>
        <v>Start group 2 for 100km</v>
      </c>
    </row>
    <row r="119" spans="1:8">
      <c r="A119" s="128">
        <v>117</v>
      </c>
      <c r="B119" s="68" t="s">
        <v>4</v>
      </c>
      <c r="C119" s="68" t="s">
        <v>10771</v>
      </c>
      <c r="D119" s="69">
        <v>0.121875</v>
      </c>
      <c r="E119" s="37">
        <f t="shared" si="4"/>
        <v>0.16317991631799164</v>
      </c>
      <c r="F119" s="37">
        <f t="shared" si="5"/>
        <v>0.29091577785950729</v>
      </c>
      <c r="G119" s="4" t="str">
        <f t="shared" si="6"/>
        <v>Start group 2 for 50km</v>
      </c>
      <c r="H119" s="4" t="str">
        <f t="shared" si="7"/>
        <v>Start group 2 for 100km</v>
      </c>
    </row>
    <row r="120" spans="1:8">
      <c r="A120" s="128">
        <v>118</v>
      </c>
      <c r="B120" s="68" t="s">
        <v>6</v>
      </c>
      <c r="C120" s="68" t="s">
        <v>10772</v>
      </c>
      <c r="D120" s="69">
        <v>0.12221064814814815</v>
      </c>
      <c r="E120" s="37">
        <f t="shared" si="4"/>
        <v>0.16457461645746166</v>
      </c>
      <c r="F120" s="37">
        <f t="shared" si="5"/>
        <v>0.29447100649748681</v>
      </c>
      <c r="G120" s="4" t="str">
        <f t="shared" si="6"/>
        <v>Start group 2 for 50km</v>
      </c>
      <c r="H120" s="4" t="str">
        <f t="shared" si="7"/>
        <v>Start group 2 for 100km</v>
      </c>
    </row>
    <row r="121" spans="1:8">
      <c r="A121" s="128">
        <v>119</v>
      </c>
      <c r="B121" s="68" t="s">
        <v>159</v>
      </c>
      <c r="C121" s="68" t="s">
        <v>10057</v>
      </c>
      <c r="D121" s="69">
        <v>0.12244212962962962</v>
      </c>
      <c r="E121" s="37">
        <f t="shared" si="4"/>
        <v>0.16596931659693165</v>
      </c>
      <c r="F121" s="37">
        <f t="shared" si="5"/>
        <v>0.29692288831678321</v>
      </c>
      <c r="G121" s="4" t="str">
        <f t="shared" si="6"/>
        <v>Start group 2 for 50km</v>
      </c>
      <c r="H121" s="4" t="str">
        <f t="shared" si="7"/>
        <v>Start group 2 for 100km</v>
      </c>
    </row>
    <row r="122" spans="1:8">
      <c r="A122" s="128">
        <v>120</v>
      </c>
      <c r="B122" s="68" t="s">
        <v>41</v>
      </c>
      <c r="C122" s="68" t="s">
        <v>5965</v>
      </c>
      <c r="D122" s="69">
        <v>0.12255787037037037</v>
      </c>
      <c r="E122" s="37">
        <f t="shared" si="4"/>
        <v>0.16736401673640167</v>
      </c>
      <c r="F122" s="37">
        <f t="shared" si="5"/>
        <v>0.29814882922643132</v>
      </c>
      <c r="G122" s="4" t="str">
        <f t="shared" si="6"/>
        <v>Start group 2 for 50km</v>
      </c>
      <c r="H122" s="4" t="str">
        <f t="shared" si="7"/>
        <v>Start group 2 for 100km</v>
      </c>
    </row>
    <row r="123" spans="1:8">
      <c r="A123" s="128">
        <v>121</v>
      </c>
      <c r="B123" s="68" t="s">
        <v>914</v>
      </c>
      <c r="C123" s="68" t="s">
        <v>10006</v>
      </c>
      <c r="D123" s="69">
        <v>0.12292824074074074</v>
      </c>
      <c r="E123" s="37">
        <f t="shared" si="4"/>
        <v>0.16875871687587168</v>
      </c>
      <c r="F123" s="37">
        <f t="shared" si="5"/>
        <v>0.30207184013730559</v>
      </c>
      <c r="G123" s="4" t="str">
        <f t="shared" si="6"/>
        <v>Start group 2 for 50km</v>
      </c>
      <c r="H123" s="4" t="str">
        <f t="shared" si="7"/>
        <v>Start group 2 for 100km</v>
      </c>
    </row>
    <row r="124" spans="1:8">
      <c r="A124" s="128">
        <v>122</v>
      </c>
      <c r="B124" s="68" t="s">
        <v>26</v>
      </c>
      <c r="C124" s="68" t="s">
        <v>6078</v>
      </c>
      <c r="D124" s="69">
        <v>0.12394675925925926</v>
      </c>
      <c r="E124" s="37">
        <f t="shared" si="4"/>
        <v>0.1701534170153417</v>
      </c>
      <c r="F124" s="37">
        <f t="shared" si="5"/>
        <v>0.31286012014220915</v>
      </c>
      <c r="G124" s="4" t="str">
        <f t="shared" si="6"/>
        <v>Start group 2 for 50km</v>
      </c>
      <c r="H124" s="4" t="str">
        <f t="shared" si="7"/>
        <v>Start group 2 for 100km</v>
      </c>
    </row>
    <row r="125" spans="1:8">
      <c r="A125" s="128">
        <v>123</v>
      </c>
      <c r="B125" s="68" t="s">
        <v>208</v>
      </c>
      <c r="C125" s="68" t="s">
        <v>9543</v>
      </c>
      <c r="D125" s="69">
        <v>0.12421296296296297</v>
      </c>
      <c r="E125" s="37">
        <f t="shared" si="4"/>
        <v>0.17154811715481172</v>
      </c>
      <c r="F125" s="37">
        <f t="shared" si="5"/>
        <v>0.31567978423440007</v>
      </c>
      <c r="G125" s="4" t="str">
        <f t="shared" si="6"/>
        <v>Start group 2 for 50km</v>
      </c>
      <c r="H125" s="4" t="str">
        <f t="shared" si="7"/>
        <v>Start group 2 for 100km</v>
      </c>
    </row>
    <row r="126" spans="1:8">
      <c r="A126" s="128">
        <v>124</v>
      </c>
      <c r="B126" s="68" t="s">
        <v>10308</v>
      </c>
      <c r="C126" s="68" t="s">
        <v>7261</v>
      </c>
      <c r="D126" s="69">
        <v>0.12440972222222223</v>
      </c>
      <c r="E126" s="37">
        <f t="shared" si="4"/>
        <v>0.17294281729428174</v>
      </c>
      <c r="F126" s="37">
        <f t="shared" si="5"/>
        <v>0.31776388378080189</v>
      </c>
      <c r="G126" s="4" t="str">
        <f t="shared" si="6"/>
        <v>Start group 2 for 50km</v>
      </c>
      <c r="H126" s="4" t="str">
        <f t="shared" si="7"/>
        <v>Start group 2 for 100km</v>
      </c>
    </row>
    <row r="127" spans="1:8">
      <c r="A127" s="128">
        <v>125</v>
      </c>
      <c r="B127" s="68" t="s">
        <v>28</v>
      </c>
      <c r="C127" s="68" t="s">
        <v>5643</v>
      </c>
      <c r="D127" s="69">
        <v>0.12467592592592593</v>
      </c>
      <c r="E127" s="37">
        <f t="shared" si="4"/>
        <v>0.17433751743375175</v>
      </c>
      <c r="F127" s="37">
        <f t="shared" si="5"/>
        <v>0.32058354787299259</v>
      </c>
      <c r="G127" s="4" t="str">
        <f t="shared" si="6"/>
        <v>Start group 2 for 50km</v>
      </c>
      <c r="H127" s="4" t="str">
        <f t="shared" si="7"/>
        <v>Start group 2 for 100km</v>
      </c>
    </row>
    <row r="128" spans="1:8">
      <c r="A128" s="128">
        <v>126</v>
      </c>
      <c r="B128" s="68" t="s">
        <v>10773</v>
      </c>
      <c r="C128" s="68" t="s">
        <v>10774</v>
      </c>
      <c r="D128" s="69">
        <v>0.12472222222222222</v>
      </c>
      <c r="E128" s="37">
        <f t="shared" si="4"/>
        <v>0.17573221757322174</v>
      </c>
      <c r="F128" s="37">
        <f t="shared" si="5"/>
        <v>0.32107392423685183</v>
      </c>
      <c r="G128" s="4" t="str">
        <f t="shared" si="6"/>
        <v>Start group 2 for 50km</v>
      </c>
      <c r="H128" s="4" t="str">
        <f t="shared" si="7"/>
        <v>Start group 2 for 100km</v>
      </c>
    </row>
    <row r="129" spans="1:8">
      <c r="A129" s="128">
        <v>127</v>
      </c>
      <c r="B129" s="68" t="s">
        <v>15</v>
      </c>
      <c r="C129" s="68" t="s">
        <v>10775</v>
      </c>
      <c r="D129" s="69">
        <v>0.12494212962962963</v>
      </c>
      <c r="E129" s="37">
        <f t="shared" si="4"/>
        <v>0.17712691771269176</v>
      </c>
      <c r="F129" s="37">
        <f t="shared" si="5"/>
        <v>0.32340321196518335</v>
      </c>
      <c r="G129" s="4" t="str">
        <f t="shared" si="6"/>
        <v>Start group 2 for 50km</v>
      </c>
      <c r="H129" s="4" t="str">
        <f t="shared" si="7"/>
        <v>Start group 2 for 100km</v>
      </c>
    </row>
    <row r="130" spans="1:8">
      <c r="A130" s="128">
        <v>128</v>
      </c>
      <c r="B130" s="68" t="s">
        <v>71</v>
      </c>
      <c r="C130" s="68" t="s">
        <v>9919</v>
      </c>
      <c r="D130" s="69">
        <v>0.1252662037037037</v>
      </c>
      <c r="E130" s="37">
        <f t="shared" si="4"/>
        <v>0.17852161785216178</v>
      </c>
      <c r="F130" s="37">
        <f t="shared" si="5"/>
        <v>0.32683584651219816</v>
      </c>
      <c r="G130" s="4" t="str">
        <f t="shared" si="6"/>
        <v>Start group 2 for 50km</v>
      </c>
      <c r="H130" s="4" t="str">
        <f t="shared" si="7"/>
        <v>Start group 2 for 100km</v>
      </c>
    </row>
    <row r="131" spans="1:8">
      <c r="A131" s="128">
        <v>129</v>
      </c>
      <c r="B131" s="68" t="s">
        <v>177</v>
      </c>
      <c r="C131" s="68" t="s">
        <v>10776</v>
      </c>
      <c r="D131" s="69">
        <v>0.12533564814814815</v>
      </c>
      <c r="E131" s="37">
        <f t="shared" si="4"/>
        <v>0.1799163179916318</v>
      </c>
      <c r="F131" s="37">
        <f t="shared" si="5"/>
        <v>0.32757141105798704</v>
      </c>
      <c r="G131" s="4" t="str">
        <f t="shared" si="6"/>
        <v>Start group 2 for 50km</v>
      </c>
      <c r="H131" s="4" t="str">
        <f t="shared" si="7"/>
        <v>Start group 2 for 100km</v>
      </c>
    </row>
    <row r="132" spans="1:8">
      <c r="A132" s="128">
        <v>130</v>
      </c>
      <c r="B132" s="68" t="s">
        <v>49</v>
      </c>
      <c r="C132" s="68" t="s">
        <v>5883</v>
      </c>
      <c r="D132" s="69">
        <v>0.12534722222222222</v>
      </c>
      <c r="E132" s="37">
        <f t="shared" ref="E132:E195" si="8">A132/717</f>
        <v>0.18131101813110181</v>
      </c>
      <c r="F132" s="37">
        <f t="shared" ref="F132:F195" si="9">((HOUR(D132)*60+MINUTE(D132)+SECOND(D132)/60)-(HOUR($D$3)*60+MINUTE($D$3)+SECOND($D$3)/60))/(HOUR($D$3)*60+MINUTE($D$3)+SECOND($D$3)/60)</f>
        <v>0.32769400514895192</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2 for 100km</v>
      </c>
    </row>
    <row r="133" spans="1:8">
      <c r="A133" s="128">
        <v>131</v>
      </c>
      <c r="B133" s="68" t="s">
        <v>6</v>
      </c>
      <c r="C133" s="68" t="s">
        <v>9900</v>
      </c>
      <c r="D133" s="69">
        <v>0.12547453703703704</v>
      </c>
      <c r="E133" s="37">
        <f t="shared" si="8"/>
        <v>0.18270571827057183</v>
      </c>
      <c r="F133" s="37">
        <f t="shared" si="9"/>
        <v>0.32904254014956491</v>
      </c>
      <c r="G133" s="4" t="str">
        <f t="shared" si="10"/>
        <v>Start group 2 for 50km</v>
      </c>
      <c r="H133" s="4" t="str">
        <f t="shared" si="11"/>
        <v>Start group 2 for 100km</v>
      </c>
    </row>
    <row r="134" spans="1:8">
      <c r="A134" s="128">
        <v>132</v>
      </c>
      <c r="B134" s="68" t="s">
        <v>72</v>
      </c>
      <c r="C134" s="68" t="s">
        <v>10777</v>
      </c>
      <c r="D134" s="69">
        <v>0.1254861111111111</v>
      </c>
      <c r="E134" s="37">
        <f t="shared" si="8"/>
        <v>0.18410041841004185</v>
      </c>
      <c r="F134" s="37">
        <f t="shared" si="9"/>
        <v>0.32916513424052962</v>
      </c>
      <c r="G134" s="4" t="str">
        <f t="shared" si="10"/>
        <v>Start group 2 for 50km</v>
      </c>
      <c r="H134" s="4" t="str">
        <f t="shared" si="11"/>
        <v>Start group 2 for 100km</v>
      </c>
    </row>
    <row r="135" spans="1:8">
      <c r="A135" s="128">
        <v>133</v>
      </c>
      <c r="B135" s="68" t="s">
        <v>12</v>
      </c>
      <c r="C135" s="68" t="s">
        <v>10778</v>
      </c>
      <c r="D135" s="69">
        <v>0.12552083333333333</v>
      </c>
      <c r="E135" s="37">
        <f t="shared" si="8"/>
        <v>0.18549511854951187</v>
      </c>
      <c r="F135" s="37">
        <f t="shared" si="9"/>
        <v>0.32953291651342415</v>
      </c>
      <c r="G135" s="4" t="str">
        <f t="shared" si="10"/>
        <v>Start group 2 for 50km</v>
      </c>
      <c r="H135" s="4" t="str">
        <f t="shared" si="11"/>
        <v>Start group 2 for 100km</v>
      </c>
    </row>
    <row r="136" spans="1:8">
      <c r="A136" s="128">
        <v>134</v>
      </c>
      <c r="B136" s="68" t="s">
        <v>2</v>
      </c>
      <c r="C136" s="68" t="s">
        <v>10036</v>
      </c>
      <c r="D136" s="69">
        <v>0.12554398148148149</v>
      </c>
      <c r="E136" s="37">
        <f t="shared" si="8"/>
        <v>0.18688981868898186</v>
      </c>
      <c r="F136" s="37">
        <f t="shared" si="9"/>
        <v>0.32977810469535379</v>
      </c>
      <c r="G136" s="4" t="str">
        <f t="shared" si="10"/>
        <v>Start group 2 for 50km</v>
      </c>
      <c r="H136" s="4" t="str">
        <f t="shared" si="11"/>
        <v>Start group 2 for 100km</v>
      </c>
    </row>
    <row r="137" spans="1:8">
      <c r="A137" s="128">
        <v>135</v>
      </c>
      <c r="B137" s="68" t="s">
        <v>31</v>
      </c>
      <c r="C137" s="68" t="s">
        <v>10779</v>
      </c>
      <c r="D137" s="69">
        <v>0.12557870370370369</v>
      </c>
      <c r="E137" s="37">
        <f t="shared" si="8"/>
        <v>0.18828451882845187</v>
      </c>
      <c r="F137" s="37">
        <f t="shared" si="9"/>
        <v>0.33014588696824831</v>
      </c>
      <c r="G137" s="4" t="str">
        <f t="shared" si="10"/>
        <v>Start group 2 for 50km</v>
      </c>
      <c r="H137" s="4" t="str">
        <f t="shared" si="11"/>
        <v>Start group 3 for 100km</v>
      </c>
    </row>
    <row r="138" spans="1:8">
      <c r="A138" s="128">
        <v>136</v>
      </c>
      <c r="B138" s="68" t="s">
        <v>10011</v>
      </c>
      <c r="C138" s="68" t="s">
        <v>5968</v>
      </c>
      <c r="D138" s="69">
        <v>0.12619212962962964</v>
      </c>
      <c r="E138" s="37">
        <f t="shared" si="8"/>
        <v>0.18967921896792189</v>
      </c>
      <c r="F138" s="37">
        <f t="shared" si="9"/>
        <v>0.33664337378938347</v>
      </c>
      <c r="G138" s="4" t="str">
        <f t="shared" si="10"/>
        <v>Start group 2 for 50km</v>
      </c>
      <c r="H138" s="4" t="str">
        <f t="shared" si="11"/>
        <v>Start group 3 for 100km</v>
      </c>
    </row>
    <row r="139" spans="1:8">
      <c r="A139" s="128">
        <v>137</v>
      </c>
      <c r="B139" s="68" t="s">
        <v>49</v>
      </c>
      <c r="C139" s="68" t="s">
        <v>10780</v>
      </c>
      <c r="D139" s="69">
        <v>0.12634259259259259</v>
      </c>
      <c r="E139" s="37">
        <f t="shared" si="8"/>
        <v>0.19107391910739191</v>
      </c>
      <c r="F139" s="37">
        <f t="shared" si="9"/>
        <v>0.33823709697192611</v>
      </c>
      <c r="G139" s="4" t="str">
        <f t="shared" si="10"/>
        <v>Start group 2 for 50km</v>
      </c>
      <c r="H139" s="4" t="str">
        <f t="shared" si="11"/>
        <v>Start group 3 for 100km</v>
      </c>
    </row>
    <row r="140" spans="1:8">
      <c r="A140" s="128">
        <v>138</v>
      </c>
      <c r="B140" s="68" t="s">
        <v>210</v>
      </c>
      <c r="C140" s="68" t="s">
        <v>10027</v>
      </c>
      <c r="D140" s="69">
        <v>0.12642361111111111</v>
      </c>
      <c r="E140" s="37">
        <f t="shared" si="8"/>
        <v>0.19246861924686193</v>
      </c>
      <c r="F140" s="37">
        <f t="shared" si="9"/>
        <v>0.33909525560867987</v>
      </c>
      <c r="G140" s="4" t="str">
        <f t="shared" si="10"/>
        <v>Start group 2 for 50km</v>
      </c>
      <c r="H140" s="4" t="str">
        <f t="shared" si="11"/>
        <v>Start group 3 for 100km</v>
      </c>
    </row>
    <row r="141" spans="1:8">
      <c r="A141" s="128">
        <v>139</v>
      </c>
      <c r="B141" s="68" t="s">
        <v>844</v>
      </c>
      <c r="C141" s="68" t="s">
        <v>8335</v>
      </c>
      <c r="D141" s="69">
        <v>0.12642361111111111</v>
      </c>
      <c r="E141" s="37">
        <f t="shared" si="8"/>
        <v>0.19386331938633194</v>
      </c>
      <c r="F141" s="37">
        <f t="shared" si="9"/>
        <v>0.33909525560867987</v>
      </c>
      <c r="G141" s="4" t="str">
        <f t="shared" si="10"/>
        <v>Start group 2 for 50km</v>
      </c>
      <c r="H141" s="4" t="str">
        <f t="shared" si="11"/>
        <v>Start group 3 for 100km</v>
      </c>
    </row>
    <row r="142" spans="1:8">
      <c r="A142" s="128">
        <v>140</v>
      </c>
      <c r="B142" s="68" t="s">
        <v>438</v>
      </c>
      <c r="C142" s="68" t="s">
        <v>9976</v>
      </c>
      <c r="D142" s="69">
        <v>0.12667824074074074</v>
      </c>
      <c r="E142" s="37">
        <f t="shared" si="8"/>
        <v>0.19525801952580196</v>
      </c>
      <c r="F142" s="37">
        <f t="shared" si="9"/>
        <v>0.34179232560990563</v>
      </c>
      <c r="G142" s="4" t="str">
        <f t="shared" si="10"/>
        <v>Start group 2 for 50km</v>
      </c>
      <c r="H142" s="4" t="str">
        <f t="shared" si="11"/>
        <v>Start group 3 for 100km</v>
      </c>
    </row>
    <row r="143" spans="1:8">
      <c r="A143" s="128">
        <v>141</v>
      </c>
      <c r="B143" s="68" t="s">
        <v>89</v>
      </c>
      <c r="C143" s="68" t="s">
        <v>7886</v>
      </c>
      <c r="D143" s="69">
        <v>0.1270486111111111</v>
      </c>
      <c r="E143" s="37">
        <f t="shared" si="8"/>
        <v>0.19665271966527198</v>
      </c>
      <c r="F143" s="37">
        <f t="shared" si="9"/>
        <v>0.34571533652077974</v>
      </c>
      <c r="G143" s="4" t="str">
        <f t="shared" si="10"/>
        <v>Start group 2 for 50km</v>
      </c>
      <c r="H143" s="4" t="str">
        <f t="shared" si="11"/>
        <v>Start group 3 for 100km</v>
      </c>
    </row>
    <row r="144" spans="1:8">
      <c r="A144" s="128">
        <v>142</v>
      </c>
      <c r="B144" s="68" t="s">
        <v>12</v>
      </c>
      <c r="C144" s="68" t="s">
        <v>10781</v>
      </c>
      <c r="D144" s="69">
        <v>0.12709490740740742</v>
      </c>
      <c r="E144" s="37">
        <f t="shared" si="8"/>
        <v>0.19804741980474197</v>
      </c>
      <c r="F144" s="37">
        <f t="shared" si="9"/>
        <v>0.34620571288463919</v>
      </c>
      <c r="G144" s="4" t="str">
        <f t="shared" si="10"/>
        <v>Start group 2 for 50km</v>
      </c>
      <c r="H144" s="4" t="str">
        <f t="shared" si="11"/>
        <v>Start group 3 for 100km</v>
      </c>
    </row>
    <row r="145" spans="1:8">
      <c r="A145" s="128">
        <v>143</v>
      </c>
      <c r="B145" s="68" t="s">
        <v>49</v>
      </c>
      <c r="C145" s="68" t="s">
        <v>10071</v>
      </c>
      <c r="D145" s="69">
        <v>0.12711805555555555</v>
      </c>
      <c r="E145" s="37">
        <f t="shared" si="8"/>
        <v>0.19944211994421199</v>
      </c>
      <c r="F145" s="37">
        <f t="shared" si="9"/>
        <v>0.34645090106656878</v>
      </c>
      <c r="G145" s="4" t="str">
        <f t="shared" si="10"/>
        <v>Start group 2 for 50km</v>
      </c>
      <c r="H145" s="4" t="str">
        <f t="shared" si="11"/>
        <v>Start group 3 for 100km</v>
      </c>
    </row>
    <row r="146" spans="1:8">
      <c r="A146" s="128">
        <v>144</v>
      </c>
      <c r="B146" s="68" t="s">
        <v>8</v>
      </c>
      <c r="C146" s="68" t="s">
        <v>5760</v>
      </c>
      <c r="D146" s="69">
        <v>0.12716435185185185</v>
      </c>
      <c r="E146" s="37">
        <f t="shared" si="8"/>
        <v>0.20083682008368201</v>
      </c>
      <c r="F146" s="37">
        <f t="shared" si="9"/>
        <v>0.34694127743042802</v>
      </c>
      <c r="G146" s="4" t="str">
        <f t="shared" si="10"/>
        <v>Start group 2 for 50km</v>
      </c>
      <c r="H146" s="4" t="str">
        <f t="shared" si="11"/>
        <v>Start group 3 for 100km</v>
      </c>
    </row>
    <row r="147" spans="1:8">
      <c r="A147" s="128">
        <v>145</v>
      </c>
      <c r="B147" s="68" t="s">
        <v>112</v>
      </c>
      <c r="C147" s="68" t="s">
        <v>10071</v>
      </c>
      <c r="D147" s="69">
        <v>0.12717592592592591</v>
      </c>
      <c r="E147" s="37">
        <f t="shared" si="8"/>
        <v>0.20223152022315202</v>
      </c>
      <c r="F147" s="37">
        <f t="shared" si="9"/>
        <v>0.34706387152139273</v>
      </c>
      <c r="G147" s="4" t="str">
        <f t="shared" si="10"/>
        <v>Start group 2 for 50km</v>
      </c>
      <c r="H147" s="4" t="str">
        <f t="shared" si="11"/>
        <v>Start group 3 for 100km</v>
      </c>
    </row>
    <row r="148" spans="1:8">
      <c r="A148" s="128">
        <v>146</v>
      </c>
      <c r="B148" s="68" t="s">
        <v>35</v>
      </c>
      <c r="C148" s="68" t="s">
        <v>9621</v>
      </c>
      <c r="D148" s="69">
        <v>0.12718750000000001</v>
      </c>
      <c r="E148" s="37">
        <f t="shared" si="8"/>
        <v>0.20362622036262204</v>
      </c>
      <c r="F148" s="37">
        <f t="shared" si="9"/>
        <v>0.34718646561235766</v>
      </c>
      <c r="G148" s="4" t="str">
        <f t="shared" si="10"/>
        <v>Start group 2 for 50km</v>
      </c>
      <c r="H148" s="4" t="str">
        <f t="shared" si="11"/>
        <v>Start group 3 for 100km</v>
      </c>
    </row>
    <row r="149" spans="1:8">
      <c r="A149" s="128">
        <v>147</v>
      </c>
      <c r="B149" s="68" t="s">
        <v>12</v>
      </c>
      <c r="C149" s="68" t="s">
        <v>10765</v>
      </c>
      <c r="D149" s="69">
        <v>0.12721064814814814</v>
      </c>
      <c r="E149" s="37">
        <f t="shared" si="8"/>
        <v>0.20502092050209206</v>
      </c>
      <c r="F149" s="37">
        <f t="shared" si="9"/>
        <v>0.34743165379428725</v>
      </c>
      <c r="G149" s="4" t="str">
        <f t="shared" si="10"/>
        <v>Start group 2 for 50km</v>
      </c>
      <c r="H149" s="4" t="str">
        <f t="shared" si="11"/>
        <v>Start group 3 for 100km</v>
      </c>
    </row>
    <row r="150" spans="1:8">
      <c r="A150" s="128">
        <v>148</v>
      </c>
      <c r="B150" s="68" t="s">
        <v>22</v>
      </c>
      <c r="C150" s="68" t="s">
        <v>9535</v>
      </c>
      <c r="D150" s="69">
        <v>0.12722222222222221</v>
      </c>
      <c r="E150" s="37">
        <f t="shared" si="8"/>
        <v>0.20641562064156208</v>
      </c>
      <c r="F150" s="37">
        <f t="shared" si="9"/>
        <v>0.34755424788525197</v>
      </c>
      <c r="G150" s="4" t="str">
        <f t="shared" si="10"/>
        <v>Start group 2 for 50km</v>
      </c>
      <c r="H150" s="4" t="str">
        <f t="shared" si="11"/>
        <v>Start group 3 for 100km</v>
      </c>
    </row>
    <row r="151" spans="1:8">
      <c r="A151" s="128">
        <v>149</v>
      </c>
      <c r="B151" s="68" t="s">
        <v>26</v>
      </c>
      <c r="C151" s="68" t="s">
        <v>6069</v>
      </c>
      <c r="D151" s="69">
        <v>0.12732638888888889</v>
      </c>
      <c r="E151" s="37">
        <f t="shared" si="8"/>
        <v>0.20781032078103207</v>
      </c>
      <c r="F151" s="37">
        <f t="shared" si="9"/>
        <v>0.34865759470393531</v>
      </c>
      <c r="G151" s="4" t="str">
        <f t="shared" si="10"/>
        <v>Start group 2 for 50km</v>
      </c>
      <c r="H151" s="4" t="str">
        <f t="shared" si="11"/>
        <v>Start group 3 for 100km</v>
      </c>
    </row>
    <row r="152" spans="1:8">
      <c r="A152" s="128">
        <v>150</v>
      </c>
      <c r="B152" s="68" t="s">
        <v>99</v>
      </c>
      <c r="C152" s="68" t="s">
        <v>9970</v>
      </c>
      <c r="D152" s="69">
        <v>0.12736111111111112</v>
      </c>
      <c r="E152" s="37">
        <f t="shared" si="8"/>
        <v>0.20920502092050208</v>
      </c>
      <c r="F152" s="37">
        <f t="shared" si="9"/>
        <v>0.34902537697682989</v>
      </c>
      <c r="G152" s="4" t="str">
        <f t="shared" si="10"/>
        <v>Start group 2 for 50km</v>
      </c>
      <c r="H152" s="4" t="str">
        <f t="shared" si="11"/>
        <v>Start group 3 for 100km</v>
      </c>
    </row>
    <row r="153" spans="1:8">
      <c r="A153" s="128">
        <v>151</v>
      </c>
      <c r="B153" s="68" t="s">
        <v>15</v>
      </c>
      <c r="C153" s="68" t="s">
        <v>9994</v>
      </c>
      <c r="D153" s="69">
        <v>0.12761574074074075</v>
      </c>
      <c r="E153" s="37">
        <f t="shared" si="8"/>
        <v>0.2105997210599721</v>
      </c>
      <c r="F153" s="37">
        <f t="shared" si="9"/>
        <v>0.35172244697805588</v>
      </c>
      <c r="G153" s="4" t="str">
        <f t="shared" si="10"/>
        <v>Start group 2 for 50km</v>
      </c>
      <c r="H153" s="4" t="str">
        <f t="shared" si="11"/>
        <v>Start group 3 for 100km</v>
      </c>
    </row>
    <row r="154" spans="1:8">
      <c r="A154" s="128">
        <v>152</v>
      </c>
      <c r="B154" s="68" t="s">
        <v>50</v>
      </c>
      <c r="C154" s="68" t="s">
        <v>10269</v>
      </c>
      <c r="D154" s="69">
        <v>0.12797453703703704</v>
      </c>
      <c r="E154" s="37">
        <f t="shared" si="8"/>
        <v>0.21199442119944212</v>
      </c>
      <c r="F154" s="37">
        <f t="shared" si="9"/>
        <v>0.35552286379796505</v>
      </c>
      <c r="G154" s="4" t="str">
        <f t="shared" si="10"/>
        <v>Start group 2 for 50km</v>
      </c>
      <c r="H154" s="4" t="str">
        <f t="shared" si="11"/>
        <v>Start group 3 for 100km</v>
      </c>
    </row>
    <row r="155" spans="1:8">
      <c r="A155" s="128">
        <v>153</v>
      </c>
      <c r="B155" s="68" t="s">
        <v>50</v>
      </c>
      <c r="C155" s="68" t="s">
        <v>7245</v>
      </c>
      <c r="D155" s="69">
        <v>0.12866898148148148</v>
      </c>
      <c r="E155" s="37">
        <f t="shared" si="8"/>
        <v>0.21338912133891214</v>
      </c>
      <c r="F155" s="37">
        <f t="shared" si="9"/>
        <v>0.36287850925585396</v>
      </c>
      <c r="G155" s="4" t="str">
        <f t="shared" si="10"/>
        <v>Start group 2 for 50km</v>
      </c>
      <c r="H155" s="4" t="str">
        <f t="shared" si="11"/>
        <v>Start group 3 for 100km</v>
      </c>
    </row>
    <row r="156" spans="1:8">
      <c r="A156" s="128">
        <v>154</v>
      </c>
      <c r="B156" s="68" t="s">
        <v>15</v>
      </c>
      <c r="C156" s="68" t="s">
        <v>5687</v>
      </c>
      <c r="D156" s="69">
        <v>0.12875</v>
      </c>
      <c r="E156" s="37">
        <f t="shared" si="8"/>
        <v>0.21478382147838215</v>
      </c>
      <c r="F156" s="37">
        <f t="shared" si="9"/>
        <v>0.36373666789260772</v>
      </c>
      <c r="G156" s="4" t="str">
        <f t="shared" si="10"/>
        <v>Start group 2 for 50km</v>
      </c>
      <c r="H156" s="4" t="str">
        <f t="shared" si="11"/>
        <v>Start group 3 for 100km</v>
      </c>
    </row>
    <row r="157" spans="1:8">
      <c r="A157" s="128">
        <v>155</v>
      </c>
      <c r="B157" s="68" t="s">
        <v>81</v>
      </c>
      <c r="C157" s="68" t="s">
        <v>7656</v>
      </c>
      <c r="D157" s="69">
        <v>0.12877314814814814</v>
      </c>
      <c r="E157" s="37">
        <f t="shared" si="8"/>
        <v>0.21617852161785217</v>
      </c>
      <c r="F157" s="37">
        <f t="shared" si="9"/>
        <v>0.36398185607453737</v>
      </c>
      <c r="G157" s="4" t="str">
        <f t="shared" si="10"/>
        <v>Start group 2 for 50km</v>
      </c>
      <c r="H157" s="4" t="str">
        <f t="shared" si="11"/>
        <v>Start group 3 for 100km</v>
      </c>
    </row>
    <row r="158" spans="1:8">
      <c r="A158" s="128">
        <v>156</v>
      </c>
      <c r="B158" s="68" t="s">
        <v>2330</v>
      </c>
      <c r="C158" s="68" t="s">
        <v>9702</v>
      </c>
      <c r="D158" s="69">
        <v>0.12883101851851853</v>
      </c>
      <c r="E158" s="37">
        <f t="shared" si="8"/>
        <v>0.21757322175732219</v>
      </c>
      <c r="F158" s="37">
        <f t="shared" si="9"/>
        <v>0.36459482652936148</v>
      </c>
      <c r="G158" s="4" t="str">
        <f t="shared" si="10"/>
        <v>Start group 2 for 50km</v>
      </c>
      <c r="H158" s="4" t="str">
        <f t="shared" si="11"/>
        <v>Start group 3 for 100km</v>
      </c>
    </row>
    <row r="159" spans="1:8">
      <c r="A159" s="128">
        <v>157</v>
      </c>
      <c r="B159" s="68" t="s">
        <v>97</v>
      </c>
      <c r="C159" s="68" t="s">
        <v>9973</v>
      </c>
      <c r="D159" s="69">
        <v>0.12884259259259259</v>
      </c>
      <c r="E159" s="37">
        <f t="shared" si="8"/>
        <v>0.21896792189679218</v>
      </c>
      <c r="F159" s="37">
        <f t="shared" si="9"/>
        <v>0.36471742062032619</v>
      </c>
      <c r="G159" s="4" t="str">
        <f t="shared" si="10"/>
        <v>Start group 2 for 50km</v>
      </c>
      <c r="H159" s="4" t="str">
        <f t="shared" si="11"/>
        <v>Start group 3 for 100km</v>
      </c>
    </row>
    <row r="160" spans="1:8">
      <c r="A160" s="128">
        <v>158</v>
      </c>
      <c r="B160" s="68" t="s">
        <v>10782</v>
      </c>
      <c r="C160" s="68" t="s">
        <v>10783</v>
      </c>
      <c r="D160" s="69">
        <v>0.12884259259259259</v>
      </c>
      <c r="E160" s="37">
        <f t="shared" si="8"/>
        <v>0.2203626220362622</v>
      </c>
      <c r="F160" s="37">
        <f t="shared" si="9"/>
        <v>0.36471742062032619</v>
      </c>
      <c r="G160" s="4" t="str">
        <f t="shared" si="10"/>
        <v>Start group 2 for 50km</v>
      </c>
      <c r="H160" s="4" t="str">
        <f t="shared" si="11"/>
        <v>Start group 3 for 100km</v>
      </c>
    </row>
    <row r="161" spans="1:8">
      <c r="A161" s="128">
        <v>159</v>
      </c>
      <c r="B161" s="68" t="s">
        <v>10784</v>
      </c>
      <c r="C161" s="68" t="s">
        <v>5996</v>
      </c>
      <c r="D161" s="69">
        <v>0.12885416666666666</v>
      </c>
      <c r="E161" s="37">
        <f t="shared" si="8"/>
        <v>0.22175732217573221</v>
      </c>
      <c r="F161" s="37">
        <f t="shared" si="9"/>
        <v>0.36484001471129113</v>
      </c>
      <c r="G161" s="4" t="str">
        <f t="shared" si="10"/>
        <v>Start group 2 for 50km</v>
      </c>
      <c r="H161" s="4" t="str">
        <f t="shared" si="11"/>
        <v>Start group 3 for 100km</v>
      </c>
    </row>
    <row r="162" spans="1:8">
      <c r="A162" s="128">
        <v>160</v>
      </c>
      <c r="B162" s="68" t="s">
        <v>50</v>
      </c>
      <c r="C162" s="68" t="s">
        <v>9415</v>
      </c>
      <c r="D162" s="69">
        <v>0.12885416666666666</v>
      </c>
      <c r="E162" s="37">
        <f t="shared" si="8"/>
        <v>0.22315202231520223</v>
      </c>
      <c r="F162" s="37">
        <f t="shared" si="9"/>
        <v>0.36484001471129113</v>
      </c>
      <c r="G162" s="4" t="str">
        <f t="shared" si="10"/>
        <v>Start group 2 for 50km</v>
      </c>
      <c r="H162" s="4" t="str">
        <f t="shared" si="11"/>
        <v>Start group 3 for 100km</v>
      </c>
    </row>
    <row r="163" spans="1:8">
      <c r="A163" s="128">
        <v>161</v>
      </c>
      <c r="B163" s="68" t="s">
        <v>10785</v>
      </c>
      <c r="C163" s="68" t="s">
        <v>10786</v>
      </c>
      <c r="D163" s="69">
        <v>0.12885416666666666</v>
      </c>
      <c r="E163" s="37">
        <f t="shared" si="8"/>
        <v>0.22454672245467225</v>
      </c>
      <c r="F163" s="37">
        <f t="shared" si="9"/>
        <v>0.36484001471129113</v>
      </c>
      <c r="G163" s="4" t="str">
        <f t="shared" si="10"/>
        <v>Start group 2 for 50km</v>
      </c>
      <c r="H163" s="4" t="str">
        <f t="shared" si="11"/>
        <v>Start group 3 for 100km</v>
      </c>
    </row>
    <row r="164" spans="1:8">
      <c r="A164" s="128">
        <v>162</v>
      </c>
      <c r="B164" s="68" t="s">
        <v>2563</v>
      </c>
      <c r="C164" s="68" t="s">
        <v>9925</v>
      </c>
      <c r="D164" s="69">
        <v>0.12887731481481482</v>
      </c>
      <c r="E164" s="37">
        <f t="shared" si="8"/>
        <v>0.22594142259414227</v>
      </c>
      <c r="F164" s="37">
        <f t="shared" si="9"/>
        <v>0.36508520289322072</v>
      </c>
      <c r="G164" s="4" t="str">
        <f t="shared" si="10"/>
        <v>Start group 2 for 50km</v>
      </c>
      <c r="H164" s="4" t="str">
        <f t="shared" si="11"/>
        <v>Start group 3 for 100km</v>
      </c>
    </row>
    <row r="165" spans="1:8">
      <c r="A165" s="128">
        <v>163</v>
      </c>
      <c r="B165" s="68" t="s">
        <v>52</v>
      </c>
      <c r="C165" s="68" t="s">
        <v>10111</v>
      </c>
      <c r="D165" s="69">
        <v>0.12888888888888889</v>
      </c>
      <c r="E165" s="37">
        <f t="shared" si="8"/>
        <v>0.22733612273361228</v>
      </c>
      <c r="F165" s="37">
        <f t="shared" si="9"/>
        <v>0.36520779698418543</v>
      </c>
      <c r="G165" s="4" t="str">
        <f t="shared" si="10"/>
        <v>Start group 2 for 50km</v>
      </c>
      <c r="H165" s="4" t="str">
        <f t="shared" si="11"/>
        <v>Start group 3 for 100km</v>
      </c>
    </row>
    <row r="166" spans="1:8">
      <c r="A166" s="128">
        <v>164</v>
      </c>
      <c r="B166" s="68" t="s">
        <v>275</v>
      </c>
      <c r="C166" s="68" t="s">
        <v>10787</v>
      </c>
      <c r="D166" s="69">
        <v>0.12902777777777777</v>
      </c>
      <c r="E166" s="37">
        <f t="shared" si="8"/>
        <v>0.22873082287308227</v>
      </c>
      <c r="F166" s="37">
        <f t="shared" si="9"/>
        <v>0.36667892607576336</v>
      </c>
      <c r="G166" s="4" t="str">
        <f t="shared" si="10"/>
        <v>Start group 2 for 50km</v>
      </c>
      <c r="H166" s="4" t="str">
        <f t="shared" si="11"/>
        <v>Start group 3 for 100km</v>
      </c>
    </row>
    <row r="167" spans="1:8">
      <c r="A167" s="128">
        <v>165</v>
      </c>
      <c r="B167" s="68" t="s">
        <v>7441</v>
      </c>
      <c r="C167" s="68" t="s">
        <v>10150</v>
      </c>
      <c r="D167" s="69">
        <v>0.12920138888888888</v>
      </c>
      <c r="E167" s="37">
        <f t="shared" si="8"/>
        <v>0.23012552301255229</v>
      </c>
      <c r="F167" s="37">
        <f t="shared" si="9"/>
        <v>0.36851783744023558</v>
      </c>
      <c r="G167" s="4" t="str">
        <f t="shared" si="10"/>
        <v>Start group 2 for 50km</v>
      </c>
      <c r="H167" s="4" t="str">
        <f t="shared" si="11"/>
        <v>Start group 3 for 100km</v>
      </c>
    </row>
    <row r="168" spans="1:8">
      <c r="A168" s="128">
        <v>166</v>
      </c>
      <c r="B168" s="68" t="s">
        <v>41</v>
      </c>
      <c r="C168" s="68" t="s">
        <v>9472</v>
      </c>
      <c r="D168" s="69">
        <v>0.12921296296296297</v>
      </c>
      <c r="E168" s="37">
        <f t="shared" si="8"/>
        <v>0.23152022315202231</v>
      </c>
      <c r="F168" s="37">
        <f t="shared" si="9"/>
        <v>0.3686404315312003</v>
      </c>
      <c r="G168" s="4" t="str">
        <f t="shared" si="10"/>
        <v>Start group 2 for 50km</v>
      </c>
      <c r="H168" s="4" t="str">
        <f t="shared" si="11"/>
        <v>Start group 3 for 100km</v>
      </c>
    </row>
    <row r="169" spans="1:8">
      <c r="A169" s="128">
        <v>167</v>
      </c>
      <c r="B169" s="68" t="s">
        <v>25</v>
      </c>
      <c r="C169" s="68" t="s">
        <v>10788</v>
      </c>
      <c r="D169" s="69">
        <v>0.12921296296296297</v>
      </c>
      <c r="E169" s="37">
        <f t="shared" si="8"/>
        <v>0.23291492329149233</v>
      </c>
      <c r="F169" s="37">
        <f t="shared" si="9"/>
        <v>0.3686404315312003</v>
      </c>
      <c r="G169" s="4" t="str">
        <f t="shared" si="10"/>
        <v>Start group 2 for 50km</v>
      </c>
      <c r="H169" s="4" t="str">
        <f t="shared" si="11"/>
        <v>Start group 3 for 100km</v>
      </c>
    </row>
    <row r="170" spans="1:8">
      <c r="A170" s="128">
        <v>168</v>
      </c>
      <c r="B170" s="68" t="s">
        <v>35</v>
      </c>
      <c r="C170" s="68" t="s">
        <v>9614</v>
      </c>
      <c r="D170" s="69">
        <v>0.12927083333333333</v>
      </c>
      <c r="E170" s="37">
        <f t="shared" si="8"/>
        <v>0.23430962343096234</v>
      </c>
      <c r="F170" s="37">
        <f t="shared" si="9"/>
        <v>0.36925340198602441</v>
      </c>
      <c r="G170" s="4" t="str">
        <f t="shared" si="10"/>
        <v>Start group 2 for 50km</v>
      </c>
      <c r="H170" s="4" t="str">
        <f t="shared" si="11"/>
        <v>Start group 3 for 100km</v>
      </c>
    </row>
    <row r="171" spans="1:8">
      <c r="A171" s="128">
        <v>169</v>
      </c>
      <c r="B171" s="68" t="s">
        <v>65</v>
      </c>
      <c r="C171" s="68" t="s">
        <v>5955</v>
      </c>
      <c r="D171" s="69">
        <v>0.12944444444444445</v>
      </c>
      <c r="E171" s="37">
        <f t="shared" si="8"/>
        <v>0.23570432357043236</v>
      </c>
      <c r="F171" s="37">
        <f t="shared" si="9"/>
        <v>0.37109231335049664</v>
      </c>
      <c r="G171" s="4" t="str">
        <f t="shared" si="10"/>
        <v>Start group 2 for 50km</v>
      </c>
      <c r="H171" s="4" t="str">
        <f t="shared" si="11"/>
        <v>Start group 3 for 100km</v>
      </c>
    </row>
    <row r="172" spans="1:8">
      <c r="A172" s="128">
        <v>170</v>
      </c>
      <c r="B172" s="68" t="s">
        <v>83</v>
      </c>
      <c r="C172" s="68" t="s">
        <v>9699</v>
      </c>
      <c r="D172" s="69">
        <v>0.12952546296296297</v>
      </c>
      <c r="E172" s="37">
        <f t="shared" si="8"/>
        <v>0.23709902370990238</v>
      </c>
      <c r="F172" s="37">
        <f t="shared" si="9"/>
        <v>0.37195047198725045</v>
      </c>
      <c r="G172" s="4" t="str">
        <f t="shared" si="10"/>
        <v>Start group 2 for 50km</v>
      </c>
      <c r="H172" s="4" t="str">
        <f t="shared" si="11"/>
        <v>Start group 3 for 100km</v>
      </c>
    </row>
    <row r="173" spans="1:8">
      <c r="A173" s="128">
        <v>171</v>
      </c>
      <c r="B173" s="68" t="s">
        <v>3248</v>
      </c>
      <c r="C173" s="68" t="s">
        <v>10789</v>
      </c>
      <c r="D173" s="69">
        <v>0.12956018518518519</v>
      </c>
      <c r="E173" s="37">
        <f t="shared" si="8"/>
        <v>0.2384937238493724</v>
      </c>
      <c r="F173" s="37">
        <f t="shared" si="9"/>
        <v>0.37231825426014475</v>
      </c>
      <c r="G173" s="4" t="str">
        <f t="shared" si="10"/>
        <v>Start group 2 for 50km</v>
      </c>
      <c r="H173" s="4" t="str">
        <f t="shared" si="11"/>
        <v>Start group 3 for 100km</v>
      </c>
    </row>
    <row r="174" spans="1:8">
      <c r="A174" s="128">
        <v>172</v>
      </c>
      <c r="B174" s="68" t="s">
        <v>127</v>
      </c>
      <c r="C174" s="68" t="s">
        <v>10790</v>
      </c>
      <c r="D174" s="69">
        <v>0.12971064814814814</v>
      </c>
      <c r="E174" s="37">
        <f t="shared" si="8"/>
        <v>0.23988842398884239</v>
      </c>
      <c r="F174" s="37">
        <f t="shared" si="9"/>
        <v>0.37391197744268734</v>
      </c>
      <c r="G174" s="4" t="str">
        <f t="shared" si="10"/>
        <v>Start group 2 for 50km</v>
      </c>
      <c r="H174" s="4" t="str">
        <f t="shared" si="11"/>
        <v>Start group 3 for 100km</v>
      </c>
    </row>
    <row r="175" spans="1:8">
      <c r="A175" s="128">
        <v>173</v>
      </c>
      <c r="B175" s="68" t="s">
        <v>38</v>
      </c>
      <c r="C175" s="68" t="s">
        <v>10791</v>
      </c>
      <c r="D175" s="69">
        <v>0.12984953703703703</v>
      </c>
      <c r="E175" s="37">
        <f t="shared" si="8"/>
        <v>0.2412831241283124</v>
      </c>
      <c r="F175" s="37">
        <f t="shared" si="9"/>
        <v>0.37538310653426504</v>
      </c>
      <c r="G175" s="4" t="str">
        <f t="shared" si="10"/>
        <v>Start group 2 for 50km</v>
      </c>
      <c r="H175" s="4" t="str">
        <f t="shared" si="11"/>
        <v>Start group 3 for 100km</v>
      </c>
    </row>
    <row r="176" spans="1:8">
      <c r="A176" s="128">
        <v>174</v>
      </c>
      <c r="B176" s="68" t="s">
        <v>34</v>
      </c>
      <c r="C176" s="68" t="s">
        <v>8009</v>
      </c>
      <c r="D176" s="69">
        <v>0.12998842592592594</v>
      </c>
      <c r="E176" s="37">
        <f t="shared" si="8"/>
        <v>0.24267782426778242</v>
      </c>
      <c r="F176" s="37">
        <f t="shared" si="9"/>
        <v>0.37685423562584297</v>
      </c>
      <c r="G176" s="4" t="str">
        <f t="shared" si="10"/>
        <v>Start group 2 for 50km</v>
      </c>
      <c r="H176" s="4" t="str">
        <f t="shared" si="11"/>
        <v>Start group 3 for 100km</v>
      </c>
    </row>
    <row r="177" spans="1:8">
      <c r="A177" s="128">
        <v>175</v>
      </c>
      <c r="B177" s="68" t="s">
        <v>25</v>
      </c>
      <c r="C177" s="68" t="s">
        <v>9869</v>
      </c>
      <c r="D177" s="69">
        <v>0.13</v>
      </c>
      <c r="E177" s="37">
        <f t="shared" si="8"/>
        <v>0.24407252440725244</v>
      </c>
      <c r="F177" s="37">
        <f t="shared" si="9"/>
        <v>0.37697682971680768</v>
      </c>
      <c r="G177" s="4" t="str">
        <f t="shared" si="10"/>
        <v>Start group 2 for 50km</v>
      </c>
      <c r="H177" s="4" t="str">
        <f t="shared" si="11"/>
        <v>Start group 3 for 100km</v>
      </c>
    </row>
    <row r="178" spans="1:8">
      <c r="A178" s="128">
        <v>176</v>
      </c>
      <c r="B178" s="68" t="s">
        <v>31</v>
      </c>
      <c r="C178" s="68" t="s">
        <v>10792</v>
      </c>
      <c r="D178" s="69">
        <v>0.13005787037037037</v>
      </c>
      <c r="E178" s="37">
        <f t="shared" si="8"/>
        <v>0.24546722454672246</v>
      </c>
      <c r="F178" s="37">
        <f t="shared" si="9"/>
        <v>0.37758980017163185</v>
      </c>
      <c r="G178" s="4" t="str">
        <f t="shared" si="10"/>
        <v>Start group 2 for 50km</v>
      </c>
      <c r="H178" s="4" t="str">
        <f t="shared" si="11"/>
        <v>Start group 3 for 100km</v>
      </c>
    </row>
    <row r="179" spans="1:8">
      <c r="A179" s="128">
        <v>177</v>
      </c>
      <c r="B179" s="68" t="s">
        <v>90</v>
      </c>
      <c r="C179" s="68" t="s">
        <v>8103</v>
      </c>
      <c r="D179" s="69">
        <v>0.1302662037037037</v>
      </c>
      <c r="E179" s="37">
        <f t="shared" si="8"/>
        <v>0.24686192468619247</v>
      </c>
      <c r="F179" s="37">
        <f t="shared" si="9"/>
        <v>0.3797964938089986</v>
      </c>
      <c r="G179" s="4" t="str">
        <f t="shared" si="10"/>
        <v>Start group 2 for 50km</v>
      </c>
      <c r="H179" s="4" t="str">
        <f t="shared" si="11"/>
        <v>Start group 3 for 100km</v>
      </c>
    </row>
    <row r="180" spans="1:8">
      <c r="A180" s="128">
        <v>178</v>
      </c>
      <c r="B180" s="68" t="s">
        <v>9839</v>
      </c>
      <c r="C180" s="68" t="s">
        <v>10793</v>
      </c>
      <c r="D180" s="69">
        <v>0.1302662037037037</v>
      </c>
      <c r="E180" s="37">
        <f t="shared" si="8"/>
        <v>0.24825662482566249</v>
      </c>
      <c r="F180" s="37">
        <f t="shared" si="9"/>
        <v>0.3797964938089986</v>
      </c>
      <c r="G180" s="4" t="str">
        <f t="shared" si="10"/>
        <v>Start group 2 for 50km</v>
      </c>
      <c r="H180" s="4" t="str">
        <f t="shared" si="11"/>
        <v>Start group 3 for 100km</v>
      </c>
    </row>
    <row r="181" spans="1:8">
      <c r="A181" s="128">
        <v>179</v>
      </c>
      <c r="B181" s="68" t="s">
        <v>318</v>
      </c>
      <c r="C181" s="68" t="s">
        <v>8057</v>
      </c>
      <c r="D181" s="69">
        <v>0.13030092592592593</v>
      </c>
      <c r="E181" s="37">
        <f t="shared" si="8"/>
        <v>0.24965132496513251</v>
      </c>
      <c r="F181" s="37">
        <f t="shared" si="9"/>
        <v>0.3801642760818929</v>
      </c>
      <c r="G181" s="4" t="str">
        <f t="shared" si="10"/>
        <v>Start group 2 for 50km</v>
      </c>
      <c r="H181" s="4" t="str">
        <f t="shared" si="11"/>
        <v>Start group 3 for 100km</v>
      </c>
    </row>
    <row r="182" spans="1:8">
      <c r="A182" s="128">
        <v>180</v>
      </c>
      <c r="B182" s="68" t="s">
        <v>81</v>
      </c>
      <c r="C182" s="68" t="s">
        <v>8335</v>
      </c>
      <c r="D182" s="69">
        <v>0.13032407407407406</v>
      </c>
      <c r="E182" s="37">
        <f t="shared" si="8"/>
        <v>0.2510460251046025</v>
      </c>
      <c r="F182" s="37">
        <f t="shared" si="9"/>
        <v>0.38040946426382255</v>
      </c>
      <c r="G182" s="4" t="str">
        <f t="shared" si="10"/>
        <v>Start group 2 for 50km</v>
      </c>
      <c r="H182" s="4" t="str">
        <f t="shared" si="11"/>
        <v>Start group 3 for 100km</v>
      </c>
    </row>
    <row r="183" spans="1:8">
      <c r="A183" s="128">
        <v>181</v>
      </c>
      <c r="B183" s="68" t="s">
        <v>17</v>
      </c>
      <c r="C183" s="68" t="s">
        <v>9992</v>
      </c>
      <c r="D183" s="69">
        <v>0.13033564814814816</v>
      </c>
      <c r="E183" s="37">
        <f t="shared" si="8"/>
        <v>0.25244072524407252</v>
      </c>
      <c r="F183" s="37">
        <f t="shared" si="9"/>
        <v>0.38053205835478743</v>
      </c>
      <c r="G183" s="4" t="str">
        <f t="shared" si="10"/>
        <v>Start group 2 for 50km</v>
      </c>
      <c r="H183" s="4" t="str">
        <f t="shared" si="11"/>
        <v>Start group 3 for 100km</v>
      </c>
    </row>
    <row r="184" spans="1:8">
      <c r="A184" s="128">
        <v>182</v>
      </c>
      <c r="B184" s="68" t="s">
        <v>6050</v>
      </c>
      <c r="C184" s="68" t="s">
        <v>10794</v>
      </c>
      <c r="D184" s="69">
        <v>0.13034722222222223</v>
      </c>
      <c r="E184" s="37">
        <f t="shared" si="8"/>
        <v>0.25383542538354253</v>
      </c>
      <c r="F184" s="37">
        <f t="shared" si="9"/>
        <v>0.38065465244575214</v>
      </c>
      <c r="G184" s="4" t="str">
        <f t="shared" si="10"/>
        <v>Start group 2 for 50km</v>
      </c>
      <c r="H184" s="4" t="str">
        <f t="shared" si="11"/>
        <v>Start group 3 for 100km</v>
      </c>
    </row>
    <row r="185" spans="1:8">
      <c r="A185" s="128">
        <v>183</v>
      </c>
      <c r="B185" s="68" t="s">
        <v>12</v>
      </c>
      <c r="C185" s="68" t="s">
        <v>7182</v>
      </c>
      <c r="D185" s="69">
        <v>0.13038194444444445</v>
      </c>
      <c r="E185" s="37">
        <f t="shared" si="8"/>
        <v>0.25523012552301255</v>
      </c>
      <c r="F185" s="37">
        <f t="shared" si="9"/>
        <v>0.38102243471864666</v>
      </c>
      <c r="G185" s="4" t="str">
        <f t="shared" si="10"/>
        <v>Start group 2 for 50km</v>
      </c>
      <c r="H185" s="4" t="str">
        <f t="shared" si="11"/>
        <v>Start group 3 for 100km</v>
      </c>
    </row>
    <row r="186" spans="1:8">
      <c r="A186" s="128">
        <v>184</v>
      </c>
      <c r="B186" s="68" t="s">
        <v>44</v>
      </c>
      <c r="C186" s="68" t="s">
        <v>6022</v>
      </c>
      <c r="D186" s="69">
        <v>0.1305787037037037</v>
      </c>
      <c r="E186" s="37">
        <f t="shared" si="8"/>
        <v>0.25662482566248257</v>
      </c>
      <c r="F186" s="37">
        <f t="shared" si="9"/>
        <v>0.38310653426504854</v>
      </c>
      <c r="G186" s="4" t="str">
        <f t="shared" si="10"/>
        <v>Start group 2 for 50km</v>
      </c>
      <c r="H186" s="4" t="str">
        <f t="shared" si="11"/>
        <v>Start group 3 for 100km</v>
      </c>
    </row>
    <row r="187" spans="1:8">
      <c r="A187" s="128">
        <v>185</v>
      </c>
      <c r="B187" s="68" t="s">
        <v>3099</v>
      </c>
      <c r="C187" s="68" t="s">
        <v>7725</v>
      </c>
      <c r="D187" s="69">
        <v>0.13060185185185186</v>
      </c>
      <c r="E187" s="37">
        <f t="shared" si="8"/>
        <v>0.25801952580195259</v>
      </c>
      <c r="F187" s="37">
        <f t="shared" si="9"/>
        <v>0.38335172244697813</v>
      </c>
      <c r="G187" s="4" t="str">
        <f t="shared" si="10"/>
        <v>Start group 2 for 50km</v>
      </c>
      <c r="H187" s="4" t="str">
        <f t="shared" si="11"/>
        <v>Start group 3 for 100km</v>
      </c>
    </row>
    <row r="188" spans="1:8">
      <c r="A188" s="128">
        <v>186</v>
      </c>
      <c r="B188" s="68" t="s">
        <v>52</v>
      </c>
      <c r="C188" s="68" t="s">
        <v>7320</v>
      </c>
      <c r="D188" s="69">
        <v>0.13069444444444445</v>
      </c>
      <c r="E188" s="37">
        <f t="shared" si="8"/>
        <v>0.2594142259414226</v>
      </c>
      <c r="F188" s="37">
        <f t="shared" si="9"/>
        <v>0.3843324751746966</v>
      </c>
      <c r="G188" s="4" t="str">
        <f t="shared" si="10"/>
        <v>Start group 2 for 50km</v>
      </c>
      <c r="H188" s="4" t="str">
        <f t="shared" si="11"/>
        <v>Start group 3 for 100km</v>
      </c>
    </row>
    <row r="189" spans="1:8">
      <c r="A189" s="128">
        <v>187</v>
      </c>
      <c r="B189" s="68" t="s">
        <v>293</v>
      </c>
      <c r="C189" s="68" t="s">
        <v>7697</v>
      </c>
      <c r="D189" s="69">
        <v>0.13070601851851851</v>
      </c>
      <c r="E189" s="37">
        <f t="shared" si="8"/>
        <v>0.26080892608089262</v>
      </c>
      <c r="F189" s="37">
        <f t="shared" si="9"/>
        <v>0.38445506926566153</v>
      </c>
      <c r="G189" s="4" t="str">
        <f t="shared" si="10"/>
        <v>Start group 2 for 50km</v>
      </c>
      <c r="H189" s="4" t="str">
        <f t="shared" si="11"/>
        <v>Start group 3 for 100km</v>
      </c>
    </row>
    <row r="190" spans="1:8">
      <c r="A190" s="128">
        <v>188</v>
      </c>
      <c r="B190" s="68" t="s">
        <v>9701</v>
      </c>
      <c r="C190" s="68" t="s">
        <v>7789</v>
      </c>
      <c r="D190" s="69">
        <v>0.13072916666666667</v>
      </c>
      <c r="E190" s="37">
        <f t="shared" si="8"/>
        <v>0.26220362622036264</v>
      </c>
      <c r="F190" s="37">
        <f t="shared" si="9"/>
        <v>0.38470025744759112</v>
      </c>
      <c r="G190" s="4" t="str">
        <f t="shared" si="10"/>
        <v>Start group 2 for 50km</v>
      </c>
      <c r="H190" s="4" t="str">
        <f t="shared" si="11"/>
        <v>Start group 3 for 100km</v>
      </c>
    </row>
    <row r="191" spans="1:8">
      <c r="A191" s="128">
        <v>189</v>
      </c>
      <c r="B191" s="68" t="s">
        <v>463</v>
      </c>
      <c r="C191" s="68" t="s">
        <v>10795</v>
      </c>
      <c r="D191" s="69">
        <v>0.13075231481481481</v>
      </c>
      <c r="E191" s="37">
        <f t="shared" si="8"/>
        <v>0.26359832635983266</v>
      </c>
      <c r="F191" s="37">
        <f t="shared" si="9"/>
        <v>0.38494544562952077</v>
      </c>
      <c r="G191" s="4" t="str">
        <f t="shared" si="10"/>
        <v>Start group 2 for 50km</v>
      </c>
      <c r="H191" s="4" t="str">
        <f t="shared" si="11"/>
        <v>Start group 3 for 100km</v>
      </c>
    </row>
    <row r="192" spans="1:8">
      <c r="A192" s="128">
        <v>190</v>
      </c>
      <c r="B192" s="68" t="s">
        <v>56</v>
      </c>
      <c r="C192" s="68" t="s">
        <v>5689</v>
      </c>
      <c r="D192" s="69">
        <v>0.13075231481481481</v>
      </c>
      <c r="E192" s="37">
        <f t="shared" si="8"/>
        <v>0.26499302649930268</v>
      </c>
      <c r="F192" s="37">
        <f t="shared" si="9"/>
        <v>0.38494544562952077</v>
      </c>
      <c r="G192" s="4" t="str">
        <f t="shared" si="10"/>
        <v>Start group 2 for 50km</v>
      </c>
      <c r="H192" s="4" t="str">
        <f t="shared" si="11"/>
        <v>Start group 3 for 100km</v>
      </c>
    </row>
    <row r="193" spans="1:8">
      <c r="A193" s="128">
        <v>191</v>
      </c>
      <c r="B193" s="68" t="s">
        <v>31</v>
      </c>
      <c r="C193" s="68" t="s">
        <v>9706</v>
      </c>
      <c r="D193" s="69">
        <v>0.13077546296296297</v>
      </c>
      <c r="E193" s="37">
        <f t="shared" si="8"/>
        <v>0.26638772663877264</v>
      </c>
      <c r="F193" s="37">
        <f t="shared" si="9"/>
        <v>0.38519063381145036</v>
      </c>
      <c r="G193" s="4" t="str">
        <f t="shared" si="10"/>
        <v>Start group 2 for 50km</v>
      </c>
      <c r="H193" s="4" t="str">
        <f t="shared" si="11"/>
        <v>Start group 3 for 100km</v>
      </c>
    </row>
    <row r="194" spans="1:8">
      <c r="A194" s="128">
        <v>192</v>
      </c>
      <c r="B194" s="68" t="s">
        <v>10796</v>
      </c>
      <c r="C194" s="68" t="s">
        <v>10050</v>
      </c>
      <c r="D194" s="69">
        <v>0.1307986111111111</v>
      </c>
      <c r="E194" s="37">
        <f t="shared" si="8"/>
        <v>0.26778242677824265</v>
      </c>
      <c r="F194" s="37">
        <f t="shared" si="9"/>
        <v>0.38543582199338</v>
      </c>
      <c r="G194" s="4" t="str">
        <f t="shared" si="10"/>
        <v>Start group 2 for 50km</v>
      </c>
      <c r="H194" s="4" t="str">
        <f t="shared" si="11"/>
        <v>Start group 3 for 100km</v>
      </c>
    </row>
    <row r="195" spans="1:8">
      <c r="A195" s="128">
        <v>193</v>
      </c>
      <c r="B195" s="68" t="s">
        <v>10797</v>
      </c>
      <c r="C195" s="68" t="s">
        <v>10798</v>
      </c>
      <c r="D195" s="69">
        <v>0.13085648148148149</v>
      </c>
      <c r="E195" s="37">
        <f t="shared" si="8"/>
        <v>0.26917712691771267</v>
      </c>
      <c r="F195" s="37">
        <f t="shared" si="9"/>
        <v>0.38604879244820411</v>
      </c>
      <c r="G195" s="4" t="str">
        <f t="shared" si="10"/>
        <v>Start group 2 for 50km</v>
      </c>
      <c r="H195" s="4" t="str">
        <f t="shared" si="11"/>
        <v>Start group 3 for 100km</v>
      </c>
    </row>
    <row r="196" spans="1:8">
      <c r="A196" s="128">
        <v>194</v>
      </c>
      <c r="B196" s="68" t="s">
        <v>3248</v>
      </c>
      <c r="C196" s="68" t="s">
        <v>10037</v>
      </c>
      <c r="D196" s="69">
        <v>0.13090277777777778</v>
      </c>
      <c r="E196" s="37">
        <f t="shared" ref="E196:E259" si="12">A196/717</f>
        <v>0.27057182705718269</v>
      </c>
      <c r="F196" s="37">
        <f t="shared" ref="F196:F259" si="13">((HOUR(D196)*60+MINUTE(D196)+SECOND(D196)/60)-(HOUR($D$3)*60+MINUTE($D$3)+SECOND($D$3)/60))/(HOUR($D$3)*60+MINUTE($D$3)+SECOND($D$3)/60)</f>
        <v>0.38653916881206335</v>
      </c>
      <c r="G196" s="4" t="str">
        <f t="shared" ref="G196:G259" si="14">"Start group "&amp;IF(F196&lt;=29%,1,IF(F196&lt;=39%,2,IF(F196&lt;=50%,3,IF(F196&lt;=62%,4,IF(F196&lt;=84%,5,6)))))&amp;" for 50km"</f>
        <v>Start group 2 for 50km</v>
      </c>
      <c r="H196" s="4" t="str">
        <f t="shared" ref="H196:H259" si="15">"Start group "&amp;IF(F196&lt;=20%,1,IF(F196&lt;=33%,2,IF(F196&lt;=43%,3,IF(F196&lt;=52%,4,IF(F196&lt;=69%,5,6)))))&amp;" for 100km"</f>
        <v>Start group 3 for 100km</v>
      </c>
    </row>
    <row r="197" spans="1:8">
      <c r="A197" s="128">
        <v>195</v>
      </c>
      <c r="B197" s="68" t="s">
        <v>17</v>
      </c>
      <c r="C197" s="68" t="s">
        <v>5794</v>
      </c>
      <c r="D197" s="69">
        <v>0.13092592592592592</v>
      </c>
      <c r="E197" s="37">
        <f t="shared" si="12"/>
        <v>0.27196652719665271</v>
      </c>
      <c r="F197" s="37">
        <f t="shared" si="13"/>
        <v>0.38678435699399299</v>
      </c>
      <c r="G197" s="4" t="str">
        <f t="shared" si="14"/>
        <v>Start group 2 for 50km</v>
      </c>
      <c r="H197" s="4" t="str">
        <f t="shared" si="15"/>
        <v>Start group 3 for 100km</v>
      </c>
    </row>
    <row r="198" spans="1:8">
      <c r="A198" s="128">
        <v>196</v>
      </c>
      <c r="B198" s="68" t="s">
        <v>432</v>
      </c>
      <c r="C198" s="68" t="s">
        <v>10799</v>
      </c>
      <c r="D198" s="69">
        <v>0.13097222222222221</v>
      </c>
      <c r="E198" s="37">
        <f t="shared" si="12"/>
        <v>0.27336122733612273</v>
      </c>
      <c r="F198" s="37">
        <f t="shared" si="13"/>
        <v>0.38727473335785223</v>
      </c>
      <c r="G198" s="4" t="str">
        <f t="shared" si="14"/>
        <v>Start group 2 for 50km</v>
      </c>
      <c r="H198" s="4" t="str">
        <f t="shared" si="15"/>
        <v>Start group 3 for 100km</v>
      </c>
    </row>
    <row r="199" spans="1:8">
      <c r="A199" s="128">
        <v>197</v>
      </c>
      <c r="B199" s="68" t="s">
        <v>138</v>
      </c>
      <c r="C199" s="68" t="s">
        <v>7442</v>
      </c>
      <c r="D199" s="69">
        <v>0.1310300925925926</v>
      </c>
      <c r="E199" s="37">
        <f t="shared" si="12"/>
        <v>0.27475592747559274</v>
      </c>
      <c r="F199" s="37">
        <f t="shared" si="13"/>
        <v>0.3878877038126764</v>
      </c>
      <c r="G199" s="4" t="str">
        <f t="shared" si="14"/>
        <v>Start group 2 for 50km</v>
      </c>
      <c r="H199" s="4" t="str">
        <f t="shared" si="15"/>
        <v>Start group 3 for 100km</v>
      </c>
    </row>
    <row r="200" spans="1:8">
      <c r="A200" s="128">
        <v>198</v>
      </c>
      <c r="B200" s="68" t="s">
        <v>698</v>
      </c>
      <c r="C200" s="68" t="s">
        <v>7510</v>
      </c>
      <c r="D200" s="69">
        <v>0.13111111111111112</v>
      </c>
      <c r="E200" s="37">
        <f t="shared" si="12"/>
        <v>0.27615062761506276</v>
      </c>
      <c r="F200" s="37">
        <f t="shared" si="13"/>
        <v>0.38874586244943016</v>
      </c>
      <c r="G200" s="4" t="str">
        <f t="shared" si="14"/>
        <v>Start group 2 for 50km</v>
      </c>
      <c r="H200" s="4" t="str">
        <f t="shared" si="15"/>
        <v>Start group 3 for 100km</v>
      </c>
    </row>
    <row r="201" spans="1:8">
      <c r="A201" s="128">
        <v>199</v>
      </c>
      <c r="B201" s="68" t="s">
        <v>187</v>
      </c>
      <c r="C201" s="68" t="s">
        <v>10186</v>
      </c>
      <c r="D201" s="69">
        <v>0.13115740740740742</v>
      </c>
      <c r="E201" s="37">
        <f t="shared" si="12"/>
        <v>0.27754532775453278</v>
      </c>
      <c r="F201" s="37">
        <f t="shared" si="13"/>
        <v>0.38923623881328939</v>
      </c>
      <c r="G201" s="4" t="str">
        <f t="shared" si="14"/>
        <v>Start group 2 for 50km</v>
      </c>
      <c r="H201" s="4" t="str">
        <f t="shared" si="15"/>
        <v>Start group 3 for 100km</v>
      </c>
    </row>
    <row r="202" spans="1:8">
      <c r="A202" s="128">
        <v>200</v>
      </c>
      <c r="B202" s="68" t="s">
        <v>110</v>
      </c>
      <c r="C202" s="68" t="s">
        <v>10800</v>
      </c>
      <c r="D202" s="69">
        <v>0.13121527777777778</v>
      </c>
      <c r="E202" s="37">
        <f t="shared" si="12"/>
        <v>0.2789400278940028</v>
      </c>
      <c r="F202" s="37">
        <f t="shared" si="13"/>
        <v>0.38984920926811328</v>
      </c>
      <c r="G202" s="4" t="str">
        <f t="shared" si="14"/>
        <v>Start group 2 for 50km</v>
      </c>
      <c r="H202" s="4" t="str">
        <f t="shared" si="15"/>
        <v>Start group 3 for 100km</v>
      </c>
    </row>
    <row r="203" spans="1:8">
      <c r="A203" s="128">
        <v>201</v>
      </c>
      <c r="B203" s="68" t="s">
        <v>138</v>
      </c>
      <c r="C203" s="68" t="s">
        <v>10801</v>
      </c>
      <c r="D203" s="69">
        <v>0.13141203703703705</v>
      </c>
      <c r="E203" s="37">
        <f t="shared" si="12"/>
        <v>0.28033472803347281</v>
      </c>
      <c r="F203" s="37">
        <f t="shared" si="13"/>
        <v>0.39193330881451516</v>
      </c>
      <c r="G203" s="4" t="str">
        <f t="shared" si="14"/>
        <v>Start group 3 for 50km</v>
      </c>
      <c r="H203" s="4" t="str">
        <f t="shared" si="15"/>
        <v>Start group 3 for 100km</v>
      </c>
    </row>
    <row r="204" spans="1:8">
      <c r="A204" s="128">
        <v>202</v>
      </c>
      <c r="B204" s="68" t="s">
        <v>97</v>
      </c>
      <c r="C204" s="68" t="s">
        <v>6037</v>
      </c>
      <c r="D204" s="69">
        <v>0.13146990740740741</v>
      </c>
      <c r="E204" s="37">
        <f t="shared" si="12"/>
        <v>0.28172942817294283</v>
      </c>
      <c r="F204" s="37">
        <f t="shared" si="13"/>
        <v>0.39254627926933933</v>
      </c>
      <c r="G204" s="4" t="str">
        <f t="shared" si="14"/>
        <v>Start group 3 for 50km</v>
      </c>
      <c r="H204" s="4" t="str">
        <f t="shared" si="15"/>
        <v>Start group 3 for 100km</v>
      </c>
    </row>
    <row r="205" spans="1:8">
      <c r="A205" s="128">
        <v>203</v>
      </c>
      <c r="B205" s="68" t="s">
        <v>439</v>
      </c>
      <c r="C205" s="68" t="s">
        <v>5892</v>
      </c>
      <c r="D205" s="69">
        <v>0.13186342592592593</v>
      </c>
      <c r="E205" s="37">
        <f t="shared" si="12"/>
        <v>0.28312412831241285</v>
      </c>
      <c r="F205" s="37">
        <f t="shared" si="13"/>
        <v>0.39671447836214302</v>
      </c>
      <c r="G205" s="4" t="str">
        <f t="shared" si="14"/>
        <v>Start group 3 for 50km</v>
      </c>
      <c r="H205" s="4" t="str">
        <f t="shared" si="15"/>
        <v>Start group 3 for 100km</v>
      </c>
    </row>
    <row r="206" spans="1:8">
      <c r="A206" s="128">
        <v>204</v>
      </c>
      <c r="B206" s="68" t="s">
        <v>131</v>
      </c>
      <c r="C206" s="68" t="s">
        <v>5794</v>
      </c>
      <c r="D206" s="69">
        <v>0.13195601851851851</v>
      </c>
      <c r="E206" s="37">
        <f t="shared" si="12"/>
        <v>0.28451882845188287</v>
      </c>
      <c r="F206" s="37">
        <f t="shared" si="13"/>
        <v>0.39769523108986166</v>
      </c>
      <c r="G206" s="4" t="str">
        <f t="shared" si="14"/>
        <v>Start group 3 for 50km</v>
      </c>
      <c r="H206" s="4" t="str">
        <f t="shared" si="15"/>
        <v>Start group 3 for 100km</v>
      </c>
    </row>
    <row r="207" spans="1:8">
      <c r="A207" s="128">
        <v>205</v>
      </c>
      <c r="B207" s="68" t="s">
        <v>748</v>
      </c>
      <c r="C207" s="68" t="s">
        <v>5886</v>
      </c>
      <c r="D207" s="69">
        <v>0.1323148148148148</v>
      </c>
      <c r="E207" s="37">
        <f t="shared" si="12"/>
        <v>0.28591352859135288</v>
      </c>
      <c r="F207" s="37">
        <f t="shared" si="13"/>
        <v>0.40149564790977083</v>
      </c>
      <c r="G207" s="4" t="str">
        <f t="shared" si="14"/>
        <v>Start group 3 for 50km</v>
      </c>
      <c r="H207" s="4" t="str">
        <f t="shared" si="15"/>
        <v>Start group 3 for 100km</v>
      </c>
    </row>
    <row r="208" spans="1:8">
      <c r="A208" s="128">
        <v>206</v>
      </c>
      <c r="B208" s="68" t="s">
        <v>210</v>
      </c>
      <c r="C208" s="68" t="s">
        <v>9982</v>
      </c>
      <c r="D208" s="69">
        <v>0.13240740740740742</v>
      </c>
      <c r="E208" s="37">
        <f t="shared" si="12"/>
        <v>0.28730822873082285</v>
      </c>
      <c r="F208" s="37">
        <f t="shared" si="13"/>
        <v>0.4024764006374893</v>
      </c>
      <c r="G208" s="4" t="str">
        <f t="shared" si="14"/>
        <v>Start group 3 for 50km</v>
      </c>
      <c r="H208" s="4" t="str">
        <f t="shared" si="15"/>
        <v>Start group 3 for 100km</v>
      </c>
    </row>
    <row r="209" spans="1:8">
      <c r="A209" s="128">
        <v>207</v>
      </c>
      <c r="B209" s="68" t="s">
        <v>140</v>
      </c>
      <c r="C209" s="68" t="s">
        <v>5681</v>
      </c>
      <c r="D209" s="69">
        <v>0.13261574074074073</v>
      </c>
      <c r="E209" s="37">
        <f t="shared" si="12"/>
        <v>0.28870292887029286</v>
      </c>
      <c r="F209" s="37">
        <f t="shared" si="13"/>
        <v>0.4046830942748561</v>
      </c>
      <c r="G209" s="4" t="str">
        <f t="shared" si="14"/>
        <v>Start group 3 for 50km</v>
      </c>
      <c r="H209" s="4" t="str">
        <f t="shared" si="15"/>
        <v>Start group 3 for 100km</v>
      </c>
    </row>
    <row r="210" spans="1:8">
      <c r="A210" s="128">
        <v>208</v>
      </c>
      <c r="B210" s="68" t="s">
        <v>9735</v>
      </c>
      <c r="C210" s="68" t="s">
        <v>9736</v>
      </c>
      <c r="D210" s="69">
        <v>0.13287037037037036</v>
      </c>
      <c r="E210" s="37">
        <f t="shared" si="12"/>
        <v>0.29009762900976288</v>
      </c>
      <c r="F210" s="37">
        <f t="shared" si="13"/>
        <v>0.40738016427608209</v>
      </c>
      <c r="G210" s="4" t="str">
        <f t="shared" si="14"/>
        <v>Start group 3 for 50km</v>
      </c>
      <c r="H210" s="4" t="str">
        <f t="shared" si="15"/>
        <v>Start group 3 for 100km</v>
      </c>
    </row>
    <row r="211" spans="1:8">
      <c r="A211" s="128">
        <v>209</v>
      </c>
      <c r="B211" s="68" t="s">
        <v>2</v>
      </c>
      <c r="C211" s="68" t="s">
        <v>5729</v>
      </c>
      <c r="D211" s="69">
        <v>0.13297453703703704</v>
      </c>
      <c r="E211" s="37">
        <f t="shared" si="12"/>
        <v>0.2914923291492329</v>
      </c>
      <c r="F211" s="37">
        <f t="shared" si="13"/>
        <v>0.40848351109476527</v>
      </c>
      <c r="G211" s="4" t="str">
        <f t="shared" si="14"/>
        <v>Start group 3 for 50km</v>
      </c>
      <c r="H211" s="4" t="str">
        <f t="shared" si="15"/>
        <v>Start group 3 for 100km</v>
      </c>
    </row>
    <row r="212" spans="1:8">
      <c r="A212" s="128">
        <v>210</v>
      </c>
      <c r="B212" s="68" t="s">
        <v>4</v>
      </c>
      <c r="C212" s="68" t="s">
        <v>10802</v>
      </c>
      <c r="D212" s="69">
        <v>0.13302083333333334</v>
      </c>
      <c r="E212" s="37">
        <f t="shared" si="12"/>
        <v>0.29288702928870292</v>
      </c>
      <c r="F212" s="37">
        <f t="shared" si="13"/>
        <v>0.40897388745862467</v>
      </c>
      <c r="G212" s="4" t="str">
        <f t="shared" si="14"/>
        <v>Start group 3 for 50km</v>
      </c>
      <c r="H212" s="4" t="str">
        <f t="shared" si="15"/>
        <v>Start group 3 for 100km</v>
      </c>
    </row>
    <row r="213" spans="1:8">
      <c r="A213" s="128">
        <v>211</v>
      </c>
      <c r="B213" s="68" t="s">
        <v>7138</v>
      </c>
      <c r="C213" s="68" t="s">
        <v>9423</v>
      </c>
      <c r="D213" s="69">
        <v>0.1333101851851852</v>
      </c>
      <c r="E213" s="37">
        <f t="shared" si="12"/>
        <v>0.29428172942817293</v>
      </c>
      <c r="F213" s="37">
        <f t="shared" si="13"/>
        <v>0.41203873973274502</v>
      </c>
      <c r="G213" s="4" t="str">
        <f t="shared" si="14"/>
        <v>Start group 3 for 50km</v>
      </c>
      <c r="H213" s="4" t="str">
        <f t="shared" si="15"/>
        <v>Start group 3 for 100km</v>
      </c>
    </row>
    <row r="214" spans="1:8">
      <c r="A214" s="128">
        <v>212</v>
      </c>
      <c r="B214" s="68" t="s">
        <v>42</v>
      </c>
      <c r="C214" s="68" t="s">
        <v>9553</v>
      </c>
      <c r="D214" s="69">
        <v>0.13333333333333333</v>
      </c>
      <c r="E214" s="37">
        <f t="shared" si="12"/>
        <v>0.29567642956764295</v>
      </c>
      <c r="F214" s="37">
        <f t="shared" si="13"/>
        <v>0.41228392791467461</v>
      </c>
      <c r="G214" s="4" t="str">
        <f t="shared" si="14"/>
        <v>Start group 3 for 50km</v>
      </c>
      <c r="H214" s="4" t="str">
        <f t="shared" si="15"/>
        <v>Start group 3 for 100km</v>
      </c>
    </row>
    <row r="215" spans="1:8">
      <c r="A215" s="128">
        <v>213</v>
      </c>
      <c r="B215" s="68" t="s">
        <v>294</v>
      </c>
      <c r="C215" s="68" t="s">
        <v>9939</v>
      </c>
      <c r="D215" s="69">
        <v>0.13370370370370371</v>
      </c>
      <c r="E215" s="37">
        <f t="shared" si="12"/>
        <v>0.29707112970711297</v>
      </c>
      <c r="F215" s="37">
        <f t="shared" si="13"/>
        <v>0.41620693882554871</v>
      </c>
      <c r="G215" s="4" t="str">
        <f t="shared" si="14"/>
        <v>Start group 3 for 50km</v>
      </c>
      <c r="H215" s="4" t="str">
        <f t="shared" si="15"/>
        <v>Start group 3 for 100km</v>
      </c>
    </row>
    <row r="216" spans="1:8">
      <c r="A216" s="128">
        <v>214</v>
      </c>
      <c r="B216" s="68" t="s">
        <v>138</v>
      </c>
      <c r="C216" s="68" t="s">
        <v>9978</v>
      </c>
      <c r="D216" s="69">
        <v>0.13381944444444444</v>
      </c>
      <c r="E216" s="37">
        <f t="shared" si="12"/>
        <v>0.29846582984658299</v>
      </c>
      <c r="F216" s="37">
        <f t="shared" si="13"/>
        <v>0.41743287973519677</v>
      </c>
      <c r="G216" s="4" t="str">
        <f t="shared" si="14"/>
        <v>Start group 3 for 50km</v>
      </c>
      <c r="H216" s="4" t="str">
        <f t="shared" si="15"/>
        <v>Start group 3 for 100km</v>
      </c>
    </row>
    <row r="217" spans="1:8">
      <c r="A217" s="128">
        <v>215</v>
      </c>
      <c r="B217" s="68" t="s">
        <v>14</v>
      </c>
      <c r="C217" s="68" t="s">
        <v>10007</v>
      </c>
      <c r="D217" s="69">
        <v>0.13388888888888889</v>
      </c>
      <c r="E217" s="37">
        <f t="shared" si="12"/>
        <v>0.299860529986053</v>
      </c>
      <c r="F217" s="37">
        <f t="shared" si="13"/>
        <v>0.41816844428098587</v>
      </c>
      <c r="G217" s="4" t="str">
        <f t="shared" si="14"/>
        <v>Start group 3 for 50km</v>
      </c>
      <c r="H217" s="4" t="str">
        <f t="shared" si="15"/>
        <v>Start group 3 for 100km</v>
      </c>
    </row>
    <row r="218" spans="1:8">
      <c r="A218" s="128">
        <v>216</v>
      </c>
      <c r="B218" s="68" t="s">
        <v>56</v>
      </c>
      <c r="C218" s="68" t="s">
        <v>10048</v>
      </c>
      <c r="D218" s="69">
        <v>0.13396990740740741</v>
      </c>
      <c r="E218" s="37">
        <f t="shared" si="12"/>
        <v>0.30125523012552302</v>
      </c>
      <c r="F218" s="37">
        <f t="shared" si="13"/>
        <v>0.41902660291773941</v>
      </c>
      <c r="G218" s="4" t="str">
        <f t="shared" si="14"/>
        <v>Start group 3 for 50km</v>
      </c>
      <c r="H218" s="4" t="str">
        <f t="shared" si="15"/>
        <v>Start group 3 for 100km</v>
      </c>
    </row>
    <row r="219" spans="1:8">
      <c r="A219" s="128">
        <v>217</v>
      </c>
      <c r="B219" s="68" t="s">
        <v>3409</v>
      </c>
      <c r="C219" s="68" t="s">
        <v>10095</v>
      </c>
      <c r="D219" s="69">
        <v>0.13412037037037036</v>
      </c>
      <c r="E219" s="37">
        <f t="shared" si="12"/>
        <v>0.30264993026499304</v>
      </c>
      <c r="F219" s="37">
        <f t="shared" si="13"/>
        <v>0.42062032610028205</v>
      </c>
      <c r="G219" s="4" t="str">
        <f t="shared" si="14"/>
        <v>Start group 3 for 50km</v>
      </c>
      <c r="H219" s="4" t="str">
        <f t="shared" si="15"/>
        <v>Start group 3 for 100km</v>
      </c>
    </row>
    <row r="220" spans="1:8">
      <c r="A220" s="128">
        <v>218</v>
      </c>
      <c r="B220" s="68" t="s">
        <v>278</v>
      </c>
      <c r="C220" s="68" t="s">
        <v>10078</v>
      </c>
      <c r="D220" s="69">
        <v>0.13412037037037036</v>
      </c>
      <c r="E220" s="37">
        <f t="shared" si="12"/>
        <v>0.30404463040446306</v>
      </c>
      <c r="F220" s="37">
        <f t="shared" si="13"/>
        <v>0.42062032610028205</v>
      </c>
      <c r="G220" s="4" t="str">
        <f t="shared" si="14"/>
        <v>Start group 3 for 50km</v>
      </c>
      <c r="H220" s="4" t="str">
        <f t="shared" si="15"/>
        <v>Start group 3 for 100km</v>
      </c>
    </row>
    <row r="221" spans="1:8">
      <c r="A221" s="128">
        <v>219</v>
      </c>
      <c r="B221" s="68" t="s">
        <v>83</v>
      </c>
      <c r="C221" s="68" t="s">
        <v>10803</v>
      </c>
      <c r="D221" s="69">
        <v>0.13415509259259259</v>
      </c>
      <c r="E221" s="37">
        <f t="shared" si="12"/>
        <v>0.30543933054393307</v>
      </c>
      <c r="F221" s="37">
        <f t="shared" si="13"/>
        <v>0.42098810837317657</v>
      </c>
      <c r="G221" s="4" t="str">
        <f t="shared" si="14"/>
        <v>Start group 3 for 50km</v>
      </c>
      <c r="H221" s="4" t="str">
        <f t="shared" si="15"/>
        <v>Start group 3 for 100km</v>
      </c>
    </row>
    <row r="222" spans="1:8">
      <c r="A222" s="128">
        <v>220</v>
      </c>
      <c r="B222" s="68" t="s">
        <v>10804</v>
      </c>
      <c r="C222" s="68" t="s">
        <v>8332</v>
      </c>
      <c r="D222" s="69">
        <v>0.13416666666666666</v>
      </c>
      <c r="E222" s="37">
        <f t="shared" si="12"/>
        <v>0.30683403068340309</v>
      </c>
      <c r="F222" s="37">
        <f t="shared" si="13"/>
        <v>0.42111070246414128</v>
      </c>
      <c r="G222" s="4" t="str">
        <f t="shared" si="14"/>
        <v>Start group 3 for 50km</v>
      </c>
      <c r="H222" s="4" t="str">
        <f t="shared" si="15"/>
        <v>Start group 3 for 100km</v>
      </c>
    </row>
    <row r="223" spans="1:8">
      <c r="A223" s="128">
        <v>221</v>
      </c>
      <c r="B223" s="68" t="s">
        <v>208</v>
      </c>
      <c r="C223" s="68" t="s">
        <v>7510</v>
      </c>
      <c r="D223" s="69">
        <v>0.13418981481481482</v>
      </c>
      <c r="E223" s="37">
        <f t="shared" si="12"/>
        <v>0.30822873082287311</v>
      </c>
      <c r="F223" s="37">
        <f t="shared" si="13"/>
        <v>0.42135589064607087</v>
      </c>
      <c r="G223" s="4" t="str">
        <f t="shared" si="14"/>
        <v>Start group 3 for 50km</v>
      </c>
      <c r="H223" s="4" t="str">
        <f t="shared" si="15"/>
        <v>Start group 3 for 100km</v>
      </c>
    </row>
    <row r="224" spans="1:8">
      <c r="A224" s="128">
        <v>222</v>
      </c>
      <c r="B224" s="68" t="s">
        <v>240</v>
      </c>
      <c r="C224" s="68" t="s">
        <v>5849</v>
      </c>
      <c r="D224" s="69">
        <v>0.13428240740740741</v>
      </c>
      <c r="E224" s="37">
        <f t="shared" si="12"/>
        <v>0.30962343096234307</v>
      </c>
      <c r="F224" s="37">
        <f t="shared" si="13"/>
        <v>0.42233664337378957</v>
      </c>
      <c r="G224" s="4" t="str">
        <f t="shared" si="14"/>
        <v>Start group 3 for 50km</v>
      </c>
      <c r="H224" s="4" t="str">
        <f t="shared" si="15"/>
        <v>Start group 3 for 100km</v>
      </c>
    </row>
    <row r="225" spans="1:8">
      <c r="A225" s="128">
        <v>223</v>
      </c>
      <c r="B225" s="68" t="s">
        <v>22</v>
      </c>
      <c r="C225" s="68" t="s">
        <v>5881</v>
      </c>
      <c r="D225" s="69">
        <v>0.13436342592592593</v>
      </c>
      <c r="E225" s="37">
        <f t="shared" si="12"/>
        <v>0.31101813110181309</v>
      </c>
      <c r="F225" s="37">
        <f t="shared" si="13"/>
        <v>0.4231948020105431</v>
      </c>
      <c r="G225" s="4" t="str">
        <f t="shared" si="14"/>
        <v>Start group 3 for 50km</v>
      </c>
      <c r="H225" s="4" t="str">
        <f t="shared" si="15"/>
        <v>Start group 3 for 100km</v>
      </c>
    </row>
    <row r="226" spans="1:8">
      <c r="A226" s="128">
        <v>224</v>
      </c>
      <c r="B226" s="68" t="s">
        <v>210</v>
      </c>
      <c r="C226" s="68" t="s">
        <v>3329</v>
      </c>
      <c r="D226" s="69">
        <v>0.13438657407407406</v>
      </c>
      <c r="E226" s="37">
        <f t="shared" si="12"/>
        <v>0.31241283124128311</v>
      </c>
      <c r="F226" s="37">
        <f t="shared" si="13"/>
        <v>0.42343999019247291</v>
      </c>
      <c r="G226" s="4" t="str">
        <f t="shared" si="14"/>
        <v>Start group 3 for 50km</v>
      </c>
      <c r="H226" s="4" t="str">
        <f t="shared" si="15"/>
        <v>Start group 3 for 100km</v>
      </c>
    </row>
    <row r="227" spans="1:8">
      <c r="A227" s="128">
        <v>225</v>
      </c>
      <c r="B227" s="68" t="s">
        <v>38</v>
      </c>
      <c r="C227" s="68" t="s">
        <v>10661</v>
      </c>
      <c r="D227" s="69">
        <v>0.13442129629629629</v>
      </c>
      <c r="E227" s="37">
        <f t="shared" si="12"/>
        <v>0.31380753138075312</v>
      </c>
      <c r="F227" s="37">
        <f t="shared" si="13"/>
        <v>0.42380777246536727</v>
      </c>
      <c r="G227" s="4" t="str">
        <f t="shared" si="14"/>
        <v>Start group 3 for 50km</v>
      </c>
      <c r="H227" s="4" t="str">
        <f t="shared" si="15"/>
        <v>Start group 3 for 100km</v>
      </c>
    </row>
    <row r="228" spans="1:8">
      <c r="A228" s="128">
        <v>226</v>
      </c>
      <c r="B228" s="68" t="s">
        <v>14</v>
      </c>
      <c r="C228" s="68" t="s">
        <v>5822</v>
      </c>
      <c r="D228" s="69">
        <v>0.13467592592592592</v>
      </c>
      <c r="E228" s="37">
        <f t="shared" si="12"/>
        <v>0.31520223152022314</v>
      </c>
      <c r="F228" s="37">
        <f t="shared" si="13"/>
        <v>0.42650484246659326</v>
      </c>
      <c r="G228" s="4" t="str">
        <f t="shared" si="14"/>
        <v>Start group 3 for 50km</v>
      </c>
      <c r="H228" s="4" t="str">
        <f t="shared" si="15"/>
        <v>Start group 3 for 100km</v>
      </c>
    </row>
    <row r="229" spans="1:8">
      <c r="A229" s="128">
        <v>227</v>
      </c>
      <c r="B229" s="68" t="s">
        <v>159</v>
      </c>
      <c r="C229" s="68" t="s">
        <v>10129</v>
      </c>
      <c r="D229" s="69">
        <v>0.13510416666666666</v>
      </c>
      <c r="E229" s="37">
        <f t="shared" si="12"/>
        <v>0.31659693165969316</v>
      </c>
      <c r="F229" s="37">
        <f t="shared" si="13"/>
        <v>0.43104082383229148</v>
      </c>
      <c r="G229" s="4" t="str">
        <f t="shared" si="14"/>
        <v>Start group 3 for 50km</v>
      </c>
      <c r="H229" s="4" t="str">
        <f t="shared" si="15"/>
        <v>Start group 4 for 100km</v>
      </c>
    </row>
    <row r="230" spans="1:8">
      <c r="A230" s="128">
        <v>228</v>
      </c>
      <c r="B230" s="68" t="s">
        <v>36</v>
      </c>
      <c r="C230" s="68" t="s">
        <v>9416</v>
      </c>
      <c r="D230" s="69">
        <v>0.13540509259259259</v>
      </c>
      <c r="E230" s="37">
        <f t="shared" si="12"/>
        <v>0.31799163179916318</v>
      </c>
      <c r="F230" s="37">
        <f t="shared" si="13"/>
        <v>0.43422827019737653</v>
      </c>
      <c r="G230" s="4" t="str">
        <f t="shared" si="14"/>
        <v>Start group 3 for 50km</v>
      </c>
      <c r="H230" s="4" t="str">
        <f t="shared" si="15"/>
        <v>Start group 4 for 100km</v>
      </c>
    </row>
    <row r="231" spans="1:8">
      <c r="A231" s="128">
        <v>229</v>
      </c>
      <c r="B231" s="68" t="s">
        <v>18</v>
      </c>
      <c r="C231" s="68" t="s">
        <v>5824</v>
      </c>
      <c r="D231" s="69">
        <v>0.13541666666666666</v>
      </c>
      <c r="E231" s="37">
        <f t="shared" si="12"/>
        <v>0.31938633193863319</v>
      </c>
      <c r="F231" s="37">
        <f t="shared" si="13"/>
        <v>0.43435086428834141</v>
      </c>
      <c r="G231" s="4" t="str">
        <f t="shared" si="14"/>
        <v>Start group 3 for 50km</v>
      </c>
      <c r="H231" s="4" t="str">
        <f t="shared" si="15"/>
        <v>Start group 4 for 100km</v>
      </c>
    </row>
    <row r="232" spans="1:8">
      <c r="A232" s="128">
        <v>230</v>
      </c>
      <c r="B232" s="68" t="s">
        <v>187</v>
      </c>
      <c r="C232" s="68" t="s">
        <v>5805</v>
      </c>
      <c r="D232" s="69">
        <v>0.13550925925925925</v>
      </c>
      <c r="E232" s="37">
        <f t="shared" si="12"/>
        <v>0.32078103207810321</v>
      </c>
      <c r="F232" s="37">
        <f t="shared" si="13"/>
        <v>0.43533161701605988</v>
      </c>
      <c r="G232" s="4" t="str">
        <f t="shared" si="14"/>
        <v>Start group 3 for 50km</v>
      </c>
      <c r="H232" s="4" t="str">
        <f t="shared" si="15"/>
        <v>Start group 4 for 100km</v>
      </c>
    </row>
    <row r="233" spans="1:8">
      <c r="A233" s="128">
        <v>231</v>
      </c>
      <c r="B233" s="68" t="s">
        <v>322</v>
      </c>
      <c r="C233" s="68" t="s">
        <v>10001</v>
      </c>
      <c r="D233" s="69">
        <v>0.13553240740740741</v>
      </c>
      <c r="E233" s="37">
        <f t="shared" si="12"/>
        <v>0.32217573221757323</v>
      </c>
      <c r="F233" s="37">
        <f t="shared" si="13"/>
        <v>0.43557680519798953</v>
      </c>
      <c r="G233" s="4" t="str">
        <f t="shared" si="14"/>
        <v>Start group 3 for 50km</v>
      </c>
      <c r="H233" s="4" t="str">
        <f t="shared" si="15"/>
        <v>Start group 4 for 100km</v>
      </c>
    </row>
    <row r="234" spans="1:8">
      <c r="A234" s="128">
        <v>232</v>
      </c>
      <c r="B234" s="68" t="s">
        <v>6</v>
      </c>
      <c r="C234" s="68" t="s">
        <v>10805</v>
      </c>
      <c r="D234" s="69">
        <v>0.13564814814814816</v>
      </c>
      <c r="E234" s="37">
        <f t="shared" si="12"/>
        <v>0.32357043235704325</v>
      </c>
      <c r="F234" s="37">
        <f t="shared" si="13"/>
        <v>0.43680274610763781</v>
      </c>
      <c r="G234" s="4" t="str">
        <f t="shared" si="14"/>
        <v>Start group 3 for 50km</v>
      </c>
      <c r="H234" s="4" t="str">
        <f t="shared" si="15"/>
        <v>Start group 4 for 100km</v>
      </c>
    </row>
    <row r="235" spans="1:8">
      <c r="A235" s="128">
        <v>233</v>
      </c>
      <c r="B235" s="68" t="s">
        <v>7147</v>
      </c>
      <c r="C235" s="68" t="s">
        <v>9624</v>
      </c>
      <c r="D235" s="69">
        <v>0.13568287037037038</v>
      </c>
      <c r="E235" s="37">
        <f t="shared" si="12"/>
        <v>0.32496513249651326</v>
      </c>
      <c r="F235" s="37">
        <f t="shared" si="13"/>
        <v>0.43717052838053211</v>
      </c>
      <c r="G235" s="4" t="str">
        <f t="shared" si="14"/>
        <v>Start group 3 for 50km</v>
      </c>
      <c r="H235" s="4" t="str">
        <f t="shared" si="15"/>
        <v>Start group 4 for 100km</v>
      </c>
    </row>
    <row r="236" spans="1:8">
      <c r="A236" s="128">
        <v>234</v>
      </c>
      <c r="B236" s="68" t="s">
        <v>131</v>
      </c>
      <c r="C236" s="68" t="s">
        <v>10806</v>
      </c>
      <c r="D236" s="69">
        <v>0.13578703703703704</v>
      </c>
      <c r="E236" s="37">
        <f t="shared" si="12"/>
        <v>0.32635983263598328</v>
      </c>
      <c r="F236" s="37">
        <f t="shared" si="13"/>
        <v>0.43827387519921551</v>
      </c>
      <c r="G236" s="4" t="str">
        <f t="shared" si="14"/>
        <v>Start group 3 for 50km</v>
      </c>
      <c r="H236" s="4" t="str">
        <f t="shared" si="15"/>
        <v>Start group 4 for 100km</v>
      </c>
    </row>
    <row r="237" spans="1:8">
      <c r="A237" s="128">
        <v>235</v>
      </c>
      <c r="B237" s="68" t="s">
        <v>454</v>
      </c>
      <c r="C237" s="68" t="s">
        <v>10807</v>
      </c>
      <c r="D237" s="69">
        <v>0.13585648148148149</v>
      </c>
      <c r="E237" s="37">
        <f t="shared" si="12"/>
        <v>0.3277545327754533</v>
      </c>
      <c r="F237" s="37">
        <f t="shared" si="13"/>
        <v>0.43900943974500434</v>
      </c>
      <c r="G237" s="4" t="str">
        <f t="shared" si="14"/>
        <v>Start group 3 for 50km</v>
      </c>
      <c r="H237" s="4" t="str">
        <f t="shared" si="15"/>
        <v>Start group 4 for 100km</v>
      </c>
    </row>
    <row r="238" spans="1:8">
      <c r="A238" s="128">
        <v>236</v>
      </c>
      <c r="B238" s="68" t="s">
        <v>707</v>
      </c>
      <c r="C238" s="68" t="s">
        <v>9960</v>
      </c>
      <c r="D238" s="69">
        <v>0.13631944444444444</v>
      </c>
      <c r="E238" s="37">
        <f t="shared" si="12"/>
        <v>0.32914923291492332</v>
      </c>
      <c r="F238" s="37">
        <f t="shared" si="13"/>
        <v>0.44391320338359713</v>
      </c>
      <c r="G238" s="4" t="str">
        <f t="shared" si="14"/>
        <v>Start group 3 for 50km</v>
      </c>
      <c r="H238" s="4" t="str">
        <f t="shared" si="15"/>
        <v>Start group 4 for 100km</v>
      </c>
    </row>
    <row r="239" spans="1:8">
      <c r="A239" s="128">
        <v>237</v>
      </c>
      <c r="B239" s="68" t="s">
        <v>133</v>
      </c>
      <c r="C239" s="68" t="s">
        <v>9540</v>
      </c>
      <c r="D239" s="69">
        <v>0.1363425925925926</v>
      </c>
      <c r="E239" s="37">
        <f t="shared" si="12"/>
        <v>0.33054393305439328</v>
      </c>
      <c r="F239" s="37">
        <f t="shared" si="13"/>
        <v>0.44415839156552672</v>
      </c>
      <c r="G239" s="4" t="str">
        <f t="shared" si="14"/>
        <v>Start group 3 for 50km</v>
      </c>
      <c r="H239" s="4" t="str">
        <f t="shared" si="15"/>
        <v>Start group 4 for 100km</v>
      </c>
    </row>
    <row r="240" spans="1:8">
      <c r="A240" s="128">
        <v>238</v>
      </c>
      <c r="B240" s="68" t="s">
        <v>64</v>
      </c>
      <c r="C240" s="68" t="s">
        <v>7310</v>
      </c>
      <c r="D240" s="69">
        <v>0.13645833333333332</v>
      </c>
      <c r="E240" s="37">
        <f t="shared" si="12"/>
        <v>0.3319386331938633</v>
      </c>
      <c r="F240" s="37">
        <f t="shared" si="13"/>
        <v>0.44538433247517484</v>
      </c>
      <c r="G240" s="4" t="str">
        <f t="shared" si="14"/>
        <v>Start group 3 for 50km</v>
      </c>
      <c r="H240" s="4" t="str">
        <f t="shared" si="15"/>
        <v>Start group 4 for 100km</v>
      </c>
    </row>
    <row r="241" spans="1:8">
      <c r="A241" s="128">
        <v>239</v>
      </c>
      <c r="B241" s="68" t="s">
        <v>28</v>
      </c>
      <c r="C241" s="68" t="s">
        <v>9977</v>
      </c>
      <c r="D241" s="69">
        <v>0.13649305555555555</v>
      </c>
      <c r="E241" s="37">
        <f t="shared" si="12"/>
        <v>0.33333333333333331</v>
      </c>
      <c r="F241" s="37">
        <f t="shared" si="13"/>
        <v>0.44575211474806936</v>
      </c>
      <c r="G241" s="4" t="str">
        <f t="shared" si="14"/>
        <v>Start group 3 for 50km</v>
      </c>
      <c r="H241" s="4" t="str">
        <f t="shared" si="15"/>
        <v>Start group 4 for 100km</v>
      </c>
    </row>
    <row r="242" spans="1:8">
      <c r="A242" s="128">
        <v>240</v>
      </c>
      <c r="B242" s="68" t="s">
        <v>523</v>
      </c>
      <c r="C242" s="68" t="s">
        <v>10207</v>
      </c>
      <c r="D242" s="69">
        <v>0.13678240740740741</v>
      </c>
      <c r="E242" s="37">
        <f t="shared" si="12"/>
        <v>0.33472803347280333</v>
      </c>
      <c r="F242" s="37">
        <f t="shared" si="13"/>
        <v>0.44881696702218965</v>
      </c>
      <c r="G242" s="4" t="str">
        <f t="shared" si="14"/>
        <v>Start group 3 for 50km</v>
      </c>
      <c r="H242" s="4" t="str">
        <f t="shared" si="15"/>
        <v>Start group 4 for 100km</v>
      </c>
    </row>
    <row r="243" spans="1:8">
      <c r="A243" s="128">
        <v>241</v>
      </c>
      <c r="B243" s="68" t="s">
        <v>10808</v>
      </c>
      <c r="C243" s="68" t="s">
        <v>10435</v>
      </c>
      <c r="D243" s="69">
        <v>0.13684027777777777</v>
      </c>
      <c r="E243" s="37">
        <f t="shared" si="12"/>
        <v>0.33612273361227335</v>
      </c>
      <c r="F243" s="37">
        <f t="shared" si="13"/>
        <v>0.44942993747701382</v>
      </c>
      <c r="G243" s="4" t="str">
        <f t="shared" si="14"/>
        <v>Start group 3 for 50km</v>
      </c>
      <c r="H243" s="4" t="str">
        <f t="shared" si="15"/>
        <v>Start group 4 for 100km</v>
      </c>
    </row>
    <row r="244" spans="1:8">
      <c r="A244" s="128">
        <v>242</v>
      </c>
      <c r="B244" s="68" t="s">
        <v>10023</v>
      </c>
      <c r="C244" s="68" t="s">
        <v>10024</v>
      </c>
      <c r="D244" s="69">
        <v>0.13729166666666667</v>
      </c>
      <c r="E244" s="37">
        <f t="shared" si="12"/>
        <v>0.33751743375174337</v>
      </c>
      <c r="F244" s="37">
        <f t="shared" si="13"/>
        <v>0.45421110702464146</v>
      </c>
      <c r="G244" s="4" t="str">
        <f t="shared" si="14"/>
        <v>Start group 3 for 50km</v>
      </c>
      <c r="H244" s="4" t="str">
        <f t="shared" si="15"/>
        <v>Start group 4 for 100km</v>
      </c>
    </row>
    <row r="245" spans="1:8">
      <c r="A245" s="128">
        <v>243</v>
      </c>
      <c r="B245" s="68" t="s">
        <v>10809</v>
      </c>
      <c r="C245" s="68" t="s">
        <v>8162</v>
      </c>
      <c r="D245" s="69">
        <v>0.13730324074074074</v>
      </c>
      <c r="E245" s="37">
        <f t="shared" si="12"/>
        <v>0.33891213389121339</v>
      </c>
      <c r="F245" s="37">
        <f t="shared" si="13"/>
        <v>0.45433370111560634</v>
      </c>
      <c r="G245" s="4" t="str">
        <f t="shared" si="14"/>
        <v>Start group 3 for 50km</v>
      </c>
      <c r="H245" s="4" t="str">
        <f t="shared" si="15"/>
        <v>Start group 4 for 100km</v>
      </c>
    </row>
    <row r="246" spans="1:8">
      <c r="A246" s="128">
        <v>244</v>
      </c>
      <c r="B246" s="68" t="s">
        <v>31</v>
      </c>
      <c r="C246" s="68" t="s">
        <v>8150</v>
      </c>
      <c r="D246" s="69">
        <v>0.13734953703703703</v>
      </c>
      <c r="E246" s="37">
        <f t="shared" si="12"/>
        <v>0.3403068340306834</v>
      </c>
      <c r="F246" s="37">
        <f t="shared" si="13"/>
        <v>0.45482407747946557</v>
      </c>
      <c r="G246" s="4" t="str">
        <f t="shared" si="14"/>
        <v>Start group 3 for 50km</v>
      </c>
      <c r="H246" s="4" t="str">
        <f t="shared" si="15"/>
        <v>Start group 4 for 100km</v>
      </c>
    </row>
    <row r="247" spans="1:8">
      <c r="A247" s="128">
        <v>245</v>
      </c>
      <c r="B247" s="68" t="s">
        <v>50</v>
      </c>
      <c r="C247" s="68" t="s">
        <v>10597</v>
      </c>
      <c r="D247" s="69">
        <v>0.13739583333333333</v>
      </c>
      <c r="E247" s="37">
        <f t="shared" si="12"/>
        <v>0.34170153417015342</v>
      </c>
      <c r="F247" s="37">
        <f t="shared" si="13"/>
        <v>0.45531445384332481</v>
      </c>
      <c r="G247" s="4" t="str">
        <f t="shared" si="14"/>
        <v>Start group 3 for 50km</v>
      </c>
      <c r="H247" s="4" t="str">
        <f t="shared" si="15"/>
        <v>Start group 4 for 100km</v>
      </c>
    </row>
    <row r="248" spans="1:8">
      <c r="A248" s="128">
        <v>246</v>
      </c>
      <c r="B248" s="68" t="s">
        <v>333</v>
      </c>
      <c r="C248" s="68" t="s">
        <v>10064</v>
      </c>
      <c r="D248" s="69">
        <v>0.13741898148148149</v>
      </c>
      <c r="E248" s="37">
        <f t="shared" si="12"/>
        <v>0.34309623430962344</v>
      </c>
      <c r="F248" s="37">
        <f t="shared" si="13"/>
        <v>0.45555964202525445</v>
      </c>
      <c r="G248" s="4" t="str">
        <f t="shared" si="14"/>
        <v>Start group 3 for 50km</v>
      </c>
      <c r="H248" s="4" t="str">
        <f t="shared" si="15"/>
        <v>Start group 4 for 100km</v>
      </c>
    </row>
    <row r="249" spans="1:8">
      <c r="A249" s="128">
        <v>247</v>
      </c>
      <c r="B249" s="68" t="s">
        <v>118</v>
      </c>
      <c r="C249" s="68" t="s">
        <v>10810</v>
      </c>
      <c r="D249" s="69">
        <v>0.13743055555555556</v>
      </c>
      <c r="E249" s="37">
        <f t="shared" si="12"/>
        <v>0.34449093444909346</v>
      </c>
      <c r="F249" s="37">
        <f t="shared" si="13"/>
        <v>0.45568223611621939</v>
      </c>
      <c r="G249" s="4" t="str">
        <f t="shared" si="14"/>
        <v>Start group 3 for 50km</v>
      </c>
      <c r="H249" s="4" t="str">
        <f t="shared" si="15"/>
        <v>Start group 4 for 100km</v>
      </c>
    </row>
    <row r="250" spans="1:8">
      <c r="A250" s="128">
        <v>248</v>
      </c>
      <c r="B250" s="68" t="s">
        <v>468</v>
      </c>
      <c r="C250" s="68" t="s">
        <v>5906</v>
      </c>
      <c r="D250" s="69">
        <v>0.13750000000000001</v>
      </c>
      <c r="E250" s="37">
        <f t="shared" si="12"/>
        <v>0.34588563458856347</v>
      </c>
      <c r="F250" s="37">
        <f t="shared" si="13"/>
        <v>0.45641780066200821</v>
      </c>
      <c r="G250" s="4" t="str">
        <f t="shared" si="14"/>
        <v>Start group 3 for 50km</v>
      </c>
      <c r="H250" s="4" t="str">
        <f t="shared" si="15"/>
        <v>Start group 4 for 100km</v>
      </c>
    </row>
    <row r="251" spans="1:8">
      <c r="A251" s="128">
        <v>249</v>
      </c>
      <c r="B251" s="68" t="s">
        <v>3</v>
      </c>
      <c r="C251" s="68" t="s">
        <v>10143</v>
      </c>
      <c r="D251" s="69">
        <v>0.13750000000000001</v>
      </c>
      <c r="E251" s="37">
        <f t="shared" si="12"/>
        <v>0.34728033472803349</v>
      </c>
      <c r="F251" s="37">
        <f t="shared" si="13"/>
        <v>0.45641780066200821</v>
      </c>
      <c r="G251" s="4" t="str">
        <f t="shared" si="14"/>
        <v>Start group 3 for 50km</v>
      </c>
      <c r="H251" s="4" t="str">
        <f t="shared" si="15"/>
        <v>Start group 4 for 100km</v>
      </c>
    </row>
    <row r="252" spans="1:8">
      <c r="A252" s="128">
        <v>250</v>
      </c>
      <c r="B252" s="68" t="s">
        <v>228</v>
      </c>
      <c r="C252" s="68" t="s">
        <v>5957</v>
      </c>
      <c r="D252" s="69">
        <v>0.13756944444444444</v>
      </c>
      <c r="E252" s="37">
        <f t="shared" si="12"/>
        <v>0.34867503486750351</v>
      </c>
      <c r="F252" s="37">
        <f t="shared" si="13"/>
        <v>0.45715336520779709</v>
      </c>
      <c r="G252" s="4" t="str">
        <f t="shared" si="14"/>
        <v>Start group 3 for 50km</v>
      </c>
      <c r="H252" s="4" t="str">
        <f t="shared" si="15"/>
        <v>Start group 4 for 100km</v>
      </c>
    </row>
    <row r="253" spans="1:8">
      <c r="A253" s="128">
        <v>251</v>
      </c>
      <c r="B253" s="68" t="s">
        <v>35</v>
      </c>
      <c r="C253" s="68" t="s">
        <v>10097</v>
      </c>
      <c r="D253" s="69">
        <v>0.13760416666666667</v>
      </c>
      <c r="E253" s="37">
        <f t="shared" si="12"/>
        <v>0.35006973500697353</v>
      </c>
      <c r="F253" s="37">
        <f t="shared" si="13"/>
        <v>0.45752114748069161</v>
      </c>
      <c r="G253" s="4" t="str">
        <f t="shared" si="14"/>
        <v>Start group 3 for 50km</v>
      </c>
      <c r="H253" s="4" t="str">
        <f t="shared" si="15"/>
        <v>Start group 4 for 100km</v>
      </c>
    </row>
    <row r="254" spans="1:8">
      <c r="A254" s="128">
        <v>252</v>
      </c>
      <c r="B254" s="68" t="s">
        <v>49</v>
      </c>
      <c r="C254" s="68" t="s">
        <v>7189</v>
      </c>
      <c r="D254" s="69">
        <v>0.13766203703703703</v>
      </c>
      <c r="E254" s="37">
        <f t="shared" si="12"/>
        <v>0.35146443514644349</v>
      </c>
      <c r="F254" s="37">
        <f t="shared" si="13"/>
        <v>0.45813411793551551</v>
      </c>
      <c r="G254" s="4" t="str">
        <f t="shared" si="14"/>
        <v>Start group 3 for 50km</v>
      </c>
      <c r="H254" s="4" t="str">
        <f t="shared" si="15"/>
        <v>Start group 4 for 100km</v>
      </c>
    </row>
    <row r="255" spans="1:8">
      <c r="A255" s="128">
        <v>253</v>
      </c>
      <c r="B255" s="68" t="s">
        <v>66</v>
      </c>
      <c r="C255" s="68" t="s">
        <v>10054</v>
      </c>
      <c r="D255" s="69">
        <v>0.13799768518518518</v>
      </c>
      <c r="E255" s="37">
        <f t="shared" si="12"/>
        <v>0.35285913528591351</v>
      </c>
      <c r="F255" s="37">
        <f t="shared" si="13"/>
        <v>0.46168934657349531</v>
      </c>
      <c r="G255" s="4" t="str">
        <f t="shared" si="14"/>
        <v>Start group 3 for 50km</v>
      </c>
      <c r="H255" s="4" t="str">
        <f t="shared" si="15"/>
        <v>Start group 4 for 100km</v>
      </c>
    </row>
    <row r="256" spans="1:8">
      <c r="A256" s="128">
        <v>254</v>
      </c>
      <c r="B256" s="68" t="s">
        <v>319</v>
      </c>
      <c r="C256" s="68" t="s">
        <v>9880</v>
      </c>
      <c r="D256" s="69">
        <v>0.13806712962962964</v>
      </c>
      <c r="E256" s="37">
        <f t="shared" si="12"/>
        <v>0.35425383542538352</v>
      </c>
      <c r="F256" s="37">
        <f t="shared" si="13"/>
        <v>0.46242491111928413</v>
      </c>
      <c r="G256" s="4" t="str">
        <f t="shared" si="14"/>
        <v>Start group 3 for 50km</v>
      </c>
      <c r="H256" s="4" t="str">
        <f t="shared" si="15"/>
        <v>Start group 4 for 100km</v>
      </c>
    </row>
    <row r="257" spans="1:8">
      <c r="A257" s="128">
        <v>255</v>
      </c>
      <c r="B257" s="68" t="s">
        <v>70</v>
      </c>
      <c r="C257" s="68" t="s">
        <v>10010</v>
      </c>
      <c r="D257" s="69">
        <v>0.1380787037037037</v>
      </c>
      <c r="E257" s="37">
        <f t="shared" si="12"/>
        <v>0.35564853556485354</v>
      </c>
      <c r="F257" s="37">
        <f t="shared" si="13"/>
        <v>0.46254750521024907</v>
      </c>
      <c r="G257" s="4" t="str">
        <f t="shared" si="14"/>
        <v>Start group 3 for 50km</v>
      </c>
      <c r="H257" s="4" t="str">
        <f t="shared" si="15"/>
        <v>Start group 4 for 100km</v>
      </c>
    </row>
    <row r="258" spans="1:8">
      <c r="A258" s="128">
        <v>256</v>
      </c>
      <c r="B258" s="68" t="s">
        <v>7153</v>
      </c>
      <c r="C258" s="68" t="s">
        <v>9472</v>
      </c>
      <c r="D258" s="69">
        <v>0.13813657407407406</v>
      </c>
      <c r="E258" s="37">
        <f t="shared" si="12"/>
        <v>0.35704323570432356</v>
      </c>
      <c r="F258" s="37">
        <f t="shared" si="13"/>
        <v>0.46316047566507301</v>
      </c>
      <c r="G258" s="4" t="str">
        <f t="shared" si="14"/>
        <v>Start group 3 for 50km</v>
      </c>
      <c r="H258" s="4" t="str">
        <f t="shared" si="15"/>
        <v>Start group 4 for 100km</v>
      </c>
    </row>
    <row r="259" spans="1:8">
      <c r="A259" s="128">
        <v>257</v>
      </c>
      <c r="B259" s="68" t="s">
        <v>275</v>
      </c>
      <c r="C259" s="68" t="s">
        <v>6105</v>
      </c>
      <c r="D259" s="69">
        <v>0.13836805555555556</v>
      </c>
      <c r="E259" s="37">
        <f t="shared" si="12"/>
        <v>0.35843793584379358</v>
      </c>
      <c r="F259" s="37">
        <f t="shared" si="13"/>
        <v>0.46561235748436935</v>
      </c>
      <c r="G259" s="4" t="str">
        <f t="shared" si="14"/>
        <v>Start group 3 for 50km</v>
      </c>
      <c r="H259" s="4" t="str">
        <f t="shared" si="15"/>
        <v>Start group 4 for 100km</v>
      </c>
    </row>
    <row r="260" spans="1:8">
      <c r="A260" s="128">
        <v>258</v>
      </c>
      <c r="B260" s="68" t="s">
        <v>31</v>
      </c>
      <c r="C260" s="68" t="s">
        <v>5785</v>
      </c>
      <c r="D260" s="69">
        <v>0.13836805555555556</v>
      </c>
      <c r="E260" s="37">
        <f t="shared" ref="E260:E323" si="16">A260/717</f>
        <v>0.35983263598326359</v>
      </c>
      <c r="F260" s="37">
        <f t="shared" ref="F260:F323" si="17">((HOUR(D260)*60+MINUTE(D260)+SECOND(D260)/60)-(HOUR($D$3)*60+MINUTE($D$3)+SECOND($D$3)/60))/(HOUR($D$3)*60+MINUTE($D$3)+SECOND($D$3)/60)</f>
        <v>0.46561235748436935</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128">
        <v>259</v>
      </c>
      <c r="B261" s="68" t="s">
        <v>16</v>
      </c>
      <c r="C261" s="68" t="s">
        <v>10221</v>
      </c>
      <c r="D261" s="69">
        <v>0.13837962962962963</v>
      </c>
      <c r="E261" s="37">
        <f t="shared" si="16"/>
        <v>0.36122733612273361</v>
      </c>
      <c r="F261" s="37">
        <f t="shared" si="17"/>
        <v>0.46573495157533429</v>
      </c>
      <c r="G261" s="4" t="str">
        <f t="shared" si="18"/>
        <v>Start group 3 for 50km</v>
      </c>
      <c r="H261" s="4" t="str">
        <f t="shared" si="19"/>
        <v>Start group 4 for 100km</v>
      </c>
    </row>
    <row r="262" spans="1:8">
      <c r="A262" s="128">
        <v>260</v>
      </c>
      <c r="B262" s="68" t="s">
        <v>2519</v>
      </c>
      <c r="C262" s="68" t="s">
        <v>10229</v>
      </c>
      <c r="D262" s="69">
        <v>0.13854166666666667</v>
      </c>
      <c r="E262" s="37">
        <f t="shared" si="16"/>
        <v>0.36262203626220363</v>
      </c>
      <c r="F262" s="37">
        <f t="shared" si="17"/>
        <v>0.46745126884884158</v>
      </c>
      <c r="G262" s="4" t="str">
        <f t="shared" si="18"/>
        <v>Start group 3 for 50km</v>
      </c>
      <c r="H262" s="4" t="str">
        <f t="shared" si="19"/>
        <v>Start group 4 for 100km</v>
      </c>
    </row>
    <row r="263" spans="1:8">
      <c r="A263" s="128">
        <v>261</v>
      </c>
      <c r="B263" s="68" t="s">
        <v>10811</v>
      </c>
      <c r="C263" s="68" t="s">
        <v>10812</v>
      </c>
      <c r="D263" s="69">
        <v>0.1385763888888889</v>
      </c>
      <c r="E263" s="37">
        <f t="shared" si="16"/>
        <v>0.36401673640167365</v>
      </c>
      <c r="F263" s="37">
        <f t="shared" si="17"/>
        <v>0.46781905112173616</v>
      </c>
      <c r="G263" s="4" t="str">
        <f t="shared" si="18"/>
        <v>Start group 3 for 50km</v>
      </c>
      <c r="H263" s="4" t="str">
        <f t="shared" si="19"/>
        <v>Start group 4 for 100km</v>
      </c>
    </row>
    <row r="264" spans="1:8">
      <c r="A264" s="128">
        <v>262</v>
      </c>
      <c r="B264" s="68" t="s">
        <v>64</v>
      </c>
      <c r="C264" s="68" t="s">
        <v>8162</v>
      </c>
      <c r="D264" s="69">
        <v>0.13879629629629631</v>
      </c>
      <c r="E264" s="37">
        <f t="shared" si="16"/>
        <v>0.36541143654114366</v>
      </c>
      <c r="F264" s="37">
        <f t="shared" si="17"/>
        <v>0.47014833885006763</v>
      </c>
      <c r="G264" s="4" t="str">
        <f t="shared" si="18"/>
        <v>Start group 3 for 50km</v>
      </c>
      <c r="H264" s="4" t="str">
        <f t="shared" si="19"/>
        <v>Start group 4 for 100km</v>
      </c>
    </row>
    <row r="265" spans="1:8">
      <c r="A265" s="128">
        <v>263</v>
      </c>
      <c r="B265" s="68" t="s">
        <v>331</v>
      </c>
      <c r="C265" s="68" t="s">
        <v>10464</v>
      </c>
      <c r="D265" s="69">
        <v>0.13899305555555555</v>
      </c>
      <c r="E265" s="37">
        <f t="shared" si="16"/>
        <v>0.36680613668061368</v>
      </c>
      <c r="F265" s="37">
        <f t="shared" si="17"/>
        <v>0.47223243839646944</v>
      </c>
      <c r="G265" s="4" t="str">
        <f t="shared" si="18"/>
        <v>Start group 3 for 50km</v>
      </c>
      <c r="H265" s="4" t="str">
        <f t="shared" si="19"/>
        <v>Start group 4 for 100km</v>
      </c>
    </row>
    <row r="266" spans="1:8">
      <c r="A266" s="128">
        <v>264</v>
      </c>
      <c r="B266" s="68" t="s">
        <v>277</v>
      </c>
      <c r="C266" s="68" t="s">
        <v>10163</v>
      </c>
      <c r="D266" s="69">
        <v>0.13901620370370371</v>
      </c>
      <c r="E266" s="37">
        <f t="shared" si="16"/>
        <v>0.3682008368200837</v>
      </c>
      <c r="F266" s="37">
        <f t="shared" si="17"/>
        <v>0.47247762657839909</v>
      </c>
      <c r="G266" s="4" t="str">
        <f t="shared" si="18"/>
        <v>Start group 3 for 50km</v>
      </c>
      <c r="H266" s="4" t="str">
        <f t="shared" si="19"/>
        <v>Start group 4 for 100km</v>
      </c>
    </row>
    <row r="267" spans="1:8">
      <c r="A267" s="128">
        <v>265</v>
      </c>
      <c r="B267" s="68" t="s">
        <v>17</v>
      </c>
      <c r="C267" s="68" t="s">
        <v>7460</v>
      </c>
      <c r="D267" s="69">
        <v>0.13906250000000001</v>
      </c>
      <c r="E267" s="37">
        <f t="shared" si="16"/>
        <v>0.36959553695955372</v>
      </c>
      <c r="F267" s="37">
        <f t="shared" si="17"/>
        <v>0.47296800294225833</v>
      </c>
      <c r="G267" s="4" t="str">
        <f t="shared" si="18"/>
        <v>Start group 3 for 50km</v>
      </c>
      <c r="H267" s="4" t="str">
        <f t="shared" si="19"/>
        <v>Start group 4 for 100km</v>
      </c>
    </row>
    <row r="268" spans="1:8">
      <c r="A268" s="128">
        <v>266</v>
      </c>
      <c r="B268" s="68" t="s">
        <v>35</v>
      </c>
      <c r="C268" s="68" t="s">
        <v>5955</v>
      </c>
      <c r="D268" s="69">
        <v>0.13909722222222223</v>
      </c>
      <c r="E268" s="37">
        <f t="shared" si="16"/>
        <v>0.37099023709902373</v>
      </c>
      <c r="F268" s="37">
        <f t="shared" si="17"/>
        <v>0.47333578521515285</v>
      </c>
      <c r="G268" s="4" t="str">
        <f t="shared" si="18"/>
        <v>Start group 3 for 50km</v>
      </c>
      <c r="H268" s="4" t="str">
        <f t="shared" si="19"/>
        <v>Start group 4 for 100km</v>
      </c>
    </row>
    <row r="269" spans="1:8">
      <c r="A269" s="128">
        <v>267</v>
      </c>
      <c r="B269" s="68" t="s">
        <v>22</v>
      </c>
      <c r="C269" s="68" t="s">
        <v>7395</v>
      </c>
      <c r="D269" s="69">
        <v>0.13918981481481482</v>
      </c>
      <c r="E269" s="37">
        <f t="shared" si="16"/>
        <v>0.3723849372384937</v>
      </c>
      <c r="F269" s="37">
        <f t="shared" si="17"/>
        <v>0.47431653794287132</v>
      </c>
      <c r="G269" s="4" t="str">
        <f t="shared" si="18"/>
        <v>Start group 3 for 50km</v>
      </c>
      <c r="H269" s="4" t="str">
        <f t="shared" si="19"/>
        <v>Start group 4 for 100km</v>
      </c>
    </row>
    <row r="270" spans="1:8">
      <c r="A270" s="128">
        <v>268</v>
      </c>
      <c r="B270" s="68" t="s">
        <v>3</v>
      </c>
      <c r="C270" s="68" t="s">
        <v>7371</v>
      </c>
      <c r="D270" s="69">
        <v>0.13930555555555554</v>
      </c>
      <c r="E270" s="37">
        <f t="shared" si="16"/>
        <v>0.37377963737796371</v>
      </c>
      <c r="F270" s="37">
        <f t="shared" si="17"/>
        <v>0.47554247885251938</v>
      </c>
      <c r="G270" s="4" t="str">
        <f t="shared" si="18"/>
        <v>Start group 3 for 50km</v>
      </c>
      <c r="H270" s="4" t="str">
        <f t="shared" si="19"/>
        <v>Start group 4 for 100km</v>
      </c>
    </row>
    <row r="271" spans="1:8">
      <c r="A271" s="128">
        <v>269</v>
      </c>
      <c r="B271" s="68" t="s">
        <v>56</v>
      </c>
      <c r="C271" s="68" t="s">
        <v>10415</v>
      </c>
      <c r="D271" s="69">
        <v>0.13942129629629629</v>
      </c>
      <c r="E271" s="37">
        <f t="shared" si="16"/>
        <v>0.37517433751743373</v>
      </c>
      <c r="F271" s="37">
        <f t="shared" si="17"/>
        <v>0.47676841976216766</v>
      </c>
      <c r="G271" s="4" t="str">
        <f t="shared" si="18"/>
        <v>Start group 3 for 50km</v>
      </c>
      <c r="H271" s="4" t="str">
        <f t="shared" si="19"/>
        <v>Start group 4 for 100km</v>
      </c>
    </row>
    <row r="272" spans="1:8">
      <c r="A272" s="128">
        <v>270</v>
      </c>
      <c r="B272" s="68" t="s">
        <v>522</v>
      </c>
      <c r="C272" s="68" t="s">
        <v>10813</v>
      </c>
      <c r="D272" s="69">
        <v>0.13944444444444445</v>
      </c>
      <c r="E272" s="37">
        <f t="shared" si="16"/>
        <v>0.37656903765690375</v>
      </c>
      <c r="F272" s="37">
        <f t="shared" si="17"/>
        <v>0.47701360794409731</v>
      </c>
      <c r="G272" s="4" t="str">
        <f t="shared" si="18"/>
        <v>Start group 3 for 50km</v>
      </c>
      <c r="H272" s="4" t="str">
        <f t="shared" si="19"/>
        <v>Start group 4 for 100km</v>
      </c>
    </row>
    <row r="273" spans="1:8">
      <c r="A273" s="128">
        <v>271</v>
      </c>
      <c r="B273" s="68" t="s">
        <v>2660</v>
      </c>
      <c r="C273" s="68" t="s">
        <v>10814</v>
      </c>
      <c r="D273" s="69">
        <v>0.13945601851851852</v>
      </c>
      <c r="E273" s="37">
        <f t="shared" si="16"/>
        <v>0.37796373779637377</v>
      </c>
      <c r="F273" s="37">
        <f t="shared" si="17"/>
        <v>0.47713620203506202</v>
      </c>
      <c r="G273" s="4" t="str">
        <f t="shared" si="18"/>
        <v>Start group 3 for 50km</v>
      </c>
      <c r="H273" s="4" t="str">
        <f t="shared" si="19"/>
        <v>Start group 4 for 100km</v>
      </c>
    </row>
    <row r="274" spans="1:8">
      <c r="A274" s="128">
        <v>272</v>
      </c>
      <c r="B274" s="68" t="s">
        <v>100</v>
      </c>
      <c r="C274" s="68" t="s">
        <v>10815</v>
      </c>
      <c r="D274" s="69">
        <v>0.13994212962962962</v>
      </c>
      <c r="E274" s="37">
        <f t="shared" si="16"/>
        <v>0.37935843793584378</v>
      </c>
      <c r="F274" s="37">
        <f t="shared" si="17"/>
        <v>0.4822851538555844</v>
      </c>
      <c r="G274" s="4" t="str">
        <f t="shared" si="18"/>
        <v>Start group 3 for 50km</v>
      </c>
      <c r="H274" s="4" t="str">
        <f t="shared" si="19"/>
        <v>Start group 4 for 100km</v>
      </c>
    </row>
    <row r="275" spans="1:8">
      <c r="A275" s="128">
        <v>273</v>
      </c>
      <c r="B275" s="68" t="s">
        <v>205</v>
      </c>
      <c r="C275" s="68" t="s">
        <v>9630</v>
      </c>
      <c r="D275" s="69">
        <v>0.14046296296296296</v>
      </c>
      <c r="E275" s="37">
        <f t="shared" si="16"/>
        <v>0.3807531380753138</v>
      </c>
      <c r="F275" s="37">
        <f t="shared" si="17"/>
        <v>0.48780188794900109</v>
      </c>
      <c r="G275" s="4" t="str">
        <f t="shared" si="18"/>
        <v>Start group 3 for 50km</v>
      </c>
      <c r="H275" s="4" t="str">
        <f t="shared" si="19"/>
        <v>Start group 4 for 100km</v>
      </c>
    </row>
    <row r="276" spans="1:8">
      <c r="A276" s="128">
        <v>274</v>
      </c>
      <c r="B276" s="68" t="s">
        <v>292</v>
      </c>
      <c r="C276" s="68" t="s">
        <v>10050</v>
      </c>
      <c r="D276" s="69">
        <v>0.14064814814814816</v>
      </c>
      <c r="E276" s="37">
        <f t="shared" si="16"/>
        <v>0.38214783821478382</v>
      </c>
      <c r="F276" s="37">
        <f t="shared" si="17"/>
        <v>0.48976339340443803</v>
      </c>
      <c r="G276" s="4" t="str">
        <f t="shared" si="18"/>
        <v>Start group 3 for 50km</v>
      </c>
      <c r="H276" s="4" t="str">
        <f t="shared" si="19"/>
        <v>Start group 4 for 100km</v>
      </c>
    </row>
    <row r="277" spans="1:8">
      <c r="A277" s="128">
        <v>275</v>
      </c>
      <c r="B277" s="68" t="s">
        <v>47</v>
      </c>
      <c r="C277" s="68" t="s">
        <v>7442</v>
      </c>
      <c r="D277" s="69">
        <v>0.14074074074074075</v>
      </c>
      <c r="E277" s="37">
        <f t="shared" si="16"/>
        <v>0.38354253835425384</v>
      </c>
      <c r="F277" s="37">
        <f t="shared" si="17"/>
        <v>0.4907441461321565</v>
      </c>
      <c r="G277" s="4" t="str">
        <f t="shared" si="18"/>
        <v>Start group 3 for 50km</v>
      </c>
      <c r="H277" s="4" t="str">
        <f t="shared" si="19"/>
        <v>Start group 4 for 100km</v>
      </c>
    </row>
    <row r="278" spans="1:8">
      <c r="A278" s="128">
        <v>276</v>
      </c>
      <c r="B278" s="68" t="s">
        <v>14</v>
      </c>
      <c r="C278" s="68" t="s">
        <v>10085</v>
      </c>
      <c r="D278" s="69">
        <v>0.14083333333333334</v>
      </c>
      <c r="E278" s="37">
        <f t="shared" si="16"/>
        <v>0.38493723849372385</v>
      </c>
      <c r="F278" s="37">
        <f t="shared" si="17"/>
        <v>0.49172489885987514</v>
      </c>
      <c r="G278" s="4" t="str">
        <f t="shared" si="18"/>
        <v>Start group 3 for 50km</v>
      </c>
      <c r="H278" s="4" t="str">
        <f t="shared" si="19"/>
        <v>Start group 4 for 100km</v>
      </c>
    </row>
    <row r="279" spans="1:8">
      <c r="A279" s="128">
        <v>277</v>
      </c>
      <c r="B279" s="68" t="s">
        <v>602</v>
      </c>
      <c r="C279" s="68" t="s">
        <v>10174</v>
      </c>
      <c r="D279" s="69">
        <v>0.14103009259259258</v>
      </c>
      <c r="E279" s="37">
        <f t="shared" si="16"/>
        <v>0.38633193863319387</v>
      </c>
      <c r="F279" s="37">
        <f t="shared" si="17"/>
        <v>0.49380899840627701</v>
      </c>
      <c r="G279" s="4" t="str">
        <f t="shared" si="18"/>
        <v>Start group 3 for 50km</v>
      </c>
      <c r="H279" s="4" t="str">
        <f t="shared" si="19"/>
        <v>Start group 4 for 100km</v>
      </c>
    </row>
    <row r="280" spans="1:8">
      <c r="A280" s="128">
        <v>278</v>
      </c>
      <c r="B280" s="68" t="s">
        <v>23</v>
      </c>
      <c r="C280" s="68" t="s">
        <v>5946</v>
      </c>
      <c r="D280" s="69">
        <v>0.14118055555555556</v>
      </c>
      <c r="E280" s="37">
        <f t="shared" si="16"/>
        <v>0.38772663877266389</v>
      </c>
      <c r="F280" s="37">
        <f t="shared" si="17"/>
        <v>0.49540272158881965</v>
      </c>
      <c r="G280" s="4" t="str">
        <f t="shared" si="18"/>
        <v>Start group 3 for 50km</v>
      </c>
      <c r="H280" s="4" t="str">
        <f t="shared" si="19"/>
        <v>Start group 4 for 100km</v>
      </c>
    </row>
    <row r="281" spans="1:8">
      <c r="A281" s="128">
        <v>279</v>
      </c>
      <c r="B281" s="68" t="s">
        <v>25</v>
      </c>
      <c r="C281" s="68" t="s">
        <v>9753</v>
      </c>
      <c r="D281" s="69">
        <v>0.14151620370370371</v>
      </c>
      <c r="E281" s="37">
        <f t="shared" si="16"/>
        <v>0.38912133891213391</v>
      </c>
      <c r="F281" s="37">
        <f t="shared" si="17"/>
        <v>0.49895795022679917</v>
      </c>
      <c r="G281" s="4" t="str">
        <f t="shared" si="18"/>
        <v>Start group 3 for 50km</v>
      </c>
      <c r="H281" s="4" t="str">
        <f t="shared" si="19"/>
        <v>Start group 4 for 100km</v>
      </c>
    </row>
    <row r="282" spans="1:8">
      <c r="A282" s="128">
        <v>280</v>
      </c>
      <c r="B282" s="68" t="s">
        <v>439</v>
      </c>
      <c r="C282" s="68" t="s">
        <v>2559</v>
      </c>
      <c r="D282" s="69">
        <v>0.14152777777777778</v>
      </c>
      <c r="E282" s="37">
        <f t="shared" si="16"/>
        <v>0.39051603905160392</v>
      </c>
      <c r="F282" s="37">
        <f t="shared" si="17"/>
        <v>0.49908054431776411</v>
      </c>
      <c r="G282" s="4" t="str">
        <f t="shared" si="18"/>
        <v>Start group 3 for 50km</v>
      </c>
      <c r="H282" s="4" t="str">
        <f t="shared" si="19"/>
        <v>Start group 4 for 100km</v>
      </c>
    </row>
    <row r="283" spans="1:8">
      <c r="A283" s="128">
        <v>281</v>
      </c>
      <c r="B283" s="68" t="s">
        <v>634</v>
      </c>
      <c r="C283" s="68" t="s">
        <v>2751</v>
      </c>
      <c r="D283" s="69">
        <v>0.14153935185185185</v>
      </c>
      <c r="E283" s="37">
        <f t="shared" si="16"/>
        <v>0.39191073919107394</v>
      </c>
      <c r="F283" s="37">
        <f t="shared" si="17"/>
        <v>0.49920313840872882</v>
      </c>
      <c r="G283" s="4" t="str">
        <f t="shared" si="18"/>
        <v>Start group 3 for 50km</v>
      </c>
      <c r="H283" s="4" t="str">
        <f t="shared" si="19"/>
        <v>Start group 4 for 100km</v>
      </c>
    </row>
    <row r="284" spans="1:8">
      <c r="A284" s="128">
        <v>282</v>
      </c>
      <c r="B284" s="68" t="s">
        <v>26</v>
      </c>
      <c r="C284" s="68" t="s">
        <v>10716</v>
      </c>
      <c r="D284" s="69">
        <v>0.14157407407407407</v>
      </c>
      <c r="E284" s="37">
        <f t="shared" si="16"/>
        <v>0.39330543933054396</v>
      </c>
      <c r="F284" s="37">
        <f t="shared" si="17"/>
        <v>0.49957092068162334</v>
      </c>
      <c r="G284" s="4" t="str">
        <f t="shared" si="18"/>
        <v>Start group 3 for 50km</v>
      </c>
      <c r="H284" s="4" t="str">
        <f t="shared" si="19"/>
        <v>Start group 4 for 100km</v>
      </c>
    </row>
    <row r="285" spans="1:8">
      <c r="A285" s="128">
        <v>283</v>
      </c>
      <c r="B285" s="68" t="s">
        <v>10816</v>
      </c>
      <c r="C285" s="68" t="s">
        <v>10817</v>
      </c>
      <c r="D285" s="69">
        <v>0.14164351851851853</v>
      </c>
      <c r="E285" s="37">
        <f t="shared" si="16"/>
        <v>0.39470013947001392</v>
      </c>
      <c r="F285" s="37">
        <f t="shared" si="17"/>
        <v>0.50030648522741217</v>
      </c>
      <c r="G285" s="4" t="str">
        <f t="shared" si="18"/>
        <v>Start group 4 for 50km</v>
      </c>
      <c r="H285" s="4" t="str">
        <f t="shared" si="19"/>
        <v>Start group 4 for 100km</v>
      </c>
    </row>
    <row r="286" spans="1:8">
      <c r="A286" s="128">
        <v>284</v>
      </c>
      <c r="B286" s="68" t="s">
        <v>18</v>
      </c>
      <c r="C286" s="68" t="s">
        <v>9982</v>
      </c>
      <c r="D286" s="69">
        <v>0.1416550925925926</v>
      </c>
      <c r="E286" s="37">
        <f t="shared" si="16"/>
        <v>0.39609483960948394</v>
      </c>
      <c r="F286" s="37">
        <f t="shared" si="17"/>
        <v>0.50042907931837688</v>
      </c>
      <c r="G286" s="4" t="str">
        <f t="shared" si="18"/>
        <v>Start group 4 for 50km</v>
      </c>
      <c r="H286" s="4" t="str">
        <f t="shared" si="19"/>
        <v>Start group 4 for 100km</v>
      </c>
    </row>
    <row r="287" spans="1:8">
      <c r="A287" s="128">
        <v>285</v>
      </c>
      <c r="B287" s="68" t="s">
        <v>3086</v>
      </c>
      <c r="C287" s="68" t="s">
        <v>9835</v>
      </c>
      <c r="D287" s="69">
        <v>0.14189814814814813</v>
      </c>
      <c r="E287" s="37">
        <f t="shared" si="16"/>
        <v>0.39748953974895396</v>
      </c>
      <c r="F287" s="37">
        <f t="shared" si="17"/>
        <v>0.50300355522863816</v>
      </c>
      <c r="G287" s="4" t="str">
        <f t="shared" si="18"/>
        <v>Start group 4 for 50km</v>
      </c>
      <c r="H287" s="4" t="str">
        <f t="shared" si="19"/>
        <v>Start group 4 for 100km</v>
      </c>
    </row>
    <row r="288" spans="1:8">
      <c r="A288" s="128">
        <v>286</v>
      </c>
      <c r="B288" s="68" t="s">
        <v>401</v>
      </c>
      <c r="C288" s="68" t="s">
        <v>10818</v>
      </c>
      <c r="D288" s="69">
        <v>0.14193287037037036</v>
      </c>
      <c r="E288" s="37">
        <f t="shared" si="16"/>
        <v>0.39888423988842397</v>
      </c>
      <c r="F288" s="37">
        <f t="shared" si="17"/>
        <v>0.50337133750153251</v>
      </c>
      <c r="G288" s="4" t="str">
        <f t="shared" si="18"/>
        <v>Start group 4 for 50km</v>
      </c>
      <c r="H288" s="4" t="str">
        <f t="shared" si="19"/>
        <v>Start group 4 for 100km</v>
      </c>
    </row>
    <row r="289" spans="1:8">
      <c r="A289" s="128">
        <v>287</v>
      </c>
      <c r="B289" s="68" t="s">
        <v>70</v>
      </c>
      <c r="C289" s="68" t="s">
        <v>10117</v>
      </c>
      <c r="D289" s="69">
        <v>0.14224537037037038</v>
      </c>
      <c r="E289" s="37">
        <f t="shared" si="16"/>
        <v>0.40027894002789399</v>
      </c>
      <c r="F289" s="37">
        <f t="shared" si="17"/>
        <v>0.50668137795758261</v>
      </c>
      <c r="G289" s="4" t="str">
        <f t="shared" si="18"/>
        <v>Start group 4 for 50km</v>
      </c>
      <c r="H289" s="4" t="str">
        <f t="shared" si="19"/>
        <v>Start group 4 for 100km</v>
      </c>
    </row>
    <row r="290" spans="1:8">
      <c r="A290" s="128">
        <v>288</v>
      </c>
      <c r="B290" s="68" t="s">
        <v>133</v>
      </c>
      <c r="C290" s="68" t="s">
        <v>10819</v>
      </c>
      <c r="D290" s="69">
        <v>0.14224537037037038</v>
      </c>
      <c r="E290" s="37">
        <f t="shared" si="16"/>
        <v>0.40167364016736401</v>
      </c>
      <c r="F290" s="37">
        <f t="shared" si="17"/>
        <v>0.50668137795758261</v>
      </c>
      <c r="G290" s="4" t="str">
        <f t="shared" si="18"/>
        <v>Start group 4 for 50km</v>
      </c>
      <c r="H290" s="4" t="str">
        <f t="shared" si="19"/>
        <v>Start group 4 for 100km</v>
      </c>
    </row>
    <row r="291" spans="1:8">
      <c r="A291" s="128">
        <v>289</v>
      </c>
      <c r="B291" s="68" t="s">
        <v>34</v>
      </c>
      <c r="C291" s="68" t="s">
        <v>10076</v>
      </c>
      <c r="D291" s="69">
        <v>0.14237268518518517</v>
      </c>
      <c r="E291" s="37">
        <f t="shared" si="16"/>
        <v>0.40306834030683403</v>
      </c>
      <c r="F291" s="37">
        <f t="shared" si="17"/>
        <v>0.50802991295819566</v>
      </c>
      <c r="G291" s="4" t="str">
        <f t="shared" si="18"/>
        <v>Start group 4 for 50km</v>
      </c>
      <c r="H291" s="4" t="str">
        <f t="shared" si="19"/>
        <v>Start group 4 for 100km</v>
      </c>
    </row>
    <row r="292" spans="1:8">
      <c r="A292" s="128">
        <v>290</v>
      </c>
      <c r="B292" s="68" t="s">
        <v>47</v>
      </c>
      <c r="C292" s="68" t="s">
        <v>7419</v>
      </c>
      <c r="D292" s="69">
        <v>0.14238425925925927</v>
      </c>
      <c r="E292" s="37">
        <f t="shared" si="16"/>
        <v>0.40446304044630405</v>
      </c>
      <c r="F292" s="37">
        <f t="shared" si="17"/>
        <v>0.50815250704916037</v>
      </c>
      <c r="G292" s="4" t="str">
        <f t="shared" si="18"/>
        <v>Start group 4 for 50km</v>
      </c>
      <c r="H292" s="4" t="str">
        <f t="shared" si="19"/>
        <v>Start group 4 for 100km</v>
      </c>
    </row>
    <row r="293" spans="1:8">
      <c r="A293" s="128">
        <v>291</v>
      </c>
      <c r="B293" s="68" t="s">
        <v>384</v>
      </c>
      <c r="C293" s="68" t="s">
        <v>10005</v>
      </c>
      <c r="D293" s="69">
        <v>0.14245370370370369</v>
      </c>
      <c r="E293" s="37">
        <f t="shared" si="16"/>
        <v>0.40585774058577406</v>
      </c>
      <c r="F293" s="37">
        <f t="shared" si="17"/>
        <v>0.5088880715949492</v>
      </c>
      <c r="G293" s="4" t="str">
        <f t="shared" si="18"/>
        <v>Start group 4 for 50km</v>
      </c>
      <c r="H293" s="4" t="str">
        <f t="shared" si="19"/>
        <v>Start group 4 for 100km</v>
      </c>
    </row>
    <row r="294" spans="1:8">
      <c r="A294" s="128">
        <v>292</v>
      </c>
      <c r="B294" s="68" t="s">
        <v>3099</v>
      </c>
      <c r="C294" s="68" t="s">
        <v>8224</v>
      </c>
      <c r="D294" s="69">
        <v>0.14253472222222222</v>
      </c>
      <c r="E294" s="37">
        <f t="shared" si="16"/>
        <v>0.40725244072524408</v>
      </c>
      <c r="F294" s="37">
        <f t="shared" si="17"/>
        <v>0.50974623023170296</v>
      </c>
      <c r="G294" s="4" t="str">
        <f t="shared" si="18"/>
        <v>Start group 4 for 50km</v>
      </c>
      <c r="H294" s="4" t="str">
        <f t="shared" si="19"/>
        <v>Start group 4 for 100km</v>
      </c>
    </row>
    <row r="295" spans="1:8">
      <c r="A295" s="128">
        <v>293</v>
      </c>
      <c r="B295" s="68" t="s">
        <v>210</v>
      </c>
      <c r="C295" s="68" t="s">
        <v>5828</v>
      </c>
      <c r="D295" s="69">
        <v>0.14261574074074074</v>
      </c>
      <c r="E295" s="37">
        <f t="shared" si="16"/>
        <v>0.4086471408647141</v>
      </c>
      <c r="F295" s="37">
        <f t="shared" si="17"/>
        <v>0.51060438886845672</v>
      </c>
      <c r="G295" s="4" t="str">
        <f t="shared" si="18"/>
        <v>Start group 4 for 50km</v>
      </c>
      <c r="H295" s="4" t="str">
        <f t="shared" si="19"/>
        <v>Start group 4 for 100km</v>
      </c>
    </row>
    <row r="296" spans="1:8">
      <c r="A296" s="128">
        <v>294</v>
      </c>
      <c r="B296" s="68" t="s">
        <v>55</v>
      </c>
      <c r="C296" s="68" t="s">
        <v>10012</v>
      </c>
      <c r="D296" s="69">
        <v>0.14325231481481482</v>
      </c>
      <c r="E296" s="37">
        <f t="shared" si="16"/>
        <v>0.41004184100418412</v>
      </c>
      <c r="F296" s="37">
        <f t="shared" si="17"/>
        <v>0.51734706387152152</v>
      </c>
      <c r="G296" s="4" t="str">
        <f t="shared" si="18"/>
        <v>Start group 4 for 50km</v>
      </c>
      <c r="H296" s="4" t="str">
        <f t="shared" si="19"/>
        <v>Start group 4 for 100km</v>
      </c>
    </row>
    <row r="297" spans="1:8">
      <c r="A297" s="128">
        <v>295</v>
      </c>
      <c r="B297" s="68" t="s">
        <v>41</v>
      </c>
      <c r="C297" s="68" t="s">
        <v>10820</v>
      </c>
      <c r="D297" s="69">
        <v>0.14328703703703705</v>
      </c>
      <c r="E297" s="37">
        <f t="shared" si="16"/>
        <v>0.41143654114365413</v>
      </c>
      <c r="F297" s="37">
        <f t="shared" si="17"/>
        <v>0.51771484614441599</v>
      </c>
      <c r="G297" s="4" t="str">
        <f t="shared" si="18"/>
        <v>Start group 4 for 50km</v>
      </c>
      <c r="H297" s="4" t="str">
        <f t="shared" si="19"/>
        <v>Start group 4 for 100km</v>
      </c>
    </row>
    <row r="298" spans="1:8">
      <c r="A298" s="128">
        <v>296</v>
      </c>
      <c r="B298" s="68" t="s">
        <v>730</v>
      </c>
      <c r="C298" s="68" t="s">
        <v>10321</v>
      </c>
      <c r="D298" s="69">
        <v>0.14340277777777777</v>
      </c>
      <c r="E298" s="37">
        <f t="shared" si="16"/>
        <v>0.41283124128312415</v>
      </c>
      <c r="F298" s="37">
        <f t="shared" si="17"/>
        <v>0.5189407870540641</v>
      </c>
      <c r="G298" s="4" t="str">
        <f t="shared" si="18"/>
        <v>Start group 4 for 50km</v>
      </c>
      <c r="H298" s="4" t="str">
        <f t="shared" si="19"/>
        <v>Start group 4 for 100km</v>
      </c>
    </row>
    <row r="299" spans="1:8">
      <c r="A299" s="128">
        <v>297</v>
      </c>
      <c r="B299" s="68" t="s">
        <v>16</v>
      </c>
      <c r="C299" s="68" t="s">
        <v>10040</v>
      </c>
      <c r="D299" s="69">
        <v>0.14362268518518517</v>
      </c>
      <c r="E299" s="37">
        <f t="shared" si="16"/>
        <v>0.41422594142259417</v>
      </c>
      <c r="F299" s="37">
        <f t="shared" si="17"/>
        <v>0.52127007478239562</v>
      </c>
      <c r="G299" s="4" t="str">
        <f t="shared" si="18"/>
        <v>Start group 4 for 50km</v>
      </c>
      <c r="H299" s="4" t="str">
        <f t="shared" si="19"/>
        <v>Start group 5 for 100km</v>
      </c>
    </row>
    <row r="300" spans="1:8">
      <c r="A300" s="128">
        <v>298</v>
      </c>
      <c r="B300" s="68" t="s">
        <v>2845</v>
      </c>
      <c r="C300" s="68" t="s">
        <v>9722</v>
      </c>
      <c r="D300" s="69">
        <v>0.14371527777777779</v>
      </c>
      <c r="E300" s="37">
        <f t="shared" si="16"/>
        <v>0.41562064156206413</v>
      </c>
      <c r="F300" s="37">
        <f t="shared" si="17"/>
        <v>0.52225082751011409</v>
      </c>
      <c r="G300" s="4" t="str">
        <f t="shared" si="18"/>
        <v>Start group 4 for 50km</v>
      </c>
      <c r="H300" s="4" t="str">
        <f t="shared" si="19"/>
        <v>Start group 5 for 100km</v>
      </c>
    </row>
    <row r="301" spans="1:8">
      <c r="A301" s="128">
        <v>299</v>
      </c>
      <c r="B301" s="68" t="s">
        <v>3377</v>
      </c>
      <c r="C301" s="68" t="s">
        <v>9722</v>
      </c>
      <c r="D301" s="69">
        <v>0.14372685185185186</v>
      </c>
      <c r="E301" s="37">
        <f t="shared" si="16"/>
        <v>0.41701534170153415</v>
      </c>
      <c r="F301" s="37">
        <f t="shared" si="17"/>
        <v>0.52237342160107902</v>
      </c>
      <c r="G301" s="4" t="str">
        <f t="shared" si="18"/>
        <v>Start group 4 for 50km</v>
      </c>
      <c r="H301" s="4" t="str">
        <f t="shared" si="19"/>
        <v>Start group 5 for 100km</v>
      </c>
    </row>
    <row r="302" spans="1:8">
      <c r="A302" s="128">
        <v>300</v>
      </c>
      <c r="B302" s="68" t="s">
        <v>31</v>
      </c>
      <c r="C302" s="68" t="s">
        <v>5883</v>
      </c>
      <c r="D302" s="69">
        <v>0.14373842592592592</v>
      </c>
      <c r="E302" s="37">
        <f t="shared" si="16"/>
        <v>0.41841004184100417</v>
      </c>
      <c r="F302" s="37">
        <f t="shared" si="17"/>
        <v>0.52249601569204362</v>
      </c>
      <c r="G302" s="4" t="str">
        <f t="shared" si="18"/>
        <v>Start group 4 for 50km</v>
      </c>
      <c r="H302" s="4" t="str">
        <f t="shared" si="19"/>
        <v>Start group 5 for 100km</v>
      </c>
    </row>
    <row r="303" spans="1:8">
      <c r="A303" s="128">
        <v>301</v>
      </c>
      <c r="B303" s="68" t="s">
        <v>97</v>
      </c>
      <c r="C303" s="68" t="s">
        <v>5753</v>
      </c>
      <c r="D303" s="69">
        <v>0.14432870370370371</v>
      </c>
      <c r="E303" s="37">
        <f t="shared" si="16"/>
        <v>0.41980474198047418</v>
      </c>
      <c r="F303" s="37">
        <f t="shared" si="17"/>
        <v>0.52874831433124947</v>
      </c>
      <c r="G303" s="4" t="str">
        <f t="shared" si="18"/>
        <v>Start group 4 for 50km</v>
      </c>
      <c r="H303" s="4" t="str">
        <f t="shared" si="19"/>
        <v>Start group 5 for 100km</v>
      </c>
    </row>
    <row r="304" spans="1:8">
      <c r="A304" s="128">
        <v>302</v>
      </c>
      <c r="B304" s="68" t="s">
        <v>623</v>
      </c>
      <c r="C304" s="68" t="s">
        <v>6103</v>
      </c>
      <c r="D304" s="69">
        <v>0.14445601851851853</v>
      </c>
      <c r="E304" s="37">
        <f t="shared" si="16"/>
        <v>0.4211994421199442</v>
      </c>
      <c r="F304" s="37">
        <f t="shared" si="17"/>
        <v>0.53009684933186241</v>
      </c>
      <c r="G304" s="4" t="str">
        <f t="shared" si="18"/>
        <v>Start group 4 for 50km</v>
      </c>
      <c r="H304" s="4" t="str">
        <f t="shared" si="19"/>
        <v>Start group 5 for 100km</v>
      </c>
    </row>
    <row r="305" spans="1:8">
      <c r="A305" s="128">
        <v>303</v>
      </c>
      <c r="B305" s="68" t="s">
        <v>61</v>
      </c>
      <c r="C305" s="68" t="s">
        <v>10110</v>
      </c>
      <c r="D305" s="69">
        <v>0.14445601851851853</v>
      </c>
      <c r="E305" s="37">
        <f t="shared" si="16"/>
        <v>0.42259414225941422</v>
      </c>
      <c r="F305" s="37">
        <f t="shared" si="17"/>
        <v>0.53009684933186241</v>
      </c>
      <c r="G305" s="4" t="str">
        <f t="shared" si="18"/>
        <v>Start group 4 for 50km</v>
      </c>
      <c r="H305" s="4" t="str">
        <f t="shared" si="19"/>
        <v>Start group 5 for 100km</v>
      </c>
    </row>
    <row r="306" spans="1:8">
      <c r="A306" s="128">
        <v>304</v>
      </c>
      <c r="B306" s="68" t="s">
        <v>17</v>
      </c>
      <c r="C306" s="68" t="s">
        <v>7972</v>
      </c>
      <c r="D306" s="69">
        <v>0.14458333333333334</v>
      </c>
      <c r="E306" s="37">
        <f t="shared" si="16"/>
        <v>0.42398884239888424</v>
      </c>
      <c r="F306" s="37">
        <f t="shared" si="17"/>
        <v>0.53144538433247523</v>
      </c>
      <c r="G306" s="4" t="str">
        <f t="shared" si="18"/>
        <v>Start group 4 for 50km</v>
      </c>
      <c r="H306" s="4" t="str">
        <f t="shared" si="19"/>
        <v>Start group 5 for 100km</v>
      </c>
    </row>
    <row r="307" spans="1:8">
      <c r="A307" s="128">
        <v>305</v>
      </c>
      <c r="B307" s="68" t="s">
        <v>49</v>
      </c>
      <c r="C307" s="68" t="s">
        <v>10148</v>
      </c>
      <c r="D307" s="69">
        <v>0.14458333333333334</v>
      </c>
      <c r="E307" s="37">
        <f t="shared" si="16"/>
        <v>0.42538354253835425</v>
      </c>
      <c r="F307" s="37">
        <f t="shared" si="17"/>
        <v>0.53144538433247523</v>
      </c>
      <c r="G307" s="4" t="str">
        <f t="shared" si="18"/>
        <v>Start group 4 for 50km</v>
      </c>
      <c r="H307" s="4" t="str">
        <f t="shared" si="19"/>
        <v>Start group 5 for 100km</v>
      </c>
    </row>
    <row r="308" spans="1:8">
      <c r="A308" s="128">
        <v>306</v>
      </c>
      <c r="B308" s="68" t="s">
        <v>107</v>
      </c>
      <c r="C308" s="68" t="s">
        <v>10203</v>
      </c>
      <c r="D308" s="69">
        <v>0.14461805555555557</v>
      </c>
      <c r="E308" s="37">
        <f t="shared" si="16"/>
        <v>0.42677824267782427</v>
      </c>
      <c r="F308" s="37">
        <f t="shared" si="17"/>
        <v>0.5318131666053697</v>
      </c>
      <c r="G308" s="4" t="str">
        <f t="shared" si="18"/>
        <v>Start group 4 for 50km</v>
      </c>
      <c r="H308" s="4" t="str">
        <f t="shared" si="19"/>
        <v>Start group 5 for 100km</v>
      </c>
    </row>
    <row r="309" spans="1:8">
      <c r="A309" s="128">
        <v>307</v>
      </c>
      <c r="B309" s="68" t="s">
        <v>82</v>
      </c>
      <c r="C309" s="68" t="s">
        <v>10821</v>
      </c>
      <c r="D309" s="69">
        <v>0.14483796296296297</v>
      </c>
      <c r="E309" s="37">
        <f t="shared" si="16"/>
        <v>0.42817294281729429</v>
      </c>
      <c r="F309" s="37">
        <f t="shared" si="17"/>
        <v>0.53414245433370122</v>
      </c>
      <c r="G309" s="4" t="str">
        <f t="shared" si="18"/>
        <v>Start group 4 for 50km</v>
      </c>
      <c r="H309" s="4" t="str">
        <f t="shared" si="19"/>
        <v>Start group 5 for 100km</v>
      </c>
    </row>
    <row r="310" spans="1:8">
      <c r="A310" s="128">
        <v>308</v>
      </c>
      <c r="B310" s="68" t="s">
        <v>4</v>
      </c>
      <c r="C310" s="68" t="s">
        <v>10822</v>
      </c>
      <c r="D310" s="69">
        <v>0.14499999999999999</v>
      </c>
      <c r="E310" s="37">
        <f t="shared" si="16"/>
        <v>0.42956764295676431</v>
      </c>
      <c r="F310" s="37">
        <f t="shared" si="17"/>
        <v>0.53585877160720874</v>
      </c>
      <c r="G310" s="4" t="str">
        <f t="shared" si="18"/>
        <v>Start group 4 for 50km</v>
      </c>
      <c r="H310" s="4" t="str">
        <f t="shared" si="19"/>
        <v>Start group 5 for 100km</v>
      </c>
    </row>
    <row r="311" spans="1:8">
      <c r="A311" s="128">
        <v>309</v>
      </c>
      <c r="B311" s="68" t="s">
        <v>99</v>
      </c>
      <c r="C311" s="68" t="s">
        <v>9431</v>
      </c>
      <c r="D311" s="69">
        <v>0.14502314814814815</v>
      </c>
      <c r="E311" s="37">
        <f t="shared" si="16"/>
        <v>0.43096234309623432</v>
      </c>
      <c r="F311" s="37">
        <f t="shared" si="17"/>
        <v>0.53610395978913838</v>
      </c>
      <c r="G311" s="4" t="str">
        <f t="shared" si="18"/>
        <v>Start group 4 for 50km</v>
      </c>
      <c r="H311" s="4" t="str">
        <f t="shared" si="19"/>
        <v>Start group 5 for 100km</v>
      </c>
    </row>
    <row r="312" spans="1:8">
      <c r="A312" s="128">
        <v>310</v>
      </c>
      <c r="B312" s="68" t="s">
        <v>30</v>
      </c>
      <c r="C312" s="68" t="s">
        <v>10170</v>
      </c>
      <c r="D312" s="69">
        <v>0.14523148148148149</v>
      </c>
      <c r="E312" s="37">
        <f t="shared" si="16"/>
        <v>0.43235704323570434</v>
      </c>
      <c r="F312" s="37">
        <f t="shared" si="17"/>
        <v>0.53831065342650497</v>
      </c>
      <c r="G312" s="4" t="str">
        <f t="shared" si="18"/>
        <v>Start group 4 for 50km</v>
      </c>
      <c r="H312" s="4" t="str">
        <f t="shared" si="19"/>
        <v>Start group 5 for 100km</v>
      </c>
    </row>
    <row r="313" spans="1:8">
      <c r="A313" s="128">
        <v>311</v>
      </c>
      <c r="B313" s="68" t="s">
        <v>71</v>
      </c>
      <c r="C313" s="68" t="s">
        <v>10229</v>
      </c>
      <c r="D313" s="69">
        <v>0.14524305555555556</v>
      </c>
      <c r="E313" s="37">
        <f t="shared" si="16"/>
        <v>0.43375174337517436</v>
      </c>
      <c r="F313" s="37">
        <f t="shared" si="17"/>
        <v>0.53843324751746979</v>
      </c>
      <c r="G313" s="4" t="str">
        <f t="shared" si="18"/>
        <v>Start group 4 for 50km</v>
      </c>
      <c r="H313" s="4" t="str">
        <f t="shared" si="19"/>
        <v>Start group 5 for 100km</v>
      </c>
    </row>
    <row r="314" spans="1:8">
      <c r="A314" s="128">
        <v>312</v>
      </c>
      <c r="B314" s="68" t="s">
        <v>30</v>
      </c>
      <c r="C314" s="68" t="s">
        <v>10823</v>
      </c>
      <c r="D314" s="69">
        <v>0.14526620370370372</v>
      </c>
      <c r="E314" s="37">
        <f t="shared" si="16"/>
        <v>0.43514644351464438</v>
      </c>
      <c r="F314" s="37">
        <f t="shared" si="17"/>
        <v>0.53867843569939944</v>
      </c>
      <c r="G314" s="4" t="str">
        <f t="shared" si="18"/>
        <v>Start group 4 for 50km</v>
      </c>
      <c r="H314" s="4" t="str">
        <f t="shared" si="19"/>
        <v>Start group 5 for 100km</v>
      </c>
    </row>
    <row r="315" spans="1:8">
      <c r="A315" s="128">
        <v>313</v>
      </c>
      <c r="B315" s="68" t="s">
        <v>602</v>
      </c>
      <c r="C315" s="68" t="s">
        <v>10050</v>
      </c>
      <c r="D315" s="69">
        <v>0.14564814814814814</v>
      </c>
      <c r="E315" s="37">
        <f t="shared" si="16"/>
        <v>0.43654114365411434</v>
      </c>
      <c r="F315" s="37">
        <f t="shared" si="17"/>
        <v>0.54272404070123825</v>
      </c>
      <c r="G315" s="4" t="str">
        <f t="shared" si="18"/>
        <v>Start group 4 for 50km</v>
      </c>
      <c r="H315" s="4" t="str">
        <f t="shared" si="19"/>
        <v>Start group 5 for 100km</v>
      </c>
    </row>
    <row r="316" spans="1:8">
      <c r="A316" s="128">
        <v>314</v>
      </c>
      <c r="B316" s="68" t="s">
        <v>60</v>
      </c>
      <c r="C316" s="68" t="s">
        <v>9553</v>
      </c>
      <c r="D316" s="69">
        <v>0.14575231481481482</v>
      </c>
      <c r="E316" s="37">
        <f t="shared" si="16"/>
        <v>0.43793584379358436</v>
      </c>
      <c r="F316" s="37">
        <f t="shared" si="17"/>
        <v>0.54382738751992166</v>
      </c>
      <c r="G316" s="4" t="str">
        <f t="shared" si="18"/>
        <v>Start group 4 for 50km</v>
      </c>
      <c r="H316" s="4" t="str">
        <f t="shared" si="19"/>
        <v>Start group 5 for 100km</v>
      </c>
    </row>
    <row r="317" spans="1:8">
      <c r="A317" s="128">
        <v>315</v>
      </c>
      <c r="B317" s="68" t="s">
        <v>38</v>
      </c>
      <c r="C317" s="68" t="s">
        <v>9939</v>
      </c>
      <c r="D317" s="69">
        <v>0.14575231481481482</v>
      </c>
      <c r="E317" s="37">
        <f t="shared" si="16"/>
        <v>0.43933054393305437</v>
      </c>
      <c r="F317" s="37">
        <f t="shared" si="17"/>
        <v>0.54382738751992166</v>
      </c>
      <c r="G317" s="4" t="str">
        <f t="shared" si="18"/>
        <v>Start group 4 for 50km</v>
      </c>
      <c r="H317" s="4" t="str">
        <f t="shared" si="19"/>
        <v>Start group 5 for 100km</v>
      </c>
    </row>
    <row r="318" spans="1:8">
      <c r="A318" s="128">
        <v>316</v>
      </c>
      <c r="B318" s="68" t="s">
        <v>33</v>
      </c>
      <c r="C318" s="68" t="s">
        <v>9667</v>
      </c>
      <c r="D318" s="69">
        <v>0.14576388888888889</v>
      </c>
      <c r="E318" s="37">
        <f t="shared" si="16"/>
        <v>0.44072524407252439</v>
      </c>
      <c r="F318" s="37">
        <f t="shared" si="17"/>
        <v>0.54394998161088648</v>
      </c>
      <c r="G318" s="4" t="str">
        <f t="shared" si="18"/>
        <v>Start group 4 for 50km</v>
      </c>
      <c r="H318" s="4" t="str">
        <f t="shared" si="19"/>
        <v>Start group 5 for 100km</v>
      </c>
    </row>
    <row r="319" spans="1:8">
      <c r="A319" s="128">
        <v>317</v>
      </c>
      <c r="B319" s="68" t="s">
        <v>2167</v>
      </c>
      <c r="C319" s="68" t="s">
        <v>10674</v>
      </c>
      <c r="D319" s="69">
        <v>0.14581018518518518</v>
      </c>
      <c r="E319" s="37">
        <f t="shared" si="16"/>
        <v>0.44211994421199441</v>
      </c>
      <c r="F319" s="37">
        <f t="shared" si="17"/>
        <v>0.54444035797474577</v>
      </c>
      <c r="G319" s="4" t="str">
        <f t="shared" si="18"/>
        <v>Start group 4 for 50km</v>
      </c>
      <c r="H319" s="4" t="str">
        <f t="shared" si="19"/>
        <v>Start group 5 for 100km</v>
      </c>
    </row>
    <row r="320" spans="1:8">
      <c r="A320" s="128">
        <v>318</v>
      </c>
      <c r="B320" s="68" t="s">
        <v>521</v>
      </c>
      <c r="C320" s="68" t="s">
        <v>10197</v>
      </c>
      <c r="D320" s="69">
        <v>0.14624999999999999</v>
      </c>
      <c r="E320" s="37">
        <f t="shared" si="16"/>
        <v>0.44351464435146443</v>
      </c>
      <c r="F320" s="37">
        <f t="shared" si="17"/>
        <v>0.5490989334314087</v>
      </c>
      <c r="G320" s="4" t="str">
        <f t="shared" si="18"/>
        <v>Start group 4 for 50km</v>
      </c>
      <c r="H320" s="4" t="str">
        <f t="shared" si="19"/>
        <v>Start group 5 for 100km</v>
      </c>
    </row>
    <row r="321" spans="1:8">
      <c r="A321" s="128">
        <v>319</v>
      </c>
      <c r="B321" s="68" t="s">
        <v>42</v>
      </c>
      <c r="C321" s="68" t="s">
        <v>10144</v>
      </c>
      <c r="D321" s="69">
        <v>0.14627314814814815</v>
      </c>
      <c r="E321" s="37">
        <f t="shared" si="16"/>
        <v>0.44490934449093444</v>
      </c>
      <c r="F321" s="37">
        <f t="shared" si="17"/>
        <v>0.54934412161333834</v>
      </c>
      <c r="G321" s="4" t="str">
        <f t="shared" si="18"/>
        <v>Start group 4 for 50km</v>
      </c>
      <c r="H321" s="4" t="str">
        <f t="shared" si="19"/>
        <v>Start group 5 for 100km</v>
      </c>
    </row>
    <row r="322" spans="1:8">
      <c r="A322" s="128">
        <v>320</v>
      </c>
      <c r="B322" s="68" t="s">
        <v>7159</v>
      </c>
      <c r="C322" s="68" t="s">
        <v>7440</v>
      </c>
      <c r="D322" s="69">
        <v>0.14667824074074073</v>
      </c>
      <c r="E322" s="37">
        <f t="shared" si="16"/>
        <v>0.44630404463040446</v>
      </c>
      <c r="F322" s="37">
        <f t="shared" si="17"/>
        <v>0.55363491479710691</v>
      </c>
      <c r="G322" s="4" t="str">
        <f t="shared" si="18"/>
        <v>Start group 4 for 50km</v>
      </c>
      <c r="H322" s="4" t="str">
        <f t="shared" si="19"/>
        <v>Start group 5 for 100km</v>
      </c>
    </row>
    <row r="323" spans="1:8">
      <c r="A323" s="128">
        <v>321</v>
      </c>
      <c r="B323" s="68" t="s">
        <v>9</v>
      </c>
      <c r="C323" s="68" t="s">
        <v>10824</v>
      </c>
      <c r="D323" s="69">
        <v>0.14668981481481483</v>
      </c>
      <c r="E323" s="37">
        <f t="shared" si="16"/>
        <v>0.44769874476987448</v>
      </c>
      <c r="F323" s="37">
        <f t="shared" si="17"/>
        <v>0.55375750888807163</v>
      </c>
      <c r="G323" s="4" t="str">
        <f t="shared" si="18"/>
        <v>Start group 4 for 50km</v>
      </c>
      <c r="H323" s="4" t="str">
        <f t="shared" si="19"/>
        <v>Start group 5 for 100km</v>
      </c>
    </row>
    <row r="324" spans="1:8">
      <c r="A324" s="128">
        <v>322</v>
      </c>
      <c r="B324" s="68" t="s">
        <v>31</v>
      </c>
      <c r="C324" s="68" t="s">
        <v>10825</v>
      </c>
      <c r="D324" s="69">
        <v>0.14682870370370371</v>
      </c>
      <c r="E324" s="37">
        <f t="shared" ref="E324:E387" si="20">A324/717</f>
        <v>0.4490934449093445</v>
      </c>
      <c r="F324" s="37">
        <f t="shared" ref="F324:F387" si="21">((HOUR(D324)*60+MINUTE(D324)+SECOND(D324)/60)-(HOUR($D$3)*60+MINUTE($D$3)+SECOND($D$3)/60))/(HOUR($D$3)*60+MINUTE($D$3)+SECOND($D$3)/60)</f>
        <v>0.5552286379796495</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128">
        <v>323</v>
      </c>
      <c r="B325" s="68" t="s">
        <v>94</v>
      </c>
      <c r="C325" s="68" t="s">
        <v>10093</v>
      </c>
      <c r="D325" s="69">
        <v>0.14687500000000001</v>
      </c>
      <c r="E325" s="37">
        <f t="shared" si="20"/>
        <v>0.45048814504881451</v>
      </c>
      <c r="F325" s="37">
        <f t="shared" si="21"/>
        <v>0.55571901434350879</v>
      </c>
      <c r="G325" s="4" t="str">
        <f t="shared" si="22"/>
        <v>Start group 4 for 50km</v>
      </c>
      <c r="H325" s="4" t="str">
        <f t="shared" si="23"/>
        <v>Start group 5 for 100km</v>
      </c>
    </row>
    <row r="326" spans="1:8">
      <c r="A326" s="128">
        <v>324</v>
      </c>
      <c r="B326" s="68" t="s">
        <v>9780</v>
      </c>
      <c r="C326" s="68" t="s">
        <v>9435</v>
      </c>
      <c r="D326" s="69">
        <v>0.14689814814814814</v>
      </c>
      <c r="E326" s="37">
        <f t="shared" si="20"/>
        <v>0.45188284518828453</v>
      </c>
      <c r="F326" s="37">
        <f t="shared" si="21"/>
        <v>0.55596420252543843</v>
      </c>
      <c r="G326" s="4" t="str">
        <f t="shared" si="22"/>
        <v>Start group 4 for 50km</v>
      </c>
      <c r="H326" s="4" t="str">
        <f t="shared" si="23"/>
        <v>Start group 5 for 100km</v>
      </c>
    </row>
    <row r="327" spans="1:8">
      <c r="A327" s="128">
        <v>325</v>
      </c>
      <c r="B327" s="68" t="s">
        <v>41</v>
      </c>
      <c r="C327" s="68" t="s">
        <v>9533</v>
      </c>
      <c r="D327" s="69">
        <v>0.14733796296296298</v>
      </c>
      <c r="E327" s="37">
        <f t="shared" si="20"/>
        <v>0.45327754532775455</v>
      </c>
      <c r="F327" s="37">
        <f t="shared" si="21"/>
        <v>0.56062277798210136</v>
      </c>
      <c r="G327" s="4" t="str">
        <f t="shared" si="22"/>
        <v>Start group 4 for 50km</v>
      </c>
      <c r="H327" s="4" t="str">
        <f t="shared" si="23"/>
        <v>Start group 5 for 100km</v>
      </c>
    </row>
    <row r="328" spans="1:8">
      <c r="A328" s="128">
        <v>326</v>
      </c>
      <c r="B328" s="68" t="s">
        <v>498</v>
      </c>
      <c r="C328" s="68" t="s">
        <v>10427</v>
      </c>
      <c r="D328" s="69">
        <v>0.14733796296296298</v>
      </c>
      <c r="E328" s="37">
        <f t="shared" si="20"/>
        <v>0.45467224546722457</v>
      </c>
      <c r="F328" s="37">
        <f t="shared" si="21"/>
        <v>0.56062277798210136</v>
      </c>
      <c r="G328" s="4" t="str">
        <f t="shared" si="22"/>
        <v>Start group 4 for 50km</v>
      </c>
      <c r="H328" s="4" t="str">
        <f t="shared" si="23"/>
        <v>Start group 5 for 100km</v>
      </c>
    </row>
    <row r="329" spans="1:8">
      <c r="A329" s="128">
        <v>327</v>
      </c>
      <c r="B329" s="68" t="s">
        <v>2982</v>
      </c>
      <c r="C329" s="68" t="s">
        <v>7395</v>
      </c>
      <c r="D329" s="69">
        <v>0.14739583333333334</v>
      </c>
      <c r="E329" s="37">
        <f t="shared" si="20"/>
        <v>0.45606694560669458</v>
      </c>
      <c r="F329" s="37">
        <f t="shared" si="21"/>
        <v>0.56123574843692547</v>
      </c>
      <c r="G329" s="4" t="str">
        <f t="shared" si="22"/>
        <v>Start group 4 for 50km</v>
      </c>
      <c r="H329" s="4" t="str">
        <f t="shared" si="23"/>
        <v>Start group 5 for 100km</v>
      </c>
    </row>
    <row r="330" spans="1:8">
      <c r="A330" s="128">
        <v>328</v>
      </c>
      <c r="B330" s="68" t="s">
        <v>459</v>
      </c>
      <c r="C330" s="68" t="s">
        <v>7327</v>
      </c>
      <c r="D330" s="69">
        <v>0.14751157407407409</v>
      </c>
      <c r="E330" s="37">
        <f t="shared" si="20"/>
        <v>0.45746164574616455</v>
      </c>
      <c r="F330" s="37">
        <f t="shared" si="21"/>
        <v>0.56246168934657359</v>
      </c>
      <c r="G330" s="4" t="str">
        <f t="shared" si="22"/>
        <v>Start group 4 for 50km</v>
      </c>
      <c r="H330" s="4" t="str">
        <f t="shared" si="23"/>
        <v>Start group 5 for 100km</v>
      </c>
    </row>
    <row r="331" spans="1:8">
      <c r="A331" s="128">
        <v>329</v>
      </c>
      <c r="B331" s="68" t="s">
        <v>53</v>
      </c>
      <c r="C331" s="68" t="s">
        <v>10826</v>
      </c>
      <c r="D331" s="69">
        <v>0.14805555555555555</v>
      </c>
      <c r="E331" s="37">
        <f t="shared" si="20"/>
        <v>0.45885634588563456</v>
      </c>
      <c r="F331" s="37">
        <f t="shared" si="21"/>
        <v>0.56822361162191992</v>
      </c>
      <c r="G331" s="4" t="str">
        <f t="shared" si="22"/>
        <v>Start group 4 for 50km</v>
      </c>
      <c r="H331" s="4" t="str">
        <f t="shared" si="23"/>
        <v>Start group 5 for 100km</v>
      </c>
    </row>
    <row r="332" spans="1:8">
      <c r="A332" s="128">
        <v>330</v>
      </c>
      <c r="B332" s="68" t="s">
        <v>210</v>
      </c>
      <c r="C332" s="68" t="s">
        <v>7225</v>
      </c>
      <c r="D332" s="69">
        <v>0.14807870370370371</v>
      </c>
      <c r="E332" s="37">
        <f t="shared" si="20"/>
        <v>0.46025104602510458</v>
      </c>
      <c r="F332" s="37">
        <f t="shared" si="21"/>
        <v>0.56846879980384946</v>
      </c>
      <c r="G332" s="4" t="str">
        <f t="shared" si="22"/>
        <v>Start group 4 for 50km</v>
      </c>
      <c r="H332" s="4" t="str">
        <f t="shared" si="23"/>
        <v>Start group 5 for 100km</v>
      </c>
    </row>
    <row r="333" spans="1:8">
      <c r="A333" s="128">
        <v>331</v>
      </c>
      <c r="B333" s="68" t="s">
        <v>17</v>
      </c>
      <c r="C333" s="68" t="s">
        <v>10827</v>
      </c>
      <c r="D333" s="69">
        <v>0.14819444444444443</v>
      </c>
      <c r="E333" s="37">
        <f t="shared" si="20"/>
        <v>0.4616457461645746</v>
      </c>
      <c r="F333" s="37">
        <f t="shared" si="21"/>
        <v>0.56969474071349779</v>
      </c>
      <c r="G333" s="4" t="str">
        <f t="shared" si="22"/>
        <v>Start group 4 for 50km</v>
      </c>
      <c r="H333" s="4" t="str">
        <f t="shared" si="23"/>
        <v>Start group 5 for 100km</v>
      </c>
    </row>
    <row r="334" spans="1:8">
      <c r="A334" s="128">
        <v>332</v>
      </c>
      <c r="B334" s="68" t="s">
        <v>10828</v>
      </c>
      <c r="C334" s="68" t="s">
        <v>10829</v>
      </c>
      <c r="D334" s="69">
        <v>0.14835648148148148</v>
      </c>
      <c r="E334" s="37">
        <f t="shared" si="20"/>
        <v>0.46304044630404462</v>
      </c>
      <c r="F334" s="37">
        <f t="shared" si="21"/>
        <v>0.57141105798700509</v>
      </c>
      <c r="G334" s="4" t="str">
        <f t="shared" si="22"/>
        <v>Start group 4 for 50km</v>
      </c>
      <c r="H334" s="4" t="str">
        <f t="shared" si="23"/>
        <v>Start group 5 for 100km</v>
      </c>
    </row>
    <row r="335" spans="1:8">
      <c r="A335" s="128">
        <v>333</v>
      </c>
      <c r="B335" s="68" t="s">
        <v>12</v>
      </c>
      <c r="C335" s="68" t="s">
        <v>7857</v>
      </c>
      <c r="D335" s="69">
        <v>0.1487037037037037</v>
      </c>
      <c r="E335" s="37">
        <f t="shared" si="20"/>
        <v>0.46443514644351463</v>
      </c>
      <c r="F335" s="37">
        <f t="shared" si="21"/>
        <v>0.57508888071594955</v>
      </c>
      <c r="G335" s="4" t="str">
        <f t="shared" si="22"/>
        <v>Start group 4 for 50km</v>
      </c>
      <c r="H335" s="4" t="str">
        <f t="shared" si="23"/>
        <v>Start group 5 for 100km</v>
      </c>
    </row>
    <row r="336" spans="1:8">
      <c r="A336" s="128">
        <v>334</v>
      </c>
      <c r="B336" s="68" t="s">
        <v>42</v>
      </c>
      <c r="C336" s="68" t="s">
        <v>10372</v>
      </c>
      <c r="D336" s="69">
        <v>0.14873842592592593</v>
      </c>
      <c r="E336" s="37">
        <f t="shared" si="20"/>
        <v>0.46582984658298465</v>
      </c>
      <c r="F336" s="37">
        <f t="shared" si="21"/>
        <v>0.57545666298884413</v>
      </c>
      <c r="G336" s="4" t="str">
        <f t="shared" si="22"/>
        <v>Start group 4 for 50km</v>
      </c>
      <c r="H336" s="4" t="str">
        <f t="shared" si="23"/>
        <v>Start group 5 for 100km</v>
      </c>
    </row>
    <row r="337" spans="1:8">
      <c r="A337" s="128">
        <v>335</v>
      </c>
      <c r="B337" s="68" t="s">
        <v>3306</v>
      </c>
      <c r="C337" s="68" t="s">
        <v>10830</v>
      </c>
      <c r="D337" s="69">
        <v>0.14880787037037038</v>
      </c>
      <c r="E337" s="37">
        <f t="shared" si="20"/>
        <v>0.46722454672245467</v>
      </c>
      <c r="F337" s="37">
        <f t="shared" si="21"/>
        <v>0.57619222753463295</v>
      </c>
      <c r="G337" s="4" t="str">
        <f t="shared" si="22"/>
        <v>Start group 4 for 50km</v>
      </c>
      <c r="H337" s="4" t="str">
        <f t="shared" si="23"/>
        <v>Start group 5 for 100km</v>
      </c>
    </row>
    <row r="338" spans="1:8">
      <c r="A338" s="128">
        <v>336</v>
      </c>
      <c r="B338" s="68" t="s">
        <v>35</v>
      </c>
      <c r="C338" s="68" t="s">
        <v>9750</v>
      </c>
      <c r="D338" s="69">
        <v>0.1489699074074074</v>
      </c>
      <c r="E338" s="37">
        <f t="shared" si="20"/>
        <v>0.46861924686192469</v>
      </c>
      <c r="F338" s="37">
        <f t="shared" si="21"/>
        <v>0.57790854480814047</v>
      </c>
      <c r="G338" s="4" t="str">
        <f t="shared" si="22"/>
        <v>Start group 4 for 50km</v>
      </c>
      <c r="H338" s="4" t="str">
        <f t="shared" si="23"/>
        <v>Start group 5 for 100km</v>
      </c>
    </row>
    <row r="339" spans="1:8">
      <c r="A339" s="128">
        <v>337</v>
      </c>
      <c r="B339" s="68" t="s">
        <v>95</v>
      </c>
      <c r="C339" s="68" t="s">
        <v>6027</v>
      </c>
      <c r="D339" s="69">
        <v>0.14927083333333332</v>
      </c>
      <c r="E339" s="37">
        <f t="shared" si="20"/>
        <v>0.47001394700139471</v>
      </c>
      <c r="F339" s="37">
        <f t="shared" si="21"/>
        <v>0.58109599117322552</v>
      </c>
      <c r="G339" s="4" t="str">
        <f t="shared" si="22"/>
        <v>Start group 4 for 50km</v>
      </c>
      <c r="H339" s="4" t="str">
        <f t="shared" si="23"/>
        <v>Start group 5 for 100km</v>
      </c>
    </row>
    <row r="340" spans="1:8">
      <c r="A340" s="128">
        <v>338</v>
      </c>
      <c r="B340" s="68" t="s">
        <v>554</v>
      </c>
      <c r="C340" s="68" t="s">
        <v>10236</v>
      </c>
      <c r="D340" s="69">
        <v>0.14949074074074073</v>
      </c>
      <c r="E340" s="37">
        <f t="shared" si="20"/>
        <v>0.47140864714086472</v>
      </c>
      <c r="F340" s="37">
        <f t="shared" si="21"/>
        <v>0.58342527890155715</v>
      </c>
      <c r="G340" s="4" t="str">
        <f t="shared" si="22"/>
        <v>Start group 4 for 50km</v>
      </c>
      <c r="H340" s="4" t="str">
        <f t="shared" si="23"/>
        <v>Start group 5 for 100km</v>
      </c>
    </row>
    <row r="341" spans="1:8">
      <c r="A341" s="128">
        <v>339</v>
      </c>
      <c r="B341" s="68" t="s">
        <v>338</v>
      </c>
      <c r="C341" s="68" t="s">
        <v>10831</v>
      </c>
      <c r="D341" s="69">
        <v>0.14954861111111112</v>
      </c>
      <c r="E341" s="37">
        <f t="shared" si="20"/>
        <v>0.47280334728033474</v>
      </c>
      <c r="F341" s="37">
        <f t="shared" si="21"/>
        <v>0.58403824935638116</v>
      </c>
      <c r="G341" s="4" t="str">
        <f t="shared" si="22"/>
        <v>Start group 4 for 50km</v>
      </c>
      <c r="H341" s="4" t="str">
        <f t="shared" si="23"/>
        <v>Start group 5 for 100km</v>
      </c>
    </row>
    <row r="342" spans="1:8">
      <c r="A342" s="128">
        <v>340</v>
      </c>
      <c r="B342" s="68" t="s">
        <v>28</v>
      </c>
      <c r="C342" s="68" t="s">
        <v>10832</v>
      </c>
      <c r="D342" s="69">
        <v>0.14958333333333335</v>
      </c>
      <c r="E342" s="37">
        <f t="shared" si="20"/>
        <v>0.47419804741980476</v>
      </c>
      <c r="F342" s="37">
        <f t="shared" si="21"/>
        <v>0.58440603162927562</v>
      </c>
      <c r="G342" s="4" t="str">
        <f t="shared" si="22"/>
        <v>Start group 4 for 50km</v>
      </c>
      <c r="H342" s="4" t="str">
        <f t="shared" si="23"/>
        <v>Start group 5 for 100km</v>
      </c>
    </row>
    <row r="343" spans="1:8">
      <c r="A343" s="128">
        <v>341</v>
      </c>
      <c r="B343" s="68" t="s">
        <v>41</v>
      </c>
      <c r="C343" s="68" t="s">
        <v>5808</v>
      </c>
      <c r="D343" s="69">
        <v>0.14978009259259259</v>
      </c>
      <c r="E343" s="37">
        <f t="shared" si="20"/>
        <v>0.47559274755927478</v>
      </c>
      <c r="F343" s="37">
        <f t="shared" si="21"/>
        <v>0.5864901311756775</v>
      </c>
      <c r="G343" s="4" t="str">
        <f t="shared" si="22"/>
        <v>Start group 4 for 50km</v>
      </c>
      <c r="H343" s="4" t="str">
        <f t="shared" si="23"/>
        <v>Start group 5 for 100km</v>
      </c>
    </row>
    <row r="344" spans="1:8">
      <c r="A344" s="128">
        <v>342</v>
      </c>
      <c r="B344" s="68" t="s">
        <v>26</v>
      </c>
      <c r="C344" s="68" t="s">
        <v>10159</v>
      </c>
      <c r="D344" s="69">
        <v>0.15005787037037038</v>
      </c>
      <c r="E344" s="37">
        <f t="shared" si="20"/>
        <v>0.47698744769874479</v>
      </c>
      <c r="F344" s="37">
        <f t="shared" si="21"/>
        <v>0.58943238935883313</v>
      </c>
      <c r="G344" s="4" t="str">
        <f t="shared" si="22"/>
        <v>Start group 4 for 50km</v>
      </c>
      <c r="H344" s="4" t="str">
        <f t="shared" si="23"/>
        <v>Start group 5 for 100km</v>
      </c>
    </row>
    <row r="345" spans="1:8">
      <c r="A345" s="128">
        <v>343</v>
      </c>
      <c r="B345" s="68" t="s">
        <v>319</v>
      </c>
      <c r="C345" s="68" t="s">
        <v>10833</v>
      </c>
      <c r="D345" s="69">
        <v>0.15047453703703703</v>
      </c>
      <c r="E345" s="37">
        <f t="shared" si="20"/>
        <v>0.47838214783821481</v>
      </c>
      <c r="F345" s="37">
        <f t="shared" si="21"/>
        <v>0.59384577663356641</v>
      </c>
      <c r="G345" s="4" t="str">
        <f t="shared" si="22"/>
        <v>Start group 4 for 50km</v>
      </c>
      <c r="H345" s="4" t="str">
        <f t="shared" si="23"/>
        <v>Start group 5 for 100km</v>
      </c>
    </row>
    <row r="346" spans="1:8">
      <c r="A346" s="128">
        <v>344</v>
      </c>
      <c r="B346" s="68" t="s">
        <v>7149</v>
      </c>
      <c r="C346" s="68" t="s">
        <v>10834</v>
      </c>
      <c r="D346" s="69">
        <v>0.15050925925925926</v>
      </c>
      <c r="E346" s="37">
        <f t="shared" si="20"/>
        <v>0.47977684797768477</v>
      </c>
      <c r="F346" s="37">
        <f t="shared" si="21"/>
        <v>0.59421355890646077</v>
      </c>
      <c r="G346" s="4" t="str">
        <f t="shared" si="22"/>
        <v>Start group 4 for 50km</v>
      </c>
      <c r="H346" s="4" t="str">
        <f t="shared" si="23"/>
        <v>Start group 5 for 100km</v>
      </c>
    </row>
    <row r="347" spans="1:8">
      <c r="A347" s="128">
        <v>345</v>
      </c>
      <c r="B347" s="68" t="s">
        <v>41</v>
      </c>
      <c r="C347" s="68" t="s">
        <v>5802</v>
      </c>
      <c r="D347" s="69">
        <v>0.15059027777777778</v>
      </c>
      <c r="E347" s="37">
        <f t="shared" si="20"/>
        <v>0.48117154811715479</v>
      </c>
      <c r="F347" s="37">
        <f t="shared" si="21"/>
        <v>0.59507171754321453</v>
      </c>
      <c r="G347" s="4" t="str">
        <f t="shared" si="22"/>
        <v>Start group 4 for 50km</v>
      </c>
      <c r="H347" s="4" t="str">
        <f t="shared" si="23"/>
        <v>Start group 5 for 100km</v>
      </c>
    </row>
    <row r="348" spans="1:8">
      <c r="A348" s="128">
        <v>346</v>
      </c>
      <c r="B348" s="68" t="s">
        <v>173</v>
      </c>
      <c r="C348" s="68" t="s">
        <v>5955</v>
      </c>
      <c r="D348" s="69">
        <v>0.15114583333333334</v>
      </c>
      <c r="E348" s="37">
        <f t="shared" si="20"/>
        <v>0.48256624825662481</v>
      </c>
      <c r="F348" s="37">
        <f t="shared" si="21"/>
        <v>0.60095623390952568</v>
      </c>
      <c r="G348" s="4" t="str">
        <f t="shared" si="22"/>
        <v>Start group 4 for 50km</v>
      </c>
      <c r="H348" s="4" t="str">
        <f t="shared" si="23"/>
        <v>Start group 5 for 100km</v>
      </c>
    </row>
    <row r="349" spans="1:8">
      <c r="A349" s="128">
        <v>347</v>
      </c>
      <c r="B349" s="68" t="s">
        <v>14</v>
      </c>
      <c r="C349" s="68" t="s">
        <v>7189</v>
      </c>
      <c r="D349" s="69">
        <v>0.15116898148148147</v>
      </c>
      <c r="E349" s="37">
        <f t="shared" si="20"/>
        <v>0.48396094839609483</v>
      </c>
      <c r="F349" s="37">
        <f t="shared" si="21"/>
        <v>0.60120142209145533</v>
      </c>
      <c r="G349" s="4" t="str">
        <f t="shared" si="22"/>
        <v>Start group 4 for 50km</v>
      </c>
      <c r="H349" s="4" t="str">
        <f t="shared" si="23"/>
        <v>Start group 5 for 100km</v>
      </c>
    </row>
    <row r="350" spans="1:8">
      <c r="A350" s="128">
        <v>348</v>
      </c>
      <c r="B350" s="68" t="s">
        <v>41</v>
      </c>
      <c r="C350" s="68" t="s">
        <v>10832</v>
      </c>
      <c r="D350" s="69">
        <v>0.15129629629629629</v>
      </c>
      <c r="E350" s="37">
        <f t="shared" si="20"/>
        <v>0.48535564853556484</v>
      </c>
      <c r="F350" s="37">
        <f t="shared" si="21"/>
        <v>0.60254995709206838</v>
      </c>
      <c r="G350" s="4" t="str">
        <f t="shared" si="22"/>
        <v>Start group 4 for 50km</v>
      </c>
      <c r="H350" s="4" t="str">
        <f t="shared" si="23"/>
        <v>Start group 5 for 100km</v>
      </c>
    </row>
    <row r="351" spans="1:8">
      <c r="A351" s="128">
        <v>349</v>
      </c>
      <c r="B351" s="68" t="s">
        <v>2312</v>
      </c>
      <c r="C351" s="68" t="s">
        <v>10835</v>
      </c>
      <c r="D351" s="69">
        <v>0.15136574074074075</v>
      </c>
      <c r="E351" s="37">
        <f t="shared" si="20"/>
        <v>0.48675034867503486</v>
      </c>
      <c r="F351" s="37">
        <f t="shared" si="21"/>
        <v>0.6032855216378572</v>
      </c>
      <c r="G351" s="4" t="str">
        <f t="shared" si="22"/>
        <v>Start group 4 for 50km</v>
      </c>
      <c r="H351" s="4" t="str">
        <f t="shared" si="23"/>
        <v>Start group 5 for 100km</v>
      </c>
    </row>
    <row r="352" spans="1:8">
      <c r="A352" s="128">
        <v>350</v>
      </c>
      <c r="B352" s="68" t="s">
        <v>25</v>
      </c>
      <c r="C352" s="68" t="s">
        <v>10182</v>
      </c>
      <c r="D352" s="69">
        <v>0.15137731481481481</v>
      </c>
      <c r="E352" s="37">
        <f t="shared" si="20"/>
        <v>0.48814504881450488</v>
      </c>
      <c r="F352" s="37">
        <f t="shared" si="21"/>
        <v>0.60340811572882191</v>
      </c>
      <c r="G352" s="4" t="str">
        <f t="shared" si="22"/>
        <v>Start group 4 for 50km</v>
      </c>
      <c r="H352" s="4" t="str">
        <f t="shared" si="23"/>
        <v>Start group 5 for 100km</v>
      </c>
    </row>
    <row r="353" spans="1:8">
      <c r="A353" s="128">
        <v>351</v>
      </c>
      <c r="B353" s="68" t="s">
        <v>318</v>
      </c>
      <c r="C353" s="68" t="s">
        <v>5905</v>
      </c>
      <c r="D353" s="69">
        <v>0.15151620370370369</v>
      </c>
      <c r="E353" s="37">
        <f t="shared" si="20"/>
        <v>0.4895397489539749</v>
      </c>
      <c r="F353" s="37">
        <f t="shared" si="21"/>
        <v>0.60487924482039979</v>
      </c>
      <c r="G353" s="4" t="str">
        <f t="shared" si="22"/>
        <v>Start group 4 for 50km</v>
      </c>
      <c r="H353" s="4" t="str">
        <f t="shared" si="23"/>
        <v>Start group 5 for 100km</v>
      </c>
    </row>
    <row r="354" spans="1:8">
      <c r="A354" s="128">
        <v>352</v>
      </c>
      <c r="B354" s="68" t="s">
        <v>56</v>
      </c>
      <c r="C354" s="68" t="s">
        <v>8012</v>
      </c>
      <c r="D354" s="69">
        <v>0.15153935185185186</v>
      </c>
      <c r="E354" s="37">
        <f t="shared" si="20"/>
        <v>0.49093444909344491</v>
      </c>
      <c r="F354" s="37">
        <f t="shared" si="21"/>
        <v>0.60512443300232943</v>
      </c>
      <c r="G354" s="4" t="str">
        <f t="shared" si="22"/>
        <v>Start group 4 for 50km</v>
      </c>
      <c r="H354" s="4" t="str">
        <f t="shared" si="23"/>
        <v>Start group 5 for 100km</v>
      </c>
    </row>
    <row r="355" spans="1:8">
      <c r="A355" s="128">
        <v>353</v>
      </c>
      <c r="B355" s="68" t="s">
        <v>86</v>
      </c>
      <c r="C355" s="68" t="s">
        <v>8193</v>
      </c>
      <c r="D355" s="69">
        <v>0.15156249999999999</v>
      </c>
      <c r="E355" s="37">
        <f t="shared" si="20"/>
        <v>0.49232914923291493</v>
      </c>
      <c r="F355" s="37">
        <f t="shared" si="21"/>
        <v>0.60536962118425908</v>
      </c>
      <c r="G355" s="4" t="str">
        <f t="shared" si="22"/>
        <v>Start group 4 for 50km</v>
      </c>
      <c r="H355" s="4" t="str">
        <f t="shared" si="23"/>
        <v>Start group 5 for 100km</v>
      </c>
    </row>
    <row r="356" spans="1:8">
      <c r="A356" s="128">
        <v>354</v>
      </c>
      <c r="B356" s="68" t="s">
        <v>50</v>
      </c>
      <c r="C356" s="68" t="s">
        <v>9419</v>
      </c>
      <c r="D356" s="69">
        <v>0.15163194444444444</v>
      </c>
      <c r="E356" s="37">
        <f t="shared" si="20"/>
        <v>0.49372384937238495</v>
      </c>
      <c r="F356" s="37">
        <f t="shared" si="21"/>
        <v>0.6061051857300479</v>
      </c>
      <c r="G356" s="4" t="str">
        <f t="shared" si="22"/>
        <v>Start group 4 for 50km</v>
      </c>
      <c r="H356" s="4" t="str">
        <f t="shared" si="23"/>
        <v>Start group 5 for 100km</v>
      </c>
    </row>
    <row r="357" spans="1:8">
      <c r="A357" s="128">
        <v>355</v>
      </c>
      <c r="B357" s="68" t="s">
        <v>6585</v>
      </c>
      <c r="C357" s="68" t="s">
        <v>9663</v>
      </c>
      <c r="D357" s="69">
        <v>0.15163194444444444</v>
      </c>
      <c r="E357" s="37">
        <f t="shared" si="20"/>
        <v>0.49511854951185497</v>
      </c>
      <c r="F357" s="37">
        <f t="shared" si="21"/>
        <v>0.6061051857300479</v>
      </c>
      <c r="G357" s="4" t="str">
        <f t="shared" si="22"/>
        <v>Start group 4 for 50km</v>
      </c>
      <c r="H357" s="4" t="str">
        <f t="shared" si="23"/>
        <v>Start group 5 for 100km</v>
      </c>
    </row>
    <row r="358" spans="1:8">
      <c r="A358" s="128">
        <v>356</v>
      </c>
      <c r="B358" s="68" t="s">
        <v>666</v>
      </c>
      <c r="C358" s="68" t="s">
        <v>7425</v>
      </c>
      <c r="D358" s="69">
        <v>0.15190972222222221</v>
      </c>
      <c r="E358" s="37">
        <f t="shared" si="20"/>
        <v>0.49651324965132498</v>
      </c>
      <c r="F358" s="37">
        <f t="shared" si="21"/>
        <v>0.60904744391320353</v>
      </c>
      <c r="G358" s="4" t="str">
        <f t="shared" si="22"/>
        <v>Start group 4 for 50km</v>
      </c>
      <c r="H358" s="4" t="str">
        <f t="shared" si="23"/>
        <v>Start group 5 for 100km</v>
      </c>
    </row>
    <row r="359" spans="1:8">
      <c r="A359" s="128">
        <v>357</v>
      </c>
      <c r="B359" s="68" t="s">
        <v>10836</v>
      </c>
      <c r="C359" s="68" t="s">
        <v>9550</v>
      </c>
      <c r="D359" s="69">
        <v>0.15197916666666667</v>
      </c>
      <c r="E359" s="37">
        <f t="shared" si="20"/>
        <v>0.497907949790795</v>
      </c>
      <c r="F359" s="37">
        <f t="shared" si="21"/>
        <v>0.60978300845899236</v>
      </c>
      <c r="G359" s="4" t="str">
        <f t="shared" si="22"/>
        <v>Start group 4 for 50km</v>
      </c>
      <c r="H359" s="4" t="str">
        <f t="shared" si="23"/>
        <v>Start group 5 for 100km</v>
      </c>
    </row>
    <row r="360" spans="1:8">
      <c r="A360" s="128">
        <v>358</v>
      </c>
      <c r="B360" s="68" t="s">
        <v>17</v>
      </c>
      <c r="C360" s="68" t="s">
        <v>10837</v>
      </c>
      <c r="D360" s="69">
        <v>0.15201388888888889</v>
      </c>
      <c r="E360" s="37">
        <f t="shared" si="20"/>
        <v>0.49930264993026502</v>
      </c>
      <c r="F360" s="37">
        <f t="shared" si="21"/>
        <v>0.61015079073188694</v>
      </c>
      <c r="G360" s="4" t="str">
        <f t="shared" si="22"/>
        <v>Start group 4 for 50km</v>
      </c>
      <c r="H360" s="4" t="str">
        <f t="shared" si="23"/>
        <v>Start group 5 for 100km</v>
      </c>
    </row>
    <row r="361" spans="1:8">
      <c r="A361" s="128">
        <v>359</v>
      </c>
      <c r="B361" s="68" t="s">
        <v>52</v>
      </c>
      <c r="C361" s="68" t="s">
        <v>10838</v>
      </c>
      <c r="D361" s="69">
        <v>0.15231481481481482</v>
      </c>
      <c r="E361" s="37">
        <f t="shared" si="20"/>
        <v>0.50069735006973504</v>
      </c>
      <c r="F361" s="37">
        <f t="shared" si="21"/>
        <v>0.61333823709697211</v>
      </c>
      <c r="G361" s="4" t="str">
        <f t="shared" si="22"/>
        <v>Start group 4 for 50km</v>
      </c>
      <c r="H361" s="4" t="str">
        <f t="shared" si="23"/>
        <v>Start group 5 for 100km</v>
      </c>
    </row>
    <row r="362" spans="1:8">
      <c r="A362" s="128">
        <v>360</v>
      </c>
      <c r="B362" s="68" t="s">
        <v>49</v>
      </c>
      <c r="C362" s="68" t="s">
        <v>8182</v>
      </c>
      <c r="D362" s="69">
        <v>0.15234953703703705</v>
      </c>
      <c r="E362" s="37">
        <f t="shared" si="20"/>
        <v>0.502092050209205</v>
      </c>
      <c r="F362" s="37">
        <f t="shared" si="21"/>
        <v>0.61370601936986646</v>
      </c>
      <c r="G362" s="4" t="str">
        <f t="shared" si="22"/>
        <v>Start group 4 for 50km</v>
      </c>
      <c r="H362" s="4" t="str">
        <f t="shared" si="23"/>
        <v>Start group 5 for 100km</v>
      </c>
    </row>
    <row r="363" spans="1:8">
      <c r="A363" s="128">
        <v>361</v>
      </c>
      <c r="B363" s="68" t="s">
        <v>8</v>
      </c>
      <c r="C363" s="68" t="s">
        <v>10390</v>
      </c>
      <c r="D363" s="69">
        <v>0.15241898148148147</v>
      </c>
      <c r="E363" s="37">
        <f t="shared" si="20"/>
        <v>0.50348675034867507</v>
      </c>
      <c r="F363" s="37">
        <f t="shared" si="21"/>
        <v>0.61444158391565529</v>
      </c>
      <c r="G363" s="4" t="str">
        <f t="shared" si="22"/>
        <v>Start group 4 for 50km</v>
      </c>
      <c r="H363" s="4" t="str">
        <f t="shared" si="23"/>
        <v>Start group 5 for 100km</v>
      </c>
    </row>
    <row r="364" spans="1:8">
      <c r="A364" s="128">
        <v>362</v>
      </c>
      <c r="B364" s="68" t="s">
        <v>17</v>
      </c>
      <c r="C364" s="68" t="s">
        <v>10839</v>
      </c>
      <c r="D364" s="69">
        <v>0.15244212962962964</v>
      </c>
      <c r="E364" s="37">
        <f t="shared" si="20"/>
        <v>0.50488145048814503</v>
      </c>
      <c r="F364" s="37">
        <f t="shared" si="21"/>
        <v>0.61468677209758515</v>
      </c>
      <c r="G364" s="4" t="str">
        <f t="shared" si="22"/>
        <v>Start group 4 for 50km</v>
      </c>
      <c r="H364" s="4" t="str">
        <f t="shared" si="23"/>
        <v>Start group 5 for 100km</v>
      </c>
    </row>
    <row r="365" spans="1:8">
      <c r="A365" s="128">
        <v>363</v>
      </c>
      <c r="B365" s="68" t="s">
        <v>28</v>
      </c>
      <c r="C365" s="68" t="s">
        <v>5955</v>
      </c>
      <c r="D365" s="69">
        <v>0.15258101851851852</v>
      </c>
      <c r="E365" s="37">
        <f t="shared" si="20"/>
        <v>0.50627615062761511</v>
      </c>
      <c r="F365" s="37">
        <f t="shared" si="21"/>
        <v>0.6161579011891628</v>
      </c>
      <c r="G365" s="4" t="str">
        <f t="shared" si="22"/>
        <v>Start group 4 for 50km</v>
      </c>
      <c r="H365" s="4" t="str">
        <f t="shared" si="23"/>
        <v>Start group 5 for 100km</v>
      </c>
    </row>
    <row r="366" spans="1:8">
      <c r="A366" s="128">
        <v>364</v>
      </c>
      <c r="B366" s="68" t="s">
        <v>37</v>
      </c>
      <c r="C366" s="68" t="s">
        <v>10833</v>
      </c>
      <c r="D366" s="69">
        <v>0.15269675925925927</v>
      </c>
      <c r="E366" s="37">
        <f t="shared" si="20"/>
        <v>0.50767085076708507</v>
      </c>
      <c r="F366" s="37">
        <f t="shared" si="21"/>
        <v>0.61738384209881092</v>
      </c>
      <c r="G366" s="4" t="str">
        <f t="shared" si="22"/>
        <v>Start group 4 for 50km</v>
      </c>
      <c r="H366" s="4" t="str">
        <f t="shared" si="23"/>
        <v>Start group 5 for 100km</v>
      </c>
    </row>
    <row r="367" spans="1:8">
      <c r="A367" s="128">
        <v>365</v>
      </c>
      <c r="B367" s="68" t="s">
        <v>52</v>
      </c>
      <c r="C367" s="68" t="s">
        <v>8158</v>
      </c>
      <c r="D367" s="69">
        <v>0.15270833333333333</v>
      </c>
      <c r="E367" s="37">
        <f t="shared" si="20"/>
        <v>0.50906555090655514</v>
      </c>
      <c r="F367" s="37">
        <f t="shared" si="21"/>
        <v>0.61750643618977585</v>
      </c>
      <c r="G367" s="4" t="str">
        <f t="shared" si="22"/>
        <v>Start group 4 for 50km</v>
      </c>
      <c r="H367" s="4" t="str">
        <f t="shared" si="23"/>
        <v>Start group 5 for 100km</v>
      </c>
    </row>
    <row r="368" spans="1:8">
      <c r="A368" s="128">
        <v>366</v>
      </c>
      <c r="B368" s="68" t="s">
        <v>47</v>
      </c>
      <c r="C368" s="68" t="s">
        <v>9961</v>
      </c>
      <c r="D368" s="69">
        <v>0.15273148148148147</v>
      </c>
      <c r="E368" s="37">
        <f t="shared" si="20"/>
        <v>0.5104602510460251</v>
      </c>
      <c r="F368" s="37">
        <f t="shared" si="21"/>
        <v>0.6177516243717055</v>
      </c>
      <c r="G368" s="4" t="str">
        <f t="shared" si="22"/>
        <v>Start group 4 for 50km</v>
      </c>
      <c r="H368" s="4" t="str">
        <f t="shared" si="23"/>
        <v>Start group 5 for 100km</v>
      </c>
    </row>
    <row r="369" spans="1:8">
      <c r="A369" s="128">
        <v>367</v>
      </c>
      <c r="B369" s="68" t="s">
        <v>10840</v>
      </c>
      <c r="C369" s="68" t="s">
        <v>10841</v>
      </c>
      <c r="D369" s="69">
        <v>0.15296296296296297</v>
      </c>
      <c r="E369" s="37">
        <f t="shared" si="20"/>
        <v>0.51185495118549507</v>
      </c>
      <c r="F369" s="37">
        <f t="shared" si="21"/>
        <v>0.62020350619100184</v>
      </c>
      <c r="G369" s="4" t="str">
        <f t="shared" si="22"/>
        <v>Start group 5 for 50km</v>
      </c>
      <c r="H369" s="4" t="str">
        <f t="shared" si="23"/>
        <v>Start group 5 for 100km</v>
      </c>
    </row>
    <row r="370" spans="1:8">
      <c r="A370" s="128">
        <v>368</v>
      </c>
      <c r="B370" s="68" t="s">
        <v>2375</v>
      </c>
      <c r="C370" s="68" t="s">
        <v>9790</v>
      </c>
      <c r="D370" s="69">
        <v>0.15342592592592594</v>
      </c>
      <c r="E370" s="37">
        <f t="shared" si="20"/>
        <v>0.51324965132496514</v>
      </c>
      <c r="F370" s="37">
        <f t="shared" si="21"/>
        <v>0.62510726982959441</v>
      </c>
      <c r="G370" s="4" t="str">
        <f t="shared" si="22"/>
        <v>Start group 5 for 50km</v>
      </c>
      <c r="H370" s="4" t="str">
        <f t="shared" si="23"/>
        <v>Start group 5 for 100km</v>
      </c>
    </row>
    <row r="371" spans="1:8">
      <c r="A371" s="128">
        <v>369</v>
      </c>
      <c r="B371" s="68" t="s">
        <v>15</v>
      </c>
      <c r="C371" s="68" t="s">
        <v>6014</v>
      </c>
      <c r="D371" s="69">
        <v>0.15376157407407406</v>
      </c>
      <c r="E371" s="37">
        <f t="shared" si="20"/>
        <v>0.5146443514644351</v>
      </c>
      <c r="F371" s="37">
        <f t="shared" si="21"/>
        <v>0.62866249846757394</v>
      </c>
      <c r="G371" s="4" t="str">
        <f t="shared" si="22"/>
        <v>Start group 5 for 50km</v>
      </c>
      <c r="H371" s="4" t="str">
        <f t="shared" si="23"/>
        <v>Start group 5 for 100km</v>
      </c>
    </row>
    <row r="372" spans="1:8">
      <c r="A372" s="128">
        <v>370</v>
      </c>
      <c r="B372" s="68" t="s">
        <v>17</v>
      </c>
      <c r="C372" s="68" t="s">
        <v>8240</v>
      </c>
      <c r="D372" s="69">
        <v>0.15385416666666665</v>
      </c>
      <c r="E372" s="37">
        <f t="shared" si="20"/>
        <v>0.51603905160390517</v>
      </c>
      <c r="F372" s="37">
        <f t="shared" si="21"/>
        <v>0.62964325119529263</v>
      </c>
      <c r="G372" s="4" t="str">
        <f t="shared" si="22"/>
        <v>Start group 5 for 50km</v>
      </c>
      <c r="H372" s="4" t="str">
        <f t="shared" si="23"/>
        <v>Start group 5 for 100km</v>
      </c>
    </row>
    <row r="373" spans="1:8">
      <c r="A373" s="128">
        <v>371</v>
      </c>
      <c r="B373" s="68" t="s">
        <v>138</v>
      </c>
      <c r="C373" s="68" t="s">
        <v>10134</v>
      </c>
      <c r="D373" s="69">
        <v>0.15385416666666665</v>
      </c>
      <c r="E373" s="37">
        <f t="shared" si="20"/>
        <v>0.51743375174337514</v>
      </c>
      <c r="F373" s="37">
        <f t="shared" si="21"/>
        <v>0.62964325119529263</v>
      </c>
      <c r="G373" s="4" t="str">
        <f t="shared" si="22"/>
        <v>Start group 5 for 50km</v>
      </c>
      <c r="H373" s="4" t="str">
        <f t="shared" si="23"/>
        <v>Start group 5 for 100km</v>
      </c>
    </row>
    <row r="374" spans="1:8">
      <c r="A374" s="128">
        <v>372</v>
      </c>
      <c r="B374" s="68" t="s">
        <v>17</v>
      </c>
      <c r="C374" s="68" t="s">
        <v>9747</v>
      </c>
      <c r="D374" s="69">
        <v>0.15405092592592592</v>
      </c>
      <c r="E374" s="37">
        <f t="shared" si="20"/>
        <v>0.51882845188284521</v>
      </c>
      <c r="F374" s="37">
        <f t="shared" si="21"/>
        <v>0.6317273507416945</v>
      </c>
      <c r="G374" s="4" t="str">
        <f t="shared" si="22"/>
        <v>Start group 5 for 50km</v>
      </c>
      <c r="H374" s="4" t="str">
        <f t="shared" si="23"/>
        <v>Start group 5 for 100km</v>
      </c>
    </row>
    <row r="375" spans="1:8">
      <c r="A375" s="128">
        <v>373</v>
      </c>
      <c r="B375" s="68" t="s">
        <v>24</v>
      </c>
      <c r="C375" s="68" t="s">
        <v>9911</v>
      </c>
      <c r="D375" s="69">
        <v>0.15422453703703703</v>
      </c>
      <c r="E375" s="37">
        <f t="shared" si="20"/>
        <v>0.52022315202231517</v>
      </c>
      <c r="F375" s="37">
        <f t="shared" si="21"/>
        <v>0.63356626210616673</v>
      </c>
      <c r="G375" s="4" t="str">
        <f t="shared" si="22"/>
        <v>Start group 5 for 50km</v>
      </c>
      <c r="H375" s="4" t="str">
        <f t="shared" si="23"/>
        <v>Start group 5 for 100km</v>
      </c>
    </row>
    <row r="376" spans="1:8">
      <c r="A376" s="128">
        <v>374</v>
      </c>
      <c r="B376" s="68" t="s">
        <v>132</v>
      </c>
      <c r="C376" s="68" t="s">
        <v>5968</v>
      </c>
      <c r="D376" s="69">
        <v>0.1542361111111111</v>
      </c>
      <c r="E376" s="37">
        <f t="shared" si="20"/>
        <v>0.52161785216178524</v>
      </c>
      <c r="F376" s="37">
        <f t="shared" si="21"/>
        <v>0.63368885619713144</v>
      </c>
      <c r="G376" s="4" t="str">
        <f t="shared" si="22"/>
        <v>Start group 5 for 50km</v>
      </c>
      <c r="H376" s="4" t="str">
        <f t="shared" si="23"/>
        <v>Start group 5 for 100km</v>
      </c>
    </row>
    <row r="377" spans="1:8">
      <c r="A377" s="128">
        <v>375</v>
      </c>
      <c r="B377" s="68" t="s">
        <v>17</v>
      </c>
      <c r="C377" s="68" t="s">
        <v>10842</v>
      </c>
      <c r="D377" s="69">
        <v>0.1542361111111111</v>
      </c>
      <c r="E377" s="37">
        <f t="shared" si="20"/>
        <v>0.52301255230125521</v>
      </c>
      <c r="F377" s="37">
        <f t="shared" si="21"/>
        <v>0.63368885619713144</v>
      </c>
      <c r="G377" s="4" t="str">
        <f t="shared" si="22"/>
        <v>Start group 5 for 50km</v>
      </c>
      <c r="H377" s="4" t="str">
        <f t="shared" si="23"/>
        <v>Start group 5 for 100km</v>
      </c>
    </row>
    <row r="378" spans="1:8">
      <c r="A378" s="128">
        <v>376</v>
      </c>
      <c r="B378" s="68" t="s">
        <v>17</v>
      </c>
      <c r="C378" s="68" t="s">
        <v>7530</v>
      </c>
      <c r="D378" s="69">
        <v>0.15437500000000001</v>
      </c>
      <c r="E378" s="37">
        <f t="shared" si="20"/>
        <v>0.52440725244072528</v>
      </c>
      <c r="F378" s="37">
        <f t="shared" si="21"/>
        <v>0.63515998528870932</v>
      </c>
      <c r="G378" s="4" t="str">
        <f t="shared" si="22"/>
        <v>Start group 5 for 50km</v>
      </c>
      <c r="H378" s="4" t="str">
        <f t="shared" si="23"/>
        <v>Start group 5 for 100km</v>
      </c>
    </row>
    <row r="379" spans="1:8">
      <c r="A379" s="128">
        <v>377</v>
      </c>
      <c r="B379" s="68" t="s">
        <v>31</v>
      </c>
      <c r="C379" s="68" t="s">
        <v>5685</v>
      </c>
      <c r="D379" s="69">
        <v>0.15453703703703703</v>
      </c>
      <c r="E379" s="37">
        <f t="shared" si="20"/>
        <v>0.52580195258019524</v>
      </c>
      <c r="F379" s="37">
        <f t="shared" si="21"/>
        <v>0.63687630256221661</v>
      </c>
      <c r="G379" s="4" t="str">
        <f t="shared" si="22"/>
        <v>Start group 5 for 50km</v>
      </c>
      <c r="H379" s="4" t="str">
        <f t="shared" si="23"/>
        <v>Start group 5 for 100km</v>
      </c>
    </row>
    <row r="380" spans="1:8">
      <c r="A380" s="128">
        <v>378</v>
      </c>
      <c r="B380" s="68" t="s">
        <v>67</v>
      </c>
      <c r="C380" s="68" t="s">
        <v>10843</v>
      </c>
      <c r="D380" s="69">
        <v>0.15468750000000001</v>
      </c>
      <c r="E380" s="37">
        <f t="shared" si="20"/>
        <v>0.52719665271966532</v>
      </c>
      <c r="F380" s="37">
        <f t="shared" si="21"/>
        <v>0.6384700257447592</v>
      </c>
      <c r="G380" s="4" t="str">
        <f t="shared" si="22"/>
        <v>Start group 5 for 50km</v>
      </c>
      <c r="H380" s="4" t="str">
        <f t="shared" si="23"/>
        <v>Start group 5 for 100km</v>
      </c>
    </row>
    <row r="381" spans="1:8">
      <c r="A381" s="128">
        <v>379</v>
      </c>
      <c r="B381" s="68" t="s">
        <v>96</v>
      </c>
      <c r="C381" s="68" t="s">
        <v>10844</v>
      </c>
      <c r="D381" s="69">
        <v>0.15515046296296298</v>
      </c>
      <c r="E381" s="37">
        <f t="shared" si="20"/>
        <v>0.52859135285913528</v>
      </c>
      <c r="F381" s="37">
        <f t="shared" si="21"/>
        <v>0.64337378938335177</v>
      </c>
      <c r="G381" s="4" t="str">
        <f t="shared" si="22"/>
        <v>Start group 5 for 50km</v>
      </c>
      <c r="H381" s="4" t="str">
        <f t="shared" si="23"/>
        <v>Start group 5 for 100km</v>
      </c>
    </row>
    <row r="382" spans="1:8">
      <c r="A382" s="128">
        <v>380</v>
      </c>
      <c r="B382" s="68" t="s">
        <v>12</v>
      </c>
      <c r="C382" s="68" t="s">
        <v>7482</v>
      </c>
      <c r="D382" s="69">
        <v>0.15532407407407409</v>
      </c>
      <c r="E382" s="37">
        <f t="shared" si="20"/>
        <v>0.52998605299860535</v>
      </c>
      <c r="F382" s="37">
        <f t="shared" si="21"/>
        <v>0.645212700747824</v>
      </c>
      <c r="G382" s="4" t="str">
        <f t="shared" si="22"/>
        <v>Start group 5 for 50km</v>
      </c>
      <c r="H382" s="4" t="str">
        <f t="shared" si="23"/>
        <v>Start group 5 for 100km</v>
      </c>
    </row>
    <row r="383" spans="1:8">
      <c r="A383" s="128">
        <v>381</v>
      </c>
      <c r="B383" s="68" t="s">
        <v>31</v>
      </c>
      <c r="C383" s="68" t="s">
        <v>10122</v>
      </c>
      <c r="D383" s="69">
        <v>0.1557638888888889</v>
      </c>
      <c r="E383" s="37">
        <f t="shared" si="20"/>
        <v>0.53138075313807531</v>
      </c>
      <c r="F383" s="37">
        <f t="shared" si="21"/>
        <v>0.64987127620448715</v>
      </c>
      <c r="G383" s="4" t="str">
        <f t="shared" si="22"/>
        <v>Start group 5 for 50km</v>
      </c>
      <c r="H383" s="4" t="str">
        <f t="shared" si="23"/>
        <v>Start group 5 for 100km</v>
      </c>
    </row>
    <row r="384" spans="1:8">
      <c r="A384" s="128">
        <v>382</v>
      </c>
      <c r="B384" s="68" t="s">
        <v>529</v>
      </c>
      <c r="C384" s="68" t="s">
        <v>6103</v>
      </c>
      <c r="D384" s="69">
        <v>0.1557638888888889</v>
      </c>
      <c r="E384" s="37">
        <f t="shared" si="20"/>
        <v>0.53277545327754527</v>
      </c>
      <c r="F384" s="37">
        <f t="shared" si="21"/>
        <v>0.64987127620448715</v>
      </c>
      <c r="G384" s="4" t="str">
        <f t="shared" si="22"/>
        <v>Start group 5 for 50km</v>
      </c>
      <c r="H384" s="4" t="str">
        <f t="shared" si="23"/>
        <v>Start group 5 for 100km</v>
      </c>
    </row>
    <row r="385" spans="1:8">
      <c r="A385" s="128">
        <v>383</v>
      </c>
      <c r="B385" s="68" t="s">
        <v>294</v>
      </c>
      <c r="C385" s="68" t="s">
        <v>9520</v>
      </c>
      <c r="D385" s="69">
        <v>0.15578703703703703</v>
      </c>
      <c r="E385" s="37">
        <f t="shared" si="20"/>
        <v>0.53417015341701535</v>
      </c>
      <c r="F385" s="37">
        <f t="shared" si="21"/>
        <v>0.65011646438641679</v>
      </c>
      <c r="G385" s="4" t="str">
        <f t="shared" si="22"/>
        <v>Start group 5 for 50km</v>
      </c>
      <c r="H385" s="4" t="str">
        <f t="shared" si="23"/>
        <v>Start group 5 for 100km</v>
      </c>
    </row>
    <row r="386" spans="1:8">
      <c r="A386" s="128">
        <v>384</v>
      </c>
      <c r="B386" s="68" t="s">
        <v>18</v>
      </c>
      <c r="C386" s="68" t="s">
        <v>10004</v>
      </c>
      <c r="D386" s="69">
        <v>0.15587962962962962</v>
      </c>
      <c r="E386" s="37">
        <f t="shared" si="20"/>
        <v>0.53556485355648531</v>
      </c>
      <c r="F386" s="37">
        <f t="shared" si="21"/>
        <v>0.65109721711413526</v>
      </c>
      <c r="G386" s="4" t="str">
        <f t="shared" si="22"/>
        <v>Start group 5 for 50km</v>
      </c>
      <c r="H386" s="4" t="str">
        <f t="shared" si="23"/>
        <v>Start group 5 for 100km</v>
      </c>
    </row>
    <row r="387" spans="1:8">
      <c r="A387" s="128">
        <v>385</v>
      </c>
      <c r="B387" s="68" t="s">
        <v>6055</v>
      </c>
      <c r="C387" s="68" t="s">
        <v>7699</v>
      </c>
      <c r="D387" s="69">
        <v>0.15601851851851853</v>
      </c>
      <c r="E387" s="37">
        <f t="shared" si="20"/>
        <v>0.53695955369595538</v>
      </c>
      <c r="F387" s="37">
        <f t="shared" si="21"/>
        <v>0.65256834620571291</v>
      </c>
      <c r="G387" s="4" t="str">
        <f t="shared" si="22"/>
        <v>Start group 5 for 50km</v>
      </c>
      <c r="H387" s="4" t="str">
        <f t="shared" si="23"/>
        <v>Start group 5 for 100km</v>
      </c>
    </row>
    <row r="388" spans="1:8">
      <c r="A388" s="128">
        <v>386</v>
      </c>
      <c r="B388" s="68" t="s">
        <v>30</v>
      </c>
      <c r="C388" s="68" t="s">
        <v>10845</v>
      </c>
      <c r="D388" s="69">
        <v>0.15604166666666666</v>
      </c>
      <c r="E388" s="37">
        <f t="shared" ref="E388:E451" si="24">A388/717</f>
        <v>0.53835425383542534</v>
      </c>
      <c r="F388" s="37">
        <f t="shared" ref="F388:F451" si="25">((HOUR(D388)*60+MINUTE(D388)+SECOND(D388)/60)-(HOUR($D$3)*60+MINUTE($D$3)+SECOND($D$3)/60))/(HOUR($D$3)*60+MINUTE($D$3)+SECOND($D$3)/60)</f>
        <v>0.65281353438764256</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128">
        <v>387</v>
      </c>
      <c r="B389" s="68" t="s">
        <v>31</v>
      </c>
      <c r="C389" s="68" t="s">
        <v>10846</v>
      </c>
      <c r="D389" s="69">
        <v>0.15638888888888888</v>
      </c>
      <c r="E389" s="37">
        <f t="shared" si="24"/>
        <v>0.53974895397489542</v>
      </c>
      <c r="F389" s="37">
        <f t="shared" si="25"/>
        <v>0.65649135711658702</v>
      </c>
      <c r="G389" s="4" t="str">
        <f t="shared" si="26"/>
        <v>Start group 5 for 50km</v>
      </c>
      <c r="H389" s="4" t="str">
        <f t="shared" si="27"/>
        <v>Start group 5 for 100km</v>
      </c>
    </row>
    <row r="390" spans="1:8">
      <c r="A390" s="128">
        <v>388</v>
      </c>
      <c r="B390" s="68" t="s">
        <v>15</v>
      </c>
      <c r="C390" s="68" t="s">
        <v>5883</v>
      </c>
      <c r="D390" s="69">
        <v>0.15640046296296295</v>
      </c>
      <c r="E390" s="37">
        <f t="shared" si="24"/>
        <v>0.54114365411436538</v>
      </c>
      <c r="F390" s="37">
        <f t="shared" si="25"/>
        <v>0.65661395120755195</v>
      </c>
      <c r="G390" s="4" t="str">
        <f t="shared" si="26"/>
        <v>Start group 5 for 50km</v>
      </c>
      <c r="H390" s="4" t="str">
        <f t="shared" si="27"/>
        <v>Start group 5 for 100km</v>
      </c>
    </row>
    <row r="391" spans="1:8">
      <c r="A391" s="128">
        <v>389</v>
      </c>
      <c r="B391" s="68" t="s">
        <v>756</v>
      </c>
      <c r="C391" s="68" t="s">
        <v>10847</v>
      </c>
      <c r="D391" s="69">
        <v>0.15649305555555557</v>
      </c>
      <c r="E391" s="37">
        <f t="shared" si="24"/>
        <v>0.54253835425383545</v>
      </c>
      <c r="F391" s="37">
        <f t="shared" si="25"/>
        <v>0.65759470393527042</v>
      </c>
      <c r="G391" s="4" t="str">
        <f t="shared" si="26"/>
        <v>Start group 5 for 50km</v>
      </c>
      <c r="H391" s="4" t="str">
        <f t="shared" si="27"/>
        <v>Start group 5 for 100km</v>
      </c>
    </row>
    <row r="392" spans="1:8">
      <c r="A392" s="128">
        <v>390</v>
      </c>
      <c r="B392" s="68" t="s">
        <v>31</v>
      </c>
      <c r="C392" s="68" t="s">
        <v>5746</v>
      </c>
      <c r="D392" s="69">
        <v>0.15666666666666668</v>
      </c>
      <c r="E392" s="37">
        <f t="shared" si="24"/>
        <v>0.54393305439330542</v>
      </c>
      <c r="F392" s="37">
        <f t="shared" si="25"/>
        <v>0.65943361529974265</v>
      </c>
      <c r="G392" s="4" t="str">
        <f t="shared" si="26"/>
        <v>Start group 5 for 50km</v>
      </c>
      <c r="H392" s="4" t="str">
        <f t="shared" si="27"/>
        <v>Start group 5 for 100km</v>
      </c>
    </row>
    <row r="393" spans="1:8">
      <c r="A393" s="128">
        <v>391</v>
      </c>
      <c r="B393" s="68" t="s">
        <v>198</v>
      </c>
      <c r="C393" s="68" t="s">
        <v>5684</v>
      </c>
      <c r="D393" s="69">
        <v>0.15677083333333333</v>
      </c>
      <c r="E393" s="37">
        <f t="shared" si="24"/>
        <v>0.54532775453277549</v>
      </c>
      <c r="F393" s="37">
        <f t="shared" si="25"/>
        <v>0.66053696211842605</v>
      </c>
      <c r="G393" s="4" t="str">
        <f t="shared" si="26"/>
        <v>Start group 5 for 50km</v>
      </c>
      <c r="H393" s="4" t="str">
        <f t="shared" si="27"/>
        <v>Start group 5 for 100km</v>
      </c>
    </row>
    <row r="394" spans="1:8">
      <c r="A394" s="128">
        <v>392</v>
      </c>
      <c r="B394" s="68" t="s">
        <v>12</v>
      </c>
      <c r="C394" s="68" t="s">
        <v>10848</v>
      </c>
      <c r="D394" s="69">
        <v>0.15690972222222221</v>
      </c>
      <c r="E394" s="37">
        <f t="shared" si="24"/>
        <v>0.54672245467224545</v>
      </c>
      <c r="F394" s="37">
        <f t="shared" si="25"/>
        <v>0.6620080912100037</v>
      </c>
      <c r="G394" s="4" t="str">
        <f t="shared" si="26"/>
        <v>Start group 5 for 50km</v>
      </c>
      <c r="H394" s="4" t="str">
        <f t="shared" si="27"/>
        <v>Start group 5 for 100km</v>
      </c>
    </row>
    <row r="395" spans="1:8">
      <c r="A395" s="128">
        <v>393</v>
      </c>
      <c r="B395" s="68" t="s">
        <v>15</v>
      </c>
      <c r="C395" s="68" t="s">
        <v>10130</v>
      </c>
      <c r="D395" s="69">
        <v>0.15729166666666666</v>
      </c>
      <c r="E395" s="37">
        <f t="shared" si="24"/>
        <v>0.54811715481171552</v>
      </c>
      <c r="F395" s="37">
        <f t="shared" si="25"/>
        <v>0.66605369621184274</v>
      </c>
      <c r="G395" s="4" t="str">
        <f t="shared" si="26"/>
        <v>Start group 5 for 50km</v>
      </c>
      <c r="H395" s="4" t="str">
        <f t="shared" si="27"/>
        <v>Start group 5 for 100km</v>
      </c>
    </row>
    <row r="396" spans="1:8">
      <c r="A396" s="128">
        <v>394</v>
      </c>
      <c r="B396" s="68" t="s">
        <v>12</v>
      </c>
      <c r="C396" s="68" t="s">
        <v>10488</v>
      </c>
      <c r="D396" s="69">
        <v>0.1575</v>
      </c>
      <c r="E396" s="37">
        <f t="shared" si="24"/>
        <v>0.54951185495118549</v>
      </c>
      <c r="F396" s="37">
        <f t="shared" si="25"/>
        <v>0.66826038984920955</v>
      </c>
      <c r="G396" s="4" t="str">
        <f t="shared" si="26"/>
        <v>Start group 5 for 50km</v>
      </c>
      <c r="H396" s="4" t="str">
        <f t="shared" si="27"/>
        <v>Start group 5 for 100km</v>
      </c>
    </row>
    <row r="397" spans="1:8">
      <c r="A397" s="128">
        <v>395</v>
      </c>
      <c r="B397" s="68" t="s">
        <v>522</v>
      </c>
      <c r="C397" s="68" t="s">
        <v>7387</v>
      </c>
      <c r="D397" s="69">
        <v>0.15756944444444446</v>
      </c>
      <c r="E397" s="37">
        <f t="shared" si="24"/>
        <v>0.55090655509065556</v>
      </c>
      <c r="F397" s="37">
        <f t="shared" si="25"/>
        <v>0.66899595439499837</v>
      </c>
      <c r="G397" s="4" t="str">
        <f t="shared" si="26"/>
        <v>Start group 5 for 50km</v>
      </c>
      <c r="H397" s="4" t="str">
        <f t="shared" si="27"/>
        <v>Start group 5 for 100km</v>
      </c>
    </row>
    <row r="398" spans="1:8">
      <c r="A398" s="128">
        <v>396</v>
      </c>
      <c r="B398" s="68" t="s">
        <v>5</v>
      </c>
      <c r="C398" s="68" t="s">
        <v>10849</v>
      </c>
      <c r="D398" s="69">
        <v>0.15789351851851852</v>
      </c>
      <c r="E398" s="37">
        <f t="shared" si="24"/>
        <v>0.55230125523012552</v>
      </c>
      <c r="F398" s="37">
        <f t="shared" si="25"/>
        <v>0.67242858894201318</v>
      </c>
      <c r="G398" s="4" t="str">
        <f t="shared" si="26"/>
        <v>Start group 5 for 50km</v>
      </c>
      <c r="H398" s="4" t="str">
        <f t="shared" si="27"/>
        <v>Start group 5 for 100km</v>
      </c>
    </row>
    <row r="399" spans="1:8">
      <c r="A399" s="128">
        <v>397</v>
      </c>
      <c r="B399" s="68" t="s">
        <v>28</v>
      </c>
      <c r="C399" s="68" t="s">
        <v>10850</v>
      </c>
      <c r="D399" s="69">
        <v>0.15796296296296297</v>
      </c>
      <c r="E399" s="37">
        <f t="shared" si="24"/>
        <v>0.55369595536959548</v>
      </c>
      <c r="F399" s="37">
        <f t="shared" si="25"/>
        <v>0.67316415348780201</v>
      </c>
      <c r="G399" s="4" t="str">
        <f t="shared" si="26"/>
        <v>Start group 5 for 50km</v>
      </c>
      <c r="H399" s="4" t="str">
        <f t="shared" si="27"/>
        <v>Start group 5 for 100km</v>
      </c>
    </row>
    <row r="400" spans="1:8">
      <c r="A400" s="128">
        <v>398</v>
      </c>
      <c r="B400" s="68" t="s">
        <v>15</v>
      </c>
      <c r="C400" s="68" t="s">
        <v>5794</v>
      </c>
      <c r="D400" s="69">
        <v>0.1579861111111111</v>
      </c>
      <c r="E400" s="37">
        <f t="shared" si="24"/>
        <v>0.55509065550906556</v>
      </c>
      <c r="F400" s="37">
        <f t="shared" si="25"/>
        <v>0.67340934166973165</v>
      </c>
      <c r="G400" s="4" t="str">
        <f t="shared" si="26"/>
        <v>Start group 5 for 50km</v>
      </c>
      <c r="H400" s="4" t="str">
        <f t="shared" si="27"/>
        <v>Start group 5 for 100km</v>
      </c>
    </row>
    <row r="401" spans="1:8">
      <c r="A401" s="128">
        <v>399</v>
      </c>
      <c r="B401" s="68" t="s">
        <v>10851</v>
      </c>
      <c r="C401" s="68" t="s">
        <v>10852</v>
      </c>
      <c r="D401" s="69">
        <v>0.15804398148148149</v>
      </c>
      <c r="E401" s="37">
        <f t="shared" si="24"/>
        <v>0.55648535564853552</v>
      </c>
      <c r="F401" s="37">
        <f t="shared" si="25"/>
        <v>0.67402231212455577</v>
      </c>
      <c r="G401" s="4" t="str">
        <f t="shared" si="26"/>
        <v>Start group 5 for 50km</v>
      </c>
      <c r="H401" s="4" t="str">
        <f t="shared" si="27"/>
        <v>Start group 5 for 100km</v>
      </c>
    </row>
    <row r="402" spans="1:8">
      <c r="A402" s="128">
        <v>400</v>
      </c>
      <c r="B402" s="68" t="s">
        <v>272</v>
      </c>
      <c r="C402" s="68" t="s">
        <v>5853</v>
      </c>
      <c r="D402" s="69">
        <v>0.15804398148148149</v>
      </c>
      <c r="E402" s="37">
        <f t="shared" si="24"/>
        <v>0.55788005578800559</v>
      </c>
      <c r="F402" s="37">
        <f t="shared" si="25"/>
        <v>0.67402231212455577</v>
      </c>
      <c r="G402" s="4" t="str">
        <f t="shared" si="26"/>
        <v>Start group 5 for 50km</v>
      </c>
      <c r="H402" s="4" t="str">
        <f t="shared" si="27"/>
        <v>Start group 5 for 100km</v>
      </c>
    </row>
    <row r="403" spans="1:8">
      <c r="A403" s="128">
        <v>401</v>
      </c>
      <c r="B403" s="68" t="s">
        <v>23</v>
      </c>
      <c r="C403" s="68" t="s">
        <v>10047</v>
      </c>
      <c r="D403" s="69">
        <v>0.15806712962962963</v>
      </c>
      <c r="E403" s="37">
        <f t="shared" si="24"/>
        <v>0.55927475592747555</v>
      </c>
      <c r="F403" s="37">
        <f t="shared" si="25"/>
        <v>0.67426750030648541</v>
      </c>
      <c r="G403" s="4" t="str">
        <f t="shared" si="26"/>
        <v>Start group 5 for 50km</v>
      </c>
      <c r="H403" s="4" t="str">
        <f t="shared" si="27"/>
        <v>Start group 5 for 100km</v>
      </c>
    </row>
    <row r="404" spans="1:8">
      <c r="A404" s="128">
        <v>402</v>
      </c>
      <c r="B404" s="68" t="s">
        <v>41</v>
      </c>
      <c r="C404" s="68" t="s">
        <v>7193</v>
      </c>
      <c r="D404" s="69">
        <v>0.15807870370370369</v>
      </c>
      <c r="E404" s="37">
        <f t="shared" si="24"/>
        <v>0.56066945606694563</v>
      </c>
      <c r="F404" s="37">
        <f t="shared" si="25"/>
        <v>0.67439009439745012</v>
      </c>
      <c r="G404" s="4" t="str">
        <f t="shared" si="26"/>
        <v>Start group 5 for 50km</v>
      </c>
      <c r="H404" s="4" t="str">
        <f t="shared" si="27"/>
        <v>Start group 5 for 100km</v>
      </c>
    </row>
    <row r="405" spans="1:8">
      <c r="A405" s="128">
        <v>403</v>
      </c>
      <c r="B405" s="68" t="s">
        <v>110</v>
      </c>
      <c r="C405" s="68" t="s">
        <v>10069</v>
      </c>
      <c r="D405" s="69">
        <v>0.15818287037037038</v>
      </c>
      <c r="E405" s="37">
        <f t="shared" si="24"/>
        <v>0.56206415620641559</v>
      </c>
      <c r="F405" s="37">
        <f t="shared" si="25"/>
        <v>0.67549344121613353</v>
      </c>
      <c r="G405" s="4" t="str">
        <f t="shared" si="26"/>
        <v>Start group 5 for 50km</v>
      </c>
      <c r="H405" s="4" t="str">
        <f t="shared" si="27"/>
        <v>Start group 5 for 100km</v>
      </c>
    </row>
    <row r="406" spans="1:8">
      <c r="A406" s="128">
        <v>404</v>
      </c>
      <c r="B406" s="68" t="s">
        <v>280</v>
      </c>
      <c r="C406" s="68" t="s">
        <v>10853</v>
      </c>
      <c r="D406" s="69">
        <v>0.15861111111111112</v>
      </c>
      <c r="E406" s="37">
        <f t="shared" si="24"/>
        <v>0.56345885634588566</v>
      </c>
      <c r="F406" s="37">
        <f t="shared" si="25"/>
        <v>0.68002942258183174</v>
      </c>
      <c r="G406" s="4" t="str">
        <f t="shared" si="26"/>
        <v>Start group 5 for 50km</v>
      </c>
      <c r="H406" s="4" t="str">
        <f t="shared" si="27"/>
        <v>Start group 5 for 100km</v>
      </c>
    </row>
    <row r="407" spans="1:8">
      <c r="A407" s="128">
        <v>405</v>
      </c>
      <c r="B407" s="68" t="s">
        <v>280</v>
      </c>
      <c r="C407" s="68" t="s">
        <v>10149</v>
      </c>
      <c r="D407" s="69">
        <v>0.15892361111111111</v>
      </c>
      <c r="E407" s="37">
        <f t="shared" si="24"/>
        <v>0.56485355648535562</v>
      </c>
      <c r="F407" s="37">
        <f t="shared" si="25"/>
        <v>0.68333946303788162</v>
      </c>
      <c r="G407" s="4" t="str">
        <f t="shared" si="26"/>
        <v>Start group 5 for 50km</v>
      </c>
      <c r="H407" s="4" t="str">
        <f t="shared" si="27"/>
        <v>Start group 5 for 100km</v>
      </c>
    </row>
    <row r="408" spans="1:8">
      <c r="A408" s="128">
        <v>406</v>
      </c>
      <c r="B408" s="68" t="s">
        <v>42</v>
      </c>
      <c r="C408" s="68" t="s">
        <v>9741</v>
      </c>
      <c r="D408" s="69">
        <v>0.15937499999999999</v>
      </c>
      <c r="E408" s="37">
        <f t="shared" si="24"/>
        <v>0.5662482566248257</v>
      </c>
      <c r="F408" s="37">
        <f t="shared" si="25"/>
        <v>0.68812063258550948</v>
      </c>
      <c r="G408" s="4" t="str">
        <f t="shared" si="26"/>
        <v>Start group 5 for 50km</v>
      </c>
      <c r="H408" s="4" t="str">
        <f t="shared" si="27"/>
        <v>Start group 5 for 100km</v>
      </c>
    </row>
    <row r="409" spans="1:8">
      <c r="A409" s="128">
        <v>407</v>
      </c>
      <c r="B409" s="68" t="s">
        <v>146</v>
      </c>
      <c r="C409" s="68" t="s">
        <v>5805</v>
      </c>
      <c r="D409" s="69">
        <v>0.15987268518518519</v>
      </c>
      <c r="E409" s="37">
        <f t="shared" si="24"/>
        <v>0.56764295676429566</v>
      </c>
      <c r="F409" s="37">
        <f t="shared" si="25"/>
        <v>0.69339217849699664</v>
      </c>
      <c r="G409" s="4" t="str">
        <f t="shared" si="26"/>
        <v>Start group 5 for 50km</v>
      </c>
      <c r="H409" s="4" t="str">
        <f t="shared" si="27"/>
        <v>Start group 6 for 100km</v>
      </c>
    </row>
    <row r="410" spans="1:8">
      <c r="A410" s="128">
        <v>408</v>
      </c>
      <c r="B410" s="68" t="s">
        <v>206</v>
      </c>
      <c r="C410" s="68" t="s">
        <v>7699</v>
      </c>
      <c r="D410" s="69">
        <v>0.15991898148148148</v>
      </c>
      <c r="E410" s="37">
        <f t="shared" si="24"/>
        <v>0.56903765690376573</v>
      </c>
      <c r="F410" s="37">
        <f t="shared" si="25"/>
        <v>0.69388255486085582</v>
      </c>
      <c r="G410" s="4" t="str">
        <f t="shared" si="26"/>
        <v>Start group 5 for 50km</v>
      </c>
      <c r="H410" s="4" t="str">
        <f t="shared" si="27"/>
        <v>Start group 6 for 100km</v>
      </c>
    </row>
    <row r="411" spans="1:8">
      <c r="A411" s="128">
        <v>409</v>
      </c>
      <c r="B411" s="68" t="s">
        <v>100</v>
      </c>
      <c r="C411" s="68" t="s">
        <v>8182</v>
      </c>
      <c r="D411" s="69">
        <v>0.15993055555555555</v>
      </c>
      <c r="E411" s="37">
        <f t="shared" si="24"/>
        <v>0.57043235704323569</v>
      </c>
      <c r="F411" s="37">
        <f t="shared" si="25"/>
        <v>0.69400514895182075</v>
      </c>
      <c r="G411" s="4" t="str">
        <f t="shared" si="26"/>
        <v>Start group 5 for 50km</v>
      </c>
      <c r="H411" s="4" t="str">
        <f t="shared" si="27"/>
        <v>Start group 6 for 100km</v>
      </c>
    </row>
    <row r="412" spans="1:8">
      <c r="A412" s="128">
        <v>410</v>
      </c>
      <c r="B412" s="68" t="s">
        <v>7518</v>
      </c>
      <c r="C412" s="68" t="s">
        <v>10854</v>
      </c>
      <c r="D412" s="69">
        <v>0.16035879629629629</v>
      </c>
      <c r="E412" s="37">
        <f t="shared" si="24"/>
        <v>0.57182705718270577</v>
      </c>
      <c r="F412" s="37">
        <f t="shared" si="25"/>
        <v>0.69854113031751874</v>
      </c>
      <c r="G412" s="4" t="str">
        <f t="shared" si="26"/>
        <v>Start group 5 for 50km</v>
      </c>
      <c r="H412" s="4" t="str">
        <f t="shared" si="27"/>
        <v>Start group 6 for 100km</v>
      </c>
    </row>
    <row r="413" spans="1:8">
      <c r="A413" s="128">
        <v>411</v>
      </c>
      <c r="B413" s="68" t="s">
        <v>38</v>
      </c>
      <c r="C413" s="68" t="s">
        <v>10855</v>
      </c>
      <c r="D413" s="69">
        <v>0.16037037037037036</v>
      </c>
      <c r="E413" s="37">
        <f t="shared" si="24"/>
        <v>0.57322175732217573</v>
      </c>
      <c r="F413" s="37">
        <f t="shared" si="25"/>
        <v>0.69866372440848368</v>
      </c>
      <c r="G413" s="4" t="str">
        <f t="shared" si="26"/>
        <v>Start group 5 for 50km</v>
      </c>
      <c r="H413" s="4" t="str">
        <f t="shared" si="27"/>
        <v>Start group 6 for 100km</v>
      </c>
    </row>
    <row r="414" spans="1:8">
      <c r="A414" s="128">
        <v>412</v>
      </c>
      <c r="B414" s="68" t="s">
        <v>734</v>
      </c>
      <c r="C414" s="68" t="s">
        <v>5684</v>
      </c>
      <c r="D414" s="69">
        <v>0.16056712962962963</v>
      </c>
      <c r="E414" s="37">
        <f t="shared" si="24"/>
        <v>0.57461645746164569</v>
      </c>
      <c r="F414" s="37">
        <f t="shared" si="25"/>
        <v>0.70074782395488555</v>
      </c>
      <c r="G414" s="4" t="str">
        <f t="shared" si="26"/>
        <v>Start group 5 for 50km</v>
      </c>
      <c r="H414" s="4" t="str">
        <f t="shared" si="27"/>
        <v>Start group 6 for 100km</v>
      </c>
    </row>
    <row r="415" spans="1:8">
      <c r="A415" s="128">
        <v>413</v>
      </c>
      <c r="B415" s="68" t="s">
        <v>33</v>
      </c>
      <c r="C415" s="68" t="s">
        <v>9734</v>
      </c>
      <c r="D415" s="69">
        <v>0.16069444444444445</v>
      </c>
      <c r="E415" s="37">
        <f t="shared" si="24"/>
        <v>0.57601115760111576</v>
      </c>
      <c r="F415" s="37">
        <f t="shared" si="25"/>
        <v>0.70209635895549849</v>
      </c>
      <c r="G415" s="4" t="str">
        <f t="shared" si="26"/>
        <v>Start group 5 for 50km</v>
      </c>
      <c r="H415" s="4" t="str">
        <f t="shared" si="27"/>
        <v>Start group 6 for 100km</v>
      </c>
    </row>
    <row r="416" spans="1:8">
      <c r="A416" s="128">
        <v>414</v>
      </c>
      <c r="B416" s="68" t="s">
        <v>22</v>
      </c>
      <c r="C416" s="68" t="s">
        <v>9905</v>
      </c>
      <c r="D416" s="69">
        <v>0.16070601851851851</v>
      </c>
      <c r="E416" s="37">
        <f t="shared" si="24"/>
        <v>0.57740585774058573</v>
      </c>
      <c r="F416" s="37">
        <f t="shared" si="25"/>
        <v>0.7022189530464632</v>
      </c>
      <c r="G416" s="4" t="str">
        <f t="shared" si="26"/>
        <v>Start group 5 for 50km</v>
      </c>
      <c r="H416" s="4" t="str">
        <f t="shared" si="27"/>
        <v>Start group 6 for 100km</v>
      </c>
    </row>
    <row r="417" spans="1:8">
      <c r="A417" s="128">
        <v>415</v>
      </c>
      <c r="B417" s="68" t="s">
        <v>81</v>
      </c>
      <c r="C417" s="68" t="s">
        <v>9823</v>
      </c>
      <c r="D417" s="69">
        <v>0.16075231481481481</v>
      </c>
      <c r="E417" s="37">
        <f t="shared" si="24"/>
        <v>0.5788005578800558</v>
      </c>
      <c r="F417" s="37">
        <f t="shared" si="25"/>
        <v>0.70270932941032249</v>
      </c>
      <c r="G417" s="4" t="str">
        <f t="shared" si="26"/>
        <v>Start group 5 for 50km</v>
      </c>
      <c r="H417" s="4" t="str">
        <f t="shared" si="27"/>
        <v>Start group 6 for 100km</v>
      </c>
    </row>
    <row r="418" spans="1:8">
      <c r="A418" s="128">
        <v>416</v>
      </c>
      <c r="B418" s="68" t="s">
        <v>22</v>
      </c>
      <c r="C418" s="68" t="s">
        <v>10106</v>
      </c>
      <c r="D418" s="69">
        <v>0.16083333333333333</v>
      </c>
      <c r="E418" s="37">
        <f t="shared" si="24"/>
        <v>0.58019525801952576</v>
      </c>
      <c r="F418" s="37">
        <f t="shared" si="25"/>
        <v>0.70356748804707625</v>
      </c>
      <c r="G418" s="4" t="str">
        <f t="shared" si="26"/>
        <v>Start group 5 for 50km</v>
      </c>
      <c r="H418" s="4" t="str">
        <f t="shared" si="27"/>
        <v>Start group 6 for 100km</v>
      </c>
    </row>
    <row r="419" spans="1:8">
      <c r="A419" s="128">
        <v>417</v>
      </c>
      <c r="B419" s="68" t="s">
        <v>56</v>
      </c>
      <c r="C419" s="68" t="s">
        <v>10050</v>
      </c>
      <c r="D419" s="69">
        <v>0.16083333333333333</v>
      </c>
      <c r="E419" s="37">
        <f t="shared" si="24"/>
        <v>0.58158995815899583</v>
      </c>
      <c r="F419" s="37">
        <f t="shared" si="25"/>
        <v>0.70356748804707625</v>
      </c>
      <c r="G419" s="4" t="str">
        <f t="shared" si="26"/>
        <v>Start group 5 for 50km</v>
      </c>
      <c r="H419" s="4" t="str">
        <f t="shared" si="27"/>
        <v>Start group 6 for 100km</v>
      </c>
    </row>
    <row r="420" spans="1:8">
      <c r="A420" s="128">
        <v>418</v>
      </c>
      <c r="B420" s="68" t="s">
        <v>28</v>
      </c>
      <c r="C420" s="68" t="s">
        <v>10856</v>
      </c>
      <c r="D420" s="69">
        <v>0.16084490740740739</v>
      </c>
      <c r="E420" s="37">
        <f t="shared" si="24"/>
        <v>0.5829846582984658</v>
      </c>
      <c r="F420" s="37">
        <f t="shared" si="25"/>
        <v>0.70369008213804118</v>
      </c>
      <c r="G420" s="4" t="str">
        <f t="shared" si="26"/>
        <v>Start group 5 for 50km</v>
      </c>
      <c r="H420" s="4" t="str">
        <f t="shared" si="27"/>
        <v>Start group 6 for 100km</v>
      </c>
    </row>
    <row r="421" spans="1:8">
      <c r="A421" s="128">
        <v>419</v>
      </c>
      <c r="B421" s="68" t="s">
        <v>87</v>
      </c>
      <c r="C421" s="68" t="s">
        <v>6022</v>
      </c>
      <c r="D421" s="69">
        <v>0.16109953703703703</v>
      </c>
      <c r="E421" s="37">
        <f t="shared" si="24"/>
        <v>0.58437935843793587</v>
      </c>
      <c r="F421" s="37">
        <f t="shared" si="25"/>
        <v>0.70638715213926695</v>
      </c>
      <c r="G421" s="4" t="str">
        <f t="shared" si="26"/>
        <v>Start group 5 for 50km</v>
      </c>
      <c r="H421" s="4" t="str">
        <f t="shared" si="27"/>
        <v>Start group 6 for 100km</v>
      </c>
    </row>
    <row r="422" spans="1:8">
      <c r="A422" s="128">
        <v>420</v>
      </c>
      <c r="B422" s="68" t="s">
        <v>72</v>
      </c>
      <c r="C422" s="68" t="s">
        <v>10857</v>
      </c>
      <c r="D422" s="69">
        <v>0.16113425925925925</v>
      </c>
      <c r="E422" s="37">
        <f t="shared" si="24"/>
        <v>0.58577405857740583</v>
      </c>
      <c r="F422" s="37">
        <f t="shared" si="25"/>
        <v>0.70675493441216142</v>
      </c>
      <c r="G422" s="4" t="str">
        <f t="shared" si="26"/>
        <v>Start group 5 for 50km</v>
      </c>
      <c r="H422" s="4" t="str">
        <f t="shared" si="27"/>
        <v>Start group 6 for 100km</v>
      </c>
    </row>
    <row r="423" spans="1:8">
      <c r="A423" s="128">
        <v>421</v>
      </c>
      <c r="B423" s="68" t="s">
        <v>14</v>
      </c>
      <c r="C423" s="68" t="s">
        <v>5828</v>
      </c>
      <c r="D423" s="69">
        <v>0.16115740740740742</v>
      </c>
      <c r="E423" s="37">
        <f t="shared" si="24"/>
        <v>0.5871687587168759</v>
      </c>
      <c r="F423" s="37">
        <f t="shared" si="25"/>
        <v>0.70700012259409106</v>
      </c>
      <c r="G423" s="4" t="str">
        <f t="shared" si="26"/>
        <v>Start group 5 for 50km</v>
      </c>
      <c r="H423" s="4" t="str">
        <f t="shared" si="27"/>
        <v>Start group 6 for 100km</v>
      </c>
    </row>
    <row r="424" spans="1:8">
      <c r="A424" s="128">
        <v>422</v>
      </c>
      <c r="B424" s="68" t="s">
        <v>217</v>
      </c>
      <c r="C424" s="68" t="s">
        <v>5892</v>
      </c>
      <c r="D424" s="69">
        <v>0.16118055555555555</v>
      </c>
      <c r="E424" s="37">
        <f t="shared" si="24"/>
        <v>0.58856345885634587</v>
      </c>
      <c r="F424" s="37">
        <f t="shared" si="25"/>
        <v>0.70724531077602071</v>
      </c>
      <c r="G424" s="4" t="str">
        <f t="shared" si="26"/>
        <v>Start group 5 for 50km</v>
      </c>
      <c r="H424" s="4" t="str">
        <f t="shared" si="27"/>
        <v>Start group 6 for 100km</v>
      </c>
    </row>
    <row r="425" spans="1:8">
      <c r="A425" s="128">
        <v>423</v>
      </c>
      <c r="B425" s="68" t="s">
        <v>6592</v>
      </c>
      <c r="C425" s="68" t="s">
        <v>10858</v>
      </c>
      <c r="D425" s="69">
        <v>0.16120370370370371</v>
      </c>
      <c r="E425" s="37">
        <f t="shared" si="24"/>
        <v>0.58995815899581594</v>
      </c>
      <c r="F425" s="37">
        <f t="shared" si="25"/>
        <v>0.70749049895795035</v>
      </c>
      <c r="G425" s="4" t="str">
        <f t="shared" si="26"/>
        <v>Start group 5 for 50km</v>
      </c>
      <c r="H425" s="4" t="str">
        <f t="shared" si="27"/>
        <v>Start group 6 for 100km</v>
      </c>
    </row>
    <row r="426" spans="1:8">
      <c r="A426" s="128">
        <v>424</v>
      </c>
      <c r="B426" s="68" t="s">
        <v>280</v>
      </c>
      <c r="C426" s="68" t="s">
        <v>10054</v>
      </c>
      <c r="D426" s="69">
        <v>0.16127314814814814</v>
      </c>
      <c r="E426" s="37">
        <f t="shared" si="24"/>
        <v>0.5913528591352859</v>
      </c>
      <c r="F426" s="37">
        <f t="shared" si="25"/>
        <v>0.70822606350373918</v>
      </c>
      <c r="G426" s="4" t="str">
        <f t="shared" si="26"/>
        <v>Start group 5 for 50km</v>
      </c>
      <c r="H426" s="4" t="str">
        <f t="shared" si="27"/>
        <v>Start group 6 for 100km</v>
      </c>
    </row>
    <row r="427" spans="1:8">
      <c r="A427" s="128">
        <v>425</v>
      </c>
      <c r="B427" s="68" t="s">
        <v>7</v>
      </c>
      <c r="C427" s="68" t="s">
        <v>8134</v>
      </c>
      <c r="D427" s="69">
        <v>0.16128472222222223</v>
      </c>
      <c r="E427" s="37">
        <f t="shared" si="24"/>
        <v>0.59274755927475598</v>
      </c>
      <c r="F427" s="37">
        <f t="shared" si="25"/>
        <v>0.70834865759470411</v>
      </c>
      <c r="G427" s="4" t="str">
        <f t="shared" si="26"/>
        <v>Start group 5 for 50km</v>
      </c>
      <c r="H427" s="4" t="str">
        <f t="shared" si="27"/>
        <v>Start group 6 for 100km</v>
      </c>
    </row>
    <row r="428" spans="1:8">
      <c r="A428" s="128">
        <v>426</v>
      </c>
      <c r="B428" s="68" t="s">
        <v>29</v>
      </c>
      <c r="C428" s="68" t="s">
        <v>10859</v>
      </c>
      <c r="D428" s="69">
        <v>0.16134259259259259</v>
      </c>
      <c r="E428" s="37">
        <f t="shared" si="24"/>
        <v>0.59414225941422594</v>
      </c>
      <c r="F428" s="37">
        <f t="shared" si="25"/>
        <v>0.70896162804952823</v>
      </c>
      <c r="G428" s="4" t="str">
        <f t="shared" si="26"/>
        <v>Start group 5 for 50km</v>
      </c>
      <c r="H428" s="4" t="str">
        <f t="shared" si="27"/>
        <v>Start group 6 for 100km</v>
      </c>
    </row>
    <row r="429" spans="1:8">
      <c r="A429" s="128">
        <v>427</v>
      </c>
      <c r="B429" s="68" t="s">
        <v>5</v>
      </c>
      <c r="C429" s="68" t="s">
        <v>2108</v>
      </c>
      <c r="D429" s="69">
        <v>0.16157407407407406</v>
      </c>
      <c r="E429" s="37">
        <f t="shared" si="24"/>
        <v>0.59553695955369601</v>
      </c>
      <c r="F429" s="37">
        <f t="shared" si="25"/>
        <v>0.71141350986882435</v>
      </c>
      <c r="G429" s="4" t="str">
        <f t="shared" si="26"/>
        <v>Start group 5 for 50km</v>
      </c>
      <c r="H429" s="4" t="str">
        <f t="shared" si="27"/>
        <v>Start group 6 for 100km</v>
      </c>
    </row>
    <row r="430" spans="1:8">
      <c r="A430" s="128">
        <v>428</v>
      </c>
      <c r="B430" s="68" t="s">
        <v>306</v>
      </c>
      <c r="C430" s="68" t="s">
        <v>10860</v>
      </c>
      <c r="D430" s="69">
        <v>0.16160879629629629</v>
      </c>
      <c r="E430" s="37">
        <f t="shared" si="24"/>
        <v>0.59693165969316597</v>
      </c>
      <c r="F430" s="37">
        <f t="shared" si="25"/>
        <v>0.71178129214171892</v>
      </c>
      <c r="G430" s="4" t="str">
        <f t="shared" si="26"/>
        <v>Start group 5 for 50km</v>
      </c>
      <c r="H430" s="4" t="str">
        <f t="shared" si="27"/>
        <v>Start group 6 for 100km</v>
      </c>
    </row>
    <row r="431" spans="1:8">
      <c r="A431" s="128">
        <v>429</v>
      </c>
      <c r="B431" s="68" t="s">
        <v>6</v>
      </c>
      <c r="C431" s="68" t="s">
        <v>10160</v>
      </c>
      <c r="D431" s="69">
        <v>0.16162037037037036</v>
      </c>
      <c r="E431" s="37">
        <f t="shared" si="24"/>
        <v>0.59832635983263593</v>
      </c>
      <c r="F431" s="37">
        <f t="shared" si="25"/>
        <v>0.71190388623268364</v>
      </c>
      <c r="G431" s="4" t="str">
        <f t="shared" si="26"/>
        <v>Start group 5 for 50km</v>
      </c>
      <c r="H431" s="4" t="str">
        <f t="shared" si="27"/>
        <v>Start group 6 for 100km</v>
      </c>
    </row>
    <row r="432" spans="1:8">
      <c r="A432" s="128">
        <v>430</v>
      </c>
      <c r="B432" s="68" t="s">
        <v>294</v>
      </c>
      <c r="C432" s="68" t="s">
        <v>5756</v>
      </c>
      <c r="D432" s="69">
        <v>0.16164351851851852</v>
      </c>
      <c r="E432" s="37">
        <f t="shared" si="24"/>
        <v>0.59972105997210601</v>
      </c>
      <c r="F432" s="37">
        <f t="shared" si="25"/>
        <v>0.7121490744146135</v>
      </c>
      <c r="G432" s="4" t="str">
        <f t="shared" si="26"/>
        <v>Start group 5 for 50km</v>
      </c>
      <c r="H432" s="4" t="str">
        <f t="shared" si="27"/>
        <v>Start group 6 for 100km</v>
      </c>
    </row>
    <row r="433" spans="1:8">
      <c r="A433" s="128">
        <v>431</v>
      </c>
      <c r="B433" s="68" t="s">
        <v>208</v>
      </c>
      <c r="C433" s="68" t="s">
        <v>10861</v>
      </c>
      <c r="D433" s="69">
        <v>0.16187499999999999</v>
      </c>
      <c r="E433" s="37">
        <f t="shared" si="24"/>
        <v>0.60111576011157597</v>
      </c>
      <c r="F433" s="37">
        <f t="shared" si="25"/>
        <v>0.71460095623390962</v>
      </c>
      <c r="G433" s="4" t="str">
        <f t="shared" si="26"/>
        <v>Start group 5 for 50km</v>
      </c>
      <c r="H433" s="4" t="str">
        <f t="shared" si="27"/>
        <v>Start group 6 for 100km</v>
      </c>
    </row>
    <row r="434" spans="1:8">
      <c r="A434" s="128">
        <v>432</v>
      </c>
      <c r="B434" s="68" t="s">
        <v>42</v>
      </c>
      <c r="C434" s="68" t="s">
        <v>10862</v>
      </c>
      <c r="D434" s="69">
        <v>0.16202546296296297</v>
      </c>
      <c r="E434" s="37">
        <f t="shared" si="24"/>
        <v>0.60251046025104604</v>
      </c>
      <c r="F434" s="37">
        <f t="shared" si="25"/>
        <v>0.71619467941645221</v>
      </c>
      <c r="G434" s="4" t="str">
        <f t="shared" si="26"/>
        <v>Start group 5 for 50km</v>
      </c>
      <c r="H434" s="4" t="str">
        <f t="shared" si="27"/>
        <v>Start group 6 for 100km</v>
      </c>
    </row>
    <row r="435" spans="1:8">
      <c r="A435" s="128">
        <v>433</v>
      </c>
      <c r="B435" s="68" t="s">
        <v>65</v>
      </c>
      <c r="C435" s="68" t="s">
        <v>10863</v>
      </c>
      <c r="D435" s="69">
        <v>0.1623263888888889</v>
      </c>
      <c r="E435" s="37">
        <f t="shared" si="24"/>
        <v>0.603905160390516</v>
      </c>
      <c r="F435" s="37">
        <f t="shared" si="25"/>
        <v>0.71938212578153748</v>
      </c>
      <c r="G435" s="4" t="str">
        <f t="shared" si="26"/>
        <v>Start group 5 for 50km</v>
      </c>
      <c r="H435" s="4" t="str">
        <f t="shared" si="27"/>
        <v>Start group 6 for 100km</v>
      </c>
    </row>
    <row r="436" spans="1:8">
      <c r="A436" s="128">
        <v>434</v>
      </c>
      <c r="B436" s="68" t="s">
        <v>4</v>
      </c>
      <c r="C436" s="68" t="s">
        <v>10336</v>
      </c>
      <c r="D436" s="69">
        <v>0.16256944444444443</v>
      </c>
      <c r="E436" s="37">
        <f t="shared" si="24"/>
        <v>0.60529986052998608</v>
      </c>
      <c r="F436" s="37">
        <f t="shared" si="25"/>
        <v>0.72195660169179854</v>
      </c>
      <c r="G436" s="4" t="str">
        <f t="shared" si="26"/>
        <v>Start group 5 for 50km</v>
      </c>
      <c r="H436" s="4" t="str">
        <f t="shared" si="27"/>
        <v>Start group 6 for 100km</v>
      </c>
    </row>
    <row r="437" spans="1:8">
      <c r="A437" s="128">
        <v>435</v>
      </c>
      <c r="B437" s="68" t="s">
        <v>82</v>
      </c>
      <c r="C437" s="68" t="s">
        <v>5735</v>
      </c>
      <c r="D437" s="69">
        <v>0.16271990740740741</v>
      </c>
      <c r="E437" s="37">
        <f t="shared" si="24"/>
        <v>0.60669456066945604</v>
      </c>
      <c r="F437" s="37">
        <f t="shared" si="25"/>
        <v>0.72355032487434112</v>
      </c>
      <c r="G437" s="4" t="str">
        <f t="shared" si="26"/>
        <v>Start group 5 for 50km</v>
      </c>
      <c r="H437" s="4" t="str">
        <f t="shared" si="27"/>
        <v>Start group 6 for 100km</v>
      </c>
    </row>
    <row r="438" spans="1:8">
      <c r="A438" s="128">
        <v>436</v>
      </c>
      <c r="B438" s="68" t="s">
        <v>275</v>
      </c>
      <c r="C438" s="68" t="s">
        <v>7779</v>
      </c>
      <c r="D438" s="69">
        <v>0.16296296296296298</v>
      </c>
      <c r="E438" s="37">
        <f t="shared" si="24"/>
        <v>0.60808926080892611</v>
      </c>
      <c r="F438" s="37">
        <f t="shared" si="25"/>
        <v>0.72612480078460229</v>
      </c>
      <c r="G438" s="4" t="str">
        <f t="shared" si="26"/>
        <v>Start group 5 for 50km</v>
      </c>
      <c r="H438" s="4" t="str">
        <f t="shared" si="27"/>
        <v>Start group 6 for 100km</v>
      </c>
    </row>
    <row r="439" spans="1:8">
      <c r="A439" s="128">
        <v>437</v>
      </c>
      <c r="B439" s="68" t="s">
        <v>217</v>
      </c>
      <c r="C439" s="68" t="s">
        <v>2751</v>
      </c>
      <c r="D439" s="69">
        <v>0.16305555555555556</v>
      </c>
      <c r="E439" s="37">
        <f t="shared" si="24"/>
        <v>0.60948396094839608</v>
      </c>
      <c r="F439" s="37">
        <f t="shared" si="25"/>
        <v>0.72710555351232098</v>
      </c>
      <c r="G439" s="4" t="str">
        <f t="shared" si="26"/>
        <v>Start group 5 for 50km</v>
      </c>
      <c r="H439" s="4" t="str">
        <f t="shared" si="27"/>
        <v>Start group 6 for 100km</v>
      </c>
    </row>
    <row r="440" spans="1:8">
      <c r="A440" s="128">
        <v>438</v>
      </c>
      <c r="B440" s="68" t="s">
        <v>12</v>
      </c>
      <c r="C440" s="68" t="s">
        <v>10146</v>
      </c>
      <c r="D440" s="69">
        <v>0.16322916666666668</v>
      </c>
      <c r="E440" s="37">
        <f t="shared" si="24"/>
        <v>0.61087866108786615</v>
      </c>
      <c r="F440" s="37">
        <f t="shared" si="25"/>
        <v>0.72894446487679321</v>
      </c>
      <c r="G440" s="4" t="str">
        <f t="shared" si="26"/>
        <v>Start group 5 for 50km</v>
      </c>
      <c r="H440" s="4" t="str">
        <f t="shared" si="27"/>
        <v>Start group 6 for 100km</v>
      </c>
    </row>
    <row r="441" spans="1:8">
      <c r="A441" s="128">
        <v>439</v>
      </c>
      <c r="B441" s="68" t="s">
        <v>2184</v>
      </c>
      <c r="C441" s="68" t="s">
        <v>10864</v>
      </c>
      <c r="D441" s="69">
        <v>0.16333333333333333</v>
      </c>
      <c r="E441" s="37">
        <f t="shared" si="24"/>
        <v>0.61227336122733611</v>
      </c>
      <c r="F441" s="37">
        <f t="shared" si="25"/>
        <v>0.73004781169547639</v>
      </c>
      <c r="G441" s="4" t="str">
        <f t="shared" si="26"/>
        <v>Start group 5 for 50km</v>
      </c>
      <c r="H441" s="4" t="str">
        <f t="shared" si="27"/>
        <v>Start group 6 for 100km</v>
      </c>
    </row>
    <row r="442" spans="1:8">
      <c r="A442" s="128">
        <v>440</v>
      </c>
      <c r="B442" s="68" t="s">
        <v>35</v>
      </c>
      <c r="C442" s="68" t="s">
        <v>10865</v>
      </c>
      <c r="D442" s="69">
        <v>0.16342592592592592</v>
      </c>
      <c r="E442" s="37">
        <f t="shared" si="24"/>
        <v>0.61366806136680618</v>
      </c>
      <c r="F442" s="37">
        <f t="shared" si="25"/>
        <v>0.73102856442319497</v>
      </c>
      <c r="G442" s="4" t="str">
        <f t="shared" si="26"/>
        <v>Start group 5 for 50km</v>
      </c>
      <c r="H442" s="4" t="str">
        <f t="shared" si="27"/>
        <v>Start group 6 for 100km</v>
      </c>
    </row>
    <row r="443" spans="1:8">
      <c r="A443" s="128">
        <v>441</v>
      </c>
      <c r="B443" s="68" t="s">
        <v>393</v>
      </c>
      <c r="C443" s="68" t="s">
        <v>7754</v>
      </c>
      <c r="D443" s="69">
        <v>0.16343750000000001</v>
      </c>
      <c r="E443" s="37">
        <f t="shared" si="24"/>
        <v>0.61506276150627615</v>
      </c>
      <c r="F443" s="37">
        <f t="shared" si="25"/>
        <v>0.73115115851415968</v>
      </c>
      <c r="G443" s="4" t="str">
        <f t="shared" si="26"/>
        <v>Start group 5 for 50km</v>
      </c>
      <c r="H443" s="4" t="str">
        <f t="shared" si="27"/>
        <v>Start group 6 for 100km</v>
      </c>
    </row>
    <row r="444" spans="1:8">
      <c r="A444" s="128">
        <v>442</v>
      </c>
      <c r="B444" s="68" t="s">
        <v>2521</v>
      </c>
      <c r="C444" s="68" t="s">
        <v>2711</v>
      </c>
      <c r="D444" s="69">
        <v>0.16349537037037037</v>
      </c>
      <c r="E444" s="37">
        <f t="shared" si="24"/>
        <v>0.61645746164574622</v>
      </c>
      <c r="F444" s="37">
        <f t="shared" si="25"/>
        <v>0.73176412896898391</v>
      </c>
      <c r="G444" s="4" t="str">
        <f t="shared" si="26"/>
        <v>Start group 5 for 50km</v>
      </c>
      <c r="H444" s="4" t="str">
        <f t="shared" si="27"/>
        <v>Start group 6 for 100km</v>
      </c>
    </row>
    <row r="445" spans="1:8">
      <c r="A445" s="128">
        <v>443</v>
      </c>
      <c r="B445" s="68" t="s">
        <v>15</v>
      </c>
      <c r="C445" s="68" t="s">
        <v>10040</v>
      </c>
      <c r="D445" s="69">
        <v>0.16363425925925926</v>
      </c>
      <c r="E445" s="37">
        <f t="shared" si="24"/>
        <v>0.61785216178521618</v>
      </c>
      <c r="F445" s="37">
        <f t="shared" si="25"/>
        <v>0.73323525806056156</v>
      </c>
      <c r="G445" s="4" t="str">
        <f t="shared" si="26"/>
        <v>Start group 5 for 50km</v>
      </c>
      <c r="H445" s="4" t="str">
        <f t="shared" si="27"/>
        <v>Start group 6 for 100km</v>
      </c>
    </row>
    <row r="446" spans="1:8">
      <c r="A446" s="128">
        <v>444</v>
      </c>
      <c r="B446" s="68" t="s">
        <v>31</v>
      </c>
      <c r="C446" s="68" t="s">
        <v>10157</v>
      </c>
      <c r="D446" s="69">
        <v>0.16403935185185184</v>
      </c>
      <c r="E446" s="37">
        <f t="shared" si="24"/>
        <v>0.61924686192468614</v>
      </c>
      <c r="F446" s="37">
        <f t="shared" si="25"/>
        <v>0.73752605124433013</v>
      </c>
      <c r="G446" s="4" t="str">
        <f t="shared" si="26"/>
        <v>Start group 5 for 50km</v>
      </c>
      <c r="H446" s="4" t="str">
        <f t="shared" si="27"/>
        <v>Start group 6 for 100km</v>
      </c>
    </row>
    <row r="447" spans="1:8">
      <c r="A447" s="128">
        <v>445</v>
      </c>
      <c r="B447" s="68" t="s">
        <v>10044</v>
      </c>
      <c r="C447" s="68" t="s">
        <v>10045</v>
      </c>
      <c r="D447" s="69">
        <v>0.16405092592592593</v>
      </c>
      <c r="E447" s="37">
        <f t="shared" si="24"/>
        <v>0.62064156206415622</v>
      </c>
      <c r="F447" s="37">
        <f t="shared" si="25"/>
        <v>0.73764864533529484</v>
      </c>
      <c r="G447" s="4" t="str">
        <f t="shared" si="26"/>
        <v>Start group 5 for 50km</v>
      </c>
      <c r="H447" s="4" t="str">
        <f t="shared" si="27"/>
        <v>Start group 6 for 100km</v>
      </c>
    </row>
    <row r="448" spans="1:8">
      <c r="A448" s="128">
        <v>446</v>
      </c>
      <c r="B448" s="68" t="s">
        <v>26</v>
      </c>
      <c r="C448" s="68" t="s">
        <v>8335</v>
      </c>
      <c r="D448" s="69">
        <v>0.16427083333333334</v>
      </c>
      <c r="E448" s="37">
        <f t="shared" si="24"/>
        <v>0.62203626220362618</v>
      </c>
      <c r="F448" s="37">
        <f t="shared" si="25"/>
        <v>0.73997793306362658</v>
      </c>
      <c r="G448" s="4" t="str">
        <f t="shared" si="26"/>
        <v>Start group 5 for 50km</v>
      </c>
      <c r="H448" s="4" t="str">
        <f t="shared" si="27"/>
        <v>Start group 6 for 100km</v>
      </c>
    </row>
    <row r="449" spans="1:8">
      <c r="A449" s="128">
        <v>447</v>
      </c>
      <c r="B449" s="68" t="s">
        <v>70</v>
      </c>
      <c r="C449" s="68" t="s">
        <v>9813</v>
      </c>
      <c r="D449" s="69">
        <v>0.16439814814814815</v>
      </c>
      <c r="E449" s="37">
        <f t="shared" si="24"/>
        <v>0.62343096234309625</v>
      </c>
      <c r="F449" s="37">
        <f t="shared" si="25"/>
        <v>0.7413264680642393</v>
      </c>
      <c r="G449" s="4" t="str">
        <f t="shared" si="26"/>
        <v>Start group 5 for 50km</v>
      </c>
      <c r="H449" s="4" t="str">
        <f t="shared" si="27"/>
        <v>Start group 6 for 100km</v>
      </c>
    </row>
    <row r="450" spans="1:8">
      <c r="A450" s="128">
        <v>448</v>
      </c>
      <c r="B450" s="68" t="s">
        <v>294</v>
      </c>
      <c r="C450" s="68" t="s">
        <v>10866</v>
      </c>
      <c r="D450" s="69">
        <v>0.16443287037037038</v>
      </c>
      <c r="E450" s="37">
        <f t="shared" si="24"/>
        <v>0.62482566248256621</v>
      </c>
      <c r="F450" s="37">
        <f t="shared" si="25"/>
        <v>0.74169425033713388</v>
      </c>
      <c r="G450" s="4" t="str">
        <f t="shared" si="26"/>
        <v>Start group 5 for 50km</v>
      </c>
      <c r="H450" s="4" t="str">
        <f t="shared" si="27"/>
        <v>Start group 6 for 100km</v>
      </c>
    </row>
    <row r="451" spans="1:8">
      <c r="A451" s="128">
        <v>449</v>
      </c>
      <c r="B451" s="68" t="s">
        <v>10867</v>
      </c>
      <c r="C451" s="68" t="s">
        <v>10868</v>
      </c>
      <c r="D451" s="69">
        <v>0.16445601851851852</v>
      </c>
      <c r="E451" s="37">
        <f t="shared" si="24"/>
        <v>0.62622036262203629</v>
      </c>
      <c r="F451" s="37">
        <f t="shared" si="25"/>
        <v>0.74193943851906352</v>
      </c>
      <c r="G451" s="4" t="str">
        <f t="shared" si="26"/>
        <v>Start group 5 for 50km</v>
      </c>
      <c r="H451" s="4" t="str">
        <f t="shared" si="27"/>
        <v>Start group 6 for 100km</v>
      </c>
    </row>
    <row r="452" spans="1:8">
      <c r="A452" s="128">
        <v>450</v>
      </c>
      <c r="B452" s="68" t="s">
        <v>9</v>
      </c>
      <c r="C452" s="68" t="s">
        <v>2559</v>
      </c>
      <c r="D452" s="69">
        <v>0.16473379629629631</v>
      </c>
      <c r="E452" s="37">
        <f t="shared" ref="E452:E515" si="28">A452/717</f>
        <v>0.62761506276150625</v>
      </c>
      <c r="F452" s="37">
        <f t="shared" ref="F452:F515" si="29">((HOUR(D452)*60+MINUTE(D452)+SECOND(D452)/60)-(HOUR($D$3)*60+MINUTE($D$3)+SECOND($D$3)/60))/(HOUR($D$3)*60+MINUTE($D$3)+SECOND($D$3)/60)</f>
        <v>0.74488169670221915</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128">
        <v>451</v>
      </c>
      <c r="B453" s="68" t="s">
        <v>344</v>
      </c>
      <c r="C453" s="68" t="s">
        <v>10869</v>
      </c>
      <c r="D453" s="69">
        <v>0.16475694444444444</v>
      </c>
      <c r="E453" s="37">
        <f t="shared" si="28"/>
        <v>0.62900976290097632</v>
      </c>
      <c r="F453" s="37">
        <f t="shared" si="29"/>
        <v>0.74512688488414869</v>
      </c>
      <c r="G453" s="4" t="str">
        <f t="shared" si="30"/>
        <v>Start group 5 for 50km</v>
      </c>
      <c r="H453" s="4" t="str">
        <f t="shared" si="31"/>
        <v>Start group 6 for 100km</v>
      </c>
    </row>
    <row r="454" spans="1:8">
      <c r="A454" s="128">
        <v>452</v>
      </c>
      <c r="B454" s="68" t="s">
        <v>56</v>
      </c>
      <c r="C454" s="68" t="s">
        <v>5727</v>
      </c>
      <c r="D454" s="69">
        <v>0.16503472222222224</v>
      </c>
      <c r="E454" s="37">
        <f t="shared" si="28"/>
        <v>0.63040446304044628</v>
      </c>
      <c r="F454" s="37">
        <f t="shared" si="29"/>
        <v>0.74806914306730432</v>
      </c>
      <c r="G454" s="4" t="str">
        <f t="shared" si="30"/>
        <v>Start group 5 for 50km</v>
      </c>
      <c r="H454" s="4" t="str">
        <f t="shared" si="31"/>
        <v>Start group 6 for 100km</v>
      </c>
    </row>
    <row r="455" spans="1:8">
      <c r="A455" s="128">
        <v>453</v>
      </c>
      <c r="B455" s="68" t="s">
        <v>23</v>
      </c>
      <c r="C455" s="68" t="s">
        <v>10870</v>
      </c>
      <c r="D455" s="69">
        <v>0.16537037037037036</v>
      </c>
      <c r="E455" s="37">
        <f t="shared" si="28"/>
        <v>0.63179916317991636</v>
      </c>
      <c r="F455" s="37">
        <f t="shared" si="29"/>
        <v>0.75162437170528384</v>
      </c>
      <c r="G455" s="4" t="str">
        <f t="shared" si="30"/>
        <v>Start group 5 for 50km</v>
      </c>
      <c r="H455" s="4" t="str">
        <f t="shared" si="31"/>
        <v>Start group 6 for 100km</v>
      </c>
    </row>
    <row r="456" spans="1:8">
      <c r="A456" s="128">
        <v>454</v>
      </c>
      <c r="B456" s="68" t="s">
        <v>10871</v>
      </c>
      <c r="C456" s="68" t="s">
        <v>10820</v>
      </c>
      <c r="D456" s="69">
        <v>0.16562499999999999</v>
      </c>
      <c r="E456" s="37">
        <f t="shared" si="28"/>
        <v>0.63319386331938632</v>
      </c>
      <c r="F456" s="37">
        <f t="shared" si="29"/>
        <v>0.75432144170650994</v>
      </c>
      <c r="G456" s="4" t="str">
        <f t="shared" si="30"/>
        <v>Start group 5 for 50km</v>
      </c>
      <c r="H456" s="4" t="str">
        <f t="shared" si="31"/>
        <v>Start group 6 for 100km</v>
      </c>
    </row>
    <row r="457" spans="1:8">
      <c r="A457" s="128">
        <v>455</v>
      </c>
      <c r="B457" s="68" t="s">
        <v>84</v>
      </c>
      <c r="C457" s="68" t="s">
        <v>10162</v>
      </c>
      <c r="D457" s="69">
        <v>0.16576388888888888</v>
      </c>
      <c r="E457" s="37">
        <f t="shared" si="28"/>
        <v>0.63458856345885639</v>
      </c>
      <c r="F457" s="37">
        <f t="shared" si="29"/>
        <v>0.75579257079808759</v>
      </c>
      <c r="G457" s="4" t="str">
        <f t="shared" si="30"/>
        <v>Start group 5 for 50km</v>
      </c>
      <c r="H457" s="4" t="str">
        <f t="shared" si="31"/>
        <v>Start group 6 for 100km</v>
      </c>
    </row>
    <row r="458" spans="1:8">
      <c r="A458" s="128">
        <v>456</v>
      </c>
      <c r="B458" s="68" t="s">
        <v>18</v>
      </c>
      <c r="C458" s="68" t="s">
        <v>10126</v>
      </c>
      <c r="D458" s="69">
        <v>0.1657986111111111</v>
      </c>
      <c r="E458" s="37">
        <f t="shared" si="28"/>
        <v>0.63598326359832635</v>
      </c>
      <c r="F458" s="37">
        <f t="shared" si="29"/>
        <v>0.75616035307098217</v>
      </c>
      <c r="G458" s="4" t="str">
        <f t="shared" si="30"/>
        <v>Start group 5 for 50km</v>
      </c>
      <c r="H458" s="4" t="str">
        <f t="shared" si="31"/>
        <v>Start group 6 for 100km</v>
      </c>
    </row>
    <row r="459" spans="1:8">
      <c r="A459" s="128">
        <v>457</v>
      </c>
      <c r="B459" s="68" t="s">
        <v>5</v>
      </c>
      <c r="C459" s="68" t="s">
        <v>9825</v>
      </c>
      <c r="D459" s="69">
        <v>0.16583333333333333</v>
      </c>
      <c r="E459" s="37">
        <f t="shared" si="28"/>
        <v>0.63737796373779643</v>
      </c>
      <c r="F459" s="37">
        <f t="shared" si="29"/>
        <v>0.75652813534387664</v>
      </c>
      <c r="G459" s="4" t="str">
        <f t="shared" si="30"/>
        <v>Start group 5 for 50km</v>
      </c>
      <c r="H459" s="4" t="str">
        <f t="shared" si="31"/>
        <v>Start group 6 for 100km</v>
      </c>
    </row>
    <row r="460" spans="1:8">
      <c r="A460" s="128">
        <v>458</v>
      </c>
      <c r="B460" s="68" t="s">
        <v>71</v>
      </c>
      <c r="C460" s="68" t="s">
        <v>7552</v>
      </c>
      <c r="D460" s="69">
        <v>0.16608796296296297</v>
      </c>
      <c r="E460" s="37">
        <f t="shared" si="28"/>
        <v>0.63877266387726639</v>
      </c>
      <c r="F460" s="37">
        <f t="shared" si="29"/>
        <v>0.75922520534510241</v>
      </c>
      <c r="G460" s="4" t="str">
        <f t="shared" si="30"/>
        <v>Start group 5 for 50km</v>
      </c>
      <c r="H460" s="4" t="str">
        <f t="shared" si="31"/>
        <v>Start group 6 for 100km</v>
      </c>
    </row>
    <row r="461" spans="1:8">
      <c r="A461" s="128">
        <v>459</v>
      </c>
      <c r="B461" s="68" t="s">
        <v>173</v>
      </c>
      <c r="C461" s="68" t="s">
        <v>9800</v>
      </c>
      <c r="D461" s="69">
        <v>0.16643518518518519</v>
      </c>
      <c r="E461" s="37">
        <f t="shared" si="28"/>
        <v>0.64016736401673635</v>
      </c>
      <c r="F461" s="37">
        <f t="shared" si="29"/>
        <v>0.76290302807404686</v>
      </c>
      <c r="G461" s="4" t="str">
        <f t="shared" si="30"/>
        <v>Start group 5 for 50km</v>
      </c>
      <c r="H461" s="4" t="str">
        <f t="shared" si="31"/>
        <v>Start group 6 for 100km</v>
      </c>
    </row>
    <row r="462" spans="1:8">
      <c r="A462" s="128">
        <v>460</v>
      </c>
      <c r="B462" s="68" t="s">
        <v>78</v>
      </c>
      <c r="C462" s="68" t="s">
        <v>10872</v>
      </c>
      <c r="D462" s="69">
        <v>0.16643518518518519</v>
      </c>
      <c r="E462" s="37">
        <f t="shared" si="28"/>
        <v>0.64156206415620642</v>
      </c>
      <c r="F462" s="37">
        <f t="shared" si="29"/>
        <v>0.76290302807404686</v>
      </c>
      <c r="G462" s="4" t="str">
        <f t="shared" si="30"/>
        <v>Start group 5 for 50km</v>
      </c>
      <c r="H462" s="4" t="str">
        <f t="shared" si="31"/>
        <v>Start group 6 for 100km</v>
      </c>
    </row>
    <row r="463" spans="1:8">
      <c r="A463" s="128">
        <v>461</v>
      </c>
      <c r="B463" s="68" t="s">
        <v>30</v>
      </c>
      <c r="C463" s="68" t="s">
        <v>7426</v>
      </c>
      <c r="D463" s="69">
        <v>0.16648148148148148</v>
      </c>
      <c r="E463" s="37">
        <f t="shared" si="28"/>
        <v>0.64295676429567639</v>
      </c>
      <c r="F463" s="37">
        <f t="shared" si="29"/>
        <v>0.76339340443790615</v>
      </c>
      <c r="G463" s="4" t="str">
        <f t="shared" si="30"/>
        <v>Start group 5 for 50km</v>
      </c>
      <c r="H463" s="4" t="str">
        <f t="shared" si="31"/>
        <v>Start group 6 for 100km</v>
      </c>
    </row>
    <row r="464" spans="1:8">
      <c r="A464" s="128">
        <v>462</v>
      </c>
      <c r="B464" s="68" t="s">
        <v>138</v>
      </c>
      <c r="C464" s="68" t="s">
        <v>10873</v>
      </c>
      <c r="D464" s="69">
        <v>0.16650462962962964</v>
      </c>
      <c r="E464" s="37">
        <f t="shared" si="28"/>
        <v>0.64435146443514646</v>
      </c>
      <c r="F464" s="37">
        <f t="shared" si="29"/>
        <v>0.76363859261983602</v>
      </c>
      <c r="G464" s="4" t="str">
        <f t="shared" si="30"/>
        <v>Start group 5 for 50km</v>
      </c>
      <c r="H464" s="4" t="str">
        <f t="shared" si="31"/>
        <v>Start group 6 for 100km</v>
      </c>
    </row>
    <row r="465" spans="1:8">
      <c r="A465" s="128">
        <v>463</v>
      </c>
      <c r="B465" s="68" t="s">
        <v>999</v>
      </c>
      <c r="C465" s="68" t="s">
        <v>7606</v>
      </c>
      <c r="D465" s="69">
        <v>0.16650462962962964</v>
      </c>
      <c r="E465" s="37">
        <f t="shared" si="28"/>
        <v>0.64574616457461642</v>
      </c>
      <c r="F465" s="37">
        <f t="shared" si="29"/>
        <v>0.76363859261983602</v>
      </c>
      <c r="G465" s="4" t="str">
        <f t="shared" si="30"/>
        <v>Start group 5 for 50km</v>
      </c>
      <c r="H465" s="4" t="str">
        <f t="shared" si="31"/>
        <v>Start group 6 for 100km</v>
      </c>
    </row>
    <row r="466" spans="1:8">
      <c r="A466" s="128">
        <v>464</v>
      </c>
      <c r="B466" s="68" t="s">
        <v>35</v>
      </c>
      <c r="C466" s="68" t="s">
        <v>6103</v>
      </c>
      <c r="D466" s="69">
        <v>0.16670138888888889</v>
      </c>
      <c r="E466" s="37">
        <f t="shared" si="28"/>
        <v>0.64714086471408649</v>
      </c>
      <c r="F466" s="37">
        <f t="shared" si="29"/>
        <v>0.76572269216623778</v>
      </c>
      <c r="G466" s="4" t="str">
        <f t="shared" si="30"/>
        <v>Start group 5 for 50km</v>
      </c>
      <c r="H466" s="4" t="str">
        <f t="shared" si="31"/>
        <v>Start group 6 for 100km</v>
      </c>
    </row>
    <row r="467" spans="1:8">
      <c r="A467" s="128">
        <v>465</v>
      </c>
      <c r="B467" s="68" t="s">
        <v>80</v>
      </c>
      <c r="C467" s="68" t="s">
        <v>10874</v>
      </c>
      <c r="D467" s="69">
        <v>0.16671296296296295</v>
      </c>
      <c r="E467" s="37">
        <f t="shared" si="28"/>
        <v>0.64853556485355646</v>
      </c>
      <c r="F467" s="37">
        <f t="shared" si="29"/>
        <v>0.7658452862572025</v>
      </c>
      <c r="G467" s="4" t="str">
        <f t="shared" si="30"/>
        <v>Start group 5 for 50km</v>
      </c>
      <c r="H467" s="4" t="str">
        <f t="shared" si="31"/>
        <v>Start group 6 for 100km</v>
      </c>
    </row>
    <row r="468" spans="1:8">
      <c r="A468" s="128">
        <v>466</v>
      </c>
      <c r="B468" s="68" t="s">
        <v>12</v>
      </c>
      <c r="C468" s="68" t="s">
        <v>7377</v>
      </c>
      <c r="D468" s="69">
        <v>0.16672453703703705</v>
      </c>
      <c r="E468" s="37">
        <f t="shared" si="28"/>
        <v>0.64993026499302653</v>
      </c>
      <c r="F468" s="37">
        <f t="shared" si="29"/>
        <v>0.76596788034816743</v>
      </c>
      <c r="G468" s="4" t="str">
        <f t="shared" si="30"/>
        <v>Start group 5 for 50km</v>
      </c>
      <c r="H468" s="4" t="str">
        <f t="shared" si="31"/>
        <v>Start group 6 for 100km</v>
      </c>
    </row>
    <row r="469" spans="1:8">
      <c r="A469" s="128">
        <v>467</v>
      </c>
      <c r="B469" s="68" t="s">
        <v>100</v>
      </c>
      <c r="C469" s="68" t="s">
        <v>10745</v>
      </c>
      <c r="D469" s="69">
        <v>0.16679398148148147</v>
      </c>
      <c r="E469" s="37">
        <f t="shared" si="28"/>
        <v>0.65132496513249649</v>
      </c>
      <c r="F469" s="37">
        <f t="shared" si="29"/>
        <v>0.76670344489395625</v>
      </c>
      <c r="G469" s="4" t="str">
        <f t="shared" si="30"/>
        <v>Start group 5 for 50km</v>
      </c>
      <c r="H469" s="4" t="str">
        <f t="shared" si="31"/>
        <v>Start group 6 for 100km</v>
      </c>
    </row>
    <row r="470" spans="1:8">
      <c r="A470" s="128">
        <v>468</v>
      </c>
      <c r="B470" s="68" t="s">
        <v>338</v>
      </c>
      <c r="C470" s="68" t="s">
        <v>10073</v>
      </c>
      <c r="D470" s="69">
        <v>0.1668287037037037</v>
      </c>
      <c r="E470" s="37">
        <f t="shared" si="28"/>
        <v>0.65271966527196656</v>
      </c>
      <c r="F470" s="37">
        <f t="shared" si="29"/>
        <v>0.76707122716685061</v>
      </c>
      <c r="G470" s="4" t="str">
        <f t="shared" si="30"/>
        <v>Start group 5 for 50km</v>
      </c>
      <c r="H470" s="4" t="str">
        <f t="shared" si="31"/>
        <v>Start group 6 for 100km</v>
      </c>
    </row>
    <row r="471" spans="1:8">
      <c r="A471" s="128">
        <v>469</v>
      </c>
      <c r="B471" s="68" t="s">
        <v>22</v>
      </c>
      <c r="C471" s="68" t="s">
        <v>5685</v>
      </c>
      <c r="D471" s="69">
        <v>0.16684027777777777</v>
      </c>
      <c r="E471" s="37">
        <f t="shared" si="28"/>
        <v>0.65411436541143653</v>
      </c>
      <c r="F471" s="37">
        <f t="shared" si="29"/>
        <v>0.76719382125781554</v>
      </c>
      <c r="G471" s="4" t="str">
        <f t="shared" si="30"/>
        <v>Start group 5 for 50km</v>
      </c>
      <c r="H471" s="4" t="str">
        <f t="shared" si="31"/>
        <v>Start group 6 for 100km</v>
      </c>
    </row>
    <row r="472" spans="1:8">
      <c r="A472" s="128">
        <v>470</v>
      </c>
      <c r="B472" s="68" t="s">
        <v>280</v>
      </c>
      <c r="C472" s="68" t="s">
        <v>10875</v>
      </c>
      <c r="D472" s="69">
        <v>0.16685185185185186</v>
      </c>
      <c r="E472" s="37">
        <f t="shared" si="28"/>
        <v>0.6555090655509066</v>
      </c>
      <c r="F472" s="37">
        <f t="shared" si="29"/>
        <v>0.76731641534878048</v>
      </c>
      <c r="G472" s="4" t="str">
        <f t="shared" si="30"/>
        <v>Start group 5 for 50km</v>
      </c>
      <c r="H472" s="4" t="str">
        <f t="shared" si="31"/>
        <v>Start group 6 for 100km</v>
      </c>
    </row>
    <row r="473" spans="1:8">
      <c r="A473" s="128">
        <v>471</v>
      </c>
      <c r="B473" s="68" t="s">
        <v>93</v>
      </c>
      <c r="C473" s="68" t="s">
        <v>10131</v>
      </c>
      <c r="D473" s="69">
        <v>0.16717592592592592</v>
      </c>
      <c r="E473" s="37">
        <f t="shared" si="28"/>
        <v>0.65690376569037656</v>
      </c>
      <c r="F473" s="37">
        <f t="shared" si="29"/>
        <v>0.77074904989579507</v>
      </c>
      <c r="G473" s="4" t="str">
        <f t="shared" si="30"/>
        <v>Start group 5 for 50km</v>
      </c>
      <c r="H473" s="4" t="str">
        <f t="shared" si="31"/>
        <v>Start group 6 for 100km</v>
      </c>
    </row>
    <row r="474" spans="1:8">
      <c r="A474" s="128">
        <v>472</v>
      </c>
      <c r="B474" s="68" t="s">
        <v>210</v>
      </c>
      <c r="C474" s="68" t="s">
        <v>10876</v>
      </c>
      <c r="D474" s="69">
        <v>0.16731481481481481</v>
      </c>
      <c r="E474" s="37">
        <f t="shared" si="28"/>
        <v>0.65829846582984664</v>
      </c>
      <c r="F474" s="37">
        <f t="shared" si="29"/>
        <v>0.77222017898737294</v>
      </c>
      <c r="G474" s="4" t="str">
        <f t="shared" si="30"/>
        <v>Start group 5 for 50km</v>
      </c>
      <c r="H474" s="4" t="str">
        <f t="shared" si="31"/>
        <v>Start group 6 for 100km</v>
      </c>
    </row>
    <row r="475" spans="1:8">
      <c r="A475" s="128">
        <v>473</v>
      </c>
      <c r="B475" s="68" t="s">
        <v>473</v>
      </c>
      <c r="C475" s="68" t="s">
        <v>9794</v>
      </c>
      <c r="D475" s="69">
        <v>0.16790509259259259</v>
      </c>
      <c r="E475" s="37">
        <f t="shared" si="28"/>
        <v>0.6596931659693166</v>
      </c>
      <c r="F475" s="37">
        <f t="shared" si="29"/>
        <v>0.77847247762657856</v>
      </c>
      <c r="G475" s="4" t="str">
        <f t="shared" si="30"/>
        <v>Start group 5 for 50km</v>
      </c>
      <c r="H475" s="4" t="str">
        <f t="shared" si="31"/>
        <v>Start group 6 for 100km</v>
      </c>
    </row>
    <row r="476" spans="1:8">
      <c r="A476" s="128">
        <v>474</v>
      </c>
      <c r="B476" s="68" t="s">
        <v>67</v>
      </c>
      <c r="C476" s="68" t="s">
        <v>5666</v>
      </c>
      <c r="D476" s="69">
        <v>0.1683449074074074</v>
      </c>
      <c r="E476" s="37">
        <f t="shared" si="28"/>
        <v>0.66108786610878656</v>
      </c>
      <c r="F476" s="37">
        <f t="shared" si="29"/>
        <v>0.78313105308324149</v>
      </c>
      <c r="G476" s="4" t="str">
        <f t="shared" si="30"/>
        <v>Start group 5 for 50km</v>
      </c>
      <c r="H476" s="4" t="str">
        <f t="shared" si="31"/>
        <v>Start group 6 for 100km</v>
      </c>
    </row>
    <row r="477" spans="1:8">
      <c r="A477" s="128">
        <v>475</v>
      </c>
      <c r="B477" s="68" t="s">
        <v>10877</v>
      </c>
      <c r="C477" s="68" t="s">
        <v>10878</v>
      </c>
      <c r="D477" s="69">
        <v>0.16843749999999999</v>
      </c>
      <c r="E477" s="37">
        <f t="shared" si="28"/>
        <v>0.66248256624825663</v>
      </c>
      <c r="F477" s="37">
        <f t="shared" si="29"/>
        <v>0.78411180581096018</v>
      </c>
      <c r="G477" s="4" t="str">
        <f t="shared" si="30"/>
        <v>Start group 5 for 50km</v>
      </c>
      <c r="H477" s="4" t="str">
        <f t="shared" si="31"/>
        <v>Start group 6 for 100km</v>
      </c>
    </row>
    <row r="478" spans="1:8">
      <c r="A478" s="128">
        <v>476</v>
      </c>
      <c r="B478" s="68" t="s">
        <v>10879</v>
      </c>
      <c r="C478" s="68" t="s">
        <v>10880</v>
      </c>
      <c r="D478" s="69">
        <v>0.16854166666666667</v>
      </c>
      <c r="E478" s="37">
        <f t="shared" si="28"/>
        <v>0.66387726638772659</v>
      </c>
      <c r="F478" s="37">
        <f t="shared" si="29"/>
        <v>0.78521515262964336</v>
      </c>
      <c r="G478" s="4" t="str">
        <f t="shared" si="30"/>
        <v>Start group 5 for 50km</v>
      </c>
      <c r="H478" s="4" t="str">
        <f t="shared" si="31"/>
        <v>Start group 6 for 100km</v>
      </c>
    </row>
    <row r="479" spans="1:8">
      <c r="A479" s="128">
        <v>477</v>
      </c>
      <c r="B479" s="68" t="s">
        <v>293</v>
      </c>
      <c r="C479" s="68" t="s">
        <v>9678</v>
      </c>
      <c r="D479" s="69">
        <v>0.16869212962962962</v>
      </c>
      <c r="E479" s="37">
        <f t="shared" si="28"/>
        <v>0.66527196652719667</v>
      </c>
      <c r="F479" s="37">
        <f t="shared" si="29"/>
        <v>0.78680887581218595</v>
      </c>
      <c r="G479" s="4" t="str">
        <f t="shared" si="30"/>
        <v>Start group 5 for 50km</v>
      </c>
      <c r="H479" s="4" t="str">
        <f t="shared" si="31"/>
        <v>Start group 6 for 100km</v>
      </c>
    </row>
    <row r="480" spans="1:8">
      <c r="A480" s="128">
        <v>478</v>
      </c>
      <c r="B480" s="68" t="s">
        <v>42</v>
      </c>
      <c r="C480" s="68" t="s">
        <v>10292</v>
      </c>
      <c r="D480" s="69">
        <v>0.16877314814814814</v>
      </c>
      <c r="E480" s="37">
        <f t="shared" si="28"/>
        <v>0.66666666666666663</v>
      </c>
      <c r="F480" s="37">
        <f t="shared" si="29"/>
        <v>0.78766703444893971</v>
      </c>
      <c r="G480" s="4" t="str">
        <f t="shared" si="30"/>
        <v>Start group 5 for 50km</v>
      </c>
      <c r="H480" s="4" t="str">
        <f t="shared" si="31"/>
        <v>Start group 6 for 100km</v>
      </c>
    </row>
    <row r="481" spans="1:8">
      <c r="A481" s="128">
        <v>479</v>
      </c>
      <c r="B481" s="68" t="s">
        <v>17</v>
      </c>
      <c r="C481" s="68" t="s">
        <v>7584</v>
      </c>
      <c r="D481" s="69">
        <v>0.16924768518518518</v>
      </c>
      <c r="E481" s="37">
        <f t="shared" si="28"/>
        <v>0.6680613668061367</v>
      </c>
      <c r="F481" s="37">
        <f t="shared" si="29"/>
        <v>0.79269339217849721</v>
      </c>
      <c r="G481" s="4" t="str">
        <f t="shared" si="30"/>
        <v>Start group 5 for 50km</v>
      </c>
      <c r="H481" s="4" t="str">
        <f t="shared" si="31"/>
        <v>Start group 6 for 100km</v>
      </c>
    </row>
    <row r="482" spans="1:8">
      <c r="A482" s="128">
        <v>480</v>
      </c>
      <c r="B482" s="68" t="s">
        <v>25</v>
      </c>
      <c r="C482" s="68" t="s">
        <v>10134</v>
      </c>
      <c r="D482" s="69">
        <v>0.16931712962962964</v>
      </c>
      <c r="E482" s="37">
        <f t="shared" si="28"/>
        <v>0.66945606694560666</v>
      </c>
      <c r="F482" s="37">
        <f t="shared" si="29"/>
        <v>0.79342895672428604</v>
      </c>
      <c r="G482" s="4" t="str">
        <f t="shared" si="30"/>
        <v>Start group 5 for 50km</v>
      </c>
      <c r="H482" s="4" t="str">
        <f t="shared" si="31"/>
        <v>Start group 6 for 100km</v>
      </c>
    </row>
    <row r="483" spans="1:8">
      <c r="A483" s="128">
        <v>481</v>
      </c>
      <c r="B483" s="68" t="s">
        <v>78</v>
      </c>
      <c r="C483" s="68" t="s">
        <v>9440</v>
      </c>
      <c r="D483" s="69">
        <v>0.16954861111111111</v>
      </c>
      <c r="E483" s="37">
        <f t="shared" si="28"/>
        <v>0.67085076708507674</v>
      </c>
      <c r="F483" s="37">
        <f t="shared" si="29"/>
        <v>0.79588083854358238</v>
      </c>
      <c r="G483" s="4" t="str">
        <f t="shared" si="30"/>
        <v>Start group 5 for 50km</v>
      </c>
      <c r="H483" s="4" t="str">
        <f t="shared" si="31"/>
        <v>Start group 6 for 100km</v>
      </c>
    </row>
    <row r="484" spans="1:8">
      <c r="A484" s="128">
        <v>482</v>
      </c>
      <c r="B484" s="68" t="s">
        <v>6580</v>
      </c>
      <c r="C484" s="68" t="s">
        <v>10101</v>
      </c>
      <c r="D484" s="69">
        <v>0.16979166666666667</v>
      </c>
      <c r="E484" s="37">
        <f t="shared" si="28"/>
        <v>0.6722454672245467</v>
      </c>
      <c r="F484" s="37">
        <f t="shared" si="29"/>
        <v>0.79845531445384343</v>
      </c>
      <c r="G484" s="4" t="str">
        <f t="shared" si="30"/>
        <v>Start group 5 for 50km</v>
      </c>
      <c r="H484" s="4" t="str">
        <f t="shared" si="31"/>
        <v>Start group 6 for 100km</v>
      </c>
    </row>
    <row r="485" spans="1:8">
      <c r="A485" s="128">
        <v>483</v>
      </c>
      <c r="B485" s="68" t="s">
        <v>28</v>
      </c>
      <c r="C485" s="68" t="s">
        <v>9917</v>
      </c>
      <c r="D485" s="69">
        <v>0.17024305555555555</v>
      </c>
      <c r="E485" s="37">
        <f t="shared" si="28"/>
        <v>0.67364016736401677</v>
      </c>
      <c r="F485" s="37">
        <f t="shared" si="29"/>
        <v>0.8032364840014713</v>
      </c>
      <c r="G485" s="4" t="str">
        <f t="shared" si="30"/>
        <v>Start group 5 for 50km</v>
      </c>
      <c r="H485" s="4" t="str">
        <f t="shared" si="31"/>
        <v>Start group 6 for 100km</v>
      </c>
    </row>
    <row r="486" spans="1:8">
      <c r="A486" s="128">
        <v>484</v>
      </c>
      <c r="B486" s="68" t="s">
        <v>80</v>
      </c>
      <c r="C486" s="68" t="s">
        <v>9774</v>
      </c>
      <c r="D486" s="69">
        <v>0.17028935185185184</v>
      </c>
      <c r="E486" s="37">
        <f t="shared" si="28"/>
        <v>0.67503486750348674</v>
      </c>
      <c r="F486" s="37">
        <f t="shared" si="29"/>
        <v>0.80372686036533059</v>
      </c>
      <c r="G486" s="4" t="str">
        <f t="shared" si="30"/>
        <v>Start group 5 for 50km</v>
      </c>
      <c r="H486" s="4" t="str">
        <f t="shared" si="31"/>
        <v>Start group 6 for 100km</v>
      </c>
    </row>
    <row r="487" spans="1:8">
      <c r="A487" s="128">
        <v>485</v>
      </c>
      <c r="B487" s="68" t="s">
        <v>12</v>
      </c>
      <c r="C487" s="68" t="s">
        <v>10881</v>
      </c>
      <c r="D487" s="69">
        <v>0.17041666666666666</v>
      </c>
      <c r="E487" s="37">
        <f t="shared" si="28"/>
        <v>0.67642956764295681</v>
      </c>
      <c r="F487" s="37">
        <f t="shared" si="29"/>
        <v>0.80507539536594352</v>
      </c>
      <c r="G487" s="4" t="str">
        <f t="shared" si="30"/>
        <v>Start group 5 for 50km</v>
      </c>
      <c r="H487" s="4" t="str">
        <f t="shared" si="31"/>
        <v>Start group 6 for 100km</v>
      </c>
    </row>
    <row r="488" spans="1:8">
      <c r="A488" s="128">
        <v>486</v>
      </c>
      <c r="B488" s="68" t="s">
        <v>50</v>
      </c>
      <c r="C488" s="68" t="s">
        <v>10217</v>
      </c>
      <c r="D488" s="69">
        <v>0.17042824074074073</v>
      </c>
      <c r="E488" s="37">
        <f t="shared" si="28"/>
        <v>0.67782426778242677</v>
      </c>
      <c r="F488" s="37">
        <f t="shared" si="29"/>
        <v>0.80519798945690824</v>
      </c>
      <c r="G488" s="4" t="str">
        <f t="shared" si="30"/>
        <v>Start group 5 for 50km</v>
      </c>
      <c r="H488" s="4" t="str">
        <f t="shared" si="31"/>
        <v>Start group 6 for 100km</v>
      </c>
    </row>
    <row r="489" spans="1:8">
      <c r="A489" s="128">
        <v>487</v>
      </c>
      <c r="B489" s="68" t="s">
        <v>71</v>
      </c>
      <c r="C489" s="68" t="s">
        <v>2559</v>
      </c>
      <c r="D489" s="69">
        <v>0.17054398148148148</v>
      </c>
      <c r="E489" s="37">
        <f t="shared" si="28"/>
        <v>0.67921896792189684</v>
      </c>
      <c r="F489" s="37">
        <f t="shared" si="29"/>
        <v>0.80642393036655657</v>
      </c>
      <c r="G489" s="4" t="str">
        <f t="shared" si="30"/>
        <v>Start group 5 for 50km</v>
      </c>
      <c r="H489" s="4" t="str">
        <f t="shared" si="31"/>
        <v>Start group 6 for 100km</v>
      </c>
    </row>
    <row r="490" spans="1:8">
      <c r="A490" s="128">
        <v>488</v>
      </c>
      <c r="B490" s="68" t="s">
        <v>10882</v>
      </c>
      <c r="C490" s="68" t="s">
        <v>10883</v>
      </c>
      <c r="D490" s="69">
        <v>0.17098379629629629</v>
      </c>
      <c r="E490" s="37">
        <f t="shared" si="28"/>
        <v>0.68061366806136681</v>
      </c>
      <c r="F490" s="37">
        <f t="shared" si="29"/>
        <v>0.8110825058232195</v>
      </c>
      <c r="G490" s="4" t="str">
        <f t="shared" si="30"/>
        <v>Start group 5 for 50km</v>
      </c>
      <c r="H490" s="4" t="str">
        <f t="shared" si="31"/>
        <v>Start group 6 for 100km</v>
      </c>
    </row>
    <row r="491" spans="1:8">
      <c r="A491" s="128">
        <v>489</v>
      </c>
      <c r="B491" s="68" t="s">
        <v>11</v>
      </c>
      <c r="C491" s="68" t="s">
        <v>9440</v>
      </c>
      <c r="D491" s="69">
        <v>0.17127314814814815</v>
      </c>
      <c r="E491" s="37">
        <f t="shared" si="28"/>
        <v>0.68200836820083677</v>
      </c>
      <c r="F491" s="37">
        <f t="shared" si="29"/>
        <v>0.81414735809733985</v>
      </c>
      <c r="G491" s="4" t="str">
        <f t="shared" si="30"/>
        <v>Start group 5 for 50km</v>
      </c>
      <c r="H491" s="4" t="str">
        <f t="shared" si="31"/>
        <v>Start group 6 for 100km</v>
      </c>
    </row>
    <row r="492" spans="1:8">
      <c r="A492" s="128">
        <v>490</v>
      </c>
      <c r="B492" s="68" t="s">
        <v>95</v>
      </c>
      <c r="C492" s="68" t="s">
        <v>5885</v>
      </c>
      <c r="D492" s="69">
        <v>0.17129629629629631</v>
      </c>
      <c r="E492" s="37">
        <f t="shared" si="28"/>
        <v>0.68340306834030684</v>
      </c>
      <c r="F492" s="37">
        <f t="shared" si="29"/>
        <v>0.81439254627926938</v>
      </c>
      <c r="G492" s="4" t="str">
        <f t="shared" si="30"/>
        <v>Start group 5 for 50km</v>
      </c>
      <c r="H492" s="4" t="str">
        <f t="shared" si="31"/>
        <v>Start group 6 for 100km</v>
      </c>
    </row>
    <row r="493" spans="1:8">
      <c r="A493" s="128">
        <v>491</v>
      </c>
      <c r="B493" s="68" t="s">
        <v>31</v>
      </c>
      <c r="C493" s="68" t="s">
        <v>5883</v>
      </c>
      <c r="D493" s="69">
        <v>0.17177083333333334</v>
      </c>
      <c r="E493" s="37">
        <f t="shared" si="28"/>
        <v>0.6847977684797768</v>
      </c>
      <c r="F493" s="37">
        <f t="shared" si="29"/>
        <v>0.81941890400882689</v>
      </c>
      <c r="G493" s="4" t="str">
        <f t="shared" si="30"/>
        <v>Start group 5 for 50km</v>
      </c>
      <c r="H493" s="4" t="str">
        <f t="shared" si="31"/>
        <v>Start group 6 for 100km</v>
      </c>
    </row>
    <row r="494" spans="1:8">
      <c r="A494" s="128">
        <v>492</v>
      </c>
      <c r="B494" s="68" t="s">
        <v>50</v>
      </c>
      <c r="C494" s="68" t="s">
        <v>10884</v>
      </c>
      <c r="D494" s="69">
        <v>0.17179398148148148</v>
      </c>
      <c r="E494" s="37">
        <f t="shared" si="28"/>
        <v>0.68619246861924688</v>
      </c>
      <c r="F494" s="37">
        <f t="shared" si="29"/>
        <v>0.81966409219075653</v>
      </c>
      <c r="G494" s="4" t="str">
        <f t="shared" si="30"/>
        <v>Start group 5 for 50km</v>
      </c>
      <c r="H494" s="4" t="str">
        <f t="shared" si="31"/>
        <v>Start group 6 for 100km</v>
      </c>
    </row>
    <row r="495" spans="1:8">
      <c r="A495" s="128">
        <v>493</v>
      </c>
      <c r="B495" s="68" t="s">
        <v>10258</v>
      </c>
      <c r="C495" s="68" t="s">
        <v>10259</v>
      </c>
      <c r="D495" s="69">
        <v>0.17186342592592593</v>
      </c>
      <c r="E495" s="37">
        <f t="shared" si="28"/>
        <v>0.68758716875871684</v>
      </c>
      <c r="F495" s="37">
        <f t="shared" si="29"/>
        <v>0.82039965673654536</v>
      </c>
      <c r="G495" s="4" t="str">
        <f t="shared" si="30"/>
        <v>Start group 5 for 50km</v>
      </c>
      <c r="H495" s="4" t="str">
        <f t="shared" si="31"/>
        <v>Start group 6 for 100km</v>
      </c>
    </row>
    <row r="496" spans="1:8">
      <c r="A496" s="128">
        <v>494</v>
      </c>
      <c r="B496" s="68" t="s">
        <v>159</v>
      </c>
      <c r="C496" s="68" t="s">
        <v>7693</v>
      </c>
      <c r="D496" s="69">
        <v>0.17186342592592593</v>
      </c>
      <c r="E496" s="37">
        <f t="shared" si="28"/>
        <v>0.68898186889818691</v>
      </c>
      <c r="F496" s="37">
        <f t="shared" si="29"/>
        <v>0.82039965673654536</v>
      </c>
      <c r="G496" s="4" t="str">
        <f t="shared" si="30"/>
        <v>Start group 5 for 50km</v>
      </c>
      <c r="H496" s="4" t="str">
        <f t="shared" si="31"/>
        <v>Start group 6 for 100km</v>
      </c>
    </row>
    <row r="497" spans="1:8">
      <c r="A497" s="128">
        <v>495</v>
      </c>
      <c r="B497" s="68" t="s">
        <v>36</v>
      </c>
      <c r="C497" s="68" t="s">
        <v>10885</v>
      </c>
      <c r="D497" s="69">
        <v>0.1723611111111111</v>
      </c>
      <c r="E497" s="37">
        <f t="shared" si="28"/>
        <v>0.69037656903765687</v>
      </c>
      <c r="F497" s="37">
        <f t="shared" si="29"/>
        <v>0.8256712026480324</v>
      </c>
      <c r="G497" s="4" t="str">
        <f t="shared" si="30"/>
        <v>Start group 5 for 50km</v>
      </c>
      <c r="H497" s="4" t="str">
        <f t="shared" si="31"/>
        <v>Start group 6 for 100km</v>
      </c>
    </row>
    <row r="498" spans="1:8">
      <c r="A498" s="128">
        <v>496</v>
      </c>
      <c r="B498" s="68" t="s">
        <v>56</v>
      </c>
      <c r="C498" s="68" t="s">
        <v>10886</v>
      </c>
      <c r="D498" s="69">
        <v>0.17288194444444444</v>
      </c>
      <c r="E498" s="37">
        <f t="shared" si="28"/>
        <v>0.69177126917712695</v>
      </c>
      <c r="F498" s="37">
        <f t="shared" si="29"/>
        <v>0.83118793674144908</v>
      </c>
      <c r="G498" s="4" t="str">
        <f t="shared" si="30"/>
        <v>Start group 5 for 50km</v>
      </c>
      <c r="H498" s="4" t="str">
        <f t="shared" si="31"/>
        <v>Start group 6 for 100km</v>
      </c>
    </row>
    <row r="499" spans="1:8">
      <c r="A499" s="128">
        <v>497</v>
      </c>
      <c r="B499" s="68" t="s">
        <v>435</v>
      </c>
      <c r="C499" s="68" t="s">
        <v>10887</v>
      </c>
      <c r="D499" s="69">
        <v>0.17288194444444444</v>
      </c>
      <c r="E499" s="37">
        <f t="shared" si="28"/>
        <v>0.69316596931659691</v>
      </c>
      <c r="F499" s="37">
        <f t="shared" si="29"/>
        <v>0.83118793674144908</v>
      </c>
      <c r="G499" s="4" t="str">
        <f t="shared" si="30"/>
        <v>Start group 5 for 50km</v>
      </c>
      <c r="H499" s="4" t="str">
        <f t="shared" si="31"/>
        <v>Start group 6 for 100km</v>
      </c>
    </row>
    <row r="500" spans="1:8">
      <c r="A500" s="128">
        <v>498</v>
      </c>
      <c r="B500" s="68" t="s">
        <v>23</v>
      </c>
      <c r="C500" s="68" t="s">
        <v>9728</v>
      </c>
      <c r="D500" s="69">
        <v>0.17291666666666666</v>
      </c>
      <c r="E500" s="37">
        <f t="shared" si="28"/>
        <v>0.69456066945606698</v>
      </c>
      <c r="F500" s="37">
        <f t="shared" si="29"/>
        <v>0.83155571901434366</v>
      </c>
      <c r="G500" s="4" t="str">
        <f t="shared" si="30"/>
        <v>Start group 5 for 50km</v>
      </c>
      <c r="H500" s="4" t="str">
        <f t="shared" si="31"/>
        <v>Start group 6 for 100km</v>
      </c>
    </row>
    <row r="501" spans="1:8">
      <c r="A501" s="128">
        <v>499</v>
      </c>
      <c r="B501" s="68" t="s">
        <v>72</v>
      </c>
      <c r="C501" s="68" t="s">
        <v>2934</v>
      </c>
      <c r="D501" s="69">
        <v>0.17291666666666666</v>
      </c>
      <c r="E501" s="37">
        <f t="shared" si="28"/>
        <v>0.69595536959553694</v>
      </c>
      <c r="F501" s="37">
        <f t="shared" si="29"/>
        <v>0.83155571901434366</v>
      </c>
      <c r="G501" s="4" t="str">
        <f t="shared" si="30"/>
        <v>Start group 5 for 50km</v>
      </c>
      <c r="H501" s="4" t="str">
        <f t="shared" si="31"/>
        <v>Start group 6 for 100km</v>
      </c>
    </row>
    <row r="502" spans="1:8">
      <c r="A502" s="128">
        <v>500</v>
      </c>
      <c r="B502" s="68" t="s">
        <v>10888</v>
      </c>
      <c r="C502" s="68" t="s">
        <v>10889</v>
      </c>
      <c r="D502" s="69">
        <v>0.17297453703703702</v>
      </c>
      <c r="E502" s="37">
        <f t="shared" si="28"/>
        <v>0.69735006973500702</v>
      </c>
      <c r="F502" s="37">
        <f t="shared" si="29"/>
        <v>0.83216868946916778</v>
      </c>
      <c r="G502" s="4" t="str">
        <f t="shared" si="30"/>
        <v>Start group 5 for 50km</v>
      </c>
      <c r="H502" s="4" t="str">
        <f t="shared" si="31"/>
        <v>Start group 6 for 100km</v>
      </c>
    </row>
    <row r="503" spans="1:8">
      <c r="A503" s="128">
        <v>501</v>
      </c>
      <c r="B503" s="68" t="s">
        <v>16</v>
      </c>
      <c r="C503" s="68" t="s">
        <v>3266</v>
      </c>
      <c r="D503" s="69">
        <v>0.17322916666666666</v>
      </c>
      <c r="E503" s="37">
        <f t="shared" si="28"/>
        <v>0.69874476987447698</v>
      </c>
      <c r="F503" s="37">
        <f t="shared" si="29"/>
        <v>0.83486575947039354</v>
      </c>
      <c r="G503" s="4" t="str">
        <f t="shared" si="30"/>
        <v>Start group 5 for 50km</v>
      </c>
      <c r="H503" s="4" t="str">
        <f t="shared" si="31"/>
        <v>Start group 6 for 100km</v>
      </c>
    </row>
    <row r="504" spans="1:8">
      <c r="A504" s="128">
        <v>502</v>
      </c>
      <c r="B504" s="68" t="s">
        <v>82</v>
      </c>
      <c r="C504" s="68" t="s">
        <v>5728</v>
      </c>
      <c r="D504" s="69">
        <v>0.17333333333333334</v>
      </c>
      <c r="E504" s="37">
        <f t="shared" si="28"/>
        <v>0.70013947001394705</v>
      </c>
      <c r="F504" s="37">
        <f t="shared" si="29"/>
        <v>0.83596910628907695</v>
      </c>
      <c r="G504" s="4" t="str">
        <f t="shared" si="30"/>
        <v>Start group 5 for 50km</v>
      </c>
      <c r="H504" s="4" t="str">
        <f t="shared" si="31"/>
        <v>Start group 6 for 100km</v>
      </c>
    </row>
    <row r="505" spans="1:8">
      <c r="A505" s="128">
        <v>503</v>
      </c>
      <c r="B505" s="68" t="s">
        <v>10890</v>
      </c>
      <c r="C505" s="68" t="s">
        <v>10891</v>
      </c>
      <c r="D505" s="69">
        <v>0.17336805555555557</v>
      </c>
      <c r="E505" s="37">
        <f t="shared" si="28"/>
        <v>0.70153417015341701</v>
      </c>
      <c r="F505" s="37">
        <f t="shared" si="29"/>
        <v>0.83633688856197153</v>
      </c>
      <c r="G505" s="4" t="str">
        <f t="shared" si="30"/>
        <v>Start group 5 for 50km</v>
      </c>
      <c r="H505" s="4" t="str">
        <f t="shared" si="31"/>
        <v>Start group 6 for 100km</v>
      </c>
    </row>
    <row r="506" spans="1:8">
      <c r="A506" s="128">
        <v>504</v>
      </c>
      <c r="B506" s="68" t="s">
        <v>367</v>
      </c>
      <c r="C506" s="68" t="s">
        <v>3329</v>
      </c>
      <c r="D506" s="69">
        <v>0.17342592592592593</v>
      </c>
      <c r="E506" s="37">
        <f t="shared" si="28"/>
        <v>0.70292887029288698</v>
      </c>
      <c r="F506" s="37">
        <f t="shared" si="29"/>
        <v>0.83694985901679542</v>
      </c>
      <c r="G506" s="4" t="str">
        <f t="shared" si="30"/>
        <v>Start group 5 for 50km</v>
      </c>
      <c r="H506" s="4" t="str">
        <f t="shared" si="31"/>
        <v>Start group 6 for 100km</v>
      </c>
    </row>
    <row r="507" spans="1:8">
      <c r="A507" s="128">
        <v>505</v>
      </c>
      <c r="B507" s="68" t="s">
        <v>12</v>
      </c>
      <c r="C507" s="68" t="s">
        <v>9571</v>
      </c>
      <c r="D507" s="69">
        <v>0.17346064814814816</v>
      </c>
      <c r="E507" s="37">
        <f t="shared" si="28"/>
        <v>0.70432357043235705</v>
      </c>
      <c r="F507" s="37">
        <f t="shared" si="29"/>
        <v>0.83731764128969</v>
      </c>
      <c r="G507" s="4" t="str">
        <f t="shared" si="30"/>
        <v>Start group 5 for 50km</v>
      </c>
      <c r="H507" s="4" t="str">
        <f t="shared" si="31"/>
        <v>Start group 6 for 100km</v>
      </c>
    </row>
    <row r="508" spans="1:8">
      <c r="A508" s="128">
        <v>506</v>
      </c>
      <c r="B508" s="68" t="s">
        <v>10892</v>
      </c>
      <c r="C508" s="68" t="s">
        <v>9987</v>
      </c>
      <c r="D508" s="69">
        <v>0.17351851851851852</v>
      </c>
      <c r="E508" s="37">
        <f t="shared" si="28"/>
        <v>0.70571827057182701</v>
      </c>
      <c r="F508" s="37">
        <f t="shared" si="29"/>
        <v>0.83793061174451411</v>
      </c>
      <c r="G508" s="4" t="str">
        <f t="shared" si="30"/>
        <v>Start group 5 for 50km</v>
      </c>
      <c r="H508" s="4" t="str">
        <f t="shared" si="31"/>
        <v>Start group 6 for 100km</v>
      </c>
    </row>
    <row r="509" spans="1:8">
      <c r="A509" s="128">
        <v>507</v>
      </c>
      <c r="B509" s="68" t="s">
        <v>10893</v>
      </c>
      <c r="C509" s="68" t="s">
        <v>10894</v>
      </c>
      <c r="D509" s="69">
        <v>0.17351851851851852</v>
      </c>
      <c r="E509" s="37">
        <f t="shared" si="28"/>
        <v>0.70711297071129708</v>
      </c>
      <c r="F509" s="37">
        <f t="shared" si="29"/>
        <v>0.83793061174451411</v>
      </c>
      <c r="G509" s="4" t="str">
        <f t="shared" si="30"/>
        <v>Start group 5 for 50km</v>
      </c>
      <c r="H509" s="4" t="str">
        <f t="shared" si="31"/>
        <v>Start group 6 for 100km</v>
      </c>
    </row>
    <row r="510" spans="1:8">
      <c r="A510" s="128">
        <v>508</v>
      </c>
      <c r="B510" s="68" t="s">
        <v>16</v>
      </c>
      <c r="C510" s="68" t="s">
        <v>5730</v>
      </c>
      <c r="D510" s="69">
        <v>0.17372685185185185</v>
      </c>
      <c r="E510" s="37">
        <f t="shared" si="28"/>
        <v>0.70850767085076705</v>
      </c>
      <c r="F510" s="37">
        <f t="shared" si="29"/>
        <v>0.84013730538188069</v>
      </c>
      <c r="G510" s="4" t="str">
        <f t="shared" si="30"/>
        <v>Start group 6 for 50km</v>
      </c>
      <c r="H510" s="4" t="str">
        <f t="shared" si="31"/>
        <v>Start group 6 for 100km</v>
      </c>
    </row>
    <row r="511" spans="1:8">
      <c r="A511" s="128">
        <v>509</v>
      </c>
      <c r="B511" s="68" t="s">
        <v>17</v>
      </c>
      <c r="C511" s="68" t="s">
        <v>5730</v>
      </c>
      <c r="D511" s="69">
        <v>0.17372685185185185</v>
      </c>
      <c r="E511" s="37">
        <f t="shared" si="28"/>
        <v>0.70990237099023712</v>
      </c>
      <c r="F511" s="37">
        <f t="shared" si="29"/>
        <v>0.84013730538188069</v>
      </c>
      <c r="G511" s="4" t="str">
        <f t="shared" si="30"/>
        <v>Start group 6 for 50km</v>
      </c>
      <c r="H511" s="4" t="str">
        <f t="shared" si="31"/>
        <v>Start group 6 for 100km</v>
      </c>
    </row>
    <row r="512" spans="1:8">
      <c r="A512" s="128">
        <v>510</v>
      </c>
      <c r="B512" s="68" t="s">
        <v>367</v>
      </c>
      <c r="C512" s="68" t="s">
        <v>10738</v>
      </c>
      <c r="D512" s="69">
        <v>0.17377314814814815</v>
      </c>
      <c r="E512" s="37">
        <f t="shared" si="28"/>
        <v>0.71129707112970708</v>
      </c>
      <c r="F512" s="37">
        <f t="shared" si="29"/>
        <v>0.84062768174573987</v>
      </c>
      <c r="G512" s="4" t="str">
        <f t="shared" si="30"/>
        <v>Start group 6 for 50km</v>
      </c>
      <c r="H512" s="4" t="str">
        <f t="shared" si="31"/>
        <v>Start group 6 for 100km</v>
      </c>
    </row>
    <row r="513" spans="1:8">
      <c r="A513" s="128">
        <v>511</v>
      </c>
      <c r="B513" s="68" t="s">
        <v>41</v>
      </c>
      <c r="C513" s="68" t="s">
        <v>10202</v>
      </c>
      <c r="D513" s="69">
        <v>0.17405092592592591</v>
      </c>
      <c r="E513" s="37">
        <f t="shared" si="28"/>
        <v>0.71269177126917715</v>
      </c>
      <c r="F513" s="37">
        <f t="shared" si="29"/>
        <v>0.84356993992889551</v>
      </c>
      <c r="G513" s="4" t="str">
        <f t="shared" si="30"/>
        <v>Start group 6 for 50km</v>
      </c>
      <c r="H513" s="4" t="str">
        <f t="shared" si="31"/>
        <v>Start group 6 for 100km</v>
      </c>
    </row>
    <row r="514" spans="1:8">
      <c r="A514" s="128">
        <v>512</v>
      </c>
      <c r="B514" s="68" t="s">
        <v>82</v>
      </c>
      <c r="C514" s="68" t="s">
        <v>7235</v>
      </c>
      <c r="D514" s="69">
        <v>0.17439814814814814</v>
      </c>
      <c r="E514" s="37">
        <f t="shared" si="28"/>
        <v>0.71408647140864712</v>
      </c>
      <c r="F514" s="37">
        <f t="shared" si="29"/>
        <v>0.84724776265783996</v>
      </c>
      <c r="G514" s="4" t="str">
        <f t="shared" si="30"/>
        <v>Start group 6 for 50km</v>
      </c>
      <c r="H514" s="4" t="str">
        <f t="shared" si="31"/>
        <v>Start group 6 for 100km</v>
      </c>
    </row>
    <row r="515" spans="1:8">
      <c r="A515" s="128">
        <v>513</v>
      </c>
      <c r="B515" s="68" t="s">
        <v>506</v>
      </c>
      <c r="C515" s="68" t="s">
        <v>7925</v>
      </c>
      <c r="D515" s="69">
        <v>0.17509259259259261</v>
      </c>
      <c r="E515" s="37">
        <f t="shared" si="28"/>
        <v>0.71548117154811719</v>
      </c>
      <c r="F515" s="37">
        <f t="shared" si="29"/>
        <v>0.85460340811572888</v>
      </c>
      <c r="G515" s="4" t="str">
        <f t="shared" si="30"/>
        <v>Start group 6 for 50km</v>
      </c>
      <c r="H515" s="4" t="str">
        <f t="shared" si="31"/>
        <v>Start group 6 for 100km</v>
      </c>
    </row>
    <row r="516" spans="1:8">
      <c r="A516" s="128">
        <v>514</v>
      </c>
      <c r="B516" s="68" t="s">
        <v>10895</v>
      </c>
      <c r="C516" s="68" t="s">
        <v>10585</v>
      </c>
      <c r="D516" s="69">
        <v>0.17560185185185184</v>
      </c>
      <c r="E516" s="37">
        <f t="shared" ref="E516:E579" si="32">A516/717</f>
        <v>0.71687587168758715</v>
      </c>
      <c r="F516" s="37">
        <f t="shared" ref="F516:F579" si="33">((HOUR(D516)*60+MINUTE(D516)+SECOND(D516)/60)-(HOUR($D$3)*60+MINUTE($D$3)+SECOND($D$3)/60))/(HOUR($D$3)*60+MINUTE($D$3)+SECOND($D$3)/60)</f>
        <v>0.85999754811818097</v>
      </c>
      <c r="G516" s="4" t="str">
        <f t="shared" ref="G516:G579" si="34">"Start group "&amp;IF(F516&lt;=29%,1,IF(F516&lt;=39%,2,IF(F516&lt;=50%,3,IF(F516&lt;=62%,4,IF(F516&lt;=84%,5,6)))))&amp;" for 50km"</f>
        <v>Start group 6 for 50km</v>
      </c>
      <c r="H516" s="4" t="str">
        <f t="shared" ref="H516:H579" si="35">"Start group "&amp;IF(F516&lt;=20%,1,IF(F516&lt;=33%,2,IF(F516&lt;=43%,3,IF(F516&lt;=52%,4,IF(F516&lt;=69%,5,6)))))&amp;" for 100km"</f>
        <v>Start group 6 for 100km</v>
      </c>
    </row>
    <row r="517" spans="1:8">
      <c r="A517" s="128">
        <v>515</v>
      </c>
      <c r="B517" s="68" t="s">
        <v>17</v>
      </c>
      <c r="C517" s="68" t="s">
        <v>10896</v>
      </c>
      <c r="D517" s="69">
        <v>0.17561342592592594</v>
      </c>
      <c r="E517" s="37">
        <f t="shared" si="32"/>
        <v>0.71827057182705722</v>
      </c>
      <c r="F517" s="37">
        <f t="shared" si="33"/>
        <v>0.86012014220914557</v>
      </c>
      <c r="G517" s="4" t="str">
        <f t="shared" si="34"/>
        <v>Start group 6 for 50km</v>
      </c>
      <c r="H517" s="4" t="str">
        <f t="shared" si="35"/>
        <v>Start group 6 for 100km</v>
      </c>
    </row>
    <row r="518" spans="1:8">
      <c r="A518" s="128">
        <v>516</v>
      </c>
      <c r="B518" s="68" t="s">
        <v>208</v>
      </c>
      <c r="C518" s="68" t="s">
        <v>7442</v>
      </c>
      <c r="D518" s="69">
        <v>0.17621527777777779</v>
      </c>
      <c r="E518" s="37">
        <f t="shared" si="32"/>
        <v>0.71966527196652719</v>
      </c>
      <c r="F518" s="37">
        <f t="shared" si="33"/>
        <v>0.86649503493931612</v>
      </c>
      <c r="G518" s="4" t="str">
        <f t="shared" si="34"/>
        <v>Start group 6 for 50km</v>
      </c>
      <c r="H518" s="4" t="str">
        <f t="shared" si="35"/>
        <v>Start group 6 for 100km</v>
      </c>
    </row>
    <row r="519" spans="1:8">
      <c r="A519" s="128">
        <v>517</v>
      </c>
      <c r="B519" s="68" t="s">
        <v>80</v>
      </c>
      <c r="C519" s="68" t="s">
        <v>10897</v>
      </c>
      <c r="D519" s="69">
        <v>0.17668981481481483</v>
      </c>
      <c r="E519" s="37">
        <f t="shared" si="32"/>
        <v>0.72105997210599726</v>
      </c>
      <c r="F519" s="37">
        <f t="shared" si="33"/>
        <v>0.87152139266887352</v>
      </c>
      <c r="G519" s="4" t="str">
        <f t="shared" si="34"/>
        <v>Start group 6 for 50km</v>
      </c>
      <c r="H519" s="4" t="str">
        <f t="shared" si="35"/>
        <v>Start group 6 for 100km</v>
      </c>
    </row>
    <row r="520" spans="1:8">
      <c r="A520" s="128">
        <v>518</v>
      </c>
      <c r="B520" s="68" t="s">
        <v>64</v>
      </c>
      <c r="C520" s="68" t="s">
        <v>7770</v>
      </c>
      <c r="D520" s="69">
        <v>0.17709490740740741</v>
      </c>
      <c r="E520" s="37">
        <f t="shared" si="32"/>
        <v>0.72245467224546722</v>
      </c>
      <c r="F520" s="37">
        <f t="shared" si="33"/>
        <v>0.8758121858526422</v>
      </c>
      <c r="G520" s="4" t="str">
        <f t="shared" si="34"/>
        <v>Start group 6 for 50km</v>
      </c>
      <c r="H520" s="4" t="str">
        <f t="shared" si="35"/>
        <v>Start group 6 for 100km</v>
      </c>
    </row>
    <row r="521" spans="1:8">
      <c r="A521" s="128">
        <v>519</v>
      </c>
      <c r="B521" s="68" t="s">
        <v>1227</v>
      </c>
      <c r="C521" s="68" t="s">
        <v>10341</v>
      </c>
      <c r="D521" s="69">
        <v>0.17734953703703704</v>
      </c>
      <c r="E521" s="37">
        <f t="shared" si="32"/>
        <v>0.72384937238493718</v>
      </c>
      <c r="F521" s="37">
        <f t="shared" si="33"/>
        <v>0.87850925585386797</v>
      </c>
      <c r="G521" s="4" t="str">
        <f t="shared" si="34"/>
        <v>Start group 6 for 50km</v>
      </c>
      <c r="H521" s="4" t="str">
        <f t="shared" si="35"/>
        <v>Start group 6 for 100km</v>
      </c>
    </row>
    <row r="522" spans="1:8">
      <c r="A522" s="128">
        <v>520</v>
      </c>
      <c r="B522" s="68" t="s">
        <v>22</v>
      </c>
      <c r="C522" s="68" t="s">
        <v>10341</v>
      </c>
      <c r="D522" s="69">
        <v>0.17734953703703704</v>
      </c>
      <c r="E522" s="37">
        <f t="shared" si="32"/>
        <v>0.72524407252440726</v>
      </c>
      <c r="F522" s="37">
        <f t="shared" si="33"/>
        <v>0.87850925585386797</v>
      </c>
      <c r="G522" s="4" t="str">
        <f t="shared" si="34"/>
        <v>Start group 6 for 50km</v>
      </c>
      <c r="H522" s="4" t="str">
        <f t="shared" si="35"/>
        <v>Start group 6 for 100km</v>
      </c>
    </row>
    <row r="523" spans="1:8">
      <c r="A523" s="128">
        <v>521</v>
      </c>
      <c r="B523" s="68" t="s">
        <v>87</v>
      </c>
      <c r="C523" s="68" t="s">
        <v>6086</v>
      </c>
      <c r="D523" s="69">
        <v>0.17791666666666667</v>
      </c>
      <c r="E523" s="37">
        <f t="shared" si="32"/>
        <v>0.72663877266387722</v>
      </c>
      <c r="F523" s="37">
        <f t="shared" si="33"/>
        <v>0.88451636631114383</v>
      </c>
      <c r="G523" s="4" t="str">
        <f t="shared" si="34"/>
        <v>Start group 6 for 50km</v>
      </c>
      <c r="H523" s="4" t="str">
        <f t="shared" si="35"/>
        <v>Start group 6 for 100km</v>
      </c>
    </row>
    <row r="524" spans="1:8">
      <c r="A524" s="128">
        <v>522</v>
      </c>
      <c r="B524" s="68" t="s">
        <v>9654</v>
      </c>
      <c r="C524" s="68" t="s">
        <v>7417</v>
      </c>
      <c r="D524" s="69">
        <v>0.17798611111111112</v>
      </c>
      <c r="E524" s="37">
        <f t="shared" si="32"/>
        <v>0.72803347280334729</v>
      </c>
      <c r="F524" s="37">
        <f t="shared" si="33"/>
        <v>0.88525193085693299</v>
      </c>
      <c r="G524" s="4" t="str">
        <f t="shared" si="34"/>
        <v>Start group 6 for 50km</v>
      </c>
      <c r="H524" s="4" t="str">
        <f t="shared" si="35"/>
        <v>Start group 6 for 100km</v>
      </c>
    </row>
    <row r="525" spans="1:8">
      <c r="A525" s="128">
        <v>523</v>
      </c>
      <c r="B525" s="68" t="s">
        <v>31</v>
      </c>
      <c r="C525" s="68" t="s">
        <v>7189</v>
      </c>
      <c r="D525" s="69">
        <v>0.17812500000000001</v>
      </c>
      <c r="E525" s="37">
        <f t="shared" si="32"/>
        <v>0.72942817294281725</v>
      </c>
      <c r="F525" s="37">
        <f t="shared" si="33"/>
        <v>0.88672305994851064</v>
      </c>
      <c r="G525" s="4" t="str">
        <f t="shared" si="34"/>
        <v>Start group 6 for 50km</v>
      </c>
      <c r="H525" s="4" t="str">
        <f t="shared" si="35"/>
        <v>Start group 6 for 100km</v>
      </c>
    </row>
    <row r="526" spans="1:8">
      <c r="A526" s="128">
        <v>524</v>
      </c>
      <c r="B526" s="68" t="s">
        <v>2819</v>
      </c>
      <c r="C526" s="68" t="s">
        <v>7782</v>
      </c>
      <c r="D526" s="69">
        <v>0.17813657407407407</v>
      </c>
      <c r="E526" s="37">
        <f t="shared" si="32"/>
        <v>0.73082287308228733</v>
      </c>
      <c r="F526" s="37">
        <f t="shared" si="33"/>
        <v>0.88684565403947535</v>
      </c>
      <c r="G526" s="4" t="str">
        <f t="shared" si="34"/>
        <v>Start group 6 for 50km</v>
      </c>
      <c r="H526" s="4" t="str">
        <f t="shared" si="35"/>
        <v>Start group 6 for 100km</v>
      </c>
    </row>
    <row r="527" spans="1:8">
      <c r="A527" s="128">
        <v>525</v>
      </c>
      <c r="B527" s="68" t="s">
        <v>35</v>
      </c>
      <c r="C527" s="68" t="s">
        <v>10077</v>
      </c>
      <c r="D527" s="69">
        <v>0.17840277777777777</v>
      </c>
      <c r="E527" s="37">
        <f t="shared" si="32"/>
        <v>0.73221757322175729</v>
      </c>
      <c r="F527" s="37">
        <f t="shared" si="33"/>
        <v>0.88966531813166605</v>
      </c>
      <c r="G527" s="4" t="str">
        <f t="shared" si="34"/>
        <v>Start group 6 for 50km</v>
      </c>
      <c r="H527" s="4" t="str">
        <f t="shared" si="35"/>
        <v>Start group 6 for 100km</v>
      </c>
    </row>
    <row r="528" spans="1:8">
      <c r="A528" s="128">
        <v>526</v>
      </c>
      <c r="B528" s="68" t="s">
        <v>131</v>
      </c>
      <c r="C528" s="68" t="s">
        <v>10898</v>
      </c>
      <c r="D528" s="69">
        <v>0.17883101851851851</v>
      </c>
      <c r="E528" s="37">
        <f t="shared" si="32"/>
        <v>0.73361227336122736</v>
      </c>
      <c r="F528" s="37">
        <f t="shared" si="33"/>
        <v>0.89420129949736427</v>
      </c>
      <c r="G528" s="4" t="str">
        <f t="shared" si="34"/>
        <v>Start group 6 for 50km</v>
      </c>
      <c r="H528" s="4" t="str">
        <f t="shared" si="35"/>
        <v>Start group 6 for 100km</v>
      </c>
    </row>
    <row r="529" spans="1:8">
      <c r="A529" s="128">
        <v>527</v>
      </c>
      <c r="B529" s="68" t="s">
        <v>80</v>
      </c>
      <c r="C529" s="68" t="s">
        <v>10165</v>
      </c>
      <c r="D529" s="69">
        <v>0.17934027777777778</v>
      </c>
      <c r="E529" s="37">
        <f t="shared" si="32"/>
        <v>0.73500697350069732</v>
      </c>
      <c r="F529" s="37">
        <f t="shared" si="33"/>
        <v>0.89959543949981624</v>
      </c>
      <c r="G529" s="4" t="str">
        <f t="shared" si="34"/>
        <v>Start group 6 for 50km</v>
      </c>
      <c r="H529" s="4" t="str">
        <f t="shared" si="35"/>
        <v>Start group 6 for 100km</v>
      </c>
    </row>
    <row r="530" spans="1:8">
      <c r="A530" s="128">
        <v>528</v>
      </c>
      <c r="B530" s="68" t="s">
        <v>358</v>
      </c>
      <c r="C530" s="68" t="s">
        <v>10310</v>
      </c>
      <c r="D530" s="69">
        <v>0.18005787037037038</v>
      </c>
      <c r="E530" s="37">
        <f t="shared" si="32"/>
        <v>0.7364016736401674</v>
      </c>
      <c r="F530" s="37">
        <f t="shared" si="33"/>
        <v>0.90719627313963502</v>
      </c>
      <c r="G530" s="4" t="str">
        <f t="shared" si="34"/>
        <v>Start group 6 for 50km</v>
      </c>
      <c r="H530" s="4" t="str">
        <f t="shared" si="35"/>
        <v>Start group 6 for 100km</v>
      </c>
    </row>
    <row r="531" spans="1:8">
      <c r="A531" s="128">
        <v>529</v>
      </c>
      <c r="B531" s="68" t="s">
        <v>64</v>
      </c>
      <c r="C531" s="68" t="s">
        <v>10158</v>
      </c>
      <c r="D531" s="69">
        <v>0.18035879629629631</v>
      </c>
      <c r="E531" s="37">
        <f t="shared" si="32"/>
        <v>0.73779637377963736</v>
      </c>
      <c r="F531" s="37">
        <f t="shared" si="33"/>
        <v>0.91038371950471986</v>
      </c>
      <c r="G531" s="4" t="str">
        <f t="shared" si="34"/>
        <v>Start group 6 for 50km</v>
      </c>
      <c r="H531" s="4" t="str">
        <f t="shared" si="35"/>
        <v>Start group 6 for 100km</v>
      </c>
    </row>
    <row r="532" spans="1:8">
      <c r="A532" s="128">
        <v>530</v>
      </c>
      <c r="B532" s="68" t="s">
        <v>750</v>
      </c>
      <c r="C532" s="68" t="s">
        <v>10293</v>
      </c>
      <c r="D532" s="69">
        <v>0.18062500000000001</v>
      </c>
      <c r="E532" s="37">
        <f t="shared" si="32"/>
        <v>0.73919107391910743</v>
      </c>
      <c r="F532" s="37">
        <f t="shared" si="33"/>
        <v>0.913203383596911</v>
      </c>
      <c r="G532" s="4" t="str">
        <f t="shared" si="34"/>
        <v>Start group 6 for 50km</v>
      </c>
      <c r="H532" s="4" t="str">
        <f t="shared" si="35"/>
        <v>Start group 6 for 100km</v>
      </c>
    </row>
    <row r="533" spans="1:8">
      <c r="A533" s="128">
        <v>531</v>
      </c>
      <c r="B533" s="68" t="s">
        <v>16</v>
      </c>
      <c r="C533" s="68" t="s">
        <v>7613</v>
      </c>
      <c r="D533" s="69">
        <v>0.18079861111111112</v>
      </c>
      <c r="E533" s="37">
        <f t="shared" si="32"/>
        <v>0.7405857740585774</v>
      </c>
      <c r="F533" s="37">
        <f t="shared" si="33"/>
        <v>0.91504229496138323</v>
      </c>
      <c r="G533" s="4" t="str">
        <f t="shared" si="34"/>
        <v>Start group 6 for 50km</v>
      </c>
      <c r="H533" s="4" t="str">
        <f t="shared" si="35"/>
        <v>Start group 6 for 100km</v>
      </c>
    </row>
    <row r="534" spans="1:8">
      <c r="A534" s="128">
        <v>532</v>
      </c>
      <c r="B534" s="68" t="s">
        <v>12</v>
      </c>
      <c r="C534" s="68" t="s">
        <v>10824</v>
      </c>
      <c r="D534" s="69">
        <v>0.18149305555555556</v>
      </c>
      <c r="E534" s="37">
        <f t="shared" si="32"/>
        <v>0.74198047419804747</v>
      </c>
      <c r="F534" s="37">
        <f t="shared" si="33"/>
        <v>0.92239794041927214</v>
      </c>
      <c r="G534" s="4" t="str">
        <f t="shared" si="34"/>
        <v>Start group 6 for 50km</v>
      </c>
      <c r="H534" s="4" t="str">
        <f t="shared" si="35"/>
        <v>Start group 6 for 100km</v>
      </c>
    </row>
    <row r="535" spans="1:8">
      <c r="A535" s="128">
        <v>533</v>
      </c>
      <c r="B535" s="68" t="s">
        <v>1099</v>
      </c>
      <c r="C535" s="68" t="s">
        <v>5729</v>
      </c>
      <c r="D535" s="69">
        <v>0.18189814814814814</v>
      </c>
      <c r="E535" s="37">
        <f t="shared" si="32"/>
        <v>0.74337517433751743</v>
      </c>
      <c r="F535" s="37">
        <f t="shared" si="33"/>
        <v>0.92668873360304049</v>
      </c>
      <c r="G535" s="4" t="str">
        <f t="shared" si="34"/>
        <v>Start group 6 for 50km</v>
      </c>
      <c r="H535" s="4" t="str">
        <f t="shared" si="35"/>
        <v>Start group 6 for 100km</v>
      </c>
    </row>
    <row r="536" spans="1:8">
      <c r="A536" s="128">
        <v>534</v>
      </c>
      <c r="B536" s="68" t="s">
        <v>10899</v>
      </c>
      <c r="C536" s="68" t="s">
        <v>10025</v>
      </c>
      <c r="D536" s="69">
        <v>0.18190972222222221</v>
      </c>
      <c r="E536" s="37">
        <f t="shared" si="32"/>
        <v>0.74476987447698739</v>
      </c>
      <c r="F536" s="37">
        <f t="shared" si="33"/>
        <v>0.9268113276940052</v>
      </c>
      <c r="G536" s="4" t="str">
        <f t="shared" si="34"/>
        <v>Start group 6 for 50km</v>
      </c>
      <c r="H536" s="4" t="str">
        <f t="shared" si="35"/>
        <v>Start group 6 for 100km</v>
      </c>
    </row>
    <row r="537" spans="1:8">
      <c r="A537" s="128">
        <v>535</v>
      </c>
      <c r="B537" s="68" t="s">
        <v>173</v>
      </c>
      <c r="C537" s="68" t="s">
        <v>10223</v>
      </c>
      <c r="D537" s="69">
        <v>0.18190972222222221</v>
      </c>
      <c r="E537" s="37">
        <f t="shared" si="32"/>
        <v>0.74616457461645747</v>
      </c>
      <c r="F537" s="37">
        <f t="shared" si="33"/>
        <v>0.9268113276940052</v>
      </c>
      <c r="G537" s="4" t="str">
        <f t="shared" si="34"/>
        <v>Start group 6 for 50km</v>
      </c>
      <c r="H537" s="4" t="str">
        <f t="shared" si="35"/>
        <v>Start group 6 for 100km</v>
      </c>
    </row>
    <row r="538" spans="1:8">
      <c r="A538" s="128">
        <v>536</v>
      </c>
      <c r="B538" s="68" t="s">
        <v>206</v>
      </c>
      <c r="C538" s="68" t="s">
        <v>2559</v>
      </c>
      <c r="D538" s="69">
        <v>0.1819212962962963</v>
      </c>
      <c r="E538" s="37">
        <f t="shared" si="32"/>
        <v>0.74755927475592743</v>
      </c>
      <c r="F538" s="37">
        <f t="shared" si="33"/>
        <v>0.92693392178496992</v>
      </c>
      <c r="G538" s="4" t="str">
        <f t="shared" si="34"/>
        <v>Start group 6 for 50km</v>
      </c>
      <c r="H538" s="4" t="str">
        <f t="shared" si="35"/>
        <v>Start group 6 for 100km</v>
      </c>
    </row>
    <row r="539" spans="1:8">
      <c r="A539" s="128">
        <v>537</v>
      </c>
      <c r="B539" s="68" t="s">
        <v>56</v>
      </c>
      <c r="C539" s="68" t="s">
        <v>10826</v>
      </c>
      <c r="D539" s="69">
        <v>0.1819675925925926</v>
      </c>
      <c r="E539" s="37">
        <f t="shared" si="32"/>
        <v>0.7489539748953975</v>
      </c>
      <c r="F539" s="37">
        <f t="shared" si="33"/>
        <v>0.92742429814882954</v>
      </c>
      <c r="G539" s="4" t="str">
        <f t="shared" si="34"/>
        <v>Start group 6 for 50km</v>
      </c>
      <c r="H539" s="4" t="str">
        <f t="shared" si="35"/>
        <v>Start group 6 for 100km</v>
      </c>
    </row>
    <row r="540" spans="1:8">
      <c r="A540" s="128">
        <v>538</v>
      </c>
      <c r="B540" s="68" t="s">
        <v>10900</v>
      </c>
      <c r="C540" s="68" t="s">
        <v>7189</v>
      </c>
      <c r="D540" s="69">
        <v>0.1819675925925926</v>
      </c>
      <c r="E540" s="37">
        <f t="shared" si="32"/>
        <v>0.75034867503486746</v>
      </c>
      <c r="F540" s="37">
        <f t="shared" si="33"/>
        <v>0.92742429814882954</v>
      </c>
      <c r="G540" s="4" t="str">
        <f t="shared" si="34"/>
        <v>Start group 6 for 50km</v>
      </c>
      <c r="H540" s="4" t="str">
        <f t="shared" si="35"/>
        <v>Start group 6 for 100km</v>
      </c>
    </row>
    <row r="541" spans="1:8">
      <c r="A541" s="128">
        <v>539</v>
      </c>
      <c r="B541" s="68" t="s">
        <v>275</v>
      </c>
      <c r="C541" s="68" t="s">
        <v>10220</v>
      </c>
      <c r="D541" s="69">
        <v>0.18197916666666666</v>
      </c>
      <c r="E541" s="37">
        <f t="shared" si="32"/>
        <v>0.75174337517433754</v>
      </c>
      <c r="F541" s="37">
        <f t="shared" si="33"/>
        <v>0.92754689223979425</v>
      </c>
      <c r="G541" s="4" t="str">
        <f t="shared" si="34"/>
        <v>Start group 6 for 50km</v>
      </c>
      <c r="H541" s="4" t="str">
        <f t="shared" si="35"/>
        <v>Start group 6 for 100km</v>
      </c>
    </row>
    <row r="542" spans="1:8">
      <c r="A542" s="128">
        <v>540</v>
      </c>
      <c r="B542" s="68" t="s">
        <v>70</v>
      </c>
      <c r="C542" s="68" t="s">
        <v>9424</v>
      </c>
      <c r="D542" s="69">
        <v>0.18216435185185184</v>
      </c>
      <c r="E542" s="37">
        <f t="shared" si="32"/>
        <v>0.7531380753138075</v>
      </c>
      <c r="F542" s="37">
        <f t="shared" si="33"/>
        <v>0.92950839769523119</v>
      </c>
      <c r="G542" s="4" t="str">
        <f t="shared" si="34"/>
        <v>Start group 6 for 50km</v>
      </c>
      <c r="H542" s="4" t="str">
        <f t="shared" si="35"/>
        <v>Start group 6 for 100km</v>
      </c>
    </row>
    <row r="543" spans="1:8">
      <c r="A543" s="128">
        <v>541</v>
      </c>
      <c r="B543" s="68" t="s">
        <v>7</v>
      </c>
      <c r="C543" s="68" t="s">
        <v>7913</v>
      </c>
      <c r="D543" s="69">
        <v>0.18230324074074075</v>
      </c>
      <c r="E543" s="37">
        <f t="shared" si="32"/>
        <v>0.75453277545327757</v>
      </c>
      <c r="F543" s="37">
        <f t="shared" si="33"/>
        <v>0.93097952678680895</v>
      </c>
      <c r="G543" s="4" t="str">
        <f t="shared" si="34"/>
        <v>Start group 6 for 50km</v>
      </c>
      <c r="H543" s="4" t="str">
        <f t="shared" si="35"/>
        <v>Start group 6 for 100km</v>
      </c>
    </row>
    <row r="544" spans="1:8">
      <c r="A544" s="128">
        <v>542</v>
      </c>
      <c r="B544" s="68" t="s">
        <v>707</v>
      </c>
      <c r="C544" s="68" t="s">
        <v>10901</v>
      </c>
      <c r="D544" s="69">
        <v>0.18253472222222222</v>
      </c>
      <c r="E544" s="37">
        <f t="shared" si="32"/>
        <v>0.75592747559274753</v>
      </c>
      <c r="F544" s="37">
        <f t="shared" si="33"/>
        <v>0.93343140860610552</v>
      </c>
      <c r="G544" s="4" t="str">
        <f t="shared" si="34"/>
        <v>Start group 6 for 50km</v>
      </c>
      <c r="H544" s="4" t="str">
        <f t="shared" si="35"/>
        <v>Start group 6 for 100km</v>
      </c>
    </row>
    <row r="545" spans="1:8">
      <c r="A545" s="128">
        <v>543</v>
      </c>
      <c r="B545" s="68" t="s">
        <v>12</v>
      </c>
      <c r="C545" s="68" t="s">
        <v>10902</v>
      </c>
      <c r="D545" s="69">
        <v>0.18311342592592592</v>
      </c>
      <c r="E545" s="37">
        <f t="shared" si="32"/>
        <v>0.75732217573221761</v>
      </c>
      <c r="F545" s="37">
        <f t="shared" si="33"/>
        <v>0.93956111315434621</v>
      </c>
      <c r="G545" s="4" t="str">
        <f t="shared" si="34"/>
        <v>Start group 6 for 50km</v>
      </c>
      <c r="H545" s="4" t="str">
        <f t="shared" si="35"/>
        <v>Start group 6 for 100km</v>
      </c>
    </row>
    <row r="546" spans="1:8">
      <c r="A546" s="128">
        <v>544</v>
      </c>
      <c r="B546" s="68" t="s">
        <v>38</v>
      </c>
      <c r="C546" s="68" t="s">
        <v>10366</v>
      </c>
      <c r="D546" s="69">
        <v>0.18311342592592592</v>
      </c>
      <c r="E546" s="37">
        <f t="shared" si="32"/>
        <v>0.75871687587168757</v>
      </c>
      <c r="F546" s="37">
        <f t="shared" si="33"/>
        <v>0.93956111315434621</v>
      </c>
      <c r="G546" s="4" t="str">
        <f t="shared" si="34"/>
        <v>Start group 6 for 50km</v>
      </c>
      <c r="H546" s="4" t="str">
        <f t="shared" si="35"/>
        <v>Start group 6 for 100km</v>
      </c>
    </row>
    <row r="547" spans="1:8">
      <c r="A547" s="128">
        <v>545</v>
      </c>
      <c r="B547" s="68" t="s">
        <v>2917</v>
      </c>
      <c r="C547" s="68" t="s">
        <v>7639</v>
      </c>
      <c r="D547" s="69">
        <v>0.18312500000000001</v>
      </c>
      <c r="E547" s="37">
        <f t="shared" si="32"/>
        <v>0.76011157601115764</v>
      </c>
      <c r="F547" s="37">
        <f t="shared" si="33"/>
        <v>0.93968370724531081</v>
      </c>
      <c r="G547" s="4" t="str">
        <f t="shared" si="34"/>
        <v>Start group 6 for 50km</v>
      </c>
      <c r="H547" s="4" t="str">
        <f t="shared" si="35"/>
        <v>Start group 6 for 100km</v>
      </c>
    </row>
    <row r="548" spans="1:8">
      <c r="A548" s="128">
        <v>546</v>
      </c>
      <c r="B548" s="68" t="s">
        <v>132</v>
      </c>
      <c r="C548" s="68" t="s">
        <v>5883</v>
      </c>
      <c r="D548" s="69">
        <v>0.18319444444444444</v>
      </c>
      <c r="E548" s="37">
        <f t="shared" si="32"/>
        <v>0.7615062761506276</v>
      </c>
      <c r="F548" s="37">
        <f t="shared" si="33"/>
        <v>0.94041927179109996</v>
      </c>
      <c r="G548" s="4" t="str">
        <f t="shared" si="34"/>
        <v>Start group 6 for 50km</v>
      </c>
      <c r="H548" s="4" t="str">
        <f t="shared" si="35"/>
        <v>Start group 6 for 100km</v>
      </c>
    </row>
    <row r="549" spans="1:8">
      <c r="A549" s="128">
        <v>547</v>
      </c>
      <c r="B549" s="68" t="s">
        <v>188</v>
      </c>
      <c r="C549" s="68" t="s">
        <v>5955</v>
      </c>
      <c r="D549" s="69">
        <v>0.18361111111111111</v>
      </c>
      <c r="E549" s="37">
        <f t="shared" si="32"/>
        <v>0.76290097629009768</v>
      </c>
      <c r="F549" s="37">
        <f t="shared" si="33"/>
        <v>0.94483265906583302</v>
      </c>
      <c r="G549" s="4" t="str">
        <f t="shared" si="34"/>
        <v>Start group 6 for 50km</v>
      </c>
      <c r="H549" s="4" t="str">
        <f t="shared" si="35"/>
        <v>Start group 6 for 100km</v>
      </c>
    </row>
    <row r="550" spans="1:8">
      <c r="A550" s="128">
        <v>548</v>
      </c>
      <c r="B550" s="68" t="s">
        <v>159</v>
      </c>
      <c r="C550" s="68" t="s">
        <v>10004</v>
      </c>
      <c r="D550" s="69">
        <v>0.18373842592592593</v>
      </c>
      <c r="E550" s="37">
        <f t="shared" si="32"/>
        <v>0.76429567642956764</v>
      </c>
      <c r="F550" s="37">
        <f t="shared" si="33"/>
        <v>0.94618119406644607</v>
      </c>
      <c r="G550" s="4" t="str">
        <f t="shared" si="34"/>
        <v>Start group 6 for 50km</v>
      </c>
      <c r="H550" s="4" t="str">
        <f t="shared" si="35"/>
        <v>Start group 6 for 100km</v>
      </c>
    </row>
    <row r="551" spans="1:8">
      <c r="A551" s="128">
        <v>549</v>
      </c>
      <c r="B551" s="68" t="s">
        <v>170</v>
      </c>
      <c r="C551" s="68" t="s">
        <v>10903</v>
      </c>
      <c r="D551" s="69">
        <v>0.18395833333333333</v>
      </c>
      <c r="E551" s="37">
        <f t="shared" si="32"/>
        <v>0.76569037656903771</v>
      </c>
      <c r="F551" s="37">
        <f t="shared" si="33"/>
        <v>0.94851048179477748</v>
      </c>
      <c r="G551" s="4" t="str">
        <f t="shared" si="34"/>
        <v>Start group 6 for 50km</v>
      </c>
      <c r="H551" s="4" t="str">
        <f t="shared" si="35"/>
        <v>Start group 6 for 100km</v>
      </c>
    </row>
    <row r="552" spans="1:8">
      <c r="A552" s="128">
        <v>550</v>
      </c>
      <c r="B552" s="68" t="s">
        <v>15</v>
      </c>
      <c r="C552" s="68" t="s">
        <v>10904</v>
      </c>
      <c r="D552" s="69">
        <v>0.1839699074074074</v>
      </c>
      <c r="E552" s="37">
        <f t="shared" si="32"/>
        <v>0.76708507670850767</v>
      </c>
      <c r="F552" s="37">
        <f t="shared" si="33"/>
        <v>0.94863307588574264</v>
      </c>
      <c r="G552" s="4" t="str">
        <f t="shared" si="34"/>
        <v>Start group 6 for 50km</v>
      </c>
      <c r="H552" s="4" t="str">
        <f t="shared" si="35"/>
        <v>Start group 6 for 100km</v>
      </c>
    </row>
    <row r="553" spans="1:8">
      <c r="A553" s="128">
        <v>551</v>
      </c>
      <c r="B553" s="68" t="s">
        <v>65</v>
      </c>
      <c r="C553" s="68" t="s">
        <v>7457</v>
      </c>
      <c r="D553" s="69">
        <v>0.1840162037037037</v>
      </c>
      <c r="E553" s="37">
        <f t="shared" si="32"/>
        <v>0.76847977684797764</v>
      </c>
      <c r="F553" s="37">
        <f t="shared" si="33"/>
        <v>0.94912345224960182</v>
      </c>
      <c r="G553" s="4" t="str">
        <f t="shared" si="34"/>
        <v>Start group 6 for 50km</v>
      </c>
      <c r="H553" s="4" t="str">
        <f t="shared" si="35"/>
        <v>Start group 6 for 100km</v>
      </c>
    </row>
    <row r="554" spans="1:8">
      <c r="A554" s="128">
        <v>552</v>
      </c>
      <c r="B554" s="68" t="s">
        <v>10249</v>
      </c>
      <c r="C554" s="68" t="s">
        <v>10250</v>
      </c>
      <c r="D554" s="69">
        <v>0.1840162037037037</v>
      </c>
      <c r="E554" s="37">
        <f t="shared" si="32"/>
        <v>0.76987447698744771</v>
      </c>
      <c r="F554" s="37">
        <f t="shared" si="33"/>
        <v>0.94912345224960182</v>
      </c>
      <c r="G554" s="4" t="str">
        <f t="shared" si="34"/>
        <v>Start group 6 for 50km</v>
      </c>
      <c r="H554" s="4" t="str">
        <f t="shared" si="35"/>
        <v>Start group 6 for 100km</v>
      </c>
    </row>
    <row r="555" spans="1:8">
      <c r="A555" s="128">
        <v>553</v>
      </c>
      <c r="B555" s="68" t="s">
        <v>16</v>
      </c>
      <c r="C555" s="68" t="s">
        <v>10905</v>
      </c>
      <c r="D555" s="69">
        <v>0.18402777777777779</v>
      </c>
      <c r="E555" s="37">
        <f t="shared" si="32"/>
        <v>0.77126917712691767</v>
      </c>
      <c r="F555" s="37">
        <f t="shared" si="33"/>
        <v>0.94924604634056653</v>
      </c>
      <c r="G555" s="4" t="str">
        <f t="shared" si="34"/>
        <v>Start group 6 for 50km</v>
      </c>
      <c r="H555" s="4" t="str">
        <f t="shared" si="35"/>
        <v>Start group 6 for 100km</v>
      </c>
    </row>
    <row r="556" spans="1:8">
      <c r="A556" s="128">
        <v>554</v>
      </c>
      <c r="B556" s="68" t="s">
        <v>73</v>
      </c>
      <c r="C556" s="68" t="s">
        <v>7656</v>
      </c>
      <c r="D556" s="69">
        <v>0.18402777777777779</v>
      </c>
      <c r="E556" s="37">
        <f t="shared" si="32"/>
        <v>0.77266387726638774</v>
      </c>
      <c r="F556" s="37">
        <f t="shared" si="33"/>
        <v>0.94924604634056653</v>
      </c>
      <c r="G556" s="4" t="str">
        <f t="shared" si="34"/>
        <v>Start group 6 for 50km</v>
      </c>
      <c r="H556" s="4" t="str">
        <f t="shared" si="35"/>
        <v>Start group 6 for 100km</v>
      </c>
    </row>
    <row r="557" spans="1:8">
      <c r="A557" s="128">
        <v>555</v>
      </c>
      <c r="B557" s="68" t="s">
        <v>150</v>
      </c>
      <c r="C557" s="68" t="s">
        <v>9430</v>
      </c>
      <c r="D557" s="69">
        <v>0.18416666666666667</v>
      </c>
      <c r="E557" s="37">
        <f t="shared" si="32"/>
        <v>0.77405857740585771</v>
      </c>
      <c r="F557" s="37">
        <f t="shared" si="33"/>
        <v>0.95071717543214429</v>
      </c>
      <c r="G557" s="4" t="str">
        <f t="shared" si="34"/>
        <v>Start group 6 for 50km</v>
      </c>
      <c r="H557" s="4" t="str">
        <f t="shared" si="35"/>
        <v>Start group 6 for 100km</v>
      </c>
    </row>
    <row r="558" spans="1:8">
      <c r="A558" s="128">
        <v>556</v>
      </c>
      <c r="B558" s="68" t="s">
        <v>16</v>
      </c>
      <c r="C558" s="68" t="s">
        <v>9752</v>
      </c>
      <c r="D558" s="69">
        <v>0.18475694444444443</v>
      </c>
      <c r="E558" s="37">
        <f t="shared" si="32"/>
        <v>0.77545327754532778</v>
      </c>
      <c r="F558" s="37">
        <f t="shared" si="33"/>
        <v>0.95696947407135002</v>
      </c>
      <c r="G558" s="4" t="str">
        <f t="shared" si="34"/>
        <v>Start group 6 for 50km</v>
      </c>
      <c r="H558" s="4" t="str">
        <f t="shared" si="35"/>
        <v>Start group 6 for 100km</v>
      </c>
    </row>
    <row r="559" spans="1:8">
      <c r="A559" s="128">
        <v>557</v>
      </c>
      <c r="B559" s="68" t="s">
        <v>27</v>
      </c>
      <c r="C559" s="68" t="s">
        <v>5729</v>
      </c>
      <c r="D559" s="69">
        <v>0.18487268518518518</v>
      </c>
      <c r="E559" s="37">
        <f t="shared" si="32"/>
        <v>0.77684797768479774</v>
      </c>
      <c r="F559" s="37">
        <f t="shared" si="33"/>
        <v>0.95819541498099792</v>
      </c>
      <c r="G559" s="4" t="str">
        <f t="shared" si="34"/>
        <v>Start group 6 for 50km</v>
      </c>
      <c r="H559" s="4" t="str">
        <f t="shared" si="35"/>
        <v>Start group 6 for 100km</v>
      </c>
    </row>
    <row r="560" spans="1:8">
      <c r="A560" s="128">
        <v>558</v>
      </c>
      <c r="B560" s="68" t="s">
        <v>3066</v>
      </c>
      <c r="C560" s="68" t="s">
        <v>10807</v>
      </c>
      <c r="D560" s="69">
        <v>0.185</v>
      </c>
      <c r="E560" s="37">
        <f t="shared" si="32"/>
        <v>0.77824267782426781</v>
      </c>
      <c r="F560" s="37">
        <f t="shared" si="33"/>
        <v>0.95954394998161086</v>
      </c>
      <c r="G560" s="4" t="str">
        <f t="shared" si="34"/>
        <v>Start group 6 for 50km</v>
      </c>
      <c r="H560" s="4" t="str">
        <f t="shared" si="35"/>
        <v>Start group 6 for 100km</v>
      </c>
    </row>
    <row r="561" spans="1:8">
      <c r="A561" s="128">
        <v>559</v>
      </c>
      <c r="B561" s="68" t="s">
        <v>750</v>
      </c>
      <c r="C561" s="68" t="s">
        <v>10906</v>
      </c>
      <c r="D561" s="69">
        <v>0.18501157407407406</v>
      </c>
      <c r="E561" s="37">
        <f t="shared" si="32"/>
        <v>0.77963737796373778</v>
      </c>
      <c r="F561" s="37">
        <f t="shared" si="33"/>
        <v>0.95966654407257601</v>
      </c>
      <c r="G561" s="4" t="str">
        <f t="shared" si="34"/>
        <v>Start group 6 for 50km</v>
      </c>
      <c r="H561" s="4" t="str">
        <f t="shared" si="35"/>
        <v>Start group 6 for 100km</v>
      </c>
    </row>
    <row r="562" spans="1:8">
      <c r="A562" s="128">
        <v>560</v>
      </c>
      <c r="B562" s="68" t="s">
        <v>631</v>
      </c>
      <c r="C562" s="68" t="s">
        <v>10907</v>
      </c>
      <c r="D562" s="69">
        <v>0.18535879629629629</v>
      </c>
      <c r="E562" s="37">
        <f t="shared" si="32"/>
        <v>0.78103207810320785</v>
      </c>
      <c r="F562" s="37">
        <f t="shared" si="33"/>
        <v>0.96334436680152047</v>
      </c>
      <c r="G562" s="4" t="str">
        <f t="shared" si="34"/>
        <v>Start group 6 for 50km</v>
      </c>
      <c r="H562" s="4" t="str">
        <f t="shared" si="35"/>
        <v>Start group 6 for 100km</v>
      </c>
    </row>
    <row r="563" spans="1:8">
      <c r="A563" s="128">
        <v>561</v>
      </c>
      <c r="B563" s="68" t="s">
        <v>12</v>
      </c>
      <c r="C563" s="68" t="s">
        <v>9810</v>
      </c>
      <c r="D563" s="69">
        <v>0.18539351851851851</v>
      </c>
      <c r="E563" s="37">
        <f t="shared" si="32"/>
        <v>0.78242677824267781</v>
      </c>
      <c r="F563" s="37">
        <f t="shared" si="33"/>
        <v>0.9637121490744146</v>
      </c>
      <c r="G563" s="4" t="str">
        <f t="shared" si="34"/>
        <v>Start group 6 for 50km</v>
      </c>
      <c r="H563" s="4" t="str">
        <f t="shared" si="35"/>
        <v>Start group 6 for 100km</v>
      </c>
    </row>
    <row r="564" spans="1:8">
      <c r="A564" s="128">
        <v>562</v>
      </c>
      <c r="B564" s="68" t="s">
        <v>50</v>
      </c>
      <c r="C564" s="68" t="s">
        <v>10359</v>
      </c>
      <c r="D564" s="69">
        <v>0.18542824074074074</v>
      </c>
      <c r="E564" s="37">
        <f t="shared" si="32"/>
        <v>0.78382147838214788</v>
      </c>
      <c r="F564" s="37">
        <f t="shared" si="33"/>
        <v>0.96407993134730907</v>
      </c>
      <c r="G564" s="4" t="str">
        <f t="shared" si="34"/>
        <v>Start group 6 for 50km</v>
      </c>
      <c r="H564" s="4" t="str">
        <f t="shared" si="35"/>
        <v>Start group 6 for 100km</v>
      </c>
    </row>
    <row r="565" spans="1:8">
      <c r="A565" s="128">
        <v>563</v>
      </c>
      <c r="B565" s="68" t="s">
        <v>278</v>
      </c>
      <c r="C565" s="68" t="s">
        <v>7553</v>
      </c>
      <c r="D565" s="69">
        <v>0.18574074074074073</v>
      </c>
      <c r="E565" s="37">
        <f t="shared" si="32"/>
        <v>0.78521617852161785</v>
      </c>
      <c r="F565" s="37">
        <f t="shared" si="33"/>
        <v>0.96738997180335906</v>
      </c>
      <c r="G565" s="4" t="str">
        <f t="shared" si="34"/>
        <v>Start group 6 for 50km</v>
      </c>
      <c r="H565" s="4" t="str">
        <f t="shared" si="35"/>
        <v>Start group 6 for 100km</v>
      </c>
    </row>
    <row r="566" spans="1:8">
      <c r="A566" s="128">
        <v>564</v>
      </c>
      <c r="B566" s="68" t="s">
        <v>172</v>
      </c>
      <c r="C566" s="68" t="s">
        <v>9630</v>
      </c>
      <c r="D566" s="69">
        <v>0.18608796296296296</v>
      </c>
      <c r="E566" s="37">
        <f t="shared" si="32"/>
        <v>0.78661087866108792</v>
      </c>
      <c r="F566" s="37">
        <f t="shared" si="33"/>
        <v>0.97106779453230352</v>
      </c>
      <c r="G566" s="4" t="str">
        <f t="shared" si="34"/>
        <v>Start group 6 for 50km</v>
      </c>
      <c r="H566" s="4" t="str">
        <f t="shared" si="35"/>
        <v>Start group 6 for 100km</v>
      </c>
    </row>
    <row r="567" spans="1:8">
      <c r="A567" s="128">
        <v>565</v>
      </c>
      <c r="B567" s="68" t="s">
        <v>10908</v>
      </c>
      <c r="C567" s="68" t="s">
        <v>10909</v>
      </c>
      <c r="D567" s="69">
        <v>0.18627314814814816</v>
      </c>
      <c r="E567" s="37">
        <f t="shared" si="32"/>
        <v>0.78800557880055788</v>
      </c>
      <c r="F567" s="37">
        <f t="shared" si="33"/>
        <v>0.9730292999877409</v>
      </c>
      <c r="G567" s="4" t="str">
        <f t="shared" si="34"/>
        <v>Start group 6 for 50km</v>
      </c>
      <c r="H567" s="4" t="str">
        <f t="shared" si="35"/>
        <v>Start group 6 for 100km</v>
      </c>
    </row>
    <row r="568" spans="1:8">
      <c r="A568" s="128">
        <v>566</v>
      </c>
      <c r="B568" s="68" t="s">
        <v>42</v>
      </c>
      <c r="C568" s="68" t="s">
        <v>5937</v>
      </c>
      <c r="D568" s="69">
        <v>0.18662037037037038</v>
      </c>
      <c r="E568" s="37">
        <f t="shared" si="32"/>
        <v>0.78940027894002784</v>
      </c>
      <c r="F568" s="37">
        <f t="shared" si="33"/>
        <v>0.97670712271668536</v>
      </c>
      <c r="G568" s="4" t="str">
        <f t="shared" si="34"/>
        <v>Start group 6 for 50km</v>
      </c>
      <c r="H568" s="4" t="str">
        <f t="shared" si="35"/>
        <v>Start group 6 for 100km</v>
      </c>
    </row>
    <row r="569" spans="1:8">
      <c r="A569" s="128">
        <v>567</v>
      </c>
      <c r="B569" s="68" t="s">
        <v>1636</v>
      </c>
      <c r="C569" s="68" t="s">
        <v>10910</v>
      </c>
      <c r="D569" s="69">
        <v>0.18662037037037038</v>
      </c>
      <c r="E569" s="37">
        <f t="shared" si="32"/>
        <v>0.79079497907949792</v>
      </c>
      <c r="F569" s="37">
        <f t="shared" si="33"/>
        <v>0.97670712271668536</v>
      </c>
      <c r="G569" s="4" t="str">
        <f t="shared" si="34"/>
        <v>Start group 6 for 50km</v>
      </c>
      <c r="H569" s="4" t="str">
        <f t="shared" si="35"/>
        <v>Start group 6 for 100km</v>
      </c>
    </row>
    <row r="570" spans="1:8">
      <c r="A570" s="128">
        <v>568</v>
      </c>
      <c r="B570" s="68" t="s">
        <v>12</v>
      </c>
      <c r="C570" s="68" t="s">
        <v>10911</v>
      </c>
      <c r="D570" s="69">
        <v>0.18730324074074073</v>
      </c>
      <c r="E570" s="37">
        <f t="shared" si="32"/>
        <v>0.79218967921896788</v>
      </c>
      <c r="F570" s="37">
        <f t="shared" si="33"/>
        <v>0.98394017408360912</v>
      </c>
      <c r="G570" s="4" t="str">
        <f t="shared" si="34"/>
        <v>Start group 6 for 50km</v>
      </c>
      <c r="H570" s="4" t="str">
        <f t="shared" si="35"/>
        <v>Start group 6 for 100km</v>
      </c>
    </row>
    <row r="571" spans="1:8">
      <c r="A571" s="128">
        <v>569</v>
      </c>
      <c r="B571" s="68" t="s">
        <v>36</v>
      </c>
      <c r="C571" s="68" t="s">
        <v>7257</v>
      </c>
      <c r="D571" s="69">
        <v>0.1895023148148148</v>
      </c>
      <c r="E571" s="37">
        <f t="shared" si="32"/>
        <v>0.79358437935843795</v>
      </c>
      <c r="F571" s="37">
        <f t="shared" si="33"/>
        <v>1.0072330513669243</v>
      </c>
      <c r="G571" s="4" t="str">
        <f t="shared" si="34"/>
        <v>Start group 6 for 50km</v>
      </c>
      <c r="H571" s="4" t="str">
        <f t="shared" si="35"/>
        <v>Start group 6 for 100km</v>
      </c>
    </row>
    <row r="572" spans="1:8">
      <c r="A572" s="128">
        <v>570</v>
      </c>
      <c r="B572" s="68" t="s">
        <v>12</v>
      </c>
      <c r="C572" s="68" t="s">
        <v>9423</v>
      </c>
      <c r="D572" s="69">
        <v>0.1895138888888889</v>
      </c>
      <c r="E572" s="37">
        <f t="shared" si="32"/>
        <v>0.79497907949790791</v>
      </c>
      <c r="F572" s="37">
        <f t="shared" si="33"/>
        <v>1.0073556454578889</v>
      </c>
      <c r="G572" s="4" t="str">
        <f t="shared" si="34"/>
        <v>Start group 6 for 50km</v>
      </c>
      <c r="H572" s="4" t="str">
        <f t="shared" si="35"/>
        <v>Start group 6 for 100km</v>
      </c>
    </row>
    <row r="573" spans="1:8">
      <c r="A573" s="128">
        <v>571</v>
      </c>
      <c r="B573" s="68" t="s">
        <v>70</v>
      </c>
      <c r="C573" s="68" t="s">
        <v>5685</v>
      </c>
      <c r="D573" s="69">
        <v>0.1895138888888889</v>
      </c>
      <c r="E573" s="37">
        <f t="shared" si="32"/>
        <v>0.79637377963737799</v>
      </c>
      <c r="F573" s="37">
        <f t="shared" si="33"/>
        <v>1.0073556454578889</v>
      </c>
      <c r="G573" s="4" t="str">
        <f t="shared" si="34"/>
        <v>Start group 6 for 50km</v>
      </c>
      <c r="H573" s="4" t="str">
        <f t="shared" si="35"/>
        <v>Start group 6 for 100km</v>
      </c>
    </row>
    <row r="574" spans="1:8">
      <c r="A574" s="128">
        <v>572</v>
      </c>
      <c r="B574" s="68" t="s">
        <v>11</v>
      </c>
      <c r="C574" s="68" t="s">
        <v>10276</v>
      </c>
      <c r="D574" s="69">
        <v>0.18953703703703703</v>
      </c>
      <c r="E574" s="37">
        <f t="shared" si="32"/>
        <v>0.79776847977684795</v>
      </c>
      <c r="F574" s="37">
        <f t="shared" si="33"/>
        <v>1.0076008336398188</v>
      </c>
      <c r="G574" s="4" t="str">
        <f t="shared" si="34"/>
        <v>Start group 6 for 50km</v>
      </c>
      <c r="H574" s="4" t="str">
        <f t="shared" si="35"/>
        <v>Start group 6 for 100km</v>
      </c>
    </row>
    <row r="575" spans="1:8">
      <c r="A575" s="128">
        <v>573</v>
      </c>
      <c r="B575" s="68" t="s">
        <v>88</v>
      </c>
      <c r="C575" s="68" t="s">
        <v>10338</v>
      </c>
      <c r="D575" s="69">
        <v>0.19010416666666666</v>
      </c>
      <c r="E575" s="37">
        <f t="shared" si="32"/>
        <v>0.79916317991631802</v>
      </c>
      <c r="F575" s="37">
        <f t="shared" si="33"/>
        <v>1.0136079440970946</v>
      </c>
      <c r="G575" s="4" t="str">
        <f t="shared" si="34"/>
        <v>Start group 6 for 50km</v>
      </c>
      <c r="H575" s="4" t="str">
        <f t="shared" si="35"/>
        <v>Start group 6 for 100km</v>
      </c>
    </row>
    <row r="576" spans="1:8">
      <c r="A576" s="128">
        <v>574</v>
      </c>
      <c r="B576" s="68" t="s">
        <v>25</v>
      </c>
      <c r="C576" s="68" t="s">
        <v>10912</v>
      </c>
      <c r="D576" s="69">
        <v>0.19050925925925927</v>
      </c>
      <c r="E576" s="37">
        <f t="shared" si="32"/>
        <v>0.80055788005578798</v>
      </c>
      <c r="F576" s="37">
        <f t="shared" si="33"/>
        <v>1.017898737280863</v>
      </c>
      <c r="G576" s="4" t="str">
        <f t="shared" si="34"/>
        <v>Start group 6 for 50km</v>
      </c>
      <c r="H576" s="4" t="str">
        <f t="shared" si="35"/>
        <v>Start group 6 for 100km</v>
      </c>
    </row>
    <row r="577" spans="1:8">
      <c r="A577" s="128">
        <v>575</v>
      </c>
      <c r="B577" s="68" t="s">
        <v>48</v>
      </c>
      <c r="C577" s="68" t="s">
        <v>7582</v>
      </c>
      <c r="D577" s="69">
        <v>0.19113425925925925</v>
      </c>
      <c r="E577" s="37">
        <f t="shared" si="32"/>
        <v>0.80195258019525806</v>
      </c>
      <c r="F577" s="37">
        <f t="shared" si="33"/>
        <v>1.0245188181929634</v>
      </c>
      <c r="G577" s="4" t="str">
        <f t="shared" si="34"/>
        <v>Start group 6 for 50km</v>
      </c>
      <c r="H577" s="4" t="str">
        <f t="shared" si="35"/>
        <v>Start group 6 for 100km</v>
      </c>
    </row>
    <row r="578" spans="1:8">
      <c r="A578" s="128">
        <v>576</v>
      </c>
      <c r="B578" s="68" t="s">
        <v>79</v>
      </c>
      <c r="C578" s="68" t="s">
        <v>7557</v>
      </c>
      <c r="D578" s="69">
        <v>0.19113425925925925</v>
      </c>
      <c r="E578" s="37">
        <f t="shared" si="32"/>
        <v>0.80334728033472802</v>
      </c>
      <c r="F578" s="37">
        <f t="shared" si="33"/>
        <v>1.0245188181929634</v>
      </c>
      <c r="G578" s="4" t="str">
        <f t="shared" si="34"/>
        <v>Start group 6 for 50km</v>
      </c>
      <c r="H578" s="4" t="str">
        <f t="shared" si="35"/>
        <v>Start group 6 for 100km</v>
      </c>
    </row>
    <row r="579" spans="1:8">
      <c r="A579" s="128">
        <v>577</v>
      </c>
      <c r="B579" s="68" t="s">
        <v>12</v>
      </c>
      <c r="C579" s="68" t="s">
        <v>10913</v>
      </c>
      <c r="D579" s="69">
        <v>0.19113425925925925</v>
      </c>
      <c r="E579" s="37">
        <f t="shared" si="32"/>
        <v>0.80474198047419809</v>
      </c>
      <c r="F579" s="37">
        <f t="shared" si="33"/>
        <v>1.0245188181929634</v>
      </c>
      <c r="G579" s="4" t="str">
        <f t="shared" si="34"/>
        <v>Start group 6 for 50km</v>
      </c>
      <c r="H579" s="4" t="str">
        <f t="shared" si="35"/>
        <v>Start group 6 for 100km</v>
      </c>
    </row>
    <row r="580" spans="1:8">
      <c r="A580" s="128">
        <v>578</v>
      </c>
      <c r="B580" s="68" t="s">
        <v>36</v>
      </c>
      <c r="C580" s="68" t="s">
        <v>7244</v>
      </c>
      <c r="D580" s="69">
        <v>0.19113425925925925</v>
      </c>
      <c r="E580" s="37">
        <f t="shared" ref="E580:E643" si="36">A580/717</f>
        <v>0.80613668061366806</v>
      </c>
      <c r="F580" s="37">
        <f t="shared" ref="F580:F643" si="37">((HOUR(D580)*60+MINUTE(D580)+SECOND(D580)/60)-(HOUR($D$3)*60+MINUTE($D$3)+SECOND($D$3)/60))/(HOUR($D$3)*60+MINUTE($D$3)+SECOND($D$3)/60)</f>
        <v>1.0245188181929634</v>
      </c>
      <c r="G580" s="4" t="str">
        <f t="shared" ref="G580:G643" si="38">"Start group "&amp;IF(F580&lt;=29%,1,IF(F580&lt;=39%,2,IF(F580&lt;=50%,3,IF(F580&lt;=62%,4,IF(F580&lt;=84%,5,6)))))&amp;" for 50km"</f>
        <v>Start group 6 for 50km</v>
      </c>
      <c r="H580" s="4" t="str">
        <f t="shared" ref="H580:H643" si="39">"Start group "&amp;IF(F580&lt;=20%,1,IF(F580&lt;=33%,2,IF(F580&lt;=43%,3,IF(F580&lt;=52%,4,IF(F580&lt;=69%,5,6)))))&amp;" for 100km"</f>
        <v>Start group 6 for 100km</v>
      </c>
    </row>
    <row r="581" spans="1:8">
      <c r="A581" s="128">
        <v>579</v>
      </c>
      <c r="B581" s="68" t="s">
        <v>17</v>
      </c>
      <c r="C581" s="68" t="s">
        <v>10350</v>
      </c>
      <c r="D581" s="69">
        <v>0.19114583333333332</v>
      </c>
      <c r="E581" s="37">
        <f t="shared" si="36"/>
        <v>0.80753138075313813</v>
      </c>
      <c r="F581" s="37">
        <f t="shared" si="37"/>
        <v>1.024641412283928</v>
      </c>
      <c r="G581" s="4" t="str">
        <f t="shared" si="38"/>
        <v>Start group 6 for 50km</v>
      </c>
      <c r="H581" s="4" t="str">
        <f t="shared" si="39"/>
        <v>Start group 6 for 100km</v>
      </c>
    </row>
    <row r="582" spans="1:8">
      <c r="A582" s="128">
        <v>580</v>
      </c>
      <c r="B582" s="68" t="s">
        <v>12</v>
      </c>
      <c r="C582" s="68" t="s">
        <v>10309</v>
      </c>
      <c r="D582" s="69">
        <v>0.19116898148148148</v>
      </c>
      <c r="E582" s="37">
        <f t="shared" si="36"/>
        <v>0.80892608089260809</v>
      </c>
      <c r="F582" s="37">
        <f t="shared" si="37"/>
        <v>1.0248866004658579</v>
      </c>
      <c r="G582" s="4" t="str">
        <f t="shared" si="38"/>
        <v>Start group 6 for 50km</v>
      </c>
      <c r="H582" s="4" t="str">
        <f t="shared" si="39"/>
        <v>Start group 6 for 100km</v>
      </c>
    </row>
    <row r="583" spans="1:8">
      <c r="A583" s="128">
        <v>581</v>
      </c>
      <c r="B583" s="68" t="s">
        <v>16</v>
      </c>
      <c r="C583" s="68" t="s">
        <v>7502</v>
      </c>
      <c r="D583" s="69">
        <v>0.19127314814814814</v>
      </c>
      <c r="E583" s="37">
        <f t="shared" si="36"/>
        <v>0.81032078103207805</v>
      </c>
      <c r="F583" s="37">
        <f t="shared" si="37"/>
        <v>1.0259899472845411</v>
      </c>
      <c r="G583" s="4" t="str">
        <f t="shared" si="38"/>
        <v>Start group 6 for 50km</v>
      </c>
      <c r="H583" s="4" t="str">
        <f t="shared" si="39"/>
        <v>Start group 6 for 100km</v>
      </c>
    </row>
    <row r="584" spans="1:8">
      <c r="A584" s="128">
        <v>582</v>
      </c>
      <c r="B584" s="68" t="s">
        <v>698</v>
      </c>
      <c r="C584" s="68" t="s">
        <v>9983</v>
      </c>
      <c r="D584" s="69">
        <v>0.19172453703703704</v>
      </c>
      <c r="E584" s="37">
        <f t="shared" si="36"/>
        <v>0.81171548117154813</v>
      </c>
      <c r="F584" s="37">
        <f t="shared" si="37"/>
        <v>1.0307711168321687</v>
      </c>
      <c r="G584" s="4" t="str">
        <f t="shared" si="38"/>
        <v>Start group 6 for 50km</v>
      </c>
      <c r="H584" s="4" t="str">
        <f t="shared" si="39"/>
        <v>Start group 6 for 100km</v>
      </c>
    </row>
    <row r="585" spans="1:8">
      <c r="A585" s="128">
        <v>583</v>
      </c>
      <c r="B585" s="68" t="s">
        <v>41</v>
      </c>
      <c r="C585" s="68" t="s">
        <v>9983</v>
      </c>
      <c r="D585" s="69">
        <v>0.19172453703703704</v>
      </c>
      <c r="E585" s="37">
        <f t="shared" si="36"/>
        <v>0.81311018131101809</v>
      </c>
      <c r="F585" s="37">
        <f t="shared" si="37"/>
        <v>1.0307711168321687</v>
      </c>
      <c r="G585" s="4" t="str">
        <f t="shared" si="38"/>
        <v>Start group 6 for 50km</v>
      </c>
      <c r="H585" s="4" t="str">
        <f t="shared" si="39"/>
        <v>Start group 6 for 100km</v>
      </c>
    </row>
    <row r="586" spans="1:8">
      <c r="A586" s="128">
        <v>584</v>
      </c>
      <c r="B586" s="68" t="s">
        <v>64</v>
      </c>
      <c r="C586" s="68" t="s">
        <v>10336</v>
      </c>
      <c r="D586" s="69">
        <v>0.19181712962962963</v>
      </c>
      <c r="E586" s="37">
        <f t="shared" si="36"/>
        <v>0.81450488145048816</v>
      </c>
      <c r="F586" s="37">
        <f t="shared" si="37"/>
        <v>1.0317518695598873</v>
      </c>
      <c r="G586" s="4" t="str">
        <f t="shared" si="38"/>
        <v>Start group 6 for 50km</v>
      </c>
      <c r="H586" s="4" t="str">
        <f t="shared" si="39"/>
        <v>Start group 6 for 100km</v>
      </c>
    </row>
    <row r="587" spans="1:8">
      <c r="A587" s="128">
        <v>585</v>
      </c>
      <c r="B587" s="68" t="s">
        <v>83</v>
      </c>
      <c r="C587" s="68" t="s">
        <v>9816</v>
      </c>
      <c r="D587" s="69">
        <v>0.19190972222222222</v>
      </c>
      <c r="E587" s="37">
        <f t="shared" si="36"/>
        <v>0.81589958158995812</v>
      </c>
      <c r="F587" s="37">
        <f t="shared" si="37"/>
        <v>1.0327326222876061</v>
      </c>
      <c r="G587" s="4" t="str">
        <f t="shared" si="38"/>
        <v>Start group 6 for 50km</v>
      </c>
      <c r="H587" s="4" t="str">
        <f t="shared" si="39"/>
        <v>Start group 6 for 100km</v>
      </c>
    </row>
    <row r="588" spans="1:8">
      <c r="A588" s="128">
        <v>586</v>
      </c>
      <c r="B588" s="68" t="s">
        <v>7</v>
      </c>
      <c r="C588" s="68" t="s">
        <v>10263</v>
      </c>
      <c r="D588" s="69">
        <v>0.19203703703703703</v>
      </c>
      <c r="E588" s="37">
        <f t="shared" si="36"/>
        <v>0.8172942817294282</v>
      </c>
      <c r="F588" s="37">
        <f t="shared" si="37"/>
        <v>1.0340811572882191</v>
      </c>
      <c r="G588" s="4" t="str">
        <f t="shared" si="38"/>
        <v>Start group 6 for 50km</v>
      </c>
      <c r="H588" s="4" t="str">
        <f t="shared" si="39"/>
        <v>Start group 6 for 100km</v>
      </c>
    </row>
    <row r="589" spans="1:8">
      <c r="A589" s="128">
        <v>587</v>
      </c>
      <c r="B589" s="68" t="s">
        <v>16</v>
      </c>
      <c r="C589" s="68" t="s">
        <v>10260</v>
      </c>
      <c r="D589" s="69">
        <v>0.19270833333333334</v>
      </c>
      <c r="E589" s="37">
        <f t="shared" si="36"/>
        <v>0.81868898186889816</v>
      </c>
      <c r="F589" s="37">
        <f t="shared" si="37"/>
        <v>1.0411916145641782</v>
      </c>
      <c r="G589" s="4" t="str">
        <f t="shared" si="38"/>
        <v>Start group 6 for 50km</v>
      </c>
      <c r="H589" s="4" t="str">
        <f t="shared" si="39"/>
        <v>Start group 6 for 100km</v>
      </c>
    </row>
    <row r="590" spans="1:8">
      <c r="A590" s="128">
        <v>588</v>
      </c>
      <c r="B590" s="68" t="s">
        <v>15</v>
      </c>
      <c r="C590" s="68" t="s">
        <v>10404</v>
      </c>
      <c r="D590" s="69">
        <v>0.19280092592592593</v>
      </c>
      <c r="E590" s="37">
        <f t="shared" si="36"/>
        <v>0.82008368200836823</v>
      </c>
      <c r="F590" s="37">
        <f t="shared" si="37"/>
        <v>1.0421723672918966</v>
      </c>
      <c r="G590" s="4" t="str">
        <f t="shared" si="38"/>
        <v>Start group 6 for 50km</v>
      </c>
      <c r="H590" s="4" t="str">
        <f t="shared" si="39"/>
        <v>Start group 6 for 100km</v>
      </c>
    </row>
    <row r="591" spans="1:8">
      <c r="A591" s="128">
        <v>589</v>
      </c>
      <c r="B591" s="68" t="s">
        <v>13</v>
      </c>
      <c r="C591" s="68" t="s">
        <v>7319</v>
      </c>
      <c r="D591" s="69">
        <v>0.19317129629629629</v>
      </c>
      <c r="E591" s="37">
        <f t="shared" si="36"/>
        <v>0.82147838214783819</v>
      </c>
      <c r="F591" s="37">
        <f t="shared" si="37"/>
        <v>1.0460953782027709</v>
      </c>
      <c r="G591" s="4" t="str">
        <f t="shared" si="38"/>
        <v>Start group 6 for 50km</v>
      </c>
      <c r="H591" s="4" t="str">
        <f t="shared" si="39"/>
        <v>Start group 6 for 100km</v>
      </c>
    </row>
    <row r="592" spans="1:8">
      <c r="A592" s="128">
        <v>590</v>
      </c>
      <c r="B592" s="68" t="s">
        <v>64</v>
      </c>
      <c r="C592" s="68" t="s">
        <v>10278</v>
      </c>
      <c r="D592" s="69">
        <v>0.19366898148148148</v>
      </c>
      <c r="E592" s="37">
        <f t="shared" si="36"/>
        <v>0.82287308228730827</v>
      </c>
      <c r="F592" s="37">
        <f t="shared" si="37"/>
        <v>1.0513669241142578</v>
      </c>
      <c r="G592" s="4" t="str">
        <f t="shared" si="38"/>
        <v>Start group 6 for 50km</v>
      </c>
      <c r="H592" s="4" t="str">
        <f t="shared" si="39"/>
        <v>Start group 6 for 100km</v>
      </c>
    </row>
    <row r="593" spans="1:8">
      <c r="A593" s="128">
        <v>591</v>
      </c>
      <c r="B593" s="68" t="s">
        <v>64</v>
      </c>
      <c r="C593" s="68" t="s">
        <v>10914</v>
      </c>
      <c r="D593" s="69">
        <v>0.19366898148148148</v>
      </c>
      <c r="E593" s="37">
        <f t="shared" si="36"/>
        <v>0.82426778242677823</v>
      </c>
      <c r="F593" s="37">
        <f t="shared" si="37"/>
        <v>1.0513669241142578</v>
      </c>
      <c r="G593" s="4" t="str">
        <f t="shared" si="38"/>
        <v>Start group 6 for 50km</v>
      </c>
      <c r="H593" s="4" t="str">
        <f t="shared" si="39"/>
        <v>Start group 6 for 100km</v>
      </c>
    </row>
    <row r="594" spans="1:8">
      <c r="A594" s="128">
        <v>592</v>
      </c>
      <c r="B594" s="68" t="s">
        <v>25</v>
      </c>
      <c r="C594" s="68" t="s">
        <v>10219</v>
      </c>
      <c r="D594" s="69">
        <v>0.19444444444444445</v>
      </c>
      <c r="E594" s="37">
        <f t="shared" si="36"/>
        <v>0.8256624825662483</v>
      </c>
      <c r="F594" s="37">
        <f t="shared" si="37"/>
        <v>1.0595807282089005</v>
      </c>
      <c r="G594" s="4" t="str">
        <f t="shared" si="38"/>
        <v>Start group 6 for 50km</v>
      </c>
      <c r="H594" s="4" t="str">
        <f t="shared" si="39"/>
        <v>Start group 6 for 100km</v>
      </c>
    </row>
    <row r="595" spans="1:8">
      <c r="A595" s="128">
        <v>593</v>
      </c>
      <c r="B595" s="68" t="s">
        <v>521</v>
      </c>
      <c r="C595" s="68" t="s">
        <v>10857</v>
      </c>
      <c r="D595" s="69">
        <v>0.19472222222222221</v>
      </c>
      <c r="E595" s="37">
        <f t="shared" si="36"/>
        <v>0.82705718270571826</v>
      </c>
      <c r="F595" s="37">
        <f t="shared" si="37"/>
        <v>1.062522986392056</v>
      </c>
      <c r="G595" s="4" t="str">
        <f t="shared" si="38"/>
        <v>Start group 6 for 50km</v>
      </c>
      <c r="H595" s="4" t="str">
        <f t="shared" si="39"/>
        <v>Start group 6 for 100km</v>
      </c>
    </row>
    <row r="596" spans="1:8">
      <c r="A596" s="128">
        <v>594</v>
      </c>
      <c r="B596" s="68" t="s">
        <v>10915</v>
      </c>
      <c r="C596" s="68" t="s">
        <v>10916</v>
      </c>
      <c r="D596" s="69">
        <v>0.19474537037037037</v>
      </c>
      <c r="E596" s="37">
        <f t="shared" si="36"/>
        <v>0.82845188284518834</v>
      </c>
      <c r="F596" s="37">
        <f t="shared" si="37"/>
        <v>1.0627681745739856</v>
      </c>
      <c r="G596" s="4" t="str">
        <f t="shared" si="38"/>
        <v>Start group 6 for 50km</v>
      </c>
      <c r="H596" s="4" t="str">
        <f t="shared" si="39"/>
        <v>Start group 6 for 100km</v>
      </c>
    </row>
    <row r="597" spans="1:8">
      <c r="A597" s="128">
        <v>595</v>
      </c>
      <c r="B597" s="68" t="s">
        <v>389</v>
      </c>
      <c r="C597" s="68" t="s">
        <v>10608</v>
      </c>
      <c r="D597" s="69">
        <v>0.19542824074074075</v>
      </c>
      <c r="E597" s="37">
        <f t="shared" si="36"/>
        <v>0.8298465829846583</v>
      </c>
      <c r="F597" s="37">
        <f t="shared" si="37"/>
        <v>1.07000122594091</v>
      </c>
      <c r="G597" s="4" t="str">
        <f t="shared" si="38"/>
        <v>Start group 6 for 50km</v>
      </c>
      <c r="H597" s="4" t="str">
        <f t="shared" si="39"/>
        <v>Start group 6 for 100km</v>
      </c>
    </row>
    <row r="598" spans="1:8">
      <c r="A598" s="128">
        <v>596</v>
      </c>
      <c r="B598" s="68" t="s">
        <v>532</v>
      </c>
      <c r="C598" s="68" t="s">
        <v>8105</v>
      </c>
      <c r="D598" s="69">
        <v>0.19543981481481482</v>
      </c>
      <c r="E598" s="37">
        <f t="shared" si="36"/>
        <v>0.83124128312412826</v>
      </c>
      <c r="F598" s="37">
        <f t="shared" si="37"/>
        <v>1.0701238200318746</v>
      </c>
      <c r="G598" s="4" t="str">
        <f t="shared" si="38"/>
        <v>Start group 6 for 50km</v>
      </c>
      <c r="H598" s="4" t="str">
        <f t="shared" si="39"/>
        <v>Start group 6 for 100km</v>
      </c>
    </row>
    <row r="599" spans="1:8">
      <c r="A599" s="128">
        <v>597</v>
      </c>
      <c r="B599" s="68" t="s">
        <v>127</v>
      </c>
      <c r="C599" s="68" t="s">
        <v>10917</v>
      </c>
      <c r="D599" s="69">
        <v>0.19545138888888888</v>
      </c>
      <c r="E599" s="37">
        <f t="shared" si="36"/>
        <v>0.83263598326359833</v>
      </c>
      <c r="F599" s="37">
        <f t="shared" si="37"/>
        <v>1.0702464141228394</v>
      </c>
      <c r="G599" s="4" t="str">
        <f t="shared" si="38"/>
        <v>Start group 6 for 50km</v>
      </c>
      <c r="H599" s="4" t="str">
        <f t="shared" si="39"/>
        <v>Start group 6 for 100km</v>
      </c>
    </row>
    <row r="600" spans="1:8">
      <c r="A600" s="128">
        <v>598</v>
      </c>
      <c r="B600" s="68" t="s">
        <v>7</v>
      </c>
      <c r="C600" s="68" t="s">
        <v>7245</v>
      </c>
      <c r="D600" s="69">
        <v>0.19545138888888888</v>
      </c>
      <c r="E600" s="37">
        <f t="shared" si="36"/>
        <v>0.8340306834030683</v>
      </c>
      <c r="F600" s="37">
        <f t="shared" si="37"/>
        <v>1.0702464141228394</v>
      </c>
      <c r="G600" s="4" t="str">
        <f t="shared" si="38"/>
        <v>Start group 6 for 50km</v>
      </c>
      <c r="H600" s="4" t="str">
        <f t="shared" si="39"/>
        <v>Start group 6 for 100km</v>
      </c>
    </row>
    <row r="601" spans="1:8">
      <c r="A601" s="128">
        <v>599</v>
      </c>
      <c r="B601" s="68" t="s">
        <v>86</v>
      </c>
      <c r="C601" s="68" t="s">
        <v>5666</v>
      </c>
      <c r="D601" s="69">
        <v>0.19560185185185186</v>
      </c>
      <c r="E601" s="37">
        <f t="shared" si="36"/>
        <v>0.83542538354253837</v>
      </c>
      <c r="F601" s="37">
        <f t="shared" si="37"/>
        <v>1.0718401373053823</v>
      </c>
      <c r="G601" s="4" t="str">
        <f t="shared" si="38"/>
        <v>Start group 6 for 50km</v>
      </c>
      <c r="H601" s="4" t="str">
        <f t="shared" si="39"/>
        <v>Start group 6 for 100km</v>
      </c>
    </row>
    <row r="602" spans="1:8">
      <c r="A602" s="128">
        <v>600</v>
      </c>
      <c r="B602" s="68" t="s">
        <v>56</v>
      </c>
      <c r="C602" s="68" t="s">
        <v>7735</v>
      </c>
      <c r="D602" s="69">
        <v>0.19560185185185186</v>
      </c>
      <c r="E602" s="37">
        <f t="shared" si="36"/>
        <v>0.83682008368200833</v>
      </c>
      <c r="F602" s="37">
        <f t="shared" si="37"/>
        <v>1.0718401373053823</v>
      </c>
      <c r="G602" s="4" t="str">
        <f t="shared" si="38"/>
        <v>Start group 6 for 50km</v>
      </c>
      <c r="H602" s="4" t="str">
        <f t="shared" si="39"/>
        <v>Start group 6 for 100km</v>
      </c>
    </row>
    <row r="603" spans="1:8">
      <c r="A603" s="128">
        <v>601</v>
      </c>
      <c r="B603" s="68" t="s">
        <v>10918</v>
      </c>
      <c r="C603" s="68" t="s">
        <v>10919</v>
      </c>
      <c r="D603" s="69">
        <v>0.19565972222222222</v>
      </c>
      <c r="E603" s="37">
        <f t="shared" si="36"/>
        <v>0.8382147838214784</v>
      </c>
      <c r="F603" s="37">
        <f t="shared" si="37"/>
        <v>1.0724531077602062</v>
      </c>
      <c r="G603" s="4" t="str">
        <f t="shared" si="38"/>
        <v>Start group 6 for 50km</v>
      </c>
      <c r="H603" s="4" t="str">
        <f t="shared" si="39"/>
        <v>Start group 6 for 100km</v>
      </c>
    </row>
    <row r="604" spans="1:8">
      <c r="A604" s="128">
        <v>602</v>
      </c>
      <c r="B604" s="68" t="s">
        <v>22</v>
      </c>
      <c r="C604" s="68" t="s">
        <v>10920</v>
      </c>
      <c r="D604" s="69">
        <v>0.1958101851851852</v>
      </c>
      <c r="E604" s="37">
        <f t="shared" si="36"/>
        <v>0.83960948396094837</v>
      </c>
      <c r="F604" s="37">
        <f t="shared" si="37"/>
        <v>1.0740468309427484</v>
      </c>
      <c r="G604" s="4" t="str">
        <f t="shared" si="38"/>
        <v>Start group 6 for 50km</v>
      </c>
      <c r="H604" s="4" t="str">
        <f t="shared" si="39"/>
        <v>Start group 6 for 100km</v>
      </c>
    </row>
    <row r="605" spans="1:8">
      <c r="A605" s="128">
        <v>603</v>
      </c>
      <c r="B605" s="68" t="s">
        <v>38</v>
      </c>
      <c r="C605" s="68" t="s">
        <v>5866</v>
      </c>
      <c r="D605" s="69">
        <v>0.19608796296296296</v>
      </c>
      <c r="E605" s="37">
        <f t="shared" si="36"/>
        <v>0.84100418410041844</v>
      </c>
      <c r="F605" s="37">
        <f t="shared" si="37"/>
        <v>1.0769890891259044</v>
      </c>
      <c r="G605" s="4" t="str">
        <f t="shared" si="38"/>
        <v>Start group 6 for 50km</v>
      </c>
      <c r="H605" s="4" t="str">
        <f t="shared" si="39"/>
        <v>Start group 6 for 100km</v>
      </c>
    </row>
    <row r="606" spans="1:8">
      <c r="A606" s="128">
        <v>604</v>
      </c>
      <c r="B606" s="68" t="s">
        <v>631</v>
      </c>
      <c r="C606" s="68" t="s">
        <v>10204</v>
      </c>
      <c r="D606" s="69">
        <v>0.1966087962962963</v>
      </c>
      <c r="E606" s="37">
        <f t="shared" si="36"/>
        <v>0.8423988842398884</v>
      </c>
      <c r="F606" s="37">
        <f t="shared" si="37"/>
        <v>1.082505823219321</v>
      </c>
      <c r="G606" s="4" t="str">
        <f t="shared" si="38"/>
        <v>Start group 6 for 50km</v>
      </c>
      <c r="H606" s="4" t="str">
        <f t="shared" si="39"/>
        <v>Start group 6 for 100km</v>
      </c>
    </row>
    <row r="607" spans="1:8">
      <c r="A607" s="128">
        <v>605</v>
      </c>
      <c r="B607" s="68" t="s">
        <v>7164</v>
      </c>
      <c r="C607" s="68" t="s">
        <v>7234</v>
      </c>
      <c r="D607" s="69">
        <v>0.19662037037037036</v>
      </c>
      <c r="E607" s="37">
        <f t="shared" si="36"/>
        <v>0.84379358437935847</v>
      </c>
      <c r="F607" s="37">
        <f t="shared" si="37"/>
        <v>1.0826284173102858</v>
      </c>
      <c r="G607" s="4" t="str">
        <f t="shared" si="38"/>
        <v>Start group 6 for 50km</v>
      </c>
      <c r="H607" s="4" t="str">
        <f t="shared" si="39"/>
        <v>Start group 6 for 100km</v>
      </c>
    </row>
    <row r="608" spans="1:8">
      <c r="A608" s="128">
        <v>606</v>
      </c>
      <c r="B608" s="68" t="s">
        <v>221</v>
      </c>
      <c r="C608" s="68" t="s">
        <v>9678</v>
      </c>
      <c r="D608" s="69">
        <v>0.19715277777777779</v>
      </c>
      <c r="E608" s="37">
        <f t="shared" si="36"/>
        <v>0.84518828451882844</v>
      </c>
      <c r="F608" s="37">
        <f t="shared" si="37"/>
        <v>1.0882677454946672</v>
      </c>
      <c r="G608" s="4" t="str">
        <f t="shared" si="38"/>
        <v>Start group 6 for 50km</v>
      </c>
      <c r="H608" s="4" t="str">
        <f t="shared" si="39"/>
        <v>Start group 6 for 100km</v>
      </c>
    </row>
    <row r="609" spans="1:8">
      <c r="A609" s="128">
        <v>607</v>
      </c>
      <c r="B609" s="68" t="s">
        <v>71</v>
      </c>
      <c r="C609" s="68" t="s">
        <v>5846</v>
      </c>
      <c r="D609" s="69">
        <v>0.19776620370370371</v>
      </c>
      <c r="E609" s="37">
        <f t="shared" si="36"/>
        <v>0.84658298465829851</v>
      </c>
      <c r="F609" s="37">
        <f t="shared" si="37"/>
        <v>1.0947652323158028</v>
      </c>
      <c r="G609" s="4" t="str">
        <f t="shared" si="38"/>
        <v>Start group 6 for 50km</v>
      </c>
      <c r="H609" s="4" t="str">
        <f t="shared" si="39"/>
        <v>Start group 6 for 100km</v>
      </c>
    </row>
    <row r="610" spans="1:8">
      <c r="A610" s="128">
        <v>608</v>
      </c>
      <c r="B610" s="68" t="s">
        <v>4</v>
      </c>
      <c r="C610" s="68" t="s">
        <v>7611</v>
      </c>
      <c r="D610" s="69">
        <v>0.19810185185185186</v>
      </c>
      <c r="E610" s="37">
        <f t="shared" si="36"/>
        <v>0.84797768479776847</v>
      </c>
      <c r="F610" s="37">
        <f t="shared" si="37"/>
        <v>1.098320460953782</v>
      </c>
      <c r="G610" s="4" t="str">
        <f t="shared" si="38"/>
        <v>Start group 6 for 50km</v>
      </c>
      <c r="H610" s="4" t="str">
        <f t="shared" si="39"/>
        <v>Start group 6 for 100km</v>
      </c>
    </row>
    <row r="611" spans="1:8">
      <c r="A611" s="128">
        <v>609</v>
      </c>
      <c r="B611" s="68" t="s">
        <v>64</v>
      </c>
      <c r="C611" s="68" t="s">
        <v>9853</v>
      </c>
      <c r="D611" s="69">
        <v>0.19945601851851852</v>
      </c>
      <c r="E611" s="37">
        <f t="shared" si="36"/>
        <v>0.84937238493723854</v>
      </c>
      <c r="F611" s="37">
        <f t="shared" si="37"/>
        <v>1.1126639695966654</v>
      </c>
      <c r="G611" s="4" t="str">
        <f t="shared" si="38"/>
        <v>Start group 6 for 50km</v>
      </c>
      <c r="H611" s="4" t="str">
        <f t="shared" si="39"/>
        <v>Start group 6 for 100km</v>
      </c>
    </row>
    <row r="612" spans="1:8">
      <c r="A612" s="128">
        <v>610</v>
      </c>
      <c r="B612" s="68" t="s">
        <v>707</v>
      </c>
      <c r="C612" s="68" t="s">
        <v>5885</v>
      </c>
      <c r="D612" s="69">
        <v>0.1998611111111111</v>
      </c>
      <c r="E612" s="37">
        <f t="shared" si="36"/>
        <v>0.85076708507670851</v>
      </c>
      <c r="F612" s="37">
        <f t="shared" si="37"/>
        <v>1.1169547627804342</v>
      </c>
      <c r="G612" s="4" t="str">
        <f t="shared" si="38"/>
        <v>Start group 6 for 50km</v>
      </c>
      <c r="H612" s="4" t="str">
        <f t="shared" si="39"/>
        <v>Start group 6 for 100km</v>
      </c>
    </row>
    <row r="613" spans="1:8">
      <c r="A613" s="128">
        <v>611</v>
      </c>
      <c r="B613" s="68" t="s">
        <v>15</v>
      </c>
      <c r="C613" s="68" t="s">
        <v>10397</v>
      </c>
      <c r="D613" s="69">
        <v>0.20053240740740741</v>
      </c>
      <c r="E613" s="37">
        <f t="shared" si="36"/>
        <v>0.85216178521617847</v>
      </c>
      <c r="F613" s="37">
        <f t="shared" si="37"/>
        <v>1.1240652200563934</v>
      </c>
      <c r="G613" s="4" t="str">
        <f t="shared" si="38"/>
        <v>Start group 6 for 50km</v>
      </c>
      <c r="H613" s="4" t="str">
        <f t="shared" si="39"/>
        <v>Start group 6 for 100km</v>
      </c>
    </row>
    <row r="614" spans="1:8">
      <c r="A614" s="128">
        <v>612</v>
      </c>
      <c r="B614" s="68" t="s">
        <v>69</v>
      </c>
      <c r="C614" s="68" t="s">
        <v>10921</v>
      </c>
      <c r="D614" s="69">
        <v>0.2005787037037037</v>
      </c>
      <c r="E614" s="37">
        <f t="shared" si="36"/>
        <v>0.85355648535564854</v>
      </c>
      <c r="F614" s="37">
        <f t="shared" si="37"/>
        <v>1.1245555964202525</v>
      </c>
      <c r="G614" s="4" t="str">
        <f t="shared" si="38"/>
        <v>Start group 6 for 50km</v>
      </c>
      <c r="H614" s="4" t="str">
        <f t="shared" si="39"/>
        <v>Start group 6 for 100km</v>
      </c>
    </row>
    <row r="615" spans="1:8">
      <c r="A615" s="128">
        <v>613</v>
      </c>
      <c r="B615" s="68" t="s">
        <v>95</v>
      </c>
      <c r="C615" s="68" t="s">
        <v>10897</v>
      </c>
      <c r="D615" s="69">
        <v>0.2005787037037037</v>
      </c>
      <c r="E615" s="37">
        <f t="shared" si="36"/>
        <v>0.8549511854951185</v>
      </c>
      <c r="F615" s="37">
        <f t="shared" si="37"/>
        <v>1.1245555964202525</v>
      </c>
      <c r="G615" s="4" t="str">
        <f t="shared" si="38"/>
        <v>Start group 6 for 50km</v>
      </c>
      <c r="H615" s="4" t="str">
        <f t="shared" si="39"/>
        <v>Start group 6 for 100km</v>
      </c>
    </row>
    <row r="616" spans="1:8">
      <c r="A616" s="128">
        <v>614</v>
      </c>
      <c r="B616" s="68" t="s">
        <v>12</v>
      </c>
      <c r="C616" s="68" t="s">
        <v>10922</v>
      </c>
      <c r="D616" s="69">
        <v>0.20072916666666665</v>
      </c>
      <c r="E616" s="37">
        <f t="shared" si="36"/>
        <v>0.85634588563458858</v>
      </c>
      <c r="F616" s="37">
        <f t="shared" si="37"/>
        <v>1.1261493196027954</v>
      </c>
      <c r="G616" s="4" t="str">
        <f t="shared" si="38"/>
        <v>Start group 6 for 50km</v>
      </c>
      <c r="H616" s="4" t="str">
        <f t="shared" si="39"/>
        <v>Start group 6 for 100km</v>
      </c>
    </row>
    <row r="617" spans="1:8">
      <c r="A617" s="128">
        <v>615</v>
      </c>
      <c r="B617" s="68" t="s">
        <v>767</v>
      </c>
      <c r="C617" s="68" t="s">
        <v>10270</v>
      </c>
      <c r="D617" s="69">
        <v>0.20076388888888888</v>
      </c>
      <c r="E617" s="37">
        <f t="shared" si="36"/>
        <v>0.85774058577405854</v>
      </c>
      <c r="F617" s="37">
        <f t="shared" si="37"/>
        <v>1.1265171018756899</v>
      </c>
      <c r="G617" s="4" t="str">
        <f t="shared" si="38"/>
        <v>Start group 6 for 50km</v>
      </c>
      <c r="H617" s="4" t="str">
        <f t="shared" si="39"/>
        <v>Start group 6 for 100km</v>
      </c>
    </row>
    <row r="618" spans="1:8">
      <c r="A618" s="128">
        <v>616</v>
      </c>
      <c r="B618" s="68" t="s">
        <v>53</v>
      </c>
      <c r="C618" s="68" t="s">
        <v>5756</v>
      </c>
      <c r="D618" s="69">
        <v>0.20077546296296298</v>
      </c>
      <c r="E618" s="37">
        <f t="shared" si="36"/>
        <v>0.85913528591352861</v>
      </c>
      <c r="F618" s="37">
        <f t="shared" si="37"/>
        <v>1.1266396959666547</v>
      </c>
      <c r="G618" s="4" t="str">
        <f t="shared" si="38"/>
        <v>Start group 6 for 50km</v>
      </c>
      <c r="H618" s="4" t="str">
        <f t="shared" si="39"/>
        <v>Start group 6 for 100km</v>
      </c>
    </row>
    <row r="619" spans="1:8">
      <c r="A619" s="128">
        <v>617</v>
      </c>
      <c r="B619" s="68" t="s">
        <v>47</v>
      </c>
      <c r="C619" s="68" t="s">
        <v>10923</v>
      </c>
      <c r="D619" s="69">
        <v>0.20098379629629629</v>
      </c>
      <c r="E619" s="37">
        <f t="shared" si="36"/>
        <v>0.86052998605299857</v>
      </c>
      <c r="F619" s="37">
        <f t="shared" si="37"/>
        <v>1.1288463896040215</v>
      </c>
      <c r="G619" s="4" t="str">
        <f t="shared" si="38"/>
        <v>Start group 6 for 50km</v>
      </c>
      <c r="H619" s="4" t="str">
        <f t="shared" si="39"/>
        <v>Start group 6 for 100km</v>
      </c>
    </row>
    <row r="620" spans="1:8">
      <c r="A620" s="128">
        <v>618</v>
      </c>
      <c r="B620" s="68" t="s">
        <v>49</v>
      </c>
      <c r="C620" s="68" t="s">
        <v>5746</v>
      </c>
      <c r="D620" s="69">
        <v>0.2013888888888889</v>
      </c>
      <c r="E620" s="37">
        <f t="shared" si="36"/>
        <v>0.86192468619246865</v>
      </c>
      <c r="F620" s="37">
        <f t="shared" si="37"/>
        <v>1.1331371827877899</v>
      </c>
      <c r="G620" s="4" t="str">
        <f t="shared" si="38"/>
        <v>Start group 6 for 50km</v>
      </c>
      <c r="H620" s="4" t="str">
        <f t="shared" si="39"/>
        <v>Start group 6 for 100km</v>
      </c>
    </row>
    <row r="621" spans="1:8">
      <c r="A621" s="128">
        <v>619</v>
      </c>
      <c r="B621" s="68" t="s">
        <v>4</v>
      </c>
      <c r="C621" s="68" t="s">
        <v>10924</v>
      </c>
      <c r="D621" s="69">
        <v>0.20175925925925925</v>
      </c>
      <c r="E621" s="37">
        <f t="shared" si="36"/>
        <v>0.86331938633193861</v>
      </c>
      <c r="F621" s="37">
        <f t="shared" si="37"/>
        <v>1.1370601936986642</v>
      </c>
      <c r="G621" s="4" t="str">
        <f t="shared" si="38"/>
        <v>Start group 6 for 50km</v>
      </c>
      <c r="H621" s="4" t="str">
        <f t="shared" si="39"/>
        <v>Start group 6 for 100km</v>
      </c>
    </row>
    <row r="622" spans="1:8">
      <c r="A622" s="128">
        <v>620</v>
      </c>
      <c r="B622" s="68" t="s">
        <v>12</v>
      </c>
      <c r="C622" s="68" t="s">
        <v>5920</v>
      </c>
      <c r="D622" s="69">
        <v>0.20221064814814815</v>
      </c>
      <c r="E622" s="37">
        <f t="shared" si="36"/>
        <v>0.86471408647140868</v>
      </c>
      <c r="F622" s="37">
        <f t="shared" si="37"/>
        <v>1.1418413632462918</v>
      </c>
      <c r="G622" s="4" t="str">
        <f t="shared" si="38"/>
        <v>Start group 6 for 50km</v>
      </c>
      <c r="H622" s="4" t="str">
        <f t="shared" si="39"/>
        <v>Start group 6 for 100km</v>
      </c>
    </row>
    <row r="623" spans="1:8">
      <c r="A623" s="128">
        <v>621</v>
      </c>
      <c r="B623" s="68" t="s">
        <v>78</v>
      </c>
      <c r="C623" s="68" t="s">
        <v>9885</v>
      </c>
      <c r="D623" s="69">
        <v>0.20221064814814815</v>
      </c>
      <c r="E623" s="37">
        <f t="shared" si="36"/>
        <v>0.86610878661087864</v>
      </c>
      <c r="F623" s="37">
        <f t="shared" si="37"/>
        <v>1.1418413632462918</v>
      </c>
      <c r="G623" s="4" t="str">
        <f t="shared" si="38"/>
        <v>Start group 6 for 50km</v>
      </c>
      <c r="H623" s="4" t="str">
        <f t="shared" si="39"/>
        <v>Start group 6 for 100km</v>
      </c>
    </row>
    <row r="624" spans="1:8">
      <c r="A624" s="128">
        <v>622</v>
      </c>
      <c r="B624" s="68" t="s">
        <v>22</v>
      </c>
      <c r="C624" s="68" t="s">
        <v>10411</v>
      </c>
      <c r="D624" s="69">
        <v>0.20234953703703704</v>
      </c>
      <c r="E624" s="37">
        <f t="shared" si="36"/>
        <v>0.86750348675034872</v>
      </c>
      <c r="F624" s="37">
        <f t="shared" si="37"/>
        <v>1.1433124923378695</v>
      </c>
      <c r="G624" s="4" t="str">
        <f t="shared" si="38"/>
        <v>Start group 6 for 50km</v>
      </c>
      <c r="H624" s="4" t="str">
        <f t="shared" si="39"/>
        <v>Start group 6 for 100km</v>
      </c>
    </row>
    <row r="625" spans="1:8">
      <c r="A625" s="128">
        <v>623</v>
      </c>
      <c r="B625" s="68" t="s">
        <v>71</v>
      </c>
      <c r="C625" s="68" t="s">
        <v>7918</v>
      </c>
      <c r="D625" s="69">
        <v>0.20271990740740742</v>
      </c>
      <c r="E625" s="37">
        <f t="shared" si="36"/>
        <v>0.86889818688981868</v>
      </c>
      <c r="F625" s="37">
        <f t="shared" si="37"/>
        <v>1.1472355032487438</v>
      </c>
      <c r="G625" s="4" t="str">
        <f t="shared" si="38"/>
        <v>Start group 6 for 50km</v>
      </c>
      <c r="H625" s="4" t="str">
        <f t="shared" si="39"/>
        <v>Start group 6 for 100km</v>
      </c>
    </row>
    <row r="626" spans="1:8">
      <c r="A626" s="128">
        <v>624</v>
      </c>
      <c r="B626" s="68" t="s">
        <v>17</v>
      </c>
      <c r="C626" s="68" t="s">
        <v>10925</v>
      </c>
      <c r="D626" s="69">
        <v>0.20295138888888889</v>
      </c>
      <c r="E626" s="37">
        <f t="shared" si="36"/>
        <v>0.87029288702928875</v>
      </c>
      <c r="F626" s="37">
        <f t="shared" si="37"/>
        <v>1.1496873850680398</v>
      </c>
      <c r="G626" s="4" t="str">
        <f t="shared" si="38"/>
        <v>Start group 6 for 50km</v>
      </c>
      <c r="H626" s="4" t="str">
        <f t="shared" si="39"/>
        <v>Start group 6 for 100km</v>
      </c>
    </row>
    <row r="627" spans="1:8">
      <c r="A627" s="128">
        <v>625</v>
      </c>
      <c r="B627" s="68" t="s">
        <v>10926</v>
      </c>
      <c r="C627" s="68" t="s">
        <v>7818</v>
      </c>
      <c r="D627" s="69">
        <v>0.20304398148148148</v>
      </c>
      <c r="E627" s="37">
        <f t="shared" si="36"/>
        <v>0.87168758716875872</v>
      </c>
      <c r="F627" s="37">
        <f t="shared" si="37"/>
        <v>1.1506681377957584</v>
      </c>
      <c r="G627" s="4" t="str">
        <f t="shared" si="38"/>
        <v>Start group 6 for 50km</v>
      </c>
      <c r="H627" s="4" t="str">
        <f t="shared" si="39"/>
        <v>Start group 6 for 100km</v>
      </c>
    </row>
    <row r="628" spans="1:8">
      <c r="A628" s="128">
        <v>626</v>
      </c>
      <c r="B628" s="68" t="s">
        <v>7555</v>
      </c>
      <c r="C628" s="68" t="s">
        <v>10927</v>
      </c>
      <c r="D628" s="69">
        <v>0.20317129629629629</v>
      </c>
      <c r="E628" s="37">
        <f t="shared" si="36"/>
        <v>0.87308228730822868</v>
      </c>
      <c r="F628" s="37">
        <f t="shared" si="37"/>
        <v>1.1520166727963714</v>
      </c>
      <c r="G628" s="4" t="str">
        <f t="shared" si="38"/>
        <v>Start group 6 for 50km</v>
      </c>
      <c r="H628" s="4" t="str">
        <f t="shared" si="39"/>
        <v>Start group 6 for 100km</v>
      </c>
    </row>
    <row r="629" spans="1:8">
      <c r="A629" s="128">
        <v>627</v>
      </c>
      <c r="B629" s="68" t="s">
        <v>14</v>
      </c>
      <c r="C629" s="68" t="s">
        <v>7431</v>
      </c>
      <c r="D629" s="69">
        <v>0.20347222222222222</v>
      </c>
      <c r="E629" s="37">
        <f t="shared" si="36"/>
        <v>0.87447698744769875</v>
      </c>
      <c r="F629" s="37">
        <f t="shared" si="37"/>
        <v>1.1552041191614566</v>
      </c>
      <c r="G629" s="4" t="str">
        <f t="shared" si="38"/>
        <v>Start group 6 for 50km</v>
      </c>
      <c r="H629" s="4" t="str">
        <f t="shared" si="39"/>
        <v>Start group 6 for 100km</v>
      </c>
    </row>
    <row r="630" spans="1:8">
      <c r="A630" s="128">
        <v>628</v>
      </c>
      <c r="B630" s="68" t="s">
        <v>80</v>
      </c>
      <c r="C630" s="68" t="s">
        <v>5993</v>
      </c>
      <c r="D630" s="69">
        <v>0.20364583333333333</v>
      </c>
      <c r="E630" s="37">
        <f t="shared" si="36"/>
        <v>0.87587168758716871</v>
      </c>
      <c r="F630" s="37">
        <f t="shared" si="37"/>
        <v>1.1570430305259289</v>
      </c>
      <c r="G630" s="4" t="str">
        <f t="shared" si="38"/>
        <v>Start group 6 for 50km</v>
      </c>
      <c r="H630" s="4" t="str">
        <f t="shared" si="39"/>
        <v>Start group 6 for 100km</v>
      </c>
    </row>
    <row r="631" spans="1:8">
      <c r="A631" s="128">
        <v>629</v>
      </c>
      <c r="B631" s="68" t="s">
        <v>34</v>
      </c>
      <c r="C631" s="68" t="s">
        <v>5872</v>
      </c>
      <c r="D631" s="69">
        <v>0.2036574074074074</v>
      </c>
      <c r="E631" s="37">
        <f t="shared" si="36"/>
        <v>0.87726638772663879</v>
      </c>
      <c r="F631" s="37">
        <f t="shared" si="37"/>
        <v>1.1571656246168935</v>
      </c>
      <c r="G631" s="4" t="str">
        <f t="shared" si="38"/>
        <v>Start group 6 for 50km</v>
      </c>
      <c r="H631" s="4" t="str">
        <f t="shared" si="39"/>
        <v>Start group 6 for 100km</v>
      </c>
    </row>
    <row r="632" spans="1:8">
      <c r="A632" s="128">
        <v>630</v>
      </c>
      <c r="B632" s="68" t="s">
        <v>43</v>
      </c>
      <c r="C632" s="68" t="s">
        <v>10288</v>
      </c>
      <c r="D632" s="69">
        <v>0.20373842592592592</v>
      </c>
      <c r="E632" s="37">
        <f t="shared" si="36"/>
        <v>0.87866108786610875</v>
      </c>
      <c r="F632" s="37">
        <f t="shared" si="37"/>
        <v>1.1580237832536473</v>
      </c>
      <c r="G632" s="4" t="str">
        <f t="shared" si="38"/>
        <v>Start group 6 for 50km</v>
      </c>
      <c r="H632" s="4" t="str">
        <f t="shared" si="39"/>
        <v>Start group 6 for 100km</v>
      </c>
    </row>
    <row r="633" spans="1:8">
      <c r="A633" s="128">
        <v>631</v>
      </c>
      <c r="B633" s="68" t="s">
        <v>2102</v>
      </c>
      <c r="C633" s="68" t="s">
        <v>6046</v>
      </c>
      <c r="D633" s="69">
        <v>0.20409722222222224</v>
      </c>
      <c r="E633" s="37">
        <f t="shared" si="36"/>
        <v>0.88005578800557882</v>
      </c>
      <c r="F633" s="37">
        <f t="shared" si="37"/>
        <v>1.1618242000735566</v>
      </c>
      <c r="G633" s="4" t="str">
        <f t="shared" si="38"/>
        <v>Start group 6 for 50km</v>
      </c>
      <c r="H633" s="4" t="str">
        <f t="shared" si="39"/>
        <v>Start group 6 for 100km</v>
      </c>
    </row>
    <row r="634" spans="1:8">
      <c r="A634" s="128">
        <v>632</v>
      </c>
      <c r="B634" s="68" t="s">
        <v>29</v>
      </c>
      <c r="C634" s="68" t="s">
        <v>10286</v>
      </c>
      <c r="D634" s="69">
        <v>0.2041087962962963</v>
      </c>
      <c r="E634" s="37">
        <f t="shared" si="36"/>
        <v>0.88145048814504878</v>
      </c>
      <c r="F634" s="37">
        <f t="shared" si="37"/>
        <v>1.1619467941645216</v>
      </c>
      <c r="G634" s="4" t="str">
        <f t="shared" si="38"/>
        <v>Start group 6 for 50km</v>
      </c>
      <c r="H634" s="4" t="str">
        <f t="shared" si="39"/>
        <v>Start group 6 for 100km</v>
      </c>
    </row>
    <row r="635" spans="1:8">
      <c r="A635" s="128">
        <v>633</v>
      </c>
      <c r="B635" s="68" t="s">
        <v>25</v>
      </c>
      <c r="C635" s="68" t="s">
        <v>8086</v>
      </c>
      <c r="D635" s="69">
        <v>0.20421296296296296</v>
      </c>
      <c r="E635" s="37">
        <f t="shared" si="36"/>
        <v>0.88284518828451886</v>
      </c>
      <c r="F635" s="37">
        <f t="shared" si="37"/>
        <v>1.1630501409832048</v>
      </c>
      <c r="G635" s="4" t="str">
        <f t="shared" si="38"/>
        <v>Start group 6 for 50km</v>
      </c>
      <c r="H635" s="4" t="str">
        <f t="shared" si="39"/>
        <v>Start group 6 for 100km</v>
      </c>
    </row>
    <row r="636" spans="1:8">
      <c r="A636" s="128">
        <v>634</v>
      </c>
      <c r="B636" s="68" t="s">
        <v>210</v>
      </c>
      <c r="C636" s="68" t="s">
        <v>10928</v>
      </c>
      <c r="D636" s="69">
        <v>0.20429398148148148</v>
      </c>
      <c r="E636" s="37">
        <f t="shared" si="36"/>
        <v>0.88423988842398882</v>
      </c>
      <c r="F636" s="37">
        <f t="shared" si="37"/>
        <v>1.1639082996199586</v>
      </c>
      <c r="G636" s="4" t="str">
        <f t="shared" si="38"/>
        <v>Start group 6 for 50km</v>
      </c>
      <c r="H636" s="4" t="str">
        <f t="shared" si="39"/>
        <v>Start group 6 for 100km</v>
      </c>
    </row>
    <row r="637" spans="1:8">
      <c r="A637" s="128">
        <v>635</v>
      </c>
      <c r="B637" s="68" t="s">
        <v>42</v>
      </c>
      <c r="C637" s="68" t="s">
        <v>9518</v>
      </c>
      <c r="D637" s="69">
        <v>0.20429398148148148</v>
      </c>
      <c r="E637" s="37">
        <f t="shared" si="36"/>
        <v>0.88563458856345889</v>
      </c>
      <c r="F637" s="37">
        <f t="shared" si="37"/>
        <v>1.1639082996199586</v>
      </c>
      <c r="G637" s="4" t="str">
        <f t="shared" si="38"/>
        <v>Start group 6 for 50km</v>
      </c>
      <c r="H637" s="4" t="str">
        <f t="shared" si="39"/>
        <v>Start group 6 for 100km</v>
      </c>
    </row>
    <row r="638" spans="1:8">
      <c r="A638" s="128">
        <v>636</v>
      </c>
      <c r="B638" s="68" t="s">
        <v>12</v>
      </c>
      <c r="C638" s="68" t="s">
        <v>5838</v>
      </c>
      <c r="D638" s="69">
        <v>0.20446759259259259</v>
      </c>
      <c r="E638" s="37">
        <f t="shared" si="36"/>
        <v>0.88702928870292885</v>
      </c>
      <c r="F638" s="37">
        <f t="shared" si="37"/>
        <v>1.1657472109844307</v>
      </c>
      <c r="G638" s="4" t="str">
        <f t="shared" si="38"/>
        <v>Start group 6 for 50km</v>
      </c>
      <c r="H638" s="4" t="str">
        <f t="shared" si="39"/>
        <v>Start group 6 for 100km</v>
      </c>
    </row>
    <row r="639" spans="1:8">
      <c r="A639" s="128">
        <v>637</v>
      </c>
      <c r="B639" s="68" t="s">
        <v>50</v>
      </c>
      <c r="C639" s="68" t="s">
        <v>7225</v>
      </c>
      <c r="D639" s="69">
        <v>0.2046412037037037</v>
      </c>
      <c r="E639" s="37">
        <f t="shared" si="36"/>
        <v>0.88842398884239893</v>
      </c>
      <c r="F639" s="37">
        <f t="shared" si="37"/>
        <v>1.167586122348903</v>
      </c>
      <c r="G639" s="4" t="str">
        <f t="shared" si="38"/>
        <v>Start group 6 for 50km</v>
      </c>
      <c r="H639" s="4" t="str">
        <f t="shared" si="39"/>
        <v>Start group 6 for 100km</v>
      </c>
    </row>
    <row r="640" spans="1:8">
      <c r="A640" s="128">
        <v>638</v>
      </c>
      <c r="B640" s="68" t="s">
        <v>15</v>
      </c>
      <c r="C640" s="68" t="s">
        <v>10929</v>
      </c>
      <c r="D640" s="69">
        <v>0.20468749999999999</v>
      </c>
      <c r="E640" s="37">
        <f t="shared" si="36"/>
        <v>0.88981868898186889</v>
      </c>
      <c r="F640" s="37">
        <f t="shared" si="37"/>
        <v>1.1680764987127623</v>
      </c>
      <c r="G640" s="4" t="str">
        <f t="shared" si="38"/>
        <v>Start group 6 for 50km</v>
      </c>
      <c r="H640" s="4" t="str">
        <f t="shared" si="39"/>
        <v>Start group 6 for 100km</v>
      </c>
    </row>
    <row r="641" spans="1:8">
      <c r="A641" s="128">
        <v>639</v>
      </c>
      <c r="B641" s="68" t="s">
        <v>14</v>
      </c>
      <c r="C641" s="68" t="s">
        <v>10226</v>
      </c>
      <c r="D641" s="69">
        <v>0.20472222222222222</v>
      </c>
      <c r="E641" s="37">
        <f t="shared" si="36"/>
        <v>0.89121338912133896</v>
      </c>
      <c r="F641" s="37">
        <f t="shared" si="37"/>
        <v>1.1684442809856568</v>
      </c>
      <c r="G641" s="4" t="str">
        <f t="shared" si="38"/>
        <v>Start group 6 for 50km</v>
      </c>
      <c r="H641" s="4" t="str">
        <f t="shared" si="39"/>
        <v>Start group 6 for 100km</v>
      </c>
    </row>
    <row r="642" spans="1:8">
      <c r="A642" s="128">
        <v>640</v>
      </c>
      <c r="B642" s="68" t="s">
        <v>50</v>
      </c>
      <c r="C642" s="68" t="s">
        <v>9752</v>
      </c>
      <c r="D642" s="69">
        <v>0.20474537037037038</v>
      </c>
      <c r="E642" s="37">
        <f t="shared" si="36"/>
        <v>0.89260808926080892</v>
      </c>
      <c r="F642" s="37">
        <f t="shared" si="37"/>
        <v>1.1686894691675862</v>
      </c>
      <c r="G642" s="4" t="str">
        <f t="shared" si="38"/>
        <v>Start group 6 for 50km</v>
      </c>
      <c r="H642" s="4" t="str">
        <f t="shared" si="39"/>
        <v>Start group 6 for 100km</v>
      </c>
    </row>
    <row r="643" spans="1:8">
      <c r="A643" s="128">
        <v>641</v>
      </c>
      <c r="B643" s="68" t="s">
        <v>260</v>
      </c>
      <c r="C643" s="68" t="s">
        <v>9546</v>
      </c>
      <c r="D643" s="69">
        <v>0.20494212962962963</v>
      </c>
      <c r="E643" s="37">
        <f t="shared" si="36"/>
        <v>0.89400278940027889</v>
      </c>
      <c r="F643" s="37">
        <f t="shared" si="37"/>
        <v>1.1707735687139882</v>
      </c>
      <c r="G643" s="4" t="str">
        <f t="shared" si="38"/>
        <v>Start group 6 for 50km</v>
      </c>
      <c r="H643" s="4" t="str">
        <f t="shared" si="39"/>
        <v>Start group 6 for 100km</v>
      </c>
    </row>
    <row r="644" spans="1:8">
      <c r="A644" s="128">
        <v>642</v>
      </c>
      <c r="B644" s="68" t="s">
        <v>10381</v>
      </c>
      <c r="C644" s="68" t="s">
        <v>7310</v>
      </c>
      <c r="D644" s="69">
        <v>0.20537037037037037</v>
      </c>
      <c r="E644" s="37">
        <f t="shared" ref="E644:E707" si="40">A644/717</f>
        <v>0.89539748953974896</v>
      </c>
      <c r="F644" s="37">
        <f t="shared" ref="F644:F707" si="41">((HOUR(D644)*60+MINUTE(D644)+SECOND(D644)/60)-(HOUR($D$3)*60+MINUTE($D$3)+SECOND($D$3)/60))/(HOUR($D$3)*60+MINUTE($D$3)+SECOND($D$3)/60)</f>
        <v>1.1753095500796864</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128">
        <v>643</v>
      </c>
      <c r="B645" s="68" t="s">
        <v>10189</v>
      </c>
      <c r="C645" s="68" t="s">
        <v>10382</v>
      </c>
      <c r="D645" s="69">
        <v>0.20537037037037037</v>
      </c>
      <c r="E645" s="37">
        <f t="shared" si="40"/>
        <v>0.89679218967921892</v>
      </c>
      <c r="F645" s="37">
        <f t="shared" si="41"/>
        <v>1.1753095500796864</v>
      </c>
      <c r="G645" s="4" t="str">
        <f t="shared" si="42"/>
        <v>Start group 6 for 50km</v>
      </c>
      <c r="H645" s="4" t="str">
        <f t="shared" si="43"/>
        <v>Start group 6 for 100km</v>
      </c>
    </row>
    <row r="646" spans="1:8">
      <c r="A646" s="128">
        <v>644</v>
      </c>
      <c r="B646" s="68" t="s">
        <v>55</v>
      </c>
      <c r="C646" s="68" t="s">
        <v>10320</v>
      </c>
      <c r="D646" s="69">
        <v>0.20572916666666666</v>
      </c>
      <c r="E646" s="37">
        <f t="shared" si="40"/>
        <v>0.89818688981868899</v>
      </c>
      <c r="F646" s="37">
        <f t="shared" si="41"/>
        <v>1.1791099668995957</v>
      </c>
      <c r="G646" s="4" t="str">
        <f t="shared" si="42"/>
        <v>Start group 6 for 50km</v>
      </c>
      <c r="H646" s="4" t="str">
        <f t="shared" si="43"/>
        <v>Start group 6 for 100km</v>
      </c>
    </row>
    <row r="647" spans="1:8">
      <c r="A647" s="128">
        <v>645</v>
      </c>
      <c r="B647" s="68" t="s">
        <v>82</v>
      </c>
      <c r="C647" s="68" t="s">
        <v>10396</v>
      </c>
      <c r="D647" s="69">
        <v>0.20596064814814816</v>
      </c>
      <c r="E647" s="37">
        <f t="shared" si="40"/>
        <v>0.89958158995815896</v>
      </c>
      <c r="F647" s="37">
        <f t="shared" si="41"/>
        <v>1.1815618487188917</v>
      </c>
      <c r="G647" s="4" t="str">
        <f t="shared" si="42"/>
        <v>Start group 6 for 50km</v>
      </c>
      <c r="H647" s="4" t="str">
        <f t="shared" si="43"/>
        <v>Start group 6 for 100km</v>
      </c>
    </row>
    <row r="648" spans="1:8">
      <c r="A648" s="128">
        <v>646</v>
      </c>
      <c r="B648" s="68" t="s">
        <v>177</v>
      </c>
      <c r="C648" s="68" t="s">
        <v>7595</v>
      </c>
      <c r="D648" s="69">
        <v>0.20722222222222222</v>
      </c>
      <c r="E648" s="37">
        <f t="shared" si="40"/>
        <v>0.90097629009762903</v>
      </c>
      <c r="F648" s="37">
        <f t="shared" si="41"/>
        <v>1.1949246046340567</v>
      </c>
      <c r="G648" s="4" t="str">
        <f t="shared" si="42"/>
        <v>Start group 6 for 50km</v>
      </c>
      <c r="H648" s="4" t="str">
        <f t="shared" si="43"/>
        <v>Start group 6 for 100km</v>
      </c>
    </row>
    <row r="649" spans="1:8">
      <c r="A649" s="128">
        <v>647</v>
      </c>
      <c r="B649" s="68" t="s">
        <v>28</v>
      </c>
      <c r="C649" s="68" t="s">
        <v>9857</v>
      </c>
      <c r="D649" s="69">
        <v>0.20782407407407408</v>
      </c>
      <c r="E649" s="37">
        <f t="shared" si="40"/>
        <v>0.90237099023709899</v>
      </c>
      <c r="F649" s="37">
        <f t="shared" si="41"/>
        <v>1.201299497364227</v>
      </c>
      <c r="G649" s="4" t="str">
        <f t="shared" si="42"/>
        <v>Start group 6 for 50km</v>
      </c>
      <c r="H649" s="4" t="str">
        <f t="shared" si="43"/>
        <v>Start group 6 for 100km</v>
      </c>
    </row>
    <row r="650" spans="1:8">
      <c r="A650" s="128">
        <v>648</v>
      </c>
      <c r="B650" s="68" t="s">
        <v>272</v>
      </c>
      <c r="C650" s="68" t="s">
        <v>7735</v>
      </c>
      <c r="D650" s="69">
        <v>0.20810185185185184</v>
      </c>
      <c r="E650" s="37">
        <f t="shared" si="40"/>
        <v>0.90376569037656906</v>
      </c>
      <c r="F650" s="37">
        <f t="shared" si="41"/>
        <v>1.204241755547383</v>
      </c>
      <c r="G650" s="4" t="str">
        <f t="shared" si="42"/>
        <v>Start group 6 for 50km</v>
      </c>
      <c r="H650" s="4" t="str">
        <f t="shared" si="43"/>
        <v>Start group 6 for 100km</v>
      </c>
    </row>
    <row r="651" spans="1:8">
      <c r="A651" s="128">
        <v>649</v>
      </c>
      <c r="B651" s="68" t="s">
        <v>41</v>
      </c>
      <c r="C651" s="68" t="s">
        <v>10013</v>
      </c>
      <c r="D651" s="69">
        <v>0.20824074074074075</v>
      </c>
      <c r="E651" s="37">
        <f t="shared" si="40"/>
        <v>0.90516039051603903</v>
      </c>
      <c r="F651" s="37">
        <f t="shared" si="41"/>
        <v>1.2057128846389606</v>
      </c>
      <c r="G651" s="4" t="str">
        <f t="shared" si="42"/>
        <v>Start group 6 for 50km</v>
      </c>
      <c r="H651" s="4" t="str">
        <f t="shared" si="43"/>
        <v>Start group 6 for 100km</v>
      </c>
    </row>
    <row r="652" spans="1:8">
      <c r="A652" s="128">
        <v>650</v>
      </c>
      <c r="B652" s="68" t="s">
        <v>70</v>
      </c>
      <c r="C652" s="68" t="s">
        <v>10248</v>
      </c>
      <c r="D652" s="69">
        <v>0.20876157407407409</v>
      </c>
      <c r="E652" s="37">
        <f t="shared" si="40"/>
        <v>0.9065550906555091</v>
      </c>
      <c r="F652" s="37">
        <f t="shared" si="41"/>
        <v>1.2112296187323774</v>
      </c>
      <c r="G652" s="4" t="str">
        <f t="shared" si="42"/>
        <v>Start group 6 for 50km</v>
      </c>
      <c r="H652" s="4" t="str">
        <f t="shared" si="43"/>
        <v>Start group 6 for 100km</v>
      </c>
    </row>
    <row r="653" spans="1:8">
      <c r="A653" s="128">
        <v>651</v>
      </c>
      <c r="B653" s="68" t="s">
        <v>108</v>
      </c>
      <c r="C653" s="68" t="s">
        <v>7457</v>
      </c>
      <c r="D653" s="69">
        <v>0.20902777777777778</v>
      </c>
      <c r="E653" s="37">
        <f t="shared" si="40"/>
        <v>0.90794979079497906</v>
      </c>
      <c r="F653" s="37">
        <f t="shared" si="41"/>
        <v>1.2140492828245681</v>
      </c>
      <c r="G653" s="4" t="str">
        <f t="shared" si="42"/>
        <v>Start group 6 for 50km</v>
      </c>
      <c r="H653" s="4" t="str">
        <f t="shared" si="43"/>
        <v>Start group 6 for 100km</v>
      </c>
    </row>
    <row r="654" spans="1:8">
      <c r="A654" s="128">
        <v>652</v>
      </c>
      <c r="B654" s="68" t="s">
        <v>41</v>
      </c>
      <c r="C654" s="68" t="s">
        <v>10930</v>
      </c>
      <c r="D654" s="69">
        <v>0.20934027777777778</v>
      </c>
      <c r="E654" s="37">
        <f t="shared" si="40"/>
        <v>0.90934449093444913</v>
      </c>
      <c r="F654" s="37">
        <f t="shared" si="41"/>
        <v>1.2173593232806179</v>
      </c>
      <c r="G654" s="4" t="str">
        <f t="shared" si="42"/>
        <v>Start group 6 for 50km</v>
      </c>
      <c r="H654" s="4" t="str">
        <f t="shared" si="43"/>
        <v>Start group 6 for 100km</v>
      </c>
    </row>
    <row r="655" spans="1:8">
      <c r="A655" s="128">
        <v>653</v>
      </c>
      <c r="B655" s="68" t="s">
        <v>10703</v>
      </c>
      <c r="C655" s="68" t="s">
        <v>10930</v>
      </c>
      <c r="D655" s="69">
        <v>0.20934027777777778</v>
      </c>
      <c r="E655" s="37">
        <f t="shared" si="40"/>
        <v>0.9107391910739191</v>
      </c>
      <c r="F655" s="37">
        <f t="shared" si="41"/>
        <v>1.2173593232806179</v>
      </c>
      <c r="G655" s="4" t="str">
        <f t="shared" si="42"/>
        <v>Start group 6 for 50km</v>
      </c>
      <c r="H655" s="4" t="str">
        <f t="shared" si="43"/>
        <v>Start group 6 for 100km</v>
      </c>
    </row>
    <row r="656" spans="1:8">
      <c r="A656" s="128">
        <v>654</v>
      </c>
      <c r="B656" s="68" t="s">
        <v>14</v>
      </c>
      <c r="C656" s="68" t="s">
        <v>10331</v>
      </c>
      <c r="D656" s="69">
        <v>0.20978009259259259</v>
      </c>
      <c r="E656" s="37">
        <f t="shared" si="40"/>
        <v>0.91213389121338917</v>
      </c>
      <c r="F656" s="37">
        <f t="shared" si="41"/>
        <v>1.2220178987372809</v>
      </c>
      <c r="G656" s="4" t="str">
        <f t="shared" si="42"/>
        <v>Start group 6 for 50km</v>
      </c>
      <c r="H656" s="4" t="str">
        <f t="shared" si="43"/>
        <v>Start group 6 for 100km</v>
      </c>
    </row>
    <row r="657" spans="1:8">
      <c r="A657" s="128">
        <v>655</v>
      </c>
      <c r="B657" s="68" t="s">
        <v>12</v>
      </c>
      <c r="C657" s="68" t="s">
        <v>5846</v>
      </c>
      <c r="D657" s="69">
        <v>0.20979166666666665</v>
      </c>
      <c r="E657" s="37">
        <f t="shared" si="40"/>
        <v>0.91352859135285913</v>
      </c>
      <c r="F657" s="37">
        <f t="shared" si="41"/>
        <v>1.222140492828246</v>
      </c>
      <c r="G657" s="4" t="str">
        <f t="shared" si="42"/>
        <v>Start group 6 for 50km</v>
      </c>
      <c r="H657" s="4" t="str">
        <f t="shared" si="43"/>
        <v>Start group 6 for 100km</v>
      </c>
    </row>
    <row r="658" spans="1:8">
      <c r="A658" s="128">
        <v>656</v>
      </c>
      <c r="B658" s="68" t="s">
        <v>286</v>
      </c>
      <c r="C658" s="68" t="s">
        <v>10198</v>
      </c>
      <c r="D658" s="69">
        <v>0.20987268518518518</v>
      </c>
      <c r="E658" s="37">
        <f t="shared" si="40"/>
        <v>0.91492329149232909</v>
      </c>
      <c r="F658" s="37">
        <f t="shared" si="41"/>
        <v>1.2229986514649993</v>
      </c>
      <c r="G658" s="4" t="str">
        <f t="shared" si="42"/>
        <v>Start group 6 for 50km</v>
      </c>
      <c r="H658" s="4" t="str">
        <f t="shared" si="43"/>
        <v>Start group 6 for 100km</v>
      </c>
    </row>
    <row r="659" spans="1:8">
      <c r="A659" s="128">
        <v>657</v>
      </c>
      <c r="B659" s="68" t="s">
        <v>25</v>
      </c>
      <c r="C659" s="68" t="s">
        <v>10931</v>
      </c>
      <c r="D659" s="69">
        <v>0.20989583333333334</v>
      </c>
      <c r="E659" s="37">
        <f t="shared" si="40"/>
        <v>0.91631799163179917</v>
      </c>
      <c r="F659" s="37">
        <f t="shared" si="41"/>
        <v>1.2232438396469292</v>
      </c>
      <c r="G659" s="4" t="str">
        <f t="shared" si="42"/>
        <v>Start group 6 for 50km</v>
      </c>
      <c r="H659" s="4" t="str">
        <f t="shared" si="43"/>
        <v>Start group 6 for 100km</v>
      </c>
    </row>
    <row r="660" spans="1:8">
      <c r="A660" s="128">
        <v>658</v>
      </c>
      <c r="B660" s="68" t="s">
        <v>51</v>
      </c>
      <c r="C660" s="68" t="s">
        <v>10013</v>
      </c>
      <c r="D660" s="69">
        <v>0.21057870370370371</v>
      </c>
      <c r="E660" s="37">
        <f t="shared" si="40"/>
        <v>0.91771269177126913</v>
      </c>
      <c r="F660" s="37">
        <f t="shared" si="41"/>
        <v>1.2304768910138535</v>
      </c>
      <c r="G660" s="4" t="str">
        <f t="shared" si="42"/>
        <v>Start group 6 for 50km</v>
      </c>
      <c r="H660" s="4" t="str">
        <f t="shared" si="43"/>
        <v>Start group 6 for 100km</v>
      </c>
    </row>
    <row r="661" spans="1:8">
      <c r="A661" s="128">
        <v>659</v>
      </c>
      <c r="B661" s="68" t="s">
        <v>17</v>
      </c>
      <c r="C661" s="68" t="s">
        <v>5794</v>
      </c>
      <c r="D661" s="69">
        <v>0.21128472222222222</v>
      </c>
      <c r="E661" s="37">
        <f t="shared" si="40"/>
        <v>0.9191073919107392</v>
      </c>
      <c r="F661" s="37">
        <f t="shared" si="41"/>
        <v>1.237955130562707</v>
      </c>
      <c r="G661" s="4" t="str">
        <f t="shared" si="42"/>
        <v>Start group 6 for 50km</v>
      </c>
      <c r="H661" s="4" t="str">
        <f t="shared" si="43"/>
        <v>Start group 6 for 100km</v>
      </c>
    </row>
    <row r="662" spans="1:8">
      <c r="A662" s="128">
        <v>660</v>
      </c>
      <c r="B662" s="68" t="s">
        <v>22</v>
      </c>
      <c r="C662" s="68" t="s">
        <v>5881</v>
      </c>
      <c r="D662" s="69">
        <v>0.2114351851851852</v>
      </c>
      <c r="E662" s="37">
        <f t="shared" si="40"/>
        <v>0.92050209205020916</v>
      </c>
      <c r="F662" s="37">
        <f t="shared" si="41"/>
        <v>1.2395488537452495</v>
      </c>
      <c r="G662" s="4" t="str">
        <f t="shared" si="42"/>
        <v>Start group 6 for 50km</v>
      </c>
      <c r="H662" s="4" t="str">
        <f t="shared" si="43"/>
        <v>Start group 6 for 100km</v>
      </c>
    </row>
    <row r="663" spans="1:8">
      <c r="A663" s="128">
        <v>661</v>
      </c>
      <c r="B663" s="68" t="s">
        <v>281</v>
      </c>
      <c r="C663" s="68" t="s">
        <v>7289</v>
      </c>
      <c r="D663" s="69">
        <v>0.21268518518518517</v>
      </c>
      <c r="E663" s="37">
        <f t="shared" si="40"/>
        <v>0.92189679218967924</v>
      </c>
      <c r="F663" s="37">
        <f t="shared" si="41"/>
        <v>1.2527890155694497</v>
      </c>
      <c r="G663" s="4" t="str">
        <f t="shared" si="42"/>
        <v>Start group 6 for 50km</v>
      </c>
      <c r="H663" s="4" t="str">
        <f t="shared" si="43"/>
        <v>Start group 6 for 100km</v>
      </c>
    </row>
    <row r="664" spans="1:8">
      <c r="A664" s="128">
        <v>662</v>
      </c>
      <c r="B664" s="68" t="s">
        <v>6</v>
      </c>
      <c r="C664" s="68" t="s">
        <v>10932</v>
      </c>
      <c r="D664" s="69">
        <v>0.21562500000000001</v>
      </c>
      <c r="E664" s="37">
        <f t="shared" si="40"/>
        <v>0.9232914923291492</v>
      </c>
      <c r="F664" s="37">
        <f t="shared" si="41"/>
        <v>1.2839279146745128</v>
      </c>
      <c r="G664" s="4" t="str">
        <f t="shared" si="42"/>
        <v>Start group 6 for 50km</v>
      </c>
      <c r="H664" s="4" t="str">
        <f t="shared" si="43"/>
        <v>Start group 6 for 100km</v>
      </c>
    </row>
    <row r="665" spans="1:8">
      <c r="A665" s="128">
        <v>663</v>
      </c>
      <c r="B665" s="68" t="s">
        <v>102</v>
      </c>
      <c r="C665" s="68" t="s">
        <v>10933</v>
      </c>
      <c r="D665" s="69">
        <v>0.2159375</v>
      </c>
      <c r="E665" s="37">
        <f t="shared" si="40"/>
        <v>0.92468619246861927</v>
      </c>
      <c r="F665" s="37">
        <f t="shared" si="41"/>
        <v>1.2872379551305628</v>
      </c>
      <c r="G665" s="4" t="str">
        <f t="shared" si="42"/>
        <v>Start group 6 for 50km</v>
      </c>
      <c r="H665" s="4" t="str">
        <f t="shared" si="43"/>
        <v>Start group 6 for 100km</v>
      </c>
    </row>
    <row r="666" spans="1:8">
      <c r="A666" s="128">
        <v>664</v>
      </c>
      <c r="B666" s="68" t="s">
        <v>405</v>
      </c>
      <c r="C666" s="68" t="s">
        <v>5849</v>
      </c>
      <c r="D666" s="69">
        <v>0.21615740740740741</v>
      </c>
      <c r="E666" s="37">
        <f t="shared" si="40"/>
        <v>0.92608089260808923</v>
      </c>
      <c r="F666" s="37">
        <f t="shared" si="41"/>
        <v>1.2895672428588942</v>
      </c>
      <c r="G666" s="4" t="str">
        <f t="shared" si="42"/>
        <v>Start group 6 for 50km</v>
      </c>
      <c r="H666" s="4" t="str">
        <f t="shared" si="43"/>
        <v>Start group 6 for 100km</v>
      </c>
    </row>
    <row r="667" spans="1:8">
      <c r="A667" s="128">
        <v>665</v>
      </c>
      <c r="B667" s="68" t="s">
        <v>2575</v>
      </c>
      <c r="C667" s="68" t="s">
        <v>5692</v>
      </c>
      <c r="D667" s="69">
        <v>0.21625</v>
      </c>
      <c r="E667" s="37">
        <f t="shared" si="40"/>
        <v>0.92747559274755931</v>
      </c>
      <c r="F667" s="37">
        <f t="shared" si="41"/>
        <v>1.2905479955866128</v>
      </c>
      <c r="G667" s="4" t="str">
        <f t="shared" si="42"/>
        <v>Start group 6 for 50km</v>
      </c>
      <c r="H667" s="4" t="str">
        <f t="shared" si="43"/>
        <v>Start group 6 for 100km</v>
      </c>
    </row>
    <row r="668" spans="1:8">
      <c r="A668" s="128">
        <v>666</v>
      </c>
      <c r="B668" s="68" t="s">
        <v>17</v>
      </c>
      <c r="C668" s="68" t="s">
        <v>10219</v>
      </c>
      <c r="D668" s="69">
        <v>0.21702546296296296</v>
      </c>
      <c r="E668" s="37">
        <f t="shared" si="40"/>
        <v>0.92887029288702927</v>
      </c>
      <c r="F668" s="37">
        <f t="shared" si="41"/>
        <v>1.2987617996812555</v>
      </c>
      <c r="G668" s="4" t="str">
        <f t="shared" si="42"/>
        <v>Start group 6 for 50km</v>
      </c>
      <c r="H668" s="4" t="str">
        <f t="shared" si="43"/>
        <v>Start group 6 for 100km</v>
      </c>
    </row>
    <row r="669" spans="1:8">
      <c r="A669" s="128">
        <v>667</v>
      </c>
      <c r="B669" s="68" t="s">
        <v>12</v>
      </c>
      <c r="C669" s="68" t="s">
        <v>10934</v>
      </c>
      <c r="D669" s="69">
        <v>0.21708333333333332</v>
      </c>
      <c r="E669" s="37">
        <f t="shared" si="40"/>
        <v>0.93026499302649934</v>
      </c>
      <c r="F669" s="37">
        <f t="shared" si="41"/>
        <v>1.2993747701360798</v>
      </c>
      <c r="G669" s="4" t="str">
        <f t="shared" si="42"/>
        <v>Start group 6 for 50km</v>
      </c>
      <c r="H669" s="4" t="str">
        <f t="shared" si="43"/>
        <v>Start group 6 for 100km</v>
      </c>
    </row>
    <row r="670" spans="1:8">
      <c r="A670" s="128">
        <v>668</v>
      </c>
      <c r="B670" s="68" t="s">
        <v>82</v>
      </c>
      <c r="C670" s="68" t="s">
        <v>5728</v>
      </c>
      <c r="D670" s="69">
        <v>0.21790509259259258</v>
      </c>
      <c r="E670" s="37">
        <f t="shared" si="40"/>
        <v>0.9316596931659693</v>
      </c>
      <c r="F670" s="37">
        <f t="shared" si="41"/>
        <v>1.3080789505945818</v>
      </c>
      <c r="G670" s="4" t="str">
        <f t="shared" si="42"/>
        <v>Start group 6 for 50km</v>
      </c>
      <c r="H670" s="4" t="str">
        <f t="shared" si="43"/>
        <v>Start group 6 for 100km</v>
      </c>
    </row>
    <row r="671" spans="1:8">
      <c r="A671" s="128">
        <v>669</v>
      </c>
      <c r="B671" s="68" t="s">
        <v>64</v>
      </c>
      <c r="C671" s="68" t="s">
        <v>10267</v>
      </c>
      <c r="D671" s="69">
        <v>0.21824074074074074</v>
      </c>
      <c r="E671" s="37">
        <f t="shared" si="40"/>
        <v>0.93305439330543938</v>
      </c>
      <c r="F671" s="37">
        <f t="shared" si="41"/>
        <v>1.311634179232561</v>
      </c>
      <c r="G671" s="4" t="str">
        <f t="shared" si="42"/>
        <v>Start group 6 for 50km</v>
      </c>
      <c r="H671" s="4" t="str">
        <f t="shared" si="43"/>
        <v>Start group 6 for 100km</v>
      </c>
    </row>
    <row r="672" spans="1:8">
      <c r="A672" s="128">
        <v>670</v>
      </c>
      <c r="B672" s="68" t="s">
        <v>82</v>
      </c>
      <c r="C672" s="68" t="s">
        <v>10410</v>
      </c>
      <c r="D672" s="69">
        <v>0.21847222222222223</v>
      </c>
      <c r="E672" s="37">
        <f t="shared" si="40"/>
        <v>0.93444909344490934</v>
      </c>
      <c r="F672" s="37">
        <f t="shared" si="41"/>
        <v>1.3140860610518577</v>
      </c>
      <c r="G672" s="4" t="str">
        <f t="shared" si="42"/>
        <v>Start group 6 for 50km</v>
      </c>
      <c r="H672" s="4" t="str">
        <f t="shared" si="43"/>
        <v>Start group 6 for 100km</v>
      </c>
    </row>
    <row r="673" spans="1:8">
      <c r="A673" s="128">
        <v>671</v>
      </c>
      <c r="B673" s="68" t="s">
        <v>10935</v>
      </c>
      <c r="C673" s="68" t="s">
        <v>9513</v>
      </c>
      <c r="D673" s="69">
        <v>0.22086805555555555</v>
      </c>
      <c r="E673" s="37">
        <f t="shared" si="40"/>
        <v>0.93584379358437941</v>
      </c>
      <c r="F673" s="37">
        <f t="shared" si="41"/>
        <v>1.3394630378815744</v>
      </c>
      <c r="G673" s="4" t="str">
        <f t="shared" si="42"/>
        <v>Start group 6 for 50km</v>
      </c>
      <c r="H673" s="4" t="str">
        <f t="shared" si="43"/>
        <v>Start group 6 for 100km</v>
      </c>
    </row>
    <row r="674" spans="1:8">
      <c r="A674" s="128">
        <v>672</v>
      </c>
      <c r="B674" s="68" t="s">
        <v>56</v>
      </c>
      <c r="C674" s="68" t="s">
        <v>10936</v>
      </c>
      <c r="D674" s="69">
        <v>0.22165509259259258</v>
      </c>
      <c r="E674" s="37">
        <f t="shared" si="40"/>
        <v>0.93723849372384938</v>
      </c>
      <c r="F674" s="37">
        <f t="shared" si="41"/>
        <v>1.3477994360671819</v>
      </c>
      <c r="G674" s="4" t="str">
        <f t="shared" si="42"/>
        <v>Start group 6 for 50km</v>
      </c>
      <c r="H674" s="4" t="str">
        <f t="shared" si="43"/>
        <v>Start group 6 for 100km</v>
      </c>
    </row>
    <row r="675" spans="1:8">
      <c r="A675" s="128">
        <v>673</v>
      </c>
      <c r="B675" s="68" t="s">
        <v>3110</v>
      </c>
      <c r="C675" s="68" t="s">
        <v>7790</v>
      </c>
      <c r="D675" s="69">
        <v>0.22319444444444445</v>
      </c>
      <c r="E675" s="37">
        <f t="shared" si="40"/>
        <v>0.93863319386331934</v>
      </c>
      <c r="F675" s="37">
        <f t="shared" si="41"/>
        <v>1.364104450165502</v>
      </c>
      <c r="G675" s="4" t="str">
        <f t="shared" si="42"/>
        <v>Start group 6 for 50km</v>
      </c>
      <c r="H675" s="4" t="str">
        <f t="shared" si="43"/>
        <v>Start group 6 for 100km</v>
      </c>
    </row>
    <row r="676" spans="1:8">
      <c r="A676" s="128">
        <v>674</v>
      </c>
      <c r="B676" s="68" t="s">
        <v>264</v>
      </c>
      <c r="C676" s="68" t="s">
        <v>10220</v>
      </c>
      <c r="D676" s="69">
        <v>0.22321759259259261</v>
      </c>
      <c r="E676" s="37">
        <f t="shared" si="40"/>
        <v>0.94002789400278941</v>
      </c>
      <c r="F676" s="37">
        <f t="shared" si="41"/>
        <v>1.3643496383474318</v>
      </c>
      <c r="G676" s="4" t="str">
        <f t="shared" si="42"/>
        <v>Start group 6 for 50km</v>
      </c>
      <c r="H676" s="4" t="str">
        <f t="shared" si="43"/>
        <v>Start group 6 for 100km</v>
      </c>
    </row>
    <row r="677" spans="1:8">
      <c r="A677" s="128">
        <v>675</v>
      </c>
      <c r="B677" s="68" t="s">
        <v>41</v>
      </c>
      <c r="C677" s="68" t="s">
        <v>10937</v>
      </c>
      <c r="D677" s="69">
        <v>0.22342592592592592</v>
      </c>
      <c r="E677" s="37">
        <f t="shared" si="40"/>
        <v>0.94142259414225937</v>
      </c>
      <c r="F677" s="37">
        <f t="shared" si="41"/>
        <v>1.3665563319847986</v>
      </c>
      <c r="G677" s="4" t="str">
        <f t="shared" si="42"/>
        <v>Start group 6 for 50km</v>
      </c>
      <c r="H677" s="4" t="str">
        <f t="shared" si="43"/>
        <v>Start group 6 for 100km</v>
      </c>
    </row>
    <row r="678" spans="1:8">
      <c r="A678" s="128">
        <v>676</v>
      </c>
      <c r="B678" s="68" t="s">
        <v>10938</v>
      </c>
      <c r="C678" s="68" t="s">
        <v>10939</v>
      </c>
      <c r="D678" s="69">
        <v>0.22346064814814814</v>
      </c>
      <c r="E678" s="37">
        <f t="shared" si="40"/>
        <v>0.94281729428172945</v>
      </c>
      <c r="F678" s="37">
        <f t="shared" si="41"/>
        <v>1.3669241142576931</v>
      </c>
      <c r="G678" s="4" t="str">
        <f t="shared" si="42"/>
        <v>Start group 6 for 50km</v>
      </c>
      <c r="H678" s="4" t="str">
        <f t="shared" si="43"/>
        <v>Start group 6 for 100km</v>
      </c>
    </row>
    <row r="679" spans="1:8">
      <c r="A679" s="128">
        <v>677</v>
      </c>
      <c r="B679" s="68" t="s">
        <v>31</v>
      </c>
      <c r="C679" s="68" t="s">
        <v>10268</v>
      </c>
      <c r="D679" s="69">
        <v>0.22349537037037037</v>
      </c>
      <c r="E679" s="37">
        <f t="shared" si="40"/>
        <v>0.94421199442119941</v>
      </c>
      <c r="F679" s="37">
        <f t="shared" si="41"/>
        <v>1.3672918965305874</v>
      </c>
      <c r="G679" s="4" t="str">
        <f t="shared" si="42"/>
        <v>Start group 6 for 50km</v>
      </c>
      <c r="H679" s="4" t="str">
        <f t="shared" si="43"/>
        <v>Start group 6 for 100km</v>
      </c>
    </row>
    <row r="680" spans="1:8">
      <c r="A680" s="128">
        <v>678</v>
      </c>
      <c r="B680" s="68" t="s">
        <v>28</v>
      </c>
      <c r="C680" s="68" t="s">
        <v>9580</v>
      </c>
      <c r="D680" s="69">
        <v>0.22473379629629631</v>
      </c>
      <c r="E680" s="37">
        <f t="shared" si="40"/>
        <v>0.94560669456066948</v>
      </c>
      <c r="F680" s="37">
        <f t="shared" si="41"/>
        <v>1.3804094642638227</v>
      </c>
      <c r="G680" s="4" t="str">
        <f t="shared" si="42"/>
        <v>Start group 6 for 50km</v>
      </c>
      <c r="H680" s="4" t="str">
        <f t="shared" si="43"/>
        <v>Start group 6 for 100km</v>
      </c>
    </row>
    <row r="681" spans="1:8">
      <c r="A681" s="128">
        <v>679</v>
      </c>
      <c r="B681" s="68" t="s">
        <v>10256</v>
      </c>
      <c r="C681" s="68" t="s">
        <v>10134</v>
      </c>
      <c r="D681" s="69">
        <v>0.22621527777777778</v>
      </c>
      <c r="E681" s="37">
        <f t="shared" si="40"/>
        <v>0.94700139470013944</v>
      </c>
      <c r="F681" s="37">
        <f t="shared" si="41"/>
        <v>1.3961015079073191</v>
      </c>
      <c r="G681" s="4" t="str">
        <f t="shared" si="42"/>
        <v>Start group 6 for 50km</v>
      </c>
      <c r="H681" s="4" t="str">
        <f t="shared" si="43"/>
        <v>Start group 6 for 100km</v>
      </c>
    </row>
    <row r="682" spans="1:8">
      <c r="A682" s="128">
        <v>680</v>
      </c>
      <c r="B682" s="68" t="s">
        <v>15</v>
      </c>
      <c r="C682" s="68" t="s">
        <v>10358</v>
      </c>
      <c r="D682" s="69">
        <v>0.22758101851851853</v>
      </c>
      <c r="E682" s="37">
        <f t="shared" si="40"/>
        <v>0.94839609483960952</v>
      </c>
      <c r="F682" s="37">
        <f t="shared" si="41"/>
        <v>1.4105676106411671</v>
      </c>
      <c r="G682" s="4" t="str">
        <f t="shared" si="42"/>
        <v>Start group 6 for 50km</v>
      </c>
      <c r="H682" s="4" t="str">
        <f t="shared" si="43"/>
        <v>Start group 6 for 100km</v>
      </c>
    </row>
    <row r="683" spans="1:8">
      <c r="A683" s="128">
        <v>681</v>
      </c>
      <c r="B683" s="68" t="s">
        <v>319</v>
      </c>
      <c r="C683" s="68" t="s">
        <v>10940</v>
      </c>
      <c r="D683" s="69">
        <v>0.22842592592592592</v>
      </c>
      <c r="E683" s="37">
        <f t="shared" si="40"/>
        <v>0.94979079497907948</v>
      </c>
      <c r="F683" s="37">
        <f t="shared" si="41"/>
        <v>1.4195169792815989</v>
      </c>
      <c r="G683" s="4" t="str">
        <f t="shared" si="42"/>
        <v>Start group 6 for 50km</v>
      </c>
      <c r="H683" s="4" t="str">
        <f t="shared" si="43"/>
        <v>Start group 6 for 100km</v>
      </c>
    </row>
    <row r="684" spans="1:8">
      <c r="A684" s="128">
        <v>682</v>
      </c>
      <c r="B684" s="68" t="s">
        <v>10298</v>
      </c>
      <c r="C684" s="68" t="s">
        <v>10299</v>
      </c>
      <c r="D684" s="69">
        <v>0.22843749999999999</v>
      </c>
      <c r="E684" s="37">
        <f t="shared" si="40"/>
        <v>0.95118549511854955</v>
      </c>
      <c r="F684" s="37">
        <f t="shared" si="41"/>
        <v>1.4196395733725635</v>
      </c>
      <c r="G684" s="4" t="str">
        <f t="shared" si="42"/>
        <v>Start group 6 for 50km</v>
      </c>
      <c r="H684" s="4" t="str">
        <f t="shared" si="43"/>
        <v>Start group 6 for 100km</v>
      </c>
    </row>
    <row r="685" spans="1:8">
      <c r="A685" s="128">
        <v>683</v>
      </c>
      <c r="B685" s="68" t="s">
        <v>221</v>
      </c>
      <c r="C685" s="68" t="s">
        <v>10363</v>
      </c>
      <c r="D685" s="69">
        <v>0.22956018518518517</v>
      </c>
      <c r="E685" s="37">
        <f t="shared" si="40"/>
        <v>0.95258019525801951</v>
      </c>
      <c r="F685" s="37">
        <f t="shared" si="41"/>
        <v>1.4315312001961507</v>
      </c>
      <c r="G685" s="4" t="str">
        <f t="shared" si="42"/>
        <v>Start group 6 for 50km</v>
      </c>
      <c r="H685" s="4" t="str">
        <f t="shared" si="43"/>
        <v>Start group 6 for 100km</v>
      </c>
    </row>
    <row r="686" spans="1:8">
      <c r="A686" s="128">
        <v>684</v>
      </c>
      <c r="B686" s="68" t="s">
        <v>152</v>
      </c>
      <c r="C686" s="68" t="s">
        <v>10364</v>
      </c>
      <c r="D686" s="69">
        <v>0.22956018518518517</v>
      </c>
      <c r="E686" s="37">
        <f t="shared" si="40"/>
        <v>0.95397489539748959</v>
      </c>
      <c r="F686" s="37">
        <f t="shared" si="41"/>
        <v>1.4315312001961507</v>
      </c>
      <c r="G686" s="4" t="str">
        <f t="shared" si="42"/>
        <v>Start group 6 for 50km</v>
      </c>
      <c r="H686" s="4" t="str">
        <f t="shared" si="43"/>
        <v>Start group 6 for 100km</v>
      </c>
    </row>
    <row r="687" spans="1:8">
      <c r="A687" s="128">
        <v>685</v>
      </c>
      <c r="B687" s="68" t="s">
        <v>2794</v>
      </c>
      <c r="C687" s="68" t="s">
        <v>10319</v>
      </c>
      <c r="D687" s="69">
        <v>0.23050925925925925</v>
      </c>
      <c r="E687" s="37">
        <f t="shared" si="40"/>
        <v>0.95536959553695955</v>
      </c>
      <c r="F687" s="37">
        <f t="shared" si="41"/>
        <v>1.4415839156552657</v>
      </c>
      <c r="G687" s="4" t="str">
        <f t="shared" si="42"/>
        <v>Start group 6 for 50km</v>
      </c>
      <c r="H687" s="4" t="str">
        <f t="shared" si="43"/>
        <v>Start group 6 for 100km</v>
      </c>
    </row>
    <row r="688" spans="1:8">
      <c r="A688" s="128">
        <v>686</v>
      </c>
      <c r="B688" s="68" t="s">
        <v>276</v>
      </c>
      <c r="C688" s="68" t="s">
        <v>6106</v>
      </c>
      <c r="D688" s="69">
        <v>0.23083333333333333</v>
      </c>
      <c r="E688" s="37">
        <f t="shared" si="40"/>
        <v>0.95676429567642962</v>
      </c>
      <c r="F688" s="37">
        <f t="shared" si="41"/>
        <v>1.4450165502022803</v>
      </c>
      <c r="G688" s="4" t="str">
        <f t="shared" si="42"/>
        <v>Start group 6 for 50km</v>
      </c>
      <c r="H688" s="4" t="str">
        <f t="shared" si="43"/>
        <v>Start group 6 for 100km</v>
      </c>
    </row>
    <row r="689" spans="1:8">
      <c r="A689" s="128">
        <v>687</v>
      </c>
      <c r="B689" s="68" t="s">
        <v>64</v>
      </c>
      <c r="C689" s="68" t="s">
        <v>6106</v>
      </c>
      <c r="D689" s="69">
        <v>0.23085648148148147</v>
      </c>
      <c r="E689" s="37">
        <f t="shared" si="40"/>
        <v>0.95815899581589958</v>
      </c>
      <c r="F689" s="37">
        <f t="shared" si="41"/>
        <v>1.4452617383842101</v>
      </c>
      <c r="G689" s="4" t="str">
        <f t="shared" si="42"/>
        <v>Start group 6 for 50km</v>
      </c>
      <c r="H689" s="4" t="str">
        <f t="shared" si="43"/>
        <v>Start group 6 for 100km</v>
      </c>
    </row>
    <row r="690" spans="1:8">
      <c r="A690" s="128">
        <v>688</v>
      </c>
      <c r="B690" s="68" t="s">
        <v>44</v>
      </c>
      <c r="C690" s="68" t="s">
        <v>5728</v>
      </c>
      <c r="D690" s="69">
        <v>0.2308912037037037</v>
      </c>
      <c r="E690" s="37">
        <f t="shared" si="40"/>
        <v>0.95955369595536955</v>
      </c>
      <c r="F690" s="37">
        <f t="shared" si="41"/>
        <v>1.4456295206571046</v>
      </c>
      <c r="G690" s="4" t="str">
        <f t="shared" si="42"/>
        <v>Start group 6 for 50km</v>
      </c>
      <c r="H690" s="4" t="str">
        <f t="shared" si="43"/>
        <v>Start group 6 for 100km</v>
      </c>
    </row>
    <row r="691" spans="1:8">
      <c r="A691" s="128">
        <v>689</v>
      </c>
      <c r="B691" s="68" t="s">
        <v>10941</v>
      </c>
      <c r="C691" s="68" t="s">
        <v>10942</v>
      </c>
      <c r="D691" s="69">
        <v>0.23097222222222222</v>
      </c>
      <c r="E691" s="37">
        <f t="shared" si="40"/>
        <v>0.96094839609483962</v>
      </c>
      <c r="F691" s="37">
        <f t="shared" si="41"/>
        <v>1.4464876792938584</v>
      </c>
      <c r="G691" s="4" t="str">
        <f t="shared" si="42"/>
        <v>Start group 6 for 50km</v>
      </c>
      <c r="H691" s="4" t="str">
        <f t="shared" si="43"/>
        <v>Start group 6 for 100km</v>
      </c>
    </row>
    <row r="692" spans="1:8">
      <c r="A692" s="128">
        <v>690</v>
      </c>
      <c r="B692" s="68" t="s">
        <v>41</v>
      </c>
      <c r="C692" s="68" t="s">
        <v>10389</v>
      </c>
      <c r="D692" s="69">
        <v>0.23129629629629631</v>
      </c>
      <c r="E692" s="37">
        <f t="shared" si="40"/>
        <v>0.96234309623430958</v>
      </c>
      <c r="F692" s="37">
        <f t="shared" si="41"/>
        <v>1.4499203138408729</v>
      </c>
      <c r="G692" s="4" t="str">
        <f t="shared" si="42"/>
        <v>Start group 6 for 50km</v>
      </c>
      <c r="H692" s="4" t="str">
        <f t="shared" si="43"/>
        <v>Start group 6 for 100km</v>
      </c>
    </row>
    <row r="693" spans="1:8">
      <c r="A693" s="128">
        <v>691</v>
      </c>
      <c r="B693" s="68" t="s">
        <v>330</v>
      </c>
      <c r="C693" s="68" t="s">
        <v>5885</v>
      </c>
      <c r="D693" s="69">
        <v>0.23324074074074075</v>
      </c>
      <c r="E693" s="37">
        <f t="shared" si="40"/>
        <v>0.96373779637377965</v>
      </c>
      <c r="F693" s="37">
        <f t="shared" si="41"/>
        <v>1.470516121122962</v>
      </c>
      <c r="G693" s="4" t="str">
        <f t="shared" si="42"/>
        <v>Start group 6 for 50km</v>
      </c>
      <c r="H693" s="4" t="str">
        <f t="shared" si="43"/>
        <v>Start group 6 for 100km</v>
      </c>
    </row>
    <row r="694" spans="1:8">
      <c r="A694" s="128">
        <v>692</v>
      </c>
      <c r="B694" s="68" t="s">
        <v>1411</v>
      </c>
      <c r="C694" s="68" t="s">
        <v>6014</v>
      </c>
      <c r="D694" s="69">
        <v>0.23392361111111112</v>
      </c>
      <c r="E694" s="37">
        <f t="shared" si="40"/>
        <v>0.96513249651324962</v>
      </c>
      <c r="F694" s="37">
        <f t="shared" si="41"/>
        <v>1.4777491724898864</v>
      </c>
      <c r="G694" s="4" t="str">
        <f t="shared" si="42"/>
        <v>Start group 6 for 50km</v>
      </c>
      <c r="H694" s="4" t="str">
        <f t="shared" si="43"/>
        <v>Start group 6 for 100km</v>
      </c>
    </row>
    <row r="695" spans="1:8">
      <c r="A695" s="128">
        <v>693</v>
      </c>
      <c r="B695" s="68" t="s">
        <v>34</v>
      </c>
      <c r="C695" s="68" t="s">
        <v>7585</v>
      </c>
      <c r="D695" s="69">
        <v>0.23392361111111112</v>
      </c>
      <c r="E695" s="37">
        <f t="shared" si="40"/>
        <v>0.96652719665271969</v>
      </c>
      <c r="F695" s="37">
        <f t="shared" si="41"/>
        <v>1.4777491724898864</v>
      </c>
      <c r="G695" s="4" t="str">
        <f t="shared" si="42"/>
        <v>Start group 6 for 50km</v>
      </c>
      <c r="H695" s="4" t="str">
        <f t="shared" si="43"/>
        <v>Start group 6 for 100km</v>
      </c>
    </row>
    <row r="696" spans="1:8">
      <c r="A696" s="128">
        <v>694</v>
      </c>
      <c r="B696" s="68" t="s">
        <v>272</v>
      </c>
      <c r="C696" s="68" t="s">
        <v>10283</v>
      </c>
      <c r="D696" s="69">
        <v>0.23393518518518519</v>
      </c>
      <c r="E696" s="37">
        <f t="shared" si="40"/>
        <v>0.96792189679218965</v>
      </c>
      <c r="F696" s="37">
        <f t="shared" si="41"/>
        <v>1.4778717665808512</v>
      </c>
      <c r="G696" s="4" t="str">
        <f t="shared" si="42"/>
        <v>Start group 6 for 50km</v>
      </c>
      <c r="H696" s="4" t="str">
        <f t="shared" si="43"/>
        <v>Start group 6 for 100km</v>
      </c>
    </row>
    <row r="697" spans="1:8">
      <c r="A697" s="128">
        <v>695</v>
      </c>
      <c r="B697" s="68" t="s">
        <v>7</v>
      </c>
      <c r="C697" s="68" t="s">
        <v>10277</v>
      </c>
      <c r="D697" s="69">
        <v>0.23422453703703705</v>
      </c>
      <c r="E697" s="37">
        <f t="shared" si="40"/>
        <v>0.96931659693165972</v>
      </c>
      <c r="F697" s="37">
        <f t="shared" si="41"/>
        <v>1.4809366188549715</v>
      </c>
      <c r="G697" s="4" t="str">
        <f t="shared" si="42"/>
        <v>Start group 6 for 50km</v>
      </c>
      <c r="H697" s="4" t="str">
        <f t="shared" si="43"/>
        <v>Start group 6 for 100km</v>
      </c>
    </row>
    <row r="698" spans="1:8">
      <c r="A698" s="128">
        <v>696</v>
      </c>
      <c r="B698" s="68" t="s">
        <v>570</v>
      </c>
      <c r="C698" s="68" t="s">
        <v>5753</v>
      </c>
      <c r="D698" s="69">
        <v>0.23475694444444445</v>
      </c>
      <c r="E698" s="37">
        <f t="shared" si="40"/>
        <v>0.97071129707112969</v>
      </c>
      <c r="F698" s="37">
        <f t="shared" si="41"/>
        <v>1.4865759470393529</v>
      </c>
      <c r="G698" s="4" t="str">
        <f t="shared" si="42"/>
        <v>Start group 6 for 50km</v>
      </c>
      <c r="H698" s="4" t="str">
        <f t="shared" si="43"/>
        <v>Start group 6 for 100km</v>
      </c>
    </row>
    <row r="699" spans="1:8">
      <c r="A699" s="128">
        <v>697</v>
      </c>
      <c r="B699" s="68" t="s">
        <v>6595</v>
      </c>
      <c r="C699" s="68" t="s">
        <v>10943</v>
      </c>
      <c r="D699" s="69">
        <v>0.23482638888888888</v>
      </c>
      <c r="E699" s="37">
        <f t="shared" si="40"/>
        <v>0.97210599721059976</v>
      </c>
      <c r="F699" s="37">
        <f t="shared" si="41"/>
        <v>1.4873115115851416</v>
      </c>
      <c r="G699" s="4" t="str">
        <f t="shared" si="42"/>
        <v>Start group 6 for 50km</v>
      </c>
      <c r="H699" s="4" t="str">
        <f t="shared" si="43"/>
        <v>Start group 6 for 100km</v>
      </c>
    </row>
    <row r="700" spans="1:8">
      <c r="A700" s="128">
        <v>698</v>
      </c>
      <c r="B700" s="68" t="s">
        <v>15</v>
      </c>
      <c r="C700" s="68" t="s">
        <v>10944</v>
      </c>
      <c r="D700" s="69">
        <v>0.23508101851851851</v>
      </c>
      <c r="E700" s="37">
        <f t="shared" si="40"/>
        <v>0.97350069735006972</v>
      </c>
      <c r="F700" s="37">
        <f t="shared" si="41"/>
        <v>1.4900085815863677</v>
      </c>
      <c r="G700" s="4" t="str">
        <f t="shared" si="42"/>
        <v>Start group 6 for 50km</v>
      </c>
      <c r="H700" s="4" t="str">
        <f t="shared" si="43"/>
        <v>Start group 6 for 100km</v>
      </c>
    </row>
    <row r="701" spans="1:8">
      <c r="A701" s="128">
        <v>699</v>
      </c>
      <c r="B701" s="68" t="s">
        <v>47</v>
      </c>
      <c r="C701" s="68" t="s">
        <v>10945</v>
      </c>
      <c r="D701" s="69">
        <v>0.2351273148148148</v>
      </c>
      <c r="E701" s="37">
        <f t="shared" si="40"/>
        <v>0.97489539748953979</v>
      </c>
      <c r="F701" s="37">
        <f t="shared" si="41"/>
        <v>1.4904989579502268</v>
      </c>
      <c r="G701" s="4" t="str">
        <f t="shared" si="42"/>
        <v>Start group 6 for 50km</v>
      </c>
      <c r="H701" s="4" t="str">
        <f t="shared" si="43"/>
        <v>Start group 6 for 100km</v>
      </c>
    </row>
    <row r="702" spans="1:8">
      <c r="A702" s="128">
        <v>700</v>
      </c>
      <c r="B702" s="68" t="s">
        <v>2005</v>
      </c>
      <c r="C702" s="68" t="s">
        <v>5640</v>
      </c>
      <c r="D702" s="69">
        <v>0.23825231481481482</v>
      </c>
      <c r="E702" s="37">
        <f t="shared" si="40"/>
        <v>0.97629009762900976</v>
      </c>
      <c r="F702" s="37">
        <f t="shared" si="41"/>
        <v>1.5235993625107271</v>
      </c>
      <c r="G702" s="4" t="str">
        <f t="shared" si="42"/>
        <v>Start group 6 for 50km</v>
      </c>
      <c r="H702" s="4" t="str">
        <f t="shared" si="43"/>
        <v>Start group 6 for 100km</v>
      </c>
    </row>
    <row r="703" spans="1:8">
      <c r="A703" s="128">
        <v>701</v>
      </c>
      <c r="B703" s="68" t="s">
        <v>131</v>
      </c>
      <c r="C703" s="68" t="s">
        <v>10946</v>
      </c>
      <c r="D703" s="69">
        <v>0.23905092592592592</v>
      </c>
      <c r="E703" s="37">
        <f t="shared" si="40"/>
        <v>0.97768479776847983</v>
      </c>
      <c r="F703" s="37">
        <f t="shared" si="41"/>
        <v>1.5320583547872997</v>
      </c>
      <c r="G703" s="4" t="str">
        <f t="shared" si="42"/>
        <v>Start group 6 for 50km</v>
      </c>
      <c r="H703" s="4" t="str">
        <f t="shared" si="43"/>
        <v>Start group 6 for 100km</v>
      </c>
    </row>
    <row r="704" spans="1:8">
      <c r="A704" s="128">
        <v>702</v>
      </c>
      <c r="B704" s="68" t="s">
        <v>18</v>
      </c>
      <c r="C704" s="68" t="s">
        <v>10947</v>
      </c>
      <c r="D704" s="69">
        <v>0.24038194444444444</v>
      </c>
      <c r="E704" s="37">
        <f t="shared" si="40"/>
        <v>0.97907949790794979</v>
      </c>
      <c r="F704" s="37">
        <f t="shared" si="41"/>
        <v>1.5461566752482532</v>
      </c>
      <c r="G704" s="4" t="str">
        <f t="shared" si="42"/>
        <v>Start group 6 for 50km</v>
      </c>
      <c r="H704" s="4" t="str">
        <f t="shared" si="43"/>
        <v>Start group 6 for 100km</v>
      </c>
    </row>
    <row r="705" spans="1:8">
      <c r="A705" s="128">
        <v>703</v>
      </c>
      <c r="B705" s="68" t="s">
        <v>23</v>
      </c>
      <c r="C705" s="68" t="s">
        <v>10948</v>
      </c>
      <c r="D705" s="69">
        <v>0.24116898148148147</v>
      </c>
      <c r="E705" s="37">
        <f t="shared" si="40"/>
        <v>0.98047419804741975</v>
      </c>
      <c r="F705" s="37">
        <f t="shared" si="41"/>
        <v>1.5544930734338609</v>
      </c>
      <c r="G705" s="4" t="str">
        <f t="shared" si="42"/>
        <v>Start group 6 for 50km</v>
      </c>
      <c r="H705" s="4" t="str">
        <f t="shared" si="43"/>
        <v>Start group 6 for 100km</v>
      </c>
    </row>
    <row r="706" spans="1:8">
      <c r="A706" s="128">
        <v>704</v>
      </c>
      <c r="B706" s="68" t="s">
        <v>257</v>
      </c>
      <c r="C706" s="68" t="s">
        <v>8335</v>
      </c>
      <c r="D706" s="69">
        <v>0.24133101851851851</v>
      </c>
      <c r="E706" s="37">
        <f t="shared" si="40"/>
        <v>0.98186889818688983</v>
      </c>
      <c r="F706" s="37">
        <f t="shared" si="41"/>
        <v>1.556209390707368</v>
      </c>
      <c r="G706" s="4" t="str">
        <f t="shared" si="42"/>
        <v>Start group 6 for 50km</v>
      </c>
      <c r="H706" s="4" t="str">
        <f t="shared" si="43"/>
        <v>Start group 6 for 100km</v>
      </c>
    </row>
    <row r="707" spans="1:8">
      <c r="A707" s="128">
        <v>705</v>
      </c>
      <c r="B707" s="68" t="s">
        <v>530</v>
      </c>
      <c r="C707" s="68" t="s">
        <v>7858</v>
      </c>
      <c r="D707" s="69">
        <v>0.2520486111111111</v>
      </c>
      <c r="E707" s="37">
        <f t="shared" si="40"/>
        <v>0.98326359832635979</v>
      </c>
      <c r="F707" s="37">
        <f t="shared" si="41"/>
        <v>1.6697315189407871</v>
      </c>
      <c r="G707" s="4" t="str">
        <f t="shared" si="42"/>
        <v>Start group 6 for 50km</v>
      </c>
      <c r="H707" s="4" t="str">
        <f t="shared" si="43"/>
        <v>Start group 6 for 100km</v>
      </c>
    </row>
    <row r="708" spans="1:8">
      <c r="A708" s="128">
        <v>706</v>
      </c>
      <c r="B708" s="68" t="s">
        <v>2302</v>
      </c>
      <c r="C708" s="68" t="s">
        <v>10949</v>
      </c>
      <c r="D708" s="69">
        <v>0.25210648148148146</v>
      </c>
      <c r="E708" s="37">
        <f t="shared" ref="E708:E719" si="44">A708/717</f>
        <v>0.98465829846582986</v>
      </c>
      <c r="F708" s="37">
        <f t="shared" ref="F708:F719" si="45">((HOUR(D708)*60+MINUTE(D708)+SECOND(D708)/60)-(HOUR($D$3)*60+MINUTE($D$3)+SECOND($D$3)/60))/(HOUR($D$3)*60+MINUTE($D$3)+SECOND($D$3)/60)</f>
        <v>1.6703444893956116</v>
      </c>
      <c r="G708" s="4" t="str">
        <f t="shared" ref="G708:G719" si="46">"Start group "&amp;IF(F708&lt;=29%,1,IF(F708&lt;=39%,2,IF(F708&lt;=50%,3,IF(F708&lt;=62%,4,IF(F708&lt;=84%,5,6)))))&amp;" for 50km"</f>
        <v>Start group 6 for 50km</v>
      </c>
      <c r="H708" s="4" t="str">
        <f t="shared" ref="H708:H719" si="47">"Start group "&amp;IF(F708&lt;=20%,1,IF(F708&lt;=33%,2,IF(F708&lt;=43%,3,IF(F708&lt;=52%,4,IF(F708&lt;=69%,5,6)))))&amp;" for 100km"</f>
        <v>Start group 6 for 100km</v>
      </c>
    </row>
    <row r="709" spans="1:8">
      <c r="A709" s="128">
        <v>707</v>
      </c>
      <c r="B709" s="68" t="s">
        <v>136</v>
      </c>
      <c r="C709" s="68" t="s">
        <v>10949</v>
      </c>
      <c r="D709" s="69">
        <v>0.25211805555555555</v>
      </c>
      <c r="E709" s="37">
        <f t="shared" si="44"/>
        <v>0.98605299860529982</v>
      </c>
      <c r="F709" s="37">
        <f t="shared" si="45"/>
        <v>1.6704670834865762</v>
      </c>
      <c r="G709" s="4" t="str">
        <f t="shared" si="46"/>
        <v>Start group 6 for 50km</v>
      </c>
      <c r="H709" s="4" t="str">
        <f t="shared" si="47"/>
        <v>Start group 6 for 100km</v>
      </c>
    </row>
    <row r="710" spans="1:8">
      <c r="A710" s="128">
        <v>708</v>
      </c>
      <c r="B710" s="68" t="s">
        <v>25</v>
      </c>
      <c r="C710" s="68" t="s">
        <v>10398</v>
      </c>
      <c r="D710" s="69">
        <v>0.25289351851851855</v>
      </c>
      <c r="E710" s="37">
        <f t="shared" si="44"/>
        <v>0.9874476987447699</v>
      </c>
      <c r="F710" s="37">
        <f t="shared" si="45"/>
        <v>1.6786808875812189</v>
      </c>
      <c r="G710" s="4" t="str">
        <f t="shared" si="46"/>
        <v>Start group 6 for 50km</v>
      </c>
      <c r="H710" s="4" t="str">
        <f t="shared" si="47"/>
        <v>Start group 6 for 100km</v>
      </c>
    </row>
    <row r="711" spans="1:8">
      <c r="A711" s="128">
        <v>709</v>
      </c>
      <c r="B711" s="68" t="s">
        <v>98</v>
      </c>
      <c r="C711" s="68" t="s">
        <v>6021</v>
      </c>
      <c r="D711" s="69">
        <v>0.25385416666666666</v>
      </c>
      <c r="E711" s="37">
        <f t="shared" si="44"/>
        <v>0.98884239888423986</v>
      </c>
      <c r="F711" s="37">
        <f t="shared" si="45"/>
        <v>1.6888561971312985</v>
      </c>
      <c r="G711" s="4" t="str">
        <f t="shared" si="46"/>
        <v>Start group 6 for 50km</v>
      </c>
      <c r="H711" s="4" t="str">
        <f t="shared" si="47"/>
        <v>Start group 6 for 100km</v>
      </c>
    </row>
    <row r="712" spans="1:8">
      <c r="A712" s="128">
        <v>710</v>
      </c>
      <c r="B712" s="68" t="s">
        <v>72</v>
      </c>
      <c r="C712" s="68" t="s">
        <v>10116</v>
      </c>
      <c r="D712" s="69">
        <v>0.25417824074074075</v>
      </c>
      <c r="E712" s="37">
        <f t="shared" si="44"/>
        <v>0.99023709902370993</v>
      </c>
      <c r="F712" s="37">
        <f t="shared" si="45"/>
        <v>1.6922888316783131</v>
      </c>
      <c r="G712" s="4" t="str">
        <f t="shared" si="46"/>
        <v>Start group 6 for 50km</v>
      </c>
      <c r="H712" s="4" t="str">
        <f t="shared" si="47"/>
        <v>Start group 6 for 100km</v>
      </c>
    </row>
    <row r="713" spans="1:8">
      <c r="A713" s="128">
        <v>711</v>
      </c>
      <c r="B713" s="68" t="s">
        <v>87</v>
      </c>
      <c r="C713" s="68" t="s">
        <v>8127</v>
      </c>
      <c r="D713" s="69">
        <v>0.26049768518518518</v>
      </c>
      <c r="E713" s="37">
        <f t="shared" si="44"/>
        <v>0.99163179916317989</v>
      </c>
      <c r="F713" s="37">
        <f t="shared" si="45"/>
        <v>1.7592252053451027</v>
      </c>
      <c r="G713" s="4" t="str">
        <f t="shared" si="46"/>
        <v>Start group 6 for 50km</v>
      </c>
      <c r="H713" s="4" t="str">
        <f t="shared" si="47"/>
        <v>Start group 6 for 100km</v>
      </c>
    </row>
    <row r="714" spans="1:8">
      <c r="A714" s="128">
        <v>712</v>
      </c>
      <c r="B714" s="68" t="s">
        <v>152</v>
      </c>
      <c r="C714" s="68" t="s">
        <v>10950</v>
      </c>
      <c r="D714" s="69">
        <v>0.26136574074074076</v>
      </c>
      <c r="E714" s="37">
        <f t="shared" si="44"/>
        <v>0.99302649930264997</v>
      </c>
      <c r="F714" s="37">
        <f t="shared" si="45"/>
        <v>1.7684197621674638</v>
      </c>
      <c r="G714" s="4" t="str">
        <f t="shared" si="46"/>
        <v>Start group 6 for 50km</v>
      </c>
      <c r="H714" s="4" t="str">
        <f t="shared" si="47"/>
        <v>Start group 6 for 100km</v>
      </c>
    </row>
    <row r="715" spans="1:8">
      <c r="A715" s="128">
        <v>713</v>
      </c>
      <c r="B715" s="68" t="s">
        <v>31</v>
      </c>
      <c r="C715" s="68" t="s">
        <v>9443</v>
      </c>
      <c r="D715" s="69">
        <v>0.26436342592592593</v>
      </c>
      <c r="E715" s="37">
        <f t="shared" si="44"/>
        <v>0.99442119944211993</v>
      </c>
      <c r="F715" s="37">
        <f t="shared" si="45"/>
        <v>1.8001716317273511</v>
      </c>
      <c r="G715" s="4" t="str">
        <f t="shared" si="46"/>
        <v>Start group 6 for 50km</v>
      </c>
      <c r="H715" s="4" t="str">
        <f t="shared" si="47"/>
        <v>Start group 6 for 100km</v>
      </c>
    </row>
    <row r="716" spans="1:8">
      <c r="A716" s="128">
        <v>714</v>
      </c>
      <c r="B716" s="68" t="s">
        <v>470</v>
      </c>
      <c r="C716" s="68" t="s">
        <v>8222</v>
      </c>
      <c r="D716" s="69">
        <v>0.26636574074074076</v>
      </c>
      <c r="E716" s="37">
        <f t="shared" si="44"/>
        <v>0.99581589958159</v>
      </c>
      <c r="F716" s="37">
        <f t="shared" si="45"/>
        <v>1.821380409464264</v>
      </c>
      <c r="G716" s="4" t="str">
        <f t="shared" si="46"/>
        <v>Start group 6 for 50km</v>
      </c>
      <c r="H716" s="4" t="str">
        <f t="shared" si="47"/>
        <v>Start group 6 for 100km</v>
      </c>
    </row>
    <row r="717" spans="1:8">
      <c r="A717" s="128">
        <v>715</v>
      </c>
      <c r="B717" s="68" t="s">
        <v>841</v>
      </c>
      <c r="C717" s="68" t="s">
        <v>7419</v>
      </c>
      <c r="D717" s="69">
        <v>0.27762731481481484</v>
      </c>
      <c r="E717" s="37">
        <f t="shared" si="44"/>
        <v>0.99721059972105996</v>
      </c>
      <c r="F717" s="37">
        <f t="shared" si="45"/>
        <v>1.9406644599730298</v>
      </c>
      <c r="G717" s="4" t="str">
        <f t="shared" si="46"/>
        <v>Start group 6 for 50km</v>
      </c>
      <c r="H717" s="4" t="str">
        <f t="shared" si="47"/>
        <v>Start group 6 for 100km</v>
      </c>
    </row>
    <row r="718" spans="1:8">
      <c r="A718" s="128">
        <v>716</v>
      </c>
      <c r="B718" s="68" t="s">
        <v>84</v>
      </c>
      <c r="C718" s="68" t="s">
        <v>10403</v>
      </c>
      <c r="D718" s="69">
        <v>0.27782407407407406</v>
      </c>
      <c r="E718" s="37">
        <f t="shared" si="44"/>
        <v>0.99860529986053004</v>
      </c>
      <c r="F718" s="37">
        <f t="shared" si="45"/>
        <v>1.9427485595194314</v>
      </c>
      <c r="G718" s="4" t="str">
        <f t="shared" si="46"/>
        <v>Start group 6 for 50km</v>
      </c>
      <c r="H718" s="4" t="str">
        <f t="shared" si="47"/>
        <v>Start group 6 for 100km</v>
      </c>
    </row>
    <row r="719" spans="1:8">
      <c r="A719" s="128">
        <v>717</v>
      </c>
      <c r="B719" s="68" t="s">
        <v>31</v>
      </c>
      <c r="C719" s="68" t="s">
        <v>9977</v>
      </c>
      <c r="D719" s="69">
        <v>0.31979166666666664</v>
      </c>
      <c r="E719" s="37">
        <f t="shared" si="44"/>
        <v>1</v>
      </c>
      <c r="F719" s="37">
        <f t="shared" si="45"/>
        <v>2.3872747333578523</v>
      </c>
      <c r="G719" s="4" t="str">
        <f t="shared" si="46"/>
        <v>Start group 6 for 50km</v>
      </c>
      <c r="H719" s="4" t="str">
        <f t="shared" si="47"/>
        <v>Start group 6 for 100km</v>
      </c>
    </row>
    <row r="720" spans="1:8">
      <c r="A720" s="128" t="s">
        <v>76</v>
      </c>
      <c r="B720" s="68" t="s">
        <v>10</v>
      </c>
      <c r="C720" s="68" t="s">
        <v>7282</v>
      </c>
      <c r="D720" s="68"/>
      <c r="E720" s="5"/>
      <c r="F720" s="5"/>
      <c r="G720" s="5"/>
      <c r="H720" s="5"/>
    </row>
    <row r="721" spans="1:8">
      <c r="A721" s="128" t="s">
        <v>76</v>
      </c>
      <c r="B721" s="68" t="s">
        <v>512</v>
      </c>
      <c r="C721" s="68" t="s">
        <v>10951</v>
      </c>
      <c r="D721" s="68"/>
      <c r="E721" s="5"/>
      <c r="F721" s="5"/>
      <c r="G721" s="5"/>
      <c r="H721" s="5"/>
    </row>
    <row r="722" spans="1:8">
      <c r="A722" s="128" t="s">
        <v>76</v>
      </c>
      <c r="B722" s="68" t="s">
        <v>17</v>
      </c>
      <c r="C722" s="68" t="s">
        <v>7476</v>
      </c>
      <c r="D722" s="68"/>
      <c r="E722" s="5"/>
      <c r="F722" s="5"/>
      <c r="G722" s="5"/>
      <c r="H722" s="5"/>
    </row>
    <row r="723" spans="1:8">
      <c r="A723" s="128" t="s">
        <v>76</v>
      </c>
      <c r="B723" s="68" t="s">
        <v>10952</v>
      </c>
      <c r="C723" s="68" t="s">
        <v>10953</v>
      </c>
      <c r="D723" s="68"/>
      <c r="E723" s="5"/>
      <c r="F723" s="5"/>
      <c r="G723" s="5"/>
      <c r="H723" s="5"/>
    </row>
    <row r="724" spans="1:8">
      <c r="A724" s="128" t="s">
        <v>76</v>
      </c>
      <c r="B724" s="68" t="s">
        <v>522</v>
      </c>
      <c r="C724" s="68" t="s">
        <v>7488</v>
      </c>
      <c r="D724" s="68"/>
      <c r="E724" s="5"/>
      <c r="F724" s="5"/>
      <c r="G724" s="5"/>
      <c r="H724" s="5"/>
    </row>
    <row r="725" spans="1:8">
      <c r="A725" s="128" t="s">
        <v>76</v>
      </c>
      <c r="B725" s="68" t="s">
        <v>322</v>
      </c>
      <c r="C725" s="68" t="s">
        <v>3407</v>
      </c>
      <c r="D725" s="68"/>
      <c r="E725" s="5"/>
      <c r="F725" s="5"/>
      <c r="G725" s="5"/>
      <c r="H725" s="5"/>
    </row>
    <row r="726" spans="1:8">
      <c r="A726" s="128" t="s">
        <v>76</v>
      </c>
      <c r="B726" s="68" t="s">
        <v>646</v>
      </c>
      <c r="C726" s="68" t="s">
        <v>10954</v>
      </c>
      <c r="D726" s="68"/>
      <c r="E726" s="5"/>
      <c r="F726" s="5"/>
      <c r="G726" s="5"/>
      <c r="H726" s="5"/>
    </row>
    <row r="727" spans="1:8">
      <c r="A727" s="128" t="s">
        <v>76</v>
      </c>
      <c r="B727" s="68" t="s">
        <v>33</v>
      </c>
      <c r="C727" s="68" t="s">
        <v>5883</v>
      </c>
      <c r="D727" s="68"/>
      <c r="E727" s="5"/>
      <c r="F727" s="5"/>
      <c r="G727" s="5"/>
      <c r="H727" s="5"/>
    </row>
    <row r="728" spans="1:8">
      <c r="A728" s="128" t="s">
        <v>76</v>
      </c>
      <c r="B728" s="68" t="s">
        <v>50</v>
      </c>
      <c r="C728" s="68" t="s">
        <v>10955</v>
      </c>
      <c r="D728" s="68"/>
      <c r="E728" s="5"/>
      <c r="F728" s="5"/>
      <c r="G728" s="5"/>
      <c r="H728" s="5"/>
    </row>
    <row r="729" spans="1:8">
      <c r="A729" s="128" t="s">
        <v>76</v>
      </c>
      <c r="B729" s="68" t="s">
        <v>801</v>
      </c>
      <c r="C729" s="68" t="s">
        <v>10395</v>
      </c>
      <c r="D729" s="68"/>
      <c r="E729" s="5"/>
      <c r="F729" s="5"/>
      <c r="G729" s="5"/>
      <c r="H729" s="5"/>
    </row>
    <row r="730" spans="1:8">
      <c r="A730" s="128" t="s">
        <v>76</v>
      </c>
      <c r="B730" s="68" t="s">
        <v>32</v>
      </c>
      <c r="C730" s="68" t="s">
        <v>10911</v>
      </c>
      <c r="D730" s="68"/>
      <c r="E730" s="5"/>
      <c r="F730" s="5"/>
      <c r="G730" s="5"/>
      <c r="H730" s="5"/>
    </row>
    <row r="731" spans="1:8">
      <c r="A731" s="128" t="s">
        <v>76</v>
      </c>
      <c r="B731" s="68" t="s">
        <v>31</v>
      </c>
      <c r="C731" s="68" t="s">
        <v>10956</v>
      </c>
      <c r="D731" s="68"/>
      <c r="E731" s="5"/>
      <c r="F731" s="5"/>
      <c r="G731" s="5"/>
      <c r="H731" s="5"/>
    </row>
    <row r="732" spans="1:8">
      <c r="A732" s="128" t="s">
        <v>76</v>
      </c>
      <c r="B732" s="68" t="s">
        <v>10957</v>
      </c>
      <c r="C732" s="68" t="s">
        <v>10958</v>
      </c>
      <c r="D732" s="68"/>
      <c r="E732" s="5"/>
      <c r="F732" s="5"/>
      <c r="G732" s="5"/>
      <c r="H732" s="5"/>
    </row>
    <row r="733" spans="1:8">
      <c r="A733" s="128" t="s">
        <v>76</v>
      </c>
      <c r="B733" s="68" t="s">
        <v>126</v>
      </c>
      <c r="C733" s="68" t="s">
        <v>5753</v>
      </c>
      <c r="D733" s="68"/>
      <c r="E733" s="5"/>
      <c r="F733" s="5"/>
      <c r="G733" s="5"/>
      <c r="H733" s="5"/>
    </row>
    <row r="734" spans="1:8">
      <c r="A734" s="128" t="s">
        <v>76</v>
      </c>
      <c r="B734" s="68" t="s">
        <v>743</v>
      </c>
      <c r="C734" s="68" t="s">
        <v>10354</v>
      </c>
      <c r="D734" s="68"/>
      <c r="E734" s="5"/>
      <c r="F734" s="5"/>
      <c r="G734" s="5"/>
      <c r="H734" s="5"/>
    </row>
    <row r="735" spans="1:8">
      <c r="A735" s="128" t="s">
        <v>76</v>
      </c>
      <c r="B735" s="68" t="s">
        <v>175</v>
      </c>
      <c r="C735" s="68" t="s">
        <v>10959</v>
      </c>
      <c r="D735" s="68"/>
      <c r="E735" s="5"/>
      <c r="F735" s="5"/>
      <c r="G735" s="5"/>
      <c r="H735" s="5"/>
    </row>
    <row r="736" spans="1:8">
      <c r="A736" s="128" t="s">
        <v>76</v>
      </c>
      <c r="B736" s="68" t="s">
        <v>26</v>
      </c>
      <c r="C736" s="68" t="s">
        <v>10960</v>
      </c>
      <c r="D736" s="68"/>
      <c r="E736" s="5"/>
      <c r="F736" s="5"/>
      <c r="G736" s="5"/>
      <c r="H736" s="5"/>
    </row>
    <row r="737" spans="1:8">
      <c r="A737" s="128" t="s">
        <v>76</v>
      </c>
      <c r="B737" s="68" t="s">
        <v>138</v>
      </c>
      <c r="C737" s="68" t="s">
        <v>10033</v>
      </c>
      <c r="D737" s="68"/>
      <c r="E737" s="5"/>
      <c r="F737" s="5"/>
      <c r="G737" s="5"/>
      <c r="H737" s="5"/>
    </row>
    <row r="738" spans="1:8">
      <c r="A738" s="128" t="s">
        <v>76</v>
      </c>
      <c r="B738" s="68" t="s">
        <v>280</v>
      </c>
      <c r="C738" s="68" t="s">
        <v>10961</v>
      </c>
      <c r="D738" s="68"/>
      <c r="E738" s="5"/>
      <c r="F738" s="5"/>
      <c r="G738" s="5"/>
      <c r="H738" s="5"/>
    </row>
    <row r="739" spans="1:8">
      <c r="A739" s="128" t="s">
        <v>76</v>
      </c>
      <c r="B739" s="68" t="s">
        <v>56</v>
      </c>
      <c r="C739" s="68" t="s">
        <v>8249</v>
      </c>
      <c r="D739" s="68"/>
      <c r="E739" s="5"/>
      <c r="F739" s="5"/>
      <c r="G739" s="5"/>
      <c r="H739" s="5"/>
    </row>
    <row r="740" spans="1:8">
      <c r="A740" s="128" t="s">
        <v>76</v>
      </c>
      <c r="B740" s="68" t="s">
        <v>18</v>
      </c>
      <c r="C740" s="68" t="s">
        <v>9943</v>
      </c>
      <c r="D740" s="68"/>
      <c r="E740" s="5"/>
      <c r="F740" s="5"/>
      <c r="G740" s="5"/>
      <c r="H740" s="5"/>
    </row>
    <row r="741" spans="1:8">
      <c r="A741" s="128" t="s">
        <v>76</v>
      </c>
      <c r="B741" s="68" t="s">
        <v>11</v>
      </c>
      <c r="C741" s="68" t="s">
        <v>10093</v>
      </c>
      <c r="D741" s="68"/>
      <c r="E741" s="5"/>
      <c r="F741" s="5"/>
      <c r="G741" s="5"/>
      <c r="H741" s="5"/>
    </row>
    <row r="742" spans="1:8">
      <c r="A742" s="128" t="s">
        <v>76</v>
      </c>
      <c r="B742" s="68" t="s">
        <v>16</v>
      </c>
      <c r="C742" s="68" t="s">
        <v>10962</v>
      </c>
      <c r="D742" s="68"/>
      <c r="E742" s="5"/>
      <c r="F742" s="5"/>
      <c r="G742" s="5"/>
      <c r="H742" s="5"/>
    </row>
    <row r="743" spans="1:8">
      <c r="A743" s="128" t="s">
        <v>76</v>
      </c>
      <c r="B743" s="68" t="s">
        <v>17</v>
      </c>
      <c r="C743" s="68" t="s">
        <v>5728</v>
      </c>
      <c r="D743" s="68"/>
      <c r="E743" s="5"/>
      <c r="F743" s="5"/>
      <c r="G743" s="5"/>
      <c r="H743" s="5"/>
    </row>
    <row r="744" spans="1:8">
      <c r="A744" s="128" t="s">
        <v>76</v>
      </c>
      <c r="B744" s="68" t="s">
        <v>81</v>
      </c>
      <c r="C744" s="68" t="s">
        <v>10295</v>
      </c>
      <c r="D744" s="68"/>
      <c r="E744" s="5"/>
      <c r="F744" s="5"/>
      <c r="G744" s="5"/>
      <c r="H744" s="5"/>
    </row>
    <row r="745" spans="1:8">
      <c r="A745" s="128" t="s">
        <v>76</v>
      </c>
      <c r="B745" s="68" t="s">
        <v>239</v>
      </c>
      <c r="C745" s="68" t="s">
        <v>10212</v>
      </c>
      <c r="D745" s="68"/>
      <c r="E745" s="5"/>
      <c r="F745" s="5"/>
      <c r="G745" s="5"/>
      <c r="H745" s="5"/>
    </row>
    <row r="746" spans="1:8">
      <c r="A746" s="128" t="s">
        <v>76</v>
      </c>
      <c r="B746" s="68" t="s">
        <v>31</v>
      </c>
      <c r="C746" s="68" t="s">
        <v>10963</v>
      </c>
      <c r="D746" s="68"/>
      <c r="E746" s="5"/>
      <c r="F746" s="5"/>
      <c r="G746" s="5"/>
      <c r="H746" s="5"/>
    </row>
    <row r="747" spans="1:8">
      <c r="A747" s="128" t="s">
        <v>76</v>
      </c>
      <c r="B747" s="68" t="s">
        <v>344</v>
      </c>
      <c r="C747" s="68" t="s">
        <v>10881</v>
      </c>
      <c r="D747" s="68"/>
      <c r="E747" s="5"/>
      <c r="F747" s="5"/>
      <c r="G747" s="5"/>
      <c r="H747" s="5"/>
    </row>
    <row r="748" spans="1:8">
      <c r="A748" s="128" t="s">
        <v>76</v>
      </c>
      <c r="B748" s="68" t="s">
        <v>119</v>
      </c>
      <c r="C748" s="68" t="s">
        <v>10964</v>
      </c>
      <c r="D748" s="68"/>
      <c r="E748" s="5"/>
      <c r="F748" s="5"/>
      <c r="G748" s="5"/>
      <c r="H748" s="5"/>
    </row>
    <row r="749" spans="1:8">
      <c r="A749" s="128" t="s">
        <v>76</v>
      </c>
      <c r="B749" s="68" t="s">
        <v>2</v>
      </c>
      <c r="C749" s="68" t="s">
        <v>10965</v>
      </c>
      <c r="D749" s="68"/>
      <c r="E749" s="5"/>
      <c r="F749" s="5"/>
      <c r="G749" s="5"/>
      <c r="H749" s="5"/>
    </row>
    <row r="750" spans="1:8">
      <c r="A750" s="128" t="s">
        <v>76</v>
      </c>
      <c r="B750" s="68" t="s">
        <v>25</v>
      </c>
      <c r="C750" s="68" t="s">
        <v>10898</v>
      </c>
      <c r="D750" s="68"/>
      <c r="E750" s="5"/>
      <c r="F750" s="5"/>
      <c r="G750" s="5"/>
      <c r="H750" s="5"/>
    </row>
    <row r="751" spans="1:8">
      <c r="A751" s="128" t="s">
        <v>76</v>
      </c>
      <c r="B751" s="68" t="s">
        <v>697</v>
      </c>
      <c r="C751" s="68" t="s">
        <v>5643</v>
      </c>
      <c r="D751" s="68"/>
      <c r="E751" s="5"/>
      <c r="F751" s="5"/>
      <c r="G751" s="5"/>
      <c r="H751" s="5"/>
    </row>
    <row r="752" spans="1:8">
      <c r="A752" s="128" t="s">
        <v>76</v>
      </c>
      <c r="B752" s="68" t="s">
        <v>331</v>
      </c>
      <c r="C752" s="68" t="s">
        <v>7510</v>
      </c>
      <c r="D752" s="68"/>
      <c r="E752" s="5"/>
      <c r="F752" s="5"/>
      <c r="G752" s="5"/>
      <c r="H752" s="5"/>
    </row>
    <row r="753" spans="1:8">
      <c r="A753" s="128" t="s">
        <v>76</v>
      </c>
      <c r="B753" s="68" t="s">
        <v>23</v>
      </c>
      <c r="C753" s="68" t="s">
        <v>5955</v>
      </c>
      <c r="D753" s="68"/>
      <c r="E753" s="5"/>
      <c r="F753" s="5"/>
      <c r="G753" s="5"/>
      <c r="H753" s="5"/>
    </row>
    <row r="754" spans="1:8">
      <c r="A754" s="128" t="s">
        <v>76</v>
      </c>
      <c r="B754" s="68" t="s">
        <v>10387</v>
      </c>
      <c r="C754" s="68" t="s">
        <v>10388</v>
      </c>
      <c r="D754" s="68"/>
      <c r="E754" s="5"/>
      <c r="F754" s="5"/>
      <c r="G754" s="5"/>
      <c r="H754" s="5"/>
    </row>
    <row r="755" spans="1:8">
      <c r="A755" s="128" t="s">
        <v>76</v>
      </c>
      <c r="B755" s="68" t="s">
        <v>10966</v>
      </c>
      <c r="C755" s="68" t="s">
        <v>9823</v>
      </c>
      <c r="D755" s="68"/>
      <c r="E755" s="5"/>
      <c r="F755" s="5"/>
      <c r="G755" s="5"/>
      <c r="H755" s="5"/>
    </row>
    <row r="756" spans="1:8">
      <c r="A756" s="128" t="s">
        <v>76</v>
      </c>
      <c r="B756" s="68" t="s">
        <v>64</v>
      </c>
      <c r="C756" s="68" t="s">
        <v>10967</v>
      </c>
      <c r="D756" s="68"/>
      <c r="E756" s="5"/>
      <c r="F756" s="5"/>
      <c r="G756" s="5"/>
      <c r="H756" s="5"/>
    </row>
    <row r="757" spans="1:8">
      <c r="A757" s="128" t="s">
        <v>76</v>
      </c>
      <c r="B757" s="68" t="s">
        <v>3110</v>
      </c>
      <c r="C757" s="68" t="s">
        <v>10968</v>
      </c>
      <c r="D757" s="68"/>
      <c r="E757" s="5"/>
      <c r="F757" s="5"/>
      <c r="G757" s="5"/>
      <c r="H757" s="5"/>
    </row>
    <row r="758" spans="1:8">
      <c r="A758" s="128" t="s">
        <v>76</v>
      </c>
      <c r="B758" s="68" t="s">
        <v>114</v>
      </c>
      <c r="C758" s="68" t="s">
        <v>9435</v>
      </c>
      <c r="D758" s="68"/>
      <c r="E758" s="5"/>
      <c r="F758" s="5"/>
      <c r="G758" s="5"/>
      <c r="H758" s="5"/>
    </row>
    <row r="759" spans="1:8">
      <c r="A759" s="128" t="s">
        <v>76</v>
      </c>
      <c r="B759" s="68" t="s">
        <v>56</v>
      </c>
      <c r="C759" s="68" t="s">
        <v>10969</v>
      </c>
      <c r="D759" s="68"/>
      <c r="E759" s="5"/>
      <c r="F759" s="5"/>
      <c r="G759" s="5"/>
      <c r="H759" s="5"/>
    </row>
    <row r="760" spans="1:8">
      <c r="A760" s="128" t="s">
        <v>76</v>
      </c>
      <c r="B760" s="68" t="s">
        <v>9946</v>
      </c>
      <c r="C760" s="68" t="s">
        <v>5846</v>
      </c>
      <c r="D760" s="68"/>
      <c r="E760" s="5"/>
      <c r="F760" s="5"/>
      <c r="G760" s="5"/>
      <c r="H760" s="5"/>
    </row>
    <row r="761" spans="1:8">
      <c r="A761" s="128" t="s">
        <v>76</v>
      </c>
      <c r="B761" s="68" t="s">
        <v>3110</v>
      </c>
      <c r="C761" s="68" t="s">
        <v>9639</v>
      </c>
      <c r="D761" s="68"/>
      <c r="E761" s="5"/>
      <c r="F761" s="5"/>
      <c r="G761" s="5"/>
      <c r="H761" s="5"/>
    </row>
    <row r="762" spans="1:8">
      <c r="A762" s="128" t="s">
        <v>76</v>
      </c>
      <c r="B762" s="68" t="s">
        <v>48</v>
      </c>
      <c r="C762" s="68" t="s">
        <v>5814</v>
      </c>
      <c r="D762" s="68"/>
      <c r="E762" s="5"/>
      <c r="F762" s="5"/>
      <c r="G762" s="5"/>
      <c r="H762" s="5"/>
    </row>
    <row r="763" spans="1:8">
      <c r="A763" s="128" t="s">
        <v>76</v>
      </c>
      <c r="B763" s="68" t="s">
        <v>23</v>
      </c>
      <c r="C763" s="68" t="s">
        <v>7200</v>
      </c>
      <c r="D763" s="68"/>
      <c r="E763" s="5"/>
      <c r="F763" s="5"/>
      <c r="G763" s="5"/>
      <c r="H763" s="5"/>
    </row>
    <row r="764" spans="1:8">
      <c r="A764" s="128" t="s">
        <v>76</v>
      </c>
      <c r="B764" s="68" t="s">
        <v>10970</v>
      </c>
      <c r="C764" s="68" t="s">
        <v>9977</v>
      </c>
      <c r="D764" s="68"/>
      <c r="E764" s="5"/>
      <c r="F764" s="5"/>
      <c r="G764" s="5"/>
      <c r="H764" s="5"/>
    </row>
    <row r="765" spans="1:8">
      <c r="A765" s="128" t="s">
        <v>76</v>
      </c>
      <c r="B765" s="68" t="s">
        <v>166</v>
      </c>
      <c r="C765" s="68" t="s">
        <v>10971</v>
      </c>
      <c r="D765" s="68"/>
      <c r="E765" s="5"/>
      <c r="F765" s="5"/>
      <c r="G765" s="5"/>
      <c r="H765" s="5"/>
    </row>
    <row r="766" spans="1:8">
      <c r="A766" s="128" t="s">
        <v>76</v>
      </c>
      <c r="B766" s="68" t="s">
        <v>17</v>
      </c>
      <c r="C766" s="68" t="s">
        <v>5828</v>
      </c>
      <c r="D766" s="68"/>
      <c r="E766" s="5"/>
      <c r="F766" s="5"/>
      <c r="G766" s="5"/>
      <c r="H766" s="5"/>
    </row>
    <row r="767" spans="1:8">
      <c r="A767" s="128" t="s">
        <v>76</v>
      </c>
      <c r="B767" s="68" t="s">
        <v>66</v>
      </c>
      <c r="C767" s="68" t="s">
        <v>10972</v>
      </c>
      <c r="D767" s="68"/>
      <c r="E767" s="5"/>
      <c r="F767" s="5"/>
      <c r="G767" s="5"/>
      <c r="H767" s="5"/>
    </row>
    <row r="768" spans="1:8">
      <c r="A768" s="128" t="s">
        <v>76</v>
      </c>
      <c r="B768" s="68" t="s">
        <v>41</v>
      </c>
      <c r="C768" s="68" t="s">
        <v>10972</v>
      </c>
      <c r="D768" s="68"/>
      <c r="E768" s="5"/>
      <c r="F768" s="5"/>
      <c r="G768" s="5"/>
      <c r="H768" s="5"/>
    </row>
    <row r="769" spans="1:8">
      <c r="A769" s="128" t="s">
        <v>76</v>
      </c>
      <c r="B769" s="68" t="s">
        <v>47</v>
      </c>
      <c r="C769" s="68" t="s">
        <v>5645</v>
      </c>
      <c r="D769" s="68"/>
      <c r="E769" s="5"/>
      <c r="F769" s="5"/>
      <c r="G769" s="5"/>
      <c r="H769" s="5"/>
    </row>
    <row r="770" spans="1:8">
      <c r="A770" s="128" t="s">
        <v>76</v>
      </c>
      <c r="B770" s="68" t="s">
        <v>4</v>
      </c>
      <c r="C770" s="68" t="s">
        <v>10973</v>
      </c>
      <c r="D770" s="68"/>
      <c r="E770" s="5"/>
      <c r="F770" s="5"/>
      <c r="G770" s="5"/>
      <c r="H770" s="5"/>
    </row>
    <row r="771" spans="1:8">
      <c r="A771" s="128" t="s">
        <v>76</v>
      </c>
      <c r="B771" s="68" t="s">
        <v>10974</v>
      </c>
      <c r="C771" s="68" t="s">
        <v>10975</v>
      </c>
      <c r="D771" s="68"/>
      <c r="E771" s="5"/>
      <c r="F771" s="5"/>
      <c r="G771" s="5"/>
      <c r="H771" s="5"/>
    </row>
    <row r="772" spans="1:8">
      <c r="A772" s="128" t="s">
        <v>76</v>
      </c>
      <c r="B772" s="68" t="s">
        <v>51</v>
      </c>
      <c r="C772" s="68" t="s">
        <v>9736</v>
      </c>
      <c r="D772" s="68"/>
      <c r="E772" s="5"/>
      <c r="F772" s="5"/>
      <c r="G772" s="5"/>
      <c r="H772" s="5"/>
    </row>
    <row r="773" spans="1:8">
      <c r="A773" s="128" t="s">
        <v>76</v>
      </c>
      <c r="B773" s="68" t="s">
        <v>17</v>
      </c>
      <c r="C773" s="68" t="s">
        <v>10119</v>
      </c>
      <c r="D773" s="68"/>
      <c r="E773" s="5"/>
      <c r="F773" s="5"/>
      <c r="G773" s="5"/>
      <c r="H773" s="5"/>
    </row>
    <row r="774" spans="1:8">
      <c r="A774" s="128" t="s">
        <v>76</v>
      </c>
      <c r="B774" s="68" t="s">
        <v>707</v>
      </c>
      <c r="C774" s="68" t="s">
        <v>10976</v>
      </c>
      <c r="D774" s="68"/>
      <c r="E774" s="5"/>
      <c r="F774" s="5"/>
      <c r="G774" s="5"/>
      <c r="H774" s="5"/>
    </row>
    <row r="775" spans="1:8">
      <c r="A775" s="128" t="s">
        <v>76</v>
      </c>
      <c r="B775" s="68" t="s">
        <v>62</v>
      </c>
      <c r="C775" s="68" t="s">
        <v>5839</v>
      </c>
      <c r="D775" s="68"/>
      <c r="E775" s="5"/>
      <c r="F775" s="5"/>
      <c r="G775" s="5"/>
      <c r="H775" s="5"/>
    </row>
    <row r="776" spans="1:8">
      <c r="A776" s="128" t="s">
        <v>76</v>
      </c>
      <c r="B776" s="68" t="s">
        <v>595</v>
      </c>
      <c r="C776" s="68" t="s">
        <v>10977</v>
      </c>
      <c r="D776" s="68"/>
      <c r="E776" s="5"/>
      <c r="F776" s="5"/>
      <c r="G776" s="5"/>
      <c r="H776" s="5"/>
    </row>
    <row r="777" spans="1:8">
      <c r="A777" s="128" t="s">
        <v>76</v>
      </c>
      <c r="B777" s="68" t="s">
        <v>17</v>
      </c>
      <c r="C777" s="68" t="s">
        <v>7464</v>
      </c>
      <c r="D777" s="68"/>
      <c r="E777" s="5"/>
      <c r="F777" s="5"/>
      <c r="G777" s="5"/>
      <c r="H777" s="5"/>
    </row>
    <row r="778" spans="1:8">
      <c r="A778" s="128" t="s">
        <v>76</v>
      </c>
      <c r="B778" s="68" t="s">
        <v>10978</v>
      </c>
      <c r="C778" s="68" t="s">
        <v>10979</v>
      </c>
      <c r="D778" s="68"/>
      <c r="E778" s="5"/>
      <c r="F778" s="5"/>
      <c r="G778" s="5"/>
      <c r="H778" s="5"/>
    </row>
    <row r="779" spans="1:8">
      <c r="A779" s="128" t="s">
        <v>76</v>
      </c>
      <c r="B779" s="68" t="s">
        <v>574</v>
      </c>
      <c r="C779" s="68" t="s">
        <v>10980</v>
      </c>
      <c r="D779" s="68"/>
      <c r="E779" s="5"/>
      <c r="F779" s="5"/>
      <c r="G779" s="5"/>
      <c r="H779" s="5"/>
    </row>
    <row r="780" spans="1:8">
      <c r="A780" s="128" t="s">
        <v>76</v>
      </c>
      <c r="B780" s="68" t="s">
        <v>10089</v>
      </c>
      <c r="C780" s="68" t="s">
        <v>10090</v>
      </c>
      <c r="D780" s="68"/>
      <c r="E780" s="5"/>
      <c r="F780" s="5"/>
      <c r="G780" s="5"/>
      <c r="H780" s="5"/>
    </row>
    <row r="781" spans="1:8">
      <c r="A781" s="128" t="s">
        <v>76</v>
      </c>
      <c r="B781" s="68" t="s">
        <v>121</v>
      </c>
      <c r="C781" s="68" t="s">
        <v>7879</v>
      </c>
      <c r="D781" s="68"/>
      <c r="E781" s="5"/>
      <c r="F781" s="5"/>
      <c r="G781" s="5"/>
      <c r="H781" s="5"/>
    </row>
    <row r="782" spans="1:8">
      <c r="A782" s="128" t="s">
        <v>76</v>
      </c>
      <c r="B782" s="68" t="s">
        <v>10981</v>
      </c>
      <c r="C782" s="68" t="s">
        <v>10982</v>
      </c>
      <c r="D782" s="68"/>
      <c r="E782" s="5"/>
      <c r="F782" s="5"/>
      <c r="G782" s="5"/>
      <c r="H782" s="5"/>
    </row>
    <row r="783" spans="1:8">
      <c r="A783" s="128" t="s">
        <v>76</v>
      </c>
      <c r="B783" s="68" t="s">
        <v>100</v>
      </c>
      <c r="C783" s="68" t="s">
        <v>10983</v>
      </c>
      <c r="D783" s="68"/>
      <c r="E783" s="5"/>
      <c r="F783" s="5"/>
      <c r="G783" s="5"/>
      <c r="H783" s="5"/>
    </row>
    <row r="784" spans="1:8">
      <c r="A784" s="128" t="s">
        <v>76</v>
      </c>
      <c r="B784" s="68" t="s">
        <v>56</v>
      </c>
      <c r="C784" s="68" t="s">
        <v>10984</v>
      </c>
      <c r="D784" s="68"/>
      <c r="E784" s="5"/>
      <c r="F784" s="5"/>
      <c r="G784" s="5"/>
      <c r="H784" s="5"/>
    </row>
    <row r="785" spans="1:8">
      <c r="A785" s="128" t="s">
        <v>76</v>
      </c>
      <c r="B785" s="68" t="s">
        <v>2302</v>
      </c>
      <c r="C785" s="68" t="s">
        <v>10333</v>
      </c>
      <c r="D785" s="68"/>
      <c r="E785" s="5"/>
      <c r="F785" s="5"/>
      <c r="G785" s="5"/>
      <c r="H785" s="5"/>
    </row>
    <row r="786" spans="1:8">
      <c r="A786" s="128" t="s">
        <v>76</v>
      </c>
      <c r="B786" s="68" t="s">
        <v>136</v>
      </c>
      <c r="C786" s="68" t="s">
        <v>10985</v>
      </c>
      <c r="D786" s="68"/>
      <c r="E786" s="5"/>
      <c r="F786" s="5"/>
      <c r="G786" s="5"/>
      <c r="H786" s="5"/>
    </row>
    <row r="787" spans="1:8">
      <c r="A787" s="128" t="s">
        <v>76</v>
      </c>
      <c r="B787" s="68" t="s">
        <v>9</v>
      </c>
      <c r="C787" s="68" t="s">
        <v>10341</v>
      </c>
      <c r="D787" s="68"/>
      <c r="E787" s="5"/>
      <c r="F787" s="5"/>
      <c r="G787" s="5"/>
      <c r="H787" s="5"/>
    </row>
    <row r="788" spans="1:8">
      <c r="A788" s="128" t="s">
        <v>76</v>
      </c>
      <c r="B788" s="68" t="s">
        <v>367</v>
      </c>
      <c r="C788" s="68" t="s">
        <v>10334</v>
      </c>
      <c r="D788" s="68"/>
      <c r="E788" s="5"/>
      <c r="F788" s="5"/>
      <c r="G788" s="5"/>
      <c r="H788" s="5"/>
    </row>
    <row r="789" spans="1:8">
      <c r="A789" s="128" t="s">
        <v>76</v>
      </c>
      <c r="B789" s="68" t="s">
        <v>10986</v>
      </c>
      <c r="C789" s="68" t="s">
        <v>2559</v>
      </c>
      <c r="D789" s="68"/>
      <c r="E789" s="5"/>
      <c r="F789" s="5"/>
      <c r="G789" s="5"/>
      <c r="H789" s="5"/>
    </row>
    <row r="790" spans="1:8">
      <c r="A790" s="128" t="s">
        <v>76</v>
      </c>
      <c r="B790" s="68" t="s">
        <v>338</v>
      </c>
      <c r="C790" s="68" t="s">
        <v>10055</v>
      </c>
      <c r="D790" s="68"/>
      <c r="E790" s="5"/>
      <c r="F790" s="5"/>
      <c r="G790" s="5"/>
      <c r="H790" s="5"/>
    </row>
    <row r="791" spans="1:8">
      <c r="A791" s="128" t="s">
        <v>76</v>
      </c>
      <c r="B791" s="68" t="s">
        <v>150</v>
      </c>
      <c r="C791" s="68" t="s">
        <v>10987</v>
      </c>
      <c r="D791" s="68"/>
      <c r="E791" s="5"/>
      <c r="F791" s="5"/>
      <c r="G791" s="5"/>
      <c r="H791" s="5"/>
    </row>
    <row r="792" spans="1:8">
      <c r="A792" s="128" t="s">
        <v>76</v>
      </c>
      <c r="B792" s="68" t="s">
        <v>82</v>
      </c>
      <c r="C792" s="68" t="s">
        <v>10988</v>
      </c>
      <c r="D792" s="68"/>
      <c r="E792" s="5"/>
      <c r="F792" s="5"/>
      <c r="G792" s="5"/>
      <c r="H792" s="5"/>
    </row>
    <row r="793" spans="1:8">
      <c r="A793" s="128" t="s">
        <v>76</v>
      </c>
      <c r="B793" s="68" t="s">
        <v>168</v>
      </c>
      <c r="C793" s="68" t="s">
        <v>9779</v>
      </c>
      <c r="D793" s="68"/>
      <c r="E793" s="5"/>
      <c r="F793" s="5"/>
      <c r="G793" s="5"/>
      <c r="H793" s="5"/>
    </row>
    <row r="794" spans="1:8">
      <c r="A794" s="128" t="s">
        <v>76</v>
      </c>
      <c r="B794" s="68" t="s">
        <v>64</v>
      </c>
      <c r="C794" s="68" t="s">
        <v>10989</v>
      </c>
      <c r="D794" s="68"/>
      <c r="E794" s="5"/>
      <c r="F794" s="5"/>
      <c r="G794" s="5"/>
      <c r="H794" s="5"/>
    </row>
    <row r="795" spans="1:8">
      <c r="A795" s="128" t="s">
        <v>76</v>
      </c>
      <c r="B795" s="68" t="s">
        <v>134</v>
      </c>
      <c r="C795" s="68" t="s">
        <v>10990</v>
      </c>
      <c r="D795" s="68"/>
      <c r="E795" s="5"/>
      <c r="F795" s="5"/>
      <c r="G795" s="5"/>
      <c r="H795" s="5"/>
    </row>
    <row r="796" spans="1:8">
      <c r="A796" s="128" t="s">
        <v>76</v>
      </c>
      <c r="B796" s="68" t="s">
        <v>10991</v>
      </c>
      <c r="C796" s="68" t="s">
        <v>10992</v>
      </c>
      <c r="D796" s="68"/>
      <c r="E796" s="5"/>
      <c r="F796" s="5"/>
      <c r="G796" s="5"/>
      <c r="H796" s="5"/>
    </row>
    <row r="797" spans="1:8">
      <c r="A797" s="128" t="s">
        <v>76</v>
      </c>
      <c r="B797" s="68" t="s">
        <v>67</v>
      </c>
      <c r="C797" s="68" t="s">
        <v>9520</v>
      </c>
      <c r="D797" s="68"/>
      <c r="E797" s="5"/>
      <c r="F797" s="5"/>
      <c r="G797" s="5"/>
      <c r="H797" s="5"/>
    </row>
    <row r="798" spans="1:8">
      <c r="A798" s="128" t="s">
        <v>76</v>
      </c>
      <c r="B798" s="68" t="s">
        <v>10993</v>
      </c>
      <c r="C798" s="68" t="s">
        <v>5881</v>
      </c>
      <c r="D798" s="68"/>
      <c r="E798" s="5"/>
      <c r="F798" s="5"/>
      <c r="G798" s="5"/>
      <c r="H798" s="5"/>
    </row>
    <row r="799" spans="1:8">
      <c r="A799" s="128" t="s">
        <v>76</v>
      </c>
      <c r="B799" s="68" t="s">
        <v>10189</v>
      </c>
      <c r="C799" s="68" t="s">
        <v>5881</v>
      </c>
      <c r="D799" s="68"/>
      <c r="E799" s="5"/>
      <c r="F799" s="5"/>
      <c r="G799" s="5"/>
      <c r="H799" s="5"/>
    </row>
    <row r="800" spans="1:8">
      <c r="A800" s="128" t="s">
        <v>76</v>
      </c>
      <c r="B800" s="68" t="s">
        <v>35</v>
      </c>
      <c r="C800" s="68" t="s">
        <v>9516</v>
      </c>
      <c r="D800" s="68"/>
      <c r="E800" s="5"/>
      <c r="F800" s="5"/>
      <c r="G800" s="5"/>
      <c r="H800" s="5"/>
    </row>
    <row r="801" spans="1:8">
      <c r="A801" s="128" t="s">
        <v>76</v>
      </c>
      <c r="B801" s="68" t="s">
        <v>275</v>
      </c>
      <c r="C801" s="68" t="s">
        <v>5729</v>
      </c>
      <c r="D801" s="68"/>
      <c r="E801" s="5"/>
      <c r="F801" s="5"/>
      <c r="G801" s="5"/>
      <c r="H801" s="5"/>
    </row>
    <row r="802" spans="1:8">
      <c r="A802" s="128" t="s">
        <v>76</v>
      </c>
      <c r="B802" s="68" t="s">
        <v>46</v>
      </c>
      <c r="C802" s="68" t="s">
        <v>10994</v>
      </c>
      <c r="D802" s="68"/>
      <c r="E802" s="5"/>
      <c r="F802" s="5"/>
      <c r="G802" s="5"/>
      <c r="H802" s="5"/>
    </row>
    <row r="803" spans="1:8">
      <c r="A803" s="128" t="s">
        <v>76</v>
      </c>
      <c r="B803" s="68" t="s">
        <v>123</v>
      </c>
      <c r="C803" s="68" t="s">
        <v>10995</v>
      </c>
      <c r="D803" s="68"/>
      <c r="E803" s="5"/>
      <c r="F803" s="5"/>
      <c r="G803" s="5"/>
      <c r="H803" s="5"/>
    </row>
    <row r="804" spans="1:8">
      <c r="A804" s="128" t="s">
        <v>76</v>
      </c>
      <c r="B804" s="68" t="s">
        <v>210</v>
      </c>
      <c r="C804" s="68" t="s">
        <v>10996</v>
      </c>
      <c r="D804" s="68"/>
      <c r="E804" s="5"/>
      <c r="F804" s="5"/>
      <c r="G804" s="5"/>
      <c r="H804" s="5"/>
    </row>
    <row r="805" spans="1:8">
      <c r="A805" s="128" t="s">
        <v>76</v>
      </c>
      <c r="B805" s="68" t="s">
        <v>15</v>
      </c>
      <c r="C805" s="68" t="s">
        <v>7522</v>
      </c>
      <c r="D805" s="68"/>
      <c r="E805" s="5"/>
      <c r="F805" s="5"/>
      <c r="G805" s="5"/>
      <c r="H805" s="5"/>
    </row>
    <row r="806" spans="1:8">
      <c r="A806" s="128" t="s">
        <v>76</v>
      </c>
      <c r="B806" s="68" t="s">
        <v>808</v>
      </c>
      <c r="C806" s="68" t="s">
        <v>10357</v>
      </c>
      <c r="D806" s="68"/>
      <c r="E806" s="5"/>
      <c r="F806" s="5"/>
      <c r="G806" s="5"/>
      <c r="H806" s="5"/>
    </row>
    <row r="807" spans="1:8">
      <c r="A807" s="128" t="s">
        <v>76</v>
      </c>
      <c r="B807" s="68" t="s">
        <v>1842</v>
      </c>
      <c r="C807" s="68" t="s">
        <v>10357</v>
      </c>
      <c r="D807" s="68"/>
      <c r="E807" s="5"/>
      <c r="F807" s="5"/>
      <c r="G807" s="5"/>
      <c r="H807" s="5"/>
    </row>
    <row r="808" spans="1:8">
      <c r="A808" s="128" t="s">
        <v>76</v>
      </c>
      <c r="B808" s="68" t="s">
        <v>306</v>
      </c>
      <c r="C808" s="68" t="s">
        <v>2711</v>
      </c>
      <c r="D808" s="68"/>
      <c r="E808" s="5"/>
      <c r="F808" s="5"/>
      <c r="G808" s="5"/>
      <c r="H808" s="5"/>
    </row>
    <row r="809" spans="1:8">
      <c r="A809" s="128" t="s">
        <v>76</v>
      </c>
      <c r="B809" s="68" t="s">
        <v>503</v>
      </c>
      <c r="C809" s="68" t="s">
        <v>7559</v>
      </c>
      <c r="D809" s="68"/>
      <c r="E809" s="5"/>
      <c r="F809" s="5"/>
      <c r="G809" s="5"/>
      <c r="H809" s="5"/>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05"/>
  <sheetViews>
    <sheetView workbookViewId="0"/>
  </sheetViews>
  <sheetFormatPr baseColWidth="10" defaultRowHeight="15" x14ac:dyDescent="0"/>
  <cols>
    <col min="1" max="1" width="13.33203125" style="3" customWidth="1"/>
    <col min="2" max="2" width="11.5" bestFit="1" customWidth="1"/>
    <col min="3" max="3" width="18.6640625" bestFit="1" customWidth="1"/>
    <col min="4" max="4" width="9.83203125" bestFit="1" customWidth="1"/>
    <col min="5" max="5" width="20.1640625" customWidth="1"/>
    <col min="6" max="6" width="20.6640625" customWidth="1"/>
    <col min="7" max="7" width="22.5" bestFit="1" customWidth="1"/>
    <col min="8" max="8" width="23.5" bestFit="1" customWidth="1"/>
  </cols>
  <sheetData>
    <row r="1" spans="1:8" ht="36" customHeight="1">
      <c r="A1" s="110" t="s">
        <v>10419</v>
      </c>
      <c r="D1" s="48"/>
      <c r="G1" s="137" t="s">
        <v>14561</v>
      </c>
      <c r="H1" s="137"/>
    </row>
    <row r="2" spans="1:8" ht="30">
      <c r="A2" s="22" t="s">
        <v>75</v>
      </c>
      <c r="B2" s="13" t="s">
        <v>74</v>
      </c>
      <c r="C2" s="33" t="s">
        <v>180</v>
      </c>
      <c r="D2" s="13" t="s">
        <v>764</v>
      </c>
      <c r="E2" s="34" t="s">
        <v>1499</v>
      </c>
      <c r="F2" s="38" t="s">
        <v>1500</v>
      </c>
      <c r="G2" s="100" t="s">
        <v>14559</v>
      </c>
      <c r="H2" s="100" t="s">
        <v>14560</v>
      </c>
    </row>
    <row r="3" spans="1:8">
      <c r="A3" s="128">
        <v>1</v>
      </c>
      <c r="B3" s="68" t="s">
        <v>41</v>
      </c>
      <c r="C3" s="68" t="s">
        <v>9790</v>
      </c>
      <c r="D3" s="69">
        <v>9.5416689814814812E-2</v>
      </c>
      <c r="E3" s="37">
        <f>A3/779</f>
        <v>1.2836970474967907E-3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128">
        <v>2</v>
      </c>
      <c r="B4" s="68" t="s">
        <v>9910</v>
      </c>
      <c r="C4" s="68" t="s">
        <v>9911</v>
      </c>
      <c r="D4" s="69">
        <v>9.6747789351851854E-2</v>
      </c>
      <c r="E4" s="37">
        <f t="shared" ref="E4:E67" si="0">A4/779</f>
        <v>2.5673940949935813E-3</v>
      </c>
      <c r="F4" s="37">
        <f t="shared" ref="F4:F67" si="1">((HOUR(D4)*60+MINUTE(D4)+SECOND(D4)/60)-(HOUR($D$3)*60+MINUTE($D$3)+SECOND($D$3)/60))/(HOUR($D$3)*60+MINUTE($D$3)+SECOND($D$3)/60)</f>
        <v>1.3949539058709295E-2</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128">
        <v>3</v>
      </c>
      <c r="B5" s="68" t="s">
        <v>168</v>
      </c>
      <c r="C5" s="68" t="s">
        <v>9912</v>
      </c>
      <c r="D5" s="69">
        <v>9.815975694444444E-2</v>
      </c>
      <c r="E5" s="37">
        <f t="shared" si="0"/>
        <v>3.8510911424903724E-3</v>
      </c>
      <c r="F5" s="37">
        <f t="shared" si="1"/>
        <v>2.8748180494905302E-2</v>
      </c>
      <c r="G5" s="4" t="str">
        <f t="shared" si="2"/>
        <v>Start group 1 for 50km</v>
      </c>
      <c r="H5" s="4" t="str">
        <f t="shared" si="3"/>
        <v>Start group 1 for 100km</v>
      </c>
    </row>
    <row r="6" spans="1:8">
      <c r="A6" s="128">
        <v>4</v>
      </c>
      <c r="B6" s="68" t="s">
        <v>132</v>
      </c>
      <c r="C6" s="68" t="s">
        <v>5753</v>
      </c>
      <c r="D6" s="69">
        <v>9.9039409722222221E-2</v>
      </c>
      <c r="E6" s="37">
        <f t="shared" si="0"/>
        <v>5.1347881899871627E-3</v>
      </c>
      <c r="F6" s="37">
        <f t="shared" si="1"/>
        <v>3.7967006307617672E-2</v>
      </c>
      <c r="G6" s="4" t="str">
        <f t="shared" si="2"/>
        <v>Start group 1 for 50km</v>
      </c>
      <c r="H6" s="4" t="str">
        <f t="shared" si="3"/>
        <v>Start group 1 for 100km</v>
      </c>
    </row>
    <row r="7" spans="1:8">
      <c r="A7" s="128">
        <v>5</v>
      </c>
      <c r="B7" s="68" t="s">
        <v>4</v>
      </c>
      <c r="C7" s="68" t="s">
        <v>9913</v>
      </c>
      <c r="D7" s="69">
        <v>9.9398159722222226E-2</v>
      </c>
      <c r="E7" s="37">
        <f t="shared" si="0"/>
        <v>6.4184852374839542E-3</v>
      </c>
      <c r="F7" s="37">
        <f t="shared" si="1"/>
        <v>4.1727316836487047E-2</v>
      </c>
      <c r="G7" s="4" t="str">
        <f t="shared" si="2"/>
        <v>Start group 1 for 50km</v>
      </c>
      <c r="H7" s="4" t="str">
        <f t="shared" si="3"/>
        <v>Start group 1 for 100km</v>
      </c>
    </row>
    <row r="8" spans="1:8">
      <c r="A8" s="128">
        <v>6</v>
      </c>
      <c r="B8" s="68" t="s">
        <v>17</v>
      </c>
      <c r="C8" s="68" t="s">
        <v>9914</v>
      </c>
      <c r="D8" s="69">
        <v>0.10186349537037037</v>
      </c>
      <c r="E8" s="37">
        <f t="shared" si="0"/>
        <v>7.7021822849807449E-3</v>
      </c>
      <c r="F8" s="37">
        <f t="shared" si="1"/>
        <v>6.7564289180009687E-2</v>
      </c>
      <c r="G8" s="4" t="str">
        <f t="shared" si="2"/>
        <v>Start group 1 for 50km</v>
      </c>
      <c r="H8" s="4" t="str">
        <f t="shared" si="3"/>
        <v>Start group 1 for 100km</v>
      </c>
    </row>
    <row r="9" spans="1:8">
      <c r="A9" s="128">
        <v>7</v>
      </c>
      <c r="B9" s="68" t="s">
        <v>12</v>
      </c>
      <c r="C9" s="68" t="s">
        <v>9915</v>
      </c>
      <c r="D9" s="69">
        <v>0.10290509259259259</v>
      </c>
      <c r="E9" s="37">
        <f t="shared" si="0"/>
        <v>8.9858793324775355E-3</v>
      </c>
      <c r="F9" s="37">
        <f t="shared" si="1"/>
        <v>7.8481319747695275E-2</v>
      </c>
      <c r="G9" s="4" t="str">
        <f t="shared" si="2"/>
        <v>Start group 1 for 50km</v>
      </c>
      <c r="H9" s="4" t="str">
        <f t="shared" si="3"/>
        <v>Start group 1 for 100km</v>
      </c>
    </row>
    <row r="10" spans="1:8">
      <c r="A10" s="128">
        <v>8</v>
      </c>
      <c r="B10" s="68" t="s">
        <v>35</v>
      </c>
      <c r="C10" s="68" t="s">
        <v>9916</v>
      </c>
      <c r="D10" s="69">
        <v>0.10358800925925926</v>
      </c>
      <c r="E10" s="37">
        <f t="shared" si="0"/>
        <v>1.0269576379974325E-2</v>
      </c>
      <c r="F10" s="37">
        <f t="shared" si="1"/>
        <v>8.5638039786511286E-2</v>
      </c>
      <c r="G10" s="4" t="str">
        <f t="shared" si="2"/>
        <v>Start group 1 for 50km</v>
      </c>
      <c r="H10" s="4" t="str">
        <f t="shared" si="3"/>
        <v>Start group 1 for 100km</v>
      </c>
    </row>
    <row r="11" spans="1:8">
      <c r="A11" s="128">
        <v>9</v>
      </c>
      <c r="B11" s="68" t="s">
        <v>28</v>
      </c>
      <c r="C11" s="68" t="s">
        <v>9917</v>
      </c>
      <c r="D11" s="69">
        <v>0.10439815972222222</v>
      </c>
      <c r="E11" s="37">
        <f t="shared" si="0"/>
        <v>1.1553273427471117E-2</v>
      </c>
      <c r="F11" s="37">
        <f t="shared" si="1"/>
        <v>9.4129063561377999E-2</v>
      </c>
      <c r="G11" s="4" t="str">
        <f t="shared" si="2"/>
        <v>Start group 1 for 50km</v>
      </c>
      <c r="H11" s="4" t="str">
        <f t="shared" si="3"/>
        <v>Start group 1 for 100km</v>
      </c>
    </row>
    <row r="12" spans="1:8">
      <c r="A12" s="128">
        <v>10</v>
      </c>
      <c r="B12" s="68" t="s">
        <v>22</v>
      </c>
      <c r="C12" s="68" t="s">
        <v>9918</v>
      </c>
      <c r="D12" s="69">
        <v>0.10451388888888889</v>
      </c>
      <c r="E12" s="37">
        <f t="shared" si="0"/>
        <v>1.2836970474967908E-2</v>
      </c>
      <c r="F12" s="37">
        <f t="shared" si="1"/>
        <v>9.5342066957787436E-2</v>
      </c>
      <c r="G12" s="4" t="str">
        <f t="shared" si="2"/>
        <v>Start group 1 for 50km</v>
      </c>
      <c r="H12" s="4" t="str">
        <f t="shared" si="3"/>
        <v>Start group 1 for 100km</v>
      </c>
    </row>
    <row r="13" spans="1:8">
      <c r="A13" s="128">
        <v>11</v>
      </c>
      <c r="B13" s="68" t="s">
        <v>742</v>
      </c>
      <c r="C13" s="68" t="s">
        <v>9919</v>
      </c>
      <c r="D13" s="69">
        <v>0.1045718287037037</v>
      </c>
      <c r="E13" s="37">
        <f t="shared" si="0"/>
        <v>1.4120667522464698E-2</v>
      </c>
      <c r="F13" s="37">
        <f t="shared" si="1"/>
        <v>9.5948568655992258E-2</v>
      </c>
      <c r="G13" s="4" t="str">
        <f t="shared" si="2"/>
        <v>Start group 1 for 50km</v>
      </c>
      <c r="H13" s="4" t="str">
        <f t="shared" si="3"/>
        <v>Start group 1 for 100km</v>
      </c>
    </row>
    <row r="14" spans="1:8">
      <c r="A14" s="128">
        <v>12</v>
      </c>
      <c r="B14" s="68" t="s">
        <v>127</v>
      </c>
      <c r="C14" s="68" t="s">
        <v>5674</v>
      </c>
      <c r="D14" s="69">
        <v>0.10481490740740741</v>
      </c>
      <c r="E14" s="37">
        <f t="shared" si="0"/>
        <v>1.540436456996149E-2</v>
      </c>
      <c r="F14" s="37">
        <f t="shared" si="1"/>
        <v>9.8495875788452189E-2</v>
      </c>
      <c r="G14" s="4" t="str">
        <f t="shared" si="2"/>
        <v>Start group 1 for 50km</v>
      </c>
      <c r="H14" s="4" t="str">
        <f t="shared" si="3"/>
        <v>Start group 1 for 100km</v>
      </c>
    </row>
    <row r="15" spans="1:8">
      <c r="A15" s="128">
        <v>13</v>
      </c>
      <c r="B15" s="68" t="s">
        <v>697</v>
      </c>
      <c r="C15" s="68" t="s">
        <v>9920</v>
      </c>
      <c r="D15" s="69">
        <v>0.1054746412037037</v>
      </c>
      <c r="E15" s="37">
        <f t="shared" si="0"/>
        <v>1.668806161745828E-2</v>
      </c>
      <c r="F15" s="37">
        <f t="shared" si="1"/>
        <v>0.10540999514798631</v>
      </c>
      <c r="G15" s="4" t="str">
        <f t="shared" si="2"/>
        <v>Start group 1 for 50km</v>
      </c>
      <c r="H15" s="4" t="str">
        <f t="shared" si="3"/>
        <v>Start group 1 for 100km</v>
      </c>
    </row>
    <row r="16" spans="1:8">
      <c r="A16" s="128">
        <v>14</v>
      </c>
      <c r="B16" s="68" t="s">
        <v>7</v>
      </c>
      <c r="C16" s="68" t="s">
        <v>8284</v>
      </c>
      <c r="D16" s="69">
        <v>0.10687509259259259</v>
      </c>
      <c r="E16" s="37">
        <f t="shared" si="0"/>
        <v>1.7971758664955071E-2</v>
      </c>
      <c r="F16" s="37">
        <f t="shared" si="1"/>
        <v>0.12008733624454147</v>
      </c>
      <c r="G16" s="4" t="str">
        <f t="shared" si="2"/>
        <v>Start group 1 for 50km</v>
      </c>
      <c r="H16" s="4" t="str">
        <f t="shared" si="3"/>
        <v>Start group 1 for 100km</v>
      </c>
    </row>
    <row r="17" spans="1:8">
      <c r="A17" s="128">
        <v>15</v>
      </c>
      <c r="B17" s="68" t="s">
        <v>58</v>
      </c>
      <c r="C17" s="68" t="s">
        <v>9921</v>
      </c>
      <c r="D17" s="69">
        <v>0.1071296412037037</v>
      </c>
      <c r="E17" s="37">
        <f t="shared" si="0"/>
        <v>1.9255455712451863E-2</v>
      </c>
      <c r="F17" s="37">
        <f t="shared" si="1"/>
        <v>0.12275594371664246</v>
      </c>
      <c r="G17" s="4" t="str">
        <f t="shared" si="2"/>
        <v>Start group 1 for 50km</v>
      </c>
      <c r="H17" s="4" t="str">
        <f t="shared" si="3"/>
        <v>Start group 1 for 100km</v>
      </c>
    </row>
    <row r="18" spans="1:8">
      <c r="A18" s="128">
        <v>16</v>
      </c>
      <c r="B18" s="68" t="s">
        <v>957</v>
      </c>
      <c r="C18" s="68" t="s">
        <v>7745</v>
      </c>
      <c r="D18" s="69">
        <v>0.10761582175925925</v>
      </c>
      <c r="E18" s="37">
        <f t="shared" si="0"/>
        <v>2.0539152759948651E-2</v>
      </c>
      <c r="F18" s="37">
        <f t="shared" si="1"/>
        <v>0.12785055798156231</v>
      </c>
      <c r="G18" s="4" t="str">
        <f t="shared" si="2"/>
        <v>Start group 1 for 50km</v>
      </c>
      <c r="H18" s="4" t="str">
        <f t="shared" si="3"/>
        <v>Start group 1 for 100km</v>
      </c>
    </row>
    <row r="19" spans="1:8">
      <c r="A19" s="128">
        <v>17</v>
      </c>
      <c r="B19" s="68" t="s">
        <v>166</v>
      </c>
      <c r="C19" s="68" t="s">
        <v>9922</v>
      </c>
      <c r="D19" s="69">
        <v>0.10762733796296296</v>
      </c>
      <c r="E19" s="37">
        <f t="shared" si="0"/>
        <v>2.1822849807445442E-2</v>
      </c>
      <c r="F19" s="37">
        <f t="shared" si="1"/>
        <v>0.12797185832120317</v>
      </c>
      <c r="G19" s="4" t="str">
        <f t="shared" si="2"/>
        <v>Start group 1 for 50km</v>
      </c>
      <c r="H19" s="4" t="str">
        <f t="shared" si="3"/>
        <v>Start group 1 for 100km</v>
      </c>
    </row>
    <row r="20" spans="1:8">
      <c r="A20" s="128">
        <v>18</v>
      </c>
      <c r="B20" s="68" t="s">
        <v>50</v>
      </c>
      <c r="C20" s="68" t="s">
        <v>9663</v>
      </c>
      <c r="D20" s="69">
        <v>0.1077662037037037</v>
      </c>
      <c r="E20" s="37">
        <f t="shared" si="0"/>
        <v>2.3106546854942234E-2</v>
      </c>
      <c r="F20" s="37">
        <f t="shared" si="1"/>
        <v>0.1294274623968947</v>
      </c>
      <c r="G20" s="4" t="str">
        <f t="shared" si="2"/>
        <v>Start group 1 for 50km</v>
      </c>
      <c r="H20" s="4" t="str">
        <f t="shared" si="3"/>
        <v>Start group 1 for 100km</v>
      </c>
    </row>
    <row r="21" spans="1:8">
      <c r="A21" s="128">
        <v>19</v>
      </c>
      <c r="B21" s="68" t="s">
        <v>275</v>
      </c>
      <c r="C21" s="68" t="s">
        <v>9923</v>
      </c>
      <c r="D21" s="69">
        <v>0.10784731481481481</v>
      </c>
      <c r="E21" s="37">
        <f t="shared" si="0"/>
        <v>2.4390243902439025E-2</v>
      </c>
      <c r="F21" s="37">
        <f t="shared" si="1"/>
        <v>0.1302765647743814</v>
      </c>
      <c r="G21" s="4" t="str">
        <f t="shared" si="2"/>
        <v>Start group 1 for 50km</v>
      </c>
      <c r="H21" s="4" t="str">
        <f t="shared" si="3"/>
        <v>Start group 1 for 100km</v>
      </c>
    </row>
    <row r="22" spans="1:8">
      <c r="A22" s="128">
        <v>20</v>
      </c>
      <c r="B22" s="68" t="s">
        <v>80</v>
      </c>
      <c r="C22" s="68" t="s">
        <v>9924</v>
      </c>
      <c r="D22" s="69">
        <v>0.10835649305555556</v>
      </c>
      <c r="E22" s="37">
        <f t="shared" si="0"/>
        <v>2.5673940949935817E-2</v>
      </c>
      <c r="F22" s="37">
        <f t="shared" si="1"/>
        <v>0.13561377971858316</v>
      </c>
      <c r="G22" s="4" t="str">
        <f t="shared" si="2"/>
        <v>Start group 1 for 50km</v>
      </c>
      <c r="H22" s="4" t="str">
        <f t="shared" si="3"/>
        <v>Start group 1 for 100km</v>
      </c>
    </row>
    <row r="23" spans="1:8">
      <c r="A23" s="128">
        <v>21</v>
      </c>
      <c r="B23" s="68" t="s">
        <v>31</v>
      </c>
      <c r="C23" s="68" t="s">
        <v>6027</v>
      </c>
      <c r="D23" s="69">
        <v>0.10873844907407407</v>
      </c>
      <c r="E23" s="37">
        <f t="shared" si="0"/>
        <v>2.6957637997432605E-2</v>
      </c>
      <c r="F23" s="37">
        <f t="shared" si="1"/>
        <v>0.13961669092673462</v>
      </c>
      <c r="G23" s="4" t="str">
        <f t="shared" si="2"/>
        <v>Start group 1 for 50km</v>
      </c>
      <c r="H23" s="4" t="str">
        <f t="shared" si="3"/>
        <v>Start group 1 for 100km</v>
      </c>
    </row>
    <row r="24" spans="1:8">
      <c r="A24" s="128">
        <v>22</v>
      </c>
      <c r="B24" s="68" t="s">
        <v>7</v>
      </c>
      <c r="C24" s="68" t="s">
        <v>7379</v>
      </c>
      <c r="D24" s="69">
        <v>0.10884263888888888</v>
      </c>
      <c r="E24" s="37">
        <f t="shared" si="0"/>
        <v>2.8241335044929396E-2</v>
      </c>
      <c r="F24" s="37">
        <f t="shared" si="1"/>
        <v>0.14070839398350302</v>
      </c>
      <c r="G24" s="4" t="str">
        <f t="shared" si="2"/>
        <v>Start group 1 for 50km</v>
      </c>
      <c r="H24" s="4" t="str">
        <f t="shared" si="3"/>
        <v>Start group 1 for 100km</v>
      </c>
    </row>
    <row r="25" spans="1:8">
      <c r="A25" s="128">
        <v>23</v>
      </c>
      <c r="B25" s="68" t="s">
        <v>2563</v>
      </c>
      <c r="C25" s="68" t="s">
        <v>9925</v>
      </c>
      <c r="D25" s="69">
        <v>0.10894675925925926</v>
      </c>
      <c r="E25" s="37">
        <f t="shared" si="0"/>
        <v>2.9525032092426188E-2</v>
      </c>
      <c r="F25" s="37">
        <f t="shared" si="1"/>
        <v>0.14180009704027161</v>
      </c>
      <c r="G25" s="4" t="str">
        <f t="shared" si="2"/>
        <v>Start group 1 for 50km</v>
      </c>
      <c r="H25" s="4" t="str">
        <f t="shared" si="3"/>
        <v>Start group 1 for 100km</v>
      </c>
    </row>
    <row r="26" spans="1:8">
      <c r="A26" s="128">
        <v>24</v>
      </c>
      <c r="B26" s="68" t="s">
        <v>10</v>
      </c>
      <c r="C26" s="68" t="s">
        <v>9926</v>
      </c>
      <c r="D26" s="69">
        <v>0.10918986111111111</v>
      </c>
      <c r="E26" s="37">
        <f t="shared" si="0"/>
        <v>3.0808729139922979E-2</v>
      </c>
      <c r="F26" s="37">
        <f t="shared" si="1"/>
        <v>0.14434740417273154</v>
      </c>
      <c r="G26" s="4" t="str">
        <f t="shared" si="2"/>
        <v>Start group 1 for 50km</v>
      </c>
      <c r="H26" s="4" t="str">
        <f t="shared" si="3"/>
        <v>Start group 1 for 100km</v>
      </c>
    </row>
    <row r="27" spans="1:8">
      <c r="A27" s="128">
        <v>25</v>
      </c>
      <c r="B27" s="68" t="s">
        <v>2547</v>
      </c>
      <c r="C27" s="68" t="s">
        <v>9927</v>
      </c>
      <c r="D27" s="69">
        <v>0.10990741898148149</v>
      </c>
      <c r="E27" s="37">
        <f t="shared" si="0"/>
        <v>3.2092426187419767E-2</v>
      </c>
      <c r="F27" s="37">
        <f t="shared" si="1"/>
        <v>0.15186802523047069</v>
      </c>
      <c r="G27" s="4" t="str">
        <f t="shared" si="2"/>
        <v>Start group 1 for 50km</v>
      </c>
      <c r="H27" s="4" t="str">
        <f t="shared" si="3"/>
        <v>Start group 1 for 100km</v>
      </c>
    </row>
    <row r="28" spans="1:8">
      <c r="A28" s="128">
        <v>26</v>
      </c>
      <c r="B28" s="68" t="s">
        <v>344</v>
      </c>
      <c r="C28" s="68" t="s">
        <v>9928</v>
      </c>
      <c r="D28" s="69">
        <v>0.1100231712962963</v>
      </c>
      <c r="E28" s="37">
        <f t="shared" si="0"/>
        <v>3.3376123234916559E-2</v>
      </c>
      <c r="F28" s="37">
        <f t="shared" si="1"/>
        <v>0.15308102862688014</v>
      </c>
      <c r="G28" s="4" t="str">
        <f t="shared" si="2"/>
        <v>Start group 1 for 50km</v>
      </c>
      <c r="H28" s="4" t="str">
        <f t="shared" si="3"/>
        <v>Start group 1 for 100km</v>
      </c>
    </row>
    <row r="29" spans="1:8">
      <c r="A29" s="128">
        <v>27</v>
      </c>
      <c r="B29" s="68" t="s">
        <v>15</v>
      </c>
      <c r="C29" s="68" t="s">
        <v>9929</v>
      </c>
      <c r="D29" s="69">
        <v>0.11042826388888889</v>
      </c>
      <c r="E29" s="37">
        <f t="shared" si="0"/>
        <v>3.4659820282413351E-2</v>
      </c>
      <c r="F29" s="37">
        <f t="shared" si="1"/>
        <v>0.1573265405143135</v>
      </c>
      <c r="G29" s="4" t="str">
        <f t="shared" si="2"/>
        <v>Start group 1 for 50km</v>
      </c>
      <c r="H29" s="4" t="str">
        <f t="shared" si="3"/>
        <v>Start group 1 for 100km</v>
      </c>
    </row>
    <row r="30" spans="1:8">
      <c r="A30" s="128">
        <v>28</v>
      </c>
      <c r="B30" s="68" t="s">
        <v>15</v>
      </c>
      <c r="C30" s="68" t="s">
        <v>9930</v>
      </c>
      <c r="D30" s="69">
        <v>0.11138893518518518</v>
      </c>
      <c r="E30" s="37">
        <f t="shared" si="0"/>
        <v>3.5943517329910142E-2</v>
      </c>
      <c r="F30" s="37">
        <f t="shared" si="1"/>
        <v>0.16739446870451236</v>
      </c>
      <c r="G30" s="4" t="str">
        <f t="shared" si="2"/>
        <v>Start group 1 for 50km</v>
      </c>
      <c r="H30" s="4" t="str">
        <f t="shared" si="3"/>
        <v>Start group 1 for 100km</v>
      </c>
    </row>
    <row r="31" spans="1:8">
      <c r="A31" s="128">
        <v>29</v>
      </c>
      <c r="B31" s="68" t="s">
        <v>17</v>
      </c>
      <c r="C31" s="68" t="s">
        <v>9931</v>
      </c>
      <c r="D31" s="69">
        <v>0.11140046296296297</v>
      </c>
      <c r="E31" s="37">
        <f t="shared" si="0"/>
        <v>3.7227214377406934E-2</v>
      </c>
      <c r="F31" s="37">
        <f t="shared" si="1"/>
        <v>0.16751576904415322</v>
      </c>
      <c r="G31" s="4" t="str">
        <f t="shared" si="2"/>
        <v>Start group 1 for 50km</v>
      </c>
      <c r="H31" s="4" t="str">
        <f t="shared" si="3"/>
        <v>Start group 1 for 100km</v>
      </c>
    </row>
    <row r="32" spans="1:8">
      <c r="A32" s="128">
        <v>30</v>
      </c>
      <c r="B32" s="68" t="s">
        <v>38</v>
      </c>
      <c r="C32" s="68" t="s">
        <v>9932</v>
      </c>
      <c r="D32" s="69">
        <v>0.11142363425925926</v>
      </c>
      <c r="E32" s="37">
        <f t="shared" si="0"/>
        <v>3.8510911424903725E-2</v>
      </c>
      <c r="F32" s="37">
        <f t="shared" si="1"/>
        <v>0.16775836972343511</v>
      </c>
      <c r="G32" s="4" t="str">
        <f t="shared" si="2"/>
        <v>Start group 1 for 50km</v>
      </c>
      <c r="H32" s="4" t="str">
        <f t="shared" si="3"/>
        <v>Start group 1 for 100km</v>
      </c>
    </row>
    <row r="33" spans="1:8">
      <c r="A33" s="128">
        <v>31</v>
      </c>
      <c r="B33" s="68" t="s">
        <v>71</v>
      </c>
      <c r="C33" s="68" t="s">
        <v>9933</v>
      </c>
      <c r="D33" s="69">
        <v>0.11190976851851851</v>
      </c>
      <c r="E33" s="37">
        <f t="shared" si="0"/>
        <v>3.9794608472400517E-2</v>
      </c>
      <c r="F33" s="37">
        <f t="shared" si="1"/>
        <v>0.17285298398835516</v>
      </c>
      <c r="G33" s="4" t="str">
        <f t="shared" si="2"/>
        <v>Start group 1 for 50km</v>
      </c>
      <c r="H33" s="4" t="str">
        <f t="shared" si="3"/>
        <v>Start group 1 for 100km</v>
      </c>
    </row>
    <row r="34" spans="1:8">
      <c r="A34" s="128">
        <v>32</v>
      </c>
      <c r="B34" s="68" t="s">
        <v>31</v>
      </c>
      <c r="C34" s="68" t="s">
        <v>9934</v>
      </c>
      <c r="D34" s="69">
        <v>0.11254633101851852</v>
      </c>
      <c r="E34" s="37">
        <f t="shared" si="0"/>
        <v>4.1078305519897301E-2</v>
      </c>
      <c r="F34" s="37">
        <f t="shared" si="1"/>
        <v>0.17952450266860739</v>
      </c>
      <c r="G34" s="4" t="str">
        <f t="shared" si="2"/>
        <v>Start group 1 for 50km</v>
      </c>
      <c r="H34" s="4" t="str">
        <f t="shared" si="3"/>
        <v>Start group 1 for 100km</v>
      </c>
    </row>
    <row r="35" spans="1:8">
      <c r="A35" s="128">
        <v>33</v>
      </c>
      <c r="B35" s="68" t="s">
        <v>49</v>
      </c>
      <c r="C35" s="68" t="s">
        <v>7189</v>
      </c>
      <c r="D35" s="69">
        <v>0.11281256944444444</v>
      </c>
      <c r="E35" s="37">
        <f t="shared" si="0"/>
        <v>4.2362002567394093E-2</v>
      </c>
      <c r="F35" s="37">
        <f t="shared" si="1"/>
        <v>0.18231441048034921</v>
      </c>
      <c r="G35" s="4" t="str">
        <f t="shared" si="2"/>
        <v>Start group 1 for 50km</v>
      </c>
      <c r="H35" s="4" t="str">
        <f t="shared" si="3"/>
        <v>Start group 1 for 100km</v>
      </c>
    </row>
    <row r="36" spans="1:8">
      <c r="A36" s="128">
        <v>34</v>
      </c>
      <c r="B36" s="68" t="s">
        <v>42</v>
      </c>
      <c r="C36" s="68" t="s">
        <v>9935</v>
      </c>
      <c r="D36" s="69">
        <v>0.11435185185185186</v>
      </c>
      <c r="E36" s="37">
        <f t="shared" si="0"/>
        <v>4.3645699614890884E-2</v>
      </c>
      <c r="F36" s="37">
        <f t="shared" si="1"/>
        <v>0.19844735565259572</v>
      </c>
      <c r="G36" s="4" t="str">
        <f t="shared" si="2"/>
        <v>Start group 1 for 50km</v>
      </c>
      <c r="H36" s="4" t="str">
        <f t="shared" si="3"/>
        <v>Start group 1 for 100km</v>
      </c>
    </row>
    <row r="37" spans="1:8">
      <c r="A37" s="128">
        <v>35</v>
      </c>
      <c r="B37" s="68" t="s">
        <v>83</v>
      </c>
      <c r="C37" s="68" t="s">
        <v>5937</v>
      </c>
      <c r="D37" s="69">
        <v>0.1143634375</v>
      </c>
      <c r="E37" s="37">
        <f t="shared" si="0"/>
        <v>4.4929396662387676E-2</v>
      </c>
      <c r="F37" s="37">
        <f t="shared" si="1"/>
        <v>0.19856865599223675</v>
      </c>
      <c r="G37" s="4" t="str">
        <f t="shared" si="2"/>
        <v>Start group 1 for 50km</v>
      </c>
      <c r="H37" s="4" t="str">
        <f t="shared" si="3"/>
        <v>Start group 1 for 100km</v>
      </c>
    </row>
    <row r="38" spans="1:8">
      <c r="A38" s="128">
        <v>36</v>
      </c>
      <c r="B38" s="68" t="s">
        <v>60</v>
      </c>
      <c r="C38" s="68" t="s">
        <v>2559</v>
      </c>
      <c r="D38" s="69">
        <v>0.1143750925925926</v>
      </c>
      <c r="E38" s="37">
        <f t="shared" si="0"/>
        <v>4.6213093709884467E-2</v>
      </c>
      <c r="F38" s="37">
        <f t="shared" si="1"/>
        <v>0.19868995633187761</v>
      </c>
      <c r="G38" s="4" t="str">
        <f t="shared" si="2"/>
        <v>Start group 1 for 50km</v>
      </c>
      <c r="H38" s="4" t="str">
        <f t="shared" si="3"/>
        <v>Start group 1 for 100km</v>
      </c>
    </row>
    <row r="39" spans="1:8">
      <c r="A39" s="128">
        <v>37</v>
      </c>
      <c r="B39" s="68" t="s">
        <v>25</v>
      </c>
      <c r="C39" s="68" t="s">
        <v>9936</v>
      </c>
      <c r="D39" s="69">
        <v>0.11437510416666667</v>
      </c>
      <c r="E39" s="37">
        <f t="shared" si="0"/>
        <v>4.7496790757381259E-2</v>
      </c>
      <c r="F39" s="37">
        <f t="shared" si="1"/>
        <v>0.19868995633187761</v>
      </c>
      <c r="G39" s="4" t="str">
        <f t="shared" si="2"/>
        <v>Start group 1 for 50km</v>
      </c>
      <c r="H39" s="4" t="str">
        <f t="shared" si="3"/>
        <v>Start group 1 for 100km</v>
      </c>
    </row>
    <row r="40" spans="1:8">
      <c r="A40" s="128">
        <v>38</v>
      </c>
      <c r="B40" s="68" t="s">
        <v>785</v>
      </c>
      <c r="C40" s="68" t="s">
        <v>9937</v>
      </c>
      <c r="D40" s="69">
        <v>0.11443291666666666</v>
      </c>
      <c r="E40" s="37">
        <f t="shared" si="0"/>
        <v>4.878048780487805E-2</v>
      </c>
      <c r="F40" s="37">
        <f t="shared" si="1"/>
        <v>0.19929645803008242</v>
      </c>
      <c r="G40" s="4" t="str">
        <f t="shared" si="2"/>
        <v>Start group 1 for 50km</v>
      </c>
      <c r="H40" s="4" t="str">
        <f t="shared" si="3"/>
        <v>Start group 1 for 100km</v>
      </c>
    </row>
    <row r="41" spans="1:8">
      <c r="A41" s="128">
        <v>39</v>
      </c>
      <c r="B41" s="68" t="s">
        <v>175</v>
      </c>
      <c r="C41" s="68" t="s">
        <v>9938</v>
      </c>
      <c r="D41" s="69">
        <v>0.11443295138888888</v>
      </c>
      <c r="E41" s="37">
        <f t="shared" si="0"/>
        <v>5.0064184852374842E-2</v>
      </c>
      <c r="F41" s="37">
        <f t="shared" si="1"/>
        <v>0.19929645803008242</v>
      </c>
      <c r="G41" s="4" t="str">
        <f t="shared" si="2"/>
        <v>Start group 1 for 50km</v>
      </c>
      <c r="H41" s="4" t="str">
        <f t="shared" si="3"/>
        <v>Start group 1 for 100km</v>
      </c>
    </row>
    <row r="42" spans="1:8">
      <c r="A42" s="128">
        <v>40</v>
      </c>
      <c r="B42" s="68" t="s">
        <v>294</v>
      </c>
      <c r="C42" s="68" t="s">
        <v>9939</v>
      </c>
      <c r="D42" s="69">
        <v>0.11482643518518519</v>
      </c>
      <c r="E42" s="37">
        <f t="shared" si="0"/>
        <v>5.1347881899871634E-2</v>
      </c>
      <c r="F42" s="37">
        <f t="shared" si="1"/>
        <v>0.20342066957787472</v>
      </c>
      <c r="G42" s="4" t="str">
        <f t="shared" si="2"/>
        <v>Start group 1 for 50km</v>
      </c>
      <c r="H42" s="4" t="str">
        <f t="shared" si="3"/>
        <v>Start group 2 for 100km</v>
      </c>
    </row>
    <row r="43" spans="1:8">
      <c r="A43" s="128">
        <v>41</v>
      </c>
      <c r="B43" s="68" t="s">
        <v>165</v>
      </c>
      <c r="C43" s="68" t="s">
        <v>9940</v>
      </c>
      <c r="D43" s="69">
        <v>0.11538200231481481</v>
      </c>
      <c r="E43" s="37">
        <f t="shared" si="0"/>
        <v>5.2631578947368418E-2</v>
      </c>
      <c r="F43" s="37">
        <f t="shared" si="1"/>
        <v>0.20924308588064044</v>
      </c>
      <c r="G43" s="4" t="str">
        <f t="shared" si="2"/>
        <v>Start group 1 for 50km</v>
      </c>
      <c r="H43" s="4" t="str">
        <f t="shared" si="3"/>
        <v>Start group 2 for 100km</v>
      </c>
    </row>
    <row r="44" spans="1:8">
      <c r="A44" s="128">
        <v>42</v>
      </c>
      <c r="B44" s="68" t="s">
        <v>12</v>
      </c>
      <c r="C44" s="68" t="s">
        <v>9941</v>
      </c>
      <c r="D44" s="69">
        <v>0.11578708333333333</v>
      </c>
      <c r="E44" s="37">
        <f t="shared" si="0"/>
        <v>5.391527599486521E-2</v>
      </c>
      <c r="F44" s="37">
        <f t="shared" si="1"/>
        <v>0.21348859776807361</v>
      </c>
      <c r="G44" s="4" t="str">
        <f t="shared" si="2"/>
        <v>Start group 1 for 50km</v>
      </c>
      <c r="H44" s="4" t="str">
        <f t="shared" si="3"/>
        <v>Start group 2 for 100km</v>
      </c>
    </row>
    <row r="45" spans="1:8">
      <c r="A45" s="128">
        <v>43</v>
      </c>
      <c r="B45" s="68" t="s">
        <v>83</v>
      </c>
      <c r="C45" s="68" t="s">
        <v>9942</v>
      </c>
      <c r="D45" s="69">
        <v>0.11578710648148148</v>
      </c>
      <c r="E45" s="37">
        <f t="shared" si="0"/>
        <v>5.5198973042362001E-2</v>
      </c>
      <c r="F45" s="37">
        <f t="shared" si="1"/>
        <v>0.21348859776807361</v>
      </c>
      <c r="G45" s="4" t="str">
        <f t="shared" si="2"/>
        <v>Start group 1 for 50km</v>
      </c>
      <c r="H45" s="4" t="str">
        <f t="shared" si="3"/>
        <v>Start group 2 for 100km</v>
      </c>
    </row>
    <row r="46" spans="1:8">
      <c r="A46" s="128">
        <v>44</v>
      </c>
      <c r="B46" s="68" t="s">
        <v>90</v>
      </c>
      <c r="C46" s="68" t="s">
        <v>3407</v>
      </c>
      <c r="D46" s="69">
        <v>0.11591435185185185</v>
      </c>
      <c r="E46" s="37">
        <f t="shared" si="0"/>
        <v>5.6482670089858793E-2</v>
      </c>
      <c r="F46" s="37">
        <f t="shared" si="1"/>
        <v>0.21482290150412409</v>
      </c>
      <c r="G46" s="4" t="str">
        <f t="shared" si="2"/>
        <v>Start group 1 for 50km</v>
      </c>
      <c r="H46" s="4" t="str">
        <f t="shared" si="3"/>
        <v>Start group 2 for 100km</v>
      </c>
    </row>
    <row r="47" spans="1:8">
      <c r="A47" s="128">
        <v>45</v>
      </c>
      <c r="B47" s="68" t="s">
        <v>44</v>
      </c>
      <c r="C47" s="68" t="s">
        <v>9943</v>
      </c>
      <c r="D47" s="69">
        <v>0.1164815162037037</v>
      </c>
      <c r="E47" s="37">
        <f t="shared" si="0"/>
        <v>5.7766367137355584E-2</v>
      </c>
      <c r="F47" s="37">
        <f t="shared" si="1"/>
        <v>0.22076661814653067</v>
      </c>
      <c r="G47" s="4" t="str">
        <f t="shared" si="2"/>
        <v>Start group 1 for 50km</v>
      </c>
      <c r="H47" s="4" t="str">
        <f t="shared" si="3"/>
        <v>Start group 2 for 100km</v>
      </c>
    </row>
    <row r="48" spans="1:8">
      <c r="A48" s="128">
        <v>46</v>
      </c>
      <c r="B48" s="68" t="s">
        <v>12</v>
      </c>
      <c r="C48" s="68" t="s">
        <v>7972</v>
      </c>
      <c r="D48" s="69">
        <v>0.1173033449074074</v>
      </c>
      <c r="E48" s="37">
        <f t="shared" si="0"/>
        <v>5.9050064184852376E-2</v>
      </c>
      <c r="F48" s="37">
        <f t="shared" si="1"/>
        <v>0.22937894226103822</v>
      </c>
      <c r="G48" s="4" t="str">
        <f t="shared" si="2"/>
        <v>Start group 1 for 50km</v>
      </c>
      <c r="H48" s="4" t="str">
        <f t="shared" si="3"/>
        <v>Start group 2 for 100km</v>
      </c>
    </row>
    <row r="49" spans="1:8">
      <c r="A49" s="128">
        <v>47</v>
      </c>
      <c r="B49" s="68" t="s">
        <v>175</v>
      </c>
      <c r="C49" s="68" t="s">
        <v>7787</v>
      </c>
      <c r="D49" s="69">
        <v>0.11731483796296296</v>
      </c>
      <c r="E49" s="37">
        <f t="shared" si="0"/>
        <v>6.0333761232349167E-2</v>
      </c>
      <c r="F49" s="37">
        <f t="shared" si="1"/>
        <v>0.22950024260067925</v>
      </c>
      <c r="G49" s="4" t="str">
        <f t="shared" si="2"/>
        <v>Start group 1 for 50km</v>
      </c>
      <c r="H49" s="4" t="str">
        <f t="shared" si="3"/>
        <v>Start group 2 for 100km</v>
      </c>
    </row>
    <row r="50" spans="1:8">
      <c r="A50" s="128">
        <v>48</v>
      </c>
      <c r="B50" s="68" t="s">
        <v>25</v>
      </c>
      <c r="C50" s="68" t="s">
        <v>9944</v>
      </c>
      <c r="D50" s="69">
        <v>0.11750001157407407</v>
      </c>
      <c r="E50" s="37">
        <f t="shared" si="0"/>
        <v>6.1617458279845959E-2</v>
      </c>
      <c r="F50" s="37">
        <f t="shared" si="1"/>
        <v>0.23144104803493437</v>
      </c>
      <c r="G50" s="4" t="str">
        <f t="shared" si="2"/>
        <v>Start group 1 for 50km</v>
      </c>
      <c r="H50" s="4" t="str">
        <f t="shared" si="3"/>
        <v>Start group 2 for 100km</v>
      </c>
    </row>
    <row r="51" spans="1:8">
      <c r="A51" s="128">
        <v>49</v>
      </c>
      <c r="B51" s="68" t="s">
        <v>188</v>
      </c>
      <c r="C51" s="68" t="s">
        <v>7222</v>
      </c>
      <c r="D51" s="69">
        <v>0.11848380787037037</v>
      </c>
      <c r="E51" s="37">
        <f t="shared" si="0"/>
        <v>6.290115532734275E-2</v>
      </c>
      <c r="F51" s="37">
        <f t="shared" si="1"/>
        <v>0.24175157690441534</v>
      </c>
      <c r="G51" s="4" t="str">
        <f t="shared" si="2"/>
        <v>Start group 1 for 50km</v>
      </c>
      <c r="H51" s="4" t="str">
        <f t="shared" si="3"/>
        <v>Start group 2 for 100km</v>
      </c>
    </row>
    <row r="52" spans="1:8">
      <c r="A52" s="128">
        <v>50</v>
      </c>
      <c r="B52" s="68" t="s">
        <v>3391</v>
      </c>
      <c r="C52" s="68" t="s">
        <v>9413</v>
      </c>
      <c r="D52" s="69">
        <v>0.11927090277777778</v>
      </c>
      <c r="E52" s="37">
        <f t="shared" si="0"/>
        <v>6.4184852374839535E-2</v>
      </c>
      <c r="F52" s="37">
        <f t="shared" si="1"/>
        <v>0.24999999999999994</v>
      </c>
      <c r="G52" s="4" t="str">
        <f t="shared" si="2"/>
        <v>Start group 1 for 50km</v>
      </c>
      <c r="H52" s="4" t="str">
        <f t="shared" si="3"/>
        <v>Start group 2 for 100km</v>
      </c>
    </row>
    <row r="53" spans="1:8">
      <c r="A53" s="128">
        <v>51</v>
      </c>
      <c r="B53" s="68" t="s">
        <v>56</v>
      </c>
      <c r="C53" s="68" t="s">
        <v>9945</v>
      </c>
      <c r="D53" s="69">
        <v>0.1197685300925926</v>
      </c>
      <c r="E53" s="37">
        <f t="shared" si="0"/>
        <v>6.5468549422336333E-2</v>
      </c>
      <c r="F53" s="37">
        <f t="shared" si="1"/>
        <v>0.25521591460456083</v>
      </c>
      <c r="G53" s="4" t="str">
        <f t="shared" si="2"/>
        <v>Start group 1 for 50km</v>
      </c>
      <c r="H53" s="4" t="str">
        <f t="shared" si="3"/>
        <v>Start group 2 for 100km</v>
      </c>
    </row>
    <row r="54" spans="1:8">
      <c r="A54" s="128">
        <v>52</v>
      </c>
      <c r="B54" s="68" t="s">
        <v>322</v>
      </c>
      <c r="C54" s="68" t="s">
        <v>5846</v>
      </c>
      <c r="D54" s="69">
        <v>0.11986118055555556</v>
      </c>
      <c r="E54" s="37">
        <f t="shared" si="0"/>
        <v>6.6752246469833118E-2</v>
      </c>
      <c r="F54" s="37">
        <f t="shared" si="1"/>
        <v>0.25618631732168839</v>
      </c>
      <c r="G54" s="4" t="str">
        <f t="shared" si="2"/>
        <v>Start group 1 for 50km</v>
      </c>
      <c r="H54" s="4" t="str">
        <f t="shared" si="3"/>
        <v>Start group 2 for 100km</v>
      </c>
    </row>
    <row r="55" spans="1:8">
      <c r="A55" s="128">
        <v>53</v>
      </c>
      <c r="B55" s="68" t="s">
        <v>208</v>
      </c>
      <c r="C55" s="68" t="s">
        <v>7466</v>
      </c>
      <c r="D55" s="69">
        <v>0.11988436342592593</v>
      </c>
      <c r="E55" s="37">
        <f t="shared" si="0"/>
        <v>6.8035943517329917E-2</v>
      </c>
      <c r="F55" s="37">
        <f t="shared" si="1"/>
        <v>0.25642891800097029</v>
      </c>
      <c r="G55" s="4" t="str">
        <f t="shared" si="2"/>
        <v>Start group 1 for 50km</v>
      </c>
      <c r="H55" s="4" t="str">
        <f t="shared" si="3"/>
        <v>Start group 2 for 100km</v>
      </c>
    </row>
    <row r="56" spans="1:8">
      <c r="A56" s="128">
        <v>54</v>
      </c>
      <c r="B56" s="68" t="s">
        <v>41</v>
      </c>
      <c r="C56" s="68" t="s">
        <v>7258</v>
      </c>
      <c r="D56" s="69">
        <v>0.11989587962962962</v>
      </c>
      <c r="E56" s="37">
        <f t="shared" si="0"/>
        <v>6.9319640564826701E-2</v>
      </c>
      <c r="F56" s="37">
        <f t="shared" si="1"/>
        <v>0.25655021834061137</v>
      </c>
      <c r="G56" s="4" t="str">
        <f t="shared" si="2"/>
        <v>Start group 1 for 50km</v>
      </c>
      <c r="H56" s="4" t="str">
        <f t="shared" si="3"/>
        <v>Start group 2 for 100km</v>
      </c>
    </row>
    <row r="57" spans="1:8">
      <c r="A57" s="128">
        <v>55</v>
      </c>
      <c r="B57" s="68" t="s">
        <v>9946</v>
      </c>
      <c r="C57" s="68" t="s">
        <v>5846</v>
      </c>
      <c r="D57" s="69">
        <v>0.11994221064814815</v>
      </c>
      <c r="E57" s="37">
        <f t="shared" si="0"/>
        <v>7.0603337612323486E-2</v>
      </c>
      <c r="F57" s="37">
        <f t="shared" si="1"/>
        <v>0.25703541969917509</v>
      </c>
      <c r="G57" s="4" t="str">
        <f t="shared" si="2"/>
        <v>Start group 1 for 50km</v>
      </c>
      <c r="H57" s="4" t="str">
        <f t="shared" si="3"/>
        <v>Start group 2 for 100km</v>
      </c>
    </row>
    <row r="58" spans="1:8">
      <c r="A58" s="128">
        <v>56</v>
      </c>
      <c r="B58" s="68" t="s">
        <v>311</v>
      </c>
      <c r="C58" s="68" t="s">
        <v>9947</v>
      </c>
      <c r="D58" s="69">
        <v>0.11997686342592592</v>
      </c>
      <c r="E58" s="37">
        <f t="shared" si="0"/>
        <v>7.1887034659820284E-2</v>
      </c>
      <c r="F58" s="37">
        <f t="shared" si="1"/>
        <v>0.25739932071809807</v>
      </c>
      <c r="G58" s="4" t="str">
        <f t="shared" si="2"/>
        <v>Start group 1 for 50km</v>
      </c>
      <c r="H58" s="4" t="str">
        <f t="shared" si="3"/>
        <v>Start group 2 for 100km</v>
      </c>
    </row>
    <row r="59" spans="1:8">
      <c r="A59" s="128">
        <v>57</v>
      </c>
      <c r="B59" s="68" t="s">
        <v>4</v>
      </c>
      <c r="C59" s="68" t="s">
        <v>9948</v>
      </c>
      <c r="D59" s="69">
        <v>0.12</v>
      </c>
      <c r="E59" s="37">
        <f t="shared" si="0"/>
        <v>7.3170731707317069E-2</v>
      </c>
      <c r="F59" s="37">
        <f t="shared" si="1"/>
        <v>0.25764192139737996</v>
      </c>
      <c r="G59" s="4" t="str">
        <f t="shared" si="2"/>
        <v>Start group 1 for 50km</v>
      </c>
      <c r="H59" s="4" t="str">
        <f t="shared" si="3"/>
        <v>Start group 2 for 100km</v>
      </c>
    </row>
    <row r="60" spans="1:8">
      <c r="A60" s="128">
        <v>58</v>
      </c>
      <c r="B60" s="68" t="s">
        <v>23</v>
      </c>
      <c r="C60" s="68" t="s">
        <v>9916</v>
      </c>
      <c r="D60" s="69">
        <v>0.12018525462962963</v>
      </c>
      <c r="E60" s="37">
        <f t="shared" si="0"/>
        <v>7.4454428754813867E-2</v>
      </c>
      <c r="F60" s="37">
        <f t="shared" si="1"/>
        <v>0.25958272683163502</v>
      </c>
      <c r="G60" s="4" t="str">
        <f t="shared" si="2"/>
        <v>Start group 1 for 50km</v>
      </c>
      <c r="H60" s="4" t="str">
        <f t="shared" si="3"/>
        <v>Start group 2 for 100km</v>
      </c>
    </row>
    <row r="61" spans="1:8">
      <c r="A61" s="128">
        <v>59</v>
      </c>
      <c r="B61" s="68" t="s">
        <v>64</v>
      </c>
      <c r="C61" s="68" t="s">
        <v>5849</v>
      </c>
      <c r="D61" s="69">
        <v>0.12057876157407407</v>
      </c>
      <c r="E61" s="37">
        <f t="shared" si="0"/>
        <v>7.5738125802310652E-2</v>
      </c>
      <c r="F61" s="37">
        <f t="shared" si="1"/>
        <v>0.26370693837942738</v>
      </c>
      <c r="G61" s="4" t="str">
        <f t="shared" si="2"/>
        <v>Start group 1 for 50km</v>
      </c>
      <c r="H61" s="4" t="str">
        <f t="shared" si="3"/>
        <v>Start group 2 for 100km</v>
      </c>
    </row>
    <row r="62" spans="1:8">
      <c r="A62" s="128">
        <v>60</v>
      </c>
      <c r="B62" s="68" t="s">
        <v>9949</v>
      </c>
      <c r="C62" s="68" t="s">
        <v>6077</v>
      </c>
      <c r="D62" s="69">
        <v>0.1205787962962963</v>
      </c>
      <c r="E62" s="37">
        <f t="shared" si="0"/>
        <v>7.702182284980745E-2</v>
      </c>
      <c r="F62" s="37">
        <f t="shared" si="1"/>
        <v>0.26370693837942738</v>
      </c>
      <c r="G62" s="4" t="str">
        <f t="shared" si="2"/>
        <v>Start group 1 for 50km</v>
      </c>
      <c r="H62" s="4" t="str">
        <f t="shared" si="3"/>
        <v>Start group 2 for 100km</v>
      </c>
    </row>
    <row r="63" spans="1:8">
      <c r="A63" s="128">
        <v>61</v>
      </c>
      <c r="B63" s="68" t="s">
        <v>405</v>
      </c>
      <c r="C63" s="68" t="s">
        <v>9937</v>
      </c>
      <c r="D63" s="69">
        <v>0.1206134375</v>
      </c>
      <c r="E63" s="37">
        <f t="shared" si="0"/>
        <v>7.8305519897304235E-2</v>
      </c>
      <c r="F63" s="37">
        <f t="shared" si="1"/>
        <v>0.2640708393983503</v>
      </c>
      <c r="G63" s="4" t="str">
        <f t="shared" si="2"/>
        <v>Start group 1 for 50km</v>
      </c>
      <c r="H63" s="4" t="str">
        <f t="shared" si="3"/>
        <v>Start group 2 for 100km</v>
      </c>
    </row>
    <row r="64" spans="1:8">
      <c r="A64" s="128">
        <v>62</v>
      </c>
      <c r="B64" s="68" t="s">
        <v>690</v>
      </c>
      <c r="C64" s="68" t="s">
        <v>5930</v>
      </c>
      <c r="D64" s="69">
        <v>0.1206134375</v>
      </c>
      <c r="E64" s="37">
        <f t="shared" si="0"/>
        <v>7.9589216944801033E-2</v>
      </c>
      <c r="F64" s="37">
        <f t="shared" si="1"/>
        <v>0.2640708393983503</v>
      </c>
      <c r="G64" s="4" t="str">
        <f t="shared" si="2"/>
        <v>Start group 1 for 50km</v>
      </c>
      <c r="H64" s="4" t="str">
        <f t="shared" si="3"/>
        <v>Start group 2 for 100km</v>
      </c>
    </row>
    <row r="65" spans="1:8">
      <c r="A65" s="128">
        <v>63</v>
      </c>
      <c r="B65" s="68" t="s">
        <v>175</v>
      </c>
      <c r="C65" s="68" t="s">
        <v>9950</v>
      </c>
      <c r="D65" s="69">
        <v>0.12065978009259259</v>
      </c>
      <c r="E65" s="37">
        <f t="shared" si="0"/>
        <v>8.0872913992297818E-2</v>
      </c>
      <c r="F65" s="37">
        <f t="shared" si="1"/>
        <v>0.26455604075691408</v>
      </c>
      <c r="G65" s="4" t="str">
        <f t="shared" si="2"/>
        <v>Start group 1 for 50km</v>
      </c>
      <c r="H65" s="4" t="str">
        <f t="shared" si="3"/>
        <v>Start group 2 for 100km</v>
      </c>
    </row>
    <row r="66" spans="1:8">
      <c r="A66" s="128">
        <v>64</v>
      </c>
      <c r="B66" s="68" t="s">
        <v>529</v>
      </c>
      <c r="C66" s="68" t="s">
        <v>6103</v>
      </c>
      <c r="D66" s="69">
        <v>0.12070606481481481</v>
      </c>
      <c r="E66" s="37">
        <f t="shared" si="0"/>
        <v>8.2156611039794603E-2</v>
      </c>
      <c r="F66" s="37">
        <f t="shared" si="1"/>
        <v>0.26504124211547786</v>
      </c>
      <c r="G66" s="4" t="str">
        <f t="shared" si="2"/>
        <v>Start group 1 for 50km</v>
      </c>
      <c r="H66" s="4" t="str">
        <f t="shared" si="3"/>
        <v>Start group 2 for 100km</v>
      </c>
    </row>
    <row r="67" spans="1:8">
      <c r="A67" s="128">
        <v>65</v>
      </c>
      <c r="B67" s="68" t="s">
        <v>96</v>
      </c>
      <c r="C67" s="68" t="s">
        <v>9951</v>
      </c>
      <c r="D67" s="69">
        <v>0.12070608796296296</v>
      </c>
      <c r="E67" s="37">
        <f t="shared" si="0"/>
        <v>8.3440308087291401E-2</v>
      </c>
      <c r="F67" s="37">
        <f t="shared" si="1"/>
        <v>0.26504124211547786</v>
      </c>
      <c r="G67" s="4" t="str">
        <f t="shared" si="2"/>
        <v>Start group 1 for 50km</v>
      </c>
      <c r="H67" s="4" t="str">
        <f t="shared" si="3"/>
        <v>Start group 2 for 100km</v>
      </c>
    </row>
    <row r="68" spans="1:8">
      <c r="A68" s="128">
        <v>66</v>
      </c>
      <c r="B68" s="68" t="s">
        <v>175</v>
      </c>
      <c r="C68" s="68" t="s">
        <v>9952</v>
      </c>
      <c r="D68" s="69">
        <v>0.12103019675925926</v>
      </c>
      <c r="E68" s="37">
        <f t="shared" ref="E68:E131" si="4">A68/779</f>
        <v>8.4724005134788186E-2</v>
      </c>
      <c r="F68" s="37">
        <f t="shared" ref="F68:F131" si="5">((HOUR(D68)*60+MINUTE(D68)+SECOND(D68)/60)-(HOUR($D$3)*60+MINUTE($D$3)+SECOND($D$3)/60))/(HOUR($D$3)*60+MINUTE($D$3)+SECOND($D$3)/60)</f>
        <v>0.26843765162542449</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128">
        <v>67</v>
      </c>
      <c r="B69" s="68" t="s">
        <v>69</v>
      </c>
      <c r="C69" s="68" t="s">
        <v>7657</v>
      </c>
      <c r="D69" s="69">
        <v>0.12104174768518519</v>
      </c>
      <c r="E69" s="37">
        <f t="shared" si="4"/>
        <v>8.6007702182284984E-2</v>
      </c>
      <c r="F69" s="37">
        <f t="shared" si="5"/>
        <v>0.26855895196506552</v>
      </c>
      <c r="G69" s="4" t="str">
        <f t="shared" si="6"/>
        <v>Start group 1 for 50km</v>
      </c>
      <c r="H69" s="4" t="str">
        <f t="shared" si="7"/>
        <v>Start group 2 for 100km</v>
      </c>
    </row>
    <row r="70" spans="1:8">
      <c r="A70" s="128">
        <v>68</v>
      </c>
      <c r="B70" s="68" t="s">
        <v>43</v>
      </c>
      <c r="C70" s="68" t="s">
        <v>9953</v>
      </c>
      <c r="D70" s="69">
        <v>0.12106481481481482</v>
      </c>
      <c r="E70" s="37">
        <f t="shared" si="4"/>
        <v>8.7291399229781769E-2</v>
      </c>
      <c r="F70" s="37">
        <f t="shared" si="5"/>
        <v>0.26880155264434741</v>
      </c>
      <c r="G70" s="4" t="str">
        <f t="shared" si="6"/>
        <v>Start group 1 for 50km</v>
      </c>
      <c r="H70" s="4" t="str">
        <f t="shared" si="7"/>
        <v>Start group 2 for 100km</v>
      </c>
    </row>
    <row r="71" spans="1:8">
      <c r="A71" s="128">
        <v>69</v>
      </c>
      <c r="B71" s="68" t="s">
        <v>97</v>
      </c>
      <c r="C71" s="68" t="s">
        <v>9722</v>
      </c>
      <c r="D71" s="69">
        <v>0.12180560185185185</v>
      </c>
      <c r="E71" s="37">
        <f t="shared" si="4"/>
        <v>8.8575096277278567E-2</v>
      </c>
      <c r="F71" s="37">
        <f t="shared" si="5"/>
        <v>0.27656477438136828</v>
      </c>
      <c r="G71" s="4" t="str">
        <f t="shared" si="6"/>
        <v>Start group 1 for 50km</v>
      </c>
      <c r="H71" s="4" t="str">
        <f t="shared" si="7"/>
        <v>Start group 2 for 100km</v>
      </c>
    </row>
    <row r="72" spans="1:8">
      <c r="A72" s="128">
        <v>70</v>
      </c>
      <c r="B72" s="68" t="s">
        <v>80</v>
      </c>
      <c r="C72" s="68" t="s">
        <v>9954</v>
      </c>
      <c r="D72" s="69">
        <v>0.12184027777777778</v>
      </c>
      <c r="E72" s="37">
        <f t="shared" si="4"/>
        <v>8.9858793324775352E-2</v>
      </c>
      <c r="F72" s="37">
        <f t="shared" si="5"/>
        <v>0.27692867540029098</v>
      </c>
      <c r="G72" s="4" t="str">
        <f t="shared" si="6"/>
        <v>Start group 1 for 50km</v>
      </c>
      <c r="H72" s="4" t="str">
        <f t="shared" si="7"/>
        <v>Start group 2 for 100km</v>
      </c>
    </row>
    <row r="73" spans="1:8">
      <c r="A73" s="128">
        <v>71</v>
      </c>
      <c r="B73" s="68" t="s">
        <v>514</v>
      </c>
      <c r="C73" s="68" t="s">
        <v>9955</v>
      </c>
      <c r="D73" s="69">
        <v>0.121851875</v>
      </c>
      <c r="E73" s="37">
        <f t="shared" si="4"/>
        <v>9.114249037227215E-2</v>
      </c>
      <c r="F73" s="37">
        <f t="shared" si="5"/>
        <v>0.27704997573993201</v>
      </c>
      <c r="G73" s="4" t="str">
        <f t="shared" si="6"/>
        <v>Start group 1 for 50km</v>
      </c>
      <c r="H73" s="4" t="str">
        <f t="shared" si="7"/>
        <v>Start group 2 for 100km</v>
      </c>
    </row>
    <row r="74" spans="1:8">
      <c r="A74" s="128">
        <v>72</v>
      </c>
      <c r="B74" s="68" t="s">
        <v>2265</v>
      </c>
      <c r="C74" s="68" t="s">
        <v>5730</v>
      </c>
      <c r="D74" s="69">
        <v>0.12185188657407407</v>
      </c>
      <c r="E74" s="37">
        <f t="shared" si="4"/>
        <v>9.2426187419768935E-2</v>
      </c>
      <c r="F74" s="37">
        <f t="shared" si="5"/>
        <v>0.27704997573993201</v>
      </c>
      <c r="G74" s="4" t="str">
        <f t="shared" si="6"/>
        <v>Start group 1 for 50km</v>
      </c>
      <c r="H74" s="4" t="str">
        <f t="shared" si="7"/>
        <v>Start group 2 for 100km</v>
      </c>
    </row>
    <row r="75" spans="1:8">
      <c r="A75" s="128">
        <v>73</v>
      </c>
      <c r="B75" s="68" t="s">
        <v>9956</v>
      </c>
      <c r="C75" s="68" t="s">
        <v>5872</v>
      </c>
      <c r="D75" s="69">
        <v>0.12217600694444444</v>
      </c>
      <c r="E75" s="37">
        <f t="shared" si="4"/>
        <v>9.3709884467265719E-2</v>
      </c>
      <c r="F75" s="37">
        <f t="shared" si="5"/>
        <v>0.28044638524987869</v>
      </c>
      <c r="G75" s="4" t="str">
        <f t="shared" si="6"/>
        <v>Start group 1 for 50km</v>
      </c>
      <c r="H75" s="4" t="str">
        <f t="shared" si="7"/>
        <v>Start group 2 for 100km</v>
      </c>
    </row>
    <row r="76" spans="1:8">
      <c r="A76" s="128">
        <v>74</v>
      </c>
      <c r="B76" s="68" t="s">
        <v>137</v>
      </c>
      <c r="C76" s="68" t="s">
        <v>6079</v>
      </c>
      <c r="D76" s="69">
        <v>0.12217601851851852</v>
      </c>
      <c r="E76" s="37">
        <f t="shared" si="4"/>
        <v>9.4993581514762518E-2</v>
      </c>
      <c r="F76" s="37">
        <f t="shared" si="5"/>
        <v>0.28044638524987869</v>
      </c>
      <c r="G76" s="4" t="str">
        <f t="shared" si="6"/>
        <v>Start group 1 for 50km</v>
      </c>
      <c r="H76" s="4" t="str">
        <f t="shared" si="7"/>
        <v>Start group 2 for 100km</v>
      </c>
    </row>
    <row r="77" spans="1:8">
      <c r="A77" s="128">
        <v>75</v>
      </c>
      <c r="B77" s="68" t="s">
        <v>9</v>
      </c>
      <c r="C77" s="68" t="s">
        <v>7882</v>
      </c>
      <c r="D77" s="69">
        <v>0.12231481481481482</v>
      </c>
      <c r="E77" s="37">
        <f t="shared" si="4"/>
        <v>9.6277278562259302E-2</v>
      </c>
      <c r="F77" s="37">
        <f t="shared" si="5"/>
        <v>0.28190198932556998</v>
      </c>
      <c r="G77" s="4" t="str">
        <f t="shared" si="6"/>
        <v>Start group 1 for 50km</v>
      </c>
      <c r="H77" s="4" t="str">
        <f t="shared" si="7"/>
        <v>Start group 2 for 100km</v>
      </c>
    </row>
    <row r="78" spans="1:8">
      <c r="A78" s="128">
        <v>76</v>
      </c>
      <c r="B78" s="68" t="s">
        <v>64</v>
      </c>
      <c r="C78" s="68" t="s">
        <v>9957</v>
      </c>
      <c r="D78" s="69">
        <v>0.12231483796296297</v>
      </c>
      <c r="E78" s="37">
        <f t="shared" si="4"/>
        <v>9.7560975609756101E-2</v>
      </c>
      <c r="F78" s="37">
        <f t="shared" si="5"/>
        <v>0.28190198932556998</v>
      </c>
      <c r="G78" s="4" t="str">
        <f t="shared" si="6"/>
        <v>Start group 1 for 50km</v>
      </c>
      <c r="H78" s="4" t="str">
        <f t="shared" si="7"/>
        <v>Start group 2 for 100km</v>
      </c>
    </row>
    <row r="79" spans="1:8">
      <c r="A79" s="128">
        <v>77</v>
      </c>
      <c r="B79" s="68" t="s">
        <v>9958</v>
      </c>
      <c r="C79" s="68" t="s">
        <v>7193</v>
      </c>
      <c r="D79" s="69">
        <v>0.12285888888888889</v>
      </c>
      <c r="E79" s="37">
        <f t="shared" si="4"/>
        <v>9.8844672657252886E-2</v>
      </c>
      <c r="F79" s="37">
        <f t="shared" si="5"/>
        <v>0.2876031052886947</v>
      </c>
      <c r="G79" s="4" t="str">
        <f t="shared" si="6"/>
        <v>Start group 1 for 50km</v>
      </c>
      <c r="H79" s="4" t="str">
        <f t="shared" si="7"/>
        <v>Start group 2 for 100km</v>
      </c>
    </row>
    <row r="80" spans="1:8">
      <c r="A80" s="128">
        <v>78</v>
      </c>
      <c r="B80" s="68" t="s">
        <v>17</v>
      </c>
      <c r="C80" s="68" t="s">
        <v>9932</v>
      </c>
      <c r="D80" s="69">
        <v>0.12311344907407408</v>
      </c>
      <c r="E80" s="37">
        <f t="shared" si="4"/>
        <v>0.10012836970474968</v>
      </c>
      <c r="F80" s="37">
        <f t="shared" si="5"/>
        <v>0.29027171276079566</v>
      </c>
      <c r="G80" s="4" t="str">
        <f t="shared" si="6"/>
        <v>Start group 2 for 50km</v>
      </c>
      <c r="H80" s="4" t="str">
        <f t="shared" si="7"/>
        <v>Start group 2 for 100km</v>
      </c>
    </row>
    <row r="81" spans="1:8">
      <c r="A81" s="128">
        <v>79</v>
      </c>
      <c r="B81" s="68" t="s">
        <v>14</v>
      </c>
      <c r="C81" s="68" t="s">
        <v>9959</v>
      </c>
      <c r="D81" s="69">
        <v>0.12315980324074075</v>
      </c>
      <c r="E81" s="37">
        <f t="shared" si="4"/>
        <v>0.10141206675224647</v>
      </c>
      <c r="F81" s="37">
        <f t="shared" si="5"/>
        <v>0.29075691411935944</v>
      </c>
      <c r="G81" s="4" t="str">
        <f t="shared" si="6"/>
        <v>Start group 2 for 50km</v>
      </c>
      <c r="H81" s="4" t="str">
        <f t="shared" si="7"/>
        <v>Start group 2 for 100km</v>
      </c>
    </row>
    <row r="82" spans="1:8">
      <c r="A82" s="128">
        <v>80</v>
      </c>
      <c r="B82" s="68" t="s">
        <v>59</v>
      </c>
      <c r="C82" s="68" t="s">
        <v>6015</v>
      </c>
      <c r="D82" s="69">
        <v>0.12324081018518518</v>
      </c>
      <c r="E82" s="37">
        <f t="shared" si="4"/>
        <v>0.10269576379974327</v>
      </c>
      <c r="F82" s="37">
        <f t="shared" si="5"/>
        <v>0.29160601649684614</v>
      </c>
      <c r="G82" s="4" t="str">
        <f t="shared" si="6"/>
        <v>Start group 2 for 50km</v>
      </c>
      <c r="H82" s="4" t="str">
        <f t="shared" si="7"/>
        <v>Start group 2 for 100km</v>
      </c>
    </row>
    <row r="83" spans="1:8">
      <c r="A83" s="128">
        <v>81</v>
      </c>
      <c r="B83" s="68" t="s">
        <v>132</v>
      </c>
      <c r="C83" s="68" t="s">
        <v>9960</v>
      </c>
      <c r="D83" s="69">
        <v>0.12327547453703704</v>
      </c>
      <c r="E83" s="37">
        <f t="shared" si="4"/>
        <v>0.10397946084724005</v>
      </c>
      <c r="F83" s="37">
        <f t="shared" si="5"/>
        <v>0.29196991751576906</v>
      </c>
      <c r="G83" s="4" t="str">
        <f t="shared" si="6"/>
        <v>Start group 2 for 50km</v>
      </c>
      <c r="H83" s="4" t="str">
        <f t="shared" si="7"/>
        <v>Start group 2 for 100km</v>
      </c>
    </row>
    <row r="84" spans="1:8">
      <c r="A84" s="128">
        <v>82</v>
      </c>
      <c r="B84" s="68" t="s">
        <v>12</v>
      </c>
      <c r="C84" s="68" t="s">
        <v>9961</v>
      </c>
      <c r="D84" s="69">
        <v>0.12379631944444444</v>
      </c>
      <c r="E84" s="37">
        <f t="shared" si="4"/>
        <v>0.10526315789473684</v>
      </c>
      <c r="F84" s="37">
        <f t="shared" si="5"/>
        <v>0.2974284327996119</v>
      </c>
      <c r="G84" s="4" t="str">
        <f t="shared" si="6"/>
        <v>Start group 2 for 50km</v>
      </c>
      <c r="H84" s="4" t="str">
        <f t="shared" si="7"/>
        <v>Start group 2 for 100km</v>
      </c>
    </row>
    <row r="85" spans="1:8">
      <c r="A85" s="128">
        <v>83</v>
      </c>
      <c r="B85" s="68" t="s">
        <v>5707</v>
      </c>
      <c r="C85" s="68" t="s">
        <v>2559</v>
      </c>
      <c r="D85" s="69">
        <v>0.12395833333333334</v>
      </c>
      <c r="E85" s="37">
        <f t="shared" si="4"/>
        <v>0.10654685494223363</v>
      </c>
      <c r="F85" s="37">
        <f t="shared" si="5"/>
        <v>0.29912663755458507</v>
      </c>
      <c r="G85" s="4" t="str">
        <f t="shared" si="6"/>
        <v>Start group 2 for 50km</v>
      </c>
      <c r="H85" s="4" t="str">
        <f t="shared" si="7"/>
        <v>Start group 2 for 100km</v>
      </c>
    </row>
    <row r="86" spans="1:8">
      <c r="A86" s="128">
        <v>84</v>
      </c>
      <c r="B86" s="68" t="s">
        <v>35</v>
      </c>
      <c r="C86" s="68" t="s">
        <v>9962</v>
      </c>
      <c r="D86" s="69">
        <v>0.1240162037037037</v>
      </c>
      <c r="E86" s="37">
        <f t="shared" si="4"/>
        <v>0.10783055198973042</v>
      </c>
      <c r="F86" s="37">
        <f t="shared" si="5"/>
        <v>0.29973313925278994</v>
      </c>
      <c r="G86" s="4" t="str">
        <f t="shared" si="6"/>
        <v>Start group 2 for 50km</v>
      </c>
      <c r="H86" s="4" t="str">
        <f t="shared" si="7"/>
        <v>Start group 2 for 100km</v>
      </c>
    </row>
    <row r="87" spans="1:8">
      <c r="A87" s="128">
        <v>85</v>
      </c>
      <c r="B87" s="68" t="s">
        <v>12</v>
      </c>
      <c r="C87" s="68" t="s">
        <v>5762</v>
      </c>
      <c r="D87" s="69">
        <v>0.12403936342592592</v>
      </c>
      <c r="E87" s="37">
        <f t="shared" si="4"/>
        <v>0.10911424903722722</v>
      </c>
      <c r="F87" s="37">
        <f t="shared" si="5"/>
        <v>0.29997573993207183</v>
      </c>
      <c r="G87" s="4" t="str">
        <f t="shared" si="6"/>
        <v>Start group 2 for 50km</v>
      </c>
      <c r="H87" s="4" t="str">
        <f t="shared" si="7"/>
        <v>Start group 2 for 100km</v>
      </c>
    </row>
    <row r="88" spans="1:8">
      <c r="A88" s="128">
        <v>86</v>
      </c>
      <c r="B88" s="68" t="s">
        <v>15</v>
      </c>
      <c r="C88" s="68" t="s">
        <v>9963</v>
      </c>
      <c r="D88" s="69">
        <v>0.12407415509259259</v>
      </c>
      <c r="E88" s="37">
        <f t="shared" si="4"/>
        <v>0.110397946084724</v>
      </c>
      <c r="F88" s="37">
        <f t="shared" si="5"/>
        <v>0.30033964095099452</v>
      </c>
      <c r="G88" s="4" t="str">
        <f t="shared" si="6"/>
        <v>Start group 2 for 50km</v>
      </c>
      <c r="H88" s="4" t="str">
        <f t="shared" si="7"/>
        <v>Start group 2 for 100km</v>
      </c>
    </row>
    <row r="89" spans="1:8">
      <c r="A89" s="128">
        <v>87</v>
      </c>
      <c r="B89" s="68" t="s">
        <v>41</v>
      </c>
      <c r="C89" s="68" t="s">
        <v>5965</v>
      </c>
      <c r="D89" s="69">
        <v>0.12413200231481482</v>
      </c>
      <c r="E89" s="37">
        <f t="shared" si="4"/>
        <v>0.1116816431322208</v>
      </c>
      <c r="F89" s="37">
        <f t="shared" si="5"/>
        <v>0.30094614264919939</v>
      </c>
      <c r="G89" s="4" t="str">
        <f t="shared" si="6"/>
        <v>Start group 2 for 50km</v>
      </c>
      <c r="H89" s="4" t="str">
        <f t="shared" si="7"/>
        <v>Start group 2 for 100km</v>
      </c>
    </row>
    <row r="90" spans="1:8">
      <c r="A90" s="128">
        <v>88</v>
      </c>
      <c r="B90" s="68" t="s">
        <v>56</v>
      </c>
      <c r="C90" s="68" t="s">
        <v>6014</v>
      </c>
      <c r="D90" s="69">
        <v>0.12440979166666667</v>
      </c>
      <c r="E90" s="37">
        <f t="shared" si="4"/>
        <v>0.11296534017971759</v>
      </c>
      <c r="F90" s="37">
        <f t="shared" si="5"/>
        <v>0.30385735080058224</v>
      </c>
      <c r="G90" s="4" t="str">
        <f t="shared" si="6"/>
        <v>Start group 2 for 50km</v>
      </c>
      <c r="H90" s="4" t="str">
        <f t="shared" si="7"/>
        <v>Start group 2 for 100km</v>
      </c>
    </row>
    <row r="91" spans="1:8">
      <c r="A91" s="128">
        <v>89</v>
      </c>
      <c r="B91" s="68" t="s">
        <v>30</v>
      </c>
      <c r="C91" s="68" t="s">
        <v>9964</v>
      </c>
      <c r="D91" s="69">
        <v>0.12442134259259259</v>
      </c>
      <c r="E91" s="37">
        <f t="shared" si="4"/>
        <v>0.11424903722721438</v>
      </c>
      <c r="F91" s="37">
        <f t="shared" si="5"/>
        <v>0.30397865114022304</v>
      </c>
      <c r="G91" s="4" t="str">
        <f t="shared" si="6"/>
        <v>Start group 2 for 50km</v>
      </c>
      <c r="H91" s="4" t="str">
        <f t="shared" si="7"/>
        <v>Start group 2 for 100km</v>
      </c>
    </row>
    <row r="92" spans="1:8">
      <c r="A92" s="128">
        <v>90</v>
      </c>
      <c r="B92" s="68" t="s">
        <v>9965</v>
      </c>
      <c r="C92" s="68" t="s">
        <v>9966</v>
      </c>
      <c r="D92" s="69">
        <v>0.12452554398148148</v>
      </c>
      <c r="E92" s="37">
        <f t="shared" si="4"/>
        <v>0.11553273427471117</v>
      </c>
      <c r="F92" s="37">
        <f t="shared" si="5"/>
        <v>0.30507035419699169</v>
      </c>
      <c r="G92" s="4" t="str">
        <f t="shared" si="6"/>
        <v>Start group 2 for 50km</v>
      </c>
      <c r="H92" s="4" t="str">
        <f t="shared" si="7"/>
        <v>Start group 2 for 100km</v>
      </c>
    </row>
    <row r="93" spans="1:8">
      <c r="A93" s="128">
        <v>91</v>
      </c>
      <c r="B93" s="68" t="s">
        <v>208</v>
      </c>
      <c r="C93" s="68" t="s">
        <v>9543</v>
      </c>
      <c r="D93" s="69">
        <v>0.12498850694444444</v>
      </c>
      <c r="E93" s="37">
        <f t="shared" si="4"/>
        <v>0.11681643132220795</v>
      </c>
      <c r="F93" s="37">
        <f t="shared" si="5"/>
        <v>0.30992236778262966</v>
      </c>
      <c r="G93" s="4" t="str">
        <f t="shared" si="6"/>
        <v>Start group 2 for 50km</v>
      </c>
      <c r="H93" s="4" t="str">
        <f t="shared" si="7"/>
        <v>Start group 2 for 100km</v>
      </c>
    </row>
    <row r="94" spans="1:8">
      <c r="A94" s="128">
        <v>92</v>
      </c>
      <c r="B94" s="68" t="s">
        <v>9967</v>
      </c>
      <c r="C94" s="68" t="s">
        <v>9968</v>
      </c>
      <c r="D94" s="69">
        <v>0.12501164351851851</v>
      </c>
      <c r="E94" s="37">
        <f t="shared" si="4"/>
        <v>0.11810012836970475</v>
      </c>
      <c r="F94" s="37">
        <f t="shared" si="5"/>
        <v>0.31016496846191172</v>
      </c>
      <c r="G94" s="4" t="str">
        <f t="shared" si="6"/>
        <v>Start group 2 for 50km</v>
      </c>
      <c r="H94" s="4" t="str">
        <f t="shared" si="7"/>
        <v>Start group 2 for 100km</v>
      </c>
    </row>
    <row r="95" spans="1:8">
      <c r="A95" s="128">
        <v>93</v>
      </c>
      <c r="B95" s="68" t="s">
        <v>25</v>
      </c>
      <c r="C95" s="68" t="s">
        <v>9969</v>
      </c>
      <c r="D95" s="69">
        <v>0.12540511574074073</v>
      </c>
      <c r="E95" s="37">
        <f t="shared" si="4"/>
        <v>0.11938382541720154</v>
      </c>
      <c r="F95" s="37">
        <f t="shared" si="5"/>
        <v>0.31428918000970402</v>
      </c>
      <c r="G95" s="4" t="str">
        <f t="shared" si="6"/>
        <v>Start group 2 for 50km</v>
      </c>
      <c r="H95" s="4" t="str">
        <f t="shared" si="7"/>
        <v>Start group 2 for 100km</v>
      </c>
    </row>
    <row r="96" spans="1:8">
      <c r="A96" s="128">
        <v>94</v>
      </c>
      <c r="B96" s="68" t="s">
        <v>99</v>
      </c>
      <c r="C96" s="68" t="s">
        <v>9970</v>
      </c>
      <c r="D96" s="69">
        <v>0.12543988425925925</v>
      </c>
      <c r="E96" s="37">
        <f t="shared" si="4"/>
        <v>0.12066752246469833</v>
      </c>
      <c r="F96" s="37">
        <f t="shared" si="5"/>
        <v>0.31465308102862677</v>
      </c>
      <c r="G96" s="4" t="str">
        <f t="shared" si="6"/>
        <v>Start group 2 for 50km</v>
      </c>
      <c r="H96" s="4" t="str">
        <f t="shared" si="7"/>
        <v>Start group 2 for 100km</v>
      </c>
    </row>
    <row r="97" spans="1:8">
      <c r="A97" s="128">
        <v>95</v>
      </c>
      <c r="B97" s="68" t="s">
        <v>272</v>
      </c>
      <c r="C97" s="68" t="s">
        <v>5667</v>
      </c>
      <c r="D97" s="69">
        <v>0.12554398148148149</v>
      </c>
      <c r="E97" s="37">
        <f t="shared" si="4"/>
        <v>0.12195121951219512</v>
      </c>
      <c r="F97" s="37">
        <f t="shared" si="5"/>
        <v>0.31574478408539536</v>
      </c>
      <c r="G97" s="4" t="str">
        <f t="shared" si="6"/>
        <v>Start group 2 for 50km</v>
      </c>
      <c r="H97" s="4" t="str">
        <f t="shared" si="7"/>
        <v>Start group 2 for 100km</v>
      </c>
    </row>
    <row r="98" spans="1:8">
      <c r="A98" s="128">
        <v>96</v>
      </c>
      <c r="B98" s="68" t="s">
        <v>14</v>
      </c>
      <c r="C98" s="68" t="s">
        <v>9971</v>
      </c>
      <c r="D98" s="69">
        <v>0.12556712962962963</v>
      </c>
      <c r="E98" s="37">
        <f t="shared" si="4"/>
        <v>0.12323491655969192</v>
      </c>
      <c r="F98" s="37">
        <f t="shared" si="5"/>
        <v>0.31598738476467725</v>
      </c>
      <c r="G98" s="4" t="str">
        <f t="shared" si="6"/>
        <v>Start group 2 for 50km</v>
      </c>
      <c r="H98" s="4" t="str">
        <f t="shared" si="7"/>
        <v>Start group 2 for 100km</v>
      </c>
    </row>
    <row r="99" spans="1:8">
      <c r="A99" s="128">
        <v>97</v>
      </c>
      <c r="B99" s="68" t="s">
        <v>666</v>
      </c>
      <c r="C99" s="68" t="s">
        <v>9972</v>
      </c>
      <c r="D99" s="69">
        <v>0.12557871527777778</v>
      </c>
      <c r="E99" s="37">
        <f t="shared" si="4"/>
        <v>0.1245186136071887</v>
      </c>
      <c r="F99" s="37">
        <f t="shared" si="5"/>
        <v>0.31610868510431833</v>
      </c>
      <c r="G99" s="4" t="str">
        <f t="shared" si="6"/>
        <v>Start group 2 for 50km</v>
      </c>
      <c r="H99" s="4" t="str">
        <f t="shared" si="7"/>
        <v>Start group 2 for 100km</v>
      </c>
    </row>
    <row r="100" spans="1:8">
      <c r="A100" s="128">
        <v>98</v>
      </c>
      <c r="B100" s="68" t="s">
        <v>97</v>
      </c>
      <c r="C100" s="68" t="s">
        <v>9973</v>
      </c>
      <c r="D100" s="69">
        <v>0.12570601851851851</v>
      </c>
      <c r="E100" s="37">
        <f t="shared" si="4"/>
        <v>0.1258023106546855</v>
      </c>
      <c r="F100" s="37">
        <f t="shared" si="5"/>
        <v>0.31744298884036881</v>
      </c>
      <c r="G100" s="4" t="str">
        <f t="shared" si="6"/>
        <v>Start group 2 for 50km</v>
      </c>
      <c r="H100" s="4" t="str">
        <f t="shared" si="7"/>
        <v>Start group 2 for 100km</v>
      </c>
    </row>
    <row r="101" spans="1:8">
      <c r="A101" s="128">
        <v>99</v>
      </c>
      <c r="B101" s="68" t="s">
        <v>9974</v>
      </c>
      <c r="C101" s="68" t="s">
        <v>9975</v>
      </c>
      <c r="D101" s="69">
        <v>0.1260417476851852</v>
      </c>
      <c r="E101" s="37">
        <f t="shared" si="4"/>
        <v>0.12708600770218229</v>
      </c>
      <c r="F101" s="37">
        <f t="shared" si="5"/>
        <v>0.3209606986899563</v>
      </c>
      <c r="G101" s="4" t="str">
        <f t="shared" si="6"/>
        <v>Start group 2 for 50km</v>
      </c>
      <c r="H101" s="4" t="str">
        <f t="shared" si="7"/>
        <v>Start group 2 for 100km</v>
      </c>
    </row>
    <row r="102" spans="1:8">
      <c r="A102" s="128">
        <v>100</v>
      </c>
      <c r="B102" s="68" t="s">
        <v>438</v>
      </c>
      <c r="C102" s="68" t="s">
        <v>9976</v>
      </c>
      <c r="D102" s="69">
        <v>0.12627324074074073</v>
      </c>
      <c r="E102" s="37">
        <f t="shared" si="4"/>
        <v>0.12836970474967907</v>
      </c>
      <c r="F102" s="37">
        <f t="shared" si="5"/>
        <v>0.32338670548277537</v>
      </c>
      <c r="G102" s="4" t="str">
        <f t="shared" si="6"/>
        <v>Start group 2 for 50km</v>
      </c>
      <c r="H102" s="4" t="str">
        <f t="shared" si="7"/>
        <v>Start group 2 for 100km</v>
      </c>
    </row>
    <row r="103" spans="1:8">
      <c r="A103" s="128">
        <v>101</v>
      </c>
      <c r="B103" s="68" t="s">
        <v>31</v>
      </c>
      <c r="C103" s="68" t="s">
        <v>9977</v>
      </c>
      <c r="D103" s="69">
        <v>0.12638892361111112</v>
      </c>
      <c r="E103" s="37">
        <f t="shared" si="4"/>
        <v>0.12965340179717585</v>
      </c>
      <c r="F103" s="37">
        <f t="shared" si="5"/>
        <v>0.32459970887918482</v>
      </c>
      <c r="G103" s="4" t="str">
        <f t="shared" si="6"/>
        <v>Start group 2 for 50km</v>
      </c>
      <c r="H103" s="4" t="str">
        <f t="shared" si="7"/>
        <v>Start group 2 for 100km</v>
      </c>
    </row>
    <row r="104" spans="1:8">
      <c r="A104" s="128">
        <v>102</v>
      </c>
      <c r="B104" s="68" t="s">
        <v>140</v>
      </c>
      <c r="C104" s="68" t="s">
        <v>8126</v>
      </c>
      <c r="D104" s="69">
        <v>0.12640056712962963</v>
      </c>
      <c r="E104" s="37">
        <f t="shared" si="4"/>
        <v>0.13093709884467267</v>
      </c>
      <c r="F104" s="37">
        <f t="shared" si="5"/>
        <v>0.32472100921882585</v>
      </c>
      <c r="G104" s="4" t="str">
        <f t="shared" si="6"/>
        <v>Start group 2 for 50km</v>
      </c>
      <c r="H104" s="4" t="str">
        <f t="shared" si="7"/>
        <v>Start group 2 for 100km</v>
      </c>
    </row>
    <row r="105" spans="1:8">
      <c r="A105" s="128">
        <v>103</v>
      </c>
      <c r="B105" s="68" t="s">
        <v>89</v>
      </c>
      <c r="C105" s="68" t="s">
        <v>7886</v>
      </c>
      <c r="D105" s="69">
        <v>0.12643524305555556</v>
      </c>
      <c r="E105" s="37">
        <f t="shared" si="4"/>
        <v>0.13222079589216945</v>
      </c>
      <c r="F105" s="37">
        <f t="shared" si="5"/>
        <v>0.3250849102377486</v>
      </c>
      <c r="G105" s="4" t="str">
        <f t="shared" si="6"/>
        <v>Start group 2 for 50km</v>
      </c>
      <c r="H105" s="4" t="str">
        <f t="shared" si="7"/>
        <v>Start group 2 for 100km</v>
      </c>
    </row>
    <row r="106" spans="1:8">
      <c r="A106" s="128">
        <v>104</v>
      </c>
      <c r="B106" s="68" t="s">
        <v>138</v>
      </c>
      <c r="C106" s="68" t="s">
        <v>9978</v>
      </c>
      <c r="D106" s="69">
        <v>0.12650473379629629</v>
      </c>
      <c r="E106" s="37">
        <f t="shared" si="4"/>
        <v>0.13350449293966624</v>
      </c>
      <c r="F106" s="37">
        <f t="shared" si="5"/>
        <v>0.32581271227559427</v>
      </c>
      <c r="G106" s="4" t="str">
        <f t="shared" si="6"/>
        <v>Start group 2 for 50km</v>
      </c>
      <c r="H106" s="4" t="str">
        <f t="shared" si="7"/>
        <v>Start group 2 for 100km</v>
      </c>
    </row>
    <row r="107" spans="1:8">
      <c r="A107" s="128">
        <v>105</v>
      </c>
      <c r="B107" s="68" t="s">
        <v>86</v>
      </c>
      <c r="C107" s="68" t="s">
        <v>9533</v>
      </c>
      <c r="D107" s="69">
        <v>0.1270718287037037</v>
      </c>
      <c r="E107" s="37">
        <f t="shared" si="4"/>
        <v>0.13478818998716302</v>
      </c>
      <c r="F107" s="37">
        <f t="shared" si="5"/>
        <v>0.33175642891800083</v>
      </c>
      <c r="G107" s="4" t="str">
        <f t="shared" si="6"/>
        <v>Start group 2 for 50km</v>
      </c>
      <c r="H107" s="4" t="str">
        <f t="shared" si="7"/>
        <v>Start group 3 for 100km</v>
      </c>
    </row>
    <row r="108" spans="1:8">
      <c r="A108" s="128">
        <v>106</v>
      </c>
      <c r="B108" s="68" t="s">
        <v>3393</v>
      </c>
      <c r="C108" s="68" t="s">
        <v>9979</v>
      </c>
      <c r="D108" s="69">
        <v>0.12711810185185185</v>
      </c>
      <c r="E108" s="37">
        <f t="shared" si="4"/>
        <v>0.13607188703465983</v>
      </c>
      <c r="F108" s="37">
        <f t="shared" si="5"/>
        <v>0.33224163027656478</v>
      </c>
      <c r="G108" s="4" t="str">
        <f t="shared" si="6"/>
        <v>Start group 2 for 50km</v>
      </c>
      <c r="H108" s="4" t="str">
        <f t="shared" si="7"/>
        <v>Start group 3 for 100km</v>
      </c>
    </row>
    <row r="109" spans="1:8">
      <c r="A109" s="128">
        <v>107</v>
      </c>
      <c r="B109" s="68" t="s">
        <v>43</v>
      </c>
      <c r="C109" s="68" t="s">
        <v>9980</v>
      </c>
      <c r="D109" s="69">
        <v>0.12712964120370371</v>
      </c>
      <c r="E109" s="37">
        <f t="shared" si="4"/>
        <v>0.13735558408215662</v>
      </c>
      <c r="F109" s="37">
        <f t="shared" si="5"/>
        <v>0.33236293061620564</v>
      </c>
      <c r="G109" s="4" t="str">
        <f t="shared" si="6"/>
        <v>Start group 2 for 50km</v>
      </c>
      <c r="H109" s="4" t="str">
        <f t="shared" si="7"/>
        <v>Start group 3 for 100km</v>
      </c>
    </row>
    <row r="110" spans="1:8">
      <c r="A110" s="128">
        <v>108</v>
      </c>
      <c r="B110" s="68" t="s">
        <v>91</v>
      </c>
      <c r="C110" s="68" t="s">
        <v>9981</v>
      </c>
      <c r="D110" s="69">
        <v>0.12715285879629629</v>
      </c>
      <c r="E110" s="37">
        <f t="shared" si="4"/>
        <v>0.1386392811296534</v>
      </c>
      <c r="F110" s="37">
        <f t="shared" si="5"/>
        <v>0.33260553129548753</v>
      </c>
      <c r="G110" s="4" t="str">
        <f t="shared" si="6"/>
        <v>Start group 2 for 50km</v>
      </c>
      <c r="H110" s="4" t="str">
        <f t="shared" si="7"/>
        <v>Start group 3 for 100km</v>
      </c>
    </row>
    <row r="111" spans="1:8">
      <c r="A111" s="128">
        <v>109</v>
      </c>
      <c r="B111" s="68" t="s">
        <v>210</v>
      </c>
      <c r="C111" s="68" t="s">
        <v>9982</v>
      </c>
      <c r="D111" s="69">
        <v>0.12740746527777777</v>
      </c>
      <c r="E111" s="37">
        <f t="shared" si="4"/>
        <v>0.13992297817715019</v>
      </c>
      <c r="F111" s="37">
        <f t="shared" si="5"/>
        <v>0.33527413876758849</v>
      </c>
      <c r="G111" s="4" t="str">
        <f t="shared" si="6"/>
        <v>Start group 2 for 50km</v>
      </c>
      <c r="H111" s="4" t="str">
        <f t="shared" si="7"/>
        <v>Start group 3 for 100km</v>
      </c>
    </row>
    <row r="112" spans="1:8">
      <c r="A112" s="128">
        <v>110</v>
      </c>
      <c r="B112" s="68" t="s">
        <v>12</v>
      </c>
      <c r="C112" s="68" t="s">
        <v>7182</v>
      </c>
      <c r="D112" s="69">
        <v>0.12741899305555557</v>
      </c>
      <c r="E112" s="37">
        <f t="shared" si="4"/>
        <v>0.14120667522464697</v>
      </c>
      <c r="F112" s="37">
        <f t="shared" si="5"/>
        <v>0.33539543910722935</v>
      </c>
      <c r="G112" s="4" t="str">
        <f t="shared" si="6"/>
        <v>Start group 2 for 50km</v>
      </c>
      <c r="H112" s="4" t="str">
        <f t="shared" si="7"/>
        <v>Start group 3 for 100km</v>
      </c>
    </row>
    <row r="113" spans="1:8">
      <c r="A113" s="128">
        <v>111</v>
      </c>
      <c r="B113" s="68" t="s">
        <v>50</v>
      </c>
      <c r="C113" s="68" t="s">
        <v>9983</v>
      </c>
      <c r="D113" s="69">
        <v>0.12848380787037036</v>
      </c>
      <c r="E113" s="37">
        <f t="shared" si="4"/>
        <v>0.14249037227214378</v>
      </c>
      <c r="F113" s="37">
        <f t="shared" si="5"/>
        <v>0.34655507035419703</v>
      </c>
      <c r="G113" s="4" t="str">
        <f t="shared" si="6"/>
        <v>Start group 2 for 50km</v>
      </c>
      <c r="H113" s="4" t="str">
        <f t="shared" si="7"/>
        <v>Start group 3 for 100km</v>
      </c>
    </row>
    <row r="114" spans="1:8">
      <c r="A114" s="128">
        <v>112</v>
      </c>
      <c r="B114" s="68" t="s">
        <v>9984</v>
      </c>
      <c r="C114" s="68" t="s">
        <v>9985</v>
      </c>
      <c r="D114" s="69">
        <v>0.12848390046296296</v>
      </c>
      <c r="E114" s="37">
        <f t="shared" si="4"/>
        <v>0.14377406931964057</v>
      </c>
      <c r="F114" s="37">
        <f t="shared" si="5"/>
        <v>0.34655507035419703</v>
      </c>
      <c r="G114" s="4" t="str">
        <f t="shared" si="6"/>
        <v>Start group 2 for 50km</v>
      </c>
      <c r="H114" s="4" t="str">
        <f t="shared" si="7"/>
        <v>Start group 3 for 100km</v>
      </c>
    </row>
    <row r="115" spans="1:8">
      <c r="A115" s="128">
        <v>113</v>
      </c>
      <c r="B115" s="68" t="s">
        <v>131</v>
      </c>
      <c r="C115" s="68" t="s">
        <v>5729</v>
      </c>
      <c r="D115" s="69">
        <v>0.12849542824074073</v>
      </c>
      <c r="E115" s="37">
        <f t="shared" si="4"/>
        <v>0.14505776636713735</v>
      </c>
      <c r="F115" s="37">
        <f t="shared" si="5"/>
        <v>0.34667637069383789</v>
      </c>
      <c r="G115" s="4" t="str">
        <f t="shared" si="6"/>
        <v>Start group 2 for 50km</v>
      </c>
      <c r="H115" s="4" t="str">
        <f t="shared" si="7"/>
        <v>Start group 3 for 100km</v>
      </c>
    </row>
    <row r="116" spans="1:8">
      <c r="A116" s="128">
        <v>114</v>
      </c>
      <c r="B116" s="68" t="s">
        <v>9986</v>
      </c>
      <c r="C116" s="68" t="s">
        <v>9987</v>
      </c>
      <c r="D116" s="69">
        <v>0.12850699074074073</v>
      </c>
      <c r="E116" s="37">
        <f t="shared" si="4"/>
        <v>0.14634146341463414</v>
      </c>
      <c r="F116" s="37">
        <f t="shared" si="5"/>
        <v>0.34679767103347892</v>
      </c>
      <c r="G116" s="4" t="str">
        <f t="shared" si="6"/>
        <v>Start group 2 for 50km</v>
      </c>
      <c r="H116" s="4" t="str">
        <f t="shared" si="7"/>
        <v>Start group 3 for 100km</v>
      </c>
    </row>
    <row r="117" spans="1:8">
      <c r="A117" s="128">
        <v>115</v>
      </c>
      <c r="B117" s="68" t="s">
        <v>9988</v>
      </c>
      <c r="C117" s="68" t="s">
        <v>5985</v>
      </c>
      <c r="D117" s="69">
        <v>0.12851859953703704</v>
      </c>
      <c r="E117" s="37">
        <f t="shared" si="4"/>
        <v>0.14762516046213095</v>
      </c>
      <c r="F117" s="37">
        <f t="shared" si="5"/>
        <v>0.34691897137311978</v>
      </c>
      <c r="G117" s="4" t="str">
        <f t="shared" si="6"/>
        <v>Start group 2 for 50km</v>
      </c>
      <c r="H117" s="4" t="str">
        <f t="shared" si="7"/>
        <v>Start group 3 for 100km</v>
      </c>
    </row>
    <row r="118" spans="1:8">
      <c r="A118" s="128">
        <v>116</v>
      </c>
      <c r="B118" s="68" t="s">
        <v>100</v>
      </c>
      <c r="C118" s="68" t="s">
        <v>7729</v>
      </c>
      <c r="D118" s="69">
        <v>0.12861114583333333</v>
      </c>
      <c r="E118" s="37">
        <f t="shared" si="4"/>
        <v>0.14890885750962773</v>
      </c>
      <c r="F118" s="37">
        <f t="shared" si="5"/>
        <v>0.34788937409024734</v>
      </c>
      <c r="G118" s="4" t="str">
        <f t="shared" si="6"/>
        <v>Start group 2 for 50km</v>
      </c>
      <c r="H118" s="4" t="str">
        <f t="shared" si="7"/>
        <v>Start group 3 for 100km</v>
      </c>
    </row>
    <row r="119" spans="1:8">
      <c r="A119" s="128">
        <v>117</v>
      </c>
      <c r="B119" s="68" t="s">
        <v>3110</v>
      </c>
      <c r="C119" s="68" t="s">
        <v>7790</v>
      </c>
      <c r="D119" s="69">
        <v>0.12861118055555557</v>
      </c>
      <c r="E119" s="37">
        <f t="shared" si="4"/>
        <v>0.15019255455712452</v>
      </c>
      <c r="F119" s="37">
        <f t="shared" si="5"/>
        <v>0.34788937409024734</v>
      </c>
      <c r="G119" s="4" t="str">
        <f t="shared" si="6"/>
        <v>Start group 2 for 50km</v>
      </c>
      <c r="H119" s="4" t="str">
        <f t="shared" si="7"/>
        <v>Start group 3 for 100km</v>
      </c>
    </row>
    <row r="120" spans="1:8">
      <c r="A120" s="128">
        <v>118</v>
      </c>
      <c r="B120" s="68" t="s">
        <v>844</v>
      </c>
      <c r="C120" s="68" t="s">
        <v>9881</v>
      </c>
      <c r="D120" s="69">
        <v>0.12870372685185186</v>
      </c>
      <c r="E120" s="37">
        <f t="shared" si="4"/>
        <v>0.1514762516046213</v>
      </c>
      <c r="F120" s="37">
        <f t="shared" si="5"/>
        <v>0.34885977680737507</v>
      </c>
      <c r="G120" s="4" t="str">
        <f t="shared" si="6"/>
        <v>Start group 2 for 50km</v>
      </c>
      <c r="H120" s="4" t="str">
        <f t="shared" si="7"/>
        <v>Start group 3 for 100km</v>
      </c>
    </row>
    <row r="121" spans="1:8">
      <c r="A121" s="128">
        <v>119</v>
      </c>
      <c r="B121" s="68" t="s">
        <v>36</v>
      </c>
      <c r="C121" s="68" t="s">
        <v>9989</v>
      </c>
      <c r="D121" s="69">
        <v>0.12880792824074075</v>
      </c>
      <c r="E121" s="37">
        <f t="shared" si="4"/>
        <v>0.15275994865211809</v>
      </c>
      <c r="F121" s="37">
        <f t="shared" si="5"/>
        <v>0.34995147986414349</v>
      </c>
      <c r="G121" s="4" t="str">
        <f t="shared" si="6"/>
        <v>Start group 2 for 50km</v>
      </c>
      <c r="H121" s="4" t="str">
        <f t="shared" si="7"/>
        <v>Start group 3 for 100km</v>
      </c>
    </row>
    <row r="122" spans="1:8">
      <c r="A122" s="128">
        <v>120</v>
      </c>
      <c r="B122" s="68" t="s">
        <v>278</v>
      </c>
      <c r="C122" s="68" t="s">
        <v>9990</v>
      </c>
      <c r="D122" s="69">
        <v>0.1288542361111111</v>
      </c>
      <c r="E122" s="37">
        <f t="shared" si="4"/>
        <v>0.1540436456996149</v>
      </c>
      <c r="F122" s="37">
        <f t="shared" si="5"/>
        <v>0.35043668122270744</v>
      </c>
      <c r="G122" s="4" t="str">
        <f t="shared" si="6"/>
        <v>Start group 2 for 50km</v>
      </c>
      <c r="H122" s="4" t="str">
        <f t="shared" si="7"/>
        <v>Start group 3 for 100km</v>
      </c>
    </row>
    <row r="123" spans="1:8">
      <c r="A123" s="128">
        <v>121</v>
      </c>
      <c r="B123" s="68" t="s">
        <v>99</v>
      </c>
      <c r="C123" s="68" t="s">
        <v>5883</v>
      </c>
      <c r="D123" s="69">
        <v>0.12885425925925925</v>
      </c>
      <c r="E123" s="37">
        <f t="shared" si="4"/>
        <v>0.15532734274711169</v>
      </c>
      <c r="F123" s="37">
        <f t="shared" si="5"/>
        <v>0.35043668122270744</v>
      </c>
      <c r="G123" s="4" t="str">
        <f t="shared" si="6"/>
        <v>Start group 2 for 50km</v>
      </c>
      <c r="H123" s="4" t="str">
        <f t="shared" si="7"/>
        <v>Start group 3 for 100km</v>
      </c>
    </row>
    <row r="124" spans="1:8">
      <c r="A124" s="128">
        <v>122</v>
      </c>
      <c r="B124" s="68" t="s">
        <v>9991</v>
      </c>
      <c r="C124" s="68" t="s">
        <v>5692</v>
      </c>
      <c r="D124" s="69">
        <v>0.12888892361111112</v>
      </c>
      <c r="E124" s="37">
        <f t="shared" si="4"/>
        <v>0.15661103979460847</v>
      </c>
      <c r="F124" s="37">
        <f t="shared" si="5"/>
        <v>0.35080058224163019</v>
      </c>
      <c r="G124" s="4" t="str">
        <f t="shared" si="6"/>
        <v>Start group 2 for 50km</v>
      </c>
      <c r="H124" s="4" t="str">
        <f t="shared" si="7"/>
        <v>Start group 3 for 100km</v>
      </c>
    </row>
    <row r="125" spans="1:8">
      <c r="A125" s="128">
        <v>123</v>
      </c>
      <c r="B125" s="68" t="s">
        <v>17</v>
      </c>
      <c r="C125" s="68" t="s">
        <v>9992</v>
      </c>
      <c r="D125" s="69">
        <v>0.12895836805555555</v>
      </c>
      <c r="E125" s="37">
        <f t="shared" si="4"/>
        <v>0.15789473684210525</v>
      </c>
      <c r="F125" s="37">
        <f t="shared" si="5"/>
        <v>0.35152838427947586</v>
      </c>
      <c r="G125" s="4" t="str">
        <f t="shared" si="6"/>
        <v>Start group 2 for 50km</v>
      </c>
      <c r="H125" s="4" t="str">
        <f t="shared" si="7"/>
        <v>Start group 3 for 100km</v>
      </c>
    </row>
    <row r="126" spans="1:8">
      <c r="A126" s="128">
        <v>124</v>
      </c>
      <c r="B126" s="68" t="s">
        <v>275</v>
      </c>
      <c r="C126" s="68" t="s">
        <v>8273</v>
      </c>
      <c r="D126" s="69">
        <v>0.12901622685185185</v>
      </c>
      <c r="E126" s="37">
        <f t="shared" si="4"/>
        <v>0.15917843388960207</v>
      </c>
      <c r="F126" s="37">
        <f t="shared" si="5"/>
        <v>0.35213488597768067</v>
      </c>
      <c r="G126" s="4" t="str">
        <f t="shared" si="6"/>
        <v>Start group 2 for 50km</v>
      </c>
      <c r="H126" s="4" t="str">
        <f t="shared" si="7"/>
        <v>Start group 3 for 100km</v>
      </c>
    </row>
    <row r="127" spans="1:8">
      <c r="A127" s="128">
        <v>125</v>
      </c>
      <c r="B127" s="68" t="s">
        <v>35</v>
      </c>
      <c r="C127" s="68" t="s">
        <v>9516</v>
      </c>
      <c r="D127" s="69">
        <v>0.12905096064814814</v>
      </c>
      <c r="E127" s="37">
        <f t="shared" si="4"/>
        <v>0.16046213093709885</v>
      </c>
      <c r="F127" s="37">
        <f t="shared" si="5"/>
        <v>0.35249878699660359</v>
      </c>
      <c r="G127" s="4" t="str">
        <f t="shared" si="6"/>
        <v>Start group 2 for 50km</v>
      </c>
      <c r="H127" s="4" t="str">
        <f t="shared" si="7"/>
        <v>Start group 3 for 100km</v>
      </c>
    </row>
    <row r="128" spans="1:8">
      <c r="A128" s="128">
        <v>126</v>
      </c>
      <c r="B128" s="68" t="s">
        <v>38</v>
      </c>
      <c r="C128" s="68" t="s">
        <v>9993</v>
      </c>
      <c r="D128" s="69">
        <v>0.12907407407407406</v>
      </c>
      <c r="E128" s="37">
        <f t="shared" si="4"/>
        <v>0.16174582798459564</v>
      </c>
      <c r="F128" s="37">
        <f t="shared" si="5"/>
        <v>0.35274138767588548</v>
      </c>
      <c r="G128" s="4" t="str">
        <f t="shared" si="6"/>
        <v>Start group 2 for 50km</v>
      </c>
      <c r="H128" s="4" t="str">
        <f t="shared" si="7"/>
        <v>Start group 3 for 100km</v>
      </c>
    </row>
    <row r="129" spans="1:8">
      <c r="A129" s="128">
        <v>127</v>
      </c>
      <c r="B129" s="68" t="s">
        <v>210</v>
      </c>
      <c r="C129" s="68" t="s">
        <v>5805</v>
      </c>
      <c r="D129" s="69">
        <v>0.12907413194444445</v>
      </c>
      <c r="E129" s="37">
        <f t="shared" si="4"/>
        <v>0.16302952503209242</v>
      </c>
      <c r="F129" s="37">
        <f t="shared" si="5"/>
        <v>0.35274138767588548</v>
      </c>
      <c r="G129" s="4" t="str">
        <f t="shared" si="6"/>
        <v>Start group 2 for 50km</v>
      </c>
      <c r="H129" s="4" t="str">
        <f t="shared" si="7"/>
        <v>Start group 3 for 100km</v>
      </c>
    </row>
    <row r="130" spans="1:8">
      <c r="A130" s="128">
        <v>128</v>
      </c>
      <c r="B130" s="68" t="s">
        <v>31</v>
      </c>
      <c r="C130" s="68" t="s">
        <v>6022</v>
      </c>
      <c r="D130" s="69">
        <v>0.12912047453703704</v>
      </c>
      <c r="E130" s="37">
        <f t="shared" si="4"/>
        <v>0.16431322207958921</v>
      </c>
      <c r="F130" s="37">
        <f t="shared" si="5"/>
        <v>0.35322658903444926</v>
      </c>
      <c r="G130" s="4" t="str">
        <f t="shared" si="6"/>
        <v>Start group 2 for 50km</v>
      </c>
      <c r="H130" s="4" t="str">
        <f t="shared" si="7"/>
        <v>Start group 3 for 100km</v>
      </c>
    </row>
    <row r="131" spans="1:8">
      <c r="A131" s="128">
        <v>129</v>
      </c>
      <c r="B131" s="68" t="s">
        <v>15</v>
      </c>
      <c r="C131" s="68" t="s">
        <v>9994</v>
      </c>
      <c r="D131" s="69">
        <v>0.12938662037037038</v>
      </c>
      <c r="E131" s="37">
        <f t="shared" si="4"/>
        <v>0.16559691912708602</v>
      </c>
      <c r="F131" s="37">
        <f t="shared" si="5"/>
        <v>0.35601649684619108</v>
      </c>
      <c r="G131" s="4" t="str">
        <f t="shared" si="6"/>
        <v>Start group 2 for 50km</v>
      </c>
      <c r="H131" s="4" t="str">
        <f t="shared" si="7"/>
        <v>Start group 3 for 100km</v>
      </c>
    </row>
    <row r="132" spans="1:8">
      <c r="A132" s="128">
        <v>130</v>
      </c>
      <c r="B132" s="68" t="s">
        <v>206</v>
      </c>
      <c r="C132" s="68" t="s">
        <v>9852</v>
      </c>
      <c r="D132" s="69">
        <v>0.12944451388888889</v>
      </c>
      <c r="E132" s="37">
        <f t="shared" ref="E132:E195" si="8">A132/779</f>
        <v>0.1668806161745828</v>
      </c>
      <c r="F132" s="37">
        <f t="shared" ref="F132:F195" si="9">((HOUR(D132)*60+MINUTE(D132)+SECOND(D132)/60)-(HOUR($D$3)*60+MINUTE($D$3)+SECOND($D$3)/60))/(HOUR($D$3)*60+MINUTE($D$3)+SECOND($D$3)/60)</f>
        <v>0.35662299854439589</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3 for 100km</v>
      </c>
    </row>
    <row r="133" spans="1:8">
      <c r="A133" s="128">
        <v>131</v>
      </c>
      <c r="B133" s="68" t="s">
        <v>178</v>
      </c>
      <c r="C133" s="68" t="s">
        <v>9995</v>
      </c>
      <c r="D133" s="69">
        <v>0.12950239583333334</v>
      </c>
      <c r="E133" s="37">
        <f t="shared" si="8"/>
        <v>0.16816431322207959</v>
      </c>
      <c r="F133" s="37">
        <f t="shared" si="9"/>
        <v>0.35722950024260053</v>
      </c>
      <c r="G133" s="4" t="str">
        <f t="shared" si="10"/>
        <v>Start group 2 for 50km</v>
      </c>
      <c r="H133" s="4" t="str">
        <f t="shared" si="11"/>
        <v>Start group 3 for 100km</v>
      </c>
    </row>
    <row r="134" spans="1:8">
      <c r="A134" s="128">
        <v>132</v>
      </c>
      <c r="B134" s="68" t="s">
        <v>9996</v>
      </c>
      <c r="C134" s="68" t="s">
        <v>9997</v>
      </c>
      <c r="D134" s="69">
        <v>0.12950239583333334</v>
      </c>
      <c r="E134" s="37">
        <f t="shared" si="8"/>
        <v>0.16944801026957637</v>
      </c>
      <c r="F134" s="37">
        <f t="shared" si="9"/>
        <v>0.35722950024260053</v>
      </c>
      <c r="G134" s="4" t="str">
        <f t="shared" si="10"/>
        <v>Start group 2 for 50km</v>
      </c>
      <c r="H134" s="4" t="str">
        <f t="shared" si="11"/>
        <v>Start group 3 for 100km</v>
      </c>
    </row>
    <row r="135" spans="1:8">
      <c r="A135" s="128">
        <v>133</v>
      </c>
      <c r="B135" s="68" t="s">
        <v>2944</v>
      </c>
      <c r="C135" s="68" t="s">
        <v>9998</v>
      </c>
      <c r="D135" s="69">
        <v>0.12951399305555555</v>
      </c>
      <c r="E135" s="37">
        <f t="shared" si="8"/>
        <v>0.17073170731707318</v>
      </c>
      <c r="F135" s="37">
        <f t="shared" si="9"/>
        <v>0.35735080058224156</v>
      </c>
      <c r="G135" s="4" t="str">
        <f t="shared" si="10"/>
        <v>Start group 2 for 50km</v>
      </c>
      <c r="H135" s="4" t="str">
        <f t="shared" si="11"/>
        <v>Start group 3 for 100km</v>
      </c>
    </row>
    <row r="136" spans="1:8">
      <c r="A136" s="128">
        <v>134</v>
      </c>
      <c r="B136" s="68" t="s">
        <v>56</v>
      </c>
      <c r="C136" s="68" t="s">
        <v>9999</v>
      </c>
      <c r="D136" s="69">
        <v>0.12956025462962964</v>
      </c>
      <c r="E136" s="37">
        <f t="shared" si="8"/>
        <v>0.17201540436456997</v>
      </c>
      <c r="F136" s="37">
        <f t="shared" si="9"/>
        <v>0.35783600194080534</v>
      </c>
      <c r="G136" s="4" t="str">
        <f t="shared" si="10"/>
        <v>Start group 2 for 50km</v>
      </c>
      <c r="H136" s="4" t="str">
        <f t="shared" si="11"/>
        <v>Start group 3 for 100km</v>
      </c>
    </row>
    <row r="137" spans="1:8">
      <c r="A137" s="128">
        <v>135</v>
      </c>
      <c r="B137" s="68" t="s">
        <v>2375</v>
      </c>
      <c r="C137" s="68" t="s">
        <v>9790</v>
      </c>
      <c r="D137" s="69">
        <v>0.12982649305555555</v>
      </c>
      <c r="E137" s="37">
        <f t="shared" si="8"/>
        <v>0.17329910141206675</v>
      </c>
      <c r="F137" s="37">
        <f t="shared" si="9"/>
        <v>0.36062590975254716</v>
      </c>
      <c r="G137" s="4" t="str">
        <f t="shared" si="10"/>
        <v>Start group 2 for 50km</v>
      </c>
      <c r="H137" s="4" t="str">
        <f t="shared" si="11"/>
        <v>Start group 3 for 100km</v>
      </c>
    </row>
    <row r="138" spans="1:8">
      <c r="A138" s="128">
        <v>136</v>
      </c>
      <c r="B138" s="68" t="s">
        <v>49</v>
      </c>
      <c r="C138" s="68" t="s">
        <v>10000</v>
      </c>
      <c r="D138" s="69">
        <v>0.13001159722222222</v>
      </c>
      <c r="E138" s="37">
        <f t="shared" si="8"/>
        <v>0.17458279845956354</v>
      </c>
      <c r="F138" s="37">
        <f t="shared" si="9"/>
        <v>0.3625667151868025</v>
      </c>
      <c r="G138" s="4" t="str">
        <f t="shared" si="10"/>
        <v>Start group 2 for 50km</v>
      </c>
      <c r="H138" s="4" t="str">
        <f t="shared" si="11"/>
        <v>Start group 3 for 100km</v>
      </c>
    </row>
    <row r="139" spans="1:8">
      <c r="A139" s="128">
        <v>137</v>
      </c>
      <c r="B139" s="68" t="s">
        <v>49</v>
      </c>
      <c r="C139" s="68" t="s">
        <v>7391</v>
      </c>
      <c r="D139" s="69">
        <v>0.13011584490740741</v>
      </c>
      <c r="E139" s="37">
        <f t="shared" si="8"/>
        <v>0.17586649550706032</v>
      </c>
      <c r="F139" s="37">
        <f t="shared" si="9"/>
        <v>0.36365841824357109</v>
      </c>
      <c r="G139" s="4" t="str">
        <f t="shared" si="10"/>
        <v>Start group 2 for 50km</v>
      </c>
      <c r="H139" s="4" t="str">
        <f t="shared" si="11"/>
        <v>Start group 3 for 100km</v>
      </c>
    </row>
    <row r="140" spans="1:8">
      <c r="A140" s="128">
        <v>138</v>
      </c>
      <c r="B140" s="68" t="s">
        <v>88</v>
      </c>
      <c r="C140" s="68" t="s">
        <v>7189</v>
      </c>
      <c r="D140" s="69">
        <v>0.13012738425925927</v>
      </c>
      <c r="E140" s="37">
        <f t="shared" si="8"/>
        <v>0.17715019255455713</v>
      </c>
      <c r="F140" s="37">
        <f t="shared" si="9"/>
        <v>0.3637797185832119</v>
      </c>
      <c r="G140" s="4" t="str">
        <f t="shared" si="10"/>
        <v>Start group 2 for 50km</v>
      </c>
      <c r="H140" s="4" t="str">
        <f t="shared" si="11"/>
        <v>Start group 3 for 100km</v>
      </c>
    </row>
    <row r="141" spans="1:8">
      <c r="A141" s="128">
        <v>139</v>
      </c>
      <c r="B141" s="68" t="s">
        <v>70</v>
      </c>
      <c r="C141" s="68" t="s">
        <v>5760</v>
      </c>
      <c r="D141" s="69">
        <v>0.13043990740740741</v>
      </c>
      <c r="E141" s="37">
        <f t="shared" si="8"/>
        <v>0.17843388960205392</v>
      </c>
      <c r="F141" s="37">
        <f t="shared" si="9"/>
        <v>0.36705482775351772</v>
      </c>
      <c r="G141" s="4" t="str">
        <f t="shared" si="10"/>
        <v>Start group 2 for 50km</v>
      </c>
      <c r="H141" s="4" t="str">
        <f t="shared" si="11"/>
        <v>Start group 3 for 100km</v>
      </c>
    </row>
    <row r="142" spans="1:8">
      <c r="A142" s="128">
        <v>140</v>
      </c>
      <c r="B142" s="68" t="s">
        <v>322</v>
      </c>
      <c r="C142" s="68" t="s">
        <v>10001</v>
      </c>
      <c r="D142" s="69">
        <v>0.13082185185185186</v>
      </c>
      <c r="E142" s="37">
        <f t="shared" si="8"/>
        <v>0.1797175866495507</v>
      </c>
      <c r="F142" s="37">
        <f t="shared" si="9"/>
        <v>0.37105773896166899</v>
      </c>
      <c r="G142" s="4" t="str">
        <f t="shared" si="10"/>
        <v>Start group 2 for 50km</v>
      </c>
      <c r="H142" s="4" t="str">
        <f t="shared" si="11"/>
        <v>Start group 3 for 100km</v>
      </c>
    </row>
    <row r="143" spans="1:8">
      <c r="A143" s="128">
        <v>141</v>
      </c>
      <c r="B143" s="68" t="s">
        <v>49</v>
      </c>
      <c r="C143" s="68" t="s">
        <v>10002</v>
      </c>
      <c r="D143" s="69">
        <v>0.13087972222222222</v>
      </c>
      <c r="E143" s="37">
        <f t="shared" si="8"/>
        <v>0.18100128369704749</v>
      </c>
      <c r="F143" s="37">
        <f t="shared" si="9"/>
        <v>0.3716642406598738</v>
      </c>
      <c r="G143" s="4" t="str">
        <f t="shared" si="10"/>
        <v>Start group 2 for 50km</v>
      </c>
      <c r="H143" s="4" t="str">
        <f t="shared" si="11"/>
        <v>Start group 3 for 100km</v>
      </c>
    </row>
    <row r="144" spans="1:8">
      <c r="A144" s="128">
        <v>142</v>
      </c>
      <c r="B144" s="68" t="s">
        <v>2975</v>
      </c>
      <c r="C144" s="68" t="s">
        <v>10003</v>
      </c>
      <c r="D144" s="69">
        <v>0.13106487268518519</v>
      </c>
      <c r="E144" s="37">
        <f t="shared" si="8"/>
        <v>0.1822849807445443</v>
      </c>
      <c r="F144" s="37">
        <f t="shared" si="9"/>
        <v>0.37360504609412892</v>
      </c>
      <c r="G144" s="4" t="str">
        <f t="shared" si="10"/>
        <v>Start group 2 for 50km</v>
      </c>
      <c r="H144" s="4" t="str">
        <f t="shared" si="11"/>
        <v>Start group 3 for 100km</v>
      </c>
    </row>
    <row r="145" spans="1:8">
      <c r="A145" s="128">
        <v>143</v>
      </c>
      <c r="B145" s="68" t="s">
        <v>41</v>
      </c>
      <c r="C145" s="68" t="s">
        <v>10004</v>
      </c>
      <c r="D145" s="69">
        <v>0.1311342824074074</v>
      </c>
      <c r="E145" s="37">
        <f t="shared" si="8"/>
        <v>0.18356867779204109</v>
      </c>
      <c r="F145" s="37">
        <f t="shared" si="9"/>
        <v>0.37433284813197476</v>
      </c>
      <c r="G145" s="4" t="str">
        <f t="shared" si="10"/>
        <v>Start group 2 for 50km</v>
      </c>
      <c r="H145" s="4" t="str">
        <f t="shared" si="11"/>
        <v>Start group 3 for 100km</v>
      </c>
    </row>
    <row r="146" spans="1:8">
      <c r="A146" s="128">
        <v>144</v>
      </c>
      <c r="B146" s="68" t="s">
        <v>384</v>
      </c>
      <c r="C146" s="68" t="s">
        <v>10005</v>
      </c>
      <c r="D146" s="69">
        <v>0.13121534722222222</v>
      </c>
      <c r="E146" s="37">
        <f t="shared" si="8"/>
        <v>0.18485237483953787</v>
      </c>
      <c r="F146" s="37">
        <f t="shared" si="9"/>
        <v>0.37518195050946129</v>
      </c>
      <c r="G146" s="4" t="str">
        <f t="shared" si="10"/>
        <v>Start group 2 for 50km</v>
      </c>
      <c r="H146" s="4" t="str">
        <f t="shared" si="11"/>
        <v>Start group 3 for 100km</v>
      </c>
    </row>
    <row r="147" spans="1:8">
      <c r="A147" s="128">
        <v>145</v>
      </c>
      <c r="B147" s="68" t="s">
        <v>28</v>
      </c>
      <c r="C147" s="68" t="s">
        <v>9977</v>
      </c>
      <c r="D147" s="69">
        <v>0.13127322916666667</v>
      </c>
      <c r="E147" s="37">
        <f t="shared" si="8"/>
        <v>0.18613607188703465</v>
      </c>
      <c r="F147" s="37">
        <f t="shared" si="9"/>
        <v>0.3757884522076661</v>
      </c>
      <c r="G147" s="4" t="str">
        <f t="shared" si="10"/>
        <v>Start group 2 for 50km</v>
      </c>
      <c r="H147" s="4" t="str">
        <f t="shared" si="11"/>
        <v>Start group 3 for 100km</v>
      </c>
    </row>
    <row r="148" spans="1:8">
      <c r="A148" s="128">
        <v>146</v>
      </c>
      <c r="B148" s="68" t="s">
        <v>8</v>
      </c>
      <c r="C148" s="68" t="s">
        <v>5760</v>
      </c>
      <c r="D148" s="69">
        <v>0.13134266203703704</v>
      </c>
      <c r="E148" s="37">
        <f t="shared" si="8"/>
        <v>0.18741976893453144</v>
      </c>
      <c r="F148" s="37">
        <f t="shared" si="9"/>
        <v>0.37651625424551177</v>
      </c>
      <c r="G148" s="4" t="str">
        <f t="shared" si="10"/>
        <v>Start group 2 for 50km</v>
      </c>
      <c r="H148" s="4" t="str">
        <f t="shared" si="11"/>
        <v>Start group 3 for 100km</v>
      </c>
    </row>
    <row r="149" spans="1:8">
      <c r="A149" s="128">
        <v>147</v>
      </c>
      <c r="B149" s="68" t="s">
        <v>81</v>
      </c>
      <c r="C149" s="68" t="s">
        <v>8335</v>
      </c>
      <c r="D149" s="69">
        <v>0.13135422453703705</v>
      </c>
      <c r="E149" s="37">
        <f t="shared" si="8"/>
        <v>0.18870346598202825</v>
      </c>
      <c r="F149" s="37">
        <f t="shared" si="9"/>
        <v>0.3766375545851528</v>
      </c>
      <c r="G149" s="4" t="str">
        <f t="shared" si="10"/>
        <v>Start group 2 for 50km</v>
      </c>
      <c r="H149" s="4" t="str">
        <f t="shared" si="11"/>
        <v>Start group 3 for 100km</v>
      </c>
    </row>
    <row r="150" spans="1:8">
      <c r="A150" s="128">
        <v>148</v>
      </c>
      <c r="B150" s="68" t="s">
        <v>26</v>
      </c>
      <c r="C150" s="68" t="s">
        <v>6078</v>
      </c>
      <c r="D150" s="69">
        <v>0.13136577546296296</v>
      </c>
      <c r="E150" s="37">
        <f t="shared" si="8"/>
        <v>0.18998716302952504</v>
      </c>
      <c r="F150" s="37">
        <f t="shared" si="9"/>
        <v>0.37675885492479366</v>
      </c>
      <c r="G150" s="4" t="str">
        <f t="shared" si="10"/>
        <v>Start group 2 for 50km</v>
      </c>
      <c r="H150" s="4" t="str">
        <f t="shared" si="11"/>
        <v>Start group 3 for 100km</v>
      </c>
    </row>
    <row r="151" spans="1:8">
      <c r="A151" s="128">
        <v>149</v>
      </c>
      <c r="B151" s="68" t="s">
        <v>36</v>
      </c>
      <c r="C151" s="68" t="s">
        <v>5645</v>
      </c>
      <c r="D151" s="69">
        <v>0.13136581018518517</v>
      </c>
      <c r="E151" s="37">
        <f t="shared" si="8"/>
        <v>0.19127086007702182</v>
      </c>
      <c r="F151" s="37">
        <f t="shared" si="9"/>
        <v>0.37675885492479366</v>
      </c>
      <c r="G151" s="4" t="str">
        <f t="shared" si="10"/>
        <v>Start group 2 for 50km</v>
      </c>
      <c r="H151" s="4" t="str">
        <f t="shared" si="11"/>
        <v>Start group 3 for 100km</v>
      </c>
    </row>
    <row r="152" spans="1:8">
      <c r="A152" s="128">
        <v>150</v>
      </c>
      <c r="B152" s="68" t="s">
        <v>914</v>
      </c>
      <c r="C152" s="68" t="s">
        <v>10006</v>
      </c>
      <c r="D152" s="69">
        <v>0.13145836805555555</v>
      </c>
      <c r="E152" s="37">
        <f t="shared" si="8"/>
        <v>0.1925545571245186</v>
      </c>
      <c r="F152" s="37">
        <f t="shared" si="9"/>
        <v>0.37772925764192145</v>
      </c>
      <c r="G152" s="4" t="str">
        <f t="shared" si="10"/>
        <v>Start group 2 for 50km</v>
      </c>
      <c r="H152" s="4" t="str">
        <f t="shared" si="11"/>
        <v>Start group 3 for 100km</v>
      </c>
    </row>
    <row r="153" spans="1:8">
      <c r="A153" s="128">
        <v>151</v>
      </c>
      <c r="B153" s="68" t="s">
        <v>14</v>
      </c>
      <c r="C153" s="68" t="s">
        <v>10007</v>
      </c>
      <c r="D153" s="69">
        <v>0.13149305555555554</v>
      </c>
      <c r="E153" s="37">
        <f t="shared" si="8"/>
        <v>0.19383825417201542</v>
      </c>
      <c r="F153" s="37">
        <f t="shared" si="9"/>
        <v>0.37809315866084414</v>
      </c>
      <c r="G153" s="4" t="str">
        <f t="shared" si="10"/>
        <v>Start group 2 for 50km</v>
      </c>
      <c r="H153" s="4" t="str">
        <f t="shared" si="11"/>
        <v>Start group 3 for 100km</v>
      </c>
    </row>
    <row r="154" spans="1:8">
      <c r="A154" s="128">
        <v>152</v>
      </c>
      <c r="B154" s="68" t="s">
        <v>1964</v>
      </c>
      <c r="C154" s="68" t="s">
        <v>8103</v>
      </c>
      <c r="D154" s="69">
        <v>0.13149310185185184</v>
      </c>
      <c r="E154" s="37">
        <f t="shared" si="8"/>
        <v>0.1951219512195122</v>
      </c>
      <c r="F154" s="37">
        <f t="shared" si="9"/>
        <v>0.37809315866084414</v>
      </c>
      <c r="G154" s="4" t="str">
        <f t="shared" si="10"/>
        <v>Start group 2 for 50km</v>
      </c>
      <c r="H154" s="4" t="str">
        <f t="shared" si="11"/>
        <v>Start group 3 for 100km</v>
      </c>
    </row>
    <row r="155" spans="1:8">
      <c r="A155" s="128">
        <v>153</v>
      </c>
      <c r="B155" s="68" t="s">
        <v>17</v>
      </c>
      <c r="C155" s="68" t="s">
        <v>10008</v>
      </c>
      <c r="D155" s="69">
        <v>0.13170149305555556</v>
      </c>
      <c r="E155" s="37">
        <f t="shared" si="8"/>
        <v>0.19640564826700899</v>
      </c>
      <c r="F155" s="37">
        <f t="shared" si="9"/>
        <v>0.38027656477438138</v>
      </c>
      <c r="G155" s="4" t="str">
        <f t="shared" si="10"/>
        <v>Start group 2 for 50km</v>
      </c>
      <c r="H155" s="4" t="str">
        <f t="shared" si="11"/>
        <v>Start group 3 for 100km</v>
      </c>
    </row>
    <row r="156" spans="1:8">
      <c r="A156" s="128">
        <v>154</v>
      </c>
      <c r="B156" s="68" t="s">
        <v>26</v>
      </c>
      <c r="C156" s="68" t="s">
        <v>10009</v>
      </c>
      <c r="D156" s="69">
        <v>0.13197922453703703</v>
      </c>
      <c r="E156" s="37">
        <f t="shared" si="8"/>
        <v>0.19768934531450577</v>
      </c>
      <c r="F156" s="37">
        <f t="shared" si="9"/>
        <v>0.38318777292576423</v>
      </c>
      <c r="G156" s="4" t="str">
        <f t="shared" si="10"/>
        <v>Start group 2 for 50km</v>
      </c>
      <c r="H156" s="4" t="str">
        <f t="shared" si="11"/>
        <v>Start group 3 for 100km</v>
      </c>
    </row>
    <row r="157" spans="1:8">
      <c r="A157" s="128">
        <v>155</v>
      </c>
      <c r="B157" s="68" t="s">
        <v>25</v>
      </c>
      <c r="C157" s="68" t="s">
        <v>7223</v>
      </c>
      <c r="D157" s="69">
        <v>0.1319907986111111</v>
      </c>
      <c r="E157" s="37">
        <f t="shared" si="8"/>
        <v>0.19897304236200256</v>
      </c>
      <c r="F157" s="37">
        <f t="shared" si="9"/>
        <v>0.38330907326540503</v>
      </c>
      <c r="G157" s="4" t="str">
        <f t="shared" si="10"/>
        <v>Start group 2 for 50km</v>
      </c>
      <c r="H157" s="4" t="str">
        <f t="shared" si="11"/>
        <v>Start group 3 for 100km</v>
      </c>
    </row>
    <row r="158" spans="1:8">
      <c r="A158" s="128">
        <v>156</v>
      </c>
      <c r="B158" s="68" t="s">
        <v>70</v>
      </c>
      <c r="C158" s="68" t="s">
        <v>10010</v>
      </c>
      <c r="D158" s="69">
        <v>0.13212967592592592</v>
      </c>
      <c r="E158" s="37">
        <f t="shared" si="8"/>
        <v>0.20025673940949937</v>
      </c>
      <c r="F158" s="37">
        <f t="shared" si="9"/>
        <v>0.38476467734109659</v>
      </c>
      <c r="G158" s="4" t="str">
        <f t="shared" si="10"/>
        <v>Start group 2 for 50km</v>
      </c>
      <c r="H158" s="4" t="str">
        <f t="shared" si="11"/>
        <v>Start group 3 for 100km</v>
      </c>
    </row>
    <row r="159" spans="1:8">
      <c r="A159" s="128">
        <v>157</v>
      </c>
      <c r="B159" s="68" t="s">
        <v>443</v>
      </c>
      <c r="C159" s="68" t="s">
        <v>7371</v>
      </c>
      <c r="D159" s="69">
        <v>0.13216445601851851</v>
      </c>
      <c r="E159" s="37">
        <f t="shared" si="8"/>
        <v>0.20154043645699615</v>
      </c>
      <c r="F159" s="37">
        <f t="shared" si="9"/>
        <v>0.38512857836001935</v>
      </c>
      <c r="G159" s="4" t="str">
        <f t="shared" si="10"/>
        <v>Start group 2 for 50km</v>
      </c>
      <c r="H159" s="4" t="str">
        <f t="shared" si="11"/>
        <v>Start group 3 for 100km</v>
      </c>
    </row>
    <row r="160" spans="1:8">
      <c r="A160" s="128">
        <v>158</v>
      </c>
      <c r="B160" s="68" t="s">
        <v>10011</v>
      </c>
      <c r="C160" s="68" t="s">
        <v>5968</v>
      </c>
      <c r="D160" s="69">
        <v>0.1322338425925926</v>
      </c>
      <c r="E160" s="37">
        <f t="shared" si="8"/>
        <v>0.20282413350449294</v>
      </c>
      <c r="F160" s="37">
        <f t="shared" si="9"/>
        <v>0.38585638039786496</v>
      </c>
      <c r="G160" s="4" t="str">
        <f t="shared" si="10"/>
        <v>Start group 2 for 50km</v>
      </c>
      <c r="H160" s="4" t="str">
        <f t="shared" si="11"/>
        <v>Start group 3 for 100km</v>
      </c>
    </row>
    <row r="161" spans="1:8">
      <c r="A161" s="128">
        <v>159</v>
      </c>
      <c r="B161" s="68" t="s">
        <v>55</v>
      </c>
      <c r="C161" s="68" t="s">
        <v>10012</v>
      </c>
      <c r="D161" s="69">
        <v>0.13241900462962963</v>
      </c>
      <c r="E161" s="37">
        <f t="shared" si="8"/>
        <v>0.20410783055198972</v>
      </c>
      <c r="F161" s="37">
        <f t="shared" si="9"/>
        <v>0.38779718583212031</v>
      </c>
      <c r="G161" s="4" t="str">
        <f t="shared" si="10"/>
        <v>Start group 2 for 50km</v>
      </c>
      <c r="H161" s="4" t="str">
        <f t="shared" si="11"/>
        <v>Start group 3 for 100km</v>
      </c>
    </row>
    <row r="162" spans="1:8">
      <c r="A162" s="128">
        <v>160</v>
      </c>
      <c r="B162" s="68" t="s">
        <v>86</v>
      </c>
      <c r="C162" s="68" t="s">
        <v>10013</v>
      </c>
      <c r="D162" s="69">
        <v>0.13253476851851853</v>
      </c>
      <c r="E162" s="37">
        <f t="shared" si="8"/>
        <v>0.20539152759948653</v>
      </c>
      <c r="F162" s="37">
        <f t="shared" si="9"/>
        <v>0.38901018922852976</v>
      </c>
      <c r="G162" s="4" t="str">
        <f t="shared" si="10"/>
        <v>Start group 2 for 50km</v>
      </c>
      <c r="H162" s="4" t="str">
        <f t="shared" si="11"/>
        <v>Start group 3 for 100km</v>
      </c>
    </row>
    <row r="163" spans="1:8">
      <c r="A163" s="128">
        <v>161</v>
      </c>
      <c r="B163" s="68" t="s">
        <v>833</v>
      </c>
      <c r="C163" s="68" t="s">
        <v>10014</v>
      </c>
      <c r="D163" s="69">
        <v>0.13275465277777779</v>
      </c>
      <c r="E163" s="37">
        <f t="shared" si="8"/>
        <v>0.20667522464698332</v>
      </c>
      <c r="F163" s="37">
        <f t="shared" si="9"/>
        <v>0.3913148956817078</v>
      </c>
      <c r="G163" s="4" t="str">
        <f t="shared" si="10"/>
        <v>Start group 3 for 50km</v>
      </c>
      <c r="H163" s="4" t="str">
        <f t="shared" si="11"/>
        <v>Start group 3 for 100km</v>
      </c>
    </row>
    <row r="164" spans="1:8">
      <c r="A164" s="128">
        <v>162</v>
      </c>
      <c r="B164" s="68" t="s">
        <v>10015</v>
      </c>
      <c r="C164" s="68" t="s">
        <v>10016</v>
      </c>
      <c r="D164" s="69">
        <v>0.13275466435185185</v>
      </c>
      <c r="E164" s="37">
        <f t="shared" si="8"/>
        <v>0.2079589216944801</v>
      </c>
      <c r="F164" s="37">
        <f t="shared" si="9"/>
        <v>0.3913148956817078</v>
      </c>
      <c r="G164" s="4" t="str">
        <f t="shared" si="10"/>
        <v>Start group 3 for 50km</v>
      </c>
      <c r="H164" s="4" t="str">
        <f t="shared" si="11"/>
        <v>Start group 3 for 100km</v>
      </c>
    </row>
    <row r="165" spans="1:8">
      <c r="A165" s="128">
        <v>163</v>
      </c>
      <c r="B165" s="68" t="s">
        <v>10017</v>
      </c>
      <c r="C165" s="68" t="s">
        <v>10018</v>
      </c>
      <c r="D165" s="69">
        <v>0.13276630787037036</v>
      </c>
      <c r="E165" s="37">
        <f t="shared" si="8"/>
        <v>0.20924261874197689</v>
      </c>
      <c r="F165" s="37">
        <f t="shared" si="9"/>
        <v>0.39143619602134883</v>
      </c>
      <c r="G165" s="4" t="str">
        <f t="shared" si="10"/>
        <v>Start group 3 for 50km</v>
      </c>
      <c r="H165" s="4" t="str">
        <f t="shared" si="11"/>
        <v>Start group 3 for 100km</v>
      </c>
    </row>
    <row r="166" spans="1:8">
      <c r="A166" s="128">
        <v>164</v>
      </c>
      <c r="B166" s="68" t="s">
        <v>140</v>
      </c>
      <c r="C166" s="68" t="s">
        <v>7379</v>
      </c>
      <c r="D166" s="69">
        <v>0.13277778935185186</v>
      </c>
      <c r="E166" s="37">
        <f t="shared" si="8"/>
        <v>0.21052631578947367</v>
      </c>
      <c r="F166" s="37">
        <f t="shared" si="9"/>
        <v>0.39155749636098969</v>
      </c>
      <c r="G166" s="4" t="str">
        <f t="shared" si="10"/>
        <v>Start group 3 for 50km</v>
      </c>
      <c r="H166" s="4" t="str">
        <f t="shared" si="11"/>
        <v>Start group 3 for 100km</v>
      </c>
    </row>
    <row r="167" spans="1:8">
      <c r="A167" s="128">
        <v>165</v>
      </c>
      <c r="B167" s="68" t="s">
        <v>35</v>
      </c>
      <c r="C167" s="68" t="s">
        <v>10019</v>
      </c>
      <c r="D167" s="69">
        <v>0.13277783564814816</v>
      </c>
      <c r="E167" s="37">
        <f t="shared" si="8"/>
        <v>0.21181001283697048</v>
      </c>
      <c r="F167" s="37">
        <f t="shared" si="9"/>
        <v>0.39155749636098969</v>
      </c>
      <c r="G167" s="4" t="str">
        <f t="shared" si="10"/>
        <v>Start group 3 for 50km</v>
      </c>
      <c r="H167" s="4" t="str">
        <f t="shared" si="11"/>
        <v>Start group 3 for 100km</v>
      </c>
    </row>
    <row r="168" spans="1:8">
      <c r="A168" s="128">
        <v>166</v>
      </c>
      <c r="B168" s="68" t="s">
        <v>94</v>
      </c>
      <c r="C168" s="68" t="s">
        <v>10020</v>
      </c>
      <c r="D168" s="69">
        <v>0.13277784722222222</v>
      </c>
      <c r="E168" s="37">
        <f t="shared" si="8"/>
        <v>0.21309370988446727</v>
      </c>
      <c r="F168" s="37">
        <f t="shared" si="9"/>
        <v>0.39155749636098969</v>
      </c>
      <c r="G168" s="4" t="str">
        <f t="shared" si="10"/>
        <v>Start group 3 for 50km</v>
      </c>
      <c r="H168" s="4" t="str">
        <f t="shared" si="11"/>
        <v>Start group 3 for 100km</v>
      </c>
    </row>
    <row r="169" spans="1:8">
      <c r="A169" s="128">
        <v>167</v>
      </c>
      <c r="B169" s="68" t="s">
        <v>107</v>
      </c>
      <c r="C169" s="68" t="s">
        <v>8181</v>
      </c>
      <c r="D169" s="69">
        <v>0.13292828703703705</v>
      </c>
      <c r="E169" s="37">
        <f t="shared" si="8"/>
        <v>0.21437740693196405</v>
      </c>
      <c r="F169" s="37">
        <f t="shared" si="9"/>
        <v>0.39313440077632206</v>
      </c>
      <c r="G169" s="4" t="str">
        <f t="shared" si="10"/>
        <v>Start group 3 for 50km</v>
      </c>
      <c r="H169" s="4" t="str">
        <f t="shared" si="11"/>
        <v>Start group 3 for 100km</v>
      </c>
    </row>
    <row r="170" spans="1:8">
      <c r="A170" s="128">
        <v>168</v>
      </c>
      <c r="B170" s="68" t="s">
        <v>6</v>
      </c>
      <c r="C170" s="68" t="s">
        <v>5729</v>
      </c>
      <c r="D170" s="69">
        <v>0.13295148148148148</v>
      </c>
      <c r="E170" s="37">
        <f t="shared" si="8"/>
        <v>0.21566110397946084</v>
      </c>
      <c r="F170" s="37">
        <f t="shared" si="9"/>
        <v>0.39337700145560395</v>
      </c>
      <c r="G170" s="4" t="str">
        <f t="shared" si="10"/>
        <v>Start group 3 for 50km</v>
      </c>
      <c r="H170" s="4" t="str">
        <f t="shared" si="11"/>
        <v>Start group 3 for 100km</v>
      </c>
    </row>
    <row r="171" spans="1:8">
      <c r="A171" s="128">
        <v>169</v>
      </c>
      <c r="B171" s="68" t="s">
        <v>402</v>
      </c>
      <c r="C171" s="68" t="s">
        <v>5728</v>
      </c>
      <c r="D171" s="69">
        <v>0.1329746412037037</v>
      </c>
      <c r="E171" s="37">
        <f t="shared" si="8"/>
        <v>0.21694480102695765</v>
      </c>
      <c r="F171" s="37">
        <f t="shared" si="9"/>
        <v>0.39361960213488584</v>
      </c>
      <c r="G171" s="4" t="str">
        <f t="shared" si="10"/>
        <v>Start group 3 for 50km</v>
      </c>
      <c r="H171" s="4" t="str">
        <f t="shared" si="11"/>
        <v>Start group 3 for 100km</v>
      </c>
    </row>
    <row r="172" spans="1:8">
      <c r="A172" s="128">
        <v>170</v>
      </c>
      <c r="B172" s="68" t="s">
        <v>56</v>
      </c>
      <c r="C172" s="68" t="s">
        <v>10021</v>
      </c>
      <c r="D172" s="69">
        <v>0.13302085648148149</v>
      </c>
      <c r="E172" s="37">
        <f t="shared" si="8"/>
        <v>0.21822849807445444</v>
      </c>
      <c r="F172" s="37">
        <f t="shared" si="9"/>
        <v>0.39410480349344978</v>
      </c>
      <c r="G172" s="4" t="str">
        <f t="shared" si="10"/>
        <v>Start group 3 for 50km</v>
      </c>
      <c r="H172" s="4" t="str">
        <f t="shared" si="11"/>
        <v>Start group 3 for 100km</v>
      </c>
    </row>
    <row r="173" spans="1:8">
      <c r="A173" s="128">
        <v>171</v>
      </c>
      <c r="B173" s="68" t="s">
        <v>2755</v>
      </c>
      <c r="C173" s="68" t="s">
        <v>10022</v>
      </c>
      <c r="D173" s="69">
        <v>0.13305564814814816</v>
      </c>
      <c r="E173" s="37">
        <f t="shared" si="8"/>
        <v>0.21951219512195122</v>
      </c>
      <c r="F173" s="37">
        <f t="shared" si="9"/>
        <v>0.39446870451237254</v>
      </c>
      <c r="G173" s="4" t="str">
        <f t="shared" si="10"/>
        <v>Start group 3 for 50km</v>
      </c>
      <c r="H173" s="4" t="str">
        <f t="shared" si="11"/>
        <v>Start group 3 for 100km</v>
      </c>
    </row>
    <row r="174" spans="1:8">
      <c r="A174" s="128">
        <v>172</v>
      </c>
      <c r="B174" s="68" t="s">
        <v>294</v>
      </c>
      <c r="C174" s="68" t="s">
        <v>7799</v>
      </c>
      <c r="D174" s="69">
        <v>0.13307871527777779</v>
      </c>
      <c r="E174" s="37">
        <f t="shared" si="8"/>
        <v>0.220795892169448</v>
      </c>
      <c r="F174" s="37">
        <f t="shared" si="9"/>
        <v>0.39471130519165443</v>
      </c>
      <c r="G174" s="4" t="str">
        <f t="shared" si="10"/>
        <v>Start group 3 for 50km</v>
      </c>
      <c r="H174" s="4" t="str">
        <f t="shared" si="11"/>
        <v>Start group 3 for 100km</v>
      </c>
    </row>
    <row r="175" spans="1:8">
      <c r="A175" s="128">
        <v>173</v>
      </c>
      <c r="B175" s="68" t="s">
        <v>10023</v>
      </c>
      <c r="C175" s="68" t="s">
        <v>10024</v>
      </c>
      <c r="D175" s="69">
        <v>0.13322927083333333</v>
      </c>
      <c r="E175" s="37">
        <f t="shared" si="8"/>
        <v>0.22207958921694479</v>
      </c>
      <c r="F175" s="37">
        <f t="shared" si="9"/>
        <v>0.3962882096069868</v>
      </c>
      <c r="G175" s="4" t="str">
        <f t="shared" si="10"/>
        <v>Start group 3 for 50km</v>
      </c>
      <c r="H175" s="4" t="str">
        <f t="shared" si="11"/>
        <v>Start group 3 for 100km</v>
      </c>
    </row>
    <row r="176" spans="1:8">
      <c r="A176" s="128">
        <v>174</v>
      </c>
      <c r="B176" s="68" t="s">
        <v>17</v>
      </c>
      <c r="C176" s="68" t="s">
        <v>5864</v>
      </c>
      <c r="D176" s="69">
        <v>0.13342600694444445</v>
      </c>
      <c r="E176" s="37">
        <f t="shared" si="8"/>
        <v>0.2233632862644416</v>
      </c>
      <c r="F176" s="37">
        <f t="shared" si="9"/>
        <v>0.39835031538088295</v>
      </c>
      <c r="G176" s="4" t="str">
        <f t="shared" si="10"/>
        <v>Start group 3 for 50km</v>
      </c>
      <c r="H176" s="4" t="str">
        <f t="shared" si="11"/>
        <v>Start group 3 for 100km</v>
      </c>
    </row>
    <row r="177" spans="1:8">
      <c r="A177" s="128">
        <v>175</v>
      </c>
      <c r="B177" s="68" t="s">
        <v>4</v>
      </c>
      <c r="C177" s="68" t="s">
        <v>10025</v>
      </c>
      <c r="D177" s="69">
        <v>0.13351858796296295</v>
      </c>
      <c r="E177" s="37">
        <f t="shared" si="8"/>
        <v>0.22464698331193839</v>
      </c>
      <c r="F177" s="37">
        <f t="shared" si="9"/>
        <v>0.39932071809801073</v>
      </c>
      <c r="G177" s="4" t="str">
        <f t="shared" si="10"/>
        <v>Start group 3 for 50km</v>
      </c>
      <c r="H177" s="4" t="str">
        <f t="shared" si="11"/>
        <v>Start group 3 for 100km</v>
      </c>
    </row>
    <row r="178" spans="1:8">
      <c r="A178" s="128">
        <v>176</v>
      </c>
      <c r="B178" s="68" t="s">
        <v>2819</v>
      </c>
      <c r="C178" s="68" t="s">
        <v>7782</v>
      </c>
      <c r="D178" s="69">
        <v>0.13361118055555554</v>
      </c>
      <c r="E178" s="37">
        <f t="shared" si="8"/>
        <v>0.22593068035943517</v>
      </c>
      <c r="F178" s="37">
        <f t="shared" si="9"/>
        <v>0.40029112081513829</v>
      </c>
      <c r="G178" s="4" t="str">
        <f t="shared" si="10"/>
        <v>Start group 3 for 50km</v>
      </c>
      <c r="H178" s="4" t="str">
        <f t="shared" si="11"/>
        <v>Start group 3 for 100km</v>
      </c>
    </row>
    <row r="179" spans="1:8">
      <c r="A179" s="128">
        <v>177</v>
      </c>
      <c r="B179" s="68" t="s">
        <v>6000</v>
      </c>
      <c r="C179" s="68" t="s">
        <v>10026</v>
      </c>
      <c r="D179" s="69">
        <v>0.13363434027777779</v>
      </c>
      <c r="E179" s="37">
        <f t="shared" si="8"/>
        <v>0.22721437740693196</v>
      </c>
      <c r="F179" s="37">
        <f t="shared" si="9"/>
        <v>0.40053372149442018</v>
      </c>
      <c r="G179" s="4" t="str">
        <f t="shared" si="10"/>
        <v>Start group 3 for 50km</v>
      </c>
      <c r="H179" s="4" t="str">
        <f t="shared" si="11"/>
        <v>Start group 3 for 100km</v>
      </c>
    </row>
    <row r="180" spans="1:8">
      <c r="A180" s="128">
        <v>178</v>
      </c>
      <c r="B180" s="68" t="s">
        <v>102</v>
      </c>
      <c r="C180" s="68" t="s">
        <v>7379</v>
      </c>
      <c r="D180" s="69">
        <v>0.13365746527777778</v>
      </c>
      <c r="E180" s="37">
        <f t="shared" si="8"/>
        <v>0.22849807445442877</v>
      </c>
      <c r="F180" s="37">
        <f t="shared" si="9"/>
        <v>0.40077632217370202</v>
      </c>
      <c r="G180" s="4" t="str">
        <f t="shared" si="10"/>
        <v>Start group 3 for 50km</v>
      </c>
      <c r="H180" s="4" t="str">
        <f t="shared" si="11"/>
        <v>Start group 3 for 100km</v>
      </c>
    </row>
    <row r="181" spans="1:8">
      <c r="A181" s="128">
        <v>179</v>
      </c>
      <c r="B181" s="68" t="s">
        <v>210</v>
      </c>
      <c r="C181" s="68" t="s">
        <v>10027</v>
      </c>
      <c r="D181" s="69">
        <v>0.1336805787037037</v>
      </c>
      <c r="E181" s="37">
        <f t="shared" si="8"/>
        <v>0.22978177150192555</v>
      </c>
      <c r="F181" s="37">
        <f t="shared" si="9"/>
        <v>0.40101892285298391</v>
      </c>
      <c r="G181" s="4" t="str">
        <f t="shared" si="10"/>
        <v>Start group 3 for 50km</v>
      </c>
      <c r="H181" s="4" t="str">
        <f t="shared" si="11"/>
        <v>Start group 3 for 100km</v>
      </c>
    </row>
    <row r="182" spans="1:8">
      <c r="A182" s="128">
        <v>180</v>
      </c>
      <c r="B182" s="68" t="s">
        <v>65</v>
      </c>
      <c r="C182" s="68" t="s">
        <v>10028</v>
      </c>
      <c r="D182" s="69">
        <v>0.1337847337962963</v>
      </c>
      <c r="E182" s="37">
        <f t="shared" si="8"/>
        <v>0.23106546854942234</v>
      </c>
      <c r="F182" s="37">
        <f t="shared" si="9"/>
        <v>0.40211062590975255</v>
      </c>
      <c r="G182" s="4" t="str">
        <f t="shared" si="10"/>
        <v>Start group 3 for 50km</v>
      </c>
      <c r="H182" s="4" t="str">
        <f t="shared" si="11"/>
        <v>Start group 3 for 100km</v>
      </c>
    </row>
    <row r="183" spans="1:8">
      <c r="A183" s="128">
        <v>181</v>
      </c>
      <c r="B183" s="68" t="s">
        <v>138</v>
      </c>
      <c r="C183" s="68" t="s">
        <v>10029</v>
      </c>
      <c r="D183" s="69">
        <v>0.13379636574074075</v>
      </c>
      <c r="E183" s="37">
        <f t="shared" si="8"/>
        <v>0.23234916559691912</v>
      </c>
      <c r="F183" s="37">
        <f t="shared" si="9"/>
        <v>0.40223192624939336</v>
      </c>
      <c r="G183" s="4" t="str">
        <f t="shared" si="10"/>
        <v>Start group 3 for 50km</v>
      </c>
      <c r="H183" s="4" t="str">
        <f t="shared" si="11"/>
        <v>Start group 3 for 100km</v>
      </c>
    </row>
    <row r="184" spans="1:8">
      <c r="A184" s="128">
        <v>182</v>
      </c>
      <c r="B184" s="68" t="s">
        <v>2</v>
      </c>
      <c r="C184" s="68" t="s">
        <v>10030</v>
      </c>
      <c r="D184" s="69">
        <v>0.13386581018518517</v>
      </c>
      <c r="E184" s="37">
        <f t="shared" si="8"/>
        <v>0.23363286264441591</v>
      </c>
      <c r="F184" s="37">
        <f t="shared" si="9"/>
        <v>0.40295972828723925</v>
      </c>
      <c r="G184" s="4" t="str">
        <f t="shared" si="10"/>
        <v>Start group 3 for 50km</v>
      </c>
      <c r="H184" s="4" t="str">
        <f t="shared" si="11"/>
        <v>Start group 3 for 100km</v>
      </c>
    </row>
    <row r="185" spans="1:8">
      <c r="A185" s="128">
        <v>183</v>
      </c>
      <c r="B185" s="68" t="s">
        <v>80</v>
      </c>
      <c r="C185" s="68" t="s">
        <v>10031</v>
      </c>
      <c r="D185" s="69">
        <v>0.13394686342592593</v>
      </c>
      <c r="E185" s="37">
        <f t="shared" si="8"/>
        <v>0.23491655969191272</v>
      </c>
      <c r="F185" s="37">
        <f t="shared" si="9"/>
        <v>0.40380883066472573</v>
      </c>
      <c r="G185" s="4" t="str">
        <f t="shared" si="10"/>
        <v>Start group 3 for 50km</v>
      </c>
      <c r="H185" s="4" t="str">
        <f t="shared" si="11"/>
        <v>Start group 3 for 100km</v>
      </c>
    </row>
    <row r="186" spans="1:8">
      <c r="A186" s="128">
        <v>184</v>
      </c>
      <c r="B186" s="68" t="s">
        <v>80</v>
      </c>
      <c r="C186" s="68" t="s">
        <v>10032</v>
      </c>
      <c r="D186" s="69">
        <v>0.13406253472222221</v>
      </c>
      <c r="E186" s="37">
        <f t="shared" si="8"/>
        <v>0.2362002567394095</v>
      </c>
      <c r="F186" s="37">
        <f t="shared" si="9"/>
        <v>0.4050218340611354</v>
      </c>
      <c r="G186" s="4" t="str">
        <f t="shared" si="10"/>
        <v>Start group 3 for 50km</v>
      </c>
      <c r="H186" s="4" t="str">
        <f t="shared" si="11"/>
        <v>Start group 3 for 100km</v>
      </c>
    </row>
    <row r="187" spans="1:8">
      <c r="A187" s="128">
        <v>185</v>
      </c>
      <c r="B187" s="68" t="s">
        <v>138</v>
      </c>
      <c r="C187" s="68" t="s">
        <v>10033</v>
      </c>
      <c r="D187" s="69">
        <v>0.13425925925925927</v>
      </c>
      <c r="E187" s="37">
        <f t="shared" si="8"/>
        <v>0.23748395378690629</v>
      </c>
      <c r="F187" s="37">
        <f t="shared" si="9"/>
        <v>0.40708393983503155</v>
      </c>
      <c r="G187" s="4" t="str">
        <f t="shared" si="10"/>
        <v>Start group 3 for 50km</v>
      </c>
      <c r="H187" s="4" t="str">
        <f t="shared" si="11"/>
        <v>Start group 3 for 100km</v>
      </c>
    </row>
    <row r="188" spans="1:8">
      <c r="A188" s="128">
        <v>186</v>
      </c>
      <c r="B188" s="68" t="s">
        <v>8205</v>
      </c>
      <c r="C188" s="68" t="s">
        <v>10034</v>
      </c>
      <c r="D188" s="69">
        <v>0.13425930555555557</v>
      </c>
      <c r="E188" s="37">
        <f t="shared" si="8"/>
        <v>0.23876765083440307</v>
      </c>
      <c r="F188" s="37">
        <f t="shared" si="9"/>
        <v>0.40708393983503155</v>
      </c>
      <c r="G188" s="4" t="str">
        <f t="shared" si="10"/>
        <v>Start group 3 for 50km</v>
      </c>
      <c r="H188" s="4" t="str">
        <f t="shared" si="11"/>
        <v>Start group 3 for 100km</v>
      </c>
    </row>
    <row r="189" spans="1:8">
      <c r="A189" s="128">
        <v>187</v>
      </c>
      <c r="B189" s="68" t="s">
        <v>306</v>
      </c>
      <c r="C189" s="68" t="s">
        <v>9536</v>
      </c>
      <c r="D189" s="69">
        <v>0.13428244212962964</v>
      </c>
      <c r="E189" s="37">
        <f t="shared" si="8"/>
        <v>0.24005134788189988</v>
      </c>
      <c r="F189" s="37">
        <f t="shared" si="9"/>
        <v>0.40732654051431344</v>
      </c>
      <c r="G189" s="4" t="str">
        <f t="shared" si="10"/>
        <v>Start group 3 for 50km</v>
      </c>
      <c r="H189" s="4" t="str">
        <f t="shared" si="11"/>
        <v>Start group 3 for 100km</v>
      </c>
    </row>
    <row r="190" spans="1:8">
      <c r="A190" s="128">
        <v>188</v>
      </c>
      <c r="B190" s="68" t="s">
        <v>280</v>
      </c>
      <c r="C190" s="68" t="s">
        <v>10035</v>
      </c>
      <c r="D190" s="69">
        <v>0.1342825</v>
      </c>
      <c r="E190" s="37">
        <f t="shared" si="8"/>
        <v>0.24133504492939667</v>
      </c>
      <c r="F190" s="37">
        <f t="shared" si="9"/>
        <v>0.40732654051431344</v>
      </c>
      <c r="G190" s="4" t="str">
        <f t="shared" si="10"/>
        <v>Start group 3 for 50km</v>
      </c>
      <c r="H190" s="4" t="str">
        <f t="shared" si="11"/>
        <v>Start group 3 for 100km</v>
      </c>
    </row>
    <row r="191" spans="1:8">
      <c r="A191" s="128">
        <v>189</v>
      </c>
      <c r="B191" s="68" t="s">
        <v>2</v>
      </c>
      <c r="C191" s="68" t="s">
        <v>10036</v>
      </c>
      <c r="D191" s="69">
        <v>0.1342825</v>
      </c>
      <c r="E191" s="37">
        <f t="shared" si="8"/>
        <v>0.24261874197689345</v>
      </c>
      <c r="F191" s="37">
        <f t="shared" si="9"/>
        <v>0.40732654051431344</v>
      </c>
      <c r="G191" s="4" t="str">
        <f t="shared" si="10"/>
        <v>Start group 3 for 50km</v>
      </c>
      <c r="H191" s="4" t="str">
        <f t="shared" si="11"/>
        <v>Start group 3 for 100km</v>
      </c>
    </row>
    <row r="192" spans="1:8">
      <c r="A192" s="128">
        <v>190</v>
      </c>
      <c r="B192" s="68" t="s">
        <v>3248</v>
      </c>
      <c r="C192" s="68" t="s">
        <v>10037</v>
      </c>
      <c r="D192" s="69">
        <v>0.13431722222222223</v>
      </c>
      <c r="E192" s="37">
        <f t="shared" si="8"/>
        <v>0.24390243902439024</v>
      </c>
      <c r="F192" s="37">
        <f t="shared" si="9"/>
        <v>0.40769044153323619</v>
      </c>
      <c r="G192" s="4" t="str">
        <f t="shared" si="10"/>
        <v>Start group 3 for 50km</v>
      </c>
      <c r="H192" s="4" t="str">
        <f t="shared" si="11"/>
        <v>Start group 3 for 100km</v>
      </c>
    </row>
    <row r="193" spans="1:8">
      <c r="A193" s="128">
        <v>191</v>
      </c>
      <c r="B193" s="68" t="s">
        <v>12</v>
      </c>
      <c r="C193" s="68" t="s">
        <v>10038</v>
      </c>
      <c r="D193" s="69">
        <v>0.13432878472222223</v>
      </c>
      <c r="E193" s="37">
        <f t="shared" si="8"/>
        <v>0.24518613607188702</v>
      </c>
      <c r="F193" s="37">
        <f t="shared" si="9"/>
        <v>0.40781174187287722</v>
      </c>
      <c r="G193" s="4" t="str">
        <f t="shared" si="10"/>
        <v>Start group 3 for 50km</v>
      </c>
      <c r="H193" s="4" t="str">
        <f t="shared" si="11"/>
        <v>Start group 3 for 100km</v>
      </c>
    </row>
    <row r="194" spans="1:8">
      <c r="A194" s="128">
        <v>192</v>
      </c>
      <c r="B194" s="68" t="s">
        <v>7153</v>
      </c>
      <c r="C194" s="68" t="s">
        <v>9472</v>
      </c>
      <c r="D194" s="69">
        <v>0.13456023148148147</v>
      </c>
      <c r="E194" s="37">
        <f t="shared" si="8"/>
        <v>0.24646983311938384</v>
      </c>
      <c r="F194" s="37">
        <f t="shared" si="9"/>
        <v>0.41023774866569629</v>
      </c>
      <c r="G194" s="4" t="str">
        <f t="shared" si="10"/>
        <v>Start group 3 for 50km</v>
      </c>
      <c r="H194" s="4" t="str">
        <f t="shared" si="11"/>
        <v>Start group 3 for 100km</v>
      </c>
    </row>
    <row r="195" spans="1:8">
      <c r="A195" s="128">
        <v>193</v>
      </c>
      <c r="B195" s="68" t="s">
        <v>38</v>
      </c>
      <c r="C195" s="68" t="s">
        <v>10039</v>
      </c>
      <c r="D195" s="69">
        <v>0.13457182870370371</v>
      </c>
      <c r="E195" s="37">
        <f t="shared" si="8"/>
        <v>0.24775353016688062</v>
      </c>
      <c r="F195" s="37">
        <f t="shared" si="9"/>
        <v>0.41035904900533715</v>
      </c>
      <c r="G195" s="4" t="str">
        <f t="shared" si="10"/>
        <v>Start group 3 for 50km</v>
      </c>
      <c r="H195" s="4" t="str">
        <f t="shared" si="11"/>
        <v>Start group 3 for 100km</v>
      </c>
    </row>
    <row r="196" spans="1:8">
      <c r="A196" s="128">
        <v>194</v>
      </c>
      <c r="B196" s="68" t="s">
        <v>260</v>
      </c>
      <c r="C196" s="68" t="s">
        <v>6079</v>
      </c>
      <c r="D196" s="69">
        <v>0.13468758101851852</v>
      </c>
      <c r="E196" s="37">
        <f t="shared" ref="E196:E259" si="12">A196/779</f>
        <v>0.2490372272143774</v>
      </c>
      <c r="F196" s="37">
        <f t="shared" ref="F196:F259" si="13">((HOUR(D196)*60+MINUTE(D196)+SECOND(D196)/60)-(HOUR($D$3)*60+MINUTE($D$3)+SECOND($D$3)/60))/(HOUR($D$3)*60+MINUTE($D$3)+SECOND($D$3)/60)</f>
        <v>0.4115720524017466</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128">
        <v>195</v>
      </c>
      <c r="B197" s="68" t="s">
        <v>38</v>
      </c>
      <c r="C197" s="68" t="s">
        <v>5785</v>
      </c>
      <c r="D197" s="69">
        <v>0.13469915509259259</v>
      </c>
      <c r="E197" s="37">
        <f t="shared" si="12"/>
        <v>0.25032092426187419</v>
      </c>
      <c r="F197" s="37">
        <f t="shared" si="13"/>
        <v>0.41169335274138763</v>
      </c>
      <c r="G197" s="4" t="str">
        <f t="shared" si="14"/>
        <v>Start group 3 for 50km</v>
      </c>
      <c r="H197" s="4" t="str">
        <f t="shared" si="15"/>
        <v>Start group 3 for 100km</v>
      </c>
    </row>
    <row r="198" spans="1:8">
      <c r="A198" s="128">
        <v>196</v>
      </c>
      <c r="B198" s="68" t="s">
        <v>16</v>
      </c>
      <c r="C198" s="68" t="s">
        <v>10040</v>
      </c>
      <c r="D198" s="69">
        <v>0.13473379629629631</v>
      </c>
      <c r="E198" s="37">
        <f t="shared" si="12"/>
        <v>0.251604621309371</v>
      </c>
      <c r="F198" s="37">
        <f t="shared" si="13"/>
        <v>0.41205725376031055</v>
      </c>
      <c r="G198" s="4" t="str">
        <f t="shared" si="14"/>
        <v>Start group 3 for 50km</v>
      </c>
      <c r="H198" s="4" t="str">
        <f t="shared" si="15"/>
        <v>Start group 3 for 100km</v>
      </c>
    </row>
    <row r="199" spans="1:8">
      <c r="A199" s="128">
        <v>197</v>
      </c>
      <c r="B199" s="68" t="s">
        <v>17</v>
      </c>
      <c r="C199" s="68" t="s">
        <v>9971</v>
      </c>
      <c r="D199" s="69">
        <v>0.13476851851851851</v>
      </c>
      <c r="E199" s="37">
        <f t="shared" si="12"/>
        <v>0.25288831835686776</v>
      </c>
      <c r="F199" s="37">
        <f t="shared" si="13"/>
        <v>0.4124211547792333</v>
      </c>
      <c r="G199" s="4" t="str">
        <f t="shared" si="14"/>
        <v>Start group 3 for 50km</v>
      </c>
      <c r="H199" s="4" t="str">
        <f t="shared" si="15"/>
        <v>Start group 3 for 100km</v>
      </c>
    </row>
    <row r="200" spans="1:8">
      <c r="A200" s="128">
        <v>198</v>
      </c>
      <c r="B200" s="68" t="s">
        <v>266</v>
      </c>
      <c r="C200" s="68" t="s">
        <v>10041</v>
      </c>
      <c r="D200" s="69">
        <v>0.13478011574074075</v>
      </c>
      <c r="E200" s="37">
        <f t="shared" si="12"/>
        <v>0.25417201540436457</v>
      </c>
      <c r="F200" s="37">
        <f t="shared" si="13"/>
        <v>0.41254245511887433</v>
      </c>
      <c r="G200" s="4" t="str">
        <f t="shared" si="14"/>
        <v>Start group 3 for 50km</v>
      </c>
      <c r="H200" s="4" t="str">
        <f t="shared" si="15"/>
        <v>Start group 3 for 100km</v>
      </c>
    </row>
    <row r="201" spans="1:8">
      <c r="A201" s="128">
        <v>199</v>
      </c>
      <c r="B201" s="68" t="s">
        <v>275</v>
      </c>
      <c r="C201" s="68" t="s">
        <v>7779</v>
      </c>
      <c r="D201" s="69">
        <v>0.13489591435185186</v>
      </c>
      <c r="E201" s="37">
        <f t="shared" si="12"/>
        <v>0.25545571245186138</v>
      </c>
      <c r="F201" s="37">
        <f t="shared" si="13"/>
        <v>0.41375545851528378</v>
      </c>
      <c r="G201" s="4" t="str">
        <f t="shared" si="14"/>
        <v>Start group 3 for 50km</v>
      </c>
      <c r="H201" s="4" t="str">
        <f t="shared" si="15"/>
        <v>Start group 3 for 100km</v>
      </c>
    </row>
    <row r="202" spans="1:8">
      <c r="A202" s="128">
        <v>200</v>
      </c>
      <c r="B202" s="68" t="s">
        <v>51</v>
      </c>
      <c r="C202" s="68" t="s">
        <v>2853</v>
      </c>
      <c r="D202" s="69">
        <v>0.13496538194444443</v>
      </c>
      <c r="E202" s="37">
        <f t="shared" si="12"/>
        <v>0.25673940949935814</v>
      </c>
      <c r="F202" s="37">
        <f t="shared" si="13"/>
        <v>0.41448326055312945</v>
      </c>
      <c r="G202" s="4" t="str">
        <f t="shared" si="14"/>
        <v>Start group 3 for 50km</v>
      </c>
      <c r="H202" s="4" t="str">
        <f t="shared" si="15"/>
        <v>Start group 3 for 100km</v>
      </c>
    </row>
    <row r="203" spans="1:8">
      <c r="A203" s="128">
        <v>201</v>
      </c>
      <c r="B203" s="68" t="s">
        <v>71</v>
      </c>
      <c r="C203" s="68" t="s">
        <v>9919</v>
      </c>
      <c r="D203" s="69">
        <v>0.13530101851851853</v>
      </c>
      <c r="E203" s="37">
        <f t="shared" si="12"/>
        <v>0.25802310654685495</v>
      </c>
      <c r="F203" s="37">
        <f t="shared" si="13"/>
        <v>0.41800097040271716</v>
      </c>
      <c r="G203" s="4" t="str">
        <f t="shared" si="14"/>
        <v>Start group 3 for 50km</v>
      </c>
      <c r="H203" s="4" t="str">
        <f t="shared" si="15"/>
        <v>Start group 3 for 100km</v>
      </c>
    </row>
    <row r="204" spans="1:8">
      <c r="A204" s="128">
        <v>202</v>
      </c>
      <c r="B204" s="68" t="s">
        <v>14</v>
      </c>
      <c r="C204" s="68" t="s">
        <v>5822</v>
      </c>
      <c r="D204" s="69">
        <v>0.1355787037037037</v>
      </c>
      <c r="E204" s="37">
        <f t="shared" si="12"/>
        <v>0.25930680359435171</v>
      </c>
      <c r="F204" s="37">
        <f t="shared" si="13"/>
        <v>0.42091217855409979</v>
      </c>
      <c r="G204" s="4" t="str">
        <f t="shared" si="14"/>
        <v>Start group 3 for 50km</v>
      </c>
      <c r="H204" s="4" t="str">
        <f t="shared" si="15"/>
        <v>Start group 3 for 100km</v>
      </c>
    </row>
    <row r="205" spans="1:8">
      <c r="A205" s="128">
        <v>203</v>
      </c>
      <c r="B205" s="68" t="s">
        <v>10042</v>
      </c>
      <c r="C205" s="68" t="s">
        <v>7645</v>
      </c>
      <c r="D205" s="69">
        <v>0.13589122685185184</v>
      </c>
      <c r="E205" s="37">
        <f t="shared" si="12"/>
        <v>0.26059050064184852</v>
      </c>
      <c r="F205" s="37">
        <f t="shared" si="13"/>
        <v>0.42418728772440562</v>
      </c>
      <c r="G205" s="4" t="str">
        <f t="shared" si="14"/>
        <v>Start group 3 for 50km</v>
      </c>
      <c r="H205" s="4" t="str">
        <f t="shared" si="15"/>
        <v>Start group 3 for 100km</v>
      </c>
    </row>
    <row r="206" spans="1:8">
      <c r="A206" s="128">
        <v>204</v>
      </c>
      <c r="B206" s="68" t="s">
        <v>331</v>
      </c>
      <c r="C206" s="68" t="s">
        <v>10043</v>
      </c>
      <c r="D206" s="69">
        <v>0.13589124999999999</v>
      </c>
      <c r="E206" s="37">
        <f t="shared" si="12"/>
        <v>0.26187419768934533</v>
      </c>
      <c r="F206" s="37">
        <f t="shared" si="13"/>
        <v>0.42418728772440562</v>
      </c>
      <c r="G206" s="4" t="str">
        <f t="shared" si="14"/>
        <v>Start group 3 for 50km</v>
      </c>
      <c r="H206" s="4" t="str">
        <f t="shared" si="15"/>
        <v>Start group 3 for 100km</v>
      </c>
    </row>
    <row r="207" spans="1:8">
      <c r="A207" s="128">
        <v>205</v>
      </c>
      <c r="B207" s="68" t="s">
        <v>10044</v>
      </c>
      <c r="C207" s="68" t="s">
        <v>10045</v>
      </c>
      <c r="D207" s="69">
        <v>0.13622688657407409</v>
      </c>
      <c r="E207" s="37">
        <f t="shared" si="12"/>
        <v>0.26315789473684209</v>
      </c>
      <c r="F207" s="37">
        <f t="shared" si="13"/>
        <v>0.42770499757399311</v>
      </c>
      <c r="G207" s="4" t="str">
        <f t="shared" si="14"/>
        <v>Start group 3 for 50km</v>
      </c>
      <c r="H207" s="4" t="str">
        <f t="shared" si="15"/>
        <v>Start group 3 for 100km</v>
      </c>
    </row>
    <row r="208" spans="1:8">
      <c r="A208" s="128">
        <v>206</v>
      </c>
      <c r="B208" s="68" t="s">
        <v>5707</v>
      </c>
      <c r="C208" s="68" t="s">
        <v>10046</v>
      </c>
      <c r="D208" s="69">
        <v>0.13635421296296296</v>
      </c>
      <c r="E208" s="37">
        <f t="shared" si="12"/>
        <v>0.2644415917843389</v>
      </c>
      <c r="F208" s="37">
        <f t="shared" si="13"/>
        <v>0.42903930131004359</v>
      </c>
      <c r="G208" s="4" t="str">
        <f t="shared" si="14"/>
        <v>Start group 3 for 50km</v>
      </c>
      <c r="H208" s="4" t="str">
        <f t="shared" si="15"/>
        <v>Start group 3 for 100km</v>
      </c>
    </row>
    <row r="209" spans="1:8">
      <c r="A209" s="128">
        <v>207</v>
      </c>
      <c r="B209" s="68" t="s">
        <v>23</v>
      </c>
      <c r="C209" s="68" t="s">
        <v>10047</v>
      </c>
      <c r="D209" s="69">
        <v>0.13635423611111111</v>
      </c>
      <c r="E209" s="37">
        <f t="shared" si="12"/>
        <v>0.26572528883183566</v>
      </c>
      <c r="F209" s="37">
        <f t="shared" si="13"/>
        <v>0.42903930131004359</v>
      </c>
      <c r="G209" s="4" t="str">
        <f t="shared" si="14"/>
        <v>Start group 3 for 50km</v>
      </c>
      <c r="H209" s="4" t="str">
        <f t="shared" si="15"/>
        <v>Start group 3 for 100km</v>
      </c>
    </row>
    <row r="210" spans="1:8">
      <c r="A210" s="128">
        <v>208</v>
      </c>
      <c r="B210" s="68" t="s">
        <v>7563</v>
      </c>
      <c r="C210" s="68" t="s">
        <v>8103</v>
      </c>
      <c r="D210" s="69">
        <v>0.13641204861111111</v>
      </c>
      <c r="E210" s="37">
        <f t="shared" si="12"/>
        <v>0.26700898587933247</v>
      </c>
      <c r="F210" s="37">
        <f t="shared" si="13"/>
        <v>0.42964580300824839</v>
      </c>
      <c r="G210" s="4" t="str">
        <f t="shared" si="14"/>
        <v>Start group 3 for 50km</v>
      </c>
      <c r="H210" s="4" t="str">
        <f t="shared" si="15"/>
        <v>Start group 3 for 100km</v>
      </c>
    </row>
    <row r="211" spans="1:8">
      <c r="A211" s="128">
        <v>209</v>
      </c>
      <c r="B211" s="68" t="s">
        <v>56</v>
      </c>
      <c r="C211" s="68" t="s">
        <v>10048</v>
      </c>
      <c r="D211" s="69">
        <v>0.13670141203703703</v>
      </c>
      <c r="E211" s="37">
        <f t="shared" si="12"/>
        <v>0.26829268292682928</v>
      </c>
      <c r="F211" s="37">
        <f t="shared" si="13"/>
        <v>0.43267831149927211</v>
      </c>
      <c r="G211" s="4" t="str">
        <f t="shared" si="14"/>
        <v>Start group 3 for 50km</v>
      </c>
      <c r="H211" s="4" t="str">
        <f t="shared" si="15"/>
        <v>Start group 4 for 100km</v>
      </c>
    </row>
    <row r="212" spans="1:8">
      <c r="A212" s="128">
        <v>210</v>
      </c>
      <c r="B212" s="68" t="s">
        <v>276</v>
      </c>
      <c r="C212" s="68" t="s">
        <v>7356</v>
      </c>
      <c r="D212" s="69">
        <v>0.13677086805555555</v>
      </c>
      <c r="E212" s="37">
        <f t="shared" si="12"/>
        <v>0.26957637997432604</v>
      </c>
      <c r="F212" s="37">
        <f t="shared" si="13"/>
        <v>0.43340611353711778</v>
      </c>
      <c r="G212" s="4" t="str">
        <f t="shared" si="14"/>
        <v>Start group 3 for 50km</v>
      </c>
      <c r="H212" s="4" t="str">
        <f t="shared" si="15"/>
        <v>Start group 4 for 100km</v>
      </c>
    </row>
    <row r="213" spans="1:8">
      <c r="A213" s="128">
        <v>211</v>
      </c>
      <c r="B213" s="68" t="s">
        <v>159</v>
      </c>
      <c r="C213" s="68" t="s">
        <v>10049</v>
      </c>
      <c r="D213" s="69">
        <v>0.13678246527777776</v>
      </c>
      <c r="E213" s="37">
        <f t="shared" si="12"/>
        <v>0.27086007702182285</v>
      </c>
      <c r="F213" s="37">
        <f t="shared" si="13"/>
        <v>0.4335274138767588</v>
      </c>
      <c r="G213" s="4" t="str">
        <f t="shared" si="14"/>
        <v>Start group 3 for 50km</v>
      </c>
      <c r="H213" s="4" t="str">
        <f t="shared" si="15"/>
        <v>Start group 4 for 100km</v>
      </c>
    </row>
    <row r="214" spans="1:8">
      <c r="A214" s="128">
        <v>212</v>
      </c>
      <c r="B214" s="68" t="s">
        <v>56</v>
      </c>
      <c r="C214" s="68" t="s">
        <v>10050</v>
      </c>
      <c r="D214" s="69">
        <v>0.13679400462962962</v>
      </c>
      <c r="E214" s="37">
        <f t="shared" si="12"/>
        <v>0.27214377406931967</v>
      </c>
      <c r="F214" s="37">
        <f t="shared" si="13"/>
        <v>0.43364871421639967</v>
      </c>
      <c r="G214" s="4" t="str">
        <f t="shared" si="14"/>
        <v>Start group 3 for 50km</v>
      </c>
      <c r="H214" s="4" t="str">
        <f t="shared" si="15"/>
        <v>Start group 4 for 100km</v>
      </c>
    </row>
    <row r="215" spans="1:8">
      <c r="A215" s="128">
        <v>213</v>
      </c>
      <c r="B215" s="68" t="s">
        <v>168</v>
      </c>
      <c r="C215" s="68" t="s">
        <v>10051</v>
      </c>
      <c r="D215" s="69">
        <v>0.13680556712962963</v>
      </c>
      <c r="E215" s="37">
        <f t="shared" si="12"/>
        <v>0.27342747111681642</v>
      </c>
      <c r="F215" s="37">
        <f t="shared" si="13"/>
        <v>0.4337700145560407</v>
      </c>
      <c r="G215" s="4" t="str">
        <f t="shared" si="14"/>
        <v>Start group 3 for 50km</v>
      </c>
      <c r="H215" s="4" t="str">
        <f t="shared" si="15"/>
        <v>Start group 4 for 100km</v>
      </c>
    </row>
    <row r="216" spans="1:8">
      <c r="A216" s="128">
        <v>214</v>
      </c>
      <c r="B216" s="68" t="s">
        <v>210</v>
      </c>
      <c r="C216" s="68" t="s">
        <v>10052</v>
      </c>
      <c r="D216" s="69">
        <v>0.13685188657407407</v>
      </c>
      <c r="E216" s="37">
        <f t="shared" si="12"/>
        <v>0.27471116816431324</v>
      </c>
      <c r="F216" s="37">
        <f t="shared" si="13"/>
        <v>0.43425521591460448</v>
      </c>
      <c r="G216" s="4" t="str">
        <f t="shared" si="14"/>
        <v>Start group 3 for 50km</v>
      </c>
      <c r="H216" s="4" t="str">
        <f t="shared" si="15"/>
        <v>Start group 4 for 100km</v>
      </c>
    </row>
    <row r="217" spans="1:8">
      <c r="A217" s="128">
        <v>215</v>
      </c>
      <c r="B217" s="68" t="s">
        <v>31</v>
      </c>
      <c r="C217" s="68" t="s">
        <v>10053</v>
      </c>
      <c r="D217" s="69">
        <v>0.13739593750000001</v>
      </c>
      <c r="E217" s="37">
        <f t="shared" si="12"/>
        <v>0.27599486521180999</v>
      </c>
      <c r="F217" s="37">
        <f t="shared" si="13"/>
        <v>0.43995633187772915</v>
      </c>
      <c r="G217" s="4" t="str">
        <f t="shared" si="14"/>
        <v>Start group 3 for 50km</v>
      </c>
      <c r="H217" s="4" t="str">
        <f t="shared" si="15"/>
        <v>Start group 4 for 100km</v>
      </c>
    </row>
    <row r="218" spans="1:8">
      <c r="A218" s="128">
        <v>216</v>
      </c>
      <c r="B218" s="68" t="s">
        <v>70</v>
      </c>
      <c r="C218" s="68" t="s">
        <v>5824</v>
      </c>
      <c r="D218" s="69">
        <v>0.13763888888888889</v>
      </c>
      <c r="E218" s="37">
        <f t="shared" si="12"/>
        <v>0.2772785622593068</v>
      </c>
      <c r="F218" s="37">
        <f t="shared" si="13"/>
        <v>0.44250363901018908</v>
      </c>
      <c r="G218" s="4" t="str">
        <f t="shared" si="14"/>
        <v>Start group 3 for 50km</v>
      </c>
      <c r="H218" s="4" t="str">
        <f t="shared" si="15"/>
        <v>Start group 4 for 100km</v>
      </c>
    </row>
    <row r="219" spans="1:8">
      <c r="A219" s="128">
        <v>217</v>
      </c>
      <c r="B219" s="68" t="s">
        <v>66</v>
      </c>
      <c r="C219" s="68" t="s">
        <v>10054</v>
      </c>
      <c r="D219" s="69">
        <v>0.13765047453703705</v>
      </c>
      <c r="E219" s="37">
        <f t="shared" si="12"/>
        <v>0.27856225930680362</v>
      </c>
      <c r="F219" s="37">
        <f t="shared" si="13"/>
        <v>0.44262493934983016</v>
      </c>
      <c r="G219" s="4" t="str">
        <f t="shared" si="14"/>
        <v>Start group 3 for 50km</v>
      </c>
      <c r="H219" s="4" t="str">
        <f t="shared" si="15"/>
        <v>Start group 4 for 100km</v>
      </c>
    </row>
    <row r="220" spans="1:8">
      <c r="A220" s="128">
        <v>218</v>
      </c>
      <c r="B220" s="68" t="s">
        <v>338</v>
      </c>
      <c r="C220" s="68" t="s">
        <v>10055</v>
      </c>
      <c r="D220" s="69">
        <v>0.13770834490740741</v>
      </c>
      <c r="E220" s="37">
        <f t="shared" si="12"/>
        <v>0.27984595635430037</v>
      </c>
      <c r="F220" s="37">
        <f t="shared" si="13"/>
        <v>0.44323144104803497</v>
      </c>
      <c r="G220" s="4" t="str">
        <f t="shared" si="14"/>
        <v>Start group 3 for 50km</v>
      </c>
      <c r="H220" s="4" t="str">
        <f t="shared" si="15"/>
        <v>Start group 4 for 100km</v>
      </c>
    </row>
    <row r="221" spans="1:8">
      <c r="A221" s="128">
        <v>219</v>
      </c>
      <c r="B221" s="68" t="s">
        <v>25</v>
      </c>
      <c r="C221" s="68" t="s">
        <v>10056</v>
      </c>
      <c r="D221" s="69">
        <v>0.13770841435185185</v>
      </c>
      <c r="E221" s="37">
        <f t="shared" si="12"/>
        <v>0.28112965340179719</v>
      </c>
      <c r="F221" s="37">
        <f t="shared" si="13"/>
        <v>0.44323144104803497</v>
      </c>
      <c r="G221" s="4" t="str">
        <f t="shared" si="14"/>
        <v>Start group 3 for 50km</v>
      </c>
      <c r="H221" s="4" t="str">
        <f t="shared" si="15"/>
        <v>Start group 4 for 100km</v>
      </c>
    </row>
    <row r="222" spans="1:8">
      <c r="A222" s="128">
        <v>220</v>
      </c>
      <c r="B222" s="68" t="s">
        <v>159</v>
      </c>
      <c r="C222" s="68" t="s">
        <v>10057</v>
      </c>
      <c r="D222" s="69">
        <v>0.13773153935185184</v>
      </c>
      <c r="E222" s="37">
        <f t="shared" si="12"/>
        <v>0.28241335044929394</v>
      </c>
      <c r="F222" s="37">
        <f t="shared" si="13"/>
        <v>0.44347404172731686</v>
      </c>
      <c r="G222" s="4" t="str">
        <f t="shared" si="14"/>
        <v>Start group 3 for 50km</v>
      </c>
      <c r="H222" s="4" t="str">
        <f t="shared" si="15"/>
        <v>Start group 4 for 100km</v>
      </c>
    </row>
    <row r="223" spans="1:8">
      <c r="A223" s="128">
        <v>221</v>
      </c>
      <c r="B223" s="68" t="s">
        <v>6020</v>
      </c>
      <c r="C223" s="68" t="s">
        <v>10058</v>
      </c>
      <c r="D223" s="69">
        <v>0.13774311342592593</v>
      </c>
      <c r="E223" s="37">
        <f t="shared" si="12"/>
        <v>0.28369704749679076</v>
      </c>
      <c r="F223" s="37">
        <f t="shared" si="13"/>
        <v>0.44359534206695767</v>
      </c>
      <c r="G223" s="4" t="str">
        <f t="shared" si="14"/>
        <v>Start group 3 for 50km</v>
      </c>
      <c r="H223" s="4" t="str">
        <f t="shared" si="15"/>
        <v>Start group 4 for 100km</v>
      </c>
    </row>
    <row r="224" spans="1:8">
      <c r="A224" s="128">
        <v>222</v>
      </c>
      <c r="B224" s="68" t="s">
        <v>631</v>
      </c>
      <c r="C224" s="68" t="s">
        <v>10059</v>
      </c>
      <c r="D224" s="69">
        <v>0.13774312499999999</v>
      </c>
      <c r="E224" s="37">
        <f t="shared" si="12"/>
        <v>0.28498074454428757</v>
      </c>
      <c r="F224" s="37">
        <f t="shared" si="13"/>
        <v>0.44359534206695767</v>
      </c>
      <c r="G224" s="4" t="str">
        <f t="shared" si="14"/>
        <v>Start group 3 for 50km</v>
      </c>
      <c r="H224" s="4" t="str">
        <f t="shared" si="15"/>
        <v>Start group 4 for 100km</v>
      </c>
    </row>
    <row r="225" spans="1:8">
      <c r="A225" s="128">
        <v>223</v>
      </c>
      <c r="B225" s="68" t="s">
        <v>12</v>
      </c>
      <c r="C225" s="68" t="s">
        <v>10060</v>
      </c>
      <c r="D225" s="69">
        <v>0.13799771990740742</v>
      </c>
      <c r="E225" s="37">
        <f t="shared" si="12"/>
        <v>0.28626444159178432</v>
      </c>
      <c r="F225" s="37">
        <f t="shared" si="13"/>
        <v>0.44626394953905868</v>
      </c>
      <c r="G225" s="4" t="str">
        <f t="shared" si="14"/>
        <v>Start group 3 for 50km</v>
      </c>
      <c r="H225" s="4" t="str">
        <f t="shared" si="15"/>
        <v>Start group 4 for 100km</v>
      </c>
    </row>
    <row r="226" spans="1:8">
      <c r="A226" s="128">
        <v>224</v>
      </c>
      <c r="B226" s="68" t="s">
        <v>844</v>
      </c>
      <c r="C226" s="68" t="s">
        <v>8335</v>
      </c>
      <c r="D226" s="69">
        <v>0.13820601851851852</v>
      </c>
      <c r="E226" s="37">
        <f t="shared" si="12"/>
        <v>0.28754813863928114</v>
      </c>
      <c r="F226" s="37">
        <f t="shared" si="13"/>
        <v>0.44844735565259586</v>
      </c>
      <c r="G226" s="4" t="str">
        <f t="shared" si="14"/>
        <v>Start group 3 for 50km</v>
      </c>
      <c r="H226" s="4" t="str">
        <f t="shared" si="15"/>
        <v>Start group 4 for 100km</v>
      </c>
    </row>
    <row r="227" spans="1:8">
      <c r="A227" s="128">
        <v>225</v>
      </c>
      <c r="B227" s="68" t="s">
        <v>228</v>
      </c>
      <c r="C227" s="68" t="s">
        <v>10061</v>
      </c>
      <c r="D227" s="69">
        <v>0.13821760416666667</v>
      </c>
      <c r="E227" s="37">
        <f t="shared" si="12"/>
        <v>0.28883183568677789</v>
      </c>
      <c r="F227" s="37">
        <f t="shared" si="13"/>
        <v>0.44856865599223672</v>
      </c>
      <c r="G227" s="4" t="str">
        <f t="shared" si="14"/>
        <v>Start group 3 for 50km</v>
      </c>
      <c r="H227" s="4" t="str">
        <f t="shared" si="15"/>
        <v>Start group 4 for 100km</v>
      </c>
    </row>
    <row r="228" spans="1:8">
      <c r="A228" s="128">
        <v>226</v>
      </c>
      <c r="B228" s="68" t="s">
        <v>15</v>
      </c>
      <c r="C228" s="68" t="s">
        <v>5687</v>
      </c>
      <c r="D228" s="69">
        <v>0.13821769675925927</v>
      </c>
      <c r="E228" s="37">
        <f t="shared" si="12"/>
        <v>0.29011553273427471</v>
      </c>
      <c r="F228" s="37">
        <f t="shared" si="13"/>
        <v>0.44856865599223672</v>
      </c>
      <c r="G228" s="4" t="str">
        <f t="shared" si="14"/>
        <v>Start group 3 for 50km</v>
      </c>
      <c r="H228" s="4" t="str">
        <f t="shared" si="15"/>
        <v>Start group 4 for 100km</v>
      </c>
    </row>
    <row r="229" spans="1:8">
      <c r="A229" s="128">
        <v>227</v>
      </c>
      <c r="B229" s="68" t="s">
        <v>70</v>
      </c>
      <c r="C229" s="68" t="s">
        <v>5685</v>
      </c>
      <c r="D229" s="69">
        <v>0.13828706018518519</v>
      </c>
      <c r="E229" s="37">
        <f t="shared" si="12"/>
        <v>0.29139922978177152</v>
      </c>
      <c r="F229" s="37">
        <f t="shared" si="13"/>
        <v>0.44929645803008239</v>
      </c>
      <c r="G229" s="4" t="str">
        <f t="shared" si="14"/>
        <v>Start group 3 for 50km</v>
      </c>
      <c r="H229" s="4" t="str">
        <f t="shared" si="15"/>
        <v>Start group 4 for 100km</v>
      </c>
    </row>
    <row r="230" spans="1:8">
      <c r="A230" s="128">
        <v>228</v>
      </c>
      <c r="B230" s="68" t="s">
        <v>121</v>
      </c>
      <c r="C230" s="68" t="s">
        <v>10062</v>
      </c>
      <c r="D230" s="69">
        <v>0.13831025462962962</v>
      </c>
      <c r="E230" s="37">
        <f t="shared" si="12"/>
        <v>0.29268292682926828</v>
      </c>
      <c r="F230" s="37">
        <f t="shared" si="13"/>
        <v>0.44953905870936428</v>
      </c>
      <c r="G230" s="4" t="str">
        <f t="shared" si="14"/>
        <v>Start group 3 for 50km</v>
      </c>
      <c r="H230" s="4" t="str">
        <f t="shared" si="15"/>
        <v>Start group 4 for 100km</v>
      </c>
    </row>
    <row r="231" spans="1:8">
      <c r="A231" s="128">
        <v>229</v>
      </c>
      <c r="B231" s="68" t="s">
        <v>384</v>
      </c>
      <c r="C231" s="68" t="s">
        <v>10063</v>
      </c>
      <c r="D231" s="69">
        <v>0.13833336805555554</v>
      </c>
      <c r="E231" s="37">
        <f t="shared" si="12"/>
        <v>0.29396662387676509</v>
      </c>
      <c r="F231" s="37">
        <f t="shared" si="13"/>
        <v>0.44978165938864617</v>
      </c>
      <c r="G231" s="4" t="str">
        <f t="shared" si="14"/>
        <v>Start group 3 for 50km</v>
      </c>
      <c r="H231" s="4" t="str">
        <f t="shared" si="15"/>
        <v>Start group 4 for 100km</v>
      </c>
    </row>
    <row r="232" spans="1:8">
      <c r="A232" s="128">
        <v>230</v>
      </c>
      <c r="B232" s="68" t="s">
        <v>333</v>
      </c>
      <c r="C232" s="68" t="s">
        <v>10064</v>
      </c>
      <c r="D232" s="69">
        <v>0.1386226851851852</v>
      </c>
      <c r="E232" s="37">
        <f t="shared" si="12"/>
        <v>0.2952503209242619</v>
      </c>
      <c r="F232" s="37">
        <f t="shared" si="13"/>
        <v>0.45281416787967005</v>
      </c>
      <c r="G232" s="4" t="str">
        <f t="shared" si="14"/>
        <v>Start group 3 for 50km</v>
      </c>
      <c r="H232" s="4" t="str">
        <f t="shared" si="15"/>
        <v>Start group 4 for 100km</v>
      </c>
    </row>
    <row r="233" spans="1:8">
      <c r="A233" s="128">
        <v>231</v>
      </c>
      <c r="B233" s="68" t="s">
        <v>10065</v>
      </c>
      <c r="C233" s="68" t="s">
        <v>10066</v>
      </c>
      <c r="D233" s="69">
        <v>0.13873843750000001</v>
      </c>
      <c r="E233" s="37">
        <f t="shared" si="12"/>
        <v>0.29653401797175866</v>
      </c>
      <c r="F233" s="37">
        <f t="shared" si="13"/>
        <v>0.4540271712760795</v>
      </c>
      <c r="G233" s="4" t="str">
        <f t="shared" si="14"/>
        <v>Start group 3 for 50km</v>
      </c>
      <c r="H233" s="4" t="str">
        <f t="shared" si="15"/>
        <v>Start group 4 for 100km</v>
      </c>
    </row>
    <row r="234" spans="1:8">
      <c r="A234" s="128">
        <v>232</v>
      </c>
      <c r="B234" s="68" t="s">
        <v>36</v>
      </c>
      <c r="C234" s="68" t="s">
        <v>10067</v>
      </c>
      <c r="D234" s="69">
        <v>0.13873846064814815</v>
      </c>
      <c r="E234" s="37">
        <f t="shared" si="12"/>
        <v>0.29781771501925547</v>
      </c>
      <c r="F234" s="37">
        <f t="shared" si="13"/>
        <v>0.4540271712760795</v>
      </c>
      <c r="G234" s="4" t="str">
        <f t="shared" si="14"/>
        <v>Start group 3 for 50km</v>
      </c>
      <c r="H234" s="4" t="str">
        <f t="shared" si="15"/>
        <v>Start group 4 for 100km</v>
      </c>
    </row>
    <row r="235" spans="1:8">
      <c r="A235" s="128">
        <v>233</v>
      </c>
      <c r="B235" s="68" t="s">
        <v>140</v>
      </c>
      <c r="C235" s="68" t="s">
        <v>10068</v>
      </c>
      <c r="D235" s="69">
        <v>0.13873851851851851</v>
      </c>
      <c r="E235" s="37">
        <f t="shared" si="12"/>
        <v>0.29910141206675223</v>
      </c>
      <c r="F235" s="37">
        <f t="shared" si="13"/>
        <v>0.4540271712760795</v>
      </c>
      <c r="G235" s="4" t="str">
        <f t="shared" si="14"/>
        <v>Start group 3 for 50km</v>
      </c>
      <c r="H235" s="4" t="str">
        <f t="shared" si="15"/>
        <v>Start group 4 for 100km</v>
      </c>
    </row>
    <row r="236" spans="1:8">
      <c r="A236" s="128">
        <v>234</v>
      </c>
      <c r="B236" s="68" t="s">
        <v>110</v>
      </c>
      <c r="C236" s="68" t="s">
        <v>10069</v>
      </c>
      <c r="D236" s="69">
        <v>0.13876162037037038</v>
      </c>
      <c r="E236" s="37">
        <f t="shared" si="12"/>
        <v>0.30038510911424904</v>
      </c>
      <c r="F236" s="37">
        <f t="shared" si="13"/>
        <v>0.45426977195536139</v>
      </c>
      <c r="G236" s="4" t="str">
        <f t="shared" si="14"/>
        <v>Start group 3 for 50km</v>
      </c>
      <c r="H236" s="4" t="str">
        <f t="shared" si="15"/>
        <v>Start group 4 for 100km</v>
      </c>
    </row>
    <row r="237" spans="1:8">
      <c r="A237" s="128">
        <v>235</v>
      </c>
      <c r="B237" s="68" t="s">
        <v>15</v>
      </c>
      <c r="C237" s="68" t="s">
        <v>10070</v>
      </c>
      <c r="D237" s="69">
        <v>0.13883112268518519</v>
      </c>
      <c r="E237" s="37">
        <f t="shared" si="12"/>
        <v>0.30166880616174585</v>
      </c>
      <c r="F237" s="37">
        <f t="shared" si="13"/>
        <v>0.45499757399320706</v>
      </c>
      <c r="G237" s="4" t="str">
        <f t="shared" si="14"/>
        <v>Start group 3 for 50km</v>
      </c>
      <c r="H237" s="4" t="str">
        <f t="shared" si="15"/>
        <v>Start group 4 for 100km</v>
      </c>
    </row>
    <row r="238" spans="1:8">
      <c r="A238" s="128">
        <v>236</v>
      </c>
      <c r="B238" s="68" t="s">
        <v>112</v>
      </c>
      <c r="C238" s="68" t="s">
        <v>10071</v>
      </c>
      <c r="D238" s="69">
        <v>0.13907412037037037</v>
      </c>
      <c r="E238" s="37">
        <f t="shared" si="12"/>
        <v>0.30295250320924261</v>
      </c>
      <c r="F238" s="37">
        <f t="shared" si="13"/>
        <v>0.45754488112566721</v>
      </c>
      <c r="G238" s="4" t="str">
        <f t="shared" si="14"/>
        <v>Start group 3 for 50km</v>
      </c>
      <c r="H238" s="4" t="str">
        <f t="shared" si="15"/>
        <v>Start group 4 for 100km</v>
      </c>
    </row>
    <row r="239" spans="1:8">
      <c r="A239" s="128">
        <v>237</v>
      </c>
      <c r="B239" s="68" t="s">
        <v>2</v>
      </c>
      <c r="C239" s="68" t="s">
        <v>10072</v>
      </c>
      <c r="D239" s="69">
        <v>0.13909728009259259</v>
      </c>
      <c r="E239" s="37">
        <f t="shared" si="12"/>
        <v>0.30423620025673942</v>
      </c>
      <c r="F239" s="37">
        <f t="shared" si="13"/>
        <v>0.4577874818049491</v>
      </c>
      <c r="G239" s="4" t="str">
        <f t="shared" si="14"/>
        <v>Start group 3 for 50km</v>
      </c>
      <c r="H239" s="4" t="str">
        <f t="shared" si="15"/>
        <v>Start group 4 for 100km</v>
      </c>
    </row>
    <row r="240" spans="1:8">
      <c r="A240" s="128">
        <v>238</v>
      </c>
      <c r="B240" s="68" t="s">
        <v>338</v>
      </c>
      <c r="C240" s="68" t="s">
        <v>10073</v>
      </c>
      <c r="D240" s="69">
        <v>0.13910881944444445</v>
      </c>
      <c r="E240" s="37">
        <f t="shared" si="12"/>
        <v>0.30551989730423618</v>
      </c>
      <c r="F240" s="37">
        <f t="shared" si="13"/>
        <v>0.45790878214458991</v>
      </c>
      <c r="G240" s="4" t="str">
        <f t="shared" si="14"/>
        <v>Start group 3 for 50km</v>
      </c>
      <c r="H240" s="4" t="str">
        <f t="shared" si="15"/>
        <v>Start group 4 for 100km</v>
      </c>
    </row>
    <row r="241" spans="1:8">
      <c r="A241" s="128">
        <v>239</v>
      </c>
      <c r="B241" s="68" t="s">
        <v>698</v>
      </c>
      <c r="C241" s="68" t="s">
        <v>7510</v>
      </c>
      <c r="D241" s="69">
        <v>0.13910887731481481</v>
      </c>
      <c r="E241" s="37">
        <f t="shared" si="12"/>
        <v>0.30680359435173299</v>
      </c>
      <c r="F241" s="37">
        <f t="shared" si="13"/>
        <v>0.45790878214458991</v>
      </c>
      <c r="G241" s="4" t="str">
        <f t="shared" si="14"/>
        <v>Start group 3 for 50km</v>
      </c>
      <c r="H241" s="4" t="str">
        <f t="shared" si="15"/>
        <v>Start group 4 for 100km</v>
      </c>
    </row>
    <row r="242" spans="1:8">
      <c r="A242" s="128">
        <v>240</v>
      </c>
      <c r="B242" s="68" t="s">
        <v>10074</v>
      </c>
      <c r="C242" s="68" t="s">
        <v>10075</v>
      </c>
      <c r="D242" s="69">
        <v>0.13913202546296297</v>
      </c>
      <c r="E242" s="37">
        <f t="shared" si="12"/>
        <v>0.3080872913992298</v>
      </c>
      <c r="F242" s="37">
        <f t="shared" si="13"/>
        <v>0.4581513828238718</v>
      </c>
      <c r="G242" s="4" t="str">
        <f t="shared" si="14"/>
        <v>Start group 3 for 50km</v>
      </c>
      <c r="H242" s="4" t="str">
        <f t="shared" si="15"/>
        <v>Start group 4 for 100km</v>
      </c>
    </row>
    <row r="243" spans="1:8">
      <c r="A243" s="128">
        <v>241</v>
      </c>
      <c r="B243" s="68" t="s">
        <v>767</v>
      </c>
      <c r="C243" s="68" t="s">
        <v>6029</v>
      </c>
      <c r="D243" s="69">
        <v>0.13914362268518518</v>
      </c>
      <c r="E243" s="37">
        <f t="shared" si="12"/>
        <v>0.30937098844672656</v>
      </c>
      <c r="F243" s="37">
        <f t="shared" si="13"/>
        <v>0.45827268316351283</v>
      </c>
      <c r="G243" s="4" t="str">
        <f t="shared" si="14"/>
        <v>Start group 3 for 50km</v>
      </c>
      <c r="H243" s="4" t="str">
        <f t="shared" si="15"/>
        <v>Start group 4 for 100km</v>
      </c>
    </row>
    <row r="244" spans="1:8">
      <c r="A244" s="128">
        <v>242</v>
      </c>
      <c r="B244" s="68" t="s">
        <v>690</v>
      </c>
      <c r="C244" s="68" t="s">
        <v>5950</v>
      </c>
      <c r="D244" s="69">
        <v>0.13915519675925925</v>
      </c>
      <c r="E244" s="37">
        <f t="shared" si="12"/>
        <v>0.31065468549422337</v>
      </c>
      <c r="F244" s="37">
        <f t="shared" si="13"/>
        <v>0.45839398350315369</v>
      </c>
      <c r="G244" s="4" t="str">
        <f t="shared" si="14"/>
        <v>Start group 3 for 50km</v>
      </c>
      <c r="H244" s="4" t="str">
        <f t="shared" si="15"/>
        <v>Start group 4 for 100km</v>
      </c>
    </row>
    <row r="245" spans="1:8">
      <c r="A245" s="128">
        <v>243</v>
      </c>
      <c r="B245" s="68" t="s">
        <v>34</v>
      </c>
      <c r="C245" s="68" t="s">
        <v>10076</v>
      </c>
      <c r="D245" s="69">
        <v>0.13936343749999999</v>
      </c>
      <c r="E245" s="37">
        <f t="shared" si="12"/>
        <v>0.31193838254172013</v>
      </c>
      <c r="F245" s="37">
        <f t="shared" si="13"/>
        <v>0.46057738961669087</v>
      </c>
      <c r="G245" s="4" t="str">
        <f t="shared" si="14"/>
        <v>Start group 3 for 50km</v>
      </c>
      <c r="H245" s="4" t="str">
        <f t="shared" si="15"/>
        <v>Start group 4 for 100km</v>
      </c>
    </row>
    <row r="246" spans="1:8">
      <c r="A246" s="128">
        <v>244</v>
      </c>
      <c r="B246" s="68" t="s">
        <v>3</v>
      </c>
      <c r="C246" s="68" t="s">
        <v>7371</v>
      </c>
      <c r="D246" s="69">
        <v>0.13938662037037036</v>
      </c>
      <c r="E246" s="37">
        <f t="shared" si="12"/>
        <v>0.31322207958921694</v>
      </c>
      <c r="F246" s="37">
        <f t="shared" si="13"/>
        <v>0.46081999029597276</v>
      </c>
      <c r="G246" s="4" t="str">
        <f t="shared" si="14"/>
        <v>Start group 3 for 50km</v>
      </c>
      <c r="H246" s="4" t="str">
        <f t="shared" si="15"/>
        <v>Start group 4 for 100km</v>
      </c>
    </row>
    <row r="247" spans="1:8">
      <c r="A247" s="128">
        <v>245</v>
      </c>
      <c r="B247" s="68" t="s">
        <v>35</v>
      </c>
      <c r="C247" s="68" t="s">
        <v>10077</v>
      </c>
      <c r="D247" s="69">
        <v>0.13946769675925927</v>
      </c>
      <c r="E247" s="37">
        <f t="shared" si="12"/>
        <v>0.31450577663671375</v>
      </c>
      <c r="F247" s="37">
        <f t="shared" si="13"/>
        <v>0.46166909267345951</v>
      </c>
      <c r="G247" s="4" t="str">
        <f t="shared" si="14"/>
        <v>Start group 3 for 50km</v>
      </c>
      <c r="H247" s="4" t="str">
        <f t="shared" si="15"/>
        <v>Start group 4 for 100km</v>
      </c>
    </row>
    <row r="248" spans="1:8">
      <c r="A248" s="128">
        <v>246</v>
      </c>
      <c r="B248" s="68" t="s">
        <v>278</v>
      </c>
      <c r="C248" s="68" t="s">
        <v>10078</v>
      </c>
      <c r="D248" s="69">
        <v>0.13967596064814816</v>
      </c>
      <c r="E248" s="37">
        <f t="shared" si="12"/>
        <v>0.31578947368421051</v>
      </c>
      <c r="F248" s="37">
        <f t="shared" si="13"/>
        <v>0.46385249878699647</v>
      </c>
      <c r="G248" s="4" t="str">
        <f t="shared" si="14"/>
        <v>Start group 3 for 50km</v>
      </c>
      <c r="H248" s="4" t="str">
        <f t="shared" si="15"/>
        <v>Start group 4 for 100km</v>
      </c>
    </row>
    <row r="249" spans="1:8">
      <c r="A249" s="128">
        <v>247</v>
      </c>
      <c r="B249" s="68" t="s">
        <v>35</v>
      </c>
      <c r="C249" s="68" t="s">
        <v>10079</v>
      </c>
      <c r="D249" s="69">
        <v>0.13967603009259258</v>
      </c>
      <c r="E249" s="37">
        <f t="shared" si="12"/>
        <v>0.31707317073170732</v>
      </c>
      <c r="F249" s="37">
        <f t="shared" si="13"/>
        <v>0.46385249878699647</v>
      </c>
      <c r="G249" s="4" t="str">
        <f t="shared" si="14"/>
        <v>Start group 3 for 50km</v>
      </c>
      <c r="H249" s="4" t="str">
        <f t="shared" si="15"/>
        <v>Start group 4 for 100km</v>
      </c>
    </row>
    <row r="250" spans="1:8">
      <c r="A250" s="128">
        <v>248</v>
      </c>
      <c r="B250" s="68" t="s">
        <v>31</v>
      </c>
      <c r="C250" s="68" t="s">
        <v>10080</v>
      </c>
      <c r="D250" s="69">
        <v>0.1397685763888889</v>
      </c>
      <c r="E250" s="37">
        <f t="shared" si="12"/>
        <v>0.31835686777920413</v>
      </c>
      <c r="F250" s="37">
        <f t="shared" si="13"/>
        <v>0.46482290150412425</v>
      </c>
      <c r="G250" s="4" t="str">
        <f t="shared" si="14"/>
        <v>Start group 3 for 50km</v>
      </c>
      <c r="H250" s="4" t="str">
        <f t="shared" si="15"/>
        <v>Start group 4 for 100km</v>
      </c>
    </row>
    <row r="251" spans="1:8">
      <c r="A251" s="128">
        <v>249</v>
      </c>
      <c r="B251" s="68" t="s">
        <v>15</v>
      </c>
      <c r="C251" s="68" t="s">
        <v>6014</v>
      </c>
      <c r="D251" s="69">
        <v>0.13983800925925927</v>
      </c>
      <c r="E251" s="37">
        <f t="shared" si="12"/>
        <v>0.31964056482670089</v>
      </c>
      <c r="F251" s="37">
        <f t="shared" si="13"/>
        <v>0.46555070354196992</v>
      </c>
      <c r="G251" s="4" t="str">
        <f t="shared" si="14"/>
        <v>Start group 3 for 50km</v>
      </c>
      <c r="H251" s="4" t="str">
        <f t="shared" si="15"/>
        <v>Start group 4 for 100km</v>
      </c>
    </row>
    <row r="252" spans="1:8">
      <c r="A252" s="128">
        <v>250</v>
      </c>
      <c r="B252" s="68" t="s">
        <v>15</v>
      </c>
      <c r="C252" s="68" t="s">
        <v>10040</v>
      </c>
      <c r="D252" s="69">
        <v>0.13983805555555556</v>
      </c>
      <c r="E252" s="37">
        <f t="shared" si="12"/>
        <v>0.3209242618741977</v>
      </c>
      <c r="F252" s="37">
        <f t="shared" si="13"/>
        <v>0.46555070354196992</v>
      </c>
      <c r="G252" s="4" t="str">
        <f t="shared" si="14"/>
        <v>Start group 3 for 50km</v>
      </c>
      <c r="H252" s="4" t="str">
        <f t="shared" si="15"/>
        <v>Start group 4 for 100km</v>
      </c>
    </row>
    <row r="253" spans="1:8">
      <c r="A253" s="128">
        <v>251</v>
      </c>
      <c r="B253" s="68" t="s">
        <v>78</v>
      </c>
      <c r="C253" s="68" t="s">
        <v>10081</v>
      </c>
      <c r="D253" s="69">
        <v>0.13986121527777778</v>
      </c>
      <c r="E253" s="37">
        <f t="shared" si="12"/>
        <v>0.32220795892169446</v>
      </c>
      <c r="F253" s="37">
        <f t="shared" si="13"/>
        <v>0.46579330422125181</v>
      </c>
      <c r="G253" s="4" t="str">
        <f t="shared" si="14"/>
        <v>Start group 3 for 50km</v>
      </c>
      <c r="H253" s="4" t="str">
        <f t="shared" si="15"/>
        <v>Start group 4 for 100km</v>
      </c>
    </row>
    <row r="254" spans="1:8">
      <c r="A254" s="128">
        <v>252</v>
      </c>
      <c r="B254" s="68" t="s">
        <v>52</v>
      </c>
      <c r="C254" s="68" t="s">
        <v>5965</v>
      </c>
      <c r="D254" s="69">
        <v>0.13988431712962962</v>
      </c>
      <c r="E254" s="37">
        <f t="shared" si="12"/>
        <v>0.32349165596919127</v>
      </c>
      <c r="F254" s="37">
        <f t="shared" si="13"/>
        <v>0.4660359049005337</v>
      </c>
      <c r="G254" s="4" t="str">
        <f t="shared" si="14"/>
        <v>Start group 3 for 50km</v>
      </c>
      <c r="H254" s="4" t="str">
        <f t="shared" si="15"/>
        <v>Start group 4 for 100km</v>
      </c>
    </row>
    <row r="255" spans="1:8">
      <c r="A255" s="128">
        <v>253</v>
      </c>
      <c r="B255" s="68" t="s">
        <v>25</v>
      </c>
      <c r="C255" s="68" t="s">
        <v>10082</v>
      </c>
      <c r="D255" s="69">
        <v>0.13993057870370371</v>
      </c>
      <c r="E255" s="37">
        <f t="shared" si="12"/>
        <v>0.32477535301668808</v>
      </c>
      <c r="F255" s="37">
        <f t="shared" si="13"/>
        <v>0.46652110625909748</v>
      </c>
      <c r="G255" s="4" t="str">
        <f t="shared" si="14"/>
        <v>Start group 3 for 50km</v>
      </c>
      <c r="H255" s="4" t="str">
        <f t="shared" si="15"/>
        <v>Start group 4 for 100km</v>
      </c>
    </row>
    <row r="256" spans="1:8">
      <c r="A256" s="128">
        <v>254</v>
      </c>
      <c r="B256" s="68" t="s">
        <v>666</v>
      </c>
      <c r="C256" s="68" t="s">
        <v>7425</v>
      </c>
      <c r="D256" s="69">
        <v>0.14011577546296297</v>
      </c>
      <c r="E256" s="37">
        <f t="shared" si="12"/>
        <v>0.32605905006418484</v>
      </c>
      <c r="F256" s="37">
        <f t="shared" si="13"/>
        <v>0.46846191169335277</v>
      </c>
      <c r="G256" s="4" t="str">
        <f t="shared" si="14"/>
        <v>Start group 3 for 50km</v>
      </c>
      <c r="H256" s="4" t="str">
        <f t="shared" si="15"/>
        <v>Start group 4 for 100km</v>
      </c>
    </row>
    <row r="257" spans="1:8">
      <c r="A257" s="128">
        <v>255</v>
      </c>
      <c r="B257" s="68" t="s">
        <v>171</v>
      </c>
      <c r="C257" s="68" t="s">
        <v>7310</v>
      </c>
      <c r="D257" s="69">
        <v>0.14074082175925925</v>
      </c>
      <c r="E257" s="37">
        <f t="shared" si="12"/>
        <v>0.32734274711168165</v>
      </c>
      <c r="F257" s="37">
        <f t="shared" si="13"/>
        <v>0.47501213003396398</v>
      </c>
      <c r="G257" s="4" t="str">
        <f t="shared" si="14"/>
        <v>Start group 3 for 50km</v>
      </c>
      <c r="H257" s="4" t="str">
        <f t="shared" si="15"/>
        <v>Start group 4 for 100km</v>
      </c>
    </row>
    <row r="258" spans="1:8">
      <c r="A258" s="128">
        <v>256</v>
      </c>
      <c r="B258" s="68" t="s">
        <v>25</v>
      </c>
      <c r="C258" s="68" t="s">
        <v>10083</v>
      </c>
      <c r="D258" s="69">
        <v>0.1407987037037037</v>
      </c>
      <c r="E258" s="37">
        <f t="shared" si="12"/>
        <v>0.32862644415917841</v>
      </c>
      <c r="F258" s="37">
        <f t="shared" si="13"/>
        <v>0.47561863173216878</v>
      </c>
      <c r="G258" s="4" t="str">
        <f t="shared" si="14"/>
        <v>Start group 3 for 50km</v>
      </c>
      <c r="H258" s="4" t="str">
        <f t="shared" si="15"/>
        <v>Start group 4 for 100km</v>
      </c>
    </row>
    <row r="259" spans="1:8">
      <c r="A259" s="128">
        <v>257</v>
      </c>
      <c r="B259" s="68" t="s">
        <v>31</v>
      </c>
      <c r="C259" s="68" t="s">
        <v>10084</v>
      </c>
      <c r="D259" s="69">
        <v>0.14083343749999999</v>
      </c>
      <c r="E259" s="37">
        <f t="shared" si="12"/>
        <v>0.32991014120667522</v>
      </c>
      <c r="F259" s="37">
        <f t="shared" si="13"/>
        <v>0.4759825327510917</v>
      </c>
      <c r="G259" s="4" t="str">
        <f t="shared" si="14"/>
        <v>Start group 3 for 50km</v>
      </c>
      <c r="H259" s="4" t="str">
        <f t="shared" si="15"/>
        <v>Start group 4 for 100km</v>
      </c>
    </row>
    <row r="260" spans="1:8">
      <c r="A260" s="128">
        <v>258</v>
      </c>
      <c r="B260" s="68" t="s">
        <v>14</v>
      </c>
      <c r="C260" s="68" t="s">
        <v>10085</v>
      </c>
      <c r="D260" s="69">
        <v>0.14084491898148149</v>
      </c>
      <c r="E260" s="37">
        <f t="shared" ref="E260:E323" si="16">A260/779</f>
        <v>0.33119383825417203</v>
      </c>
      <c r="F260" s="37">
        <f t="shared" ref="F260:F323" si="17">((HOUR(D260)*60+MINUTE(D260)+SECOND(D260)/60)-(HOUR($D$3)*60+MINUTE($D$3)+SECOND($D$3)/60))/(HOUR($D$3)*60+MINUTE($D$3)+SECOND($D$3)/60)</f>
        <v>0.47610383309073256</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128">
        <v>259</v>
      </c>
      <c r="B261" s="68" t="s">
        <v>2563</v>
      </c>
      <c r="C261" s="68" t="s">
        <v>10086</v>
      </c>
      <c r="D261" s="69">
        <v>0.14085651620370371</v>
      </c>
      <c r="E261" s="37">
        <f t="shared" si="16"/>
        <v>0.33247753530166879</v>
      </c>
      <c r="F261" s="37">
        <f t="shared" si="17"/>
        <v>0.47622513343037359</v>
      </c>
      <c r="G261" s="4" t="str">
        <f t="shared" si="18"/>
        <v>Start group 3 for 50km</v>
      </c>
      <c r="H261" s="4" t="str">
        <f t="shared" si="19"/>
        <v>Start group 4 for 100km</v>
      </c>
    </row>
    <row r="262" spans="1:8">
      <c r="A262" s="128">
        <v>260</v>
      </c>
      <c r="B262" s="68" t="s">
        <v>57</v>
      </c>
      <c r="C262" s="68" t="s">
        <v>9498</v>
      </c>
      <c r="D262" s="69">
        <v>0.14087967592592593</v>
      </c>
      <c r="E262" s="37">
        <f t="shared" si="16"/>
        <v>0.3337612323491656</v>
      </c>
      <c r="F262" s="37">
        <f t="shared" si="17"/>
        <v>0.47646773410965548</v>
      </c>
      <c r="G262" s="4" t="str">
        <f t="shared" si="18"/>
        <v>Start group 3 for 50km</v>
      </c>
      <c r="H262" s="4" t="str">
        <f t="shared" si="19"/>
        <v>Start group 4 for 100km</v>
      </c>
    </row>
    <row r="263" spans="1:8">
      <c r="A263" s="128">
        <v>261</v>
      </c>
      <c r="B263" s="68" t="s">
        <v>206</v>
      </c>
      <c r="C263" s="68" t="s">
        <v>7968</v>
      </c>
      <c r="D263" s="69">
        <v>0.14103013888888888</v>
      </c>
      <c r="E263" s="37">
        <f t="shared" si="16"/>
        <v>0.33504492939666236</v>
      </c>
      <c r="F263" s="37">
        <f t="shared" si="17"/>
        <v>0.47804463852498785</v>
      </c>
      <c r="G263" s="4" t="str">
        <f t="shared" si="18"/>
        <v>Start group 3 for 50km</v>
      </c>
      <c r="H263" s="4" t="str">
        <f t="shared" si="19"/>
        <v>Start group 4 for 100km</v>
      </c>
    </row>
    <row r="264" spans="1:8">
      <c r="A264" s="128">
        <v>262</v>
      </c>
      <c r="B264" s="68" t="s">
        <v>80</v>
      </c>
      <c r="C264" s="68" t="s">
        <v>10087</v>
      </c>
      <c r="D264" s="69">
        <v>0.1414352662037037</v>
      </c>
      <c r="E264" s="37">
        <f t="shared" si="16"/>
        <v>0.33632862644415917</v>
      </c>
      <c r="F264" s="37">
        <f t="shared" si="17"/>
        <v>0.48229015041242101</v>
      </c>
      <c r="G264" s="4" t="str">
        <f t="shared" si="18"/>
        <v>Start group 3 for 50km</v>
      </c>
      <c r="H264" s="4" t="str">
        <f t="shared" si="19"/>
        <v>Start group 4 for 100km</v>
      </c>
    </row>
    <row r="265" spans="1:8">
      <c r="A265" s="128">
        <v>263</v>
      </c>
      <c r="B265" s="68" t="s">
        <v>15</v>
      </c>
      <c r="C265" s="68" t="s">
        <v>10088</v>
      </c>
      <c r="D265" s="69">
        <v>0.14153938657407408</v>
      </c>
      <c r="E265" s="37">
        <f t="shared" si="16"/>
        <v>0.33761232349165599</v>
      </c>
      <c r="F265" s="37">
        <f t="shared" si="17"/>
        <v>0.4833818534691896</v>
      </c>
      <c r="G265" s="4" t="str">
        <f t="shared" si="18"/>
        <v>Start group 3 for 50km</v>
      </c>
      <c r="H265" s="4" t="str">
        <f t="shared" si="19"/>
        <v>Start group 4 for 100km</v>
      </c>
    </row>
    <row r="266" spans="1:8">
      <c r="A266" s="128">
        <v>264</v>
      </c>
      <c r="B266" s="68" t="s">
        <v>10089</v>
      </c>
      <c r="C266" s="68" t="s">
        <v>10090</v>
      </c>
      <c r="D266" s="69">
        <v>0.14159726851851853</v>
      </c>
      <c r="E266" s="37">
        <f t="shared" si="16"/>
        <v>0.33889602053915274</v>
      </c>
      <c r="F266" s="37">
        <f t="shared" si="17"/>
        <v>0.48398835516739447</v>
      </c>
      <c r="G266" s="4" t="str">
        <f t="shared" si="18"/>
        <v>Start group 3 for 50km</v>
      </c>
      <c r="H266" s="4" t="str">
        <f t="shared" si="19"/>
        <v>Start group 4 for 100km</v>
      </c>
    </row>
    <row r="267" spans="1:8">
      <c r="A267" s="128">
        <v>265</v>
      </c>
      <c r="B267" s="68" t="s">
        <v>14</v>
      </c>
      <c r="C267" s="68" t="s">
        <v>10091</v>
      </c>
      <c r="D267" s="69">
        <v>0.14170144675925925</v>
      </c>
      <c r="E267" s="37">
        <f t="shared" si="16"/>
        <v>0.34017971758664955</v>
      </c>
      <c r="F267" s="37">
        <f t="shared" si="17"/>
        <v>0.48508005822416306</v>
      </c>
      <c r="G267" s="4" t="str">
        <f t="shared" si="18"/>
        <v>Start group 3 for 50km</v>
      </c>
      <c r="H267" s="4" t="str">
        <f t="shared" si="19"/>
        <v>Start group 4 for 100km</v>
      </c>
    </row>
    <row r="268" spans="1:8">
      <c r="A268" s="128">
        <v>266</v>
      </c>
      <c r="B268" s="68" t="s">
        <v>127</v>
      </c>
      <c r="C268" s="68" t="s">
        <v>5848</v>
      </c>
      <c r="D268" s="69">
        <v>0.14190974537037038</v>
      </c>
      <c r="E268" s="37">
        <f t="shared" si="16"/>
        <v>0.34146341463414637</v>
      </c>
      <c r="F268" s="37">
        <f t="shared" si="17"/>
        <v>0.48726346433770007</v>
      </c>
      <c r="G268" s="4" t="str">
        <f t="shared" si="18"/>
        <v>Start group 3 for 50km</v>
      </c>
      <c r="H268" s="4" t="str">
        <f t="shared" si="19"/>
        <v>Start group 4 for 100km</v>
      </c>
    </row>
    <row r="269" spans="1:8">
      <c r="A269" s="128">
        <v>267</v>
      </c>
      <c r="B269" s="68" t="s">
        <v>12</v>
      </c>
      <c r="C269" s="68" t="s">
        <v>10092</v>
      </c>
      <c r="D269" s="69">
        <v>0.14203712962962964</v>
      </c>
      <c r="E269" s="37">
        <f t="shared" si="16"/>
        <v>0.34274711168164312</v>
      </c>
      <c r="F269" s="37">
        <f t="shared" si="17"/>
        <v>0.48859776807375055</v>
      </c>
      <c r="G269" s="4" t="str">
        <f t="shared" si="18"/>
        <v>Start group 3 for 50km</v>
      </c>
      <c r="H269" s="4" t="str">
        <f t="shared" si="19"/>
        <v>Start group 4 for 100km</v>
      </c>
    </row>
    <row r="270" spans="1:8">
      <c r="A270" s="128">
        <v>268</v>
      </c>
      <c r="B270" s="68" t="s">
        <v>11</v>
      </c>
      <c r="C270" s="68" t="s">
        <v>10093</v>
      </c>
      <c r="D270" s="69">
        <v>0.14206027777777777</v>
      </c>
      <c r="E270" s="37">
        <f t="shared" si="16"/>
        <v>0.34403080872913994</v>
      </c>
      <c r="F270" s="37">
        <f t="shared" si="17"/>
        <v>0.48884036875303244</v>
      </c>
      <c r="G270" s="4" t="str">
        <f t="shared" si="18"/>
        <v>Start group 3 for 50km</v>
      </c>
      <c r="H270" s="4" t="str">
        <f t="shared" si="19"/>
        <v>Start group 4 for 100km</v>
      </c>
    </row>
    <row r="271" spans="1:8">
      <c r="A271" s="128">
        <v>269</v>
      </c>
      <c r="B271" s="68" t="s">
        <v>49</v>
      </c>
      <c r="C271" s="68" t="s">
        <v>10094</v>
      </c>
      <c r="D271" s="69">
        <v>0.14207186342592593</v>
      </c>
      <c r="E271" s="37">
        <f t="shared" si="16"/>
        <v>0.34531450577663669</v>
      </c>
      <c r="F271" s="37">
        <f t="shared" si="17"/>
        <v>0.48896166909267347</v>
      </c>
      <c r="G271" s="4" t="str">
        <f t="shared" si="18"/>
        <v>Start group 3 for 50km</v>
      </c>
      <c r="H271" s="4" t="str">
        <f t="shared" si="19"/>
        <v>Start group 4 for 100km</v>
      </c>
    </row>
    <row r="272" spans="1:8">
      <c r="A272" s="128">
        <v>270</v>
      </c>
      <c r="B272" s="68" t="s">
        <v>2519</v>
      </c>
      <c r="C272" s="68" t="s">
        <v>5935</v>
      </c>
      <c r="D272" s="69">
        <v>0.1422686226851852</v>
      </c>
      <c r="E272" s="37">
        <f t="shared" si="16"/>
        <v>0.34659820282413351</v>
      </c>
      <c r="F272" s="37">
        <f t="shared" si="17"/>
        <v>0.49102377486656962</v>
      </c>
      <c r="G272" s="4" t="str">
        <f t="shared" si="18"/>
        <v>Start group 3 for 50km</v>
      </c>
      <c r="H272" s="4" t="str">
        <f t="shared" si="19"/>
        <v>Start group 4 for 100km</v>
      </c>
    </row>
    <row r="273" spans="1:8">
      <c r="A273" s="128">
        <v>271</v>
      </c>
      <c r="B273" s="68" t="s">
        <v>22</v>
      </c>
      <c r="C273" s="68" t="s">
        <v>5661</v>
      </c>
      <c r="D273" s="69">
        <v>0.14237273148148147</v>
      </c>
      <c r="E273" s="37">
        <f t="shared" si="16"/>
        <v>0.34788189987163032</v>
      </c>
      <c r="F273" s="37">
        <f t="shared" si="17"/>
        <v>0.49211547792333821</v>
      </c>
      <c r="G273" s="4" t="str">
        <f t="shared" si="18"/>
        <v>Start group 3 for 50km</v>
      </c>
      <c r="H273" s="4" t="str">
        <f t="shared" si="19"/>
        <v>Start group 4 for 100km</v>
      </c>
    </row>
    <row r="274" spans="1:8">
      <c r="A274" s="128">
        <v>272</v>
      </c>
      <c r="B274" s="68" t="s">
        <v>3409</v>
      </c>
      <c r="C274" s="68" t="s">
        <v>10095</v>
      </c>
      <c r="D274" s="69">
        <v>0.14239583333333333</v>
      </c>
      <c r="E274" s="37">
        <f t="shared" si="16"/>
        <v>0.34916559691912707</v>
      </c>
      <c r="F274" s="37">
        <f t="shared" si="17"/>
        <v>0.4923580786026201</v>
      </c>
      <c r="G274" s="4" t="str">
        <f t="shared" si="18"/>
        <v>Start group 3 for 50km</v>
      </c>
      <c r="H274" s="4" t="str">
        <f t="shared" si="19"/>
        <v>Start group 4 for 100km</v>
      </c>
    </row>
    <row r="275" spans="1:8">
      <c r="A275" s="128">
        <v>273</v>
      </c>
      <c r="B275" s="68" t="s">
        <v>3079</v>
      </c>
      <c r="C275" s="68" t="s">
        <v>7402</v>
      </c>
      <c r="D275" s="69">
        <v>0.14247689814814815</v>
      </c>
      <c r="E275" s="37">
        <f t="shared" si="16"/>
        <v>0.35044929396662389</v>
      </c>
      <c r="F275" s="37">
        <f t="shared" si="17"/>
        <v>0.49320718098010663</v>
      </c>
      <c r="G275" s="4" t="str">
        <f t="shared" si="18"/>
        <v>Start group 3 for 50km</v>
      </c>
      <c r="H275" s="4" t="str">
        <f t="shared" si="19"/>
        <v>Start group 4 for 100km</v>
      </c>
    </row>
    <row r="276" spans="1:8">
      <c r="A276" s="128">
        <v>274</v>
      </c>
      <c r="B276" s="68" t="s">
        <v>2</v>
      </c>
      <c r="C276" s="68" t="s">
        <v>5729</v>
      </c>
      <c r="D276" s="69">
        <v>0.14248850694444445</v>
      </c>
      <c r="E276" s="37">
        <f t="shared" si="16"/>
        <v>0.35173299101412064</v>
      </c>
      <c r="F276" s="37">
        <f t="shared" si="17"/>
        <v>0.49332848131974766</v>
      </c>
      <c r="G276" s="4" t="str">
        <f t="shared" si="18"/>
        <v>Start group 3 for 50km</v>
      </c>
      <c r="H276" s="4" t="str">
        <f t="shared" si="19"/>
        <v>Start group 4 for 100km</v>
      </c>
    </row>
    <row r="277" spans="1:8">
      <c r="A277" s="128">
        <v>275</v>
      </c>
      <c r="B277" s="68" t="s">
        <v>17</v>
      </c>
      <c r="C277" s="68" t="s">
        <v>10051</v>
      </c>
      <c r="D277" s="69">
        <v>0.14251163194444444</v>
      </c>
      <c r="E277" s="37">
        <f t="shared" si="16"/>
        <v>0.35301668806161746</v>
      </c>
      <c r="F277" s="37">
        <f t="shared" si="17"/>
        <v>0.49357108199902955</v>
      </c>
      <c r="G277" s="4" t="str">
        <f t="shared" si="18"/>
        <v>Start group 3 for 50km</v>
      </c>
      <c r="H277" s="4" t="str">
        <f t="shared" si="19"/>
        <v>Start group 4 for 100km</v>
      </c>
    </row>
    <row r="278" spans="1:8">
      <c r="A278" s="128">
        <v>276</v>
      </c>
      <c r="B278" s="68" t="s">
        <v>22</v>
      </c>
      <c r="C278" s="68" t="s">
        <v>10096</v>
      </c>
      <c r="D278" s="69">
        <v>0.14252319444444445</v>
      </c>
      <c r="E278" s="37">
        <f t="shared" si="16"/>
        <v>0.35430038510911427</v>
      </c>
      <c r="F278" s="37">
        <f t="shared" si="17"/>
        <v>0.49369238233867041</v>
      </c>
      <c r="G278" s="4" t="str">
        <f t="shared" si="18"/>
        <v>Start group 3 for 50km</v>
      </c>
      <c r="H278" s="4" t="str">
        <f t="shared" si="19"/>
        <v>Start group 4 for 100km</v>
      </c>
    </row>
    <row r="279" spans="1:8">
      <c r="A279" s="128">
        <v>277</v>
      </c>
      <c r="B279" s="68" t="s">
        <v>82</v>
      </c>
      <c r="C279" s="68" t="s">
        <v>5735</v>
      </c>
      <c r="D279" s="69">
        <v>0.14256950231481483</v>
      </c>
      <c r="E279" s="37">
        <f t="shared" si="16"/>
        <v>0.35558408215661103</v>
      </c>
      <c r="F279" s="37">
        <f t="shared" si="17"/>
        <v>0.49417758369723436</v>
      </c>
      <c r="G279" s="4" t="str">
        <f t="shared" si="18"/>
        <v>Start group 3 for 50km</v>
      </c>
      <c r="H279" s="4" t="str">
        <f t="shared" si="19"/>
        <v>Start group 4 for 100km</v>
      </c>
    </row>
    <row r="280" spans="1:8">
      <c r="A280" s="128">
        <v>278</v>
      </c>
      <c r="B280" s="68" t="s">
        <v>532</v>
      </c>
      <c r="C280" s="68" t="s">
        <v>9970</v>
      </c>
      <c r="D280" s="69">
        <v>0.14277778935185184</v>
      </c>
      <c r="E280" s="37">
        <f t="shared" si="16"/>
        <v>0.35686777920410784</v>
      </c>
      <c r="F280" s="37">
        <f t="shared" si="17"/>
        <v>0.49636098981077137</v>
      </c>
      <c r="G280" s="4" t="str">
        <f t="shared" si="18"/>
        <v>Start group 3 for 50km</v>
      </c>
      <c r="H280" s="4" t="str">
        <f t="shared" si="19"/>
        <v>Start group 4 for 100km</v>
      </c>
    </row>
    <row r="281" spans="1:8">
      <c r="A281" s="128">
        <v>279</v>
      </c>
      <c r="B281" s="68" t="s">
        <v>35</v>
      </c>
      <c r="C281" s="68" t="s">
        <v>10097</v>
      </c>
      <c r="D281" s="69">
        <v>0.14281252314814816</v>
      </c>
      <c r="E281" s="37">
        <f t="shared" si="16"/>
        <v>0.35815147625160459</v>
      </c>
      <c r="F281" s="37">
        <f t="shared" si="17"/>
        <v>0.49672489082969429</v>
      </c>
      <c r="G281" s="4" t="str">
        <f t="shared" si="18"/>
        <v>Start group 3 for 50km</v>
      </c>
      <c r="H281" s="4" t="str">
        <f t="shared" si="19"/>
        <v>Start group 4 for 100km</v>
      </c>
    </row>
    <row r="282" spans="1:8">
      <c r="A282" s="128">
        <v>280</v>
      </c>
      <c r="B282" s="68" t="s">
        <v>28</v>
      </c>
      <c r="C282" s="68" t="s">
        <v>7473</v>
      </c>
      <c r="D282" s="69">
        <v>0.14293984953703703</v>
      </c>
      <c r="E282" s="37">
        <f t="shared" si="16"/>
        <v>0.35943517329910141</v>
      </c>
      <c r="F282" s="37">
        <f t="shared" si="17"/>
        <v>0.49805919456574477</v>
      </c>
      <c r="G282" s="4" t="str">
        <f t="shared" si="18"/>
        <v>Start group 3 for 50km</v>
      </c>
      <c r="H282" s="4" t="str">
        <f t="shared" si="19"/>
        <v>Start group 4 for 100km</v>
      </c>
    </row>
    <row r="283" spans="1:8">
      <c r="A283" s="128">
        <v>281</v>
      </c>
      <c r="B283" s="68" t="s">
        <v>6</v>
      </c>
      <c r="C283" s="68" t="s">
        <v>10098</v>
      </c>
      <c r="D283" s="69">
        <v>0.14299777777777778</v>
      </c>
      <c r="E283" s="37">
        <f t="shared" si="16"/>
        <v>0.36071887034659822</v>
      </c>
      <c r="F283" s="37">
        <f t="shared" si="17"/>
        <v>0.49866569626394941</v>
      </c>
      <c r="G283" s="4" t="str">
        <f t="shared" si="18"/>
        <v>Start group 3 for 50km</v>
      </c>
      <c r="H283" s="4" t="str">
        <f t="shared" si="19"/>
        <v>Start group 4 for 100km</v>
      </c>
    </row>
    <row r="284" spans="1:8">
      <c r="A284" s="128">
        <v>282</v>
      </c>
      <c r="B284" s="68" t="s">
        <v>150</v>
      </c>
      <c r="C284" s="68" t="s">
        <v>10099</v>
      </c>
      <c r="D284" s="69">
        <v>0.14304408564814816</v>
      </c>
      <c r="E284" s="37">
        <f t="shared" si="16"/>
        <v>0.36200256739409498</v>
      </c>
      <c r="F284" s="37">
        <f t="shared" si="17"/>
        <v>0.49915089762251319</v>
      </c>
      <c r="G284" s="4" t="str">
        <f t="shared" si="18"/>
        <v>Start group 3 for 50km</v>
      </c>
      <c r="H284" s="4" t="str">
        <f t="shared" si="19"/>
        <v>Start group 4 for 100km</v>
      </c>
    </row>
    <row r="285" spans="1:8">
      <c r="A285" s="128">
        <v>283</v>
      </c>
      <c r="B285" s="68" t="s">
        <v>64</v>
      </c>
      <c r="C285" s="68" t="s">
        <v>10100</v>
      </c>
      <c r="D285" s="69">
        <v>0.14311350694444444</v>
      </c>
      <c r="E285" s="37">
        <f t="shared" si="16"/>
        <v>0.36328626444159179</v>
      </c>
      <c r="F285" s="37">
        <f t="shared" si="17"/>
        <v>0.49987869966035908</v>
      </c>
      <c r="G285" s="4" t="str">
        <f t="shared" si="18"/>
        <v>Start group 3 for 50km</v>
      </c>
      <c r="H285" s="4" t="str">
        <f t="shared" si="19"/>
        <v>Start group 4 for 100km</v>
      </c>
    </row>
    <row r="286" spans="1:8">
      <c r="A286" s="128">
        <v>284</v>
      </c>
      <c r="B286" s="68" t="s">
        <v>6580</v>
      </c>
      <c r="C286" s="68" t="s">
        <v>10101</v>
      </c>
      <c r="D286" s="69">
        <v>0.14312510416666666</v>
      </c>
      <c r="E286" s="37">
        <f t="shared" si="16"/>
        <v>0.3645699614890886</v>
      </c>
      <c r="F286" s="37">
        <f t="shared" si="17"/>
        <v>0.49999999999999989</v>
      </c>
      <c r="G286" s="4" t="str">
        <f t="shared" si="18"/>
        <v>Start group 3 for 50km</v>
      </c>
      <c r="H286" s="4" t="str">
        <f t="shared" si="19"/>
        <v>Start group 4 for 100km</v>
      </c>
    </row>
    <row r="287" spans="1:8">
      <c r="A287" s="128">
        <v>285</v>
      </c>
      <c r="B287" s="68" t="s">
        <v>5</v>
      </c>
      <c r="C287" s="68" t="s">
        <v>10102</v>
      </c>
      <c r="D287" s="69">
        <v>0.14313664351851851</v>
      </c>
      <c r="E287" s="37">
        <f t="shared" si="16"/>
        <v>0.36585365853658536</v>
      </c>
      <c r="F287" s="37">
        <f t="shared" si="17"/>
        <v>0.50012130033964097</v>
      </c>
      <c r="G287" s="4" t="str">
        <f t="shared" si="18"/>
        <v>Start group 4 for 50km</v>
      </c>
      <c r="H287" s="4" t="str">
        <f t="shared" si="19"/>
        <v>Start group 4 for 100km</v>
      </c>
    </row>
    <row r="288" spans="1:8">
      <c r="A288" s="128">
        <v>286</v>
      </c>
      <c r="B288" s="68" t="s">
        <v>12</v>
      </c>
      <c r="C288" s="68" t="s">
        <v>10103</v>
      </c>
      <c r="D288" s="69">
        <v>0.14328707175925925</v>
      </c>
      <c r="E288" s="37">
        <f t="shared" si="16"/>
        <v>0.36713735558408217</v>
      </c>
      <c r="F288" s="37">
        <f t="shared" si="17"/>
        <v>0.50169820475497329</v>
      </c>
      <c r="G288" s="4" t="str">
        <f t="shared" si="18"/>
        <v>Start group 4 for 50km</v>
      </c>
      <c r="H288" s="4" t="str">
        <f t="shared" si="19"/>
        <v>Start group 4 for 100km</v>
      </c>
    </row>
    <row r="289" spans="1:8">
      <c r="A289" s="128">
        <v>287</v>
      </c>
      <c r="B289" s="68" t="s">
        <v>17</v>
      </c>
      <c r="C289" s="68" t="s">
        <v>5828</v>
      </c>
      <c r="D289" s="69">
        <v>0.14332181712962963</v>
      </c>
      <c r="E289" s="37">
        <f t="shared" si="16"/>
        <v>0.36842105263157893</v>
      </c>
      <c r="F289" s="37">
        <f t="shared" si="17"/>
        <v>0.50206210577389609</v>
      </c>
      <c r="G289" s="4" t="str">
        <f t="shared" si="18"/>
        <v>Start group 4 for 50km</v>
      </c>
      <c r="H289" s="4" t="str">
        <f t="shared" si="19"/>
        <v>Start group 4 for 100km</v>
      </c>
    </row>
    <row r="290" spans="1:8">
      <c r="A290" s="128">
        <v>288</v>
      </c>
      <c r="B290" s="68" t="s">
        <v>5</v>
      </c>
      <c r="C290" s="68" t="s">
        <v>10104</v>
      </c>
      <c r="D290" s="69">
        <v>0.14333336805555555</v>
      </c>
      <c r="E290" s="37">
        <f t="shared" si="16"/>
        <v>0.36970474967907574</v>
      </c>
      <c r="F290" s="37">
        <f t="shared" si="17"/>
        <v>0.50218340611353707</v>
      </c>
      <c r="G290" s="4" t="str">
        <f t="shared" si="18"/>
        <v>Start group 4 for 50km</v>
      </c>
      <c r="H290" s="4" t="str">
        <f t="shared" si="19"/>
        <v>Start group 4 for 100km</v>
      </c>
    </row>
    <row r="291" spans="1:8">
      <c r="A291" s="128">
        <v>289</v>
      </c>
      <c r="B291" s="68" t="s">
        <v>405</v>
      </c>
      <c r="C291" s="68" t="s">
        <v>10105</v>
      </c>
      <c r="D291" s="69">
        <v>0.1433449189814815</v>
      </c>
      <c r="E291" s="37">
        <f t="shared" si="16"/>
        <v>0.37098844672657255</v>
      </c>
      <c r="F291" s="37">
        <f t="shared" si="17"/>
        <v>0.50230470645317793</v>
      </c>
      <c r="G291" s="4" t="str">
        <f t="shared" si="18"/>
        <v>Start group 4 for 50km</v>
      </c>
      <c r="H291" s="4" t="str">
        <f t="shared" si="19"/>
        <v>Start group 4 for 100km</v>
      </c>
    </row>
    <row r="292" spans="1:8">
      <c r="A292" s="128">
        <v>290</v>
      </c>
      <c r="B292" s="68" t="s">
        <v>22</v>
      </c>
      <c r="C292" s="68" t="s">
        <v>10106</v>
      </c>
      <c r="D292" s="69">
        <v>0.14336812500000001</v>
      </c>
      <c r="E292" s="37">
        <f t="shared" si="16"/>
        <v>0.37227214377406931</v>
      </c>
      <c r="F292" s="37">
        <f t="shared" si="17"/>
        <v>0.50254730713245988</v>
      </c>
      <c r="G292" s="4" t="str">
        <f t="shared" si="18"/>
        <v>Start group 4 for 50km</v>
      </c>
      <c r="H292" s="4" t="str">
        <f t="shared" si="19"/>
        <v>Start group 4 for 100km</v>
      </c>
    </row>
    <row r="293" spans="1:8">
      <c r="A293" s="128">
        <v>291</v>
      </c>
      <c r="B293" s="68" t="s">
        <v>71</v>
      </c>
      <c r="C293" s="68" t="s">
        <v>10107</v>
      </c>
      <c r="D293" s="69">
        <v>0.1435186226851852</v>
      </c>
      <c r="E293" s="37">
        <f t="shared" si="16"/>
        <v>0.37355584082156612</v>
      </c>
      <c r="F293" s="37">
        <f t="shared" si="17"/>
        <v>0.50412421154779219</v>
      </c>
      <c r="G293" s="4" t="str">
        <f t="shared" si="18"/>
        <v>Start group 4 for 50km</v>
      </c>
      <c r="H293" s="4" t="str">
        <f t="shared" si="19"/>
        <v>Start group 4 for 100km</v>
      </c>
    </row>
    <row r="294" spans="1:8">
      <c r="A294" s="128">
        <v>292</v>
      </c>
      <c r="B294" s="68" t="s">
        <v>30</v>
      </c>
      <c r="C294" s="68" t="s">
        <v>10108</v>
      </c>
      <c r="D294" s="69">
        <v>0.14356488425925926</v>
      </c>
      <c r="E294" s="37">
        <f t="shared" si="16"/>
        <v>0.37483953786906288</v>
      </c>
      <c r="F294" s="37">
        <f t="shared" si="17"/>
        <v>0.50460941290635597</v>
      </c>
      <c r="G294" s="4" t="str">
        <f t="shared" si="18"/>
        <v>Start group 4 for 50km</v>
      </c>
      <c r="H294" s="4" t="str">
        <f t="shared" si="19"/>
        <v>Start group 4 for 100km</v>
      </c>
    </row>
    <row r="295" spans="1:8">
      <c r="A295" s="128">
        <v>293</v>
      </c>
      <c r="B295" s="68" t="s">
        <v>208</v>
      </c>
      <c r="C295" s="68" t="s">
        <v>7510</v>
      </c>
      <c r="D295" s="69">
        <v>0.14408564814814814</v>
      </c>
      <c r="E295" s="37">
        <f t="shared" si="16"/>
        <v>0.37612323491655969</v>
      </c>
      <c r="F295" s="37">
        <f t="shared" si="17"/>
        <v>0.51006792819019875</v>
      </c>
      <c r="G295" s="4" t="str">
        <f t="shared" si="18"/>
        <v>Start group 4 for 50km</v>
      </c>
      <c r="H295" s="4" t="str">
        <f t="shared" si="19"/>
        <v>Start group 4 for 100km</v>
      </c>
    </row>
    <row r="296" spans="1:8">
      <c r="A296" s="128">
        <v>294</v>
      </c>
      <c r="B296" s="68" t="s">
        <v>43</v>
      </c>
      <c r="C296" s="68" t="s">
        <v>10109</v>
      </c>
      <c r="D296" s="69">
        <v>0.14435192129629629</v>
      </c>
      <c r="E296" s="37">
        <f t="shared" si="16"/>
        <v>0.3774069319640565</v>
      </c>
      <c r="F296" s="37">
        <f t="shared" si="17"/>
        <v>0.51285783600194079</v>
      </c>
      <c r="G296" s="4" t="str">
        <f t="shared" si="18"/>
        <v>Start group 4 for 50km</v>
      </c>
      <c r="H296" s="4" t="str">
        <f t="shared" si="19"/>
        <v>Start group 4 for 100km</v>
      </c>
    </row>
    <row r="297" spans="1:8">
      <c r="A297" s="128">
        <v>295</v>
      </c>
      <c r="B297" s="68" t="s">
        <v>9654</v>
      </c>
      <c r="C297" s="68" t="s">
        <v>5835</v>
      </c>
      <c r="D297" s="69">
        <v>0.14443296296296296</v>
      </c>
      <c r="E297" s="37">
        <f t="shared" si="16"/>
        <v>0.37869062901155326</v>
      </c>
      <c r="F297" s="37">
        <f t="shared" si="17"/>
        <v>0.51370693837942727</v>
      </c>
      <c r="G297" s="4" t="str">
        <f t="shared" si="18"/>
        <v>Start group 4 for 50km</v>
      </c>
      <c r="H297" s="4" t="str">
        <f t="shared" si="19"/>
        <v>Start group 4 for 100km</v>
      </c>
    </row>
    <row r="298" spans="1:8">
      <c r="A298" s="128">
        <v>296</v>
      </c>
      <c r="B298" s="68" t="s">
        <v>3110</v>
      </c>
      <c r="C298" s="68" t="s">
        <v>9639</v>
      </c>
      <c r="D298" s="69">
        <v>0.14443297453703705</v>
      </c>
      <c r="E298" s="37">
        <f t="shared" si="16"/>
        <v>0.37997432605905007</v>
      </c>
      <c r="F298" s="37">
        <f t="shared" si="17"/>
        <v>0.51370693837942727</v>
      </c>
      <c r="G298" s="4" t="str">
        <f t="shared" si="18"/>
        <v>Start group 4 for 50km</v>
      </c>
      <c r="H298" s="4" t="str">
        <f t="shared" si="19"/>
        <v>Start group 4 for 100km</v>
      </c>
    </row>
    <row r="299" spans="1:8">
      <c r="A299" s="128">
        <v>297</v>
      </c>
      <c r="B299" s="68" t="s">
        <v>17</v>
      </c>
      <c r="C299" s="68" t="s">
        <v>6059</v>
      </c>
      <c r="D299" s="69">
        <v>0.14447920138888889</v>
      </c>
      <c r="E299" s="37">
        <f t="shared" si="16"/>
        <v>0.38125802310654683</v>
      </c>
      <c r="F299" s="37">
        <f t="shared" si="17"/>
        <v>0.51419213973799127</v>
      </c>
      <c r="G299" s="4" t="str">
        <f t="shared" si="18"/>
        <v>Start group 4 for 50km</v>
      </c>
      <c r="H299" s="4" t="str">
        <f t="shared" si="19"/>
        <v>Start group 4 for 100km</v>
      </c>
    </row>
    <row r="300" spans="1:8">
      <c r="A300" s="128">
        <v>298</v>
      </c>
      <c r="B300" s="68" t="s">
        <v>61</v>
      </c>
      <c r="C300" s="68" t="s">
        <v>10110</v>
      </c>
      <c r="D300" s="69">
        <v>0.14471068287037037</v>
      </c>
      <c r="E300" s="37">
        <f t="shared" si="16"/>
        <v>0.38254172015404364</v>
      </c>
      <c r="F300" s="37">
        <f t="shared" si="17"/>
        <v>0.51661814653081017</v>
      </c>
      <c r="G300" s="4" t="str">
        <f t="shared" si="18"/>
        <v>Start group 4 for 50km</v>
      </c>
      <c r="H300" s="4" t="str">
        <f t="shared" si="19"/>
        <v>Start group 4 for 100km</v>
      </c>
    </row>
    <row r="301" spans="1:8">
      <c r="A301" s="128">
        <v>299</v>
      </c>
      <c r="B301" s="68" t="s">
        <v>52</v>
      </c>
      <c r="C301" s="68" t="s">
        <v>10111</v>
      </c>
      <c r="D301" s="69">
        <v>0.14471074074074075</v>
      </c>
      <c r="E301" s="37">
        <f t="shared" si="16"/>
        <v>0.38382541720154045</v>
      </c>
      <c r="F301" s="37">
        <f t="shared" si="17"/>
        <v>0.51661814653081017</v>
      </c>
      <c r="G301" s="4" t="str">
        <f t="shared" si="18"/>
        <v>Start group 4 for 50km</v>
      </c>
      <c r="H301" s="4" t="str">
        <f t="shared" si="19"/>
        <v>Start group 4 for 100km</v>
      </c>
    </row>
    <row r="302" spans="1:8">
      <c r="A302" s="128">
        <v>300</v>
      </c>
      <c r="B302" s="68" t="s">
        <v>15</v>
      </c>
      <c r="C302" s="68" t="s">
        <v>7377</v>
      </c>
      <c r="D302" s="69">
        <v>0.14472222222222222</v>
      </c>
      <c r="E302" s="37">
        <f t="shared" si="16"/>
        <v>0.38510911424903721</v>
      </c>
      <c r="F302" s="37">
        <f t="shared" si="17"/>
        <v>0.51673944687045126</v>
      </c>
      <c r="G302" s="4" t="str">
        <f t="shared" si="18"/>
        <v>Start group 4 for 50km</v>
      </c>
      <c r="H302" s="4" t="str">
        <f t="shared" si="19"/>
        <v>Start group 4 for 100km</v>
      </c>
    </row>
    <row r="303" spans="1:8">
      <c r="A303" s="128">
        <v>301</v>
      </c>
      <c r="B303" s="68" t="s">
        <v>421</v>
      </c>
      <c r="C303" s="68" t="s">
        <v>10112</v>
      </c>
      <c r="D303" s="69">
        <v>0.14486113425925926</v>
      </c>
      <c r="E303" s="37">
        <f t="shared" si="16"/>
        <v>0.38639281129653402</v>
      </c>
      <c r="F303" s="37">
        <f t="shared" si="17"/>
        <v>0.5181950509461426</v>
      </c>
      <c r="G303" s="4" t="str">
        <f t="shared" si="18"/>
        <v>Start group 4 for 50km</v>
      </c>
      <c r="H303" s="4" t="str">
        <f t="shared" si="19"/>
        <v>Start group 4 for 100km</v>
      </c>
    </row>
    <row r="304" spans="1:8">
      <c r="A304" s="128">
        <v>302</v>
      </c>
      <c r="B304" s="68" t="s">
        <v>176</v>
      </c>
      <c r="C304" s="68" t="s">
        <v>10113</v>
      </c>
      <c r="D304" s="69">
        <v>0.14489591435185184</v>
      </c>
      <c r="E304" s="37">
        <f t="shared" si="16"/>
        <v>0.38767650834403083</v>
      </c>
      <c r="F304" s="37">
        <f t="shared" si="17"/>
        <v>0.51855895196506552</v>
      </c>
      <c r="G304" s="4" t="str">
        <f t="shared" si="18"/>
        <v>Start group 4 for 50km</v>
      </c>
      <c r="H304" s="4" t="str">
        <f t="shared" si="19"/>
        <v>Start group 4 for 100km</v>
      </c>
    </row>
    <row r="305" spans="1:8">
      <c r="A305" s="128">
        <v>303</v>
      </c>
      <c r="B305" s="68" t="s">
        <v>277</v>
      </c>
      <c r="C305" s="68" t="s">
        <v>10114</v>
      </c>
      <c r="D305" s="69">
        <v>0.14491900462962962</v>
      </c>
      <c r="E305" s="37">
        <f t="shared" si="16"/>
        <v>0.38896020539152759</v>
      </c>
      <c r="F305" s="37">
        <f t="shared" si="17"/>
        <v>0.51880155264434735</v>
      </c>
      <c r="G305" s="4" t="str">
        <f t="shared" si="18"/>
        <v>Start group 4 for 50km</v>
      </c>
      <c r="H305" s="4" t="str">
        <f t="shared" si="19"/>
        <v>Start group 4 for 100km</v>
      </c>
    </row>
    <row r="306" spans="1:8">
      <c r="A306" s="128">
        <v>304</v>
      </c>
      <c r="B306" s="68" t="s">
        <v>349</v>
      </c>
      <c r="C306" s="68" t="s">
        <v>10115</v>
      </c>
      <c r="D306" s="69">
        <v>0.14491907407407406</v>
      </c>
      <c r="E306" s="37">
        <f t="shared" si="16"/>
        <v>0.3902439024390244</v>
      </c>
      <c r="F306" s="37">
        <f t="shared" si="17"/>
        <v>0.51880155264434735</v>
      </c>
      <c r="G306" s="4" t="str">
        <f t="shared" si="18"/>
        <v>Start group 4 for 50km</v>
      </c>
      <c r="H306" s="4" t="str">
        <f t="shared" si="19"/>
        <v>Start group 4 for 100km</v>
      </c>
    </row>
    <row r="307" spans="1:8">
      <c r="A307" s="128">
        <v>305</v>
      </c>
      <c r="B307" s="68" t="s">
        <v>110</v>
      </c>
      <c r="C307" s="68" t="s">
        <v>10116</v>
      </c>
      <c r="D307" s="69">
        <v>0.14497687500000001</v>
      </c>
      <c r="E307" s="37">
        <f t="shared" si="16"/>
        <v>0.39152759948652116</v>
      </c>
      <c r="F307" s="37">
        <f t="shared" si="17"/>
        <v>0.51940805434255222</v>
      </c>
      <c r="G307" s="4" t="str">
        <f t="shared" si="18"/>
        <v>Start group 4 for 50km</v>
      </c>
      <c r="H307" s="4" t="str">
        <f t="shared" si="19"/>
        <v>Start group 4 for 100km</v>
      </c>
    </row>
    <row r="308" spans="1:8">
      <c r="A308" s="128">
        <v>306</v>
      </c>
      <c r="B308" s="68" t="s">
        <v>15</v>
      </c>
      <c r="C308" s="68" t="s">
        <v>5883</v>
      </c>
      <c r="D308" s="69">
        <v>0.14500008101851852</v>
      </c>
      <c r="E308" s="37">
        <f t="shared" si="16"/>
        <v>0.39281129653401797</v>
      </c>
      <c r="F308" s="37">
        <f t="shared" si="17"/>
        <v>0.51965065502183405</v>
      </c>
      <c r="G308" s="4" t="str">
        <f t="shared" si="18"/>
        <v>Start group 4 for 50km</v>
      </c>
      <c r="H308" s="4" t="str">
        <f t="shared" si="19"/>
        <v>Start group 4 for 100km</v>
      </c>
    </row>
    <row r="309" spans="1:8">
      <c r="A309" s="128">
        <v>307</v>
      </c>
      <c r="B309" s="68" t="s">
        <v>70</v>
      </c>
      <c r="C309" s="68" t="s">
        <v>10117</v>
      </c>
      <c r="D309" s="69">
        <v>0.14501157407407408</v>
      </c>
      <c r="E309" s="37">
        <f t="shared" si="16"/>
        <v>0.39409499358151479</v>
      </c>
      <c r="F309" s="37">
        <f t="shared" si="17"/>
        <v>0.51977195536147491</v>
      </c>
      <c r="G309" s="4" t="str">
        <f t="shared" si="18"/>
        <v>Start group 4 for 50km</v>
      </c>
      <c r="H309" s="4" t="str">
        <f t="shared" si="19"/>
        <v>Start group 4 for 100km</v>
      </c>
    </row>
    <row r="310" spans="1:8">
      <c r="A310" s="128">
        <v>308</v>
      </c>
      <c r="B310" s="68" t="s">
        <v>4</v>
      </c>
      <c r="C310" s="68" t="s">
        <v>7204</v>
      </c>
      <c r="D310" s="69">
        <v>0.14505793981481482</v>
      </c>
      <c r="E310" s="37">
        <f t="shared" si="16"/>
        <v>0.39537869062901154</v>
      </c>
      <c r="F310" s="37">
        <f t="shared" si="17"/>
        <v>0.52025715672003869</v>
      </c>
      <c r="G310" s="4" t="str">
        <f t="shared" si="18"/>
        <v>Start group 4 for 50km</v>
      </c>
      <c r="H310" s="4" t="str">
        <f t="shared" si="19"/>
        <v>Start group 5 for 100km</v>
      </c>
    </row>
    <row r="311" spans="1:8">
      <c r="A311" s="128">
        <v>309</v>
      </c>
      <c r="B311" s="68" t="s">
        <v>27</v>
      </c>
      <c r="C311" s="68" t="s">
        <v>7613</v>
      </c>
      <c r="D311" s="69">
        <v>0.14523152777777779</v>
      </c>
      <c r="E311" s="37">
        <f t="shared" si="16"/>
        <v>0.39666238767650835</v>
      </c>
      <c r="F311" s="37">
        <f t="shared" si="17"/>
        <v>0.52207666181465295</v>
      </c>
      <c r="G311" s="4" t="str">
        <f t="shared" si="18"/>
        <v>Start group 4 for 50km</v>
      </c>
      <c r="H311" s="4" t="str">
        <f t="shared" si="19"/>
        <v>Start group 5 for 100km</v>
      </c>
    </row>
    <row r="312" spans="1:8">
      <c r="A312" s="128">
        <v>310</v>
      </c>
      <c r="B312" s="68" t="s">
        <v>31</v>
      </c>
      <c r="C312" s="68" t="s">
        <v>10118</v>
      </c>
      <c r="D312" s="69">
        <v>0.14539351851851851</v>
      </c>
      <c r="E312" s="37">
        <f t="shared" si="16"/>
        <v>0.39794608472400511</v>
      </c>
      <c r="F312" s="37">
        <f t="shared" si="17"/>
        <v>0.52377486656962635</v>
      </c>
      <c r="G312" s="4" t="str">
        <f t="shared" si="18"/>
        <v>Start group 4 for 50km</v>
      </c>
      <c r="H312" s="4" t="str">
        <f t="shared" si="19"/>
        <v>Start group 5 for 100km</v>
      </c>
    </row>
    <row r="313" spans="1:8">
      <c r="A313" s="128">
        <v>311</v>
      </c>
      <c r="B313" s="68" t="s">
        <v>17</v>
      </c>
      <c r="C313" s="68" t="s">
        <v>10119</v>
      </c>
      <c r="D313" s="69">
        <v>0.14542827546296297</v>
      </c>
      <c r="E313" s="37">
        <f t="shared" si="16"/>
        <v>0.39922978177150192</v>
      </c>
      <c r="F313" s="37">
        <f t="shared" si="17"/>
        <v>0.52413876758854916</v>
      </c>
      <c r="G313" s="4" t="str">
        <f t="shared" si="18"/>
        <v>Start group 4 for 50km</v>
      </c>
      <c r="H313" s="4" t="str">
        <f t="shared" si="19"/>
        <v>Start group 5 for 100km</v>
      </c>
    </row>
    <row r="314" spans="1:8">
      <c r="A314" s="128">
        <v>312</v>
      </c>
      <c r="B314" s="68" t="s">
        <v>25</v>
      </c>
      <c r="C314" s="68" t="s">
        <v>9753</v>
      </c>
      <c r="D314" s="69">
        <v>0.1457408101851852</v>
      </c>
      <c r="E314" s="37">
        <f t="shared" si="16"/>
        <v>0.40051347881899874</v>
      </c>
      <c r="F314" s="37">
        <f t="shared" si="17"/>
        <v>0.52741387675885487</v>
      </c>
      <c r="G314" s="4" t="str">
        <f t="shared" si="18"/>
        <v>Start group 4 for 50km</v>
      </c>
      <c r="H314" s="4" t="str">
        <f t="shared" si="19"/>
        <v>Start group 5 for 100km</v>
      </c>
    </row>
    <row r="315" spans="1:8">
      <c r="A315" s="128">
        <v>313</v>
      </c>
      <c r="B315" s="68" t="s">
        <v>60</v>
      </c>
      <c r="C315" s="68" t="s">
        <v>10120</v>
      </c>
      <c r="D315" s="69">
        <v>0.14600697916666666</v>
      </c>
      <c r="E315" s="37">
        <f t="shared" si="16"/>
        <v>0.40179717586649549</v>
      </c>
      <c r="F315" s="37">
        <f t="shared" si="17"/>
        <v>0.53020378457059669</v>
      </c>
      <c r="G315" s="4" t="str">
        <f t="shared" si="18"/>
        <v>Start group 4 for 50km</v>
      </c>
      <c r="H315" s="4" t="str">
        <f t="shared" si="19"/>
        <v>Start group 5 for 100km</v>
      </c>
    </row>
    <row r="316" spans="1:8">
      <c r="A316" s="128">
        <v>314</v>
      </c>
      <c r="B316" s="68" t="s">
        <v>587</v>
      </c>
      <c r="C316" s="68" t="s">
        <v>10121</v>
      </c>
      <c r="D316" s="69">
        <v>0.1460533449074074</v>
      </c>
      <c r="E316" s="37">
        <f t="shared" si="16"/>
        <v>0.40308087291399231</v>
      </c>
      <c r="F316" s="37">
        <f t="shared" si="17"/>
        <v>0.53068898592916047</v>
      </c>
      <c r="G316" s="4" t="str">
        <f t="shared" si="18"/>
        <v>Start group 4 for 50km</v>
      </c>
      <c r="H316" s="4" t="str">
        <f t="shared" si="19"/>
        <v>Start group 5 for 100km</v>
      </c>
    </row>
    <row r="317" spans="1:8">
      <c r="A317" s="128">
        <v>315</v>
      </c>
      <c r="B317" s="68" t="s">
        <v>56</v>
      </c>
      <c r="C317" s="68" t="s">
        <v>5794</v>
      </c>
      <c r="D317" s="69">
        <v>0.14640048611111112</v>
      </c>
      <c r="E317" s="37">
        <f t="shared" si="16"/>
        <v>0.40436456996148906</v>
      </c>
      <c r="F317" s="37">
        <f t="shared" si="17"/>
        <v>0.53432799611838899</v>
      </c>
      <c r="G317" s="4" t="str">
        <f t="shared" si="18"/>
        <v>Start group 4 for 50km</v>
      </c>
      <c r="H317" s="4" t="str">
        <f t="shared" si="19"/>
        <v>Start group 5 for 100km</v>
      </c>
    </row>
    <row r="318" spans="1:8">
      <c r="A318" s="128">
        <v>316</v>
      </c>
      <c r="B318" s="68" t="s">
        <v>31</v>
      </c>
      <c r="C318" s="68" t="s">
        <v>10122</v>
      </c>
      <c r="D318" s="69">
        <v>0.14640055555555556</v>
      </c>
      <c r="E318" s="37">
        <f t="shared" si="16"/>
        <v>0.40564826700898587</v>
      </c>
      <c r="F318" s="37">
        <f t="shared" si="17"/>
        <v>0.53432799611838899</v>
      </c>
      <c r="G318" s="4" t="str">
        <f t="shared" si="18"/>
        <v>Start group 4 for 50km</v>
      </c>
      <c r="H318" s="4" t="str">
        <f t="shared" si="19"/>
        <v>Start group 5 for 100km</v>
      </c>
    </row>
    <row r="319" spans="1:8">
      <c r="A319" s="128">
        <v>317</v>
      </c>
      <c r="B319" s="68" t="s">
        <v>224</v>
      </c>
      <c r="C319" s="68" t="s">
        <v>10123</v>
      </c>
      <c r="D319" s="69">
        <v>0.14641208333333333</v>
      </c>
      <c r="E319" s="37">
        <f t="shared" si="16"/>
        <v>0.40693196405648269</v>
      </c>
      <c r="F319" s="37">
        <f t="shared" si="17"/>
        <v>0.53444929645803008</v>
      </c>
      <c r="G319" s="4" t="str">
        <f t="shared" si="18"/>
        <v>Start group 4 for 50km</v>
      </c>
      <c r="H319" s="4" t="str">
        <f t="shared" si="19"/>
        <v>Start group 5 for 100km</v>
      </c>
    </row>
    <row r="320" spans="1:8">
      <c r="A320" s="128">
        <v>318</v>
      </c>
      <c r="B320" s="68" t="s">
        <v>228</v>
      </c>
      <c r="C320" s="68" t="s">
        <v>5957</v>
      </c>
      <c r="D320" s="69">
        <v>0.14672456018518518</v>
      </c>
      <c r="E320" s="37">
        <f t="shared" si="16"/>
        <v>0.40821566110397944</v>
      </c>
      <c r="F320" s="37">
        <f t="shared" si="17"/>
        <v>0.53772440562833568</v>
      </c>
      <c r="G320" s="4" t="str">
        <f t="shared" si="18"/>
        <v>Start group 4 for 50km</v>
      </c>
      <c r="H320" s="4" t="str">
        <f t="shared" si="19"/>
        <v>Start group 5 for 100km</v>
      </c>
    </row>
    <row r="321" spans="1:8">
      <c r="A321" s="128">
        <v>319</v>
      </c>
      <c r="B321" s="68" t="s">
        <v>22</v>
      </c>
      <c r="C321" s="68" t="s">
        <v>10124</v>
      </c>
      <c r="D321" s="69">
        <v>0.14672462962962962</v>
      </c>
      <c r="E321" s="37">
        <f t="shared" si="16"/>
        <v>0.40949935815147626</v>
      </c>
      <c r="F321" s="37">
        <f t="shared" si="17"/>
        <v>0.53772440562833568</v>
      </c>
      <c r="G321" s="4" t="str">
        <f t="shared" si="18"/>
        <v>Start group 4 for 50km</v>
      </c>
      <c r="H321" s="4" t="str">
        <f t="shared" si="19"/>
        <v>Start group 5 for 100km</v>
      </c>
    </row>
    <row r="322" spans="1:8">
      <c r="A322" s="128">
        <v>320</v>
      </c>
      <c r="B322" s="68" t="s">
        <v>188</v>
      </c>
      <c r="C322" s="68" t="s">
        <v>5812</v>
      </c>
      <c r="D322" s="69">
        <v>0.14693291666666666</v>
      </c>
      <c r="E322" s="37">
        <f t="shared" si="16"/>
        <v>0.41078305519897307</v>
      </c>
      <c r="F322" s="37">
        <f t="shared" si="17"/>
        <v>0.53990781174187286</v>
      </c>
      <c r="G322" s="4" t="str">
        <f t="shared" si="18"/>
        <v>Start group 4 for 50km</v>
      </c>
      <c r="H322" s="4" t="str">
        <f t="shared" si="19"/>
        <v>Start group 5 for 100km</v>
      </c>
    </row>
    <row r="323" spans="1:8">
      <c r="A323" s="128">
        <v>321</v>
      </c>
      <c r="B323" s="68" t="s">
        <v>294</v>
      </c>
      <c r="C323" s="68" t="s">
        <v>10125</v>
      </c>
      <c r="D323" s="69">
        <v>0.14728018518518518</v>
      </c>
      <c r="E323" s="37">
        <f t="shared" si="16"/>
        <v>0.41206675224646983</v>
      </c>
      <c r="F323" s="37">
        <f t="shared" si="17"/>
        <v>0.54354682193110138</v>
      </c>
      <c r="G323" s="4" t="str">
        <f t="shared" si="18"/>
        <v>Start group 4 for 50km</v>
      </c>
      <c r="H323" s="4" t="str">
        <f t="shared" si="19"/>
        <v>Start group 5 for 100km</v>
      </c>
    </row>
    <row r="324" spans="1:8">
      <c r="A324" s="128">
        <v>322</v>
      </c>
      <c r="B324" s="68" t="s">
        <v>2083</v>
      </c>
      <c r="C324" s="68" t="s">
        <v>7645</v>
      </c>
      <c r="D324" s="69">
        <v>0.1474653125</v>
      </c>
      <c r="E324" s="37">
        <f t="shared" ref="E324:E387" si="20">A324/779</f>
        <v>0.41335044929396664</v>
      </c>
      <c r="F324" s="37">
        <f t="shared" ref="F324:F387" si="21">((HOUR(D324)*60+MINUTE(D324)+SECOND(D324)/60)-(HOUR($D$3)*60+MINUTE($D$3)+SECOND($D$3)/60))/(HOUR($D$3)*60+MINUTE($D$3)+SECOND($D$3)/60)</f>
        <v>0.5454876273653565</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128">
        <v>323</v>
      </c>
      <c r="B325" s="68" t="s">
        <v>16</v>
      </c>
      <c r="C325" s="68" t="s">
        <v>7782</v>
      </c>
      <c r="D325" s="69">
        <v>0.14748842592592593</v>
      </c>
      <c r="E325" s="37">
        <f t="shared" si="20"/>
        <v>0.41463414634146339</v>
      </c>
      <c r="F325" s="37">
        <f t="shared" si="21"/>
        <v>0.54573022804463844</v>
      </c>
      <c r="G325" s="4" t="str">
        <f t="shared" si="22"/>
        <v>Start group 4 for 50km</v>
      </c>
      <c r="H325" s="4" t="str">
        <f t="shared" si="23"/>
        <v>Start group 5 for 100km</v>
      </c>
    </row>
    <row r="326" spans="1:8">
      <c r="A326" s="128">
        <v>324</v>
      </c>
      <c r="B326" s="68" t="s">
        <v>17</v>
      </c>
      <c r="C326" s="68" t="s">
        <v>5641</v>
      </c>
      <c r="D326" s="69">
        <v>0.14770839120370372</v>
      </c>
      <c r="E326" s="37">
        <f t="shared" si="20"/>
        <v>0.41591784338896021</v>
      </c>
      <c r="F326" s="37">
        <f t="shared" si="21"/>
        <v>0.54803493449781648</v>
      </c>
      <c r="G326" s="4" t="str">
        <f t="shared" si="22"/>
        <v>Start group 4 for 50km</v>
      </c>
      <c r="H326" s="4" t="str">
        <f t="shared" si="23"/>
        <v>Start group 5 for 100km</v>
      </c>
    </row>
    <row r="327" spans="1:8">
      <c r="A327" s="128">
        <v>325</v>
      </c>
      <c r="B327" s="68" t="s">
        <v>18</v>
      </c>
      <c r="C327" s="68" t="s">
        <v>10126</v>
      </c>
      <c r="D327" s="69">
        <v>0.14775467592592592</v>
      </c>
      <c r="E327" s="37">
        <f t="shared" si="20"/>
        <v>0.41720154043645702</v>
      </c>
      <c r="F327" s="37">
        <f t="shared" si="21"/>
        <v>0.54852013585638038</v>
      </c>
      <c r="G327" s="4" t="str">
        <f t="shared" si="22"/>
        <v>Start group 4 for 50km</v>
      </c>
      <c r="H327" s="4" t="str">
        <f t="shared" si="23"/>
        <v>Start group 5 for 100km</v>
      </c>
    </row>
    <row r="328" spans="1:8">
      <c r="A328" s="128">
        <v>326</v>
      </c>
      <c r="B328" s="68" t="s">
        <v>31</v>
      </c>
      <c r="C328" s="68" t="s">
        <v>10127</v>
      </c>
      <c r="D328" s="69">
        <v>0.14809037037037037</v>
      </c>
      <c r="E328" s="37">
        <f t="shared" si="20"/>
        <v>0.41848523748395378</v>
      </c>
      <c r="F328" s="37">
        <f t="shared" si="21"/>
        <v>0.55203784570596792</v>
      </c>
      <c r="G328" s="4" t="str">
        <f t="shared" si="22"/>
        <v>Start group 4 for 50km</v>
      </c>
      <c r="H328" s="4" t="str">
        <f t="shared" si="23"/>
        <v>Start group 5 for 100km</v>
      </c>
    </row>
    <row r="329" spans="1:8">
      <c r="A329" s="128">
        <v>327</v>
      </c>
      <c r="B329" s="68" t="s">
        <v>7</v>
      </c>
      <c r="C329" s="68" t="s">
        <v>10128</v>
      </c>
      <c r="D329" s="69">
        <v>0.1481712962962963</v>
      </c>
      <c r="E329" s="37">
        <f t="shared" si="20"/>
        <v>0.41976893453145059</v>
      </c>
      <c r="F329" s="37">
        <f t="shared" si="21"/>
        <v>0.55288694808345462</v>
      </c>
      <c r="G329" s="4" t="str">
        <f t="shared" si="22"/>
        <v>Start group 4 for 50km</v>
      </c>
      <c r="H329" s="4" t="str">
        <f t="shared" si="23"/>
        <v>Start group 5 for 100km</v>
      </c>
    </row>
    <row r="330" spans="1:8">
      <c r="A330" s="128">
        <v>328</v>
      </c>
      <c r="B330" s="68" t="s">
        <v>159</v>
      </c>
      <c r="C330" s="68" t="s">
        <v>10129</v>
      </c>
      <c r="D330" s="69">
        <v>0.14819446759259258</v>
      </c>
      <c r="E330" s="37">
        <f t="shared" si="20"/>
        <v>0.42105263157894735</v>
      </c>
      <c r="F330" s="37">
        <f t="shared" si="21"/>
        <v>0.55312954876273657</v>
      </c>
      <c r="G330" s="4" t="str">
        <f t="shared" si="22"/>
        <v>Start group 4 for 50km</v>
      </c>
      <c r="H330" s="4" t="str">
        <f t="shared" si="23"/>
        <v>Start group 5 for 100km</v>
      </c>
    </row>
    <row r="331" spans="1:8">
      <c r="A331" s="128">
        <v>329</v>
      </c>
      <c r="B331" s="68" t="s">
        <v>50</v>
      </c>
      <c r="C331" s="68" t="s">
        <v>9932</v>
      </c>
      <c r="D331" s="69">
        <v>0.14825237268518518</v>
      </c>
      <c r="E331" s="37">
        <f t="shared" si="20"/>
        <v>0.42233632862644416</v>
      </c>
      <c r="F331" s="37">
        <f t="shared" si="21"/>
        <v>0.5537360504609411</v>
      </c>
      <c r="G331" s="4" t="str">
        <f t="shared" si="22"/>
        <v>Start group 4 for 50km</v>
      </c>
      <c r="H331" s="4" t="str">
        <f t="shared" si="23"/>
        <v>Start group 5 for 100km</v>
      </c>
    </row>
    <row r="332" spans="1:8">
      <c r="A332" s="128">
        <v>330</v>
      </c>
      <c r="B332" s="68" t="s">
        <v>65</v>
      </c>
      <c r="C332" s="68" t="s">
        <v>5812</v>
      </c>
      <c r="D332" s="69">
        <v>0.14832177083333334</v>
      </c>
      <c r="E332" s="37">
        <f t="shared" si="20"/>
        <v>0.42362002567394097</v>
      </c>
      <c r="F332" s="37">
        <f t="shared" si="21"/>
        <v>0.55446385249878705</v>
      </c>
      <c r="G332" s="4" t="str">
        <f t="shared" si="22"/>
        <v>Start group 4 for 50km</v>
      </c>
      <c r="H332" s="4" t="str">
        <f t="shared" si="23"/>
        <v>Start group 5 for 100km</v>
      </c>
    </row>
    <row r="333" spans="1:8">
      <c r="A333" s="128">
        <v>331</v>
      </c>
      <c r="B333" s="68" t="s">
        <v>15</v>
      </c>
      <c r="C333" s="68" t="s">
        <v>10130</v>
      </c>
      <c r="D333" s="69">
        <v>0.14842594907407408</v>
      </c>
      <c r="E333" s="37">
        <f t="shared" si="20"/>
        <v>0.42490372272143773</v>
      </c>
      <c r="F333" s="37">
        <f t="shared" si="21"/>
        <v>0.55555555555555536</v>
      </c>
      <c r="G333" s="4" t="str">
        <f t="shared" si="22"/>
        <v>Start group 4 for 50km</v>
      </c>
      <c r="H333" s="4" t="str">
        <f t="shared" si="23"/>
        <v>Start group 5 for 100km</v>
      </c>
    </row>
    <row r="334" spans="1:8">
      <c r="A334" s="128">
        <v>332</v>
      </c>
      <c r="B334" s="68" t="s">
        <v>66</v>
      </c>
      <c r="C334" s="68" t="s">
        <v>5699</v>
      </c>
      <c r="D334" s="69">
        <v>0.14842594907407408</v>
      </c>
      <c r="E334" s="37">
        <f t="shared" si="20"/>
        <v>0.42618741976893454</v>
      </c>
      <c r="F334" s="37">
        <f t="shared" si="21"/>
        <v>0.55555555555555536</v>
      </c>
      <c r="G334" s="4" t="str">
        <f t="shared" si="22"/>
        <v>Start group 4 for 50km</v>
      </c>
      <c r="H334" s="4" t="str">
        <f t="shared" si="23"/>
        <v>Start group 5 for 100km</v>
      </c>
    </row>
    <row r="335" spans="1:8">
      <c r="A335" s="128">
        <v>333</v>
      </c>
      <c r="B335" s="68" t="s">
        <v>36</v>
      </c>
      <c r="C335" s="68" t="s">
        <v>2559</v>
      </c>
      <c r="D335" s="69">
        <v>0.14846064814814816</v>
      </c>
      <c r="E335" s="37">
        <f t="shared" si="20"/>
        <v>0.4274711168164313</v>
      </c>
      <c r="F335" s="37">
        <f t="shared" si="21"/>
        <v>0.55591945657447828</v>
      </c>
      <c r="G335" s="4" t="str">
        <f t="shared" si="22"/>
        <v>Start group 4 for 50km</v>
      </c>
      <c r="H335" s="4" t="str">
        <f t="shared" si="23"/>
        <v>Start group 5 for 100km</v>
      </c>
    </row>
    <row r="336" spans="1:8">
      <c r="A336" s="128">
        <v>334</v>
      </c>
      <c r="B336" s="68" t="s">
        <v>93</v>
      </c>
      <c r="C336" s="68" t="s">
        <v>10131</v>
      </c>
      <c r="D336" s="69">
        <v>0.14846070601851852</v>
      </c>
      <c r="E336" s="37">
        <f t="shared" si="20"/>
        <v>0.42875481386392811</v>
      </c>
      <c r="F336" s="37">
        <f t="shared" si="21"/>
        <v>0.55591945657447828</v>
      </c>
      <c r="G336" s="4" t="str">
        <f t="shared" si="22"/>
        <v>Start group 4 for 50km</v>
      </c>
      <c r="H336" s="4" t="str">
        <f t="shared" si="23"/>
        <v>Start group 5 for 100km</v>
      </c>
    </row>
    <row r="337" spans="1:8">
      <c r="A337" s="128">
        <v>335</v>
      </c>
      <c r="B337" s="68" t="s">
        <v>125</v>
      </c>
      <c r="C337" s="68" t="s">
        <v>5865</v>
      </c>
      <c r="D337" s="69">
        <v>0.14849543981481481</v>
      </c>
      <c r="E337" s="37">
        <f t="shared" si="20"/>
        <v>0.43003851091142492</v>
      </c>
      <c r="F337" s="37">
        <f t="shared" si="21"/>
        <v>0.55628335759340131</v>
      </c>
      <c r="G337" s="4" t="str">
        <f t="shared" si="22"/>
        <v>Start group 4 for 50km</v>
      </c>
      <c r="H337" s="4" t="str">
        <f t="shared" si="23"/>
        <v>Start group 5 for 100km</v>
      </c>
    </row>
    <row r="338" spans="1:8">
      <c r="A338" s="128">
        <v>336</v>
      </c>
      <c r="B338" s="68" t="s">
        <v>56</v>
      </c>
      <c r="C338" s="68" t="s">
        <v>9446</v>
      </c>
      <c r="D338" s="69">
        <v>0.14851857638888888</v>
      </c>
      <c r="E338" s="37">
        <f t="shared" si="20"/>
        <v>0.43132220795892168</v>
      </c>
      <c r="F338" s="37">
        <f t="shared" si="21"/>
        <v>0.55652595827268314</v>
      </c>
      <c r="G338" s="4" t="str">
        <f t="shared" si="22"/>
        <v>Start group 4 for 50km</v>
      </c>
      <c r="H338" s="4" t="str">
        <f t="shared" si="23"/>
        <v>Start group 5 for 100km</v>
      </c>
    </row>
    <row r="339" spans="1:8">
      <c r="A339" s="128">
        <v>337</v>
      </c>
      <c r="B339" s="68" t="s">
        <v>50</v>
      </c>
      <c r="C339" s="68" t="s">
        <v>10132</v>
      </c>
      <c r="D339" s="69">
        <v>0.1486111689814815</v>
      </c>
      <c r="E339" s="37">
        <f t="shared" si="20"/>
        <v>0.43260590500641849</v>
      </c>
      <c r="F339" s="37">
        <f t="shared" si="21"/>
        <v>0.5574963609898107</v>
      </c>
      <c r="G339" s="4" t="str">
        <f t="shared" si="22"/>
        <v>Start group 4 for 50km</v>
      </c>
      <c r="H339" s="4" t="str">
        <f t="shared" si="23"/>
        <v>Start group 5 for 100km</v>
      </c>
    </row>
    <row r="340" spans="1:8">
      <c r="A340" s="128">
        <v>338</v>
      </c>
      <c r="B340" s="68" t="s">
        <v>17</v>
      </c>
      <c r="C340" s="68" t="s">
        <v>10133</v>
      </c>
      <c r="D340" s="69">
        <v>0.14866901620370371</v>
      </c>
      <c r="E340" s="37">
        <f t="shared" si="20"/>
        <v>0.4338896020539153</v>
      </c>
      <c r="F340" s="37">
        <f t="shared" si="21"/>
        <v>0.55810286268801557</v>
      </c>
      <c r="G340" s="4" t="str">
        <f t="shared" si="22"/>
        <v>Start group 4 for 50km</v>
      </c>
      <c r="H340" s="4" t="str">
        <f t="shared" si="23"/>
        <v>Start group 5 for 100km</v>
      </c>
    </row>
    <row r="341" spans="1:8">
      <c r="A341" s="128">
        <v>339</v>
      </c>
      <c r="B341" s="68" t="s">
        <v>138</v>
      </c>
      <c r="C341" s="68" t="s">
        <v>10134</v>
      </c>
      <c r="D341" s="69">
        <v>0.14900472222222222</v>
      </c>
      <c r="E341" s="37">
        <f t="shared" si="20"/>
        <v>0.43517329910141206</v>
      </c>
      <c r="F341" s="37">
        <f t="shared" si="21"/>
        <v>0.561620572537603</v>
      </c>
      <c r="G341" s="4" t="str">
        <f t="shared" si="22"/>
        <v>Start group 4 for 50km</v>
      </c>
      <c r="H341" s="4" t="str">
        <f t="shared" si="23"/>
        <v>Start group 5 for 100km</v>
      </c>
    </row>
    <row r="342" spans="1:8">
      <c r="A342" s="128">
        <v>340</v>
      </c>
      <c r="B342" s="68" t="s">
        <v>757</v>
      </c>
      <c r="C342" s="68" t="s">
        <v>10135</v>
      </c>
      <c r="D342" s="69">
        <v>0.14997685185185186</v>
      </c>
      <c r="E342" s="37">
        <f t="shared" si="20"/>
        <v>0.43645699614890887</v>
      </c>
      <c r="F342" s="37">
        <f t="shared" si="21"/>
        <v>0.57180980106744295</v>
      </c>
      <c r="G342" s="4" t="str">
        <f t="shared" si="22"/>
        <v>Start group 4 for 50km</v>
      </c>
      <c r="H342" s="4" t="str">
        <f t="shared" si="23"/>
        <v>Start group 5 for 100km</v>
      </c>
    </row>
    <row r="343" spans="1:8">
      <c r="A343" s="128">
        <v>341</v>
      </c>
      <c r="B343" s="68" t="s">
        <v>17</v>
      </c>
      <c r="C343" s="68" t="s">
        <v>7974</v>
      </c>
      <c r="D343" s="69">
        <v>0.14997687500000001</v>
      </c>
      <c r="E343" s="37">
        <f t="shared" si="20"/>
        <v>0.43774069319640563</v>
      </c>
      <c r="F343" s="37">
        <f t="shared" si="21"/>
        <v>0.57180980106744295</v>
      </c>
      <c r="G343" s="4" t="str">
        <f t="shared" si="22"/>
        <v>Start group 4 for 50km</v>
      </c>
      <c r="H343" s="4" t="str">
        <f t="shared" si="23"/>
        <v>Start group 5 for 100km</v>
      </c>
    </row>
    <row r="344" spans="1:8">
      <c r="A344" s="128">
        <v>342</v>
      </c>
      <c r="B344" s="68" t="s">
        <v>31</v>
      </c>
      <c r="C344" s="68" t="s">
        <v>7974</v>
      </c>
      <c r="D344" s="69">
        <v>0.14997693287037037</v>
      </c>
      <c r="E344" s="37">
        <f t="shared" si="20"/>
        <v>0.43902439024390244</v>
      </c>
      <c r="F344" s="37">
        <f t="shared" si="21"/>
        <v>0.57180980106744295</v>
      </c>
      <c r="G344" s="4" t="str">
        <f t="shared" si="22"/>
        <v>Start group 4 for 50km</v>
      </c>
      <c r="H344" s="4" t="str">
        <f t="shared" si="23"/>
        <v>Start group 5 for 100km</v>
      </c>
    </row>
    <row r="345" spans="1:8">
      <c r="A345" s="128">
        <v>343</v>
      </c>
      <c r="B345" s="68" t="s">
        <v>25</v>
      </c>
      <c r="C345" s="68" t="s">
        <v>10136</v>
      </c>
      <c r="D345" s="69">
        <v>0.15031253472222222</v>
      </c>
      <c r="E345" s="37">
        <f t="shared" si="20"/>
        <v>0.44030808729139925</v>
      </c>
      <c r="F345" s="37">
        <f t="shared" si="21"/>
        <v>0.57532751091703038</v>
      </c>
      <c r="G345" s="4" t="str">
        <f t="shared" si="22"/>
        <v>Start group 4 for 50km</v>
      </c>
      <c r="H345" s="4" t="str">
        <f t="shared" si="23"/>
        <v>Start group 5 for 100km</v>
      </c>
    </row>
    <row r="346" spans="1:8">
      <c r="A346" s="128">
        <v>344</v>
      </c>
      <c r="B346" s="68" t="s">
        <v>3377</v>
      </c>
      <c r="C346" s="68" t="s">
        <v>9722</v>
      </c>
      <c r="D346" s="69">
        <v>0.15032412037037038</v>
      </c>
      <c r="E346" s="37">
        <f t="shared" si="20"/>
        <v>0.44159178433889601</v>
      </c>
      <c r="F346" s="37">
        <f t="shared" si="21"/>
        <v>0.57544881125667147</v>
      </c>
      <c r="G346" s="4" t="str">
        <f t="shared" si="22"/>
        <v>Start group 4 for 50km</v>
      </c>
      <c r="H346" s="4" t="str">
        <f t="shared" si="23"/>
        <v>Start group 5 for 100km</v>
      </c>
    </row>
    <row r="347" spans="1:8">
      <c r="A347" s="128">
        <v>345</v>
      </c>
      <c r="B347" s="68" t="s">
        <v>83</v>
      </c>
      <c r="C347" s="68" t="s">
        <v>5883</v>
      </c>
      <c r="D347" s="69">
        <v>0.15033570601851851</v>
      </c>
      <c r="E347" s="37">
        <f t="shared" si="20"/>
        <v>0.44287548138639282</v>
      </c>
      <c r="F347" s="37">
        <f t="shared" si="21"/>
        <v>0.57557011159631233</v>
      </c>
      <c r="G347" s="4" t="str">
        <f t="shared" si="22"/>
        <v>Start group 4 for 50km</v>
      </c>
      <c r="H347" s="4" t="str">
        <f t="shared" si="23"/>
        <v>Start group 5 for 100km</v>
      </c>
    </row>
    <row r="348" spans="1:8">
      <c r="A348" s="128">
        <v>346</v>
      </c>
      <c r="B348" s="68" t="s">
        <v>22</v>
      </c>
      <c r="C348" s="68" t="s">
        <v>6040</v>
      </c>
      <c r="D348" s="69">
        <v>0.15062505787037037</v>
      </c>
      <c r="E348" s="37">
        <f t="shared" si="20"/>
        <v>0.44415917843388958</v>
      </c>
      <c r="F348" s="37">
        <f t="shared" si="21"/>
        <v>0.57860262008733621</v>
      </c>
      <c r="G348" s="4" t="str">
        <f t="shared" si="22"/>
        <v>Start group 4 for 50km</v>
      </c>
      <c r="H348" s="4" t="str">
        <f t="shared" si="23"/>
        <v>Start group 5 for 100km</v>
      </c>
    </row>
    <row r="349" spans="1:8">
      <c r="A349" s="128">
        <v>347</v>
      </c>
      <c r="B349" s="68" t="s">
        <v>65</v>
      </c>
      <c r="C349" s="68" t="s">
        <v>10137</v>
      </c>
      <c r="D349" s="69">
        <v>0.15072918981481481</v>
      </c>
      <c r="E349" s="37">
        <f t="shared" si="20"/>
        <v>0.44544287548138639</v>
      </c>
      <c r="F349" s="37">
        <f t="shared" si="21"/>
        <v>0.57969432314410485</v>
      </c>
      <c r="G349" s="4" t="str">
        <f t="shared" si="22"/>
        <v>Start group 4 for 50km</v>
      </c>
      <c r="H349" s="4" t="str">
        <f t="shared" si="23"/>
        <v>Start group 5 for 100km</v>
      </c>
    </row>
    <row r="350" spans="1:8">
      <c r="A350" s="128">
        <v>348</v>
      </c>
      <c r="B350" s="68" t="s">
        <v>14</v>
      </c>
      <c r="C350" s="68" t="s">
        <v>5760</v>
      </c>
      <c r="D350" s="69">
        <v>0.15072922453703705</v>
      </c>
      <c r="E350" s="37">
        <f t="shared" si="20"/>
        <v>0.4467265725288832</v>
      </c>
      <c r="F350" s="37">
        <f t="shared" si="21"/>
        <v>0.57969432314410485</v>
      </c>
      <c r="G350" s="4" t="str">
        <f t="shared" si="22"/>
        <v>Start group 4 for 50km</v>
      </c>
      <c r="H350" s="4" t="str">
        <f t="shared" si="23"/>
        <v>Start group 5 for 100km</v>
      </c>
    </row>
    <row r="351" spans="1:8">
      <c r="A351" s="128">
        <v>349</v>
      </c>
      <c r="B351" s="68" t="s">
        <v>767</v>
      </c>
      <c r="C351" s="68" t="s">
        <v>10138</v>
      </c>
      <c r="D351" s="69">
        <v>0.15074077546296297</v>
      </c>
      <c r="E351" s="37">
        <f t="shared" si="20"/>
        <v>0.44801026957637996</v>
      </c>
      <c r="F351" s="37">
        <f t="shared" si="21"/>
        <v>0.57981562348374571</v>
      </c>
      <c r="G351" s="4" t="str">
        <f t="shared" si="22"/>
        <v>Start group 4 for 50km</v>
      </c>
      <c r="H351" s="4" t="str">
        <f t="shared" si="23"/>
        <v>Start group 5 for 100km</v>
      </c>
    </row>
    <row r="352" spans="1:8">
      <c r="A352" s="128">
        <v>350</v>
      </c>
      <c r="B352" s="68" t="s">
        <v>2083</v>
      </c>
      <c r="C352" s="68" t="s">
        <v>10139</v>
      </c>
      <c r="D352" s="69">
        <v>0.15076393518518519</v>
      </c>
      <c r="E352" s="37">
        <f t="shared" si="20"/>
        <v>0.44929396662387677</v>
      </c>
      <c r="F352" s="37">
        <f t="shared" si="21"/>
        <v>0.58005822416302755</v>
      </c>
      <c r="G352" s="4" t="str">
        <f t="shared" si="22"/>
        <v>Start group 4 for 50km</v>
      </c>
      <c r="H352" s="4" t="str">
        <f t="shared" si="23"/>
        <v>Start group 5 for 100km</v>
      </c>
    </row>
    <row r="353" spans="1:8">
      <c r="A353" s="128">
        <v>351</v>
      </c>
      <c r="B353" s="68" t="s">
        <v>12</v>
      </c>
      <c r="C353" s="68" t="s">
        <v>10140</v>
      </c>
      <c r="D353" s="69">
        <v>0.15084495370370371</v>
      </c>
      <c r="E353" s="37">
        <f t="shared" si="20"/>
        <v>0.45057766367137353</v>
      </c>
      <c r="F353" s="37">
        <f t="shared" si="21"/>
        <v>0.58090732654051425</v>
      </c>
      <c r="G353" s="4" t="str">
        <f t="shared" si="22"/>
        <v>Start group 4 for 50km</v>
      </c>
      <c r="H353" s="4" t="str">
        <f t="shared" si="23"/>
        <v>Start group 5 for 100km</v>
      </c>
    </row>
    <row r="354" spans="1:8">
      <c r="A354" s="128">
        <v>352</v>
      </c>
      <c r="B354" s="68" t="s">
        <v>67</v>
      </c>
      <c r="C354" s="68" t="s">
        <v>10141</v>
      </c>
      <c r="D354" s="69">
        <v>0.15085653935185186</v>
      </c>
      <c r="E354" s="37">
        <f t="shared" si="20"/>
        <v>0.45186136071887034</v>
      </c>
      <c r="F354" s="37">
        <f t="shared" si="21"/>
        <v>0.58102862688015511</v>
      </c>
      <c r="G354" s="4" t="str">
        <f t="shared" si="22"/>
        <v>Start group 4 for 50km</v>
      </c>
      <c r="H354" s="4" t="str">
        <f t="shared" si="23"/>
        <v>Start group 5 for 100km</v>
      </c>
    </row>
    <row r="355" spans="1:8">
      <c r="A355" s="128">
        <v>353</v>
      </c>
      <c r="B355" s="68" t="s">
        <v>68</v>
      </c>
      <c r="C355" s="68" t="s">
        <v>10142</v>
      </c>
      <c r="D355" s="69">
        <v>0.15089126157407406</v>
      </c>
      <c r="E355" s="37">
        <f t="shared" si="20"/>
        <v>0.45314505776636715</v>
      </c>
      <c r="F355" s="37">
        <f t="shared" si="21"/>
        <v>0.58139252789907803</v>
      </c>
      <c r="G355" s="4" t="str">
        <f t="shared" si="22"/>
        <v>Start group 4 for 50km</v>
      </c>
      <c r="H355" s="4" t="str">
        <f t="shared" si="23"/>
        <v>Start group 5 for 100km</v>
      </c>
    </row>
    <row r="356" spans="1:8">
      <c r="A356" s="128">
        <v>354</v>
      </c>
      <c r="B356" s="68" t="s">
        <v>439</v>
      </c>
      <c r="C356" s="68" t="s">
        <v>5687</v>
      </c>
      <c r="D356" s="69">
        <v>0.15092601851851853</v>
      </c>
      <c r="E356" s="37">
        <f t="shared" si="20"/>
        <v>0.45442875481386391</v>
      </c>
      <c r="F356" s="37">
        <f t="shared" si="21"/>
        <v>0.58175642891800095</v>
      </c>
      <c r="G356" s="4" t="str">
        <f t="shared" si="22"/>
        <v>Start group 4 for 50km</v>
      </c>
      <c r="H356" s="4" t="str">
        <f t="shared" si="23"/>
        <v>Start group 5 for 100km</v>
      </c>
    </row>
    <row r="357" spans="1:8">
      <c r="A357" s="128">
        <v>355</v>
      </c>
      <c r="B357" s="68" t="s">
        <v>12</v>
      </c>
      <c r="C357" s="68" t="s">
        <v>9447</v>
      </c>
      <c r="D357" s="69">
        <v>0.15092601851851853</v>
      </c>
      <c r="E357" s="37">
        <f t="shared" si="20"/>
        <v>0.45571245186136072</v>
      </c>
      <c r="F357" s="37">
        <f t="shared" si="21"/>
        <v>0.58175642891800095</v>
      </c>
      <c r="G357" s="4" t="str">
        <f t="shared" si="22"/>
        <v>Start group 4 for 50km</v>
      </c>
      <c r="H357" s="4" t="str">
        <f t="shared" si="23"/>
        <v>Start group 5 for 100km</v>
      </c>
    </row>
    <row r="358" spans="1:8">
      <c r="A358" s="128">
        <v>356</v>
      </c>
      <c r="B358" s="68" t="s">
        <v>31</v>
      </c>
      <c r="C358" s="68" t="s">
        <v>7189</v>
      </c>
      <c r="D358" s="69">
        <v>0.15099538194444445</v>
      </c>
      <c r="E358" s="37">
        <f t="shared" si="20"/>
        <v>0.45699614890885754</v>
      </c>
      <c r="F358" s="37">
        <f t="shared" si="21"/>
        <v>0.58248423095584667</v>
      </c>
      <c r="G358" s="4" t="str">
        <f t="shared" si="22"/>
        <v>Start group 4 for 50km</v>
      </c>
      <c r="H358" s="4" t="str">
        <f t="shared" si="23"/>
        <v>Start group 5 for 100km</v>
      </c>
    </row>
    <row r="359" spans="1:8">
      <c r="A359" s="128">
        <v>357</v>
      </c>
      <c r="B359" s="68" t="s">
        <v>3</v>
      </c>
      <c r="C359" s="68" t="s">
        <v>10143</v>
      </c>
      <c r="D359" s="69">
        <v>0.15105332175925926</v>
      </c>
      <c r="E359" s="37">
        <f t="shared" si="20"/>
        <v>0.45827984595635429</v>
      </c>
      <c r="F359" s="37">
        <f t="shared" si="21"/>
        <v>0.58309073265405142</v>
      </c>
      <c r="G359" s="4" t="str">
        <f t="shared" si="22"/>
        <v>Start group 4 for 50km</v>
      </c>
      <c r="H359" s="4" t="str">
        <f t="shared" si="23"/>
        <v>Start group 5 for 100km</v>
      </c>
    </row>
    <row r="360" spans="1:8">
      <c r="A360" s="128">
        <v>358</v>
      </c>
      <c r="B360" s="68" t="s">
        <v>42</v>
      </c>
      <c r="C360" s="68" t="s">
        <v>10144</v>
      </c>
      <c r="D360" s="69">
        <v>0.15105334490740741</v>
      </c>
      <c r="E360" s="37">
        <f t="shared" si="20"/>
        <v>0.4595635430038511</v>
      </c>
      <c r="F360" s="37">
        <f t="shared" si="21"/>
        <v>0.58309073265405142</v>
      </c>
      <c r="G360" s="4" t="str">
        <f t="shared" si="22"/>
        <v>Start group 4 for 50km</v>
      </c>
      <c r="H360" s="4" t="str">
        <f t="shared" si="23"/>
        <v>Start group 5 for 100km</v>
      </c>
    </row>
    <row r="361" spans="1:8">
      <c r="A361" s="128">
        <v>359</v>
      </c>
      <c r="B361" s="68" t="s">
        <v>530</v>
      </c>
      <c r="C361" s="68" t="s">
        <v>9518</v>
      </c>
      <c r="D361" s="69">
        <v>0.15112270833333333</v>
      </c>
      <c r="E361" s="37">
        <f t="shared" si="20"/>
        <v>0.46084724005134786</v>
      </c>
      <c r="F361" s="37">
        <f t="shared" si="21"/>
        <v>0.58381853469189715</v>
      </c>
      <c r="G361" s="4" t="str">
        <f t="shared" si="22"/>
        <v>Start group 4 for 50km</v>
      </c>
      <c r="H361" s="4" t="str">
        <f t="shared" si="23"/>
        <v>Start group 5 for 100km</v>
      </c>
    </row>
    <row r="362" spans="1:8">
      <c r="A362" s="128">
        <v>360</v>
      </c>
      <c r="B362" s="68" t="s">
        <v>221</v>
      </c>
      <c r="C362" s="68" t="s">
        <v>10145</v>
      </c>
      <c r="D362" s="69">
        <v>0.15125009259259259</v>
      </c>
      <c r="E362" s="37">
        <f t="shared" si="20"/>
        <v>0.46213093709884467</v>
      </c>
      <c r="F362" s="37">
        <f t="shared" si="21"/>
        <v>0.58515283842794763</v>
      </c>
      <c r="G362" s="4" t="str">
        <f t="shared" si="22"/>
        <v>Start group 4 for 50km</v>
      </c>
      <c r="H362" s="4" t="str">
        <f t="shared" si="23"/>
        <v>Start group 5 for 100km</v>
      </c>
    </row>
    <row r="363" spans="1:8">
      <c r="A363" s="128">
        <v>361</v>
      </c>
      <c r="B363" s="68" t="s">
        <v>12</v>
      </c>
      <c r="C363" s="68" t="s">
        <v>10146</v>
      </c>
      <c r="D363" s="69">
        <v>0.15141212962962963</v>
      </c>
      <c r="E363" s="37">
        <f t="shared" si="20"/>
        <v>0.46341463414634149</v>
      </c>
      <c r="F363" s="37">
        <f t="shared" si="21"/>
        <v>0.58685104318292081</v>
      </c>
      <c r="G363" s="4" t="str">
        <f t="shared" si="22"/>
        <v>Start group 4 for 50km</v>
      </c>
      <c r="H363" s="4" t="str">
        <f t="shared" si="23"/>
        <v>Start group 5 for 100km</v>
      </c>
    </row>
    <row r="364" spans="1:8">
      <c r="A364" s="128">
        <v>362</v>
      </c>
      <c r="B364" s="68" t="s">
        <v>123</v>
      </c>
      <c r="C364" s="68" t="s">
        <v>10147</v>
      </c>
      <c r="D364" s="69">
        <v>0.15149311342592592</v>
      </c>
      <c r="E364" s="37">
        <f t="shared" si="20"/>
        <v>0.46469833119383824</v>
      </c>
      <c r="F364" s="37">
        <f t="shared" si="21"/>
        <v>0.58770014556040751</v>
      </c>
      <c r="G364" s="4" t="str">
        <f t="shared" si="22"/>
        <v>Start group 4 for 50km</v>
      </c>
      <c r="H364" s="4" t="str">
        <f t="shared" si="23"/>
        <v>Start group 5 for 100km</v>
      </c>
    </row>
    <row r="365" spans="1:8">
      <c r="A365" s="128">
        <v>363</v>
      </c>
      <c r="B365" s="68" t="s">
        <v>188</v>
      </c>
      <c r="C365" s="68" t="s">
        <v>5955</v>
      </c>
      <c r="D365" s="69">
        <v>0.15151620370370369</v>
      </c>
      <c r="E365" s="37">
        <f t="shared" si="20"/>
        <v>0.46598202824133506</v>
      </c>
      <c r="F365" s="37">
        <f t="shared" si="21"/>
        <v>0.58794274623968945</v>
      </c>
      <c r="G365" s="4" t="str">
        <f t="shared" si="22"/>
        <v>Start group 4 for 50km</v>
      </c>
      <c r="H365" s="4" t="str">
        <f t="shared" si="23"/>
        <v>Start group 5 for 100km</v>
      </c>
    </row>
    <row r="366" spans="1:8">
      <c r="A366" s="128">
        <v>364</v>
      </c>
      <c r="B366" s="68" t="s">
        <v>49</v>
      </c>
      <c r="C366" s="68" t="s">
        <v>10148</v>
      </c>
      <c r="D366" s="69">
        <v>0.15177084490740742</v>
      </c>
      <c r="E366" s="37">
        <f t="shared" si="20"/>
        <v>0.46726572528883181</v>
      </c>
      <c r="F366" s="37">
        <f t="shared" si="21"/>
        <v>0.59061135371179041</v>
      </c>
      <c r="G366" s="4" t="str">
        <f t="shared" si="22"/>
        <v>Start group 4 for 50km</v>
      </c>
      <c r="H366" s="4" t="str">
        <f t="shared" si="23"/>
        <v>Start group 5 for 100km</v>
      </c>
    </row>
    <row r="367" spans="1:8">
      <c r="A367" s="128">
        <v>365</v>
      </c>
      <c r="B367" s="68" t="s">
        <v>17</v>
      </c>
      <c r="C367" s="68" t="s">
        <v>8240</v>
      </c>
      <c r="D367" s="69">
        <v>0.15178240740740739</v>
      </c>
      <c r="E367" s="37">
        <f t="shared" si="20"/>
        <v>0.46854942233632862</v>
      </c>
      <c r="F367" s="37">
        <f t="shared" si="21"/>
        <v>0.59073265405143127</v>
      </c>
      <c r="G367" s="4" t="str">
        <f t="shared" si="22"/>
        <v>Start group 4 for 50km</v>
      </c>
      <c r="H367" s="4" t="str">
        <f t="shared" si="23"/>
        <v>Start group 5 for 100km</v>
      </c>
    </row>
    <row r="368" spans="1:8">
      <c r="A368" s="128">
        <v>366</v>
      </c>
      <c r="B368" s="68" t="s">
        <v>280</v>
      </c>
      <c r="C368" s="68" t="s">
        <v>10149</v>
      </c>
      <c r="D368" s="69">
        <v>0.15178241898148148</v>
      </c>
      <c r="E368" s="37">
        <f t="shared" si="20"/>
        <v>0.46983311938382544</v>
      </c>
      <c r="F368" s="37">
        <f t="shared" si="21"/>
        <v>0.59073265405143127</v>
      </c>
      <c r="G368" s="4" t="str">
        <f t="shared" si="22"/>
        <v>Start group 4 for 50km</v>
      </c>
      <c r="H368" s="4" t="str">
        <f t="shared" si="23"/>
        <v>Start group 5 for 100km</v>
      </c>
    </row>
    <row r="369" spans="1:8">
      <c r="A369" s="128">
        <v>367</v>
      </c>
      <c r="B369" s="68" t="s">
        <v>35</v>
      </c>
      <c r="C369" s="68" t="s">
        <v>9621</v>
      </c>
      <c r="D369" s="69">
        <v>0.15201388888888889</v>
      </c>
      <c r="E369" s="37">
        <f t="shared" si="20"/>
        <v>0.47111681643132219</v>
      </c>
      <c r="F369" s="37">
        <f t="shared" si="21"/>
        <v>0.59315866084425029</v>
      </c>
      <c r="G369" s="4" t="str">
        <f t="shared" si="22"/>
        <v>Start group 4 for 50km</v>
      </c>
      <c r="H369" s="4" t="str">
        <f t="shared" si="23"/>
        <v>Start group 5 for 100km</v>
      </c>
    </row>
    <row r="370" spans="1:8">
      <c r="A370" s="128">
        <v>368</v>
      </c>
      <c r="B370" s="68" t="s">
        <v>7441</v>
      </c>
      <c r="C370" s="68" t="s">
        <v>10150</v>
      </c>
      <c r="D370" s="69">
        <v>0.1520139699074074</v>
      </c>
      <c r="E370" s="37">
        <f t="shared" si="20"/>
        <v>0.47240051347881901</v>
      </c>
      <c r="F370" s="37">
        <f t="shared" si="21"/>
        <v>0.59315866084425029</v>
      </c>
      <c r="G370" s="4" t="str">
        <f t="shared" si="22"/>
        <v>Start group 4 for 50km</v>
      </c>
      <c r="H370" s="4" t="str">
        <f t="shared" si="23"/>
        <v>Start group 5 for 100km</v>
      </c>
    </row>
    <row r="371" spans="1:8">
      <c r="A371" s="128">
        <v>369</v>
      </c>
      <c r="B371" s="68" t="s">
        <v>97</v>
      </c>
      <c r="C371" s="68" t="s">
        <v>5753</v>
      </c>
      <c r="D371" s="69">
        <v>0.15203714120370371</v>
      </c>
      <c r="E371" s="37">
        <f t="shared" si="20"/>
        <v>0.47368421052631576</v>
      </c>
      <c r="F371" s="37">
        <f t="shared" si="21"/>
        <v>0.59340126152353223</v>
      </c>
      <c r="G371" s="4" t="str">
        <f t="shared" si="22"/>
        <v>Start group 4 for 50km</v>
      </c>
      <c r="H371" s="4" t="str">
        <f t="shared" si="23"/>
        <v>Start group 5 for 100km</v>
      </c>
    </row>
    <row r="372" spans="1:8">
      <c r="A372" s="128">
        <v>370</v>
      </c>
      <c r="B372" s="68" t="s">
        <v>10151</v>
      </c>
      <c r="C372" s="68" t="s">
        <v>10152</v>
      </c>
      <c r="D372" s="69">
        <v>0.15219916666666666</v>
      </c>
      <c r="E372" s="37">
        <f t="shared" si="20"/>
        <v>0.47496790757381258</v>
      </c>
      <c r="F372" s="37">
        <f t="shared" si="21"/>
        <v>0.59509946627850541</v>
      </c>
      <c r="G372" s="4" t="str">
        <f t="shared" si="22"/>
        <v>Start group 4 for 50km</v>
      </c>
      <c r="H372" s="4" t="str">
        <f t="shared" si="23"/>
        <v>Start group 5 for 100km</v>
      </c>
    </row>
    <row r="373" spans="1:8">
      <c r="A373" s="128">
        <v>371</v>
      </c>
      <c r="B373" s="68" t="s">
        <v>38</v>
      </c>
      <c r="C373" s="68" t="s">
        <v>5866</v>
      </c>
      <c r="D373" s="69">
        <v>0.15254637731481482</v>
      </c>
      <c r="E373" s="37">
        <f t="shared" si="20"/>
        <v>0.47625160462130939</v>
      </c>
      <c r="F373" s="37">
        <f t="shared" si="21"/>
        <v>0.59873847646773393</v>
      </c>
      <c r="G373" s="4" t="str">
        <f t="shared" si="22"/>
        <v>Start group 4 for 50km</v>
      </c>
      <c r="H373" s="4" t="str">
        <f t="shared" si="23"/>
        <v>Start group 5 for 100km</v>
      </c>
    </row>
    <row r="374" spans="1:8">
      <c r="A374" s="128">
        <v>372</v>
      </c>
      <c r="B374" s="68" t="s">
        <v>10153</v>
      </c>
      <c r="C374" s="68" t="s">
        <v>9543</v>
      </c>
      <c r="D374" s="69">
        <v>0.15260420138888889</v>
      </c>
      <c r="E374" s="37">
        <f t="shared" si="20"/>
        <v>0.47753530166880614</v>
      </c>
      <c r="F374" s="37">
        <f t="shared" si="21"/>
        <v>0.59934497816593879</v>
      </c>
      <c r="G374" s="4" t="str">
        <f t="shared" si="22"/>
        <v>Start group 4 for 50km</v>
      </c>
      <c r="H374" s="4" t="str">
        <f t="shared" si="23"/>
        <v>Start group 5 for 100km</v>
      </c>
    </row>
    <row r="375" spans="1:8">
      <c r="A375" s="128">
        <v>373</v>
      </c>
      <c r="B375" s="68" t="s">
        <v>50</v>
      </c>
      <c r="C375" s="68" t="s">
        <v>10154</v>
      </c>
      <c r="D375" s="69">
        <v>0.15278945601851851</v>
      </c>
      <c r="E375" s="37">
        <f t="shared" si="20"/>
        <v>0.47881899871630296</v>
      </c>
      <c r="F375" s="37">
        <f t="shared" si="21"/>
        <v>0.60128578360019413</v>
      </c>
      <c r="G375" s="4" t="str">
        <f t="shared" si="22"/>
        <v>Start group 4 for 50km</v>
      </c>
      <c r="H375" s="4" t="str">
        <f t="shared" si="23"/>
        <v>Start group 5 for 100km</v>
      </c>
    </row>
    <row r="376" spans="1:8">
      <c r="A376" s="128">
        <v>374</v>
      </c>
      <c r="B376" s="68" t="s">
        <v>52</v>
      </c>
      <c r="C376" s="68" t="s">
        <v>10155</v>
      </c>
      <c r="D376" s="69">
        <v>0.15289359953703704</v>
      </c>
      <c r="E376" s="37">
        <f t="shared" si="20"/>
        <v>0.48010269576379977</v>
      </c>
      <c r="F376" s="37">
        <f t="shared" si="21"/>
        <v>0.60237748665696256</v>
      </c>
      <c r="G376" s="4" t="str">
        <f t="shared" si="22"/>
        <v>Start group 4 for 50km</v>
      </c>
      <c r="H376" s="4" t="str">
        <f t="shared" si="23"/>
        <v>Start group 5 for 100km</v>
      </c>
    </row>
    <row r="377" spans="1:8">
      <c r="A377" s="128">
        <v>375</v>
      </c>
      <c r="B377" s="68" t="s">
        <v>23</v>
      </c>
      <c r="C377" s="68" t="s">
        <v>7606</v>
      </c>
      <c r="D377" s="69">
        <v>0.15333340277777777</v>
      </c>
      <c r="E377" s="37">
        <f t="shared" si="20"/>
        <v>0.48138639281129653</v>
      </c>
      <c r="F377" s="37">
        <f t="shared" si="21"/>
        <v>0.60698689956331875</v>
      </c>
      <c r="G377" s="4" t="str">
        <f t="shared" si="22"/>
        <v>Start group 4 for 50km</v>
      </c>
      <c r="H377" s="4" t="str">
        <f t="shared" si="23"/>
        <v>Start group 5 for 100km</v>
      </c>
    </row>
    <row r="378" spans="1:8">
      <c r="A378" s="128">
        <v>376</v>
      </c>
      <c r="B378" s="68" t="s">
        <v>280</v>
      </c>
      <c r="C378" s="68" t="s">
        <v>10054</v>
      </c>
      <c r="D378" s="69">
        <v>0.15336813657407408</v>
      </c>
      <c r="E378" s="37">
        <f t="shared" si="20"/>
        <v>0.48267008985879334</v>
      </c>
      <c r="F378" s="37">
        <f t="shared" si="21"/>
        <v>0.60735080058224156</v>
      </c>
      <c r="G378" s="4" t="str">
        <f t="shared" si="22"/>
        <v>Start group 4 for 50km</v>
      </c>
      <c r="H378" s="4" t="str">
        <f t="shared" si="23"/>
        <v>Start group 5 for 100km</v>
      </c>
    </row>
    <row r="379" spans="1:8">
      <c r="A379" s="128">
        <v>377</v>
      </c>
      <c r="B379" s="68" t="s">
        <v>71</v>
      </c>
      <c r="C379" s="68" t="s">
        <v>10156</v>
      </c>
      <c r="D379" s="69">
        <v>0.15340282407407407</v>
      </c>
      <c r="E379" s="37">
        <f t="shared" si="20"/>
        <v>0.4839537869062901</v>
      </c>
      <c r="F379" s="37">
        <f t="shared" si="21"/>
        <v>0.60771470160116448</v>
      </c>
      <c r="G379" s="4" t="str">
        <f t="shared" si="22"/>
        <v>Start group 4 for 50km</v>
      </c>
      <c r="H379" s="4" t="str">
        <f t="shared" si="23"/>
        <v>Start group 5 for 100km</v>
      </c>
    </row>
    <row r="380" spans="1:8">
      <c r="A380" s="128">
        <v>378</v>
      </c>
      <c r="B380" s="68" t="s">
        <v>31</v>
      </c>
      <c r="C380" s="68" t="s">
        <v>5692</v>
      </c>
      <c r="D380" s="69">
        <v>0.15399311342592592</v>
      </c>
      <c r="E380" s="37">
        <f t="shared" si="20"/>
        <v>0.48523748395378691</v>
      </c>
      <c r="F380" s="37">
        <f t="shared" si="21"/>
        <v>0.61390101892285287</v>
      </c>
      <c r="G380" s="4" t="str">
        <f t="shared" si="22"/>
        <v>Start group 4 for 50km</v>
      </c>
      <c r="H380" s="4" t="str">
        <f t="shared" si="23"/>
        <v>Start group 5 for 100km</v>
      </c>
    </row>
    <row r="381" spans="1:8">
      <c r="A381" s="128">
        <v>379</v>
      </c>
      <c r="B381" s="68" t="s">
        <v>31</v>
      </c>
      <c r="C381" s="68" t="s">
        <v>10157</v>
      </c>
      <c r="D381" s="69">
        <v>0.15406259259259258</v>
      </c>
      <c r="E381" s="37">
        <f t="shared" si="20"/>
        <v>0.48652118100128372</v>
      </c>
      <c r="F381" s="37">
        <f t="shared" si="21"/>
        <v>0.6146288209606986</v>
      </c>
      <c r="G381" s="4" t="str">
        <f t="shared" si="22"/>
        <v>Start group 4 for 50km</v>
      </c>
      <c r="H381" s="4" t="str">
        <f t="shared" si="23"/>
        <v>Start group 5 for 100km</v>
      </c>
    </row>
    <row r="382" spans="1:8">
      <c r="A382" s="128">
        <v>380</v>
      </c>
      <c r="B382" s="68" t="s">
        <v>64</v>
      </c>
      <c r="C382" s="68" t="s">
        <v>10158</v>
      </c>
      <c r="D382" s="69">
        <v>0.15408564814814815</v>
      </c>
      <c r="E382" s="37">
        <f t="shared" si="20"/>
        <v>0.48780487804878048</v>
      </c>
      <c r="F382" s="37">
        <f t="shared" si="21"/>
        <v>0.61487142163998043</v>
      </c>
      <c r="G382" s="4" t="str">
        <f t="shared" si="22"/>
        <v>Start group 4 for 50km</v>
      </c>
      <c r="H382" s="4" t="str">
        <f t="shared" si="23"/>
        <v>Start group 5 for 100km</v>
      </c>
    </row>
    <row r="383" spans="1:8">
      <c r="A383" s="128">
        <v>381</v>
      </c>
      <c r="B383" s="68" t="s">
        <v>26</v>
      </c>
      <c r="C383" s="68" t="s">
        <v>10159</v>
      </c>
      <c r="D383" s="69">
        <v>0.15415518518518517</v>
      </c>
      <c r="E383" s="37">
        <f t="shared" si="20"/>
        <v>0.48908857509627729</v>
      </c>
      <c r="F383" s="37">
        <f t="shared" si="21"/>
        <v>0.61559922367782616</v>
      </c>
      <c r="G383" s="4" t="str">
        <f t="shared" si="22"/>
        <v>Start group 4 for 50km</v>
      </c>
      <c r="H383" s="4" t="str">
        <f t="shared" si="23"/>
        <v>Start group 5 for 100km</v>
      </c>
    </row>
    <row r="384" spans="1:8">
      <c r="A384" s="128">
        <v>382</v>
      </c>
      <c r="B384" s="68" t="s">
        <v>3248</v>
      </c>
      <c r="C384" s="68" t="s">
        <v>6022</v>
      </c>
      <c r="D384" s="69">
        <v>0.15427090277777777</v>
      </c>
      <c r="E384" s="37">
        <f t="shared" si="20"/>
        <v>0.49037227214377405</v>
      </c>
      <c r="F384" s="37">
        <f t="shared" si="21"/>
        <v>0.61681222707423577</v>
      </c>
      <c r="G384" s="4" t="str">
        <f t="shared" si="22"/>
        <v>Start group 4 for 50km</v>
      </c>
      <c r="H384" s="4" t="str">
        <f t="shared" si="23"/>
        <v>Start group 5 for 100km</v>
      </c>
    </row>
    <row r="385" spans="1:8">
      <c r="A385" s="128">
        <v>383</v>
      </c>
      <c r="B385" s="68" t="s">
        <v>6</v>
      </c>
      <c r="C385" s="68" t="s">
        <v>10160</v>
      </c>
      <c r="D385" s="69">
        <v>0.1542824074074074</v>
      </c>
      <c r="E385" s="37">
        <f t="shared" si="20"/>
        <v>0.49165596919127086</v>
      </c>
      <c r="F385" s="37">
        <f t="shared" si="21"/>
        <v>0.61693352741387664</v>
      </c>
      <c r="G385" s="4" t="str">
        <f t="shared" si="22"/>
        <v>Start group 4 for 50km</v>
      </c>
      <c r="H385" s="4" t="str">
        <f t="shared" si="23"/>
        <v>Start group 5 for 100km</v>
      </c>
    </row>
    <row r="386" spans="1:8">
      <c r="A386" s="128">
        <v>384</v>
      </c>
      <c r="B386" s="68" t="s">
        <v>208</v>
      </c>
      <c r="C386" s="68" t="s">
        <v>7442</v>
      </c>
      <c r="D386" s="69">
        <v>0.15430555555555556</v>
      </c>
      <c r="E386" s="37">
        <f t="shared" si="20"/>
        <v>0.49293966623876767</v>
      </c>
      <c r="F386" s="37">
        <f t="shared" si="21"/>
        <v>0.61717612809315847</v>
      </c>
      <c r="G386" s="4" t="str">
        <f t="shared" si="22"/>
        <v>Start group 4 for 50km</v>
      </c>
      <c r="H386" s="4" t="str">
        <f t="shared" si="23"/>
        <v>Start group 5 for 100km</v>
      </c>
    </row>
    <row r="387" spans="1:8">
      <c r="A387" s="128">
        <v>385</v>
      </c>
      <c r="B387" s="68" t="s">
        <v>41</v>
      </c>
      <c r="C387" s="68" t="s">
        <v>10161</v>
      </c>
      <c r="D387" s="69">
        <v>0.15442129629629631</v>
      </c>
      <c r="E387" s="37">
        <f t="shared" si="20"/>
        <v>0.49422336328626443</v>
      </c>
      <c r="F387" s="37">
        <f t="shared" si="21"/>
        <v>0.6183891314895682</v>
      </c>
      <c r="G387" s="4" t="str">
        <f t="shared" si="22"/>
        <v>Start group 4 for 50km</v>
      </c>
      <c r="H387" s="4" t="str">
        <f t="shared" si="23"/>
        <v>Start group 5 for 100km</v>
      </c>
    </row>
    <row r="388" spans="1:8">
      <c r="A388" s="128">
        <v>386</v>
      </c>
      <c r="B388" s="68" t="s">
        <v>84</v>
      </c>
      <c r="C388" s="68" t="s">
        <v>10162</v>
      </c>
      <c r="D388" s="69">
        <v>0.15473386574074074</v>
      </c>
      <c r="E388" s="37">
        <f t="shared" ref="E388:E451" si="24">A388/779</f>
        <v>0.49550706033376124</v>
      </c>
      <c r="F388" s="37">
        <f t="shared" ref="F388:F451" si="25">((HOUR(D388)*60+MINUTE(D388)+SECOND(D388)/60)-(HOUR($D$3)*60+MINUTE($D$3)+SECOND($D$3)/60))/(HOUR($D$3)*60+MINUTE($D$3)+SECOND($D$3)/60)</f>
        <v>0.6216642406598738</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128">
        <v>387</v>
      </c>
      <c r="B389" s="68" t="s">
        <v>277</v>
      </c>
      <c r="C389" s="68" t="s">
        <v>10163</v>
      </c>
      <c r="D389" s="69">
        <v>0.15479175925925925</v>
      </c>
      <c r="E389" s="37">
        <f t="shared" si="24"/>
        <v>0.496790757381258</v>
      </c>
      <c r="F389" s="37">
        <f t="shared" si="25"/>
        <v>0.62227074235807855</v>
      </c>
      <c r="G389" s="4" t="str">
        <f t="shared" si="26"/>
        <v>Start group 5 for 50km</v>
      </c>
      <c r="H389" s="4" t="str">
        <f t="shared" si="27"/>
        <v>Start group 5 for 100km</v>
      </c>
    </row>
    <row r="390" spans="1:8">
      <c r="A390" s="128">
        <v>388</v>
      </c>
      <c r="B390" s="68" t="s">
        <v>35</v>
      </c>
      <c r="C390" s="68" t="s">
        <v>10164</v>
      </c>
      <c r="D390" s="69">
        <v>0.15503481481481482</v>
      </c>
      <c r="E390" s="37">
        <f t="shared" si="24"/>
        <v>0.49807445442875481</v>
      </c>
      <c r="F390" s="37">
        <f t="shared" si="25"/>
        <v>0.62481804949053854</v>
      </c>
      <c r="G390" s="4" t="str">
        <f t="shared" si="26"/>
        <v>Start group 5 for 50km</v>
      </c>
      <c r="H390" s="4" t="str">
        <f t="shared" si="27"/>
        <v>Start group 5 for 100km</v>
      </c>
    </row>
    <row r="391" spans="1:8">
      <c r="A391" s="128">
        <v>389</v>
      </c>
      <c r="B391" s="68" t="s">
        <v>80</v>
      </c>
      <c r="C391" s="68" t="s">
        <v>10165</v>
      </c>
      <c r="D391" s="69">
        <v>0.15504634259259259</v>
      </c>
      <c r="E391" s="37">
        <f t="shared" si="24"/>
        <v>0.49935815147625162</v>
      </c>
      <c r="F391" s="37">
        <f t="shared" si="25"/>
        <v>0.62493934983017951</v>
      </c>
      <c r="G391" s="4" t="str">
        <f t="shared" si="26"/>
        <v>Start group 5 for 50km</v>
      </c>
      <c r="H391" s="4" t="str">
        <f t="shared" si="27"/>
        <v>Start group 5 for 100km</v>
      </c>
    </row>
    <row r="392" spans="1:8">
      <c r="A392" s="128">
        <v>390</v>
      </c>
      <c r="B392" s="68" t="s">
        <v>331</v>
      </c>
      <c r="C392" s="68" t="s">
        <v>10166</v>
      </c>
      <c r="D392" s="69">
        <v>0.1550694675925926</v>
      </c>
      <c r="E392" s="37">
        <f t="shared" si="24"/>
        <v>0.50064184852374838</v>
      </c>
      <c r="F392" s="37">
        <f t="shared" si="25"/>
        <v>0.62518195050946146</v>
      </c>
      <c r="G392" s="4" t="str">
        <f t="shared" si="26"/>
        <v>Start group 5 for 50km</v>
      </c>
      <c r="H392" s="4" t="str">
        <f t="shared" si="27"/>
        <v>Start group 5 for 100km</v>
      </c>
    </row>
    <row r="393" spans="1:8">
      <c r="A393" s="128">
        <v>391</v>
      </c>
      <c r="B393" s="68" t="s">
        <v>25</v>
      </c>
      <c r="C393" s="68" t="s">
        <v>10167</v>
      </c>
      <c r="D393" s="69">
        <v>0.15513888888888888</v>
      </c>
      <c r="E393" s="37">
        <f t="shared" si="24"/>
        <v>0.50192554557124514</v>
      </c>
      <c r="F393" s="37">
        <f t="shared" si="25"/>
        <v>0.62590975254730707</v>
      </c>
      <c r="G393" s="4" t="str">
        <f t="shared" si="26"/>
        <v>Start group 5 for 50km</v>
      </c>
      <c r="H393" s="4" t="str">
        <f t="shared" si="27"/>
        <v>Start group 5 for 100km</v>
      </c>
    </row>
    <row r="394" spans="1:8">
      <c r="A394" s="128">
        <v>392</v>
      </c>
      <c r="B394" s="68" t="s">
        <v>25</v>
      </c>
      <c r="C394" s="68" t="s">
        <v>5881</v>
      </c>
      <c r="D394" s="69">
        <v>0.15515054398148148</v>
      </c>
      <c r="E394" s="37">
        <f t="shared" si="24"/>
        <v>0.503209242618742</v>
      </c>
      <c r="F394" s="37">
        <f t="shared" si="25"/>
        <v>0.62603105288694794</v>
      </c>
      <c r="G394" s="4" t="str">
        <f t="shared" si="26"/>
        <v>Start group 5 for 50km</v>
      </c>
      <c r="H394" s="4" t="str">
        <f t="shared" si="27"/>
        <v>Start group 5 for 100km</v>
      </c>
    </row>
    <row r="395" spans="1:8">
      <c r="A395" s="128">
        <v>393</v>
      </c>
      <c r="B395" s="68" t="s">
        <v>31</v>
      </c>
      <c r="C395" s="68" t="s">
        <v>10168</v>
      </c>
      <c r="D395" s="69">
        <v>0.15526622685185185</v>
      </c>
      <c r="E395" s="37">
        <f t="shared" si="24"/>
        <v>0.50449293966623876</v>
      </c>
      <c r="F395" s="37">
        <f t="shared" si="25"/>
        <v>0.62724405628335755</v>
      </c>
      <c r="G395" s="4" t="str">
        <f t="shared" si="26"/>
        <v>Start group 5 for 50km</v>
      </c>
      <c r="H395" s="4" t="str">
        <f t="shared" si="27"/>
        <v>Start group 5 for 100km</v>
      </c>
    </row>
    <row r="396" spans="1:8">
      <c r="A396" s="128">
        <v>394</v>
      </c>
      <c r="B396" s="68" t="s">
        <v>46</v>
      </c>
      <c r="C396" s="68" t="s">
        <v>7699</v>
      </c>
      <c r="D396" s="69">
        <v>0.15535883101851852</v>
      </c>
      <c r="E396" s="37">
        <f t="shared" si="24"/>
        <v>0.50577663671373552</v>
      </c>
      <c r="F396" s="37">
        <f t="shared" si="25"/>
        <v>0.62821445900048511</v>
      </c>
      <c r="G396" s="4" t="str">
        <f t="shared" si="26"/>
        <v>Start group 5 for 50km</v>
      </c>
      <c r="H396" s="4" t="str">
        <f t="shared" si="27"/>
        <v>Start group 5 for 100km</v>
      </c>
    </row>
    <row r="397" spans="1:8">
      <c r="A397" s="128">
        <v>395</v>
      </c>
      <c r="B397" s="68" t="s">
        <v>10169</v>
      </c>
      <c r="C397" s="68" t="s">
        <v>5741</v>
      </c>
      <c r="D397" s="69">
        <v>0.15535884259259258</v>
      </c>
      <c r="E397" s="37">
        <f t="shared" si="24"/>
        <v>0.50706033376123238</v>
      </c>
      <c r="F397" s="37">
        <f t="shared" si="25"/>
        <v>0.62821445900048511</v>
      </c>
      <c r="G397" s="4" t="str">
        <f t="shared" si="26"/>
        <v>Start group 5 for 50km</v>
      </c>
      <c r="H397" s="4" t="str">
        <f t="shared" si="27"/>
        <v>Start group 5 for 100km</v>
      </c>
    </row>
    <row r="398" spans="1:8">
      <c r="A398" s="128">
        <v>396</v>
      </c>
      <c r="B398" s="68" t="s">
        <v>30</v>
      </c>
      <c r="C398" s="68" t="s">
        <v>10170</v>
      </c>
      <c r="D398" s="69">
        <v>0.15541673611111112</v>
      </c>
      <c r="E398" s="37">
        <f t="shared" si="24"/>
        <v>0.50834403080872914</v>
      </c>
      <c r="F398" s="37">
        <f t="shared" si="25"/>
        <v>0.62882096069868998</v>
      </c>
      <c r="G398" s="4" t="str">
        <f t="shared" si="26"/>
        <v>Start group 5 for 50km</v>
      </c>
      <c r="H398" s="4" t="str">
        <f t="shared" si="27"/>
        <v>Start group 5 for 100km</v>
      </c>
    </row>
    <row r="399" spans="1:8">
      <c r="A399" s="128">
        <v>397</v>
      </c>
      <c r="B399" s="68" t="s">
        <v>78</v>
      </c>
      <c r="C399" s="68" t="s">
        <v>10171</v>
      </c>
      <c r="D399" s="69">
        <v>0.15542828703703704</v>
      </c>
      <c r="E399" s="37">
        <f t="shared" si="24"/>
        <v>0.5096277278562259</v>
      </c>
      <c r="F399" s="37">
        <f t="shared" si="25"/>
        <v>0.62894226103833084</v>
      </c>
      <c r="G399" s="4" t="str">
        <f t="shared" si="26"/>
        <v>Start group 5 for 50km</v>
      </c>
      <c r="H399" s="4" t="str">
        <f t="shared" si="27"/>
        <v>Start group 5 for 100km</v>
      </c>
    </row>
    <row r="400" spans="1:8">
      <c r="A400" s="128">
        <v>398</v>
      </c>
      <c r="B400" s="68" t="s">
        <v>139</v>
      </c>
      <c r="C400" s="68" t="s">
        <v>10172</v>
      </c>
      <c r="D400" s="69">
        <v>0.15565981481481481</v>
      </c>
      <c r="E400" s="37">
        <f t="shared" si="24"/>
        <v>0.51091142490372277</v>
      </c>
      <c r="F400" s="37">
        <f t="shared" si="25"/>
        <v>0.63136826783114985</v>
      </c>
      <c r="G400" s="4" t="str">
        <f t="shared" si="26"/>
        <v>Start group 5 for 50km</v>
      </c>
      <c r="H400" s="4" t="str">
        <f t="shared" si="27"/>
        <v>Start group 5 for 100km</v>
      </c>
    </row>
    <row r="401" spans="1:8">
      <c r="A401" s="128">
        <v>399</v>
      </c>
      <c r="B401" s="68" t="s">
        <v>9780</v>
      </c>
      <c r="C401" s="68" t="s">
        <v>9435</v>
      </c>
      <c r="D401" s="69">
        <v>0.15579870370370372</v>
      </c>
      <c r="E401" s="37">
        <f t="shared" si="24"/>
        <v>0.51219512195121952</v>
      </c>
      <c r="F401" s="37">
        <f t="shared" si="25"/>
        <v>0.6328238719068412</v>
      </c>
      <c r="G401" s="4" t="str">
        <f t="shared" si="26"/>
        <v>Start group 5 for 50km</v>
      </c>
      <c r="H401" s="4" t="str">
        <f t="shared" si="27"/>
        <v>Start group 5 for 100km</v>
      </c>
    </row>
    <row r="402" spans="1:8">
      <c r="A402" s="128">
        <v>400</v>
      </c>
      <c r="B402" s="68" t="s">
        <v>39</v>
      </c>
      <c r="C402" s="68" t="s">
        <v>10173</v>
      </c>
      <c r="D402" s="69">
        <v>0.155868125</v>
      </c>
      <c r="E402" s="37">
        <f t="shared" si="24"/>
        <v>0.51347881899871628</v>
      </c>
      <c r="F402" s="37">
        <f t="shared" si="25"/>
        <v>0.63355167394468692</v>
      </c>
      <c r="G402" s="4" t="str">
        <f t="shared" si="26"/>
        <v>Start group 5 for 50km</v>
      </c>
      <c r="H402" s="4" t="str">
        <f t="shared" si="27"/>
        <v>Start group 5 for 100km</v>
      </c>
    </row>
    <row r="403" spans="1:8">
      <c r="A403" s="128">
        <v>401</v>
      </c>
      <c r="B403" s="68" t="s">
        <v>22</v>
      </c>
      <c r="C403" s="68" t="s">
        <v>5881</v>
      </c>
      <c r="D403" s="69">
        <v>0.15589120370370371</v>
      </c>
      <c r="E403" s="37">
        <f t="shared" si="24"/>
        <v>0.51476251604621315</v>
      </c>
      <c r="F403" s="37">
        <f t="shared" si="25"/>
        <v>0.63379427462396876</v>
      </c>
      <c r="G403" s="4" t="str">
        <f t="shared" si="26"/>
        <v>Start group 5 for 50km</v>
      </c>
      <c r="H403" s="4" t="str">
        <f t="shared" si="27"/>
        <v>Start group 5 for 100km</v>
      </c>
    </row>
    <row r="404" spans="1:8">
      <c r="A404" s="128">
        <v>402</v>
      </c>
      <c r="B404" s="68" t="s">
        <v>602</v>
      </c>
      <c r="C404" s="68" t="s">
        <v>10174</v>
      </c>
      <c r="D404" s="69">
        <v>0.15606484953703703</v>
      </c>
      <c r="E404" s="37">
        <f t="shared" si="24"/>
        <v>0.5160462130937099</v>
      </c>
      <c r="F404" s="37">
        <f t="shared" si="25"/>
        <v>0.63561377971858302</v>
      </c>
      <c r="G404" s="4" t="str">
        <f t="shared" si="26"/>
        <v>Start group 5 for 50km</v>
      </c>
      <c r="H404" s="4" t="str">
        <f t="shared" si="27"/>
        <v>Start group 5 for 100km</v>
      </c>
    </row>
    <row r="405" spans="1:8">
      <c r="A405" s="128">
        <v>403</v>
      </c>
      <c r="B405" s="68" t="s">
        <v>41</v>
      </c>
      <c r="C405" s="68" t="s">
        <v>10175</v>
      </c>
      <c r="D405" s="69">
        <v>0.15607640046296295</v>
      </c>
      <c r="E405" s="37">
        <f t="shared" si="24"/>
        <v>0.51732991014120666</v>
      </c>
      <c r="F405" s="37">
        <f t="shared" si="25"/>
        <v>0.6357350800582241</v>
      </c>
      <c r="G405" s="4" t="str">
        <f t="shared" si="26"/>
        <v>Start group 5 for 50km</v>
      </c>
      <c r="H405" s="4" t="str">
        <f t="shared" si="27"/>
        <v>Start group 5 for 100km</v>
      </c>
    </row>
    <row r="406" spans="1:8">
      <c r="A406" s="128">
        <v>404</v>
      </c>
      <c r="B406" s="68" t="s">
        <v>15</v>
      </c>
      <c r="C406" s="68" t="s">
        <v>5741</v>
      </c>
      <c r="D406" s="69">
        <v>0.15621538194444445</v>
      </c>
      <c r="E406" s="37">
        <f t="shared" si="24"/>
        <v>0.51861360718870342</v>
      </c>
      <c r="F406" s="37">
        <f t="shared" si="25"/>
        <v>0.63719068413391544</v>
      </c>
      <c r="G406" s="4" t="str">
        <f t="shared" si="26"/>
        <v>Start group 5 for 50km</v>
      </c>
      <c r="H406" s="4" t="str">
        <f t="shared" si="27"/>
        <v>Start group 5 for 100km</v>
      </c>
    </row>
    <row r="407" spans="1:8">
      <c r="A407" s="128">
        <v>405</v>
      </c>
      <c r="B407" s="68" t="s">
        <v>34</v>
      </c>
      <c r="C407" s="68" t="s">
        <v>10176</v>
      </c>
      <c r="D407" s="69">
        <v>0.15635425925925925</v>
      </c>
      <c r="E407" s="37">
        <f t="shared" si="24"/>
        <v>0.51989730423620029</v>
      </c>
      <c r="F407" s="37">
        <f t="shared" si="25"/>
        <v>0.638646288209607</v>
      </c>
      <c r="G407" s="4" t="str">
        <f t="shared" si="26"/>
        <v>Start group 5 for 50km</v>
      </c>
      <c r="H407" s="4" t="str">
        <f t="shared" si="27"/>
        <v>Start group 5 for 100km</v>
      </c>
    </row>
    <row r="408" spans="1:8">
      <c r="A408" s="128">
        <v>406</v>
      </c>
      <c r="B408" s="68" t="s">
        <v>47</v>
      </c>
      <c r="C408" s="68" t="s">
        <v>10177</v>
      </c>
      <c r="D408" s="69">
        <v>0.15638890046296297</v>
      </c>
      <c r="E408" s="37">
        <f t="shared" si="24"/>
        <v>0.52118100128369704</v>
      </c>
      <c r="F408" s="37">
        <f t="shared" si="25"/>
        <v>0.6390101892285297</v>
      </c>
      <c r="G408" s="4" t="str">
        <f t="shared" si="26"/>
        <v>Start group 5 for 50km</v>
      </c>
      <c r="H408" s="4" t="str">
        <f t="shared" si="27"/>
        <v>Start group 5 for 100km</v>
      </c>
    </row>
    <row r="409" spans="1:8">
      <c r="A409" s="128">
        <v>407</v>
      </c>
      <c r="B409" s="68" t="s">
        <v>344</v>
      </c>
      <c r="C409" s="68" t="s">
        <v>7863</v>
      </c>
      <c r="D409" s="69">
        <v>0.15638890046296297</v>
      </c>
      <c r="E409" s="37">
        <f t="shared" si="24"/>
        <v>0.5224646983311938</v>
      </c>
      <c r="F409" s="37">
        <f t="shared" si="25"/>
        <v>0.6390101892285297</v>
      </c>
      <c r="G409" s="4" t="str">
        <f t="shared" si="26"/>
        <v>Start group 5 for 50km</v>
      </c>
      <c r="H409" s="4" t="str">
        <f t="shared" si="27"/>
        <v>Start group 5 for 100km</v>
      </c>
    </row>
    <row r="410" spans="1:8">
      <c r="A410" s="128">
        <v>408</v>
      </c>
      <c r="B410" s="68" t="s">
        <v>2269</v>
      </c>
      <c r="C410" s="68" t="s">
        <v>7440</v>
      </c>
      <c r="D410" s="69">
        <v>0.15638892361111112</v>
      </c>
      <c r="E410" s="37">
        <f t="shared" si="24"/>
        <v>0.52374839537869067</v>
      </c>
      <c r="F410" s="37">
        <f t="shared" si="25"/>
        <v>0.6390101892285297</v>
      </c>
      <c r="G410" s="4" t="str">
        <f t="shared" si="26"/>
        <v>Start group 5 for 50km</v>
      </c>
      <c r="H410" s="4" t="str">
        <f t="shared" si="27"/>
        <v>Start group 5 for 100km</v>
      </c>
    </row>
    <row r="411" spans="1:8">
      <c r="A411" s="128">
        <v>409</v>
      </c>
      <c r="B411" s="68" t="s">
        <v>453</v>
      </c>
      <c r="C411" s="68" t="s">
        <v>7245</v>
      </c>
      <c r="D411" s="69">
        <v>0.15640046296296295</v>
      </c>
      <c r="E411" s="37">
        <f t="shared" si="24"/>
        <v>0.52503209242618742</v>
      </c>
      <c r="F411" s="37">
        <f t="shared" si="25"/>
        <v>0.63913148956817079</v>
      </c>
      <c r="G411" s="4" t="str">
        <f t="shared" si="26"/>
        <v>Start group 5 for 50km</v>
      </c>
      <c r="H411" s="4" t="str">
        <f t="shared" si="27"/>
        <v>Start group 5 for 100km</v>
      </c>
    </row>
    <row r="412" spans="1:8">
      <c r="A412" s="128">
        <v>410</v>
      </c>
      <c r="B412" s="68" t="s">
        <v>2791</v>
      </c>
      <c r="C412" s="68" t="s">
        <v>5968</v>
      </c>
      <c r="D412" s="69">
        <v>0.15648155092592592</v>
      </c>
      <c r="E412" s="37">
        <f t="shared" si="24"/>
        <v>0.52631578947368418</v>
      </c>
      <c r="F412" s="37">
        <f t="shared" si="25"/>
        <v>0.63998059194565748</v>
      </c>
      <c r="G412" s="4" t="str">
        <f t="shared" si="26"/>
        <v>Start group 5 for 50km</v>
      </c>
      <c r="H412" s="4" t="str">
        <f t="shared" si="27"/>
        <v>Start group 5 for 100km</v>
      </c>
    </row>
    <row r="413" spans="1:8">
      <c r="A413" s="128">
        <v>411</v>
      </c>
      <c r="B413" s="68" t="s">
        <v>16</v>
      </c>
      <c r="C413" s="68" t="s">
        <v>7613</v>
      </c>
      <c r="D413" s="69">
        <v>0.15653944444444445</v>
      </c>
      <c r="E413" s="37">
        <f t="shared" si="24"/>
        <v>0.52759948652118105</v>
      </c>
      <c r="F413" s="37">
        <f t="shared" si="25"/>
        <v>0.64058709364386202</v>
      </c>
      <c r="G413" s="4" t="str">
        <f t="shared" si="26"/>
        <v>Start group 5 for 50km</v>
      </c>
      <c r="H413" s="4" t="str">
        <f t="shared" si="27"/>
        <v>Start group 5 for 100km</v>
      </c>
    </row>
    <row r="414" spans="1:8">
      <c r="A414" s="128">
        <v>412</v>
      </c>
      <c r="B414" s="68" t="s">
        <v>492</v>
      </c>
      <c r="C414" s="68" t="s">
        <v>7919</v>
      </c>
      <c r="D414" s="69">
        <v>0.15670145833333332</v>
      </c>
      <c r="E414" s="37">
        <f t="shared" si="24"/>
        <v>0.52888318356867781</v>
      </c>
      <c r="F414" s="37">
        <f t="shared" si="25"/>
        <v>0.64228529839883552</v>
      </c>
      <c r="G414" s="4" t="str">
        <f t="shared" si="26"/>
        <v>Start group 5 for 50km</v>
      </c>
      <c r="H414" s="4" t="str">
        <f t="shared" si="27"/>
        <v>Start group 5 for 100km</v>
      </c>
    </row>
    <row r="415" spans="1:8">
      <c r="A415" s="128">
        <v>413</v>
      </c>
      <c r="B415" s="68" t="s">
        <v>65</v>
      </c>
      <c r="C415" s="68" t="s">
        <v>10178</v>
      </c>
      <c r="D415" s="69">
        <v>0.15694444444444444</v>
      </c>
      <c r="E415" s="37">
        <f t="shared" si="24"/>
        <v>0.53016688061617456</v>
      </c>
      <c r="F415" s="37">
        <f t="shared" si="25"/>
        <v>0.6448326055312954</v>
      </c>
      <c r="G415" s="4" t="str">
        <f t="shared" si="26"/>
        <v>Start group 5 for 50km</v>
      </c>
      <c r="H415" s="4" t="str">
        <f t="shared" si="27"/>
        <v>Start group 5 for 100km</v>
      </c>
    </row>
    <row r="416" spans="1:8">
      <c r="A416" s="128">
        <v>414</v>
      </c>
      <c r="B416" s="68" t="s">
        <v>10179</v>
      </c>
      <c r="C416" s="68" t="s">
        <v>5645</v>
      </c>
      <c r="D416" s="69">
        <v>0.1572801736111111</v>
      </c>
      <c r="E416" s="37">
        <f t="shared" si="24"/>
        <v>0.53145057766367132</v>
      </c>
      <c r="F416" s="37">
        <f t="shared" si="25"/>
        <v>0.64835031538088295</v>
      </c>
      <c r="G416" s="4" t="str">
        <f t="shared" si="26"/>
        <v>Start group 5 for 50km</v>
      </c>
      <c r="H416" s="4" t="str">
        <f t="shared" si="27"/>
        <v>Start group 5 for 100km</v>
      </c>
    </row>
    <row r="417" spans="1:8">
      <c r="A417" s="128">
        <v>415</v>
      </c>
      <c r="B417" s="68" t="s">
        <v>807</v>
      </c>
      <c r="C417" s="68" t="s">
        <v>10180</v>
      </c>
      <c r="D417" s="69">
        <v>0.15731482638888888</v>
      </c>
      <c r="E417" s="37">
        <f t="shared" si="24"/>
        <v>0.53273427471116819</v>
      </c>
      <c r="F417" s="37">
        <f t="shared" si="25"/>
        <v>0.64871421639980587</v>
      </c>
      <c r="G417" s="4" t="str">
        <f t="shared" si="26"/>
        <v>Start group 5 for 50km</v>
      </c>
      <c r="H417" s="4" t="str">
        <f t="shared" si="27"/>
        <v>Start group 5 for 100km</v>
      </c>
    </row>
    <row r="418" spans="1:8">
      <c r="A418" s="128">
        <v>416</v>
      </c>
      <c r="B418" s="68" t="s">
        <v>88</v>
      </c>
      <c r="C418" s="68" t="s">
        <v>5758</v>
      </c>
      <c r="D418" s="69">
        <v>0.15731483796296297</v>
      </c>
      <c r="E418" s="37">
        <f t="shared" si="24"/>
        <v>0.53401797175866494</v>
      </c>
      <c r="F418" s="37">
        <f t="shared" si="25"/>
        <v>0.64871421639980587</v>
      </c>
      <c r="G418" s="4" t="str">
        <f t="shared" si="26"/>
        <v>Start group 5 for 50km</v>
      </c>
      <c r="H418" s="4" t="str">
        <f t="shared" si="27"/>
        <v>Start group 5 for 100km</v>
      </c>
    </row>
    <row r="419" spans="1:8">
      <c r="A419" s="128">
        <v>417</v>
      </c>
      <c r="B419" s="68" t="s">
        <v>173</v>
      </c>
      <c r="C419" s="68" t="s">
        <v>10181</v>
      </c>
      <c r="D419" s="69">
        <v>0.15777780092592592</v>
      </c>
      <c r="E419" s="37">
        <f t="shared" si="24"/>
        <v>0.5353016688061617</v>
      </c>
      <c r="F419" s="37">
        <f t="shared" si="25"/>
        <v>0.65356622998544378</v>
      </c>
      <c r="G419" s="4" t="str">
        <f t="shared" si="26"/>
        <v>Start group 5 for 50km</v>
      </c>
      <c r="H419" s="4" t="str">
        <f t="shared" si="27"/>
        <v>Start group 5 for 100km</v>
      </c>
    </row>
    <row r="420" spans="1:8">
      <c r="A420" s="128">
        <v>418</v>
      </c>
      <c r="B420" s="68" t="s">
        <v>25</v>
      </c>
      <c r="C420" s="68" t="s">
        <v>10182</v>
      </c>
      <c r="D420" s="69">
        <v>0.15813662037037038</v>
      </c>
      <c r="E420" s="37">
        <f t="shared" si="24"/>
        <v>0.53658536585365857</v>
      </c>
      <c r="F420" s="37">
        <f t="shared" si="25"/>
        <v>0.65732654051431338</v>
      </c>
      <c r="G420" s="4" t="str">
        <f t="shared" si="26"/>
        <v>Start group 5 for 50km</v>
      </c>
      <c r="H420" s="4" t="str">
        <f t="shared" si="27"/>
        <v>Start group 5 for 100km</v>
      </c>
    </row>
    <row r="421" spans="1:8">
      <c r="A421" s="128">
        <v>419</v>
      </c>
      <c r="B421" s="68" t="s">
        <v>68</v>
      </c>
      <c r="C421" s="68" t="s">
        <v>7291</v>
      </c>
      <c r="D421" s="69">
        <v>0.15836814814814815</v>
      </c>
      <c r="E421" s="37">
        <f t="shared" si="24"/>
        <v>0.53786906290115533</v>
      </c>
      <c r="F421" s="37">
        <f t="shared" si="25"/>
        <v>0.65975254730713251</v>
      </c>
      <c r="G421" s="4" t="str">
        <f t="shared" si="26"/>
        <v>Start group 5 for 50km</v>
      </c>
      <c r="H421" s="4" t="str">
        <f t="shared" si="27"/>
        <v>Start group 5 for 100km</v>
      </c>
    </row>
    <row r="422" spans="1:8">
      <c r="A422" s="128">
        <v>420</v>
      </c>
      <c r="B422" s="68" t="s">
        <v>208</v>
      </c>
      <c r="C422" s="68" t="s">
        <v>6027</v>
      </c>
      <c r="D422" s="69">
        <v>0.15839122685185186</v>
      </c>
      <c r="E422" s="37">
        <f t="shared" si="24"/>
        <v>0.53915275994865208</v>
      </c>
      <c r="F422" s="37">
        <f t="shared" si="25"/>
        <v>0.65999514798641434</v>
      </c>
      <c r="G422" s="4" t="str">
        <f t="shared" si="26"/>
        <v>Start group 5 for 50km</v>
      </c>
      <c r="H422" s="4" t="str">
        <f t="shared" si="27"/>
        <v>Start group 5 for 100km</v>
      </c>
    </row>
    <row r="423" spans="1:8">
      <c r="A423" s="128">
        <v>421</v>
      </c>
      <c r="B423" s="68" t="s">
        <v>159</v>
      </c>
      <c r="C423" s="68" t="s">
        <v>5727</v>
      </c>
      <c r="D423" s="69">
        <v>0.15872688657407408</v>
      </c>
      <c r="E423" s="37">
        <f t="shared" si="24"/>
        <v>0.54043645699614895</v>
      </c>
      <c r="F423" s="37">
        <f t="shared" si="25"/>
        <v>0.66351285783600189</v>
      </c>
      <c r="G423" s="4" t="str">
        <f t="shared" si="26"/>
        <v>Start group 5 for 50km</v>
      </c>
      <c r="H423" s="4" t="str">
        <f t="shared" si="27"/>
        <v>Start group 5 for 100km</v>
      </c>
    </row>
    <row r="424" spans="1:8">
      <c r="A424" s="128">
        <v>422</v>
      </c>
      <c r="B424" s="68" t="s">
        <v>70</v>
      </c>
      <c r="C424" s="68" t="s">
        <v>7262</v>
      </c>
      <c r="D424" s="69">
        <v>0.15878480324074074</v>
      </c>
      <c r="E424" s="37">
        <f t="shared" si="24"/>
        <v>0.54172015404364571</v>
      </c>
      <c r="F424" s="37">
        <f t="shared" si="25"/>
        <v>0.66411935953420664</v>
      </c>
      <c r="G424" s="4" t="str">
        <f t="shared" si="26"/>
        <v>Start group 5 for 50km</v>
      </c>
      <c r="H424" s="4" t="str">
        <f t="shared" si="27"/>
        <v>Start group 5 for 100km</v>
      </c>
    </row>
    <row r="425" spans="1:8">
      <c r="A425" s="128">
        <v>423</v>
      </c>
      <c r="B425" s="68" t="s">
        <v>761</v>
      </c>
      <c r="C425" s="68" t="s">
        <v>10183</v>
      </c>
      <c r="D425" s="69">
        <v>0.15895843749999999</v>
      </c>
      <c r="E425" s="37">
        <f t="shared" si="24"/>
        <v>0.54300385109114246</v>
      </c>
      <c r="F425" s="37">
        <f t="shared" si="25"/>
        <v>0.6659388646288209</v>
      </c>
      <c r="G425" s="4" t="str">
        <f t="shared" si="26"/>
        <v>Start group 5 for 50km</v>
      </c>
      <c r="H425" s="4" t="str">
        <f t="shared" si="27"/>
        <v>Start group 5 for 100km</v>
      </c>
    </row>
    <row r="426" spans="1:8">
      <c r="A426" s="128">
        <v>424</v>
      </c>
      <c r="B426" s="68" t="s">
        <v>146</v>
      </c>
      <c r="C426" s="68" t="s">
        <v>5805</v>
      </c>
      <c r="D426" s="69">
        <v>0.15898156250000001</v>
      </c>
      <c r="E426" s="37">
        <f t="shared" si="24"/>
        <v>0.54428754813863933</v>
      </c>
      <c r="F426" s="37">
        <f t="shared" si="25"/>
        <v>0.66618146530810285</v>
      </c>
      <c r="G426" s="4" t="str">
        <f t="shared" si="26"/>
        <v>Start group 5 for 50km</v>
      </c>
      <c r="H426" s="4" t="str">
        <f t="shared" si="27"/>
        <v>Start group 5 for 100km</v>
      </c>
    </row>
    <row r="427" spans="1:8">
      <c r="A427" s="128">
        <v>425</v>
      </c>
      <c r="B427" s="68" t="s">
        <v>624</v>
      </c>
      <c r="C427" s="68" t="s">
        <v>7557</v>
      </c>
      <c r="D427" s="69">
        <v>0.15898158564814815</v>
      </c>
      <c r="E427" s="37">
        <f t="shared" si="24"/>
        <v>0.54557124518613609</v>
      </c>
      <c r="F427" s="37">
        <f t="shared" si="25"/>
        <v>0.66618146530810285</v>
      </c>
      <c r="G427" s="4" t="str">
        <f t="shared" si="26"/>
        <v>Start group 5 for 50km</v>
      </c>
      <c r="H427" s="4" t="str">
        <f t="shared" si="27"/>
        <v>Start group 5 for 100km</v>
      </c>
    </row>
    <row r="428" spans="1:8">
      <c r="A428" s="128">
        <v>426</v>
      </c>
      <c r="B428" s="68" t="s">
        <v>10184</v>
      </c>
      <c r="C428" s="68" t="s">
        <v>10185</v>
      </c>
      <c r="D428" s="69">
        <v>0.15901622685185185</v>
      </c>
      <c r="E428" s="37">
        <f t="shared" si="24"/>
        <v>0.54685494223363285</v>
      </c>
      <c r="F428" s="37">
        <f t="shared" si="25"/>
        <v>0.66654536632702555</v>
      </c>
      <c r="G428" s="4" t="str">
        <f t="shared" si="26"/>
        <v>Start group 5 for 50km</v>
      </c>
      <c r="H428" s="4" t="str">
        <f t="shared" si="27"/>
        <v>Start group 5 for 100km</v>
      </c>
    </row>
    <row r="429" spans="1:8">
      <c r="A429" s="128">
        <v>427</v>
      </c>
      <c r="B429" s="68" t="s">
        <v>86</v>
      </c>
      <c r="C429" s="68" t="s">
        <v>10186</v>
      </c>
      <c r="D429" s="69">
        <v>0.15908569444444445</v>
      </c>
      <c r="E429" s="37">
        <f t="shared" si="24"/>
        <v>0.5481386392811296</v>
      </c>
      <c r="F429" s="37">
        <f t="shared" si="25"/>
        <v>0.66727316836487138</v>
      </c>
      <c r="G429" s="4" t="str">
        <f t="shared" si="26"/>
        <v>Start group 5 for 50km</v>
      </c>
      <c r="H429" s="4" t="str">
        <f t="shared" si="27"/>
        <v>Start group 5 for 100km</v>
      </c>
    </row>
    <row r="430" spans="1:8">
      <c r="A430" s="128">
        <v>428</v>
      </c>
      <c r="B430" s="68" t="s">
        <v>15</v>
      </c>
      <c r="C430" s="68" t="s">
        <v>10187</v>
      </c>
      <c r="D430" s="69">
        <v>0.15910883101851853</v>
      </c>
      <c r="E430" s="37">
        <f t="shared" si="24"/>
        <v>0.54942233632862647</v>
      </c>
      <c r="F430" s="37">
        <f t="shared" si="25"/>
        <v>0.66751576904415333</v>
      </c>
      <c r="G430" s="4" t="str">
        <f t="shared" si="26"/>
        <v>Start group 5 for 50km</v>
      </c>
      <c r="H430" s="4" t="str">
        <f t="shared" si="27"/>
        <v>Start group 5 for 100km</v>
      </c>
    </row>
    <row r="431" spans="1:8">
      <c r="A431" s="128">
        <v>429</v>
      </c>
      <c r="B431" s="68" t="s">
        <v>73</v>
      </c>
      <c r="C431" s="68" t="s">
        <v>7656</v>
      </c>
      <c r="D431" s="69">
        <v>0.15913194444444445</v>
      </c>
      <c r="E431" s="37">
        <f t="shared" si="24"/>
        <v>0.55070603337612323</v>
      </c>
      <c r="F431" s="37">
        <f t="shared" si="25"/>
        <v>0.66775836972343516</v>
      </c>
      <c r="G431" s="4" t="str">
        <f t="shared" si="26"/>
        <v>Start group 5 for 50km</v>
      </c>
      <c r="H431" s="4" t="str">
        <f t="shared" si="27"/>
        <v>Start group 5 for 100km</v>
      </c>
    </row>
    <row r="432" spans="1:8">
      <c r="A432" s="128">
        <v>430</v>
      </c>
      <c r="B432" s="68" t="s">
        <v>31</v>
      </c>
      <c r="C432" s="68" t="s">
        <v>9777</v>
      </c>
      <c r="D432" s="69">
        <v>0.15916668981481483</v>
      </c>
      <c r="E432" s="37">
        <f t="shared" si="24"/>
        <v>0.55198973042361998</v>
      </c>
      <c r="F432" s="37">
        <f t="shared" si="25"/>
        <v>0.66812227074235797</v>
      </c>
      <c r="G432" s="4" t="str">
        <f t="shared" si="26"/>
        <v>Start group 5 for 50km</v>
      </c>
      <c r="H432" s="4" t="str">
        <f t="shared" si="27"/>
        <v>Start group 5 for 100km</v>
      </c>
    </row>
    <row r="433" spans="1:8">
      <c r="A433" s="128">
        <v>431</v>
      </c>
      <c r="B433" s="68" t="s">
        <v>49</v>
      </c>
      <c r="C433" s="68" t="s">
        <v>10188</v>
      </c>
      <c r="D433" s="69">
        <v>0.15918984953703705</v>
      </c>
      <c r="E433" s="37">
        <f t="shared" si="24"/>
        <v>0.55327342747111685</v>
      </c>
      <c r="F433" s="37">
        <f t="shared" si="25"/>
        <v>0.66836487142163981</v>
      </c>
      <c r="G433" s="4" t="str">
        <f t="shared" si="26"/>
        <v>Start group 5 for 50km</v>
      </c>
      <c r="H433" s="4" t="str">
        <f t="shared" si="27"/>
        <v>Start group 5 for 100km</v>
      </c>
    </row>
    <row r="434" spans="1:8">
      <c r="A434" s="128">
        <v>432</v>
      </c>
      <c r="B434" s="68" t="s">
        <v>66</v>
      </c>
      <c r="C434" s="68" t="s">
        <v>6030</v>
      </c>
      <c r="D434" s="69">
        <v>0.15921303240740742</v>
      </c>
      <c r="E434" s="37">
        <f t="shared" si="24"/>
        <v>0.55455712451861361</v>
      </c>
      <c r="F434" s="37">
        <f t="shared" si="25"/>
        <v>0.66860747210092186</v>
      </c>
      <c r="G434" s="4" t="str">
        <f t="shared" si="26"/>
        <v>Start group 5 for 50km</v>
      </c>
      <c r="H434" s="4" t="str">
        <f t="shared" si="27"/>
        <v>Start group 5 for 100km</v>
      </c>
    </row>
    <row r="435" spans="1:8">
      <c r="A435" s="128">
        <v>433</v>
      </c>
      <c r="B435" s="68" t="s">
        <v>10189</v>
      </c>
      <c r="C435" s="68" t="s">
        <v>6027</v>
      </c>
      <c r="D435" s="69">
        <v>0.15927085648148148</v>
      </c>
      <c r="E435" s="37">
        <f t="shared" si="24"/>
        <v>0.55584082156611037</v>
      </c>
      <c r="F435" s="37">
        <f t="shared" si="25"/>
        <v>0.6692139737991265</v>
      </c>
      <c r="G435" s="4" t="str">
        <f t="shared" si="26"/>
        <v>Start group 5 for 50km</v>
      </c>
      <c r="H435" s="4" t="str">
        <f t="shared" si="27"/>
        <v>Start group 5 for 100km</v>
      </c>
    </row>
    <row r="436" spans="1:8">
      <c r="A436" s="128">
        <v>434</v>
      </c>
      <c r="B436" s="68" t="s">
        <v>10190</v>
      </c>
      <c r="C436" s="68" t="s">
        <v>10191</v>
      </c>
      <c r="D436" s="69">
        <v>0.15928247685185185</v>
      </c>
      <c r="E436" s="37">
        <f t="shared" si="24"/>
        <v>0.55712451861360723</v>
      </c>
      <c r="F436" s="37">
        <f t="shared" si="25"/>
        <v>0.66933527413876759</v>
      </c>
      <c r="G436" s="4" t="str">
        <f t="shared" si="26"/>
        <v>Start group 5 for 50km</v>
      </c>
      <c r="H436" s="4" t="str">
        <f t="shared" si="27"/>
        <v>Start group 5 for 100km</v>
      </c>
    </row>
    <row r="437" spans="1:8">
      <c r="A437" s="128">
        <v>435</v>
      </c>
      <c r="B437" s="68" t="s">
        <v>188</v>
      </c>
      <c r="C437" s="68" t="s">
        <v>10191</v>
      </c>
      <c r="D437" s="69">
        <v>0.15928249999999999</v>
      </c>
      <c r="E437" s="37">
        <f t="shared" si="24"/>
        <v>0.55840821566110399</v>
      </c>
      <c r="F437" s="37">
        <f t="shared" si="25"/>
        <v>0.66933527413876759</v>
      </c>
      <c r="G437" s="4" t="str">
        <f t="shared" si="26"/>
        <v>Start group 5 for 50km</v>
      </c>
      <c r="H437" s="4" t="str">
        <f t="shared" si="27"/>
        <v>Start group 5 for 100km</v>
      </c>
    </row>
    <row r="438" spans="1:8">
      <c r="A438" s="128">
        <v>436</v>
      </c>
      <c r="B438" s="68" t="s">
        <v>25</v>
      </c>
      <c r="C438" s="68" t="s">
        <v>10192</v>
      </c>
      <c r="D438" s="69">
        <v>0.15938664351851853</v>
      </c>
      <c r="E438" s="37">
        <f t="shared" si="24"/>
        <v>0.55969191270860075</v>
      </c>
      <c r="F438" s="37">
        <f t="shared" si="25"/>
        <v>0.67042697719553612</v>
      </c>
      <c r="G438" s="4" t="str">
        <f t="shared" si="26"/>
        <v>Start group 5 for 50km</v>
      </c>
      <c r="H438" s="4" t="str">
        <f t="shared" si="27"/>
        <v>Start group 5 for 100km</v>
      </c>
    </row>
    <row r="439" spans="1:8">
      <c r="A439" s="128">
        <v>437</v>
      </c>
      <c r="B439" s="68" t="s">
        <v>10193</v>
      </c>
      <c r="C439" s="68" t="s">
        <v>10194</v>
      </c>
      <c r="D439" s="69">
        <v>0.15939815972222221</v>
      </c>
      <c r="E439" s="37">
        <f t="shared" si="24"/>
        <v>0.56097560975609762</v>
      </c>
      <c r="F439" s="37">
        <f t="shared" si="25"/>
        <v>0.67054827753517698</v>
      </c>
      <c r="G439" s="4" t="str">
        <f t="shared" si="26"/>
        <v>Start group 5 for 50km</v>
      </c>
      <c r="H439" s="4" t="str">
        <f t="shared" si="27"/>
        <v>Start group 5 for 100km</v>
      </c>
    </row>
    <row r="440" spans="1:8">
      <c r="A440" s="128">
        <v>438</v>
      </c>
      <c r="B440" s="68" t="s">
        <v>12</v>
      </c>
      <c r="C440" s="68" t="s">
        <v>10195</v>
      </c>
      <c r="D440" s="69">
        <v>0.15939820601851851</v>
      </c>
      <c r="E440" s="37">
        <f t="shared" si="24"/>
        <v>0.56225930680359437</v>
      </c>
      <c r="F440" s="37">
        <f t="shared" si="25"/>
        <v>0.67054827753517698</v>
      </c>
      <c r="G440" s="4" t="str">
        <f t="shared" si="26"/>
        <v>Start group 5 for 50km</v>
      </c>
      <c r="H440" s="4" t="str">
        <f t="shared" si="27"/>
        <v>Start group 5 for 100km</v>
      </c>
    </row>
    <row r="441" spans="1:8">
      <c r="A441" s="128">
        <v>439</v>
      </c>
      <c r="B441" s="68" t="s">
        <v>2265</v>
      </c>
      <c r="C441" s="68" t="s">
        <v>10196</v>
      </c>
      <c r="D441" s="69">
        <v>0.15940974537037036</v>
      </c>
      <c r="E441" s="37">
        <f t="shared" si="24"/>
        <v>0.56354300385109113</v>
      </c>
      <c r="F441" s="37">
        <f t="shared" si="25"/>
        <v>0.67066957787481807</v>
      </c>
      <c r="G441" s="4" t="str">
        <f t="shared" si="26"/>
        <v>Start group 5 for 50km</v>
      </c>
      <c r="H441" s="4" t="str">
        <f t="shared" si="27"/>
        <v>Start group 5 for 100km</v>
      </c>
    </row>
    <row r="442" spans="1:8">
      <c r="A442" s="128">
        <v>440</v>
      </c>
      <c r="B442" s="68" t="s">
        <v>521</v>
      </c>
      <c r="C442" s="68" t="s">
        <v>10197</v>
      </c>
      <c r="D442" s="69">
        <v>0.15942135416666667</v>
      </c>
      <c r="E442" s="37">
        <f t="shared" si="24"/>
        <v>0.56482670089858789</v>
      </c>
      <c r="F442" s="37">
        <f t="shared" si="25"/>
        <v>0.67079087821445893</v>
      </c>
      <c r="G442" s="4" t="str">
        <f t="shared" si="26"/>
        <v>Start group 5 for 50km</v>
      </c>
      <c r="H442" s="4" t="str">
        <f t="shared" si="27"/>
        <v>Start group 5 for 100km</v>
      </c>
    </row>
    <row r="443" spans="1:8">
      <c r="A443" s="128">
        <v>441</v>
      </c>
      <c r="B443" s="68" t="s">
        <v>52</v>
      </c>
      <c r="C443" s="68" t="s">
        <v>7925</v>
      </c>
      <c r="D443" s="69">
        <v>0.15954862268518519</v>
      </c>
      <c r="E443" s="37">
        <f t="shared" si="24"/>
        <v>0.56611039794608475</v>
      </c>
      <c r="F443" s="37">
        <f t="shared" si="25"/>
        <v>0.67212518195050941</v>
      </c>
      <c r="G443" s="4" t="str">
        <f t="shared" si="26"/>
        <v>Start group 5 for 50km</v>
      </c>
      <c r="H443" s="4" t="str">
        <f t="shared" si="27"/>
        <v>Start group 5 for 100km</v>
      </c>
    </row>
    <row r="444" spans="1:8">
      <c r="A444" s="128">
        <v>442</v>
      </c>
      <c r="B444" s="68" t="s">
        <v>176</v>
      </c>
      <c r="C444" s="68" t="s">
        <v>10198</v>
      </c>
      <c r="D444" s="69">
        <v>0.15967599537037036</v>
      </c>
      <c r="E444" s="37">
        <f t="shared" si="24"/>
        <v>0.56739409499358151</v>
      </c>
      <c r="F444" s="37">
        <f t="shared" si="25"/>
        <v>0.67345948568655989</v>
      </c>
      <c r="G444" s="4" t="str">
        <f t="shared" si="26"/>
        <v>Start group 5 for 50km</v>
      </c>
      <c r="H444" s="4" t="str">
        <f t="shared" si="27"/>
        <v>Start group 5 for 100km</v>
      </c>
    </row>
    <row r="445" spans="1:8">
      <c r="A445" s="128">
        <v>443</v>
      </c>
      <c r="B445" s="68" t="s">
        <v>208</v>
      </c>
      <c r="C445" s="68" t="s">
        <v>5805</v>
      </c>
      <c r="D445" s="69">
        <v>0.15979166666666667</v>
      </c>
      <c r="E445" s="37">
        <f t="shared" si="24"/>
        <v>0.56867779204107827</v>
      </c>
      <c r="F445" s="37">
        <f t="shared" si="25"/>
        <v>0.67467248908296928</v>
      </c>
      <c r="G445" s="4" t="str">
        <f t="shared" si="26"/>
        <v>Start group 5 for 50km</v>
      </c>
      <c r="H445" s="4" t="str">
        <f t="shared" si="27"/>
        <v>Start group 5 for 100km</v>
      </c>
    </row>
    <row r="446" spans="1:8">
      <c r="A446" s="128">
        <v>444</v>
      </c>
      <c r="B446" s="68" t="s">
        <v>112</v>
      </c>
      <c r="C446" s="68" t="s">
        <v>10199</v>
      </c>
      <c r="D446" s="69">
        <v>0.1597917476851852</v>
      </c>
      <c r="E446" s="37">
        <f t="shared" si="24"/>
        <v>0.56996148908857514</v>
      </c>
      <c r="F446" s="37">
        <f t="shared" si="25"/>
        <v>0.67467248908296928</v>
      </c>
      <c r="G446" s="4" t="str">
        <f t="shared" si="26"/>
        <v>Start group 5 for 50km</v>
      </c>
      <c r="H446" s="4" t="str">
        <f t="shared" si="27"/>
        <v>Start group 5 for 100km</v>
      </c>
    </row>
    <row r="447" spans="1:8">
      <c r="A447" s="128">
        <v>445</v>
      </c>
      <c r="B447" s="68" t="s">
        <v>49</v>
      </c>
      <c r="C447" s="68" t="s">
        <v>5805</v>
      </c>
      <c r="D447" s="69">
        <v>0.15986120370370371</v>
      </c>
      <c r="E447" s="37">
        <f t="shared" si="24"/>
        <v>0.57124518613607189</v>
      </c>
      <c r="F447" s="37">
        <f t="shared" si="25"/>
        <v>0.67540029112081501</v>
      </c>
      <c r="G447" s="4" t="str">
        <f t="shared" si="26"/>
        <v>Start group 5 for 50km</v>
      </c>
      <c r="H447" s="4" t="str">
        <f t="shared" si="27"/>
        <v>Start group 5 for 100km</v>
      </c>
    </row>
    <row r="448" spans="1:8">
      <c r="A448" s="128">
        <v>446</v>
      </c>
      <c r="B448" s="68" t="s">
        <v>22</v>
      </c>
      <c r="C448" s="68" t="s">
        <v>10200</v>
      </c>
      <c r="D448" s="69">
        <v>0.15987276620370369</v>
      </c>
      <c r="E448" s="37">
        <f t="shared" si="24"/>
        <v>0.57252888318356865</v>
      </c>
      <c r="F448" s="37">
        <f t="shared" si="25"/>
        <v>0.67552159146045598</v>
      </c>
      <c r="G448" s="4" t="str">
        <f t="shared" si="26"/>
        <v>Start group 5 for 50km</v>
      </c>
      <c r="H448" s="4" t="str">
        <f t="shared" si="27"/>
        <v>Start group 5 for 100km</v>
      </c>
    </row>
    <row r="449" spans="1:8">
      <c r="A449" s="128">
        <v>447</v>
      </c>
      <c r="B449" s="68" t="s">
        <v>100</v>
      </c>
      <c r="C449" s="68" t="s">
        <v>10201</v>
      </c>
      <c r="D449" s="69">
        <v>0.16004631944444445</v>
      </c>
      <c r="E449" s="37">
        <f t="shared" si="24"/>
        <v>0.57381258023106552</v>
      </c>
      <c r="F449" s="37">
        <f t="shared" si="25"/>
        <v>0.67734109655507024</v>
      </c>
      <c r="G449" s="4" t="str">
        <f t="shared" si="26"/>
        <v>Start group 5 for 50km</v>
      </c>
      <c r="H449" s="4" t="str">
        <f t="shared" si="27"/>
        <v>Start group 5 for 100km</v>
      </c>
    </row>
    <row r="450" spans="1:8">
      <c r="A450" s="128">
        <v>448</v>
      </c>
      <c r="B450" s="68" t="s">
        <v>41</v>
      </c>
      <c r="C450" s="68" t="s">
        <v>10202</v>
      </c>
      <c r="D450" s="69">
        <v>0.16005797453703705</v>
      </c>
      <c r="E450" s="37">
        <f t="shared" si="24"/>
        <v>0.57509627727856227</v>
      </c>
      <c r="F450" s="37">
        <f t="shared" si="25"/>
        <v>0.67746239689471111</v>
      </c>
      <c r="G450" s="4" t="str">
        <f t="shared" si="26"/>
        <v>Start group 5 for 50km</v>
      </c>
      <c r="H450" s="4" t="str">
        <f t="shared" si="27"/>
        <v>Start group 5 for 100km</v>
      </c>
    </row>
    <row r="451" spans="1:8">
      <c r="A451" s="128">
        <v>449</v>
      </c>
      <c r="B451" s="68" t="s">
        <v>2845</v>
      </c>
      <c r="C451" s="68" t="s">
        <v>9722</v>
      </c>
      <c r="D451" s="69">
        <v>0.16037038194444445</v>
      </c>
      <c r="E451" s="37">
        <f t="shared" si="24"/>
        <v>0.57637997432605903</v>
      </c>
      <c r="F451" s="37">
        <f t="shared" si="25"/>
        <v>0.68073750606501693</v>
      </c>
      <c r="G451" s="4" t="str">
        <f t="shared" si="26"/>
        <v>Start group 5 for 50km</v>
      </c>
      <c r="H451" s="4" t="str">
        <f t="shared" si="27"/>
        <v>Start group 5 for 100km</v>
      </c>
    </row>
    <row r="452" spans="1:8">
      <c r="A452" s="128">
        <v>450</v>
      </c>
      <c r="B452" s="68" t="s">
        <v>22</v>
      </c>
      <c r="C452" s="68" t="s">
        <v>6022</v>
      </c>
      <c r="D452" s="69">
        <v>0.1605440162037037</v>
      </c>
      <c r="E452" s="37">
        <f t="shared" ref="E452:E515" si="28">A452/779</f>
        <v>0.57766367137355579</v>
      </c>
      <c r="F452" s="37">
        <f t="shared" ref="F452:F515" si="29">((HOUR(D452)*60+MINUTE(D452)+SECOND(D452)/60)-(HOUR($D$3)*60+MINUTE($D$3)+SECOND($D$3)/60))/(HOUR($D$3)*60+MINUTE($D$3)+SECOND($D$3)/60)</f>
        <v>0.68255701115963119</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5 for 100km</v>
      </c>
    </row>
    <row r="453" spans="1:8">
      <c r="A453" s="128">
        <v>451</v>
      </c>
      <c r="B453" s="68" t="s">
        <v>107</v>
      </c>
      <c r="C453" s="68" t="s">
        <v>10203</v>
      </c>
      <c r="D453" s="69">
        <v>0.16063664351851853</v>
      </c>
      <c r="E453" s="37">
        <f t="shared" si="28"/>
        <v>0.57894736842105265</v>
      </c>
      <c r="F453" s="37">
        <f t="shared" si="29"/>
        <v>0.68352741387675875</v>
      </c>
      <c r="G453" s="4" t="str">
        <f t="shared" si="30"/>
        <v>Start group 5 for 50km</v>
      </c>
      <c r="H453" s="4" t="str">
        <f t="shared" si="31"/>
        <v>Start group 5 for 100km</v>
      </c>
    </row>
    <row r="454" spans="1:8">
      <c r="A454" s="128">
        <v>452</v>
      </c>
      <c r="B454" s="68" t="s">
        <v>631</v>
      </c>
      <c r="C454" s="68" t="s">
        <v>10204</v>
      </c>
      <c r="D454" s="69">
        <v>0.16068292824074074</v>
      </c>
      <c r="E454" s="37">
        <f t="shared" si="28"/>
        <v>0.58023106546854941</v>
      </c>
      <c r="F454" s="37">
        <f t="shared" si="29"/>
        <v>0.68401261523532253</v>
      </c>
      <c r="G454" s="4" t="str">
        <f t="shared" si="30"/>
        <v>Start group 5 for 50km</v>
      </c>
      <c r="H454" s="4" t="str">
        <f t="shared" si="31"/>
        <v>Start group 5 for 100km</v>
      </c>
    </row>
    <row r="455" spans="1:8">
      <c r="A455" s="128">
        <v>453</v>
      </c>
      <c r="B455" s="68" t="s">
        <v>4</v>
      </c>
      <c r="C455" s="68" t="s">
        <v>10205</v>
      </c>
      <c r="D455" s="69">
        <v>0.16079862268518519</v>
      </c>
      <c r="E455" s="37">
        <f t="shared" si="28"/>
        <v>0.58151476251604617</v>
      </c>
      <c r="F455" s="37">
        <f t="shared" si="29"/>
        <v>0.68522561863173215</v>
      </c>
      <c r="G455" s="4" t="str">
        <f t="shared" si="30"/>
        <v>Start group 5 for 50km</v>
      </c>
      <c r="H455" s="4" t="str">
        <f t="shared" si="31"/>
        <v>Start group 5 for 100km</v>
      </c>
    </row>
    <row r="456" spans="1:8">
      <c r="A456" s="128">
        <v>454</v>
      </c>
      <c r="B456" s="68" t="s">
        <v>25</v>
      </c>
      <c r="C456" s="68" t="s">
        <v>10134</v>
      </c>
      <c r="D456" s="69">
        <v>0.1609260300925926</v>
      </c>
      <c r="E456" s="37">
        <f t="shared" si="28"/>
        <v>0.58279845956354304</v>
      </c>
      <c r="F456" s="37">
        <f t="shared" si="29"/>
        <v>0.68655992236778252</v>
      </c>
      <c r="G456" s="4" t="str">
        <f t="shared" si="30"/>
        <v>Start group 5 for 50km</v>
      </c>
      <c r="H456" s="4" t="str">
        <f t="shared" si="31"/>
        <v>Start group 5 for 100km</v>
      </c>
    </row>
    <row r="457" spans="1:8">
      <c r="A457" s="128">
        <v>455</v>
      </c>
      <c r="B457" s="68" t="s">
        <v>14</v>
      </c>
      <c r="C457" s="68" t="s">
        <v>5935</v>
      </c>
      <c r="D457" s="69">
        <v>0.16118065972222223</v>
      </c>
      <c r="E457" s="37">
        <f t="shared" si="28"/>
        <v>0.58408215661103979</v>
      </c>
      <c r="F457" s="37">
        <f t="shared" si="29"/>
        <v>0.68922852983988347</v>
      </c>
      <c r="G457" s="4" t="str">
        <f t="shared" si="30"/>
        <v>Start group 5 for 50km</v>
      </c>
      <c r="H457" s="4" t="str">
        <f t="shared" si="31"/>
        <v>Start group 5 for 100km</v>
      </c>
    </row>
    <row r="458" spans="1:8">
      <c r="A458" s="128">
        <v>456</v>
      </c>
      <c r="B458" s="68" t="s">
        <v>17</v>
      </c>
      <c r="C458" s="68" t="s">
        <v>10206</v>
      </c>
      <c r="D458" s="69">
        <v>0.16131952546296296</v>
      </c>
      <c r="E458" s="37">
        <f t="shared" si="28"/>
        <v>0.58536585365853655</v>
      </c>
      <c r="F458" s="37">
        <f t="shared" si="29"/>
        <v>0.69068413391557493</v>
      </c>
      <c r="G458" s="4" t="str">
        <f t="shared" si="30"/>
        <v>Start group 5 for 50km</v>
      </c>
      <c r="H458" s="4" t="str">
        <f t="shared" si="31"/>
        <v>Start group 6 for 100km</v>
      </c>
    </row>
    <row r="459" spans="1:8">
      <c r="A459" s="128">
        <v>457</v>
      </c>
      <c r="B459" s="68" t="s">
        <v>22</v>
      </c>
      <c r="C459" s="68" t="s">
        <v>9905</v>
      </c>
      <c r="D459" s="69">
        <v>0.16150465277777779</v>
      </c>
      <c r="E459" s="37">
        <f t="shared" si="28"/>
        <v>0.58664955070603342</v>
      </c>
      <c r="F459" s="37">
        <f t="shared" si="29"/>
        <v>0.69262493934983005</v>
      </c>
      <c r="G459" s="4" t="str">
        <f t="shared" si="30"/>
        <v>Start group 5 for 50km</v>
      </c>
      <c r="H459" s="4" t="str">
        <f t="shared" si="31"/>
        <v>Start group 6 for 100km</v>
      </c>
    </row>
    <row r="460" spans="1:8">
      <c r="A460" s="128">
        <v>458</v>
      </c>
      <c r="B460" s="68" t="s">
        <v>523</v>
      </c>
      <c r="C460" s="68" t="s">
        <v>10207</v>
      </c>
      <c r="D460" s="69">
        <v>0.16151622685185185</v>
      </c>
      <c r="E460" s="37">
        <f t="shared" si="28"/>
        <v>0.58793324775353017</v>
      </c>
      <c r="F460" s="37">
        <f t="shared" si="29"/>
        <v>0.69274623968947113</v>
      </c>
      <c r="G460" s="4" t="str">
        <f t="shared" si="30"/>
        <v>Start group 5 for 50km</v>
      </c>
      <c r="H460" s="4" t="str">
        <f t="shared" si="31"/>
        <v>Start group 6 for 100km</v>
      </c>
    </row>
    <row r="461" spans="1:8">
      <c r="A461" s="128">
        <v>459</v>
      </c>
      <c r="B461" s="68" t="s">
        <v>71</v>
      </c>
      <c r="C461" s="68" t="s">
        <v>5846</v>
      </c>
      <c r="D461" s="69">
        <v>0.16155100694444444</v>
      </c>
      <c r="E461" s="37">
        <f t="shared" si="28"/>
        <v>0.58921694480102693</v>
      </c>
      <c r="F461" s="37">
        <f t="shared" si="29"/>
        <v>0.69311014070839383</v>
      </c>
      <c r="G461" s="4" t="str">
        <f t="shared" si="30"/>
        <v>Start group 5 for 50km</v>
      </c>
      <c r="H461" s="4" t="str">
        <f t="shared" si="31"/>
        <v>Start group 6 for 100km</v>
      </c>
    </row>
    <row r="462" spans="1:8">
      <c r="A462" s="128">
        <v>460</v>
      </c>
      <c r="B462" s="68" t="s">
        <v>51</v>
      </c>
      <c r="C462" s="68" t="s">
        <v>10208</v>
      </c>
      <c r="D462" s="69">
        <v>0.16156260416666668</v>
      </c>
      <c r="E462" s="37">
        <f t="shared" si="28"/>
        <v>0.5905006418485238</v>
      </c>
      <c r="F462" s="37">
        <f t="shared" si="29"/>
        <v>0.69323144104803491</v>
      </c>
      <c r="G462" s="4" t="str">
        <f t="shared" si="30"/>
        <v>Start group 5 for 50km</v>
      </c>
      <c r="H462" s="4" t="str">
        <f t="shared" si="31"/>
        <v>Start group 6 for 100km</v>
      </c>
    </row>
    <row r="463" spans="1:8">
      <c r="A463" s="128">
        <v>461</v>
      </c>
      <c r="B463" s="68" t="s">
        <v>12</v>
      </c>
      <c r="C463" s="68" t="s">
        <v>10209</v>
      </c>
      <c r="D463" s="69">
        <v>0.16166675925925925</v>
      </c>
      <c r="E463" s="37">
        <f t="shared" si="28"/>
        <v>0.59178433889602056</v>
      </c>
      <c r="F463" s="37">
        <f t="shared" si="29"/>
        <v>0.69432314410480356</v>
      </c>
      <c r="G463" s="4" t="str">
        <f t="shared" si="30"/>
        <v>Start group 5 for 50km</v>
      </c>
      <c r="H463" s="4" t="str">
        <f t="shared" si="31"/>
        <v>Start group 6 for 100km</v>
      </c>
    </row>
    <row r="464" spans="1:8">
      <c r="A464" s="128">
        <v>462</v>
      </c>
      <c r="B464" s="68" t="s">
        <v>8214</v>
      </c>
      <c r="C464" s="68" t="s">
        <v>10210</v>
      </c>
      <c r="D464" s="69">
        <v>0.16222225694444445</v>
      </c>
      <c r="E464" s="37">
        <f t="shared" si="28"/>
        <v>0.59306803594351731</v>
      </c>
      <c r="F464" s="37">
        <f t="shared" si="29"/>
        <v>0.70014556040756903</v>
      </c>
      <c r="G464" s="4" t="str">
        <f t="shared" si="30"/>
        <v>Start group 5 for 50km</v>
      </c>
      <c r="H464" s="4" t="str">
        <f t="shared" si="31"/>
        <v>Start group 6 for 100km</v>
      </c>
    </row>
    <row r="465" spans="1:8">
      <c r="A465" s="128">
        <v>463</v>
      </c>
      <c r="B465" s="68" t="s">
        <v>10</v>
      </c>
      <c r="C465" s="68" t="s">
        <v>7735</v>
      </c>
      <c r="D465" s="69">
        <v>0.16225694444444444</v>
      </c>
      <c r="E465" s="37">
        <f t="shared" si="28"/>
        <v>0.59435173299101407</v>
      </c>
      <c r="F465" s="37">
        <f t="shared" si="29"/>
        <v>0.70050946142649195</v>
      </c>
      <c r="G465" s="4" t="str">
        <f t="shared" si="30"/>
        <v>Start group 5 for 50km</v>
      </c>
      <c r="H465" s="4" t="str">
        <f t="shared" si="31"/>
        <v>Start group 6 for 100km</v>
      </c>
    </row>
    <row r="466" spans="1:8">
      <c r="A466" s="128">
        <v>464</v>
      </c>
      <c r="B466" s="68" t="s">
        <v>8173</v>
      </c>
      <c r="C466" s="68" t="s">
        <v>10211</v>
      </c>
      <c r="D466" s="69">
        <v>0.16229166666666667</v>
      </c>
      <c r="E466" s="37">
        <f t="shared" si="28"/>
        <v>0.59563543003851094</v>
      </c>
      <c r="F466" s="37">
        <f t="shared" si="29"/>
        <v>0.70087336244541465</v>
      </c>
      <c r="G466" s="4" t="str">
        <f t="shared" si="30"/>
        <v>Start group 5 for 50km</v>
      </c>
      <c r="H466" s="4" t="str">
        <f t="shared" si="31"/>
        <v>Start group 6 for 100km</v>
      </c>
    </row>
    <row r="467" spans="1:8">
      <c r="A467" s="128">
        <v>465</v>
      </c>
      <c r="B467" s="68" t="s">
        <v>4</v>
      </c>
      <c r="C467" s="68" t="s">
        <v>5727</v>
      </c>
      <c r="D467" s="69">
        <v>0.16236116898148148</v>
      </c>
      <c r="E467" s="37">
        <f t="shared" si="28"/>
        <v>0.59691912708600769</v>
      </c>
      <c r="F467" s="37">
        <f t="shared" si="29"/>
        <v>0.7016011644832606</v>
      </c>
      <c r="G467" s="4" t="str">
        <f t="shared" si="30"/>
        <v>Start group 5 for 50km</v>
      </c>
      <c r="H467" s="4" t="str">
        <f t="shared" si="31"/>
        <v>Start group 6 for 100km</v>
      </c>
    </row>
    <row r="468" spans="1:8">
      <c r="A468" s="128">
        <v>466</v>
      </c>
      <c r="B468" s="68" t="s">
        <v>16</v>
      </c>
      <c r="C468" s="68" t="s">
        <v>7626</v>
      </c>
      <c r="D468" s="69">
        <v>0.16236120370370372</v>
      </c>
      <c r="E468" s="37">
        <f t="shared" si="28"/>
        <v>0.59820282413350445</v>
      </c>
      <c r="F468" s="37">
        <f t="shared" si="29"/>
        <v>0.7016011644832606</v>
      </c>
      <c r="G468" s="4" t="str">
        <f t="shared" si="30"/>
        <v>Start group 5 for 50km</v>
      </c>
      <c r="H468" s="4" t="str">
        <f t="shared" si="31"/>
        <v>Start group 6 for 100km</v>
      </c>
    </row>
    <row r="469" spans="1:8">
      <c r="A469" s="128">
        <v>467</v>
      </c>
      <c r="B469" s="68" t="s">
        <v>23</v>
      </c>
      <c r="C469" s="68" t="s">
        <v>9594</v>
      </c>
      <c r="D469" s="69">
        <v>0.16237276620370369</v>
      </c>
      <c r="E469" s="37">
        <f t="shared" si="28"/>
        <v>0.59948652118100132</v>
      </c>
      <c r="F469" s="37">
        <f t="shared" si="29"/>
        <v>0.70172246482290146</v>
      </c>
      <c r="G469" s="4" t="str">
        <f t="shared" si="30"/>
        <v>Start group 5 for 50km</v>
      </c>
      <c r="H469" s="4" t="str">
        <f t="shared" si="31"/>
        <v>Start group 6 for 100km</v>
      </c>
    </row>
    <row r="470" spans="1:8">
      <c r="A470" s="128">
        <v>468</v>
      </c>
      <c r="B470" s="68" t="s">
        <v>239</v>
      </c>
      <c r="C470" s="68" t="s">
        <v>10212</v>
      </c>
      <c r="D470" s="69">
        <v>0.16244217592592591</v>
      </c>
      <c r="E470" s="37">
        <f t="shared" si="28"/>
        <v>0.60077021822849808</v>
      </c>
      <c r="F470" s="37">
        <f t="shared" si="29"/>
        <v>0.70245026686074707</v>
      </c>
      <c r="G470" s="4" t="str">
        <f t="shared" si="30"/>
        <v>Start group 5 for 50km</v>
      </c>
      <c r="H470" s="4" t="str">
        <f t="shared" si="31"/>
        <v>Start group 6 for 100km</v>
      </c>
    </row>
    <row r="471" spans="1:8">
      <c r="A471" s="128">
        <v>469</v>
      </c>
      <c r="B471" s="68" t="s">
        <v>208</v>
      </c>
      <c r="C471" s="68" t="s">
        <v>10213</v>
      </c>
      <c r="D471" s="69">
        <v>0.16245378472222222</v>
      </c>
      <c r="E471" s="37">
        <f t="shared" si="28"/>
        <v>0.60205391527599483</v>
      </c>
      <c r="F471" s="37">
        <f t="shared" si="29"/>
        <v>0.70257156720038816</v>
      </c>
      <c r="G471" s="4" t="str">
        <f t="shared" si="30"/>
        <v>Start group 5 for 50km</v>
      </c>
      <c r="H471" s="4" t="str">
        <f t="shared" si="31"/>
        <v>Start group 6 for 100km</v>
      </c>
    </row>
    <row r="472" spans="1:8">
      <c r="A472" s="128">
        <v>470</v>
      </c>
      <c r="B472" s="68" t="s">
        <v>2791</v>
      </c>
      <c r="C472" s="68" t="s">
        <v>10021</v>
      </c>
      <c r="D472" s="69">
        <v>0.16247688657407408</v>
      </c>
      <c r="E472" s="37">
        <f t="shared" si="28"/>
        <v>0.6033376123234917</v>
      </c>
      <c r="F472" s="37">
        <f t="shared" si="29"/>
        <v>0.70281416787966999</v>
      </c>
      <c r="G472" s="4" t="str">
        <f t="shared" si="30"/>
        <v>Start group 5 for 50km</v>
      </c>
      <c r="H472" s="4" t="str">
        <f t="shared" si="31"/>
        <v>Start group 6 for 100km</v>
      </c>
    </row>
    <row r="473" spans="1:8">
      <c r="A473" s="128">
        <v>471</v>
      </c>
      <c r="B473" s="68" t="s">
        <v>10214</v>
      </c>
      <c r="C473" s="68" t="s">
        <v>10215</v>
      </c>
      <c r="D473" s="69">
        <v>0.16247693287037038</v>
      </c>
      <c r="E473" s="37">
        <f t="shared" si="28"/>
        <v>0.60462130937098846</v>
      </c>
      <c r="F473" s="37">
        <f t="shared" si="29"/>
        <v>0.70281416787966999</v>
      </c>
      <c r="G473" s="4" t="str">
        <f t="shared" si="30"/>
        <v>Start group 5 for 50km</v>
      </c>
      <c r="H473" s="4" t="str">
        <f t="shared" si="31"/>
        <v>Start group 6 for 100km</v>
      </c>
    </row>
    <row r="474" spans="1:8">
      <c r="A474" s="128">
        <v>472</v>
      </c>
      <c r="B474" s="68" t="s">
        <v>25</v>
      </c>
      <c r="C474" s="68" t="s">
        <v>5727</v>
      </c>
      <c r="D474" s="69">
        <v>0.16266208333333335</v>
      </c>
      <c r="E474" s="37">
        <f t="shared" si="28"/>
        <v>0.60590500641848521</v>
      </c>
      <c r="F474" s="37">
        <f t="shared" si="29"/>
        <v>0.70475497331392511</v>
      </c>
      <c r="G474" s="4" t="str">
        <f t="shared" si="30"/>
        <v>Start group 5 for 50km</v>
      </c>
      <c r="H474" s="4" t="str">
        <f t="shared" si="31"/>
        <v>Start group 6 for 100km</v>
      </c>
    </row>
    <row r="475" spans="1:8">
      <c r="A475" s="128">
        <v>473</v>
      </c>
      <c r="B475" s="68" t="s">
        <v>78</v>
      </c>
      <c r="C475" s="68" t="s">
        <v>9440</v>
      </c>
      <c r="D475" s="69">
        <v>0.16268524305555557</v>
      </c>
      <c r="E475" s="37">
        <f t="shared" si="28"/>
        <v>0.60718870346598208</v>
      </c>
      <c r="F475" s="37">
        <f t="shared" si="29"/>
        <v>0.70499757399320717</v>
      </c>
      <c r="G475" s="4" t="str">
        <f t="shared" si="30"/>
        <v>Start group 5 for 50km</v>
      </c>
      <c r="H475" s="4" t="str">
        <f t="shared" si="31"/>
        <v>Start group 6 for 100km</v>
      </c>
    </row>
    <row r="476" spans="1:8">
      <c r="A476" s="128">
        <v>474</v>
      </c>
      <c r="B476" s="68" t="s">
        <v>367</v>
      </c>
      <c r="C476" s="68" t="s">
        <v>3329</v>
      </c>
      <c r="D476" s="69">
        <v>0.16274312499999999</v>
      </c>
      <c r="E476" s="37">
        <f t="shared" si="28"/>
        <v>0.60847240051347884</v>
      </c>
      <c r="F476" s="37">
        <f t="shared" si="29"/>
        <v>0.70560407569141181</v>
      </c>
      <c r="G476" s="4" t="str">
        <f t="shared" si="30"/>
        <v>Start group 5 for 50km</v>
      </c>
      <c r="H476" s="4" t="str">
        <f t="shared" si="31"/>
        <v>Start group 6 for 100km</v>
      </c>
    </row>
    <row r="477" spans="1:8">
      <c r="A477" s="128">
        <v>475</v>
      </c>
      <c r="B477" s="68" t="s">
        <v>18</v>
      </c>
      <c r="C477" s="68" t="s">
        <v>5687</v>
      </c>
      <c r="D477" s="69">
        <v>0.16276628472222221</v>
      </c>
      <c r="E477" s="37">
        <f t="shared" si="28"/>
        <v>0.6097560975609756</v>
      </c>
      <c r="F477" s="37">
        <f t="shared" si="29"/>
        <v>0.70584667637069376</v>
      </c>
      <c r="G477" s="4" t="str">
        <f t="shared" si="30"/>
        <v>Start group 5 for 50km</v>
      </c>
      <c r="H477" s="4" t="str">
        <f t="shared" si="31"/>
        <v>Start group 6 for 100km</v>
      </c>
    </row>
    <row r="478" spans="1:8">
      <c r="A478" s="128">
        <v>476</v>
      </c>
      <c r="B478" s="68" t="s">
        <v>71</v>
      </c>
      <c r="C478" s="68" t="s">
        <v>7754</v>
      </c>
      <c r="D478" s="69">
        <v>0.16347229166666666</v>
      </c>
      <c r="E478" s="37">
        <f t="shared" si="28"/>
        <v>0.61103979460847235</v>
      </c>
      <c r="F478" s="37">
        <f t="shared" si="29"/>
        <v>0.71324599708879177</v>
      </c>
      <c r="G478" s="4" t="str">
        <f t="shared" si="30"/>
        <v>Start group 5 for 50km</v>
      </c>
      <c r="H478" s="4" t="str">
        <f t="shared" si="31"/>
        <v>Start group 6 for 100km</v>
      </c>
    </row>
    <row r="479" spans="1:8">
      <c r="A479" s="128">
        <v>477</v>
      </c>
      <c r="B479" s="68" t="s">
        <v>12</v>
      </c>
      <c r="C479" s="68" t="s">
        <v>9571</v>
      </c>
      <c r="D479" s="69">
        <v>0.16349541666666667</v>
      </c>
      <c r="E479" s="37">
        <f t="shared" si="28"/>
        <v>0.61232349165596922</v>
      </c>
      <c r="F479" s="37">
        <f t="shared" si="29"/>
        <v>0.71348859776807372</v>
      </c>
      <c r="G479" s="4" t="str">
        <f t="shared" si="30"/>
        <v>Start group 5 for 50km</v>
      </c>
      <c r="H479" s="4" t="str">
        <f t="shared" si="31"/>
        <v>Start group 6 for 100km</v>
      </c>
    </row>
    <row r="480" spans="1:8">
      <c r="A480" s="128">
        <v>478</v>
      </c>
      <c r="B480" s="68" t="s">
        <v>331</v>
      </c>
      <c r="C480" s="68" t="s">
        <v>10216</v>
      </c>
      <c r="D480" s="69">
        <v>0.16349547453703703</v>
      </c>
      <c r="E480" s="37">
        <f t="shared" si="28"/>
        <v>0.61360718870346598</v>
      </c>
      <c r="F480" s="37">
        <f t="shared" si="29"/>
        <v>0.71348859776807372</v>
      </c>
      <c r="G480" s="4" t="str">
        <f t="shared" si="30"/>
        <v>Start group 5 for 50km</v>
      </c>
      <c r="H480" s="4" t="str">
        <f t="shared" si="31"/>
        <v>Start group 6 for 100km</v>
      </c>
    </row>
    <row r="481" spans="1:8">
      <c r="A481" s="128">
        <v>479</v>
      </c>
      <c r="B481" s="68" t="s">
        <v>50</v>
      </c>
      <c r="C481" s="68" t="s">
        <v>10217</v>
      </c>
      <c r="D481" s="69">
        <v>0.16350701388888889</v>
      </c>
      <c r="E481" s="37">
        <f t="shared" si="28"/>
        <v>0.61489088575096273</v>
      </c>
      <c r="F481" s="37">
        <f t="shared" si="29"/>
        <v>0.71360989810771458</v>
      </c>
      <c r="G481" s="4" t="str">
        <f t="shared" si="30"/>
        <v>Start group 5 for 50km</v>
      </c>
      <c r="H481" s="4" t="str">
        <f t="shared" si="31"/>
        <v>Start group 6 for 100km</v>
      </c>
    </row>
    <row r="482" spans="1:8">
      <c r="A482" s="128">
        <v>480</v>
      </c>
      <c r="B482" s="68" t="s">
        <v>118</v>
      </c>
      <c r="C482" s="68" t="s">
        <v>6014</v>
      </c>
      <c r="D482" s="69">
        <v>0.16381953703703703</v>
      </c>
      <c r="E482" s="37">
        <f t="shared" si="28"/>
        <v>0.6161745827984596</v>
      </c>
      <c r="F482" s="37">
        <f t="shared" si="29"/>
        <v>0.7168850072780204</v>
      </c>
      <c r="G482" s="4" t="str">
        <f t="shared" si="30"/>
        <v>Start group 5 for 50km</v>
      </c>
      <c r="H482" s="4" t="str">
        <f t="shared" si="31"/>
        <v>Start group 6 for 100km</v>
      </c>
    </row>
    <row r="483" spans="1:8">
      <c r="A483" s="128">
        <v>481</v>
      </c>
      <c r="B483" s="68" t="s">
        <v>88</v>
      </c>
      <c r="C483" s="68" t="s">
        <v>10218</v>
      </c>
      <c r="D483" s="69">
        <v>0.16386578703703703</v>
      </c>
      <c r="E483" s="37">
        <f t="shared" si="28"/>
        <v>0.61745827984595636</v>
      </c>
      <c r="F483" s="37">
        <f t="shared" si="29"/>
        <v>0.71737020863658407</v>
      </c>
      <c r="G483" s="4" t="str">
        <f t="shared" si="30"/>
        <v>Start group 5 for 50km</v>
      </c>
      <c r="H483" s="4" t="str">
        <f t="shared" si="31"/>
        <v>Start group 6 for 100km</v>
      </c>
    </row>
    <row r="484" spans="1:8">
      <c r="A484" s="128">
        <v>482</v>
      </c>
      <c r="B484" s="68" t="s">
        <v>25</v>
      </c>
      <c r="C484" s="68" t="s">
        <v>10219</v>
      </c>
      <c r="D484" s="69">
        <v>0.16405097222222223</v>
      </c>
      <c r="E484" s="37">
        <f t="shared" si="28"/>
        <v>0.61874197689345312</v>
      </c>
      <c r="F484" s="37">
        <f t="shared" si="29"/>
        <v>0.71931101407083919</v>
      </c>
      <c r="G484" s="4" t="str">
        <f t="shared" si="30"/>
        <v>Start group 5 for 50km</v>
      </c>
      <c r="H484" s="4" t="str">
        <f t="shared" si="31"/>
        <v>Start group 6 for 100km</v>
      </c>
    </row>
    <row r="485" spans="1:8">
      <c r="A485" s="128">
        <v>483</v>
      </c>
      <c r="B485" s="68" t="s">
        <v>14</v>
      </c>
      <c r="C485" s="68" t="s">
        <v>6029</v>
      </c>
      <c r="D485" s="69">
        <v>0.16410887731481483</v>
      </c>
      <c r="E485" s="37">
        <f t="shared" si="28"/>
        <v>0.62002567394094998</v>
      </c>
      <c r="F485" s="37">
        <f t="shared" si="29"/>
        <v>0.71991751576904406</v>
      </c>
      <c r="G485" s="4" t="str">
        <f t="shared" si="30"/>
        <v>Start group 5 for 50km</v>
      </c>
      <c r="H485" s="4" t="str">
        <f t="shared" si="31"/>
        <v>Start group 6 for 100km</v>
      </c>
    </row>
    <row r="486" spans="1:8">
      <c r="A486" s="128">
        <v>484</v>
      </c>
      <c r="B486" s="68" t="s">
        <v>275</v>
      </c>
      <c r="C486" s="68" t="s">
        <v>10220</v>
      </c>
      <c r="D486" s="69">
        <v>0.16425925925925927</v>
      </c>
      <c r="E486" s="37">
        <f t="shared" si="28"/>
        <v>0.62130937098844674</v>
      </c>
      <c r="F486" s="37">
        <f t="shared" si="29"/>
        <v>0.72149442018437648</v>
      </c>
      <c r="G486" s="4" t="str">
        <f t="shared" si="30"/>
        <v>Start group 5 for 50km</v>
      </c>
      <c r="H486" s="4" t="str">
        <f t="shared" si="31"/>
        <v>Start group 6 for 100km</v>
      </c>
    </row>
    <row r="487" spans="1:8">
      <c r="A487" s="128">
        <v>485</v>
      </c>
      <c r="B487" s="68" t="s">
        <v>34</v>
      </c>
      <c r="C487" s="68" t="s">
        <v>5794</v>
      </c>
      <c r="D487" s="69">
        <v>0.16429400462962962</v>
      </c>
      <c r="E487" s="37">
        <f t="shared" si="28"/>
        <v>0.6225930680359435</v>
      </c>
      <c r="F487" s="37">
        <f t="shared" si="29"/>
        <v>0.7218583212032994</v>
      </c>
      <c r="G487" s="4" t="str">
        <f t="shared" si="30"/>
        <v>Start group 5 for 50km</v>
      </c>
      <c r="H487" s="4" t="str">
        <f t="shared" si="31"/>
        <v>Start group 6 for 100km</v>
      </c>
    </row>
    <row r="488" spans="1:8">
      <c r="A488" s="128">
        <v>486</v>
      </c>
      <c r="B488" s="68" t="s">
        <v>16</v>
      </c>
      <c r="C488" s="68" t="s">
        <v>10221</v>
      </c>
      <c r="D488" s="69">
        <v>0.16429408564814815</v>
      </c>
      <c r="E488" s="37">
        <f t="shared" si="28"/>
        <v>0.62387676508344025</v>
      </c>
      <c r="F488" s="37">
        <f t="shared" si="29"/>
        <v>0.7218583212032994</v>
      </c>
      <c r="G488" s="4" t="str">
        <f t="shared" si="30"/>
        <v>Start group 5 for 50km</v>
      </c>
      <c r="H488" s="4" t="str">
        <f t="shared" si="31"/>
        <v>Start group 6 for 100km</v>
      </c>
    </row>
    <row r="489" spans="1:8">
      <c r="A489" s="128">
        <v>487</v>
      </c>
      <c r="B489" s="68" t="s">
        <v>25</v>
      </c>
      <c r="C489" s="68" t="s">
        <v>6046</v>
      </c>
      <c r="D489" s="69">
        <v>0.16429408564814815</v>
      </c>
      <c r="E489" s="37">
        <f t="shared" si="28"/>
        <v>0.62516046213093712</v>
      </c>
      <c r="F489" s="37">
        <f t="shared" si="29"/>
        <v>0.7218583212032994</v>
      </c>
      <c r="G489" s="4" t="str">
        <f t="shared" si="30"/>
        <v>Start group 5 for 50km</v>
      </c>
      <c r="H489" s="4" t="str">
        <f t="shared" si="31"/>
        <v>Start group 6 for 100km</v>
      </c>
    </row>
    <row r="490" spans="1:8">
      <c r="A490" s="128">
        <v>488</v>
      </c>
      <c r="B490" s="68" t="s">
        <v>177</v>
      </c>
      <c r="C490" s="68" t="s">
        <v>10222</v>
      </c>
      <c r="D490" s="69">
        <v>0.16490748842592592</v>
      </c>
      <c r="E490" s="37">
        <f t="shared" si="28"/>
        <v>0.62644415917843388</v>
      </c>
      <c r="F490" s="37">
        <f t="shared" si="29"/>
        <v>0.72828723920426974</v>
      </c>
      <c r="G490" s="4" t="str">
        <f t="shared" si="30"/>
        <v>Start group 5 for 50km</v>
      </c>
      <c r="H490" s="4" t="str">
        <f t="shared" si="31"/>
        <v>Start group 6 for 100km</v>
      </c>
    </row>
    <row r="491" spans="1:8">
      <c r="A491" s="128">
        <v>489</v>
      </c>
      <c r="B491" s="68" t="s">
        <v>152</v>
      </c>
      <c r="C491" s="68" t="s">
        <v>9543</v>
      </c>
      <c r="D491" s="69">
        <v>0.16539353009259258</v>
      </c>
      <c r="E491" s="37">
        <f t="shared" si="28"/>
        <v>0.62772785622593064</v>
      </c>
      <c r="F491" s="37">
        <f t="shared" si="29"/>
        <v>0.7333818534691896</v>
      </c>
      <c r="G491" s="4" t="str">
        <f t="shared" si="30"/>
        <v>Start group 5 for 50km</v>
      </c>
      <c r="H491" s="4" t="str">
        <f t="shared" si="31"/>
        <v>Start group 6 for 100km</v>
      </c>
    </row>
    <row r="492" spans="1:8">
      <c r="A492" s="128">
        <v>490</v>
      </c>
      <c r="B492" s="68" t="s">
        <v>173</v>
      </c>
      <c r="C492" s="68" t="s">
        <v>10223</v>
      </c>
      <c r="D492" s="69">
        <v>0.16586810185185186</v>
      </c>
      <c r="E492" s="37">
        <f t="shared" si="28"/>
        <v>0.6290115532734275</v>
      </c>
      <c r="F492" s="37">
        <f t="shared" si="29"/>
        <v>0.7383551673944686</v>
      </c>
      <c r="G492" s="4" t="str">
        <f t="shared" si="30"/>
        <v>Start group 5 for 50km</v>
      </c>
      <c r="H492" s="4" t="str">
        <f t="shared" si="31"/>
        <v>Start group 6 for 100km</v>
      </c>
    </row>
    <row r="493" spans="1:8">
      <c r="A493" s="128">
        <v>491</v>
      </c>
      <c r="B493" s="68" t="s">
        <v>294</v>
      </c>
      <c r="C493" s="68" t="s">
        <v>10224</v>
      </c>
      <c r="D493" s="69">
        <v>0.1659260300925926</v>
      </c>
      <c r="E493" s="37">
        <f t="shared" si="28"/>
        <v>0.63029525032092426</v>
      </c>
      <c r="F493" s="37">
        <f t="shared" si="29"/>
        <v>0.73896166909267347</v>
      </c>
      <c r="G493" s="4" t="str">
        <f t="shared" si="30"/>
        <v>Start group 5 for 50km</v>
      </c>
      <c r="H493" s="4" t="str">
        <f t="shared" si="31"/>
        <v>Start group 6 for 100km</v>
      </c>
    </row>
    <row r="494" spans="1:8">
      <c r="A494" s="128">
        <v>492</v>
      </c>
      <c r="B494" s="68" t="s">
        <v>125</v>
      </c>
      <c r="C494" s="68" t="s">
        <v>10225</v>
      </c>
      <c r="D494" s="69">
        <v>0.16609956018518518</v>
      </c>
      <c r="E494" s="37">
        <f t="shared" si="28"/>
        <v>0.63157894736842102</v>
      </c>
      <c r="F494" s="37">
        <f t="shared" si="29"/>
        <v>0.74078117418728773</v>
      </c>
      <c r="G494" s="4" t="str">
        <f t="shared" si="30"/>
        <v>Start group 5 for 50km</v>
      </c>
      <c r="H494" s="4" t="str">
        <f t="shared" si="31"/>
        <v>Start group 6 for 100km</v>
      </c>
    </row>
    <row r="495" spans="1:8">
      <c r="A495" s="128">
        <v>493</v>
      </c>
      <c r="B495" s="68" t="s">
        <v>52</v>
      </c>
      <c r="C495" s="68" t="s">
        <v>5866</v>
      </c>
      <c r="D495" s="69">
        <v>0.16612270833333334</v>
      </c>
      <c r="E495" s="37">
        <f t="shared" si="28"/>
        <v>0.63286264441591789</v>
      </c>
      <c r="F495" s="37">
        <f t="shared" si="29"/>
        <v>0.74102377486656956</v>
      </c>
      <c r="G495" s="4" t="str">
        <f t="shared" si="30"/>
        <v>Start group 5 for 50km</v>
      </c>
      <c r="H495" s="4" t="str">
        <f t="shared" si="31"/>
        <v>Start group 6 for 100km</v>
      </c>
    </row>
    <row r="496" spans="1:8">
      <c r="A496" s="128">
        <v>494</v>
      </c>
      <c r="B496" s="68" t="s">
        <v>177</v>
      </c>
      <c r="C496" s="68" t="s">
        <v>5760</v>
      </c>
      <c r="D496" s="69">
        <v>0.16626162037037037</v>
      </c>
      <c r="E496" s="37">
        <f t="shared" si="28"/>
        <v>0.63414634146341464</v>
      </c>
      <c r="F496" s="37">
        <f t="shared" si="29"/>
        <v>0.7424793789422609</v>
      </c>
      <c r="G496" s="4" t="str">
        <f t="shared" si="30"/>
        <v>Start group 5 for 50km</v>
      </c>
      <c r="H496" s="4" t="str">
        <f t="shared" si="31"/>
        <v>Start group 6 for 100km</v>
      </c>
    </row>
    <row r="497" spans="1:8">
      <c r="A497" s="128">
        <v>495</v>
      </c>
      <c r="B497" s="68" t="s">
        <v>3227</v>
      </c>
      <c r="C497" s="68" t="s">
        <v>10226</v>
      </c>
      <c r="D497" s="69">
        <v>0.16627317129629629</v>
      </c>
      <c r="E497" s="37">
        <f t="shared" si="28"/>
        <v>0.6354300385109114</v>
      </c>
      <c r="F497" s="37">
        <f t="shared" si="29"/>
        <v>0.74260067928190199</v>
      </c>
      <c r="G497" s="4" t="str">
        <f t="shared" si="30"/>
        <v>Start group 5 for 50km</v>
      </c>
      <c r="H497" s="4" t="str">
        <f t="shared" si="31"/>
        <v>Start group 6 for 100km</v>
      </c>
    </row>
    <row r="498" spans="1:8">
      <c r="A498" s="128">
        <v>496</v>
      </c>
      <c r="B498" s="68" t="s">
        <v>50</v>
      </c>
      <c r="C498" s="68" t="s">
        <v>10227</v>
      </c>
      <c r="D498" s="69">
        <v>0.16627321759259259</v>
      </c>
      <c r="E498" s="37">
        <f t="shared" si="28"/>
        <v>0.63671373555840827</v>
      </c>
      <c r="F498" s="37">
        <f t="shared" si="29"/>
        <v>0.74260067928190199</v>
      </c>
      <c r="G498" s="4" t="str">
        <f t="shared" si="30"/>
        <v>Start group 5 for 50km</v>
      </c>
      <c r="H498" s="4" t="str">
        <f t="shared" si="31"/>
        <v>Start group 6 for 100km</v>
      </c>
    </row>
    <row r="499" spans="1:8">
      <c r="A499" s="128">
        <v>497</v>
      </c>
      <c r="B499" s="68" t="s">
        <v>159</v>
      </c>
      <c r="C499" s="68" t="s">
        <v>7693</v>
      </c>
      <c r="D499" s="69">
        <v>0.1663079513888889</v>
      </c>
      <c r="E499" s="37">
        <f t="shared" si="28"/>
        <v>0.63799743260590502</v>
      </c>
      <c r="F499" s="37">
        <f t="shared" si="29"/>
        <v>0.74296458030082468</v>
      </c>
      <c r="G499" s="4" t="str">
        <f t="shared" si="30"/>
        <v>Start group 5 for 50km</v>
      </c>
      <c r="H499" s="4" t="str">
        <f t="shared" si="31"/>
        <v>Start group 6 for 100km</v>
      </c>
    </row>
    <row r="500" spans="1:8">
      <c r="A500" s="128">
        <v>498</v>
      </c>
      <c r="B500" s="68" t="s">
        <v>276</v>
      </c>
      <c r="C500" s="68" t="s">
        <v>10228</v>
      </c>
      <c r="D500" s="69">
        <v>0.16666667824074075</v>
      </c>
      <c r="E500" s="37">
        <f t="shared" si="28"/>
        <v>0.63928112965340178</v>
      </c>
      <c r="F500" s="37">
        <f t="shared" si="29"/>
        <v>0.74672489082969429</v>
      </c>
      <c r="G500" s="4" t="str">
        <f t="shared" si="30"/>
        <v>Start group 5 for 50km</v>
      </c>
      <c r="H500" s="4" t="str">
        <f t="shared" si="31"/>
        <v>Start group 6 for 100km</v>
      </c>
    </row>
    <row r="501" spans="1:8">
      <c r="A501" s="128">
        <v>499</v>
      </c>
      <c r="B501" s="68" t="s">
        <v>6055</v>
      </c>
      <c r="C501" s="68" t="s">
        <v>7699</v>
      </c>
      <c r="D501" s="69">
        <v>0.16667828703703705</v>
      </c>
      <c r="E501" s="37">
        <f t="shared" si="28"/>
        <v>0.64056482670089854</v>
      </c>
      <c r="F501" s="37">
        <f t="shared" si="29"/>
        <v>0.74684619116933526</v>
      </c>
      <c r="G501" s="4" t="str">
        <f t="shared" si="30"/>
        <v>Start group 5 for 50km</v>
      </c>
      <c r="H501" s="4" t="str">
        <f t="shared" si="31"/>
        <v>Start group 6 for 100km</v>
      </c>
    </row>
    <row r="502" spans="1:8">
      <c r="A502" s="128">
        <v>500</v>
      </c>
      <c r="B502" s="68" t="s">
        <v>16</v>
      </c>
      <c r="C502" s="68" t="s">
        <v>10229</v>
      </c>
      <c r="D502" s="69">
        <v>0.16685188657407407</v>
      </c>
      <c r="E502" s="37">
        <f t="shared" si="28"/>
        <v>0.64184852374839541</v>
      </c>
      <c r="F502" s="37">
        <f t="shared" si="29"/>
        <v>0.74866569626394952</v>
      </c>
      <c r="G502" s="4" t="str">
        <f t="shared" si="30"/>
        <v>Start group 5 for 50km</v>
      </c>
      <c r="H502" s="4" t="str">
        <f t="shared" si="31"/>
        <v>Start group 6 for 100km</v>
      </c>
    </row>
    <row r="503" spans="1:8">
      <c r="A503" s="128">
        <v>501</v>
      </c>
      <c r="B503" s="68" t="s">
        <v>42</v>
      </c>
      <c r="C503" s="68" t="s">
        <v>9553</v>
      </c>
      <c r="D503" s="69">
        <v>0.16685189814814816</v>
      </c>
      <c r="E503" s="37">
        <f t="shared" si="28"/>
        <v>0.64313222079589216</v>
      </c>
      <c r="F503" s="37">
        <f t="shared" si="29"/>
        <v>0.74866569626394952</v>
      </c>
      <c r="G503" s="4" t="str">
        <f t="shared" si="30"/>
        <v>Start group 5 for 50km</v>
      </c>
      <c r="H503" s="4" t="str">
        <f t="shared" si="31"/>
        <v>Start group 6 for 100km</v>
      </c>
    </row>
    <row r="504" spans="1:8">
      <c r="A504" s="128">
        <v>502</v>
      </c>
      <c r="B504" s="68" t="s">
        <v>18</v>
      </c>
      <c r="C504" s="68" t="s">
        <v>10230</v>
      </c>
      <c r="D504" s="69">
        <v>0.16690976851851852</v>
      </c>
      <c r="E504" s="37">
        <f t="shared" si="28"/>
        <v>0.64441591784338892</v>
      </c>
      <c r="F504" s="37">
        <f t="shared" si="29"/>
        <v>0.74927219796215416</v>
      </c>
      <c r="G504" s="4" t="str">
        <f t="shared" si="30"/>
        <v>Start group 5 for 50km</v>
      </c>
      <c r="H504" s="4" t="str">
        <f t="shared" si="31"/>
        <v>Start group 6 for 100km</v>
      </c>
    </row>
    <row r="505" spans="1:8">
      <c r="A505" s="128">
        <v>503</v>
      </c>
      <c r="B505" s="68" t="s">
        <v>47</v>
      </c>
      <c r="C505" s="68" t="s">
        <v>10231</v>
      </c>
      <c r="D505" s="69">
        <v>0.1669560763888889</v>
      </c>
      <c r="E505" s="37">
        <f t="shared" si="28"/>
        <v>0.64569961489088579</v>
      </c>
      <c r="F505" s="37">
        <f t="shared" si="29"/>
        <v>0.74975739932071794</v>
      </c>
      <c r="G505" s="4" t="str">
        <f t="shared" si="30"/>
        <v>Start group 5 for 50km</v>
      </c>
      <c r="H505" s="4" t="str">
        <f t="shared" si="31"/>
        <v>Start group 6 for 100km</v>
      </c>
    </row>
    <row r="506" spans="1:8">
      <c r="A506" s="128">
        <v>504</v>
      </c>
      <c r="B506" s="68" t="s">
        <v>300</v>
      </c>
      <c r="C506" s="68" t="s">
        <v>8269</v>
      </c>
      <c r="D506" s="69">
        <v>0.1670023263888889</v>
      </c>
      <c r="E506" s="37">
        <f t="shared" si="28"/>
        <v>0.64698331193838254</v>
      </c>
      <c r="F506" s="37">
        <f t="shared" si="29"/>
        <v>0.75024260067928172</v>
      </c>
      <c r="G506" s="4" t="str">
        <f t="shared" si="30"/>
        <v>Start group 5 for 50km</v>
      </c>
      <c r="H506" s="4" t="str">
        <f t="shared" si="31"/>
        <v>Start group 6 for 100km</v>
      </c>
    </row>
    <row r="507" spans="1:8">
      <c r="A507" s="128">
        <v>505</v>
      </c>
      <c r="B507" s="68" t="s">
        <v>7</v>
      </c>
      <c r="C507" s="68" t="s">
        <v>10232</v>
      </c>
      <c r="D507" s="69">
        <v>0.16700234953703705</v>
      </c>
      <c r="E507" s="37">
        <f t="shared" si="28"/>
        <v>0.6482670089858793</v>
      </c>
      <c r="F507" s="37">
        <f t="shared" si="29"/>
        <v>0.75024260067928172</v>
      </c>
      <c r="G507" s="4" t="str">
        <f t="shared" si="30"/>
        <v>Start group 5 for 50km</v>
      </c>
      <c r="H507" s="4" t="str">
        <f t="shared" si="31"/>
        <v>Start group 6 for 100km</v>
      </c>
    </row>
    <row r="508" spans="1:8">
      <c r="A508" s="128">
        <v>506</v>
      </c>
      <c r="B508" s="68" t="s">
        <v>170</v>
      </c>
      <c r="C508" s="68" t="s">
        <v>10233</v>
      </c>
      <c r="D508" s="69">
        <v>0.16704862268518519</v>
      </c>
      <c r="E508" s="37">
        <f t="shared" si="28"/>
        <v>0.64955070603337617</v>
      </c>
      <c r="F508" s="37">
        <f t="shared" si="29"/>
        <v>0.75072780203784573</v>
      </c>
      <c r="G508" s="4" t="str">
        <f t="shared" si="30"/>
        <v>Start group 5 for 50km</v>
      </c>
      <c r="H508" s="4" t="str">
        <f t="shared" si="31"/>
        <v>Start group 6 for 100km</v>
      </c>
    </row>
    <row r="509" spans="1:8">
      <c r="A509" s="128">
        <v>507</v>
      </c>
      <c r="B509" s="68" t="s">
        <v>35</v>
      </c>
      <c r="C509" s="68" t="s">
        <v>10234</v>
      </c>
      <c r="D509" s="69">
        <v>0.16706026620370371</v>
      </c>
      <c r="E509" s="37">
        <f t="shared" si="28"/>
        <v>0.65083440308087293</v>
      </c>
      <c r="F509" s="37">
        <f t="shared" si="29"/>
        <v>0.75084910237748659</v>
      </c>
      <c r="G509" s="4" t="str">
        <f t="shared" si="30"/>
        <v>Start group 5 for 50km</v>
      </c>
      <c r="H509" s="4" t="str">
        <f t="shared" si="31"/>
        <v>Start group 6 for 100km</v>
      </c>
    </row>
    <row r="510" spans="1:8">
      <c r="A510" s="128">
        <v>508</v>
      </c>
      <c r="B510" s="68" t="s">
        <v>402</v>
      </c>
      <c r="C510" s="68" t="s">
        <v>10235</v>
      </c>
      <c r="D510" s="69">
        <v>0.16714130787037038</v>
      </c>
      <c r="E510" s="37">
        <f t="shared" si="28"/>
        <v>0.65211810012836968</v>
      </c>
      <c r="F510" s="37">
        <f t="shared" si="29"/>
        <v>0.75169820475497329</v>
      </c>
      <c r="G510" s="4" t="str">
        <f t="shared" si="30"/>
        <v>Start group 5 for 50km</v>
      </c>
      <c r="H510" s="4" t="str">
        <f t="shared" si="31"/>
        <v>Start group 6 for 100km</v>
      </c>
    </row>
    <row r="511" spans="1:8">
      <c r="A511" s="128">
        <v>509</v>
      </c>
      <c r="B511" s="68" t="s">
        <v>176</v>
      </c>
      <c r="C511" s="68" t="s">
        <v>8224</v>
      </c>
      <c r="D511" s="69">
        <v>0.16715287037037038</v>
      </c>
      <c r="E511" s="37">
        <f t="shared" si="28"/>
        <v>0.65340179717586655</v>
      </c>
      <c r="F511" s="37">
        <f t="shared" si="29"/>
        <v>0.75181950509461415</v>
      </c>
      <c r="G511" s="4" t="str">
        <f t="shared" si="30"/>
        <v>Start group 5 for 50km</v>
      </c>
      <c r="H511" s="4" t="str">
        <f t="shared" si="31"/>
        <v>Start group 6 for 100km</v>
      </c>
    </row>
    <row r="512" spans="1:8">
      <c r="A512" s="128">
        <v>510</v>
      </c>
      <c r="B512" s="68" t="s">
        <v>18</v>
      </c>
      <c r="C512" s="68" t="s">
        <v>9982</v>
      </c>
      <c r="D512" s="69">
        <v>0.167430625</v>
      </c>
      <c r="E512" s="37">
        <f t="shared" si="28"/>
        <v>0.65468549422336331</v>
      </c>
      <c r="F512" s="37">
        <f t="shared" si="29"/>
        <v>0.75473071324599694</v>
      </c>
      <c r="G512" s="4" t="str">
        <f t="shared" si="30"/>
        <v>Start group 5 for 50km</v>
      </c>
      <c r="H512" s="4" t="str">
        <f t="shared" si="31"/>
        <v>Start group 6 for 100km</v>
      </c>
    </row>
    <row r="513" spans="1:8">
      <c r="A513" s="128">
        <v>511</v>
      </c>
      <c r="B513" s="68" t="s">
        <v>554</v>
      </c>
      <c r="C513" s="68" t="s">
        <v>10236</v>
      </c>
      <c r="D513" s="69">
        <v>0.16744212962962962</v>
      </c>
      <c r="E513" s="37">
        <f t="shared" si="28"/>
        <v>0.65596919127086006</v>
      </c>
      <c r="F513" s="37">
        <f t="shared" si="29"/>
        <v>0.75485201358563803</v>
      </c>
      <c r="G513" s="4" t="str">
        <f t="shared" si="30"/>
        <v>Start group 5 for 50km</v>
      </c>
      <c r="H513" s="4" t="str">
        <f t="shared" si="31"/>
        <v>Start group 6 for 100km</v>
      </c>
    </row>
    <row r="514" spans="1:8">
      <c r="A514" s="128">
        <v>512</v>
      </c>
      <c r="B514" s="68" t="s">
        <v>112</v>
      </c>
      <c r="C514" s="68" t="s">
        <v>10237</v>
      </c>
      <c r="D514" s="69">
        <v>0.16744212962962962</v>
      </c>
      <c r="E514" s="37">
        <f t="shared" si="28"/>
        <v>0.65725288831835682</v>
      </c>
      <c r="F514" s="37">
        <f t="shared" si="29"/>
        <v>0.75485201358563803</v>
      </c>
      <c r="G514" s="4" t="str">
        <f t="shared" si="30"/>
        <v>Start group 5 for 50km</v>
      </c>
      <c r="H514" s="4" t="str">
        <f t="shared" si="31"/>
        <v>Start group 6 for 100km</v>
      </c>
    </row>
    <row r="515" spans="1:8">
      <c r="A515" s="128">
        <v>513</v>
      </c>
      <c r="B515" s="68" t="s">
        <v>10238</v>
      </c>
      <c r="C515" s="68" t="s">
        <v>7787</v>
      </c>
      <c r="D515" s="69">
        <v>0.16744219907407407</v>
      </c>
      <c r="E515" s="37">
        <f t="shared" si="28"/>
        <v>0.65853658536585369</v>
      </c>
      <c r="F515" s="37">
        <f t="shared" si="29"/>
        <v>0.75485201358563803</v>
      </c>
      <c r="G515" s="4" t="str">
        <f t="shared" si="30"/>
        <v>Start group 5 for 50km</v>
      </c>
      <c r="H515" s="4" t="str">
        <f t="shared" si="31"/>
        <v>Start group 6 for 100km</v>
      </c>
    </row>
    <row r="516" spans="1:8">
      <c r="A516" s="128">
        <v>514</v>
      </c>
      <c r="B516" s="68" t="s">
        <v>15</v>
      </c>
      <c r="C516" s="68" t="s">
        <v>7433</v>
      </c>
      <c r="D516" s="69">
        <v>0.16750004629629631</v>
      </c>
      <c r="E516" s="37">
        <f t="shared" ref="E516:E579" si="32">A516/779</f>
        <v>0.65982028241335045</v>
      </c>
      <c r="F516" s="37">
        <f t="shared" ref="F516:F579" si="33">((HOUR(D516)*60+MINUTE(D516)+SECOND(D516)/60)-(HOUR($D$3)*60+MINUTE($D$3)+SECOND($D$3)/60))/(HOUR($D$3)*60+MINUTE($D$3)+SECOND($D$3)/60)</f>
        <v>0.75545851528384267</v>
      </c>
      <c r="G516" s="4" t="str">
        <f t="shared" ref="G516:G579" si="34">"Start group "&amp;IF(F516&lt;=29%,1,IF(F516&lt;=39%,2,IF(F516&lt;=50%,3,IF(F516&lt;=62%,4,IF(F516&lt;=84%,5,6)))))&amp;" for 50km"</f>
        <v>Start group 5 for 50km</v>
      </c>
      <c r="H516" s="4" t="str">
        <f t="shared" ref="H516:H579" si="35">"Start group "&amp;IF(F516&lt;=20%,1,IF(F516&lt;=33%,2,IF(F516&lt;=43%,3,IF(F516&lt;=52%,4,IF(F516&lt;=69%,5,6)))))&amp;" for 100km"</f>
        <v>Start group 6 for 100km</v>
      </c>
    </row>
    <row r="517" spans="1:8">
      <c r="A517" s="128">
        <v>515</v>
      </c>
      <c r="B517" s="68" t="s">
        <v>1099</v>
      </c>
      <c r="C517" s="68" t="s">
        <v>5729</v>
      </c>
      <c r="D517" s="69">
        <v>0.16755791666666667</v>
      </c>
      <c r="E517" s="37">
        <f t="shared" si="32"/>
        <v>0.6611039794608472</v>
      </c>
      <c r="F517" s="37">
        <f t="shared" si="33"/>
        <v>0.75606501698204742</v>
      </c>
      <c r="G517" s="4" t="str">
        <f t="shared" si="34"/>
        <v>Start group 5 for 50km</v>
      </c>
      <c r="H517" s="4" t="str">
        <f t="shared" si="35"/>
        <v>Start group 6 for 100km</v>
      </c>
    </row>
    <row r="518" spans="1:8">
      <c r="A518" s="128">
        <v>516</v>
      </c>
      <c r="B518" s="68" t="s">
        <v>100</v>
      </c>
      <c r="C518" s="68" t="s">
        <v>10239</v>
      </c>
      <c r="D518" s="69">
        <v>0.16775469907407409</v>
      </c>
      <c r="E518" s="37">
        <f t="shared" si="32"/>
        <v>0.66238767650834407</v>
      </c>
      <c r="F518" s="37">
        <f t="shared" si="33"/>
        <v>0.75812712275594363</v>
      </c>
      <c r="G518" s="4" t="str">
        <f t="shared" si="34"/>
        <v>Start group 5 for 50km</v>
      </c>
      <c r="H518" s="4" t="str">
        <f t="shared" si="35"/>
        <v>Start group 6 for 100km</v>
      </c>
    </row>
    <row r="519" spans="1:8">
      <c r="A519" s="128">
        <v>517</v>
      </c>
      <c r="B519" s="68" t="s">
        <v>999</v>
      </c>
      <c r="C519" s="68" t="s">
        <v>7606</v>
      </c>
      <c r="D519" s="69">
        <v>0.16795138888888889</v>
      </c>
      <c r="E519" s="37">
        <f t="shared" si="32"/>
        <v>0.66367137355584083</v>
      </c>
      <c r="F519" s="37">
        <f t="shared" si="33"/>
        <v>0.76018922852983972</v>
      </c>
      <c r="G519" s="4" t="str">
        <f t="shared" si="34"/>
        <v>Start group 5 for 50km</v>
      </c>
      <c r="H519" s="4" t="str">
        <f t="shared" si="35"/>
        <v>Start group 6 for 100km</v>
      </c>
    </row>
    <row r="520" spans="1:8">
      <c r="A520" s="128">
        <v>518</v>
      </c>
      <c r="B520" s="68" t="s">
        <v>532</v>
      </c>
      <c r="C520" s="68" t="s">
        <v>8105</v>
      </c>
      <c r="D520" s="69">
        <v>0.16835648148148147</v>
      </c>
      <c r="E520" s="37">
        <f t="shared" si="32"/>
        <v>0.66495507060333758</v>
      </c>
      <c r="F520" s="37">
        <f t="shared" si="33"/>
        <v>0.76443474041727311</v>
      </c>
      <c r="G520" s="4" t="str">
        <f t="shared" si="34"/>
        <v>Start group 5 for 50km</v>
      </c>
      <c r="H520" s="4" t="str">
        <f t="shared" si="35"/>
        <v>Start group 6 for 100km</v>
      </c>
    </row>
    <row r="521" spans="1:8">
      <c r="A521" s="128">
        <v>519</v>
      </c>
      <c r="B521" s="68" t="s">
        <v>64</v>
      </c>
      <c r="C521" s="68" t="s">
        <v>6059</v>
      </c>
      <c r="D521" s="69">
        <v>0.16844916666666668</v>
      </c>
      <c r="E521" s="37">
        <f t="shared" si="32"/>
        <v>0.66623876765083445</v>
      </c>
      <c r="F521" s="37">
        <f t="shared" si="33"/>
        <v>0.76540514313440067</v>
      </c>
      <c r="G521" s="4" t="str">
        <f t="shared" si="34"/>
        <v>Start group 5 for 50km</v>
      </c>
      <c r="H521" s="4" t="str">
        <f t="shared" si="35"/>
        <v>Start group 6 for 100km</v>
      </c>
    </row>
    <row r="522" spans="1:8">
      <c r="A522" s="128">
        <v>520</v>
      </c>
      <c r="B522" s="68" t="s">
        <v>15</v>
      </c>
      <c r="C522" s="68" t="s">
        <v>10240</v>
      </c>
      <c r="D522" s="69">
        <v>0.16862269675925926</v>
      </c>
      <c r="E522" s="37">
        <f t="shared" si="32"/>
        <v>0.66752246469833121</v>
      </c>
      <c r="F522" s="37">
        <f t="shared" si="33"/>
        <v>0.76722464822901493</v>
      </c>
      <c r="G522" s="4" t="str">
        <f t="shared" si="34"/>
        <v>Start group 5 for 50km</v>
      </c>
      <c r="H522" s="4" t="str">
        <f t="shared" si="35"/>
        <v>Start group 6 for 100km</v>
      </c>
    </row>
    <row r="523" spans="1:8">
      <c r="A523" s="128">
        <v>521</v>
      </c>
      <c r="B523" s="68" t="s">
        <v>10241</v>
      </c>
      <c r="C523" s="68" t="s">
        <v>10242</v>
      </c>
      <c r="D523" s="69">
        <v>0.16868063657407406</v>
      </c>
      <c r="E523" s="37">
        <f t="shared" si="32"/>
        <v>0.66880616174582797</v>
      </c>
      <c r="F523" s="37">
        <f t="shared" si="33"/>
        <v>0.76783114992721979</v>
      </c>
      <c r="G523" s="4" t="str">
        <f t="shared" si="34"/>
        <v>Start group 5 for 50km</v>
      </c>
      <c r="H523" s="4" t="str">
        <f t="shared" si="35"/>
        <v>Start group 6 for 100km</v>
      </c>
    </row>
    <row r="524" spans="1:8">
      <c r="A524" s="128">
        <v>522</v>
      </c>
      <c r="B524" s="68" t="s">
        <v>7159</v>
      </c>
      <c r="C524" s="68" t="s">
        <v>10243</v>
      </c>
      <c r="D524" s="69">
        <v>0.16871534722222223</v>
      </c>
      <c r="E524" s="37">
        <f t="shared" si="32"/>
        <v>0.67008985879332472</v>
      </c>
      <c r="F524" s="37">
        <f t="shared" si="33"/>
        <v>0.76819505094614249</v>
      </c>
      <c r="G524" s="4" t="str">
        <f t="shared" si="34"/>
        <v>Start group 5 for 50km</v>
      </c>
      <c r="H524" s="4" t="str">
        <f t="shared" si="35"/>
        <v>Start group 6 for 100km</v>
      </c>
    </row>
    <row r="525" spans="1:8">
      <c r="A525" s="128">
        <v>523</v>
      </c>
      <c r="B525" s="68" t="s">
        <v>97</v>
      </c>
      <c r="C525" s="68" t="s">
        <v>7193</v>
      </c>
      <c r="D525" s="69">
        <v>0.16879631944444445</v>
      </c>
      <c r="E525" s="37">
        <f t="shared" si="32"/>
        <v>0.67137355584082159</v>
      </c>
      <c r="F525" s="37">
        <f t="shared" si="33"/>
        <v>0.76904415332362919</v>
      </c>
      <c r="G525" s="4" t="str">
        <f t="shared" si="34"/>
        <v>Start group 5 for 50km</v>
      </c>
      <c r="H525" s="4" t="str">
        <f t="shared" si="35"/>
        <v>Start group 6 for 100km</v>
      </c>
    </row>
    <row r="526" spans="1:8">
      <c r="A526" s="128">
        <v>524</v>
      </c>
      <c r="B526" s="68" t="s">
        <v>12</v>
      </c>
      <c r="C526" s="68" t="s">
        <v>10244</v>
      </c>
      <c r="D526" s="69">
        <v>0.16913196759259258</v>
      </c>
      <c r="E526" s="37">
        <f t="shared" si="32"/>
        <v>0.67265725288831835</v>
      </c>
      <c r="F526" s="37">
        <f t="shared" si="33"/>
        <v>0.77256186317321685</v>
      </c>
      <c r="G526" s="4" t="str">
        <f t="shared" si="34"/>
        <v>Start group 5 for 50km</v>
      </c>
      <c r="H526" s="4" t="str">
        <f t="shared" si="35"/>
        <v>Start group 6 for 100km</v>
      </c>
    </row>
    <row r="527" spans="1:8">
      <c r="A527" s="128">
        <v>525</v>
      </c>
      <c r="B527" s="68" t="s">
        <v>12</v>
      </c>
      <c r="C527" s="68" t="s">
        <v>9540</v>
      </c>
      <c r="D527" s="69">
        <v>0.16913200231481482</v>
      </c>
      <c r="E527" s="37">
        <f t="shared" si="32"/>
        <v>0.6739409499358151</v>
      </c>
      <c r="F527" s="37">
        <f t="shared" si="33"/>
        <v>0.77256186317321685</v>
      </c>
      <c r="G527" s="4" t="str">
        <f t="shared" si="34"/>
        <v>Start group 5 for 50km</v>
      </c>
      <c r="H527" s="4" t="str">
        <f t="shared" si="35"/>
        <v>Start group 6 for 100km</v>
      </c>
    </row>
    <row r="528" spans="1:8">
      <c r="A528" s="128">
        <v>526</v>
      </c>
      <c r="B528" s="68" t="s">
        <v>10245</v>
      </c>
      <c r="C528" s="68" t="s">
        <v>10246</v>
      </c>
      <c r="D528" s="69">
        <v>0.16920145833333333</v>
      </c>
      <c r="E528" s="37">
        <f t="shared" si="32"/>
        <v>0.67522464698331197</v>
      </c>
      <c r="F528" s="37">
        <f t="shared" si="33"/>
        <v>0.77328966521106257</v>
      </c>
      <c r="G528" s="4" t="str">
        <f t="shared" si="34"/>
        <v>Start group 5 for 50km</v>
      </c>
      <c r="H528" s="4" t="str">
        <f t="shared" si="35"/>
        <v>Start group 6 for 100km</v>
      </c>
    </row>
    <row r="529" spans="1:8">
      <c r="A529" s="128">
        <v>527</v>
      </c>
      <c r="B529" s="68" t="s">
        <v>41</v>
      </c>
      <c r="C529" s="68" t="s">
        <v>10247</v>
      </c>
      <c r="D529" s="69">
        <v>0.16924775462962963</v>
      </c>
      <c r="E529" s="37">
        <f t="shared" si="32"/>
        <v>0.67650834403080873</v>
      </c>
      <c r="F529" s="37">
        <f t="shared" si="33"/>
        <v>0.77377486656962635</v>
      </c>
      <c r="G529" s="4" t="str">
        <f t="shared" si="34"/>
        <v>Start group 5 for 50km</v>
      </c>
      <c r="H529" s="4" t="str">
        <f t="shared" si="35"/>
        <v>Start group 6 for 100km</v>
      </c>
    </row>
    <row r="530" spans="1:8">
      <c r="A530" s="128">
        <v>528</v>
      </c>
      <c r="B530" s="68" t="s">
        <v>453</v>
      </c>
      <c r="C530" s="68" t="s">
        <v>6067</v>
      </c>
      <c r="D530" s="69">
        <v>0.1692592824074074</v>
      </c>
      <c r="E530" s="37">
        <f t="shared" si="32"/>
        <v>0.67779204107830548</v>
      </c>
      <c r="F530" s="37">
        <f t="shared" si="33"/>
        <v>0.77389616690926721</v>
      </c>
      <c r="G530" s="4" t="str">
        <f t="shared" si="34"/>
        <v>Start group 5 for 50km</v>
      </c>
      <c r="H530" s="4" t="str">
        <f t="shared" si="35"/>
        <v>Start group 6 for 100km</v>
      </c>
    </row>
    <row r="531" spans="1:8">
      <c r="A531" s="128">
        <v>529</v>
      </c>
      <c r="B531" s="68" t="s">
        <v>41</v>
      </c>
      <c r="C531" s="68" t="s">
        <v>7788</v>
      </c>
      <c r="D531" s="69">
        <v>0.1692708449074074</v>
      </c>
      <c r="E531" s="37">
        <f t="shared" si="32"/>
        <v>0.67907573812580235</v>
      </c>
      <c r="F531" s="37">
        <f t="shared" si="33"/>
        <v>0.77401746724890819</v>
      </c>
      <c r="G531" s="4" t="str">
        <f t="shared" si="34"/>
        <v>Start group 5 for 50km</v>
      </c>
      <c r="H531" s="4" t="str">
        <f t="shared" si="35"/>
        <v>Start group 6 for 100km</v>
      </c>
    </row>
    <row r="532" spans="1:8">
      <c r="A532" s="128">
        <v>530</v>
      </c>
      <c r="B532" s="68" t="s">
        <v>70</v>
      </c>
      <c r="C532" s="68" t="s">
        <v>10248</v>
      </c>
      <c r="D532" s="69">
        <v>0.16990751157407408</v>
      </c>
      <c r="E532" s="37">
        <f t="shared" si="32"/>
        <v>0.68035943517329911</v>
      </c>
      <c r="F532" s="37">
        <f t="shared" si="33"/>
        <v>0.78068898592916047</v>
      </c>
      <c r="G532" s="4" t="str">
        <f t="shared" si="34"/>
        <v>Start group 5 for 50km</v>
      </c>
      <c r="H532" s="4" t="str">
        <f t="shared" si="35"/>
        <v>Start group 6 for 100km</v>
      </c>
    </row>
    <row r="533" spans="1:8">
      <c r="A533" s="128">
        <v>531</v>
      </c>
      <c r="B533" s="68" t="s">
        <v>80</v>
      </c>
      <c r="C533" s="68" t="s">
        <v>5868</v>
      </c>
      <c r="D533" s="69">
        <v>0.16998850694444445</v>
      </c>
      <c r="E533" s="37">
        <f t="shared" si="32"/>
        <v>0.68164313222079587</v>
      </c>
      <c r="F533" s="37">
        <f t="shared" si="33"/>
        <v>0.78153808830664717</v>
      </c>
      <c r="G533" s="4" t="str">
        <f t="shared" si="34"/>
        <v>Start group 5 for 50km</v>
      </c>
      <c r="H533" s="4" t="str">
        <f t="shared" si="35"/>
        <v>Start group 6 for 100km</v>
      </c>
    </row>
    <row r="534" spans="1:8">
      <c r="A534" s="128">
        <v>532</v>
      </c>
      <c r="B534" s="68" t="s">
        <v>10249</v>
      </c>
      <c r="C534" s="68" t="s">
        <v>10250</v>
      </c>
      <c r="D534" s="69">
        <v>0.17002318287037038</v>
      </c>
      <c r="E534" s="37">
        <f t="shared" si="32"/>
        <v>0.68292682926829273</v>
      </c>
      <c r="F534" s="37">
        <f t="shared" si="33"/>
        <v>0.78190198932557009</v>
      </c>
      <c r="G534" s="4" t="str">
        <f t="shared" si="34"/>
        <v>Start group 5 for 50km</v>
      </c>
      <c r="H534" s="4" t="str">
        <f t="shared" si="35"/>
        <v>Start group 6 for 100km</v>
      </c>
    </row>
    <row r="535" spans="1:8">
      <c r="A535" s="128">
        <v>533</v>
      </c>
      <c r="B535" s="68" t="s">
        <v>56</v>
      </c>
      <c r="C535" s="68" t="s">
        <v>9579</v>
      </c>
      <c r="D535" s="69">
        <v>0.17046305555555555</v>
      </c>
      <c r="E535" s="37">
        <f t="shared" si="32"/>
        <v>0.68421052631578949</v>
      </c>
      <c r="F535" s="37">
        <f t="shared" si="33"/>
        <v>0.78651140223192617</v>
      </c>
      <c r="G535" s="4" t="str">
        <f t="shared" si="34"/>
        <v>Start group 5 for 50km</v>
      </c>
      <c r="H535" s="4" t="str">
        <f t="shared" si="35"/>
        <v>Start group 6 for 100km</v>
      </c>
    </row>
    <row r="536" spans="1:8">
      <c r="A536" s="128">
        <v>534</v>
      </c>
      <c r="B536" s="68" t="s">
        <v>228</v>
      </c>
      <c r="C536" s="68" t="s">
        <v>10251</v>
      </c>
      <c r="D536" s="69">
        <v>0.17048616898148147</v>
      </c>
      <c r="E536" s="37">
        <f t="shared" si="32"/>
        <v>0.68549422336328625</v>
      </c>
      <c r="F536" s="37">
        <f t="shared" si="33"/>
        <v>0.78675400291120812</v>
      </c>
      <c r="G536" s="4" t="str">
        <f t="shared" si="34"/>
        <v>Start group 5 for 50km</v>
      </c>
      <c r="H536" s="4" t="str">
        <f t="shared" si="35"/>
        <v>Start group 6 for 100km</v>
      </c>
    </row>
    <row r="537" spans="1:8">
      <c r="A537" s="128">
        <v>535</v>
      </c>
      <c r="B537" s="68" t="s">
        <v>84</v>
      </c>
      <c r="C537" s="68" t="s">
        <v>10252</v>
      </c>
      <c r="D537" s="69">
        <v>0.17076398148148147</v>
      </c>
      <c r="E537" s="37">
        <f t="shared" si="32"/>
        <v>0.686777920410783</v>
      </c>
      <c r="F537" s="37">
        <f t="shared" si="33"/>
        <v>0.78966521106259091</v>
      </c>
      <c r="G537" s="4" t="str">
        <f t="shared" si="34"/>
        <v>Start group 5 for 50km</v>
      </c>
      <c r="H537" s="4" t="str">
        <f t="shared" si="35"/>
        <v>Start group 6 for 100km</v>
      </c>
    </row>
    <row r="538" spans="1:8">
      <c r="A538" s="128">
        <v>536</v>
      </c>
      <c r="B538" s="68" t="s">
        <v>697</v>
      </c>
      <c r="C538" s="68" t="s">
        <v>10253</v>
      </c>
      <c r="D538" s="69">
        <v>0.17082182870370372</v>
      </c>
      <c r="E538" s="37">
        <f t="shared" si="32"/>
        <v>0.68806161745827987</v>
      </c>
      <c r="F538" s="37">
        <f t="shared" si="33"/>
        <v>0.79027171276079555</v>
      </c>
      <c r="G538" s="4" t="str">
        <f t="shared" si="34"/>
        <v>Start group 5 for 50km</v>
      </c>
      <c r="H538" s="4" t="str">
        <f t="shared" si="35"/>
        <v>Start group 6 for 100km</v>
      </c>
    </row>
    <row r="539" spans="1:8">
      <c r="A539" s="128">
        <v>537</v>
      </c>
      <c r="B539" s="68" t="s">
        <v>70</v>
      </c>
      <c r="C539" s="68" t="s">
        <v>10254</v>
      </c>
      <c r="D539" s="69">
        <v>0.17087965277777778</v>
      </c>
      <c r="E539" s="37">
        <f t="shared" si="32"/>
        <v>0.68934531450577663</v>
      </c>
      <c r="F539" s="37">
        <f t="shared" si="33"/>
        <v>0.79087821445900042</v>
      </c>
      <c r="G539" s="4" t="str">
        <f t="shared" si="34"/>
        <v>Start group 5 for 50km</v>
      </c>
      <c r="H539" s="4" t="str">
        <f t="shared" si="35"/>
        <v>Start group 6 for 100km</v>
      </c>
    </row>
    <row r="540" spans="1:8">
      <c r="A540" s="128">
        <v>538</v>
      </c>
      <c r="B540" s="68" t="s">
        <v>118</v>
      </c>
      <c r="C540" s="68" t="s">
        <v>10255</v>
      </c>
      <c r="D540" s="69">
        <v>0.17092598379629628</v>
      </c>
      <c r="E540" s="37">
        <f t="shared" si="32"/>
        <v>0.69062901155327339</v>
      </c>
      <c r="F540" s="37">
        <f t="shared" si="33"/>
        <v>0.7913634158175642</v>
      </c>
      <c r="G540" s="4" t="str">
        <f t="shared" si="34"/>
        <v>Start group 5 for 50km</v>
      </c>
      <c r="H540" s="4" t="str">
        <f t="shared" si="35"/>
        <v>Start group 6 for 100km</v>
      </c>
    </row>
    <row r="541" spans="1:8">
      <c r="A541" s="128">
        <v>539</v>
      </c>
      <c r="B541" s="68" t="s">
        <v>86</v>
      </c>
      <c r="C541" s="68" t="s">
        <v>5666</v>
      </c>
      <c r="D541" s="69">
        <v>0.1711574074074074</v>
      </c>
      <c r="E541" s="37">
        <f t="shared" si="32"/>
        <v>0.69191270860077025</v>
      </c>
      <c r="F541" s="37">
        <f t="shared" si="33"/>
        <v>0.79378942261038321</v>
      </c>
      <c r="G541" s="4" t="str">
        <f t="shared" si="34"/>
        <v>Start group 5 for 50km</v>
      </c>
      <c r="H541" s="4" t="str">
        <f t="shared" si="35"/>
        <v>Start group 6 for 100km</v>
      </c>
    </row>
    <row r="542" spans="1:8">
      <c r="A542" s="128">
        <v>540</v>
      </c>
      <c r="B542" s="68" t="s">
        <v>10256</v>
      </c>
      <c r="C542" s="68" t="s">
        <v>10134</v>
      </c>
      <c r="D542" s="69">
        <v>0.17157415509259261</v>
      </c>
      <c r="E542" s="37">
        <f t="shared" si="32"/>
        <v>0.69319640564826701</v>
      </c>
      <c r="F542" s="37">
        <f t="shared" si="33"/>
        <v>0.79815623483745746</v>
      </c>
      <c r="G542" s="4" t="str">
        <f t="shared" si="34"/>
        <v>Start group 5 for 50km</v>
      </c>
      <c r="H542" s="4" t="str">
        <f t="shared" si="35"/>
        <v>Start group 6 for 100km</v>
      </c>
    </row>
    <row r="543" spans="1:8">
      <c r="A543" s="128">
        <v>541</v>
      </c>
      <c r="B543" s="68" t="s">
        <v>79</v>
      </c>
      <c r="C543" s="68" t="s">
        <v>10257</v>
      </c>
      <c r="D543" s="69">
        <v>0.17160883101851851</v>
      </c>
      <c r="E543" s="37">
        <f t="shared" si="32"/>
        <v>0.69448010269576377</v>
      </c>
      <c r="F543" s="37">
        <f t="shared" si="33"/>
        <v>0.79852013585638038</v>
      </c>
      <c r="G543" s="4" t="str">
        <f t="shared" si="34"/>
        <v>Start group 5 for 50km</v>
      </c>
      <c r="H543" s="4" t="str">
        <f t="shared" si="35"/>
        <v>Start group 6 for 100km</v>
      </c>
    </row>
    <row r="544" spans="1:8">
      <c r="A544" s="128">
        <v>542</v>
      </c>
      <c r="B544" s="68" t="s">
        <v>71</v>
      </c>
      <c r="C544" s="68" t="s">
        <v>2559</v>
      </c>
      <c r="D544" s="69">
        <v>0.17199074074074075</v>
      </c>
      <c r="E544" s="37">
        <f t="shared" si="32"/>
        <v>0.69576379974326064</v>
      </c>
      <c r="F544" s="37">
        <f t="shared" si="33"/>
        <v>0.80252304706453159</v>
      </c>
      <c r="G544" s="4" t="str">
        <f t="shared" si="34"/>
        <v>Start group 5 for 50km</v>
      </c>
      <c r="H544" s="4" t="str">
        <f t="shared" si="35"/>
        <v>Start group 6 for 100km</v>
      </c>
    </row>
    <row r="545" spans="1:8">
      <c r="A545" s="128">
        <v>543</v>
      </c>
      <c r="B545" s="68" t="s">
        <v>13</v>
      </c>
      <c r="C545" s="68" t="s">
        <v>7319</v>
      </c>
      <c r="D545" s="69">
        <v>0.17210650462962962</v>
      </c>
      <c r="E545" s="37">
        <f t="shared" si="32"/>
        <v>0.69704749679075739</v>
      </c>
      <c r="F545" s="37">
        <f t="shared" si="33"/>
        <v>0.80373605046094132</v>
      </c>
      <c r="G545" s="4" t="str">
        <f t="shared" si="34"/>
        <v>Start group 5 for 50km</v>
      </c>
      <c r="H545" s="4" t="str">
        <f t="shared" si="35"/>
        <v>Start group 6 for 100km</v>
      </c>
    </row>
    <row r="546" spans="1:8">
      <c r="A546" s="128">
        <v>544</v>
      </c>
      <c r="B546" s="68" t="s">
        <v>10258</v>
      </c>
      <c r="C546" s="68" t="s">
        <v>10259</v>
      </c>
      <c r="D546" s="69">
        <v>0.17211810185185186</v>
      </c>
      <c r="E546" s="37">
        <f t="shared" si="32"/>
        <v>0.69833119383825415</v>
      </c>
      <c r="F546" s="37">
        <f t="shared" si="33"/>
        <v>0.80385735080058207</v>
      </c>
      <c r="G546" s="4" t="str">
        <f t="shared" si="34"/>
        <v>Start group 5 for 50km</v>
      </c>
      <c r="H546" s="4" t="str">
        <f t="shared" si="35"/>
        <v>Start group 6 for 100km</v>
      </c>
    </row>
    <row r="547" spans="1:8">
      <c r="A547" s="128">
        <v>545</v>
      </c>
      <c r="B547" s="68" t="s">
        <v>16</v>
      </c>
      <c r="C547" s="68" t="s">
        <v>10260</v>
      </c>
      <c r="D547" s="69">
        <v>0.17269675925925926</v>
      </c>
      <c r="E547" s="37">
        <f t="shared" si="32"/>
        <v>0.69961489088575102</v>
      </c>
      <c r="F547" s="37">
        <f t="shared" si="33"/>
        <v>0.80992236778262972</v>
      </c>
      <c r="G547" s="4" t="str">
        <f t="shared" si="34"/>
        <v>Start group 5 for 50km</v>
      </c>
      <c r="H547" s="4" t="str">
        <f t="shared" si="35"/>
        <v>Start group 6 for 100km</v>
      </c>
    </row>
    <row r="548" spans="1:8">
      <c r="A548" s="128">
        <v>546</v>
      </c>
      <c r="B548" s="68" t="s">
        <v>12</v>
      </c>
      <c r="C548" s="68" t="s">
        <v>7442</v>
      </c>
      <c r="D548" s="69">
        <v>0.17271997685185186</v>
      </c>
      <c r="E548" s="37">
        <f t="shared" si="32"/>
        <v>0.70089858793324777</v>
      </c>
      <c r="F548" s="37">
        <f t="shared" si="33"/>
        <v>0.81016496846191166</v>
      </c>
      <c r="G548" s="4" t="str">
        <f t="shared" si="34"/>
        <v>Start group 5 for 50km</v>
      </c>
      <c r="H548" s="4" t="str">
        <f t="shared" si="35"/>
        <v>Start group 6 for 100km</v>
      </c>
    </row>
    <row r="549" spans="1:8">
      <c r="A549" s="128">
        <v>547</v>
      </c>
      <c r="B549" s="68" t="s">
        <v>7142</v>
      </c>
      <c r="C549" s="68" t="s">
        <v>10261</v>
      </c>
      <c r="D549" s="69">
        <v>0.17275469907407406</v>
      </c>
      <c r="E549" s="37">
        <f t="shared" si="32"/>
        <v>0.70218228498074453</v>
      </c>
      <c r="F549" s="37">
        <f t="shared" si="33"/>
        <v>0.81052886948083458</v>
      </c>
      <c r="G549" s="4" t="str">
        <f t="shared" si="34"/>
        <v>Start group 5 for 50km</v>
      </c>
      <c r="H549" s="4" t="str">
        <f t="shared" si="35"/>
        <v>Start group 6 for 100km</v>
      </c>
    </row>
    <row r="550" spans="1:8">
      <c r="A550" s="128">
        <v>548</v>
      </c>
      <c r="B550" s="68" t="s">
        <v>2791</v>
      </c>
      <c r="C550" s="68" t="s">
        <v>10262</v>
      </c>
      <c r="D550" s="69">
        <v>0.17276625000000001</v>
      </c>
      <c r="E550" s="37">
        <f t="shared" si="32"/>
        <v>0.70346598202824129</v>
      </c>
      <c r="F550" s="37">
        <f t="shared" si="33"/>
        <v>0.81065016982047544</v>
      </c>
      <c r="G550" s="4" t="str">
        <f t="shared" si="34"/>
        <v>Start group 5 for 50km</v>
      </c>
      <c r="H550" s="4" t="str">
        <f t="shared" si="35"/>
        <v>Start group 6 for 100km</v>
      </c>
    </row>
    <row r="551" spans="1:8">
      <c r="A551" s="128">
        <v>549</v>
      </c>
      <c r="B551" s="68" t="s">
        <v>7</v>
      </c>
      <c r="C551" s="68" t="s">
        <v>10263</v>
      </c>
      <c r="D551" s="69">
        <v>0.17276626157407407</v>
      </c>
      <c r="E551" s="37">
        <f t="shared" si="32"/>
        <v>0.70474967907573816</v>
      </c>
      <c r="F551" s="37">
        <f t="shared" si="33"/>
        <v>0.81065016982047544</v>
      </c>
      <c r="G551" s="4" t="str">
        <f t="shared" si="34"/>
        <v>Start group 5 for 50km</v>
      </c>
      <c r="H551" s="4" t="str">
        <f t="shared" si="35"/>
        <v>Start group 6 for 100km</v>
      </c>
    </row>
    <row r="552" spans="1:8">
      <c r="A552" s="128">
        <v>550</v>
      </c>
      <c r="B552" s="68" t="s">
        <v>3099</v>
      </c>
      <c r="C552" s="68" t="s">
        <v>10264</v>
      </c>
      <c r="D552" s="69">
        <v>0.17278936342592593</v>
      </c>
      <c r="E552" s="37">
        <f t="shared" si="32"/>
        <v>0.70603337612323491</v>
      </c>
      <c r="F552" s="37">
        <f t="shared" si="33"/>
        <v>0.81089277049975728</v>
      </c>
      <c r="G552" s="4" t="str">
        <f t="shared" si="34"/>
        <v>Start group 5 for 50km</v>
      </c>
      <c r="H552" s="4" t="str">
        <f t="shared" si="35"/>
        <v>Start group 6 for 100km</v>
      </c>
    </row>
    <row r="553" spans="1:8">
      <c r="A553" s="128">
        <v>551</v>
      </c>
      <c r="B553" s="68" t="s">
        <v>81</v>
      </c>
      <c r="C553" s="68" t="s">
        <v>10265</v>
      </c>
      <c r="D553" s="69">
        <v>0.17292832175925926</v>
      </c>
      <c r="E553" s="37">
        <f t="shared" si="32"/>
        <v>0.70731707317073167</v>
      </c>
      <c r="F553" s="37">
        <f t="shared" si="33"/>
        <v>0.81234837457544884</v>
      </c>
      <c r="G553" s="4" t="str">
        <f t="shared" si="34"/>
        <v>Start group 5 for 50km</v>
      </c>
      <c r="H553" s="4" t="str">
        <f t="shared" si="35"/>
        <v>Start group 6 for 100km</v>
      </c>
    </row>
    <row r="554" spans="1:8">
      <c r="A554" s="128">
        <v>552</v>
      </c>
      <c r="B554" s="68" t="s">
        <v>119</v>
      </c>
      <c r="C554" s="68" t="s">
        <v>10266</v>
      </c>
      <c r="D554" s="69">
        <v>0.1733333449074074</v>
      </c>
      <c r="E554" s="37">
        <f t="shared" si="32"/>
        <v>0.70860077021822854</v>
      </c>
      <c r="F554" s="37">
        <f t="shared" si="33"/>
        <v>0.816593886462882</v>
      </c>
      <c r="G554" s="4" t="str">
        <f t="shared" si="34"/>
        <v>Start group 5 for 50km</v>
      </c>
      <c r="H554" s="4" t="str">
        <f t="shared" si="35"/>
        <v>Start group 6 for 100km</v>
      </c>
    </row>
    <row r="555" spans="1:8">
      <c r="A555" s="128">
        <v>553</v>
      </c>
      <c r="B555" s="68" t="s">
        <v>64</v>
      </c>
      <c r="C555" s="68" t="s">
        <v>10267</v>
      </c>
      <c r="D555" s="69">
        <v>0.17401629629629631</v>
      </c>
      <c r="E555" s="37">
        <f t="shared" si="32"/>
        <v>0.70988446726572529</v>
      </c>
      <c r="F555" s="37">
        <f t="shared" si="33"/>
        <v>0.82375060650169818</v>
      </c>
      <c r="G555" s="4" t="str">
        <f t="shared" si="34"/>
        <v>Start group 5 for 50km</v>
      </c>
      <c r="H555" s="4" t="str">
        <f t="shared" si="35"/>
        <v>Start group 6 for 100km</v>
      </c>
    </row>
    <row r="556" spans="1:8">
      <c r="A556" s="128">
        <v>554</v>
      </c>
      <c r="B556" s="68" t="s">
        <v>31</v>
      </c>
      <c r="C556" s="68" t="s">
        <v>10268</v>
      </c>
      <c r="D556" s="69">
        <v>0.17402777777777778</v>
      </c>
      <c r="E556" s="37">
        <f t="shared" si="32"/>
        <v>0.71116816431322205</v>
      </c>
      <c r="F556" s="37">
        <f t="shared" si="33"/>
        <v>0.82387190684133904</v>
      </c>
      <c r="G556" s="4" t="str">
        <f t="shared" si="34"/>
        <v>Start group 5 for 50km</v>
      </c>
      <c r="H556" s="4" t="str">
        <f t="shared" si="35"/>
        <v>Start group 6 for 100km</v>
      </c>
    </row>
    <row r="557" spans="1:8">
      <c r="A557" s="128">
        <v>555</v>
      </c>
      <c r="B557" s="68" t="s">
        <v>49</v>
      </c>
      <c r="C557" s="68" t="s">
        <v>5746</v>
      </c>
      <c r="D557" s="69">
        <v>0.17471072916666666</v>
      </c>
      <c r="E557" s="37">
        <f t="shared" si="32"/>
        <v>0.71245186136071892</v>
      </c>
      <c r="F557" s="37">
        <f t="shared" si="33"/>
        <v>0.83102862688015522</v>
      </c>
      <c r="G557" s="4" t="str">
        <f t="shared" si="34"/>
        <v>Start group 5 for 50km</v>
      </c>
      <c r="H557" s="4" t="str">
        <f t="shared" si="35"/>
        <v>Start group 6 for 100km</v>
      </c>
    </row>
    <row r="558" spans="1:8">
      <c r="A558" s="128">
        <v>556</v>
      </c>
      <c r="B558" s="68" t="s">
        <v>266</v>
      </c>
      <c r="C558" s="68" t="s">
        <v>5792</v>
      </c>
      <c r="D558" s="69">
        <v>0.17473386574074073</v>
      </c>
      <c r="E558" s="37">
        <f t="shared" si="32"/>
        <v>0.71373555840821568</v>
      </c>
      <c r="F558" s="37">
        <f t="shared" si="33"/>
        <v>0.83127122755943716</v>
      </c>
      <c r="G558" s="4" t="str">
        <f t="shared" si="34"/>
        <v>Start group 5 for 50km</v>
      </c>
      <c r="H558" s="4" t="str">
        <f t="shared" si="35"/>
        <v>Start group 6 for 100km</v>
      </c>
    </row>
    <row r="559" spans="1:8">
      <c r="A559" s="128">
        <v>557</v>
      </c>
      <c r="B559" s="68" t="s">
        <v>95</v>
      </c>
      <c r="C559" s="68" t="s">
        <v>6027</v>
      </c>
      <c r="D559" s="69">
        <v>0.17474545138888889</v>
      </c>
      <c r="E559" s="37">
        <f t="shared" si="32"/>
        <v>0.71501925545571243</v>
      </c>
      <c r="F559" s="37">
        <f t="shared" si="33"/>
        <v>0.83139252789907803</v>
      </c>
      <c r="G559" s="4" t="str">
        <f t="shared" si="34"/>
        <v>Start group 5 for 50km</v>
      </c>
      <c r="H559" s="4" t="str">
        <f t="shared" si="35"/>
        <v>Start group 6 for 100km</v>
      </c>
    </row>
    <row r="560" spans="1:8">
      <c r="A560" s="128">
        <v>558</v>
      </c>
      <c r="B560" s="68" t="s">
        <v>6581</v>
      </c>
      <c r="C560" s="68" t="s">
        <v>5955</v>
      </c>
      <c r="D560" s="69">
        <v>0.17475694444444445</v>
      </c>
      <c r="E560" s="37">
        <f t="shared" si="32"/>
        <v>0.71630295250320919</v>
      </c>
      <c r="F560" s="37">
        <f t="shared" si="33"/>
        <v>0.831513828238719</v>
      </c>
      <c r="G560" s="4" t="str">
        <f t="shared" si="34"/>
        <v>Start group 5 for 50km</v>
      </c>
      <c r="H560" s="4" t="str">
        <f t="shared" si="35"/>
        <v>Start group 6 for 100km</v>
      </c>
    </row>
    <row r="561" spans="1:8">
      <c r="A561" s="128">
        <v>559</v>
      </c>
      <c r="B561" s="68" t="s">
        <v>47</v>
      </c>
      <c r="C561" s="68" t="s">
        <v>7419</v>
      </c>
      <c r="D561" s="69">
        <v>0.17479167824074074</v>
      </c>
      <c r="E561" s="37">
        <f t="shared" si="32"/>
        <v>0.71758664955070606</v>
      </c>
      <c r="F561" s="37">
        <f t="shared" si="33"/>
        <v>0.83187772925764181</v>
      </c>
      <c r="G561" s="4" t="str">
        <f t="shared" si="34"/>
        <v>Start group 5 for 50km</v>
      </c>
      <c r="H561" s="4" t="str">
        <f t="shared" si="35"/>
        <v>Start group 6 for 100km</v>
      </c>
    </row>
    <row r="562" spans="1:8">
      <c r="A562" s="128">
        <v>560</v>
      </c>
      <c r="B562" s="68" t="s">
        <v>293</v>
      </c>
      <c r="C562" s="68" t="s">
        <v>5881</v>
      </c>
      <c r="D562" s="69">
        <v>0.1748148726851852</v>
      </c>
      <c r="E562" s="37">
        <f t="shared" si="32"/>
        <v>0.71887034659820281</v>
      </c>
      <c r="F562" s="37">
        <f t="shared" si="33"/>
        <v>0.83212032993692364</v>
      </c>
      <c r="G562" s="4" t="str">
        <f t="shared" si="34"/>
        <v>Start group 5 for 50km</v>
      </c>
      <c r="H562" s="4" t="str">
        <f t="shared" si="35"/>
        <v>Start group 6 for 100km</v>
      </c>
    </row>
    <row r="563" spans="1:8">
      <c r="A563" s="128">
        <v>561</v>
      </c>
      <c r="B563" s="68" t="s">
        <v>34</v>
      </c>
      <c r="C563" s="68" t="s">
        <v>10269</v>
      </c>
      <c r="D563" s="69">
        <v>0.17482644675925926</v>
      </c>
      <c r="E563" s="37">
        <f t="shared" si="32"/>
        <v>0.72015404364569957</v>
      </c>
      <c r="F563" s="37">
        <f t="shared" si="33"/>
        <v>0.83224163027656473</v>
      </c>
      <c r="G563" s="4" t="str">
        <f t="shared" si="34"/>
        <v>Start group 5 for 50km</v>
      </c>
      <c r="H563" s="4" t="str">
        <f t="shared" si="35"/>
        <v>Start group 6 for 100km</v>
      </c>
    </row>
    <row r="564" spans="1:8">
      <c r="A564" s="128">
        <v>562</v>
      </c>
      <c r="B564" s="68" t="s">
        <v>12</v>
      </c>
      <c r="C564" s="68" t="s">
        <v>2751</v>
      </c>
      <c r="D564" s="69">
        <v>0.17494219907407407</v>
      </c>
      <c r="E564" s="37">
        <f t="shared" si="32"/>
        <v>0.72143774069319644</v>
      </c>
      <c r="F564" s="37">
        <f t="shared" si="33"/>
        <v>0.83345463367297412</v>
      </c>
      <c r="G564" s="4" t="str">
        <f t="shared" si="34"/>
        <v>Start group 5 for 50km</v>
      </c>
      <c r="H564" s="4" t="str">
        <f t="shared" si="35"/>
        <v>Start group 6 for 100km</v>
      </c>
    </row>
    <row r="565" spans="1:8">
      <c r="A565" s="128">
        <v>563</v>
      </c>
      <c r="B565" s="68" t="s">
        <v>767</v>
      </c>
      <c r="C565" s="68" t="s">
        <v>10270</v>
      </c>
      <c r="D565" s="69">
        <v>0.1751274074074074</v>
      </c>
      <c r="E565" s="37">
        <f t="shared" si="32"/>
        <v>0.7227214377406932</v>
      </c>
      <c r="F565" s="37">
        <f t="shared" si="33"/>
        <v>0.83539543910722946</v>
      </c>
      <c r="G565" s="4" t="str">
        <f t="shared" si="34"/>
        <v>Start group 5 for 50km</v>
      </c>
      <c r="H565" s="4" t="str">
        <f t="shared" si="35"/>
        <v>Start group 6 for 100km</v>
      </c>
    </row>
    <row r="566" spans="1:8">
      <c r="A566" s="128">
        <v>564</v>
      </c>
      <c r="B566" s="68" t="s">
        <v>12</v>
      </c>
      <c r="C566" s="68" t="s">
        <v>9423</v>
      </c>
      <c r="D566" s="69">
        <v>0.17520839120370371</v>
      </c>
      <c r="E566" s="37">
        <f t="shared" si="32"/>
        <v>0.72400513478818995</v>
      </c>
      <c r="F566" s="37">
        <f t="shared" si="33"/>
        <v>0.83624454148471616</v>
      </c>
      <c r="G566" s="4" t="str">
        <f t="shared" si="34"/>
        <v>Start group 5 for 50km</v>
      </c>
      <c r="H566" s="4" t="str">
        <f t="shared" si="35"/>
        <v>Start group 6 for 100km</v>
      </c>
    </row>
    <row r="567" spans="1:8">
      <c r="A567" s="128">
        <v>565</v>
      </c>
      <c r="B567" s="68" t="s">
        <v>208</v>
      </c>
      <c r="C567" s="68" t="s">
        <v>7350</v>
      </c>
      <c r="D567" s="69">
        <v>0.17592597222222223</v>
      </c>
      <c r="E567" s="37">
        <f t="shared" si="32"/>
        <v>0.72528883183568682</v>
      </c>
      <c r="F567" s="37">
        <f t="shared" si="33"/>
        <v>0.84376516254245515</v>
      </c>
      <c r="G567" s="4" t="str">
        <f t="shared" si="34"/>
        <v>Start group 6 for 50km</v>
      </c>
      <c r="H567" s="4" t="str">
        <f t="shared" si="35"/>
        <v>Start group 6 for 100km</v>
      </c>
    </row>
    <row r="568" spans="1:8">
      <c r="A568" s="128">
        <v>566</v>
      </c>
      <c r="B568" s="68" t="s">
        <v>10271</v>
      </c>
      <c r="C568" s="68" t="s">
        <v>9457</v>
      </c>
      <c r="D568" s="69">
        <v>0.17593752314814814</v>
      </c>
      <c r="E568" s="37">
        <f t="shared" si="32"/>
        <v>0.72657252888318358</v>
      </c>
      <c r="F568" s="37">
        <f t="shared" si="33"/>
        <v>0.8438864628820959</v>
      </c>
      <c r="G568" s="4" t="str">
        <f t="shared" si="34"/>
        <v>Start group 6 for 50km</v>
      </c>
      <c r="H568" s="4" t="str">
        <f t="shared" si="35"/>
        <v>Start group 6 for 100km</v>
      </c>
    </row>
    <row r="569" spans="1:8">
      <c r="A569" s="128">
        <v>567</v>
      </c>
      <c r="B569" s="68" t="s">
        <v>87</v>
      </c>
      <c r="C569" s="68" t="s">
        <v>8127</v>
      </c>
      <c r="D569" s="69">
        <v>0.17633101851851851</v>
      </c>
      <c r="E569" s="37">
        <f t="shared" si="32"/>
        <v>0.72785622593068033</v>
      </c>
      <c r="F569" s="37">
        <f t="shared" si="33"/>
        <v>0.84801067442988831</v>
      </c>
      <c r="G569" s="4" t="str">
        <f t="shared" si="34"/>
        <v>Start group 6 for 50km</v>
      </c>
      <c r="H569" s="4" t="str">
        <f t="shared" si="35"/>
        <v>Start group 6 for 100km</v>
      </c>
    </row>
    <row r="570" spans="1:8">
      <c r="A570" s="128">
        <v>568</v>
      </c>
      <c r="B570" s="68" t="s">
        <v>10272</v>
      </c>
      <c r="C570" s="68" t="s">
        <v>10273</v>
      </c>
      <c r="D570" s="69">
        <v>0.17636577546296298</v>
      </c>
      <c r="E570" s="37">
        <f t="shared" si="32"/>
        <v>0.7291399229781772</v>
      </c>
      <c r="F570" s="37">
        <f t="shared" si="33"/>
        <v>0.84837457544881123</v>
      </c>
      <c r="G570" s="4" t="str">
        <f t="shared" si="34"/>
        <v>Start group 6 for 50km</v>
      </c>
      <c r="H570" s="4" t="str">
        <f t="shared" si="35"/>
        <v>Start group 6 for 100km</v>
      </c>
    </row>
    <row r="571" spans="1:8">
      <c r="A571" s="128">
        <v>569</v>
      </c>
      <c r="B571" s="68" t="s">
        <v>49</v>
      </c>
      <c r="C571" s="68" t="s">
        <v>10274</v>
      </c>
      <c r="D571" s="69">
        <v>0.17734962962962963</v>
      </c>
      <c r="E571" s="37">
        <f t="shared" si="32"/>
        <v>0.73042362002567396</v>
      </c>
      <c r="F571" s="37">
        <f t="shared" si="33"/>
        <v>0.85868510431829193</v>
      </c>
      <c r="G571" s="4" t="str">
        <f t="shared" si="34"/>
        <v>Start group 6 for 50km</v>
      </c>
      <c r="H571" s="4" t="str">
        <f t="shared" si="35"/>
        <v>Start group 6 for 100km</v>
      </c>
    </row>
    <row r="572" spans="1:8">
      <c r="A572" s="128">
        <v>570</v>
      </c>
      <c r="B572" s="68" t="s">
        <v>2312</v>
      </c>
      <c r="C572" s="68" t="s">
        <v>10274</v>
      </c>
      <c r="D572" s="69">
        <v>0.1773496412037037</v>
      </c>
      <c r="E572" s="37">
        <f t="shared" si="32"/>
        <v>0.73170731707317072</v>
      </c>
      <c r="F572" s="37">
        <f t="shared" si="33"/>
        <v>0.85868510431829193</v>
      </c>
      <c r="G572" s="4" t="str">
        <f t="shared" si="34"/>
        <v>Start group 6 for 50km</v>
      </c>
      <c r="H572" s="4" t="str">
        <f t="shared" si="35"/>
        <v>Start group 6 for 100km</v>
      </c>
    </row>
    <row r="573" spans="1:8">
      <c r="A573" s="128">
        <v>571</v>
      </c>
      <c r="B573" s="68" t="s">
        <v>50</v>
      </c>
      <c r="C573" s="68" t="s">
        <v>10275</v>
      </c>
      <c r="D573" s="69">
        <v>0.17736113425925926</v>
      </c>
      <c r="E573" s="37">
        <f t="shared" si="32"/>
        <v>0.73299101412066747</v>
      </c>
      <c r="F573" s="37">
        <f t="shared" si="33"/>
        <v>0.85880640465793301</v>
      </c>
      <c r="G573" s="4" t="str">
        <f t="shared" si="34"/>
        <v>Start group 6 for 50km</v>
      </c>
      <c r="H573" s="4" t="str">
        <f t="shared" si="35"/>
        <v>Start group 6 for 100km</v>
      </c>
    </row>
    <row r="574" spans="1:8">
      <c r="A574" s="128">
        <v>572</v>
      </c>
      <c r="B574" s="68" t="s">
        <v>56</v>
      </c>
      <c r="C574" s="68" t="s">
        <v>7349</v>
      </c>
      <c r="D574" s="69">
        <v>0.17748843750000001</v>
      </c>
      <c r="E574" s="37">
        <f t="shared" si="32"/>
        <v>0.73427471116816434</v>
      </c>
      <c r="F574" s="37">
        <f t="shared" si="33"/>
        <v>0.86014070839398349</v>
      </c>
      <c r="G574" s="4" t="str">
        <f t="shared" si="34"/>
        <v>Start group 6 for 50km</v>
      </c>
      <c r="H574" s="4" t="str">
        <f t="shared" si="35"/>
        <v>Start group 6 for 100km</v>
      </c>
    </row>
    <row r="575" spans="1:8">
      <c r="A575" s="128">
        <v>573</v>
      </c>
      <c r="B575" s="68" t="s">
        <v>280</v>
      </c>
      <c r="C575" s="68" t="s">
        <v>7582</v>
      </c>
      <c r="D575" s="69">
        <v>0.17755797453703703</v>
      </c>
      <c r="E575" s="37">
        <f t="shared" si="32"/>
        <v>0.7355584082156611</v>
      </c>
      <c r="F575" s="37">
        <f t="shared" si="33"/>
        <v>0.86086851043182921</v>
      </c>
      <c r="G575" s="4" t="str">
        <f t="shared" si="34"/>
        <v>Start group 6 for 50km</v>
      </c>
      <c r="H575" s="4" t="str">
        <f t="shared" si="35"/>
        <v>Start group 6 for 100km</v>
      </c>
    </row>
    <row r="576" spans="1:8">
      <c r="A576" s="128">
        <v>574</v>
      </c>
      <c r="B576" s="68" t="s">
        <v>7164</v>
      </c>
      <c r="C576" s="68" t="s">
        <v>7234</v>
      </c>
      <c r="D576" s="69">
        <v>0.17788202546296297</v>
      </c>
      <c r="E576" s="37">
        <f t="shared" si="32"/>
        <v>0.73684210526315785</v>
      </c>
      <c r="F576" s="37">
        <f t="shared" si="33"/>
        <v>0.86426491994177557</v>
      </c>
      <c r="G576" s="4" t="str">
        <f t="shared" si="34"/>
        <v>Start group 6 for 50km</v>
      </c>
      <c r="H576" s="4" t="str">
        <f t="shared" si="35"/>
        <v>Start group 6 for 100km</v>
      </c>
    </row>
    <row r="577" spans="1:8">
      <c r="A577" s="128">
        <v>575</v>
      </c>
      <c r="B577" s="68" t="s">
        <v>11</v>
      </c>
      <c r="C577" s="68" t="s">
        <v>10276</v>
      </c>
      <c r="D577" s="69">
        <v>0.17790518518518519</v>
      </c>
      <c r="E577" s="37">
        <f t="shared" si="32"/>
        <v>0.73812580231065472</v>
      </c>
      <c r="F577" s="37">
        <f t="shared" si="33"/>
        <v>0.86450752062105773</v>
      </c>
      <c r="G577" s="4" t="str">
        <f t="shared" si="34"/>
        <v>Start group 6 for 50km</v>
      </c>
      <c r="H577" s="4" t="str">
        <f t="shared" si="35"/>
        <v>Start group 6 for 100km</v>
      </c>
    </row>
    <row r="578" spans="1:8">
      <c r="A578" s="128">
        <v>576</v>
      </c>
      <c r="B578" s="68" t="s">
        <v>42</v>
      </c>
      <c r="C578" s="68" t="s">
        <v>10277</v>
      </c>
      <c r="D578" s="69">
        <v>0.17797459490740741</v>
      </c>
      <c r="E578" s="37">
        <f t="shared" si="32"/>
        <v>0.73940949935815148</v>
      </c>
      <c r="F578" s="37">
        <f t="shared" si="33"/>
        <v>0.86523532265890357</v>
      </c>
      <c r="G578" s="4" t="str">
        <f t="shared" si="34"/>
        <v>Start group 6 for 50km</v>
      </c>
      <c r="H578" s="4" t="str">
        <f t="shared" si="35"/>
        <v>Start group 6 for 100km</v>
      </c>
    </row>
    <row r="579" spans="1:8">
      <c r="A579" s="128">
        <v>577</v>
      </c>
      <c r="B579" s="68" t="s">
        <v>64</v>
      </c>
      <c r="C579" s="68" t="s">
        <v>10278</v>
      </c>
      <c r="D579" s="69">
        <v>0.17803243055555557</v>
      </c>
      <c r="E579" s="37">
        <f t="shared" si="32"/>
        <v>0.74069319640564824</v>
      </c>
      <c r="F579" s="37">
        <f t="shared" si="33"/>
        <v>0.86584182435710821</v>
      </c>
      <c r="G579" s="4" t="str">
        <f t="shared" si="34"/>
        <v>Start group 6 for 50km</v>
      </c>
      <c r="H579" s="4" t="str">
        <f t="shared" si="35"/>
        <v>Start group 6 for 100km</v>
      </c>
    </row>
    <row r="580" spans="1:8">
      <c r="A580" s="128">
        <v>578</v>
      </c>
      <c r="B580" s="68" t="s">
        <v>3248</v>
      </c>
      <c r="C580" s="68" t="s">
        <v>10279</v>
      </c>
      <c r="D580" s="69">
        <v>0.17812503472222221</v>
      </c>
      <c r="E580" s="37">
        <f t="shared" ref="E580:E643" si="36">A580/779</f>
        <v>0.7419768934531451</v>
      </c>
      <c r="F580" s="37">
        <f t="shared" ref="F580:F643" si="37">((HOUR(D580)*60+MINUTE(D580)+SECOND(D580)/60)-(HOUR($D$3)*60+MINUTE($D$3)+SECOND($D$3)/60))/(HOUR($D$3)*60+MINUTE($D$3)+SECOND($D$3)/60)</f>
        <v>0.86681222707423577</v>
      </c>
      <c r="G580" s="4" t="str">
        <f t="shared" ref="G580:G643" si="38">"Start group "&amp;IF(F580&lt;=29%,1,IF(F580&lt;=39%,2,IF(F580&lt;=50%,3,IF(F580&lt;=62%,4,IF(F580&lt;=84%,5,6)))))&amp;" for 50km"</f>
        <v>Start group 6 for 50km</v>
      </c>
      <c r="H580" s="4" t="str">
        <f t="shared" ref="H580:H643" si="39">"Start group "&amp;IF(F580&lt;=20%,1,IF(F580&lt;=33%,2,IF(F580&lt;=43%,3,IF(F580&lt;=52%,4,IF(F580&lt;=69%,5,6)))))&amp;" for 100km"</f>
        <v>Start group 6 for 100km</v>
      </c>
    </row>
    <row r="581" spans="1:8">
      <c r="A581" s="128">
        <v>579</v>
      </c>
      <c r="B581" s="68" t="s">
        <v>175</v>
      </c>
      <c r="C581" s="68" t="s">
        <v>10280</v>
      </c>
      <c r="D581" s="69">
        <v>0.17877314814814815</v>
      </c>
      <c r="E581" s="37">
        <f t="shared" si="36"/>
        <v>0.74326059050064186</v>
      </c>
      <c r="F581" s="37">
        <f t="shared" si="37"/>
        <v>0.87360504609412903</v>
      </c>
      <c r="G581" s="4" t="str">
        <f t="shared" si="38"/>
        <v>Start group 6 for 50km</v>
      </c>
      <c r="H581" s="4" t="str">
        <f t="shared" si="39"/>
        <v>Start group 6 for 100km</v>
      </c>
    </row>
    <row r="582" spans="1:8">
      <c r="A582" s="128">
        <v>580</v>
      </c>
      <c r="B582" s="68" t="s">
        <v>1852</v>
      </c>
      <c r="C582" s="68" t="s">
        <v>10281</v>
      </c>
      <c r="D582" s="69">
        <v>0.17888888888888888</v>
      </c>
      <c r="E582" s="37">
        <f t="shared" si="36"/>
        <v>0.74454428754813862</v>
      </c>
      <c r="F582" s="37">
        <f t="shared" si="37"/>
        <v>0.87481804949053865</v>
      </c>
      <c r="G582" s="4" t="str">
        <f t="shared" si="38"/>
        <v>Start group 6 for 50km</v>
      </c>
      <c r="H582" s="4" t="str">
        <f t="shared" si="39"/>
        <v>Start group 6 for 100km</v>
      </c>
    </row>
    <row r="583" spans="1:8">
      <c r="A583" s="128">
        <v>581</v>
      </c>
      <c r="B583" s="68" t="s">
        <v>28</v>
      </c>
      <c r="C583" s="68" t="s">
        <v>10282</v>
      </c>
      <c r="D583" s="69">
        <v>0.17896995370370369</v>
      </c>
      <c r="E583" s="37">
        <f t="shared" si="36"/>
        <v>0.74582798459563548</v>
      </c>
      <c r="F583" s="37">
        <f t="shared" si="37"/>
        <v>0.87566715186802491</v>
      </c>
      <c r="G583" s="4" t="str">
        <f t="shared" si="38"/>
        <v>Start group 6 for 50km</v>
      </c>
      <c r="H583" s="4" t="str">
        <f t="shared" si="39"/>
        <v>Start group 6 for 100km</v>
      </c>
    </row>
    <row r="584" spans="1:8">
      <c r="A584" s="128">
        <v>582</v>
      </c>
      <c r="B584" s="68" t="s">
        <v>205</v>
      </c>
      <c r="C584" s="68" t="s">
        <v>7971</v>
      </c>
      <c r="D584" s="69">
        <v>0.1790972337962963</v>
      </c>
      <c r="E584" s="37">
        <f t="shared" si="36"/>
        <v>0.74711168164313224</v>
      </c>
      <c r="F584" s="37">
        <f t="shared" si="37"/>
        <v>0.8770014556040755</v>
      </c>
      <c r="G584" s="4" t="str">
        <f t="shared" si="38"/>
        <v>Start group 6 for 50km</v>
      </c>
      <c r="H584" s="4" t="str">
        <f t="shared" si="39"/>
        <v>Start group 6 for 100km</v>
      </c>
    </row>
    <row r="585" spans="1:8">
      <c r="A585" s="128">
        <v>583</v>
      </c>
      <c r="B585" s="68" t="s">
        <v>80</v>
      </c>
      <c r="C585" s="68" t="s">
        <v>7367</v>
      </c>
      <c r="D585" s="69">
        <v>0.17942133101851851</v>
      </c>
      <c r="E585" s="37">
        <f t="shared" si="36"/>
        <v>0.748395378690629</v>
      </c>
      <c r="F585" s="37">
        <f t="shared" si="37"/>
        <v>0.88039786511402229</v>
      </c>
      <c r="G585" s="4" t="str">
        <f t="shared" si="38"/>
        <v>Start group 6 for 50km</v>
      </c>
      <c r="H585" s="4" t="str">
        <f t="shared" si="39"/>
        <v>Start group 6 for 100km</v>
      </c>
    </row>
    <row r="586" spans="1:8">
      <c r="A586" s="128">
        <v>584</v>
      </c>
      <c r="B586" s="68" t="s">
        <v>999</v>
      </c>
      <c r="C586" s="68" t="s">
        <v>10283</v>
      </c>
      <c r="D586" s="69">
        <v>0.17968759259259259</v>
      </c>
      <c r="E586" s="37">
        <f t="shared" si="36"/>
        <v>0.74967907573812576</v>
      </c>
      <c r="F586" s="37">
        <f t="shared" si="37"/>
        <v>0.88318777292576411</v>
      </c>
      <c r="G586" s="4" t="str">
        <f t="shared" si="38"/>
        <v>Start group 6 for 50km</v>
      </c>
      <c r="H586" s="4" t="str">
        <f t="shared" si="39"/>
        <v>Start group 6 for 100km</v>
      </c>
    </row>
    <row r="587" spans="1:8">
      <c r="A587" s="128">
        <v>585</v>
      </c>
      <c r="B587" s="68" t="s">
        <v>10284</v>
      </c>
      <c r="C587" s="68" t="s">
        <v>7668</v>
      </c>
      <c r="D587" s="69">
        <v>0.18013896990740741</v>
      </c>
      <c r="E587" s="37">
        <f t="shared" si="36"/>
        <v>0.75096277278562262</v>
      </c>
      <c r="F587" s="37">
        <f t="shared" si="37"/>
        <v>0.88791848617176106</v>
      </c>
      <c r="G587" s="4" t="str">
        <f t="shared" si="38"/>
        <v>Start group 6 for 50km</v>
      </c>
      <c r="H587" s="4" t="str">
        <f t="shared" si="39"/>
        <v>Start group 6 for 100km</v>
      </c>
    </row>
    <row r="588" spans="1:8">
      <c r="A588" s="128">
        <v>586</v>
      </c>
      <c r="B588" s="68" t="s">
        <v>176</v>
      </c>
      <c r="C588" s="68" t="s">
        <v>5746</v>
      </c>
      <c r="D588" s="69">
        <v>0.18016210648148148</v>
      </c>
      <c r="E588" s="37">
        <f t="shared" si="36"/>
        <v>0.75224646983311938</v>
      </c>
      <c r="F588" s="37">
        <f t="shared" si="37"/>
        <v>0.88816108685104311</v>
      </c>
      <c r="G588" s="4" t="str">
        <f t="shared" si="38"/>
        <v>Start group 6 for 50km</v>
      </c>
      <c r="H588" s="4" t="str">
        <f t="shared" si="39"/>
        <v>Start group 6 for 100km</v>
      </c>
    </row>
    <row r="589" spans="1:8">
      <c r="A589" s="128">
        <v>587</v>
      </c>
      <c r="B589" s="68" t="s">
        <v>275</v>
      </c>
      <c r="C589" s="68" t="s">
        <v>10285</v>
      </c>
      <c r="D589" s="69">
        <v>0.1801852662037037</v>
      </c>
      <c r="E589" s="37">
        <f t="shared" si="36"/>
        <v>0.75353016688061614</v>
      </c>
      <c r="F589" s="37">
        <f t="shared" si="37"/>
        <v>0.88840368753032484</v>
      </c>
      <c r="G589" s="4" t="str">
        <f t="shared" si="38"/>
        <v>Start group 6 for 50km</v>
      </c>
      <c r="H589" s="4" t="str">
        <f t="shared" si="39"/>
        <v>Start group 6 for 100km</v>
      </c>
    </row>
    <row r="590" spans="1:8">
      <c r="A590" s="128">
        <v>588</v>
      </c>
      <c r="B590" s="68" t="s">
        <v>29</v>
      </c>
      <c r="C590" s="68" t="s">
        <v>10286</v>
      </c>
      <c r="D590" s="69">
        <v>0.18019681712962962</v>
      </c>
      <c r="E590" s="37">
        <f t="shared" si="36"/>
        <v>0.754813863928113</v>
      </c>
      <c r="F590" s="37">
        <f t="shared" si="37"/>
        <v>0.88852498786996603</v>
      </c>
      <c r="G590" s="4" t="str">
        <f t="shared" si="38"/>
        <v>Start group 6 for 50km</v>
      </c>
      <c r="H590" s="4" t="str">
        <f t="shared" si="39"/>
        <v>Start group 6 for 100km</v>
      </c>
    </row>
    <row r="591" spans="1:8">
      <c r="A591" s="128">
        <v>589</v>
      </c>
      <c r="B591" s="68" t="s">
        <v>281</v>
      </c>
      <c r="C591" s="68" t="s">
        <v>7818</v>
      </c>
      <c r="D591" s="69">
        <v>0.18019682870370371</v>
      </c>
      <c r="E591" s="37">
        <f t="shared" si="36"/>
        <v>0.75609756097560976</v>
      </c>
      <c r="F591" s="37">
        <f t="shared" si="37"/>
        <v>0.88852498786996603</v>
      </c>
      <c r="G591" s="4" t="str">
        <f t="shared" si="38"/>
        <v>Start group 6 for 50km</v>
      </c>
      <c r="H591" s="4" t="str">
        <f t="shared" si="39"/>
        <v>Start group 6 for 100km</v>
      </c>
    </row>
    <row r="592" spans="1:8">
      <c r="A592" s="128">
        <v>590</v>
      </c>
      <c r="B592" s="68" t="s">
        <v>294</v>
      </c>
      <c r="C592" s="68" t="s">
        <v>10287</v>
      </c>
      <c r="D592" s="69">
        <v>0.18021999999999999</v>
      </c>
      <c r="E592" s="37">
        <f t="shared" si="36"/>
        <v>0.75738125802310652</v>
      </c>
      <c r="F592" s="37">
        <f t="shared" si="37"/>
        <v>0.88876758854924776</v>
      </c>
      <c r="G592" s="4" t="str">
        <f t="shared" si="38"/>
        <v>Start group 6 for 50km</v>
      </c>
      <c r="H592" s="4" t="str">
        <f t="shared" si="39"/>
        <v>Start group 6 for 100km</v>
      </c>
    </row>
    <row r="593" spans="1:8">
      <c r="A593" s="128">
        <v>591</v>
      </c>
      <c r="B593" s="68" t="s">
        <v>43</v>
      </c>
      <c r="C593" s="68" t="s">
        <v>10288</v>
      </c>
      <c r="D593" s="69">
        <v>0.18035883101851852</v>
      </c>
      <c r="E593" s="37">
        <f t="shared" si="36"/>
        <v>0.75866495507060339</v>
      </c>
      <c r="F593" s="37">
        <f t="shared" si="37"/>
        <v>0.8902231926249391</v>
      </c>
      <c r="G593" s="4" t="str">
        <f t="shared" si="38"/>
        <v>Start group 6 for 50km</v>
      </c>
      <c r="H593" s="4" t="str">
        <f t="shared" si="39"/>
        <v>Start group 6 for 100km</v>
      </c>
    </row>
    <row r="594" spans="1:8">
      <c r="A594" s="128">
        <v>592</v>
      </c>
      <c r="B594" s="68" t="s">
        <v>10289</v>
      </c>
      <c r="C594" s="68" t="s">
        <v>10290</v>
      </c>
      <c r="D594" s="69">
        <v>0.18041666666666667</v>
      </c>
      <c r="E594" s="37">
        <f t="shared" si="36"/>
        <v>0.75994865211810014</v>
      </c>
      <c r="F594" s="37">
        <f t="shared" si="37"/>
        <v>0.89082969432314407</v>
      </c>
      <c r="G594" s="4" t="str">
        <f t="shared" si="38"/>
        <v>Start group 6 for 50km</v>
      </c>
      <c r="H594" s="4" t="str">
        <f t="shared" si="39"/>
        <v>Start group 6 for 100km</v>
      </c>
    </row>
    <row r="595" spans="1:8">
      <c r="A595" s="128">
        <v>593</v>
      </c>
      <c r="B595" s="68" t="s">
        <v>2563</v>
      </c>
      <c r="C595" s="68" t="s">
        <v>9692</v>
      </c>
      <c r="D595" s="69">
        <v>0.18045143518518519</v>
      </c>
      <c r="E595" s="37">
        <f t="shared" si="36"/>
        <v>0.7612323491655969</v>
      </c>
      <c r="F595" s="37">
        <f t="shared" si="37"/>
        <v>0.89119359534206699</v>
      </c>
      <c r="G595" s="4" t="str">
        <f t="shared" si="38"/>
        <v>Start group 6 for 50km</v>
      </c>
      <c r="H595" s="4" t="str">
        <f t="shared" si="39"/>
        <v>Start group 6 for 100km</v>
      </c>
    </row>
    <row r="596" spans="1:8">
      <c r="A596" s="128">
        <v>594</v>
      </c>
      <c r="B596" s="68" t="s">
        <v>17</v>
      </c>
      <c r="C596" s="68" t="s">
        <v>10291</v>
      </c>
      <c r="D596" s="69">
        <v>0.18076395833333334</v>
      </c>
      <c r="E596" s="37">
        <f t="shared" si="36"/>
        <v>0.76251604621309366</v>
      </c>
      <c r="F596" s="37">
        <f t="shared" si="37"/>
        <v>0.89446870451237259</v>
      </c>
      <c r="G596" s="4" t="str">
        <f t="shared" si="38"/>
        <v>Start group 6 for 50km</v>
      </c>
      <c r="H596" s="4" t="str">
        <f t="shared" si="39"/>
        <v>Start group 6 for 100km</v>
      </c>
    </row>
    <row r="597" spans="1:8">
      <c r="A597" s="128">
        <v>595</v>
      </c>
      <c r="B597" s="68" t="s">
        <v>42</v>
      </c>
      <c r="C597" s="68" t="s">
        <v>10292</v>
      </c>
      <c r="D597" s="69">
        <v>0.18083336805555555</v>
      </c>
      <c r="E597" s="37">
        <f t="shared" si="36"/>
        <v>0.76379974326059052</v>
      </c>
      <c r="F597" s="37">
        <f t="shared" si="37"/>
        <v>0.8951965065502181</v>
      </c>
      <c r="G597" s="4" t="str">
        <f t="shared" si="38"/>
        <v>Start group 6 for 50km</v>
      </c>
      <c r="H597" s="4" t="str">
        <f t="shared" si="39"/>
        <v>Start group 6 for 100km</v>
      </c>
    </row>
    <row r="598" spans="1:8">
      <c r="A598" s="128">
        <v>596</v>
      </c>
      <c r="B598" s="68" t="s">
        <v>12</v>
      </c>
      <c r="C598" s="68" t="s">
        <v>10280</v>
      </c>
      <c r="D598" s="69">
        <v>0.18111118055555556</v>
      </c>
      <c r="E598" s="37">
        <f t="shared" si="36"/>
        <v>0.76508344030808728</v>
      </c>
      <c r="F598" s="37">
        <f t="shared" si="37"/>
        <v>0.89810771470160122</v>
      </c>
      <c r="G598" s="4" t="str">
        <f t="shared" si="38"/>
        <v>Start group 6 for 50km</v>
      </c>
      <c r="H598" s="4" t="str">
        <f t="shared" si="39"/>
        <v>Start group 6 for 100km</v>
      </c>
    </row>
    <row r="599" spans="1:8">
      <c r="A599" s="128">
        <v>597</v>
      </c>
      <c r="B599" s="68" t="s">
        <v>750</v>
      </c>
      <c r="C599" s="68" t="s">
        <v>10293</v>
      </c>
      <c r="D599" s="69">
        <v>0.18128473379629631</v>
      </c>
      <c r="E599" s="37">
        <f t="shared" si="36"/>
        <v>0.76636713735558404</v>
      </c>
      <c r="F599" s="37">
        <f t="shared" si="37"/>
        <v>0.89992721979621548</v>
      </c>
      <c r="G599" s="4" t="str">
        <f t="shared" si="38"/>
        <v>Start group 6 for 50km</v>
      </c>
      <c r="H599" s="4" t="str">
        <f t="shared" si="39"/>
        <v>Start group 6 for 100km</v>
      </c>
    </row>
    <row r="600" spans="1:8">
      <c r="A600" s="128">
        <v>598</v>
      </c>
      <c r="B600" s="68" t="s">
        <v>2698</v>
      </c>
      <c r="C600" s="68" t="s">
        <v>10294</v>
      </c>
      <c r="D600" s="69">
        <v>0.18155099537037037</v>
      </c>
      <c r="E600" s="37">
        <f t="shared" si="36"/>
        <v>0.76765083440308091</v>
      </c>
      <c r="F600" s="37">
        <f t="shared" si="37"/>
        <v>0.9027171276079573</v>
      </c>
      <c r="G600" s="4" t="str">
        <f t="shared" si="38"/>
        <v>Start group 6 for 50km</v>
      </c>
      <c r="H600" s="4" t="str">
        <f t="shared" si="39"/>
        <v>Start group 6 for 100km</v>
      </c>
    </row>
    <row r="601" spans="1:8">
      <c r="A601" s="128">
        <v>599</v>
      </c>
      <c r="B601" s="68" t="s">
        <v>165</v>
      </c>
      <c r="C601" s="68" t="s">
        <v>6007</v>
      </c>
      <c r="D601" s="69">
        <v>0.18245379629629629</v>
      </c>
      <c r="E601" s="37">
        <f t="shared" si="36"/>
        <v>0.76893453145057766</v>
      </c>
      <c r="F601" s="37">
        <f t="shared" si="37"/>
        <v>0.91217855409995152</v>
      </c>
      <c r="G601" s="4" t="str">
        <f t="shared" si="38"/>
        <v>Start group 6 for 50km</v>
      </c>
      <c r="H601" s="4" t="str">
        <f t="shared" si="39"/>
        <v>Start group 6 for 100km</v>
      </c>
    </row>
    <row r="602" spans="1:8">
      <c r="A602" s="128">
        <v>600</v>
      </c>
      <c r="B602" s="68" t="s">
        <v>126</v>
      </c>
      <c r="C602" s="68" t="s">
        <v>10295</v>
      </c>
      <c r="D602" s="69">
        <v>0.18246532407407406</v>
      </c>
      <c r="E602" s="37">
        <f t="shared" si="36"/>
        <v>0.77021822849807442</v>
      </c>
      <c r="F602" s="37">
        <f t="shared" si="37"/>
        <v>0.91229985443959238</v>
      </c>
      <c r="G602" s="4" t="str">
        <f t="shared" si="38"/>
        <v>Start group 6 for 50km</v>
      </c>
      <c r="H602" s="4" t="str">
        <f t="shared" si="39"/>
        <v>Start group 6 for 100km</v>
      </c>
    </row>
    <row r="603" spans="1:8">
      <c r="A603" s="128">
        <v>601</v>
      </c>
      <c r="B603" s="68" t="s">
        <v>36</v>
      </c>
      <c r="C603" s="68" t="s">
        <v>10296</v>
      </c>
      <c r="D603" s="69">
        <v>0.18248846064814814</v>
      </c>
      <c r="E603" s="37">
        <f t="shared" si="36"/>
        <v>0.77150192554557129</v>
      </c>
      <c r="F603" s="37">
        <f t="shared" si="37"/>
        <v>0.91254245511887444</v>
      </c>
      <c r="G603" s="4" t="str">
        <f t="shared" si="38"/>
        <v>Start group 6 for 50km</v>
      </c>
      <c r="H603" s="4" t="str">
        <f t="shared" si="39"/>
        <v>Start group 6 for 100km</v>
      </c>
    </row>
    <row r="604" spans="1:8">
      <c r="A604" s="128">
        <v>602</v>
      </c>
      <c r="B604" s="68" t="s">
        <v>27</v>
      </c>
      <c r="C604" s="68" t="s">
        <v>5729</v>
      </c>
      <c r="D604" s="69">
        <v>0.18272001157407408</v>
      </c>
      <c r="E604" s="37">
        <f t="shared" si="36"/>
        <v>0.77278562259306804</v>
      </c>
      <c r="F604" s="37">
        <f t="shared" si="37"/>
        <v>0.91496846191169334</v>
      </c>
      <c r="G604" s="4" t="str">
        <f t="shared" si="38"/>
        <v>Start group 6 for 50km</v>
      </c>
      <c r="H604" s="4" t="str">
        <f t="shared" si="39"/>
        <v>Start group 6 for 100km</v>
      </c>
    </row>
    <row r="605" spans="1:8">
      <c r="A605" s="128">
        <v>603</v>
      </c>
      <c r="B605" s="68" t="s">
        <v>7</v>
      </c>
      <c r="C605" s="68" t="s">
        <v>7245</v>
      </c>
      <c r="D605" s="69">
        <v>0.18276626157407408</v>
      </c>
      <c r="E605" s="37">
        <f t="shared" si="36"/>
        <v>0.7740693196405648</v>
      </c>
      <c r="F605" s="37">
        <f t="shared" si="37"/>
        <v>0.91545366327025712</v>
      </c>
      <c r="G605" s="4" t="str">
        <f t="shared" si="38"/>
        <v>Start group 6 for 50km</v>
      </c>
      <c r="H605" s="4" t="str">
        <f t="shared" si="39"/>
        <v>Start group 6 for 100km</v>
      </c>
    </row>
    <row r="606" spans="1:8">
      <c r="A606" s="128">
        <v>604</v>
      </c>
      <c r="B606" s="68" t="s">
        <v>15</v>
      </c>
      <c r="C606" s="68" t="s">
        <v>10297</v>
      </c>
      <c r="D606" s="69">
        <v>0.18288194444444444</v>
      </c>
      <c r="E606" s="37">
        <f t="shared" si="36"/>
        <v>0.77535301668806167</v>
      </c>
      <c r="F606" s="37">
        <f t="shared" si="37"/>
        <v>0.91666666666666674</v>
      </c>
      <c r="G606" s="4" t="str">
        <f t="shared" si="38"/>
        <v>Start group 6 for 50km</v>
      </c>
      <c r="H606" s="4" t="str">
        <f t="shared" si="39"/>
        <v>Start group 6 for 100km</v>
      </c>
    </row>
    <row r="607" spans="1:8">
      <c r="A607" s="128">
        <v>605</v>
      </c>
      <c r="B607" s="68" t="s">
        <v>280</v>
      </c>
      <c r="C607" s="68" t="s">
        <v>8249</v>
      </c>
      <c r="D607" s="69">
        <v>0.18307873842592592</v>
      </c>
      <c r="E607" s="37">
        <f t="shared" si="36"/>
        <v>0.77663671373555843</v>
      </c>
      <c r="F607" s="37">
        <f t="shared" si="37"/>
        <v>0.91872877244056272</v>
      </c>
      <c r="G607" s="4" t="str">
        <f t="shared" si="38"/>
        <v>Start group 6 for 50km</v>
      </c>
      <c r="H607" s="4" t="str">
        <f t="shared" si="39"/>
        <v>Start group 6 for 100km</v>
      </c>
    </row>
    <row r="608" spans="1:8">
      <c r="A608" s="128">
        <v>606</v>
      </c>
      <c r="B608" s="68" t="s">
        <v>158</v>
      </c>
      <c r="C608" s="68" t="s">
        <v>9523</v>
      </c>
      <c r="D608" s="69">
        <v>0.18310186342592594</v>
      </c>
      <c r="E608" s="37">
        <f t="shared" si="36"/>
        <v>0.77792041078305518</v>
      </c>
      <c r="F608" s="37">
        <f t="shared" si="37"/>
        <v>0.91897137311984478</v>
      </c>
      <c r="G608" s="4" t="str">
        <f t="shared" si="38"/>
        <v>Start group 6 for 50km</v>
      </c>
      <c r="H608" s="4" t="str">
        <f t="shared" si="39"/>
        <v>Start group 6 for 100km</v>
      </c>
    </row>
    <row r="609" spans="1:8">
      <c r="A609" s="128">
        <v>607</v>
      </c>
      <c r="B609" s="68" t="s">
        <v>10298</v>
      </c>
      <c r="C609" s="68" t="s">
        <v>10299</v>
      </c>
      <c r="D609" s="69">
        <v>0.18310194444444444</v>
      </c>
      <c r="E609" s="37">
        <f t="shared" si="36"/>
        <v>0.77920410783055194</v>
      </c>
      <c r="F609" s="37">
        <f t="shared" si="37"/>
        <v>0.91897137311984478</v>
      </c>
      <c r="G609" s="4" t="str">
        <f t="shared" si="38"/>
        <v>Start group 6 for 50km</v>
      </c>
      <c r="H609" s="4" t="str">
        <f t="shared" si="39"/>
        <v>Start group 6 for 100km</v>
      </c>
    </row>
    <row r="610" spans="1:8">
      <c r="A610" s="128">
        <v>608</v>
      </c>
      <c r="B610" s="68" t="s">
        <v>168</v>
      </c>
      <c r="C610" s="68" t="s">
        <v>10300</v>
      </c>
      <c r="D610" s="69">
        <v>0.18319445601851853</v>
      </c>
      <c r="E610" s="37">
        <f t="shared" si="36"/>
        <v>0.78048780487804881</v>
      </c>
      <c r="F610" s="37">
        <f t="shared" si="37"/>
        <v>0.91994177583697234</v>
      </c>
      <c r="G610" s="4" t="str">
        <f t="shared" si="38"/>
        <v>Start group 6 for 50km</v>
      </c>
      <c r="H610" s="4" t="str">
        <f t="shared" si="39"/>
        <v>Start group 6 for 100km</v>
      </c>
    </row>
    <row r="611" spans="1:8">
      <c r="A611" s="128">
        <v>609</v>
      </c>
      <c r="B611" s="68" t="s">
        <v>25</v>
      </c>
      <c r="C611" s="68" t="s">
        <v>10301</v>
      </c>
      <c r="D611" s="69">
        <v>0.18396994212962964</v>
      </c>
      <c r="E611" s="37">
        <f t="shared" si="36"/>
        <v>0.78177150192554556</v>
      </c>
      <c r="F611" s="37">
        <f t="shared" si="37"/>
        <v>0.92806889859291608</v>
      </c>
      <c r="G611" s="4" t="str">
        <f t="shared" si="38"/>
        <v>Start group 6 for 50km</v>
      </c>
      <c r="H611" s="4" t="str">
        <f t="shared" si="39"/>
        <v>Start group 6 for 100km</v>
      </c>
    </row>
    <row r="612" spans="1:8">
      <c r="A612" s="128">
        <v>610</v>
      </c>
      <c r="B612" s="68" t="s">
        <v>25</v>
      </c>
      <c r="C612" s="68" t="s">
        <v>10302</v>
      </c>
      <c r="D612" s="69">
        <v>0.18425928240740741</v>
      </c>
      <c r="E612" s="37">
        <f t="shared" si="36"/>
        <v>0.78305519897304232</v>
      </c>
      <c r="F612" s="37">
        <f t="shared" si="37"/>
        <v>0.93110140708393963</v>
      </c>
      <c r="G612" s="4" t="str">
        <f t="shared" si="38"/>
        <v>Start group 6 for 50km</v>
      </c>
      <c r="H612" s="4" t="str">
        <f t="shared" si="39"/>
        <v>Start group 6 for 100km</v>
      </c>
    </row>
    <row r="613" spans="1:8">
      <c r="A613" s="128">
        <v>611</v>
      </c>
      <c r="B613" s="68" t="s">
        <v>18</v>
      </c>
      <c r="C613" s="68" t="s">
        <v>10303</v>
      </c>
      <c r="D613" s="69">
        <v>0.18451391203703704</v>
      </c>
      <c r="E613" s="37">
        <f t="shared" si="36"/>
        <v>0.78433889602053919</v>
      </c>
      <c r="F613" s="37">
        <f t="shared" si="37"/>
        <v>0.93377001455604058</v>
      </c>
      <c r="G613" s="4" t="str">
        <f t="shared" si="38"/>
        <v>Start group 6 for 50km</v>
      </c>
      <c r="H613" s="4" t="str">
        <f t="shared" si="39"/>
        <v>Start group 6 for 100km</v>
      </c>
    </row>
    <row r="614" spans="1:8">
      <c r="A614" s="128">
        <v>612</v>
      </c>
      <c r="B614" s="68" t="s">
        <v>64</v>
      </c>
      <c r="C614" s="68" t="s">
        <v>10304</v>
      </c>
      <c r="D614" s="69">
        <v>0.18456027777777778</v>
      </c>
      <c r="E614" s="37">
        <f t="shared" si="36"/>
        <v>0.78562259306803595</v>
      </c>
      <c r="F614" s="37">
        <f t="shared" si="37"/>
        <v>0.93425521591460436</v>
      </c>
      <c r="G614" s="4" t="str">
        <f t="shared" si="38"/>
        <v>Start group 6 for 50km</v>
      </c>
      <c r="H614" s="4" t="str">
        <f t="shared" si="39"/>
        <v>Start group 6 for 100km</v>
      </c>
    </row>
    <row r="615" spans="1:8">
      <c r="A615" s="128">
        <v>613</v>
      </c>
      <c r="B615" s="68" t="s">
        <v>10305</v>
      </c>
      <c r="C615" s="68" t="s">
        <v>10306</v>
      </c>
      <c r="D615" s="69">
        <v>0.18488431712962963</v>
      </c>
      <c r="E615" s="37">
        <f t="shared" si="36"/>
        <v>0.7869062901155327</v>
      </c>
      <c r="F615" s="37">
        <f t="shared" si="37"/>
        <v>0.93765162542455127</v>
      </c>
      <c r="G615" s="4" t="str">
        <f t="shared" si="38"/>
        <v>Start group 6 for 50km</v>
      </c>
      <c r="H615" s="4" t="str">
        <f t="shared" si="39"/>
        <v>Start group 6 for 100km</v>
      </c>
    </row>
    <row r="616" spans="1:8">
      <c r="A616" s="128">
        <v>614</v>
      </c>
      <c r="B616" s="68" t="s">
        <v>38</v>
      </c>
      <c r="C616" s="68" t="s">
        <v>7709</v>
      </c>
      <c r="D616" s="69">
        <v>0.18497685185185186</v>
      </c>
      <c r="E616" s="37">
        <f t="shared" si="36"/>
        <v>0.78818998716302957</v>
      </c>
      <c r="F616" s="37">
        <f t="shared" si="37"/>
        <v>0.93862202814167872</v>
      </c>
      <c r="G616" s="4" t="str">
        <f t="shared" si="38"/>
        <v>Start group 6 for 50km</v>
      </c>
      <c r="H616" s="4" t="str">
        <f t="shared" si="39"/>
        <v>Start group 6 for 100km</v>
      </c>
    </row>
    <row r="617" spans="1:8">
      <c r="A617" s="128">
        <v>615</v>
      </c>
      <c r="B617" s="68" t="s">
        <v>28</v>
      </c>
      <c r="C617" s="68" t="s">
        <v>10307</v>
      </c>
      <c r="D617" s="69">
        <v>0.18506949074074075</v>
      </c>
      <c r="E617" s="37">
        <f t="shared" si="36"/>
        <v>0.78947368421052633</v>
      </c>
      <c r="F617" s="37">
        <f t="shared" si="37"/>
        <v>0.93959243085880628</v>
      </c>
      <c r="G617" s="4" t="str">
        <f t="shared" si="38"/>
        <v>Start group 6 for 50km</v>
      </c>
      <c r="H617" s="4" t="str">
        <f t="shared" si="39"/>
        <v>Start group 6 for 100km</v>
      </c>
    </row>
    <row r="618" spans="1:8">
      <c r="A618" s="128">
        <v>616</v>
      </c>
      <c r="B618" s="68" t="s">
        <v>34</v>
      </c>
      <c r="C618" s="68" t="s">
        <v>10307</v>
      </c>
      <c r="D618" s="69">
        <v>0.18509266203703703</v>
      </c>
      <c r="E618" s="37">
        <f t="shared" si="36"/>
        <v>0.79075738125802308</v>
      </c>
      <c r="F618" s="37">
        <f t="shared" si="37"/>
        <v>0.93983503153808845</v>
      </c>
      <c r="G618" s="4" t="str">
        <f t="shared" si="38"/>
        <v>Start group 6 for 50km</v>
      </c>
      <c r="H618" s="4" t="str">
        <f t="shared" si="39"/>
        <v>Start group 6 for 100km</v>
      </c>
    </row>
    <row r="619" spans="1:8">
      <c r="A619" s="128">
        <v>617</v>
      </c>
      <c r="B619" s="68" t="s">
        <v>22</v>
      </c>
      <c r="C619" s="68" t="s">
        <v>5881</v>
      </c>
      <c r="D619" s="69">
        <v>0.18511581018518519</v>
      </c>
      <c r="E619" s="37">
        <f t="shared" si="36"/>
        <v>0.79204107830551995</v>
      </c>
      <c r="F619" s="37">
        <f t="shared" si="37"/>
        <v>0.94007763221737006</v>
      </c>
      <c r="G619" s="4" t="str">
        <f t="shared" si="38"/>
        <v>Start group 6 for 50km</v>
      </c>
      <c r="H619" s="4" t="str">
        <f t="shared" si="39"/>
        <v>Start group 6 for 100km</v>
      </c>
    </row>
    <row r="620" spans="1:8">
      <c r="A620" s="128">
        <v>618</v>
      </c>
      <c r="B620" s="68" t="s">
        <v>10308</v>
      </c>
      <c r="C620" s="68" t="s">
        <v>7670</v>
      </c>
      <c r="D620" s="69">
        <v>0.18637731481481482</v>
      </c>
      <c r="E620" s="37">
        <f t="shared" si="36"/>
        <v>0.79332477535301671</v>
      </c>
      <c r="F620" s="37">
        <f t="shared" si="37"/>
        <v>0.95329936923823377</v>
      </c>
      <c r="G620" s="4" t="str">
        <f t="shared" si="38"/>
        <v>Start group 6 for 50km</v>
      </c>
      <c r="H620" s="4" t="str">
        <f t="shared" si="39"/>
        <v>Start group 6 for 100km</v>
      </c>
    </row>
    <row r="621" spans="1:8">
      <c r="A621" s="128">
        <v>619</v>
      </c>
      <c r="B621" s="68" t="s">
        <v>4</v>
      </c>
      <c r="C621" s="68" t="s">
        <v>7611</v>
      </c>
      <c r="D621" s="69">
        <v>0.1864236226851852</v>
      </c>
      <c r="E621" s="37">
        <f t="shared" si="36"/>
        <v>0.79460847240051347</v>
      </c>
      <c r="F621" s="37">
        <f t="shared" si="37"/>
        <v>0.95378457059679755</v>
      </c>
      <c r="G621" s="4" t="str">
        <f t="shared" si="38"/>
        <v>Start group 6 for 50km</v>
      </c>
      <c r="H621" s="4" t="str">
        <f t="shared" si="39"/>
        <v>Start group 6 for 100km</v>
      </c>
    </row>
    <row r="622" spans="1:8">
      <c r="A622" s="128">
        <v>620</v>
      </c>
      <c r="B622" s="68" t="s">
        <v>15</v>
      </c>
      <c r="C622" s="68" t="s">
        <v>6022</v>
      </c>
      <c r="D622" s="69">
        <v>0.18687508101851852</v>
      </c>
      <c r="E622" s="37">
        <f t="shared" si="36"/>
        <v>0.79589216944801022</v>
      </c>
      <c r="F622" s="37">
        <f t="shared" si="37"/>
        <v>0.95851528384279483</v>
      </c>
      <c r="G622" s="4" t="str">
        <f t="shared" si="38"/>
        <v>Start group 6 for 50km</v>
      </c>
      <c r="H622" s="4" t="str">
        <f t="shared" si="39"/>
        <v>Start group 6 for 100km</v>
      </c>
    </row>
    <row r="623" spans="1:8">
      <c r="A623" s="128">
        <v>621</v>
      </c>
      <c r="B623" s="68" t="s">
        <v>12</v>
      </c>
      <c r="C623" s="68" t="s">
        <v>10309</v>
      </c>
      <c r="D623" s="69">
        <v>0.18702553240740741</v>
      </c>
      <c r="E623" s="37">
        <f t="shared" si="36"/>
        <v>0.79717586649550709</v>
      </c>
      <c r="F623" s="37">
        <f t="shared" si="37"/>
        <v>0.96009218825812703</v>
      </c>
      <c r="G623" s="4" t="str">
        <f t="shared" si="38"/>
        <v>Start group 6 for 50km</v>
      </c>
      <c r="H623" s="4" t="str">
        <f t="shared" si="39"/>
        <v>Start group 6 for 100km</v>
      </c>
    </row>
    <row r="624" spans="1:8">
      <c r="A624" s="128">
        <v>622</v>
      </c>
      <c r="B624" s="68" t="s">
        <v>42</v>
      </c>
      <c r="C624" s="68" t="s">
        <v>6022</v>
      </c>
      <c r="D624" s="69">
        <v>0.18723387731481481</v>
      </c>
      <c r="E624" s="37">
        <f t="shared" si="36"/>
        <v>0.79845956354300385</v>
      </c>
      <c r="F624" s="37">
        <f t="shared" si="37"/>
        <v>0.96227559437166421</v>
      </c>
      <c r="G624" s="4" t="str">
        <f t="shared" si="38"/>
        <v>Start group 6 for 50km</v>
      </c>
      <c r="H624" s="4" t="str">
        <f t="shared" si="39"/>
        <v>Start group 6 for 100km</v>
      </c>
    </row>
    <row r="625" spans="1:8">
      <c r="A625" s="128">
        <v>623</v>
      </c>
      <c r="B625" s="68" t="s">
        <v>358</v>
      </c>
      <c r="C625" s="68" t="s">
        <v>10310</v>
      </c>
      <c r="D625" s="69">
        <v>0.18730324074074073</v>
      </c>
      <c r="E625" s="37">
        <f t="shared" si="36"/>
        <v>0.7997432605905006</v>
      </c>
      <c r="F625" s="37">
        <f t="shared" si="37"/>
        <v>0.96300339640950972</v>
      </c>
      <c r="G625" s="4" t="str">
        <f t="shared" si="38"/>
        <v>Start group 6 for 50km</v>
      </c>
      <c r="H625" s="4" t="str">
        <f t="shared" si="39"/>
        <v>Start group 6 for 100km</v>
      </c>
    </row>
    <row r="626" spans="1:8">
      <c r="A626" s="128">
        <v>624</v>
      </c>
      <c r="B626" s="68" t="s">
        <v>6</v>
      </c>
      <c r="C626" s="68" t="s">
        <v>10311</v>
      </c>
      <c r="D626" s="69">
        <v>0.18730334490740741</v>
      </c>
      <c r="E626" s="37">
        <f t="shared" si="36"/>
        <v>0.80102695763799747</v>
      </c>
      <c r="F626" s="37">
        <f t="shared" si="37"/>
        <v>0.96300339640950972</v>
      </c>
      <c r="G626" s="4" t="str">
        <f t="shared" si="38"/>
        <v>Start group 6 for 50km</v>
      </c>
      <c r="H626" s="4" t="str">
        <f t="shared" si="39"/>
        <v>Start group 6 for 100km</v>
      </c>
    </row>
    <row r="627" spans="1:8">
      <c r="A627" s="128">
        <v>625</v>
      </c>
      <c r="B627" s="68" t="s">
        <v>87</v>
      </c>
      <c r="C627" s="68" t="s">
        <v>10312</v>
      </c>
      <c r="D627" s="69">
        <v>0.18807876157407408</v>
      </c>
      <c r="E627" s="37">
        <f t="shared" si="36"/>
        <v>0.80231065468549423</v>
      </c>
      <c r="F627" s="37">
        <f t="shared" si="37"/>
        <v>0.97113051916545345</v>
      </c>
      <c r="G627" s="4" t="str">
        <f t="shared" si="38"/>
        <v>Start group 6 for 50km</v>
      </c>
      <c r="H627" s="4" t="str">
        <f t="shared" si="39"/>
        <v>Start group 6 for 100km</v>
      </c>
    </row>
    <row r="628" spans="1:8">
      <c r="A628" s="128">
        <v>626</v>
      </c>
      <c r="B628" s="68" t="s">
        <v>30</v>
      </c>
      <c r="C628" s="68" t="s">
        <v>10313</v>
      </c>
      <c r="D628" s="69">
        <v>0.18818293981481482</v>
      </c>
      <c r="E628" s="37">
        <f t="shared" si="36"/>
        <v>0.80359435173299099</v>
      </c>
      <c r="F628" s="37">
        <f t="shared" si="37"/>
        <v>0.97222222222222221</v>
      </c>
      <c r="G628" s="4" t="str">
        <f t="shared" si="38"/>
        <v>Start group 6 for 50km</v>
      </c>
      <c r="H628" s="4" t="str">
        <f t="shared" si="39"/>
        <v>Start group 6 for 100km</v>
      </c>
    </row>
    <row r="629" spans="1:8">
      <c r="A629" s="128">
        <v>627</v>
      </c>
      <c r="B629" s="68" t="s">
        <v>25</v>
      </c>
      <c r="C629" s="68" t="s">
        <v>10314</v>
      </c>
      <c r="D629" s="69">
        <v>0.18822916666666667</v>
      </c>
      <c r="E629" s="37">
        <f t="shared" si="36"/>
        <v>0.80487804878048785</v>
      </c>
      <c r="F629" s="37">
        <f t="shared" si="37"/>
        <v>0.97270742358078599</v>
      </c>
      <c r="G629" s="4" t="str">
        <f t="shared" si="38"/>
        <v>Start group 6 for 50km</v>
      </c>
      <c r="H629" s="4" t="str">
        <f t="shared" si="39"/>
        <v>Start group 6 for 100km</v>
      </c>
    </row>
    <row r="630" spans="1:8">
      <c r="A630" s="128">
        <v>628</v>
      </c>
      <c r="B630" s="68" t="s">
        <v>280</v>
      </c>
      <c r="C630" s="68" t="s">
        <v>10315</v>
      </c>
      <c r="D630" s="69">
        <v>0.18829866898148148</v>
      </c>
      <c r="E630" s="37">
        <f t="shared" si="36"/>
        <v>0.80616174582798461</v>
      </c>
      <c r="F630" s="37">
        <f t="shared" si="37"/>
        <v>0.97343522561863149</v>
      </c>
      <c r="G630" s="4" t="str">
        <f t="shared" si="38"/>
        <v>Start group 6 for 50km</v>
      </c>
      <c r="H630" s="4" t="str">
        <f t="shared" si="39"/>
        <v>Start group 6 for 100km</v>
      </c>
    </row>
    <row r="631" spans="1:8">
      <c r="A631" s="128">
        <v>629</v>
      </c>
      <c r="B631" s="68" t="s">
        <v>317</v>
      </c>
      <c r="C631" s="68" t="s">
        <v>9811</v>
      </c>
      <c r="D631" s="69">
        <v>0.18829869212962963</v>
      </c>
      <c r="E631" s="37">
        <f t="shared" si="36"/>
        <v>0.80744544287548137</v>
      </c>
      <c r="F631" s="37">
        <f t="shared" si="37"/>
        <v>0.97343522561863149</v>
      </c>
      <c r="G631" s="4" t="str">
        <f t="shared" si="38"/>
        <v>Start group 6 for 50km</v>
      </c>
      <c r="H631" s="4" t="str">
        <f t="shared" si="39"/>
        <v>Start group 6 for 100km</v>
      </c>
    </row>
    <row r="632" spans="1:8">
      <c r="A632" s="128">
        <v>630</v>
      </c>
      <c r="B632" s="68" t="s">
        <v>761</v>
      </c>
      <c r="C632" s="68" t="s">
        <v>7808</v>
      </c>
      <c r="D632" s="69">
        <v>0.18836811342592594</v>
      </c>
      <c r="E632" s="37">
        <f t="shared" si="36"/>
        <v>0.80872913992297812</v>
      </c>
      <c r="F632" s="37">
        <f t="shared" si="37"/>
        <v>0.97416302765647733</v>
      </c>
      <c r="G632" s="4" t="str">
        <f t="shared" si="38"/>
        <v>Start group 6 for 50km</v>
      </c>
      <c r="H632" s="4" t="str">
        <f t="shared" si="39"/>
        <v>Start group 6 for 100km</v>
      </c>
    </row>
    <row r="633" spans="1:8">
      <c r="A633" s="128">
        <v>631</v>
      </c>
      <c r="B633" s="68" t="s">
        <v>35</v>
      </c>
      <c r="C633" s="68" t="s">
        <v>5973</v>
      </c>
      <c r="D633" s="69">
        <v>0.18862269675925927</v>
      </c>
      <c r="E633" s="37">
        <f t="shared" si="36"/>
        <v>0.81001283697047499</v>
      </c>
      <c r="F633" s="37">
        <f t="shared" si="37"/>
        <v>0.97683163512857829</v>
      </c>
      <c r="G633" s="4" t="str">
        <f t="shared" si="38"/>
        <v>Start group 6 for 50km</v>
      </c>
      <c r="H633" s="4" t="str">
        <f t="shared" si="39"/>
        <v>Start group 6 for 100km</v>
      </c>
    </row>
    <row r="634" spans="1:8">
      <c r="A634" s="128">
        <v>632</v>
      </c>
      <c r="B634" s="68" t="s">
        <v>65</v>
      </c>
      <c r="C634" s="68" t="s">
        <v>7457</v>
      </c>
      <c r="D634" s="69">
        <v>0.18863431712962964</v>
      </c>
      <c r="E634" s="37">
        <f t="shared" si="36"/>
        <v>0.81129653401797175</v>
      </c>
      <c r="F634" s="37">
        <f t="shared" si="37"/>
        <v>0.97695293546821915</v>
      </c>
      <c r="G634" s="4" t="str">
        <f t="shared" si="38"/>
        <v>Start group 6 for 50km</v>
      </c>
      <c r="H634" s="4" t="str">
        <f t="shared" si="39"/>
        <v>Start group 6 for 100km</v>
      </c>
    </row>
    <row r="635" spans="1:8">
      <c r="A635" s="128">
        <v>633</v>
      </c>
      <c r="B635" s="68" t="s">
        <v>22</v>
      </c>
      <c r="C635" s="68" t="s">
        <v>5785</v>
      </c>
      <c r="D635" s="69">
        <v>0.18871530092592592</v>
      </c>
      <c r="E635" s="37">
        <f t="shared" si="36"/>
        <v>0.81258023106546851</v>
      </c>
      <c r="F635" s="37">
        <f t="shared" si="37"/>
        <v>0.97780203784570585</v>
      </c>
      <c r="G635" s="4" t="str">
        <f t="shared" si="38"/>
        <v>Start group 6 for 50km</v>
      </c>
      <c r="H635" s="4" t="str">
        <f t="shared" si="39"/>
        <v>Start group 6 for 100km</v>
      </c>
    </row>
    <row r="636" spans="1:8">
      <c r="A636" s="128">
        <v>634</v>
      </c>
      <c r="B636" s="68" t="s">
        <v>293</v>
      </c>
      <c r="C636" s="68" t="s">
        <v>9563</v>
      </c>
      <c r="D636" s="69">
        <v>0.18872689814814814</v>
      </c>
      <c r="E636" s="37">
        <f t="shared" si="36"/>
        <v>0.81386392811296537</v>
      </c>
      <c r="F636" s="37">
        <f t="shared" si="37"/>
        <v>0.97792333818534671</v>
      </c>
      <c r="G636" s="4" t="str">
        <f t="shared" si="38"/>
        <v>Start group 6 for 50km</v>
      </c>
      <c r="H636" s="4" t="str">
        <f t="shared" si="39"/>
        <v>Start group 6 for 100km</v>
      </c>
    </row>
    <row r="637" spans="1:8">
      <c r="A637" s="128">
        <v>635</v>
      </c>
      <c r="B637" s="68" t="s">
        <v>35</v>
      </c>
      <c r="C637" s="68" t="s">
        <v>6103</v>
      </c>
      <c r="D637" s="69">
        <v>0.18875002314814815</v>
      </c>
      <c r="E637" s="37">
        <f t="shared" si="36"/>
        <v>0.81514762516046213</v>
      </c>
      <c r="F637" s="37">
        <f t="shared" si="37"/>
        <v>0.97816593886462877</v>
      </c>
      <c r="G637" s="4" t="str">
        <f t="shared" si="38"/>
        <v>Start group 6 for 50km</v>
      </c>
      <c r="H637" s="4" t="str">
        <f t="shared" si="39"/>
        <v>Start group 6 for 100km</v>
      </c>
    </row>
    <row r="638" spans="1:8">
      <c r="A638" s="128">
        <v>636</v>
      </c>
      <c r="B638" s="68" t="s">
        <v>31</v>
      </c>
      <c r="C638" s="68" t="s">
        <v>10316</v>
      </c>
      <c r="D638" s="69">
        <v>0.18939814814814815</v>
      </c>
      <c r="E638" s="37">
        <f t="shared" si="36"/>
        <v>0.81643132220795889</v>
      </c>
      <c r="F638" s="37">
        <f t="shared" si="37"/>
        <v>0.98495875788452214</v>
      </c>
      <c r="G638" s="4" t="str">
        <f t="shared" si="38"/>
        <v>Start group 6 for 50km</v>
      </c>
      <c r="H638" s="4" t="str">
        <f t="shared" si="39"/>
        <v>Start group 6 for 100km</v>
      </c>
    </row>
    <row r="639" spans="1:8">
      <c r="A639" s="128">
        <v>637</v>
      </c>
      <c r="B639" s="68" t="s">
        <v>61</v>
      </c>
      <c r="C639" s="68" t="s">
        <v>10317</v>
      </c>
      <c r="D639" s="69">
        <v>0.1893981712962963</v>
      </c>
      <c r="E639" s="37">
        <f t="shared" si="36"/>
        <v>0.81771501925545576</v>
      </c>
      <c r="F639" s="37">
        <f t="shared" si="37"/>
        <v>0.98495875788452214</v>
      </c>
      <c r="G639" s="4" t="str">
        <f t="shared" si="38"/>
        <v>Start group 6 for 50km</v>
      </c>
      <c r="H639" s="4" t="str">
        <f t="shared" si="39"/>
        <v>Start group 6 for 100km</v>
      </c>
    </row>
    <row r="640" spans="1:8">
      <c r="A640" s="128">
        <v>638</v>
      </c>
      <c r="B640" s="68" t="s">
        <v>156</v>
      </c>
      <c r="C640" s="68" t="s">
        <v>10318</v>
      </c>
      <c r="D640" s="69">
        <v>0.18986113425925927</v>
      </c>
      <c r="E640" s="37">
        <f t="shared" si="36"/>
        <v>0.81899871630295251</v>
      </c>
      <c r="F640" s="37">
        <f t="shared" si="37"/>
        <v>0.98981077147015983</v>
      </c>
      <c r="G640" s="4" t="str">
        <f t="shared" si="38"/>
        <v>Start group 6 for 50km</v>
      </c>
      <c r="H640" s="4" t="str">
        <f t="shared" si="39"/>
        <v>Start group 6 for 100km</v>
      </c>
    </row>
    <row r="641" spans="1:8">
      <c r="A641" s="128">
        <v>639</v>
      </c>
      <c r="B641" s="68" t="s">
        <v>2794</v>
      </c>
      <c r="C641" s="68" t="s">
        <v>10319</v>
      </c>
      <c r="D641" s="69">
        <v>0.18987269675925925</v>
      </c>
      <c r="E641" s="37">
        <f t="shared" si="36"/>
        <v>0.82028241335044927</v>
      </c>
      <c r="F641" s="37">
        <f t="shared" si="37"/>
        <v>0.98993207180980114</v>
      </c>
      <c r="G641" s="4" t="str">
        <f t="shared" si="38"/>
        <v>Start group 6 for 50km</v>
      </c>
      <c r="H641" s="4" t="str">
        <f t="shared" si="39"/>
        <v>Start group 6 for 100km</v>
      </c>
    </row>
    <row r="642" spans="1:8">
      <c r="A642" s="128">
        <v>640</v>
      </c>
      <c r="B642" s="68" t="s">
        <v>2</v>
      </c>
      <c r="C642" s="68" t="s">
        <v>7261</v>
      </c>
      <c r="D642" s="69">
        <v>0.18995373842592592</v>
      </c>
      <c r="E642" s="37">
        <f t="shared" si="36"/>
        <v>0.82156611039794614</v>
      </c>
      <c r="F642" s="37">
        <f t="shared" si="37"/>
        <v>0.99078117418728784</v>
      </c>
      <c r="G642" s="4" t="str">
        <f t="shared" si="38"/>
        <v>Start group 6 for 50km</v>
      </c>
      <c r="H642" s="4" t="str">
        <f t="shared" si="39"/>
        <v>Start group 6 for 100km</v>
      </c>
    </row>
    <row r="643" spans="1:8">
      <c r="A643" s="128">
        <v>641</v>
      </c>
      <c r="B643" s="68" t="s">
        <v>50</v>
      </c>
      <c r="C643" s="68" t="s">
        <v>9669</v>
      </c>
      <c r="D643" s="69">
        <v>0.19020833333333334</v>
      </c>
      <c r="E643" s="37">
        <f t="shared" si="36"/>
        <v>0.82284980744544289</v>
      </c>
      <c r="F643" s="37">
        <f t="shared" si="37"/>
        <v>0.99344978165938835</v>
      </c>
      <c r="G643" s="4" t="str">
        <f t="shared" si="38"/>
        <v>Start group 6 for 50km</v>
      </c>
      <c r="H643" s="4" t="str">
        <f t="shared" si="39"/>
        <v>Start group 6 for 100km</v>
      </c>
    </row>
    <row r="644" spans="1:8">
      <c r="A644" s="128">
        <v>642</v>
      </c>
      <c r="B644" s="68" t="s">
        <v>55</v>
      </c>
      <c r="C644" s="68" t="s">
        <v>10320</v>
      </c>
      <c r="D644" s="69">
        <v>0.19045148148148147</v>
      </c>
      <c r="E644" s="37">
        <f t="shared" ref="E644:E707" si="40">A644/779</f>
        <v>0.82413350449293965</v>
      </c>
      <c r="F644" s="37">
        <f t="shared" ref="F644:F707" si="41">((HOUR(D644)*60+MINUTE(D644)+SECOND(D644)/60)-(HOUR($D$3)*60+MINUTE($D$3)+SECOND($D$3)/60))/(HOUR($D$3)*60+MINUTE($D$3)+SECOND($D$3)/60)</f>
        <v>0.99599708879184856</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128">
        <v>643</v>
      </c>
      <c r="B645" s="68" t="s">
        <v>228</v>
      </c>
      <c r="C645" s="68" t="s">
        <v>7289</v>
      </c>
      <c r="D645" s="69">
        <v>0.19083341435185186</v>
      </c>
      <c r="E645" s="37">
        <f t="shared" si="40"/>
        <v>0.82541720154043641</v>
      </c>
      <c r="F645" s="37">
        <f t="shared" si="41"/>
        <v>1</v>
      </c>
      <c r="G645" s="4" t="str">
        <f t="shared" si="42"/>
        <v>Start group 6 for 50km</v>
      </c>
      <c r="H645" s="4" t="str">
        <f t="shared" si="43"/>
        <v>Start group 6 for 100km</v>
      </c>
    </row>
    <row r="646" spans="1:8">
      <c r="A646" s="128">
        <v>644</v>
      </c>
      <c r="B646" s="68" t="s">
        <v>12</v>
      </c>
      <c r="C646" s="68" t="s">
        <v>10321</v>
      </c>
      <c r="D646" s="69">
        <v>0.19134259259259259</v>
      </c>
      <c r="E646" s="37">
        <f t="shared" si="40"/>
        <v>0.82670089858793327</v>
      </c>
      <c r="F646" s="37">
        <f t="shared" si="41"/>
        <v>1.0053372149442019</v>
      </c>
      <c r="G646" s="4" t="str">
        <f t="shared" si="42"/>
        <v>Start group 6 for 50km</v>
      </c>
      <c r="H646" s="4" t="str">
        <f t="shared" si="43"/>
        <v>Start group 6 for 100km</v>
      </c>
    </row>
    <row r="647" spans="1:8">
      <c r="A647" s="128">
        <v>645</v>
      </c>
      <c r="B647" s="68" t="s">
        <v>2221</v>
      </c>
      <c r="C647" s="68" t="s">
        <v>10322</v>
      </c>
      <c r="D647" s="69">
        <v>0.19187502314814814</v>
      </c>
      <c r="E647" s="37">
        <f t="shared" si="40"/>
        <v>0.82798459563543003</v>
      </c>
      <c r="F647" s="37">
        <f t="shared" si="41"/>
        <v>1.0109170305676856</v>
      </c>
      <c r="G647" s="4" t="str">
        <f t="shared" si="42"/>
        <v>Start group 6 for 50km</v>
      </c>
      <c r="H647" s="4" t="str">
        <f t="shared" si="43"/>
        <v>Start group 6 for 100km</v>
      </c>
    </row>
    <row r="648" spans="1:8">
      <c r="A648" s="128">
        <v>646</v>
      </c>
      <c r="B648" s="68" t="s">
        <v>6598</v>
      </c>
      <c r="C648" s="68" t="s">
        <v>10323</v>
      </c>
      <c r="D648" s="69">
        <v>0.19231491898148148</v>
      </c>
      <c r="E648" s="37">
        <f t="shared" si="40"/>
        <v>0.82926829268292679</v>
      </c>
      <c r="F648" s="37">
        <f t="shared" si="41"/>
        <v>1.0155264434740416</v>
      </c>
      <c r="G648" s="4" t="str">
        <f t="shared" si="42"/>
        <v>Start group 6 for 50km</v>
      </c>
      <c r="H648" s="4" t="str">
        <f t="shared" si="43"/>
        <v>Start group 6 for 100km</v>
      </c>
    </row>
    <row r="649" spans="1:8">
      <c r="A649" s="128">
        <v>647</v>
      </c>
      <c r="B649" s="68" t="s">
        <v>7150</v>
      </c>
      <c r="C649" s="68" t="s">
        <v>10324</v>
      </c>
      <c r="D649" s="69">
        <v>0.19239591435185185</v>
      </c>
      <c r="E649" s="37">
        <f t="shared" si="40"/>
        <v>0.83055198973042366</v>
      </c>
      <c r="F649" s="37">
        <f t="shared" si="41"/>
        <v>1.0163755458515285</v>
      </c>
      <c r="G649" s="4" t="str">
        <f t="shared" si="42"/>
        <v>Start group 6 for 50km</v>
      </c>
      <c r="H649" s="4" t="str">
        <f t="shared" si="43"/>
        <v>Start group 6 for 100km</v>
      </c>
    </row>
    <row r="650" spans="1:8">
      <c r="A650" s="128">
        <v>648</v>
      </c>
      <c r="B650" s="68" t="s">
        <v>22</v>
      </c>
      <c r="C650" s="68" t="s">
        <v>7189</v>
      </c>
      <c r="D650" s="69">
        <v>0.19270837962962964</v>
      </c>
      <c r="E650" s="37">
        <f t="shared" si="40"/>
        <v>0.83183568677792041</v>
      </c>
      <c r="F650" s="37">
        <f t="shared" si="41"/>
        <v>1.0196506550218341</v>
      </c>
      <c r="G650" s="4" t="str">
        <f t="shared" si="42"/>
        <v>Start group 6 for 50km</v>
      </c>
      <c r="H650" s="4" t="str">
        <f t="shared" si="43"/>
        <v>Start group 6 for 100km</v>
      </c>
    </row>
    <row r="651" spans="1:8">
      <c r="A651" s="128">
        <v>649</v>
      </c>
      <c r="B651" s="68" t="s">
        <v>61</v>
      </c>
      <c r="C651" s="68" t="s">
        <v>10325</v>
      </c>
      <c r="D651" s="69">
        <v>0.19270837962962964</v>
      </c>
      <c r="E651" s="37">
        <f t="shared" si="40"/>
        <v>0.83311938382541717</v>
      </c>
      <c r="F651" s="37">
        <f t="shared" si="41"/>
        <v>1.0196506550218341</v>
      </c>
      <c r="G651" s="4" t="str">
        <f t="shared" si="42"/>
        <v>Start group 6 for 50km</v>
      </c>
      <c r="H651" s="4" t="str">
        <f t="shared" si="43"/>
        <v>Start group 6 for 100km</v>
      </c>
    </row>
    <row r="652" spans="1:8">
      <c r="A652" s="128">
        <v>650</v>
      </c>
      <c r="B652" s="68" t="s">
        <v>49</v>
      </c>
      <c r="C652" s="68" t="s">
        <v>2711</v>
      </c>
      <c r="D652" s="69">
        <v>0.1930903125</v>
      </c>
      <c r="E652" s="37">
        <f t="shared" si="40"/>
        <v>0.83440308087291404</v>
      </c>
      <c r="F652" s="37">
        <f t="shared" si="41"/>
        <v>1.0236535662299855</v>
      </c>
      <c r="G652" s="4" t="str">
        <f t="shared" si="42"/>
        <v>Start group 6 for 50km</v>
      </c>
      <c r="H652" s="4" t="str">
        <f t="shared" si="43"/>
        <v>Start group 6 for 100km</v>
      </c>
    </row>
    <row r="653" spans="1:8">
      <c r="A653" s="128">
        <v>651</v>
      </c>
      <c r="B653" s="68" t="s">
        <v>177</v>
      </c>
      <c r="C653" s="68" t="s">
        <v>5872</v>
      </c>
      <c r="D653" s="69">
        <v>0.19312506944444444</v>
      </c>
      <c r="E653" s="37">
        <f t="shared" si="40"/>
        <v>0.83568677792041079</v>
      </c>
      <c r="F653" s="37">
        <f t="shared" si="41"/>
        <v>1.0240174672489084</v>
      </c>
      <c r="G653" s="4" t="str">
        <f t="shared" si="42"/>
        <v>Start group 6 for 50km</v>
      </c>
      <c r="H653" s="4" t="str">
        <f t="shared" si="43"/>
        <v>Start group 6 for 100km</v>
      </c>
    </row>
    <row r="654" spans="1:8">
      <c r="A654" s="128">
        <v>652</v>
      </c>
      <c r="B654" s="68" t="s">
        <v>2365</v>
      </c>
      <c r="C654" s="68" t="s">
        <v>8335</v>
      </c>
      <c r="D654" s="69">
        <v>0.1931481712962963</v>
      </c>
      <c r="E654" s="37">
        <f t="shared" si="40"/>
        <v>0.83697047496790755</v>
      </c>
      <c r="F654" s="37">
        <f t="shared" si="41"/>
        <v>1.0242600679281901</v>
      </c>
      <c r="G654" s="4" t="str">
        <f t="shared" si="42"/>
        <v>Start group 6 for 50km</v>
      </c>
      <c r="H654" s="4" t="str">
        <f t="shared" si="43"/>
        <v>Start group 6 for 100km</v>
      </c>
    </row>
    <row r="655" spans="1:8">
      <c r="A655" s="128">
        <v>653</v>
      </c>
      <c r="B655" s="68" t="s">
        <v>83</v>
      </c>
      <c r="C655" s="68" t="s">
        <v>10326</v>
      </c>
      <c r="D655" s="69">
        <v>0.19400469907407408</v>
      </c>
      <c r="E655" s="37">
        <f t="shared" si="40"/>
        <v>0.83825417201540442</v>
      </c>
      <c r="F655" s="37">
        <f t="shared" si="41"/>
        <v>1.0332362930616206</v>
      </c>
      <c r="G655" s="4" t="str">
        <f t="shared" si="42"/>
        <v>Start group 6 for 50km</v>
      </c>
      <c r="H655" s="4" t="str">
        <f t="shared" si="43"/>
        <v>Start group 6 for 100km</v>
      </c>
    </row>
    <row r="656" spans="1:8">
      <c r="A656" s="128">
        <v>654</v>
      </c>
      <c r="B656" s="68" t="s">
        <v>10327</v>
      </c>
      <c r="C656" s="68" t="s">
        <v>5794</v>
      </c>
      <c r="D656" s="69">
        <v>0.19402781250000001</v>
      </c>
      <c r="E656" s="37">
        <f t="shared" si="40"/>
        <v>0.83953786906290118</v>
      </c>
      <c r="F656" s="37">
        <f t="shared" si="41"/>
        <v>1.0334788937409023</v>
      </c>
      <c r="G656" s="4" t="str">
        <f t="shared" si="42"/>
        <v>Start group 6 for 50km</v>
      </c>
      <c r="H656" s="4" t="str">
        <f t="shared" si="43"/>
        <v>Start group 6 for 100km</v>
      </c>
    </row>
    <row r="657" spans="1:8">
      <c r="A657" s="128">
        <v>655</v>
      </c>
      <c r="B657" s="68" t="s">
        <v>850</v>
      </c>
      <c r="C657" s="68" t="s">
        <v>10328</v>
      </c>
      <c r="D657" s="69">
        <v>0.19412041666666666</v>
      </c>
      <c r="E657" s="37">
        <f t="shared" si="40"/>
        <v>0.84082156611039793</v>
      </c>
      <c r="F657" s="37">
        <f t="shared" si="41"/>
        <v>1.0344492964580303</v>
      </c>
      <c r="G657" s="4" t="str">
        <f t="shared" si="42"/>
        <v>Start group 6 for 50km</v>
      </c>
      <c r="H657" s="4" t="str">
        <f t="shared" si="43"/>
        <v>Start group 6 for 100km</v>
      </c>
    </row>
    <row r="658" spans="1:8">
      <c r="A658" s="128">
        <v>656</v>
      </c>
      <c r="B658" s="68" t="s">
        <v>31</v>
      </c>
      <c r="C658" s="68" t="s">
        <v>10329</v>
      </c>
      <c r="D658" s="69">
        <v>0.19446768518518517</v>
      </c>
      <c r="E658" s="37">
        <f t="shared" si="40"/>
        <v>0.84210526315789469</v>
      </c>
      <c r="F658" s="37">
        <f t="shared" si="41"/>
        <v>1.0380883066472588</v>
      </c>
      <c r="G658" s="4" t="str">
        <f t="shared" si="42"/>
        <v>Start group 6 for 50km</v>
      </c>
      <c r="H658" s="4" t="str">
        <f t="shared" si="43"/>
        <v>Start group 6 for 100km</v>
      </c>
    </row>
    <row r="659" spans="1:8">
      <c r="A659" s="128">
        <v>657</v>
      </c>
      <c r="B659" s="68" t="s">
        <v>678</v>
      </c>
      <c r="C659" s="68" t="s">
        <v>10330</v>
      </c>
      <c r="D659" s="69">
        <v>0.19458339120370372</v>
      </c>
      <c r="E659" s="37">
        <f t="shared" si="40"/>
        <v>0.84338896020539156</v>
      </c>
      <c r="F659" s="37">
        <f t="shared" si="41"/>
        <v>1.0393013100436679</v>
      </c>
      <c r="G659" s="4" t="str">
        <f t="shared" si="42"/>
        <v>Start group 6 for 50km</v>
      </c>
      <c r="H659" s="4" t="str">
        <f t="shared" si="43"/>
        <v>Start group 6 for 100km</v>
      </c>
    </row>
    <row r="660" spans="1:8">
      <c r="A660" s="128">
        <v>658</v>
      </c>
      <c r="B660" s="68" t="s">
        <v>12</v>
      </c>
      <c r="C660" s="68" t="s">
        <v>5846</v>
      </c>
      <c r="D660" s="69">
        <v>0.19464130787037037</v>
      </c>
      <c r="E660" s="37">
        <f t="shared" si="40"/>
        <v>0.84467265725288831</v>
      </c>
      <c r="F660" s="37">
        <f t="shared" si="41"/>
        <v>1.039907811741873</v>
      </c>
      <c r="G660" s="4" t="str">
        <f t="shared" si="42"/>
        <v>Start group 6 for 50km</v>
      </c>
      <c r="H660" s="4" t="str">
        <f t="shared" si="43"/>
        <v>Start group 6 for 100km</v>
      </c>
    </row>
    <row r="661" spans="1:8">
      <c r="A661" s="128">
        <v>659</v>
      </c>
      <c r="B661" s="68" t="s">
        <v>14</v>
      </c>
      <c r="C661" s="68" t="s">
        <v>10331</v>
      </c>
      <c r="D661" s="69">
        <v>0.19465283564814814</v>
      </c>
      <c r="E661" s="37">
        <f t="shared" si="40"/>
        <v>0.84595635430038507</v>
      </c>
      <c r="F661" s="37">
        <f t="shared" si="41"/>
        <v>1.0400291120815137</v>
      </c>
      <c r="G661" s="4" t="str">
        <f t="shared" si="42"/>
        <v>Start group 6 for 50km</v>
      </c>
      <c r="H661" s="4" t="str">
        <f t="shared" si="43"/>
        <v>Start group 6 for 100km</v>
      </c>
    </row>
    <row r="662" spans="1:8">
      <c r="A662" s="128">
        <v>660</v>
      </c>
      <c r="B662" s="68" t="s">
        <v>31</v>
      </c>
      <c r="C662" s="68" t="s">
        <v>10332</v>
      </c>
      <c r="D662" s="69">
        <v>0.19480324074074074</v>
      </c>
      <c r="E662" s="37">
        <f t="shared" si="40"/>
        <v>0.84724005134788194</v>
      </c>
      <c r="F662" s="37">
        <f t="shared" si="41"/>
        <v>1.0416060164968459</v>
      </c>
      <c r="G662" s="4" t="str">
        <f t="shared" si="42"/>
        <v>Start group 6 for 50km</v>
      </c>
      <c r="H662" s="4" t="str">
        <f t="shared" si="43"/>
        <v>Start group 6 for 100km</v>
      </c>
    </row>
    <row r="663" spans="1:8">
      <c r="A663" s="128">
        <v>661</v>
      </c>
      <c r="B663" s="68" t="s">
        <v>2302</v>
      </c>
      <c r="C663" s="68" t="s">
        <v>10333</v>
      </c>
      <c r="D663" s="69">
        <v>0.19486118055555557</v>
      </c>
      <c r="E663" s="37">
        <f t="shared" si="40"/>
        <v>0.8485237483953787</v>
      </c>
      <c r="F663" s="37">
        <f t="shared" si="41"/>
        <v>1.042212518195051</v>
      </c>
      <c r="G663" s="4" t="str">
        <f t="shared" si="42"/>
        <v>Start group 6 for 50km</v>
      </c>
      <c r="H663" s="4" t="str">
        <f t="shared" si="43"/>
        <v>Start group 6 for 100km</v>
      </c>
    </row>
    <row r="664" spans="1:8">
      <c r="A664" s="128">
        <v>662</v>
      </c>
      <c r="B664" s="68" t="s">
        <v>367</v>
      </c>
      <c r="C664" s="68" t="s">
        <v>10334</v>
      </c>
      <c r="D664" s="69">
        <v>0.1948727199074074</v>
      </c>
      <c r="E664" s="37">
        <f t="shared" si="40"/>
        <v>0.84980744544287545</v>
      </c>
      <c r="F664" s="37">
        <f t="shared" si="41"/>
        <v>1.0423338185346918</v>
      </c>
      <c r="G664" s="4" t="str">
        <f t="shared" si="42"/>
        <v>Start group 6 for 50km</v>
      </c>
      <c r="H664" s="4" t="str">
        <f t="shared" si="43"/>
        <v>Start group 6 for 100km</v>
      </c>
    </row>
    <row r="665" spans="1:8">
      <c r="A665" s="128">
        <v>663</v>
      </c>
      <c r="B665" s="68" t="s">
        <v>3414</v>
      </c>
      <c r="C665" s="68" t="s">
        <v>10335</v>
      </c>
      <c r="D665" s="69">
        <v>0.19488428240740741</v>
      </c>
      <c r="E665" s="37">
        <f t="shared" si="40"/>
        <v>0.85109114249037232</v>
      </c>
      <c r="F665" s="37">
        <f t="shared" si="41"/>
        <v>1.0424551188743327</v>
      </c>
      <c r="G665" s="4" t="str">
        <f t="shared" si="42"/>
        <v>Start group 6 for 50km</v>
      </c>
      <c r="H665" s="4" t="str">
        <f t="shared" si="43"/>
        <v>Start group 6 for 100km</v>
      </c>
    </row>
    <row r="666" spans="1:8">
      <c r="A666" s="128">
        <v>664</v>
      </c>
      <c r="B666" s="68" t="s">
        <v>35</v>
      </c>
      <c r="C666" s="68" t="s">
        <v>5814</v>
      </c>
      <c r="D666" s="69">
        <v>0.19488429398148149</v>
      </c>
      <c r="E666" s="37">
        <f t="shared" si="40"/>
        <v>0.85237483953786908</v>
      </c>
      <c r="F666" s="37">
        <f t="shared" si="41"/>
        <v>1.0424551188743327</v>
      </c>
      <c r="G666" s="4" t="str">
        <f t="shared" si="42"/>
        <v>Start group 6 for 50km</v>
      </c>
      <c r="H666" s="4" t="str">
        <f t="shared" si="43"/>
        <v>Start group 6 for 100km</v>
      </c>
    </row>
    <row r="667" spans="1:8">
      <c r="A667" s="128">
        <v>665</v>
      </c>
      <c r="B667" s="68" t="s">
        <v>25</v>
      </c>
      <c r="C667" s="68" t="s">
        <v>8086</v>
      </c>
      <c r="D667" s="69">
        <v>0.19549771990740741</v>
      </c>
      <c r="E667" s="37">
        <f t="shared" si="40"/>
        <v>0.85365853658536583</v>
      </c>
      <c r="F667" s="37">
        <f t="shared" si="41"/>
        <v>1.048884036875303</v>
      </c>
      <c r="G667" s="4" t="str">
        <f t="shared" si="42"/>
        <v>Start group 6 for 50km</v>
      </c>
      <c r="H667" s="4" t="str">
        <f t="shared" si="43"/>
        <v>Start group 6 for 100km</v>
      </c>
    </row>
    <row r="668" spans="1:8">
      <c r="A668" s="128">
        <v>666</v>
      </c>
      <c r="B668" s="68" t="s">
        <v>64</v>
      </c>
      <c r="C668" s="68" t="s">
        <v>10336</v>
      </c>
      <c r="D668" s="69">
        <v>0.19549771990740741</v>
      </c>
      <c r="E668" s="37">
        <f t="shared" si="40"/>
        <v>0.85494223363286259</v>
      </c>
      <c r="F668" s="37">
        <f t="shared" si="41"/>
        <v>1.048884036875303</v>
      </c>
      <c r="G668" s="4" t="str">
        <f t="shared" si="42"/>
        <v>Start group 6 for 50km</v>
      </c>
      <c r="H668" s="4" t="str">
        <f t="shared" si="43"/>
        <v>Start group 6 for 100km</v>
      </c>
    </row>
    <row r="669" spans="1:8">
      <c r="A669" s="128">
        <v>667</v>
      </c>
      <c r="B669" s="68" t="s">
        <v>49</v>
      </c>
      <c r="C669" s="68" t="s">
        <v>10337</v>
      </c>
      <c r="D669" s="69">
        <v>0.19655103009259259</v>
      </c>
      <c r="E669" s="37">
        <f t="shared" si="40"/>
        <v>0.85622593068035946</v>
      </c>
      <c r="F669" s="37">
        <f t="shared" si="41"/>
        <v>1.0599223677826299</v>
      </c>
      <c r="G669" s="4" t="str">
        <f t="shared" si="42"/>
        <v>Start group 6 for 50km</v>
      </c>
      <c r="H669" s="4" t="str">
        <f t="shared" si="43"/>
        <v>Start group 6 for 100km</v>
      </c>
    </row>
    <row r="670" spans="1:8">
      <c r="A670" s="128">
        <v>668</v>
      </c>
      <c r="B670" s="68" t="s">
        <v>88</v>
      </c>
      <c r="C670" s="68" t="s">
        <v>10338</v>
      </c>
      <c r="D670" s="69">
        <v>0.19679403935185186</v>
      </c>
      <c r="E670" s="37">
        <f t="shared" si="40"/>
        <v>0.85750962772785622</v>
      </c>
      <c r="F670" s="37">
        <f t="shared" si="41"/>
        <v>1.0624696749150897</v>
      </c>
      <c r="G670" s="4" t="str">
        <f t="shared" si="42"/>
        <v>Start group 6 for 50km</v>
      </c>
      <c r="H670" s="4" t="str">
        <f t="shared" si="43"/>
        <v>Start group 6 for 100km</v>
      </c>
    </row>
    <row r="671" spans="1:8">
      <c r="A671" s="128">
        <v>669</v>
      </c>
      <c r="B671" s="68" t="s">
        <v>50</v>
      </c>
      <c r="C671" s="68" t="s">
        <v>7699</v>
      </c>
      <c r="D671" s="69">
        <v>0.19681721064814814</v>
      </c>
      <c r="E671" s="37">
        <f t="shared" si="40"/>
        <v>0.85879332477535297</v>
      </c>
      <c r="F671" s="37">
        <f t="shared" si="41"/>
        <v>1.0627122755943716</v>
      </c>
      <c r="G671" s="4" t="str">
        <f t="shared" si="42"/>
        <v>Start group 6 for 50km</v>
      </c>
      <c r="H671" s="4" t="str">
        <f t="shared" si="43"/>
        <v>Start group 6 for 100km</v>
      </c>
    </row>
    <row r="672" spans="1:8">
      <c r="A672" s="128">
        <v>670</v>
      </c>
      <c r="B672" s="68" t="s">
        <v>318</v>
      </c>
      <c r="C672" s="68" t="s">
        <v>5930</v>
      </c>
      <c r="D672" s="69">
        <v>0.19689818287037036</v>
      </c>
      <c r="E672" s="37">
        <f t="shared" si="40"/>
        <v>0.86007702182284984</v>
      </c>
      <c r="F672" s="37">
        <f t="shared" si="41"/>
        <v>1.0635613779718585</v>
      </c>
      <c r="G672" s="4" t="str">
        <f t="shared" si="42"/>
        <v>Start group 6 for 50km</v>
      </c>
      <c r="H672" s="4" t="str">
        <f t="shared" si="43"/>
        <v>Start group 6 for 100km</v>
      </c>
    </row>
    <row r="673" spans="1:8">
      <c r="A673" s="128">
        <v>671</v>
      </c>
      <c r="B673" s="68" t="s">
        <v>10339</v>
      </c>
      <c r="C673" s="68" t="s">
        <v>5794</v>
      </c>
      <c r="D673" s="69">
        <v>0.19695609953703705</v>
      </c>
      <c r="E673" s="37">
        <f t="shared" si="40"/>
        <v>0.8613607188703466</v>
      </c>
      <c r="F673" s="37">
        <f t="shared" si="41"/>
        <v>1.0641678796700631</v>
      </c>
      <c r="G673" s="4" t="str">
        <f t="shared" si="42"/>
        <v>Start group 6 for 50km</v>
      </c>
      <c r="H673" s="4" t="str">
        <f t="shared" si="43"/>
        <v>Start group 6 for 100km</v>
      </c>
    </row>
    <row r="674" spans="1:8">
      <c r="A674" s="128">
        <v>672</v>
      </c>
      <c r="B674" s="68" t="s">
        <v>260</v>
      </c>
      <c r="C674" s="68" t="s">
        <v>10340</v>
      </c>
      <c r="D674" s="69">
        <v>0.19704868055555555</v>
      </c>
      <c r="E674" s="37">
        <f t="shared" si="40"/>
        <v>0.86264441591784335</v>
      </c>
      <c r="F674" s="37">
        <f t="shared" si="41"/>
        <v>1.0651382823871907</v>
      </c>
      <c r="G674" s="4" t="str">
        <f t="shared" si="42"/>
        <v>Start group 6 for 50km</v>
      </c>
      <c r="H674" s="4" t="str">
        <f t="shared" si="43"/>
        <v>Start group 6 for 100km</v>
      </c>
    </row>
    <row r="675" spans="1:8">
      <c r="A675" s="128">
        <v>673</v>
      </c>
      <c r="B675" s="68" t="s">
        <v>9</v>
      </c>
      <c r="C675" s="68" t="s">
        <v>10341</v>
      </c>
      <c r="D675" s="69">
        <v>0.19706021990740741</v>
      </c>
      <c r="E675" s="37">
        <f t="shared" si="40"/>
        <v>0.86392811296534022</v>
      </c>
      <c r="F675" s="37">
        <f t="shared" si="41"/>
        <v>1.0652595827268314</v>
      </c>
      <c r="G675" s="4" t="str">
        <f t="shared" si="42"/>
        <v>Start group 6 for 50km</v>
      </c>
      <c r="H675" s="4" t="str">
        <f t="shared" si="43"/>
        <v>Start group 6 for 100km</v>
      </c>
    </row>
    <row r="676" spans="1:8">
      <c r="A676" s="128">
        <v>674</v>
      </c>
      <c r="B676" s="68" t="s">
        <v>1227</v>
      </c>
      <c r="C676" s="68" t="s">
        <v>10341</v>
      </c>
      <c r="D676" s="69">
        <v>0.19706023148148147</v>
      </c>
      <c r="E676" s="37">
        <f t="shared" si="40"/>
        <v>0.86521181001283698</v>
      </c>
      <c r="F676" s="37">
        <f t="shared" si="41"/>
        <v>1.0652595827268314</v>
      </c>
      <c r="G676" s="4" t="str">
        <f t="shared" si="42"/>
        <v>Start group 6 for 50km</v>
      </c>
      <c r="H676" s="4" t="str">
        <f t="shared" si="43"/>
        <v>Start group 6 for 100km</v>
      </c>
    </row>
    <row r="677" spans="1:8">
      <c r="A677" s="128">
        <v>675</v>
      </c>
      <c r="B677" s="68" t="s">
        <v>22</v>
      </c>
      <c r="C677" s="68" t="s">
        <v>10341</v>
      </c>
      <c r="D677" s="69">
        <v>0.19706023148148147</v>
      </c>
      <c r="E677" s="37">
        <f t="shared" si="40"/>
        <v>0.86649550706033374</v>
      </c>
      <c r="F677" s="37">
        <f t="shared" si="41"/>
        <v>1.0652595827268314</v>
      </c>
      <c r="G677" s="4" t="str">
        <f t="shared" si="42"/>
        <v>Start group 6 for 50km</v>
      </c>
      <c r="H677" s="4" t="str">
        <f t="shared" si="43"/>
        <v>Start group 6 for 100km</v>
      </c>
    </row>
    <row r="678" spans="1:8">
      <c r="A678" s="128">
        <v>676</v>
      </c>
      <c r="B678" s="68" t="s">
        <v>281</v>
      </c>
      <c r="C678" s="68" t="s">
        <v>7289</v>
      </c>
      <c r="D678" s="69">
        <v>0.19711815972222221</v>
      </c>
      <c r="E678" s="37">
        <f t="shared" si="40"/>
        <v>0.8677792041078306</v>
      </c>
      <c r="F678" s="37">
        <f t="shared" si="41"/>
        <v>1.0658660844250365</v>
      </c>
      <c r="G678" s="4" t="str">
        <f t="shared" si="42"/>
        <v>Start group 6 for 50km</v>
      </c>
      <c r="H678" s="4" t="str">
        <f t="shared" si="43"/>
        <v>Start group 6 for 100km</v>
      </c>
    </row>
    <row r="679" spans="1:8">
      <c r="A679" s="128">
        <v>677</v>
      </c>
      <c r="B679" s="68" t="s">
        <v>49</v>
      </c>
      <c r="C679" s="68" t="s">
        <v>7245</v>
      </c>
      <c r="D679" s="69">
        <v>0.19712964120370371</v>
      </c>
      <c r="E679" s="37">
        <f t="shared" si="40"/>
        <v>0.86906290115532736</v>
      </c>
      <c r="F679" s="37">
        <f t="shared" si="41"/>
        <v>1.0659873847646772</v>
      </c>
      <c r="G679" s="4" t="str">
        <f t="shared" si="42"/>
        <v>Start group 6 for 50km</v>
      </c>
      <c r="H679" s="4" t="str">
        <f t="shared" si="43"/>
        <v>Start group 6 for 100km</v>
      </c>
    </row>
    <row r="680" spans="1:8">
      <c r="A680" s="128">
        <v>678</v>
      </c>
      <c r="B680" s="68" t="s">
        <v>34</v>
      </c>
      <c r="C680" s="68" t="s">
        <v>7585</v>
      </c>
      <c r="D680" s="69">
        <v>0.19719908564814814</v>
      </c>
      <c r="E680" s="37">
        <f t="shared" si="40"/>
        <v>0.87034659820282412</v>
      </c>
      <c r="F680" s="37">
        <f t="shared" si="41"/>
        <v>1.0667151868025229</v>
      </c>
      <c r="G680" s="4" t="str">
        <f t="shared" si="42"/>
        <v>Start group 6 for 50km</v>
      </c>
      <c r="H680" s="4" t="str">
        <f t="shared" si="43"/>
        <v>Start group 6 for 100km</v>
      </c>
    </row>
    <row r="681" spans="1:8">
      <c r="A681" s="128">
        <v>679</v>
      </c>
      <c r="B681" s="68" t="s">
        <v>224</v>
      </c>
      <c r="C681" s="68" t="s">
        <v>5824</v>
      </c>
      <c r="D681" s="69">
        <v>0.19731487268518519</v>
      </c>
      <c r="E681" s="37">
        <f t="shared" si="40"/>
        <v>0.87163029525032087</v>
      </c>
      <c r="F681" s="37">
        <f t="shared" si="41"/>
        <v>1.0679281901989324</v>
      </c>
      <c r="G681" s="4" t="str">
        <f t="shared" si="42"/>
        <v>Start group 6 for 50km</v>
      </c>
      <c r="H681" s="4" t="str">
        <f t="shared" si="43"/>
        <v>Start group 6 for 100km</v>
      </c>
    </row>
    <row r="682" spans="1:8">
      <c r="A682" s="128">
        <v>680</v>
      </c>
      <c r="B682" s="68" t="s">
        <v>36</v>
      </c>
      <c r="C682" s="68" t="s">
        <v>2711</v>
      </c>
      <c r="D682" s="69">
        <v>0.19732642361111111</v>
      </c>
      <c r="E682" s="37">
        <f t="shared" si="40"/>
        <v>0.87291399229781774</v>
      </c>
      <c r="F682" s="37">
        <f t="shared" si="41"/>
        <v>1.0680494905385733</v>
      </c>
      <c r="G682" s="4" t="str">
        <f t="shared" si="42"/>
        <v>Start group 6 for 50km</v>
      </c>
      <c r="H682" s="4" t="str">
        <f t="shared" si="43"/>
        <v>Start group 6 for 100km</v>
      </c>
    </row>
    <row r="683" spans="1:8">
      <c r="A683" s="128">
        <v>681</v>
      </c>
      <c r="B683" s="68" t="s">
        <v>28</v>
      </c>
      <c r="C683" s="68" t="s">
        <v>7245</v>
      </c>
      <c r="D683" s="69">
        <v>0.19763891203703704</v>
      </c>
      <c r="E683" s="37">
        <f t="shared" si="40"/>
        <v>0.8741976893453145</v>
      </c>
      <c r="F683" s="37">
        <f t="shared" si="41"/>
        <v>1.0713245997088792</v>
      </c>
      <c r="G683" s="4" t="str">
        <f t="shared" si="42"/>
        <v>Start group 6 for 50km</v>
      </c>
      <c r="H683" s="4" t="str">
        <f t="shared" si="43"/>
        <v>Start group 6 for 100km</v>
      </c>
    </row>
    <row r="684" spans="1:8">
      <c r="A684" s="128">
        <v>682</v>
      </c>
      <c r="B684" s="68" t="s">
        <v>82</v>
      </c>
      <c r="C684" s="68" t="s">
        <v>10342</v>
      </c>
      <c r="D684" s="69">
        <v>0.19829868055555555</v>
      </c>
      <c r="E684" s="37">
        <f t="shared" si="40"/>
        <v>0.87548138639281126</v>
      </c>
      <c r="F684" s="37">
        <f t="shared" si="41"/>
        <v>1.0782387190684133</v>
      </c>
      <c r="G684" s="4" t="str">
        <f t="shared" si="42"/>
        <v>Start group 6 for 50km</v>
      </c>
      <c r="H684" s="4" t="str">
        <f t="shared" si="43"/>
        <v>Start group 6 for 100km</v>
      </c>
    </row>
    <row r="685" spans="1:8">
      <c r="A685" s="128">
        <v>683</v>
      </c>
      <c r="B685" s="68" t="s">
        <v>205</v>
      </c>
      <c r="C685" s="68" t="s">
        <v>10342</v>
      </c>
      <c r="D685" s="69">
        <v>0.19831019675925926</v>
      </c>
      <c r="E685" s="37">
        <f t="shared" si="40"/>
        <v>0.87676508344030812</v>
      </c>
      <c r="F685" s="37">
        <f t="shared" si="41"/>
        <v>1.0783600194080543</v>
      </c>
      <c r="G685" s="4" t="str">
        <f t="shared" si="42"/>
        <v>Start group 6 for 50km</v>
      </c>
      <c r="H685" s="4" t="str">
        <f t="shared" si="43"/>
        <v>Start group 6 for 100km</v>
      </c>
    </row>
    <row r="686" spans="1:8">
      <c r="A686" s="128">
        <v>684</v>
      </c>
      <c r="B686" s="68" t="s">
        <v>22</v>
      </c>
      <c r="C686" s="68" t="s">
        <v>7968</v>
      </c>
      <c r="D686" s="69">
        <v>0.19837973379629631</v>
      </c>
      <c r="E686" s="37">
        <f t="shared" si="40"/>
        <v>0.87804878048780488</v>
      </c>
      <c r="F686" s="37">
        <f t="shared" si="41"/>
        <v>1.0790878214459001</v>
      </c>
      <c r="G686" s="4" t="str">
        <f t="shared" si="42"/>
        <v>Start group 6 for 50km</v>
      </c>
      <c r="H686" s="4" t="str">
        <f t="shared" si="43"/>
        <v>Start group 6 for 100km</v>
      </c>
    </row>
    <row r="687" spans="1:8">
      <c r="A687" s="128">
        <v>685</v>
      </c>
      <c r="B687" s="68" t="s">
        <v>10343</v>
      </c>
      <c r="C687" s="68" t="s">
        <v>10344</v>
      </c>
      <c r="D687" s="69">
        <v>0.19861119212962963</v>
      </c>
      <c r="E687" s="37">
        <f t="shared" si="40"/>
        <v>0.87933247753530164</v>
      </c>
      <c r="F687" s="37">
        <f t="shared" si="41"/>
        <v>1.0815138282387189</v>
      </c>
      <c r="G687" s="4" t="str">
        <f t="shared" si="42"/>
        <v>Start group 6 for 50km</v>
      </c>
      <c r="H687" s="4" t="str">
        <f t="shared" si="43"/>
        <v>Start group 6 for 100km</v>
      </c>
    </row>
    <row r="688" spans="1:8">
      <c r="A688" s="128">
        <v>686</v>
      </c>
      <c r="B688" s="68" t="s">
        <v>398</v>
      </c>
      <c r="C688" s="68" t="s">
        <v>10345</v>
      </c>
      <c r="D688" s="69">
        <v>0.19862270833333334</v>
      </c>
      <c r="E688" s="37">
        <f t="shared" si="40"/>
        <v>0.88061617458279851</v>
      </c>
      <c r="F688" s="37">
        <f t="shared" si="41"/>
        <v>1.0816351285783599</v>
      </c>
      <c r="G688" s="4" t="str">
        <f t="shared" si="42"/>
        <v>Start group 6 for 50km</v>
      </c>
      <c r="H688" s="4" t="str">
        <f t="shared" si="43"/>
        <v>Start group 6 for 100km</v>
      </c>
    </row>
    <row r="689" spans="1:8">
      <c r="A689" s="128">
        <v>687</v>
      </c>
      <c r="B689" s="68" t="s">
        <v>762</v>
      </c>
      <c r="C689" s="68" t="s">
        <v>10346</v>
      </c>
      <c r="D689" s="69">
        <v>0.19866902777777778</v>
      </c>
      <c r="E689" s="37">
        <f t="shared" si="40"/>
        <v>0.88189987163029526</v>
      </c>
      <c r="F689" s="37">
        <f t="shared" si="41"/>
        <v>1.0821203299369235</v>
      </c>
      <c r="G689" s="4" t="str">
        <f t="shared" si="42"/>
        <v>Start group 6 for 50km</v>
      </c>
      <c r="H689" s="4" t="str">
        <f t="shared" si="43"/>
        <v>Start group 6 for 100km</v>
      </c>
    </row>
    <row r="690" spans="1:8">
      <c r="A690" s="128">
        <v>688</v>
      </c>
      <c r="B690" s="68" t="s">
        <v>22</v>
      </c>
      <c r="C690" s="68" t="s">
        <v>7751</v>
      </c>
      <c r="D690" s="69">
        <v>0.19871535879629629</v>
      </c>
      <c r="E690" s="37">
        <f t="shared" si="40"/>
        <v>0.88318356867779202</v>
      </c>
      <c r="F690" s="37">
        <f t="shared" si="41"/>
        <v>1.0826055312954874</v>
      </c>
      <c r="G690" s="4" t="str">
        <f t="shared" si="42"/>
        <v>Start group 6 for 50km</v>
      </c>
      <c r="H690" s="4" t="str">
        <f t="shared" si="43"/>
        <v>Start group 6 for 100km</v>
      </c>
    </row>
    <row r="691" spans="1:8">
      <c r="A691" s="128">
        <v>689</v>
      </c>
      <c r="B691" s="68" t="s">
        <v>28</v>
      </c>
      <c r="C691" s="68" t="s">
        <v>10347</v>
      </c>
      <c r="D691" s="69">
        <v>0.19920141203703703</v>
      </c>
      <c r="E691" s="37">
        <f t="shared" si="40"/>
        <v>0.88446726572528889</v>
      </c>
      <c r="F691" s="37">
        <f t="shared" si="41"/>
        <v>1.0877001455604076</v>
      </c>
      <c r="G691" s="4" t="str">
        <f t="shared" si="42"/>
        <v>Start group 6 for 50km</v>
      </c>
      <c r="H691" s="4" t="str">
        <f t="shared" si="43"/>
        <v>Start group 6 for 100km</v>
      </c>
    </row>
    <row r="692" spans="1:8">
      <c r="A692" s="128">
        <v>690</v>
      </c>
      <c r="B692" s="68" t="s">
        <v>123</v>
      </c>
      <c r="C692" s="68" t="s">
        <v>9861</v>
      </c>
      <c r="D692" s="69">
        <v>0.19954861111111111</v>
      </c>
      <c r="E692" s="37">
        <f t="shared" si="40"/>
        <v>0.88575096277278564</v>
      </c>
      <c r="F692" s="37">
        <f t="shared" si="41"/>
        <v>1.0913391557496361</v>
      </c>
      <c r="G692" s="4" t="str">
        <f t="shared" si="42"/>
        <v>Start group 6 for 50km</v>
      </c>
      <c r="H692" s="4" t="str">
        <f t="shared" si="43"/>
        <v>Start group 6 for 100km</v>
      </c>
    </row>
    <row r="693" spans="1:8">
      <c r="A693" s="128">
        <v>691</v>
      </c>
      <c r="B693" s="68" t="s">
        <v>33</v>
      </c>
      <c r="C693" s="68" t="s">
        <v>10348</v>
      </c>
      <c r="D693" s="69">
        <v>0.20071762731481482</v>
      </c>
      <c r="E693" s="37">
        <f t="shared" si="40"/>
        <v>0.8870346598202824</v>
      </c>
      <c r="F693" s="37">
        <f t="shared" si="41"/>
        <v>1.1035904900533722</v>
      </c>
      <c r="G693" s="4" t="str">
        <f t="shared" si="42"/>
        <v>Start group 6 for 50km</v>
      </c>
      <c r="H693" s="4" t="str">
        <f t="shared" si="43"/>
        <v>Start group 6 for 100km</v>
      </c>
    </row>
    <row r="694" spans="1:8">
      <c r="A694" s="128">
        <v>692</v>
      </c>
      <c r="B694" s="68" t="s">
        <v>349</v>
      </c>
      <c r="C694" s="68" t="s">
        <v>7476</v>
      </c>
      <c r="D694" s="69">
        <v>0.20099545138888888</v>
      </c>
      <c r="E694" s="37">
        <f t="shared" si="40"/>
        <v>0.88831835686777916</v>
      </c>
      <c r="F694" s="37">
        <f t="shared" si="41"/>
        <v>1.1065016982047549</v>
      </c>
      <c r="G694" s="4" t="str">
        <f t="shared" si="42"/>
        <v>Start group 6 for 50km</v>
      </c>
      <c r="H694" s="4" t="str">
        <f t="shared" si="43"/>
        <v>Start group 6 for 100km</v>
      </c>
    </row>
    <row r="695" spans="1:8">
      <c r="A695" s="128">
        <v>693</v>
      </c>
      <c r="B695" s="68" t="s">
        <v>1452</v>
      </c>
      <c r="C695" s="68" t="s">
        <v>7476</v>
      </c>
      <c r="D695" s="69">
        <v>0.20100694444444445</v>
      </c>
      <c r="E695" s="37">
        <f t="shared" si="40"/>
        <v>0.88960205391527603</v>
      </c>
      <c r="F695" s="37">
        <f t="shared" si="41"/>
        <v>1.1066229985443958</v>
      </c>
      <c r="G695" s="4" t="str">
        <f t="shared" si="42"/>
        <v>Start group 6 for 50km</v>
      </c>
      <c r="H695" s="4" t="str">
        <f t="shared" si="43"/>
        <v>Start group 6 for 100km</v>
      </c>
    </row>
    <row r="696" spans="1:8">
      <c r="A696" s="128">
        <v>694</v>
      </c>
      <c r="B696" s="68" t="s">
        <v>10349</v>
      </c>
      <c r="C696" s="68" t="s">
        <v>2711</v>
      </c>
      <c r="D696" s="69">
        <v>0.20100699074074074</v>
      </c>
      <c r="E696" s="37">
        <f t="shared" si="40"/>
        <v>0.89088575096277278</v>
      </c>
      <c r="F696" s="37">
        <f t="shared" si="41"/>
        <v>1.1066229985443958</v>
      </c>
      <c r="G696" s="4" t="str">
        <f t="shared" si="42"/>
        <v>Start group 6 for 50km</v>
      </c>
      <c r="H696" s="4" t="str">
        <f t="shared" si="43"/>
        <v>Start group 6 for 100km</v>
      </c>
    </row>
    <row r="697" spans="1:8">
      <c r="A697" s="128">
        <v>695</v>
      </c>
      <c r="B697" s="68" t="s">
        <v>40</v>
      </c>
      <c r="C697" s="68" t="s">
        <v>3329</v>
      </c>
      <c r="D697" s="69">
        <v>0.20126167824074073</v>
      </c>
      <c r="E697" s="37">
        <f t="shared" si="40"/>
        <v>0.89216944801026954</v>
      </c>
      <c r="F697" s="37">
        <f t="shared" si="41"/>
        <v>1.1092916060164968</v>
      </c>
      <c r="G697" s="4" t="str">
        <f t="shared" si="42"/>
        <v>Start group 6 for 50km</v>
      </c>
      <c r="H697" s="4" t="str">
        <f t="shared" si="43"/>
        <v>Start group 6 for 100km</v>
      </c>
    </row>
    <row r="698" spans="1:8">
      <c r="A698" s="128">
        <v>696</v>
      </c>
      <c r="B698" s="68" t="s">
        <v>208</v>
      </c>
      <c r="C698" s="68" t="s">
        <v>7785</v>
      </c>
      <c r="D698" s="69">
        <v>0.20151630787037036</v>
      </c>
      <c r="E698" s="37">
        <f t="shared" si="40"/>
        <v>0.89345314505776641</v>
      </c>
      <c r="F698" s="37">
        <f t="shared" si="41"/>
        <v>1.1119602134885977</v>
      </c>
      <c r="G698" s="4" t="str">
        <f t="shared" si="42"/>
        <v>Start group 6 for 50km</v>
      </c>
      <c r="H698" s="4" t="str">
        <f t="shared" si="43"/>
        <v>Start group 6 for 100km</v>
      </c>
    </row>
    <row r="699" spans="1:8">
      <c r="A699" s="128">
        <v>697</v>
      </c>
      <c r="B699" s="68" t="s">
        <v>79</v>
      </c>
      <c r="C699" s="68" t="s">
        <v>7557</v>
      </c>
      <c r="D699" s="69">
        <v>0.20232640046296296</v>
      </c>
      <c r="E699" s="37">
        <f t="shared" si="40"/>
        <v>0.89473684210526316</v>
      </c>
      <c r="F699" s="37">
        <f t="shared" si="41"/>
        <v>1.1204512372634645</v>
      </c>
      <c r="G699" s="4" t="str">
        <f t="shared" si="42"/>
        <v>Start group 6 for 50km</v>
      </c>
      <c r="H699" s="4" t="str">
        <f t="shared" si="43"/>
        <v>Start group 6 for 100km</v>
      </c>
    </row>
    <row r="700" spans="1:8">
      <c r="A700" s="128">
        <v>698</v>
      </c>
      <c r="B700" s="68" t="s">
        <v>48</v>
      </c>
      <c r="C700" s="68" t="s">
        <v>7582</v>
      </c>
      <c r="D700" s="69">
        <v>0.20233796296296297</v>
      </c>
      <c r="E700" s="37">
        <f t="shared" si="40"/>
        <v>0.89602053915275992</v>
      </c>
      <c r="F700" s="37">
        <f t="shared" si="41"/>
        <v>1.1205725376031053</v>
      </c>
      <c r="G700" s="4" t="str">
        <f t="shared" si="42"/>
        <v>Start group 6 for 50km</v>
      </c>
      <c r="H700" s="4" t="str">
        <f t="shared" si="43"/>
        <v>Start group 6 for 100km</v>
      </c>
    </row>
    <row r="701" spans="1:8">
      <c r="A701" s="128">
        <v>699</v>
      </c>
      <c r="B701" s="68" t="s">
        <v>17</v>
      </c>
      <c r="C701" s="68" t="s">
        <v>10350</v>
      </c>
      <c r="D701" s="69">
        <v>0.20233797453703703</v>
      </c>
      <c r="E701" s="37">
        <f t="shared" si="40"/>
        <v>0.89730423620025679</v>
      </c>
      <c r="F701" s="37">
        <f t="shared" si="41"/>
        <v>1.1205725376031053</v>
      </c>
      <c r="G701" s="4" t="str">
        <f t="shared" si="42"/>
        <v>Start group 6 for 50km</v>
      </c>
      <c r="H701" s="4" t="str">
        <f t="shared" si="43"/>
        <v>Start group 6 for 100km</v>
      </c>
    </row>
    <row r="702" spans="1:8">
      <c r="A702" s="128">
        <v>700</v>
      </c>
      <c r="B702" s="68" t="s">
        <v>56</v>
      </c>
      <c r="C702" s="68" t="s">
        <v>10351</v>
      </c>
      <c r="D702" s="69">
        <v>0.20233797453703703</v>
      </c>
      <c r="E702" s="37">
        <f t="shared" si="40"/>
        <v>0.89858793324775355</v>
      </c>
      <c r="F702" s="37">
        <f t="shared" si="41"/>
        <v>1.1205725376031053</v>
      </c>
      <c r="G702" s="4" t="str">
        <f t="shared" si="42"/>
        <v>Start group 6 for 50km</v>
      </c>
      <c r="H702" s="4" t="str">
        <f t="shared" si="43"/>
        <v>Start group 6 for 100km</v>
      </c>
    </row>
    <row r="703" spans="1:8">
      <c r="A703" s="128">
        <v>701</v>
      </c>
      <c r="B703" s="68" t="s">
        <v>64</v>
      </c>
      <c r="C703" s="68" t="s">
        <v>10352</v>
      </c>
      <c r="D703" s="69">
        <v>0.20265050925925926</v>
      </c>
      <c r="E703" s="37">
        <f t="shared" si="40"/>
        <v>0.8998716302952503</v>
      </c>
      <c r="F703" s="37">
        <f t="shared" si="41"/>
        <v>1.1238476467734109</v>
      </c>
      <c r="G703" s="4" t="str">
        <f t="shared" si="42"/>
        <v>Start group 6 for 50km</v>
      </c>
      <c r="H703" s="4" t="str">
        <f t="shared" si="43"/>
        <v>Start group 6 for 100km</v>
      </c>
    </row>
    <row r="704" spans="1:8">
      <c r="A704" s="128">
        <v>702</v>
      </c>
      <c r="B704" s="68" t="s">
        <v>130</v>
      </c>
      <c r="C704" s="68" t="s">
        <v>10353</v>
      </c>
      <c r="D704" s="69">
        <v>0.20274310185185185</v>
      </c>
      <c r="E704" s="37">
        <f t="shared" si="40"/>
        <v>0.90115532734274706</v>
      </c>
      <c r="F704" s="37">
        <f t="shared" si="41"/>
        <v>1.1248180494905384</v>
      </c>
      <c r="G704" s="4" t="str">
        <f t="shared" si="42"/>
        <v>Start group 6 for 50km</v>
      </c>
      <c r="H704" s="4" t="str">
        <f t="shared" si="43"/>
        <v>Start group 6 for 100km</v>
      </c>
    </row>
    <row r="705" spans="1:8">
      <c r="A705" s="128">
        <v>703</v>
      </c>
      <c r="B705" s="68" t="s">
        <v>12</v>
      </c>
      <c r="C705" s="68" t="s">
        <v>5822</v>
      </c>
      <c r="D705" s="69">
        <v>0.2031250462962963</v>
      </c>
      <c r="E705" s="37">
        <f t="shared" si="40"/>
        <v>0.90243902439024393</v>
      </c>
      <c r="F705" s="37">
        <f t="shared" si="41"/>
        <v>1.1288209606986899</v>
      </c>
      <c r="G705" s="4" t="str">
        <f t="shared" si="42"/>
        <v>Start group 6 for 50km</v>
      </c>
      <c r="H705" s="4" t="str">
        <f t="shared" si="43"/>
        <v>Start group 6 for 100km</v>
      </c>
    </row>
    <row r="706" spans="1:8">
      <c r="A706" s="128">
        <v>704</v>
      </c>
      <c r="B706" s="68" t="s">
        <v>214</v>
      </c>
      <c r="C706" s="68" t="s">
        <v>10354</v>
      </c>
      <c r="D706" s="69">
        <v>0.20319444444444446</v>
      </c>
      <c r="E706" s="37">
        <f t="shared" si="40"/>
        <v>0.90372272143774068</v>
      </c>
      <c r="F706" s="37">
        <f t="shared" si="41"/>
        <v>1.1295487627365357</v>
      </c>
      <c r="G706" s="4" t="str">
        <f t="shared" si="42"/>
        <v>Start group 6 for 50km</v>
      </c>
      <c r="H706" s="4" t="str">
        <f t="shared" si="43"/>
        <v>Start group 6 for 100km</v>
      </c>
    </row>
    <row r="707" spans="1:8">
      <c r="A707" s="128">
        <v>705</v>
      </c>
      <c r="B707" s="68" t="s">
        <v>91</v>
      </c>
      <c r="C707" s="68" t="s">
        <v>10355</v>
      </c>
      <c r="D707" s="69">
        <v>0.20344917824074074</v>
      </c>
      <c r="E707" s="37">
        <f t="shared" si="40"/>
        <v>0.90500641848523744</v>
      </c>
      <c r="F707" s="37">
        <f t="shared" si="41"/>
        <v>1.1322173702086362</v>
      </c>
      <c r="G707" s="4" t="str">
        <f t="shared" si="42"/>
        <v>Start group 6 for 50km</v>
      </c>
      <c r="H707" s="4" t="str">
        <f t="shared" si="43"/>
        <v>Start group 6 for 100km</v>
      </c>
    </row>
    <row r="708" spans="1:8">
      <c r="A708" s="128">
        <v>706</v>
      </c>
      <c r="B708" s="68" t="s">
        <v>31</v>
      </c>
      <c r="C708" s="68" t="s">
        <v>10356</v>
      </c>
      <c r="D708" s="69">
        <v>0.20372685185185185</v>
      </c>
      <c r="E708" s="37">
        <f t="shared" ref="E708:E771" si="44">A708/779</f>
        <v>0.90629011553273431</v>
      </c>
      <c r="F708" s="37">
        <f t="shared" ref="F708:F771" si="45">((HOUR(D708)*60+MINUTE(D708)+SECOND(D708)/60)-(HOUR($D$3)*60+MINUTE($D$3)+SECOND($D$3)/60))/(HOUR($D$3)*60+MINUTE($D$3)+SECOND($D$3)/60)</f>
        <v>1.1351285783600193</v>
      </c>
      <c r="G708" s="4" t="str">
        <f t="shared" ref="G708:G771" si="46">"Start group "&amp;IF(F708&lt;=29%,1,IF(F708&lt;=39%,2,IF(F708&lt;=50%,3,IF(F708&lt;=62%,4,IF(F708&lt;=84%,5,6)))))&amp;" for 50km"</f>
        <v>Start group 6 for 50km</v>
      </c>
      <c r="H708" s="4" t="str">
        <f t="shared" ref="H708:H771" si="47">"Start group "&amp;IF(F708&lt;=20%,1,IF(F708&lt;=33%,2,IF(F708&lt;=43%,3,IF(F708&lt;=52%,4,IF(F708&lt;=69%,5,6)))))&amp;" for 100km"</f>
        <v>Start group 6 for 100km</v>
      </c>
    </row>
    <row r="709" spans="1:8">
      <c r="A709" s="128">
        <v>707</v>
      </c>
      <c r="B709" s="68" t="s">
        <v>2009</v>
      </c>
      <c r="C709" s="68" t="s">
        <v>10357</v>
      </c>
      <c r="D709" s="69">
        <v>0.20409722222222224</v>
      </c>
      <c r="E709" s="37">
        <f t="shared" si="44"/>
        <v>0.90757381258023107</v>
      </c>
      <c r="F709" s="37">
        <f t="shared" si="45"/>
        <v>1.1390101892285296</v>
      </c>
      <c r="G709" s="4" t="str">
        <f t="shared" si="46"/>
        <v>Start group 6 for 50km</v>
      </c>
      <c r="H709" s="4" t="str">
        <f t="shared" si="47"/>
        <v>Start group 6 for 100km</v>
      </c>
    </row>
    <row r="710" spans="1:8">
      <c r="A710" s="128">
        <v>708</v>
      </c>
      <c r="B710" s="68" t="s">
        <v>6050</v>
      </c>
      <c r="C710" s="68" t="s">
        <v>7440</v>
      </c>
      <c r="D710" s="69">
        <v>0.2041088888888889</v>
      </c>
      <c r="E710" s="37">
        <f t="shared" si="44"/>
        <v>0.90885750962772782</v>
      </c>
      <c r="F710" s="37">
        <f t="shared" si="45"/>
        <v>1.1391314895681708</v>
      </c>
      <c r="G710" s="4" t="str">
        <f t="shared" si="46"/>
        <v>Start group 6 for 50km</v>
      </c>
      <c r="H710" s="4" t="str">
        <f t="shared" si="47"/>
        <v>Start group 6 for 100km</v>
      </c>
    </row>
    <row r="711" spans="1:8">
      <c r="A711" s="128">
        <v>709</v>
      </c>
      <c r="B711" s="68" t="s">
        <v>15</v>
      </c>
      <c r="C711" s="68" t="s">
        <v>10358</v>
      </c>
      <c r="D711" s="69">
        <v>0.20417834490740741</v>
      </c>
      <c r="E711" s="37">
        <f t="shared" si="44"/>
        <v>0.91014120667522469</v>
      </c>
      <c r="F711" s="37">
        <f t="shared" si="45"/>
        <v>1.1398592916060164</v>
      </c>
      <c r="G711" s="4" t="str">
        <f t="shared" si="46"/>
        <v>Start group 6 for 50km</v>
      </c>
      <c r="H711" s="4" t="str">
        <f t="shared" si="47"/>
        <v>Start group 6 for 100km</v>
      </c>
    </row>
    <row r="712" spans="1:8">
      <c r="A712" s="128">
        <v>710</v>
      </c>
      <c r="B712" s="68" t="s">
        <v>12</v>
      </c>
      <c r="C712" s="68" t="s">
        <v>7482</v>
      </c>
      <c r="D712" s="69">
        <v>0.20447921296296295</v>
      </c>
      <c r="E712" s="37">
        <f t="shared" si="44"/>
        <v>0.91142490372272145</v>
      </c>
      <c r="F712" s="37">
        <f t="shared" si="45"/>
        <v>1.143013100436681</v>
      </c>
      <c r="G712" s="4" t="str">
        <f t="shared" si="46"/>
        <v>Start group 6 for 50km</v>
      </c>
      <c r="H712" s="4" t="str">
        <f t="shared" si="47"/>
        <v>Start group 6 for 100km</v>
      </c>
    </row>
    <row r="713" spans="1:8">
      <c r="A713" s="128">
        <v>711</v>
      </c>
      <c r="B713" s="68" t="s">
        <v>50</v>
      </c>
      <c r="C713" s="68" t="s">
        <v>10359</v>
      </c>
      <c r="D713" s="69">
        <v>0.2047106712962963</v>
      </c>
      <c r="E713" s="37">
        <f t="shared" si="44"/>
        <v>0.9127086007702182</v>
      </c>
      <c r="F713" s="37">
        <f t="shared" si="45"/>
        <v>1.1454391072295003</v>
      </c>
      <c r="G713" s="4" t="str">
        <f t="shared" si="46"/>
        <v>Start group 6 for 50km</v>
      </c>
      <c r="H713" s="4" t="str">
        <f t="shared" si="47"/>
        <v>Start group 6 for 100km</v>
      </c>
    </row>
    <row r="714" spans="1:8">
      <c r="A714" s="128">
        <v>712</v>
      </c>
      <c r="B714" s="68" t="s">
        <v>131</v>
      </c>
      <c r="C714" s="68" t="s">
        <v>5955</v>
      </c>
      <c r="D714" s="69">
        <v>0.20501158564814814</v>
      </c>
      <c r="E714" s="37">
        <f t="shared" si="44"/>
        <v>0.91399229781771507</v>
      </c>
      <c r="F714" s="37">
        <f t="shared" si="45"/>
        <v>1.1485929160601647</v>
      </c>
      <c r="G714" s="4" t="str">
        <f t="shared" si="46"/>
        <v>Start group 6 for 50km</v>
      </c>
      <c r="H714" s="4" t="str">
        <f t="shared" si="47"/>
        <v>Start group 6 for 100km</v>
      </c>
    </row>
    <row r="715" spans="1:8">
      <c r="A715" s="128">
        <v>713</v>
      </c>
      <c r="B715" s="68" t="s">
        <v>10360</v>
      </c>
      <c r="C715" s="68" t="s">
        <v>10361</v>
      </c>
      <c r="D715" s="69">
        <v>0.20502320601851851</v>
      </c>
      <c r="E715" s="37">
        <f t="shared" si="44"/>
        <v>0.91527599486521183</v>
      </c>
      <c r="F715" s="37">
        <f t="shared" si="45"/>
        <v>1.1487142163998059</v>
      </c>
      <c r="G715" s="4" t="str">
        <f t="shared" si="46"/>
        <v>Start group 6 for 50km</v>
      </c>
      <c r="H715" s="4" t="str">
        <f t="shared" si="47"/>
        <v>Start group 6 for 100km</v>
      </c>
    </row>
    <row r="716" spans="1:8">
      <c r="A716" s="128">
        <v>714</v>
      </c>
      <c r="B716" s="68" t="s">
        <v>145</v>
      </c>
      <c r="C716" s="68" t="s">
        <v>10362</v>
      </c>
      <c r="D716" s="69">
        <v>0.20502321759259259</v>
      </c>
      <c r="E716" s="37">
        <f t="shared" si="44"/>
        <v>0.91655969191270859</v>
      </c>
      <c r="F716" s="37">
        <f t="shared" si="45"/>
        <v>1.1487142163998059</v>
      </c>
      <c r="G716" s="4" t="str">
        <f t="shared" si="46"/>
        <v>Start group 6 for 50km</v>
      </c>
      <c r="H716" s="4" t="str">
        <f t="shared" si="47"/>
        <v>Start group 6 for 100km</v>
      </c>
    </row>
    <row r="717" spans="1:8">
      <c r="A717" s="128">
        <v>715</v>
      </c>
      <c r="B717" s="68" t="s">
        <v>221</v>
      </c>
      <c r="C717" s="68" t="s">
        <v>10363</v>
      </c>
      <c r="D717" s="69">
        <v>0.20625009259259258</v>
      </c>
      <c r="E717" s="37">
        <f t="shared" si="44"/>
        <v>0.91784338896020534</v>
      </c>
      <c r="F717" s="37">
        <f t="shared" si="45"/>
        <v>1.1615720524017465</v>
      </c>
      <c r="G717" s="4" t="str">
        <f t="shared" si="46"/>
        <v>Start group 6 for 50km</v>
      </c>
      <c r="H717" s="4" t="str">
        <f t="shared" si="47"/>
        <v>Start group 6 for 100km</v>
      </c>
    </row>
    <row r="718" spans="1:8">
      <c r="A718" s="128">
        <v>716</v>
      </c>
      <c r="B718" s="68" t="s">
        <v>152</v>
      </c>
      <c r="C718" s="68" t="s">
        <v>10364</v>
      </c>
      <c r="D718" s="69">
        <v>0.20625009259259258</v>
      </c>
      <c r="E718" s="37">
        <f t="shared" si="44"/>
        <v>0.91912708600770221</v>
      </c>
      <c r="F718" s="37">
        <f t="shared" si="45"/>
        <v>1.1615720524017465</v>
      </c>
      <c r="G718" s="4" t="str">
        <f t="shared" si="46"/>
        <v>Start group 6 for 50km</v>
      </c>
      <c r="H718" s="4" t="str">
        <f t="shared" si="47"/>
        <v>Start group 6 for 100km</v>
      </c>
    </row>
    <row r="719" spans="1:8">
      <c r="A719" s="128">
        <v>717</v>
      </c>
      <c r="B719" s="68" t="s">
        <v>94</v>
      </c>
      <c r="C719" s="68" t="s">
        <v>9447</v>
      </c>
      <c r="D719" s="69">
        <v>0.2066436111111111</v>
      </c>
      <c r="E719" s="37">
        <f t="shared" si="44"/>
        <v>0.92041078305519897</v>
      </c>
      <c r="F719" s="37">
        <f t="shared" si="45"/>
        <v>1.165696263949539</v>
      </c>
      <c r="G719" s="4" t="str">
        <f t="shared" si="46"/>
        <v>Start group 6 for 50km</v>
      </c>
      <c r="H719" s="4" t="str">
        <f t="shared" si="47"/>
        <v>Start group 6 for 100km</v>
      </c>
    </row>
    <row r="720" spans="1:8">
      <c r="A720" s="128">
        <v>718</v>
      </c>
      <c r="B720" s="68" t="s">
        <v>27</v>
      </c>
      <c r="C720" s="68" t="s">
        <v>10365</v>
      </c>
      <c r="D720" s="69">
        <v>0.20678246527777777</v>
      </c>
      <c r="E720" s="37">
        <f t="shared" si="44"/>
        <v>0.92169448010269572</v>
      </c>
      <c r="F720" s="37">
        <f t="shared" si="45"/>
        <v>1.1671518680252302</v>
      </c>
      <c r="G720" s="4" t="str">
        <f t="shared" si="46"/>
        <v>Start group 6 for 50km</v>
      </c>
      <c r="H720" s="4" t="str">
        <f t="shared" si="47"/>
        <v>Start group 6 for 100km</v>
      </c>
    </row>
    <row r="721" spans="1:8">
      <c r="A721" s="128">
        <v>719</v>
      </c>
      <c r="B721" s="68" t="s">
        <v>38</v>
      </c>
      <c r="C721" s="68" t="s">
        <v>10366</v>
      </c>
      <c r="D721" s="69">
        <v>0.20678247685185186</v>
      </c>
      <c r="E721" s="37">
        <f t="shared" si="44"/>
        <v>0.92297817715019259</v>
      </c>
      <c r="F721" s="37">
        <f t="shared" si="45"/>
        <v>1.1671518680252302</v>
      </c>
      <c r="G721" s="4" t="str">
        <f t="shared" si="46"/>
        <v>Start group 6 for 50km</v>
      </c>
      <c r="H721" s="4" t="str">
        <f t="shared" si="47"/>
        <v>Start group 6 for 100km</v>
      </c>
    </row>
    <row r="722" spans="1:8">
      <c r="A722" s="128">
        <v>720</v>
      </c>
      <c r="B722" s="68" t="s">
        <v>150</v>
      </c>
      <c r="C722" s="68" t="s">
        <v>10367</v>
      </c>
      <c r="D722" s="69">
        <v>0.20685185185185184</v>
      </c>
      <c r="E722" s="37">
        <f t="shared" si="44"/>
        <v>0.92426187419768935</v>
      </c>
      <c r="F722" s="37">
        <f t="shared" si="45"/>
        <v>1.1678796700630762</v>
      </c>
      <c r="G722" s="4" t="str">
        <f t="shared" si="46"/>
        <v>Start group 6 for 50km</v>
      </c>
      <c r="H722" s="4" t="str">
        <f t="shared" si="47"/>
        <v>Start group 6 for 100km</v>
      </c>
    </row>
    <row r="723" spans="1:8">
      <c r="A723" s="128">
        <v>721</v>
      </c>
      <c r="B723" s="68" t="s">
        <v>22</v>
      </c>
      <c r="C723" s="68" t="s">
        <v>10164</v>
      </c>
      <c r="D723" s="69">
        <v>0.20686342592592594</v>
      </c>
      <c r="E723" s="37">
        <f t="shared" si="44"/>
        <v>0.92554557124518611</v>
      </c>
      <c r="F723" s="37">
        <f t="shared" si="45"/>
        <v>1.168000970402717</v>
      </c>
      <c r="G723" s="4" t="str">
        <f t="shared" si="46"/>
        <v>Start group 6 for 50km</v>
      </c>
      <c r="H723" s="4" t="str">
        <f t="shared" si="47"/>
        <v>Start group 6 for 100km</v>
      </c>
    </row>
    <row r="724" spans="1:8">
      <c r="A724" s="128">
        <v>722</v>
      </c>
      <c r="B724" s="68" t="s">
        <v>10368</v>
      </c>
      <c r="C724" s="68" t="s">
        <v>10369</v>
      </c>
      <c r="D724" s="69">
        <v>0.20694453703703702</v>
      </c>
      <c r="E724" s="37">
        <f t="shared" si="44"/>
        <v>0.92682926829268297</v>
      </c>
      <c r="F724" s="37">
        <f t="shared" si="45"/>
        <v>1.1688500727802036</v>
      </c>
      <c r="G724" s="4" t="str">
        <f t="shared" si="46"/>
        <v>Start group 6 for 50km</v>
      </c>
      <c r="H724" s="4" t="str">
        <f t="shared" si="47"/>
        <v>Start group 6 for 100km</v>
      </c>
    </row>
    <row r="725" spans="1:8">
      <c r="A725" s="128">
        <v>723</v>
      </c>
      <c r="B725" s="68" t="s">
        <v>3137</v>
      </c>
      <c r="C725" s="68" t="s">
        <v>9523</v>
      </c>
      <c r="D725" s="69">
        <v>0.20880795138888888</v>
      </c>
      <c r="E725" s="37">
        <f t="shared" si="44"/>
        <v>0.92811296534017973</v>
      </c>
      <c r="F725" s="37">
        <f t="shared" si="45"/>
        <v>1.1883794274623969</v>
      </c>
      <c r="G725" s="4" t="str">
        <f t="shared" si="46"/>
        <v>Start group 6 for 50km</v>
      </c>
      <c r="H725" s="4" t="str">
        <f t="shared" si="47"/>
        <v>Start group 6 for 100km</v>
      </c>
    </row>
    <row r="726" spans="1:8">
      <c r="A726" s="128">
        <v>724</v>
      </c>
      <c r="B726" s="68" t="s">
        <v>10370</v>
      </c>
      <c r="C726" s="68" t="s">
        <v>10371</v>
      </c>
      <c r="D726" s="69">
        <v>0.20997693287037036</v>
      </c>
      <c r="E726" s="37">
        <f t="shared" si="44"/>
        <v>0.92939666238767649</v>
      </c>
      <c r="F726" s="37">
        <f t="shared" si="45"/>
        <v>1.2006307617661329</v>
      </c>
      <c r="G726" s="4" t="str">
        <f t="shared" si="46"/>
        <v>Start group 6 for 50km</v>
      </c>
      <c r="H726" s="4" t="str">
        <f t="shared" si="47"/>
        <v>Start group 6 for 100km</v>
      </c>
    </row>
    <row r="727" spans="1:8">
      <c r="A727" s="128">
        <v>725</v>
      </c>
      <c r="B727" s="68" t="s">
        <v>42</v>
      </c>
      <c r="C727" s="68" t="s">
        <v>10372</v>
      </c>
      <c r="D727" s="69">
        <v>0.21002319444444445</v>
      </c>
      <c r="E727" s="37">
        <f t="shared" si="44"/>
        <v>0.93068035943517335</v>
      </c>
      <c r="F727" s="37">
        <f t="shared" si="45"/>
        <v>1.2011159631246966</v>
      </c>
      <c r="G727" s="4" t="str">
        <f t="shared" si="46"/>
        <v>Start group 6 for 50km</v>
      </c>
      <c r="H727" s="4" t="str">
        <f t="shared" si="47"/>
        <v>Start group 6 for 100km</v>
      </c>
    </row>
    <row r="728" spans="1:8">
      <c r="A728" s="128">
        <v>726</v>
      </c>
      <c r="B728" s="68" t="s">
        <v>4</v>
      </c>
      <c r="C728" s="68" t="s">
        <v>10373</v>
      </c>
      <c r="D728" s="69">
        <v>0.21009262731481482</v>
      </c>
      <c r="E728" s="37">
        <f t="shared" si="44"/>
        <v>0.93196405648267011</v>
      </c>
      <c r="F728" s="37">
        <f t="shared" si="45"/>
        <v>1.2018437651625427</v>
      </c>
      <c r="G728" s="4" t="str">
        <f t="shared" si="46"/>
        <v>Start group 6 for 50km</v>
      </c>
      <c r="H728" s="4" t="str">
        <f t="shared" si="47"/>
        <v>Start group 6 for 100km</v>
      </c>
    </row>
    <row r="729" spans="1:8">
      <c r="A729" s="128">
        <v>727</v>
      </c>
      <c r="B729" s="68" t="s">
        <v>177</v>
      </c>
      <c r="C729" s="68" t="s">
        <v>10282</v>
      </c>
      <c r="D729" s="69">
        <v>0.21145841435185186</v>
      </c>
      <c r="E729" s="37">
        <f t="shared" si="44"/>
        <v>0.93324775353016687</v>
      </c>
      <c r="F729" s="37">
        <f t="shared" si="45"/>
        <v>1.2161572052401746</v>
      </c>
      <c r="G729" s="4" t="str">
        <f t="shared" si="46"/>
        <v>Start group 6 for 50km</v>
      </c>
      <c r="H729" s="4" t="str">
        <f t="shared" si="47"/>
        <v>Start group 6 for 100km</v>
      </c>
    </row>
    <row r="730" spans="1:8">
      <c r="A730" s="128">
        <v>728</v>
      </c>
      <c r="B730" s="68" t="s">
        <v>758</v>
      </c>
      <c r="C730" s="68" t="s">
        <v>10374</v>
      </c>
      <c r="D730" s="69">
        <v>0.21162047453703703</v>
      </c>
      <c r="E730" s="37">
        <f t="shared" si="44"/>
        <v>0.93453145057766362</v>
      </c>
      <c r="F730" s="37">
        <f t="shared" si="45"/>
        <v>1.217855409995148</v>
      </c>
      <c r="G730" s="4" t="str">
        <f t="shared" si="46"/>
        <v>Start group 6 for 50km</v>
      </c>
      <c r="H730" s="4" t="str">
        <f t="shared" si="47"/>
        <v>Start group 6 for 100km</v>
      </c>
    </row>
    <row r="731" spans="1:8">
      <c r="A731" s="128">
        <v>729</v>
      </c>
      <c r="B731" s="68" t="s">
        <v>217</v>
      </c>
      <c r="C731" s="68" t="s">
        <v>10375</v>
      </c>
      <c r="D731" s="69">
        <v>0.21163200231481483</v>
      </c>
      <c r="E731" s="37">
        <f t="shared" si="44"/>
        <v>0.93581514762516049</v>
      </c>
      <c r="F731" s="37">
        <f t="shared" si="45"/>
        <v>1.2179767103347889</v>
      </c>
      <c r="G731" s="4" t="str">
        <f t="shared" si="46"/>
        <v>Start group 6 for 50km</v>
      </c>
      <c r="H731" s="4" t="str">
        <f t="shared" si="47"/>
        <v>Start group 6 for 100km</v>
      </c>
    </row>
    <row r="732" spans="1:8">
      <c r="A732" s="128">
        <v>730</v>
      </c>
      <c r="B732" s="68" t="s">
        <v>17</v>
      </c>
      <c r="C732" s="68" t="s">
        <v>10376</v>
      </c>
      <c r="D732" s="69">
        <v>0.21177085648148147</v>
      </c>
      <c r="E732" s="37">
        <f t="shared" si="44"/>
        <v>0.93709884467265725</v>
      </c>
      <c r="F732" s="37">
        <f t="shared" si="45"/>
        <v>1.2194323144104802</v>
      </c>
      <c r="G732" s="4" t="str">
        <f t="shared" si="46"/>
        <v>Start group 6 for 50km</v>
      </c>
      <c r="H732" s="4" t="str">
        <f t="shared" si="47"/>
        <v>Start group 6 for 100km</v>
      </c>
    </row>
    <row r="733" spans="1:8">
      <c r="A733" s="128">
        <v>731</v>
      </c>
      <c r="B733" s="68" t="s">
        <v>25</v>
      </c>
      <c r="C733" s="68" t="s">
        <v>9966</v>
      </c>
      <c r="D733" s="69">
        <v>0.21197918981481481</v>
      </c>
      <c r="E733" s="37">
        <f t="shared" si="44"/>
        <v>0.93838254172015401</v>
      </c>
      <c r="F733" s="37">
        <f t="shared" si="45"/>
        <v>1.2216157205240175</v>
      </c>
      <c r="G733" s="4" t="str">
        <f t="shared" si="46"/>
        <v>Start group 6 for 50km</v>
      </c>
      <c r="H733" s="4" t="str">
        <f t="shared" si="47"/>
        <v>Start group 6 for 100km</v>
      </c>
    </row>
    <row r="734" spans="1:8">
      <c r="A734" s="128">
        <v>732</v>
      </c>
      <c r="B734" s="68" t="s">
        <v>168</v>
      </c>
      <c r="C734" s="68" t="s">
        <v>7595</v>
      </c>
      <c r="D734" s="69">
        <v>0.21197921296296296</v>
      </c>
      <c r="E734" s="37">
        <f t="shared" si="44"/>
        <v>0.93966623876765087</v>
      </c>
      <c r="F734" s="37">
        <f t="shared" si="45"/>
        <v>1.2216157205240175</v>
      </c>
      <c r="G734" s="4" t="str">
        <f t="shared" si="46"/>
        <v>Start group 6 for 50km</v>
      </c>
      <c r="H734" s="4" t="str">
        <f t="shared" si="47"/>
        <v>Start group 6 for 100km</v>
      </c>
    </row>
    <row r="735" spans="1:8">
      <c r="A735" s="128">
        <v>733</v>
      </c>
      <c r="B735" s="68" t="s">
        <v>1411</v>
      </c>
      <c r="C735" s="68" t="s">
        <v>6014</v>
      </c>
      <c r="D735" s="69">
        <v>0.21208337962962964</v>
      </c>
      <c r="E735" s="37">
        <f t="shared" si="44"/>
        <v>0.94094993581514763</v>
      </c>
      <c r="F735" s="37">
        <f t="shared" si="45"/>
        <v>1.2227074235807858</v>
      </c>
      <c r="G735" s="4" t="str">
        <f t="shared" si="46"/>
        <v>Start group 6 for 50km</v>
      </c>
      <c r="H735" s="4" t="str">
        <f t="shared" si="47"/>
        <v>Start group 6 for 100km</v>
      </c>
    </row>
    <row r="736" spans="1:8">
      <c r="A736" s="128">
        <v>734</v>
      </c>
      <c r="B736" s="68" t="s">
        <v>7</v>
      </c>
      <c r="C736" s="68" t="s">
        <v>10277</v>
      </c>
      <c r="D736" s="69">
        <v>0.21331023148148148</v>
      </c>
      <c r="E736" s="37">
        <f t="shared" si="44"/>
        <v>0.94223363286264439</v>
      </c>
      <c r="F736" s="37">
        <f t="shared" si="45"/>
        <v>1.2355652595827269</v>
      </c>
      <c r="G736" s="4" t="str">
        <f t="shared" si="46"/>
        <v>Start group 6 for 50km</v>
      </c>
      <c r="H736" s="4" t="str">
        <f t="shared" si="47"/>
        <v>Start group 6 for 100km</v>
      </c>
    </row>
    <row r="737" spans="1:8">
      <c r="A737" s="128">
        <v>735</v>
      </c>
      <c r="B737" s="68" t="s">
        <v>58</v>
      </c>
      <c r="C737" s="68" t="s">
        <v>7245</v>
      </c>
      <c r="D737" s="69">
        <v>0.2133796875</v>
      </c>
      <c r="E737" s="37">
        <f t="shared" si="44"/>
        <v>0.94351732991014126</v>
      </c>
      <c r="F737" s="37">
        <f t="shared" si="45"/>
        <v>1.2362930616205723</v>
      </c>
      <c r="G737" s="4" t="str">
        <f t="shared" si="46"/>
        <v>Start group 6 for 50km</v>
      </c>
      <c r="H737" s="4" t="str">
        <f t="shared" si="47"/>
        <v>Start group 6 for 100km</v>
      </c>
    </row>
    <row r="738" spans="1:8">
      <c r="A738" s="128">
        <v>736</v>
      </c>
      <c r="B738" s="68" t="s">
        <v>44</v>
      </c>
      <c r="C738" s="68" t="s">
        <v>10377</v>
      </c>
      <c r="D738" s="69">
        <v>0.21340280092592592</v>
      </c>
      <c r="E738" s="37">
        <f t="shared" si="44"/>
        <v>0.94480102695763801</v>
      </c>
      <c r="F738" s="37">
        <f t="shared" si="45"/>
        <v>1.2365356622998545</v>
      </c>
      <c r="G738" s="4" t="str">
        <f t="shared" si="46"/>
        <v>Start group 6 for 50km</v>
      </c>
      <c r="H738" s="4" t="str">
        <f t="shared" si="47"/>
        <v>Start group 6 for 100km</v>
      </c>
    </row>
    <row r="739" spans="1:8">
      <c r="A739" s="128">
        <v>737</v>
      </c>
      <c r="B739" s="68" t="s">
        <v>6595</v>
      </c>
      <c r="C739" s="68" t="s">
        <v>10378</v>
      </c>
      <c r="D739" s="69">
        <v>0.2138310763888889</v>
      </c>
      <c r="E739" s="37">
        <f t="shared" si="44"/>
        <v>0.94608472400513477</v>
      </c>
      <c r="F739" s="37">
        <f t="shared" si="45"/>
        <v>1.2410237748665696</v>
      </c>
      <c r="G739" s="4" t="str">
        <f t="shared" si="46"/>
        <v>Start group 6 for 50km</v>
      </c>
      <c r="H739" s="4" t="str">
        <f t="shared" si="47"/>
        <v>Start group 6 for 100km</v>
      </c>
    </row>
    <row r="740" spans="1:8">
      <c r="A740" s="128">
        <v>738</v>
      </c>
      <c r="B740" s="68" t="s">
        <v>15</v>
      </c>
      <c r="C740" s="68" t="s">
        <v>10379</v>
      </c>
      <c r="D740" s="69">
        <v>0.21444446759259259</v>
      </c>
      <c r="E740" s="37">
        <f t="shared" si="44"/>
        <v>0.94736842105263153</v>
      </c>
      <c r="F740" s="37">
        <f t="shared" si="45"/>
        <v>1.24745269286754</v>
      </c>
      <c r="G740" s="4" t="str">
        <f t="shared" si="46"/>
        <v>Start group 6 for 50km</v>
      </c>
      <c r="H740" s="4" t="str">
        <f t="shared" si="47"/>
        <v>Start group 6 for 100km</v>
      </c>
    </row>
    <row r="741" spans="1:8">
      <c r="A741" s="128">
        <v>739</v>
      </c>
      <c r="B741" s="68" t="s">
        <v>844</v>
      </c>
      <c r="C741" s="68" t="s">
        <v>7606</v>
      </c>
      <c r="D741" s="69">
        <v>0.21488430555555554</v>
      </c>
      <c r="E741" s="37">
        <f t="shared" si="44"/>
        <v>0.94865211810012839</v>
      </c>
      <c r="F741" s="37">
        <f t="shared" si="45"/>
        <v>1.2520621057738961</v>
      </c>
      <c r="G741" s="4" t="str">
        <f t="shared" si="46"/>
        <v>Start group 6 for 50km</v>
      </c>
      <c r="H741" s="4" t="str">
        <f t="shared" si="47"/>
        <v>Start group 6 for 100km</v>
      </c>
    </row>
    <row r="742" spans="1:8">
      <c r="A742" s="128">
        <v>740</v>
      </c>
      <c r="B742" s="68" t="s">
        <v>4</v>
      </c>
      <c r="C742" s="68" t="s">
        <v>10380</v>
      </c>
      <c r="D742" s="69">
        <v>0.21489593749999999</v>
      </c>
      <c r="E742" s="37">
        <f t="shared" si="44"/>
        <v>0.94993581514762515</v>
      </c>
      <c r="F742" s="37">
        <f t="shared" si="45"/>
        <v>1.2521834061135368</v>
      </c>
      <c r="G742" s="4" t="str">
        <f t="shared" si="46"/>
        <v>Start group 6 for 50km</v>
      </c>
      <c r="H742" s="4" t="str">
        <f t="shared" si="47"/>
        <v>Start group 6 for 100km</v>
      </c>
    </row>
    <row r="743" spans="1:8">
      <c r="A743" s="128">
        <v>741</v>
      </c>
      <c r="B743" s="68" t="s">
        <v>10381</v>
      </c>
      <c r="C743" s="68" t="s">
        <v>7310</v>
      </c>
      <c r="D743" s="69">
        <v>0.21510425925925927</v>
      </c>
      <c r="E743" s="37">
        <f t="shared" si="44"/>
        <v>0.95121951219512191</v>
      </c>
      <c r="F743" s="37">
        <f t="shared" si="45"/>
        <v>1.2543668122270741</v>
      </c>
      <c r="G743" s="4" t="str">
        <f t="shared" si="46"/>
        <v>Start group 6 for 50km</v>
      </c>
      <c r="H743" s="4" t="str">
        <f t="shared" si="47"/>
        <v>Start group 6 for 100km</v>
      </c>
    </row>
    <row r="744" spans="1:8">
      <c r="A744" s="128">
        <v>742</v>
      </c>
      <c r="B744" s="68" t="s">
        <v>10189</v>
      </c>
      <c r="C744" s="68" t="s">
        <v>10382</v>
      </c>
      <c r="D744" s="69">
        <v>0.21510427083333333</v>
      </c>
      <c r="E744" s="37">
        <f t="shared" si="44"/>
        <v>0.95250320924261878</v>
      </c>
      <c r="F744" s="37">
        <f t="shared" si="45"/>
        <v>1.2543668122270741</v>
      </c>
      <c r="G744" s="4" t="str">
        <f t="shared" si="46"/>
        <v>Start group 6 for 50km</v>
      </c>
      <c r="H744" s="4" t="str">
        <f t="shared" si="47"/>
        <v>Start group 6 for 100km</v>
      </c>
    </row>
    <row r="745" spans="1:8">
      <c r="A745" s="128">
        <v>743</v>
      </c>
      <c r="B745" s="68" t="s">
        <v>10383</v>
      </c>
      <c r="C745" s="68" t="s">
        <v>5666</v>
      </c>
      <c r="D745" s="69">
        <v>0.2151620486111111</v>
      </c>
      <c r="E745" s="37">
        <f t="shared" si="44"/>
        <v>0.95378690629011553</v>
      </c>
      <c r="F745" s="37">
        <f t="shared" si="45"/>
        <v>1.2549733139252788</v>
      </c>
      <c r="G745" s="4" t="str">
        <f t="shared" si="46"/>
        <v>Start group 6 for 50km</v>
      </c>
      <c r="H745" s="4" t="str">
        <f t="shared" si="47"/>
        <v>Start group 6 for 100km</v>
      </c>
    </row>
    <row r="746" spans="1:8">
      <c r="A746" s="128">
        <v>744</v>
      </c>
      <c r="B746" s="68" t="s">
        <v>294</v>
      </c>
      <c r="C746" s="68" t="s">
        <v>7800</v>
      </c>
      <c r="D746" s="69">
        <v>0.21640049768518518</v>
      </c>
      <c r="E746" s="37">
        <f t="shared" si="44"/>
        <v>0.95507060333761229</v>
      </c>
      <c r="F746" s="37">
        <f t="shared" si="45"/>
        <v>1.2679524502668607</v>
      </c>
      <c r="G746" s="4" t="str">
        <f t="shared" si="46"/>
        <v>Start group 6 for 50km</v>
      </c>
      <c r="H746" s="4" t="str">
        <f t="shared" si="47"/>
        <v>Start group 6 for 100km</v>
      </c>
    </row>
    <row r="747" spans="1:8">
      <c r="A747" s="128">
        <v>745</v>
      </c>
      <c r="B747" s="68" t="s">
        <v>16</v>
      </c>
      <c r="C747" s="68" t="s">
        <v>10384</v>
      </c>
      <c r="D747" s="69">
        <v>0.21725704861111111</v>
      </c>
      <c r="E747" s="37">
        <f t="shared" si="44"/>
        <v>0.95635430038510916</v>
      </c>
      <c r="F747" s="37">
        <f t="shared" si="45"/>
        <v>1.2769286754002911</v>
      </c>
      <c r="G747" s="4" t="str">
        <f t="shared" si="46"/>
        <v>Start group 6 for 50km</v>
      </c>
      <c r="H747" s="4" t="str">
        <f t="shared" si="47"/>
        <v>Start group 6 for 100km</v>
      </c>
    </row>
    <row r="748" spans="1:8">
      <c r="A748" s="128">
        <v>746</v>
      </c>
      <c r="B748" s="68" t="s">
        <v>50</v>
      </c>
      <c r="C748" s="68" t="s">
        <v>10385</v>
      </c>
      <c r="D748" s="69">
        <v>0.21791671296296297</v>
      </c>
      <c r="E748" s="37">
        <f t="shared" si="44"/>
        <v>0.95763799743260591</v>
      </c>
      <c r="F748" s="37">
        <f t="shared" si="45"/>
        <v>1.2838427947598252</v>
      </c>
      <c r="G748" s="4" t="str">
        <f t="shared" si="46"/>
        <v>Start group 6 for 50km</v>
      </c>
      <c r="H748" s="4" t="str">
        <f t="shared" si="47"/>
        <v>Start group 6 for 100km</v>
      </c>
    </row>
    <row r="749" spans="1:8">
      <c r="A749" s="128">
        <v>747</v>
      </c>
      <c r="B749" s="68" t="s">
        <v>3393</v>
      </c>
      <c r="C749" s="68" t="s">
        <v>10386</v>
      </c>
      <c r="D749" s="69">
        <v>0.21961805555555555</v>
      </c>
      <c r="E749" s="37">
        <f t="shared" si="44"/>
        <v>0.95892169448010267</v>
      </c>
      <c r="F749" s="37">
        <f t="shared" si="45"/>
        <v>1.3016739446870451</v>
      </c>
      <c r="G749" s="4" t="str">
        <f t="shared" si="46"/>
        <v>Start group 6 for 50km</v>
      </c>
      <c r="H749" s="4" t="str">
        <f t="shared" si="47"/>
        <v>Start group 6 for 100km</v>
      </c>
    </row>
    <row r="750" spans="1:8">
      <c r="A750" s="128">
        <v>748</v>
      </c>
      <c r="B750" s="68" t="s">
        <v>41</v>
      </c>
      <c r="C750" s="68" t="s">
        <v>5684</v>
      </c>
      <c r="D750" s="69">
        <v>0.21962964120370371</v>
      </c>
      <c r="E750" s="37">
        <f t="shared" si="44"/>
        <v>0.96020539152759954</v>
      </c>
      <c r="F750" s="37">
        <f t="shared" si="45"/>
        <v>1.3017952450266859</v>
      </c>
      <c r="G750" s="4" t="str">
        <f t="shared" si="46"/>
        <v>Start group 6 for 50km</v>
      </c>
      <c r="H750" s="4" t="str">
        <f t="shared" si="47"/>
        <v>Start group 6 for 100km</v>
      </c>
    </row>
    <row r="751" spans="1:8">
      <c r="A751" s="128">
        <v>749</v>
      </c>
      <c r="B751" s="68" t="s">
        <v>10387</v>
      </c>
      <c r="C751" s="68" t="s">
        <v>10388</v>
      </c>
      <c r="D751" s="69">
        <v>0.21965287037037037</v>
      </c>
      <c r="E751" s="37">
        <f t="shared" si="44"/>
        <v>0.9614890885750963</v>
      </c>
      <c r="F751" s="37">
        <f t="shared" si="45"/>
        <v>1.302037845705968</v>
      </c>
      <c r="G751" s="4" t="str">
        <f t="shared" si="46"/>
        <v>Start group 6 for 50km</v>
      </c>
      <c r="H751" s="4" t="str">
        <f t="shared" si="47"/>
        <v>Start group 6 for 100km</v>
      </c>
    </row>
    <row r="752" spans="1:8">
      <c r="A752" s="128">
        <v>750</v>
      </c>
      <c r="B752" s="68" t="s">
        <v>41</v>
      </c>
      <c r="C752" s="68" t="s">
        <v>10389</v>
      </c>
      <c r="D752" s="69">
        <v>0.21974547453703705</v>
      </c>
      <c r="E752" s="37">
        <f t="shared" si="44"/>
        <v>0.96277278562259305</v>
      </c>
      <c r="F752" s="37">
        <f t="shared" si="45"/>
        <v>1.3030082484230956</v>
      </c>
      <c r="G752" s="4" t="str">
        <f t="shared" si="46"/>
        <v>Start group 6 for 50km</v>
      </c>
      <c r="H752" s="4" t="str">
        <f t="shared" si="47"/>
        <v>Start group 6 for 100km</v>
      </c>
    </row>
    <row r="753" spans="1:8">
      <c r="A753" s="128">
        <v>751</v>
      </c>
      <c r="B753" s="68" t="s">
        <v>91</v>
      </c>
      <c r="C753" s="68" t="s">
        <v>10390</v>
      </c>
      <c r="D753" s="69">
        <v>0.21989585648148149</v>
      </c>
      <c r="E753" s="37">
        <f t="shared" si="44"/>
        <v>0.96405648267008981</v>
      </c>
      <c r="F753" s="37">
        <f t="shared" si="45"/>
        <v>1.3045851528384278</v>
      </c>
      <c r="G753" s="4" t="str">
        <f t="shared" si="46"/>
        <v>Start group 6 for 50km</v>
      </c>
      <c r="H753" s="4" t="str">
        <f t="shared" si="47"/>
        <v>Start group 6 for 100km</v>
      </c>
    </row>
    <row r="754" spans="1:8">
      <c r="A754" s="128">
        <v>752</v>
      </c>
      <c r="B754" s="68" t="s">
        <v>49</v>
      </c>
      <c r="C754" s="68" t="s">
        <v>10391</v>
      </c>
      <c r="D754" s="69">
        <v>0.22063659722222223</v>
      </c>
      <c r="E754" s="37">
        <f t="shared" si="44"/>
        <v>0.96534017971758668</v>
      </c>
      <c r="F754" s="37">
        <f t="shared" si="45"/>
        <v>1.3123483745754485</v>
      </c>
      <c r="G754" s="4" t="str">
        <f t="shared" si="46"/>
        <v>Start group 6 for 50km</v>
      </c>
      <c r="H754" s="4" t="str">
        <f t="shared" si="47"/>
        <v>Start group 6 for 100km</v>
      </c>
    </row>
    <row r="755" spans="1:8">
      <c r="A755" s="128">
        <v>753</v>
      </c>
      <c r="B755" s="68" t="s">
        <v>80</v>
      </c>
      <c r="C755" s="68" t="s">
        <v>10392</v>
      </c>
      <c r="D755" s="69">
        <v>0.22064818287037036</v>
      </c>
      <c r="E755" s="37">
        <f t="shared" si="44"/>
        <v>0.96662387676508343</v>
      </c>
      <c r="F755" s="37">
        <f t="shared" si="45"/>
        <v>1.3124696749150897</v>
      </c>
      <c r="G755" s="4" t="str">
        <f t="shared" si="46"/>
        <v>Start group 6 for 50km</v>
      </c>
      <c r="H755" s="4" t="str">
        <f t="shared" si="47"/>
        <v>Start group 6 for 100km</v>
      </c>
    </row>
    <row r="756" spans="1:8">
      <c r="A756" s="128">
        <v>754</v>
      </c>
      <c r="B756" s="68" t="s">
        <v>17</v>
      </c>
      <c r="C756" s="68" t="s">
        <v>10219</v>
      </c>
      <c r="D756" s="69">
        <v>0.2219560763888889</v>
      </c>
      <c r="E756" s="37">
        <f t="shared" si="44"/>
        <v>0.96790757381258019</v>
      </c>
      <c r="F756" s="37">
        <f t="shared" si="45"/>
        <v>1.3261766132945172</v>
      </c>
      <c r="G756" s="4" t="str">
        <f t="shared" si="46"/>
        <v>Start group 6 for 50km</v>
      </c>
      <c r="H756" s="4" t="str">
        <f t="shared" si="47"/>
        <v>Start group 6 for 100km</v>
      </c>
    </row>
    <row r="757" spans="1:8">
      <c r="A757" s="128">
        <v>755</v>
      </c>
      <c r="B757" s="68" t="s">
        <v>10393</v>
      </c>
      <c r="C757" s="68" t="s">
        <v>10394</v>
      </c>
      <c r="D757" s="69">
        <v>0.22233806712962964</v>
      </c>
      <c r="E757" s="37">
        <f t="shared" si="44"/>
        <v>0.96919127086007706</v>
      </c>
      <c r="F757" s="37">
        <f t="shared" si="45"/>
        <v>1.3301795245026686</v>
      </c>
      <c r="G757" s="4" t="str">
        <f t="shared" si="46"/>
        <v>Start group 6 for 50km</v>
      </c>
      <c r="H757" s="4" t="str">
        <f t="shared" si="47"/>
        <v>Start group 6 for 100km</v>
      </c>
    </row>
    <row r="758" spans="1:8">
      <c r="A758" s="128">
        <v>756</v>
      </c>
      <c r="B758" s="68" t="s">
        <v>801</v>
      </c>
      <c r="C758" s="68" t="s">
        <v>10395</v>
      </c>
      <c r="D758" s="69">
        <v>0.22447921296296297</v>
      </c>
      <c r="E758" s="37">
        <f t="shared" si="44"/>
        <v>0.97047496790757382</v>
      </c>
      <c r="F758" s="37">
        <f t="shared" si="45"/>
        <v>1.3526200873362444</v>
      </c>
      <c r="G758" s="4" t="str">
        <f t="shared" si="46"/>
        <v>Start group 6 for 50km</v>
      </c>
      <c r="H758" s="4" t="str">
        <f t="shared" si="47"/>
        <v>Start group 6 for 100km</v>
      </c>
    </row>
    <row r="759" spans="1:8">
      <c r="A759" s="128">
        <v>757</v>
      </c>
      <c r="B759" s="68" t="s">
        <v>82</v>
      </c>
      <c r="C759" s="68" t="s">
        <v>10396</v>
      </c>
      <c r="D759" s="69">
        <v>0.23106491898148149</v>
      </c>
      <c r="E759" s="37">
        <f t="shared" si="44"/>
        <v>0.97175866495507057</v>
      </c>
      <c r="F759" s="37">
        <f t="shared" si="45"/>
        <v>1.4216399805919457</v>
      </c>
      <c r="G759" s="4" t="str">
        <f t="shared" si="46"/>
        <v>Start group 6 for 50km</v>
      </c>
      <c r="H759" s="4" t="str">
        <f t="shared" si="47"/>
        <v>Start group 6 for 100km</v>
      </c>
    </row>
    <row r="760" spans="1:8">
      <c r="A760" s="128">
        <v>758</v>
      </c>
      <c r="B760" s="68" t="s">
        <v>15</v>
      </c>
      <c r="C760" s="68" t="s">
        <v>10397</v>
      </c>
      <c r="D760" s="69">
        <v>0.23109964120370372</v>
      </c>
      <c r="E760" s="37">
        <f t="shared" si="44"/>
        <v>0.97304236200256744</v>
      </c>
      <c r="F760" s="37">
        <f t="shared" si="45"/>
        <v>1.4220038816108687</v>
      </c>
      <c r="G760" s="4" t="str">
        <f t="shared" si="46"/>
        <v>Start group 6 for 50km</v>
      </c>
      <c r="H760" s="4" t="str">
        <f t="shared" si="47"/>
        <v>Start group 6 for 100km</v>
      </c>
    </row>
    <row r="761" spans="1:8">
      <c r="A761" s="128">
        <v>759</v>
      </c>
      <c r="B761" s="68" t="s">
        <v>25</v>
      </c>
      <c r="C761" s="68" t="s">
        <v>10398</v>
      </c>
      <c r="D761" s="69">
        <v>0.23146997685185186</v>
      </c>
      <c r="E761" s="37">
        <f t="shared" si="44"/>
        <v>0.9743260590500642</v>
      </c>
      <c r="F761" s="37">
        <f t="shared" si="45"/>
        <v>1.4258854924793789</v>
      </c>
      <c r="G761" s="4" t="str">
        <f t="shared" si="46"/>
        <v>Start group 6 for 50km</v>
      </c>
      <c r="H761" s="4" t="str">
        <f t="shared" si="47"/>
        <v>Start group 6 for 100km</v>
      </c>
    </row>
    <row r="762" spans="1:8">
      <c r="A762" s="128">
        <v>760</v>
      </c>
      <c r="B762" s="68" t="s">
        <v>49</v>
      </c>
      <c r="C762" s="68" t="s">
        <v>6103</v>
      </c>
      <c r="D762" s="69">
        <v>0.23299771990740742</v>
      </c>
      <c r="E762" s="37">
        <f t="shared" si="44"/>
        <v>0.97560975609756095</v>
      </c>
      <c r="F762" s="37">
        <f t="shared" si="45"/>
        <v>1.4418971373119842</v>
      </c>
      <c r="G762" s="4" t="str">
        <f t="shared" si="46"/>
        <v>Start group 6 for 50km</v>
      </c>
      <c r="H762" s="4" t="str">
        <f t="shared" si="47"/>
        <v>Start group 6 for 100km</v>
      </c>
    </row>
    <row r="763" spans="1:8">
      <c r="A763" s="128">
        <v>761</v>
      </c>
      <c r="B763" s="68" t="s">
        <v>25</v>
      </c>
      <c r="C763" s="68" t="s">
        <v>10399</v>
      </c>
      <c r="D763" s="69">
        <v>0.23471075231481481</v>
      </c>
      <c r="E763" s="37">
        <f t="shared" si="44"/>
        <v>0.97689345314505782</v>
      </c>
      <c r="F763" s="37">
        <f t="shared" si="45"/>
        <v>1.4598495875788453</v>
      </c>
      <c r="G763" s="4" t="str">
        <f t="shared" si="46"/>
        <v>Start group 6 for 50km</v>
      </c>
      <c r="H763" s="4" t="str">
        <f t="shared" si="47"/>
        <v>Start group 6 for 100km</v>
      </c>
    </row>
    <row r="764" spans="1:8">
      <c r="A764" s="128">
        <v>762</v>
      </c>
      <c r="B764" s="68" t="s">
        <v>16</v>
      </c>
      <c r="C764" s="68" t="s">
        <v>10198</v>
      </c>
      <c r="D764" s="69">
        <v>0.2402894212962963</v>
      </c>
      <c r="E764" s="37">
        <f t="shared" si="44"/>
        <v>0.97817715019255458</v>
      </c>
      <c r="F764" s="37">
        <f t="shared" si="45"/>
        <v>1.5183163512857833</v>
      </c>
      <c r="G764" s="4" t="str">
        <f t="shared" si="46"/>
        <v>Start group 6 for 50km</v>
      </c>
      <c r="H764" s="4" t="str">
        <f t="shared" si="47"/>
        <v>Start group 6 for 100km</v>
      </c>
    </row>
    <row r="765" spans="1:8">
      <c r="A765" s="128">
        <v>763</v>
      </c>
      <c r="B765" s="68" t="s">
        <v>170</v>
      </c>
      <c r="C765" s="68" t="s">
        <v>5828</v>
      </c>
      <c r="D765" s="69">
        <v>0.2402894560185185</v>
      </c>
      <c r="E765" s="37">
        <f t="shared" si="44"/>
        <v>0.97946084724005134</v>
      </c>
      <c r="F765" s="37">
        <f t="shared" si="45"/>
        <v>1.5183163512857833</v>
      </c>
      <c r="G765" s="4" t="str">
        <f t="shared" si="46"/>
        <v>Start group 6 for 50km</v>
      </c>
      <c r="H765" s="4" t="str">
        <f t="shared" si="47"/>
        <v>Start group 6 for 100km</v>
      </c>
    </row>
    <row r="766" spans="1:8">
      <c r="A766" s="128">
        <v>764</v>
      </c>
      <c r="B766" s="68" t="s">
        <v>349</v>
      </c>
      <c r="C766" s="68" t="s">
        <v>10400</v>
      </c>
      <c r="D766" s="69">
        <v>0.2403472337962963</v>
      </c>
      <c r="E766" s="37">
        <f t="shared" si="44"/>
        <v>0.98074454428754809</v>
      </c>
      <c r="F766" s="37">
        <f t="shared" si="45"/>
        <v>1.5189228529839884</v>
      </c>
      <c r="G766" s="4" t="str">
        <f t="shared" si="46"/>
        <v>Start group 6 for 50km</v>
      </c>
      <c r="H766" s="4" t="str">
        <f t="shared" si="47"/>
        <v>Start group 6 for 100km</v>
      </c>
    </row>
    <row r="767" spans="1:8">
      <c r="A767" s="128">
        <v>765</v>
      </c>
      <c r="B767" s="68" t="s">
        <v>1083</v>
      </c>
      <c r="C767" s="68" t="s">
        <v>7407</v>
      </c>
      <c r="D767" s="69">
        <v>0.24034726851851851</v>
      </c>
      <c r="E767" s="37">
        <f t="shared" si="44"/>
        <v>0.98202824133504496</v>
      </c>
      <c r="F767" s="37">
        <f t="shared" si="45"/>
        <v>1.5189228529839884</v>
      </c>
      <c r="G767" s="4" t="str">
        <f t="shared" si="46"/>
        <v>Start group 6 for 50km</v>
      </c>
      <c r="H767" s="4" t="str">
        <f t="shared" si="47"/>
        <v>Start group 6 for 100km</v>
      </c>
    </row>
    <row r="768" spans="1:8">
      <c r="A768" s="128">
        <v>766</v>
      </c>
      <c r="B768" s="68" t="s">
        <v>276</v>
      </c>
      <c r="C768" s="68" t="s">
        <v>10401</v>
      </c>
      <c r="D768" s="69">
        <v>0.2403472800925926</v>
      </c>
      <c r="E768" s="37">
        <f t="shared" si="44"/>
        <v>0.98331193838254172</v>
      </c>
      <c r="F768" s="37">
        <f t="shared" si="45"/>
        <v>1.5189228529839884</v>
      </c>
      <c r="G768" s="4" t="str">
        <f t="shared" si="46"/>
        <v>Start group 6 for 50km</v>
      </c>
      <c r="H768" s="4" t="str">
        <f t="shared" si="47"/>
        <v>Start group 6 for 100km</v>
      </c>
    </row>
    <row r="769" spans="1:8">
      <c r="A769" s="128">
        <v>767</v>
      </c>
      <c r="B769" s="68" t="s">
        <v>159</v>
      </c>
      <c r="C769" s="68" t="s">
        <v>10402</v>
      </c>
      <c r="D769" s="69">
        <v>0.24035890046296296</v>
      </c>
      <c r="E769" s="37">
        <f t="shared" si="44"/>
        <v>0.98459563543003847</v>
      </c>
      <c r="F769" s="37">
        <f t="shared" si="45"/>
        <v>1.5190441533236292</v>
      </c>
      <c r="G769" s="4" t="str">
        <f t="shared" si="46"/>
        <v>Start group 6 for 50km</v>
      </c>
      <c r="H769" s="4" t="str">
        <f t="shared" si="47"/>
        <v>Start group 6 for 100km</v>
      </c>
    </row>
    <row r="770" spans="1:8">
      <c r="A770" s="128">
        <v>768</v>
      </c>
      <c r="B770" s="68" t="s">
        <v>15</v>
      </c>
      <c r="C770" s="68" t="s">
        <v>9447</v>
      </c>
      <c r="D770" s="69">
        <v>0.24053243055555557</v>
      </c>
      <c r="E770" s="37">
        <f t="shared" si="44"/>
        <v>0.98587933247753534</v>
      </c>
      <c r="F770" s="37">
        <f t="shared" si="45"/>
        <v>1.5208636584182436</v>
      </c>
      <c r="G770" s="4" t="str">
        <f t="shared" si="46"/>
        <v>Start group 6 for 50km</v>
      </c>
      <c r="H770" s="4" t="str">
        <f t="shared" si="47"/>
        <v>Start group 6 for 100km</v>
      </c>
    </row>
    <row r="771" spans="1:8">
      <c r="A771" s="128">
        <v>769</v>
      </c>
      <c r="B771" s="68" t="s">
        <v>84</v>
      </c>
      <c r="C771" s="68" t="s">
        <v>10403</v>
      </c>
      <c r="D771" s="69">
        <v>0.24062510416666666</v>
      </c>
      <c r="E771" s="37">
        <f t="shared" si="44"/>
        <v>0.9871630295250321</v>
      </c>
      <c r="F771" s="37">
        <f t="shared" si="45"/>
        <v>1.5218340611353711</v>
      </c>
      <c r="G771" s="4" t="str">
        <f t="shared" si="46"/>
        <v>Start group 6 for 50km</v>
      </c>
      <c r="H771" s="4" t="str">
        <f t="shared" si="47"/>
        <v>Start group 6 for 100km</v>
      </c>
    </row>
    <row r="772" spans="1:8">
      <c r="A772" s="128">
        <v>770</v>
      </c>
      <c r="B772" s="68" t="s">
        <v>15</v>
      </c>
      <c r="C772" s="68" t="s">
        <v>10404</v>
      </c>
      <c r="D772" s="69">
        <v>0.24216442129629628</v>
      </c>
      <c r="E772" s="37">
        <f t="shared" ref="E772:E781" si="48">A772/779</f>
        <v>0.98844672657252886</v>
      </c>
      <c r="F772" s="37">
        <f t="shared" ref="F772:F781" si="49">((HOUR(D772)*60+MINUTE(D772)+SECOND(D772)/60)-(HOUR($D$3)*60+MINUTE($D$3)+SECOND($D$3)/60))/(HOUR($D$3)*60+MINUTE($D$3)+SECOND($D$3)/60)</f>
        <v>1.5379670063076174</v>
      </c>
      <c r="G772" s="4" t="str">
        <f t="shared" ref="G772:G781" si="50">"Start group "&amp;IF(F772&lt;=29%,1,IF(F772&lt;=39%,2,IF(F772&lt;=50%,3,IF(F772&lt;=62%,4,IF(F772&lt;=84%,5,6)))))&amp;" for 50km"</f>
        <v>Start group 6 for 50km</v>
      </c>
      <c r="H772" s="4" t="str">
        <f t="shared" ref="H772:H781" si="51">"Start group "&amp;IF(F772&lt;=20%,1,IF(F772&lt;=33%,2,IF(F772&lt;=43%,3,IF(F772&lt;=52%,4,IF(F772&lt;=69%,5,6)))))&amp;" for 100km"</f>
        <v>Start group 6 for 100km</v>
      </c>
    </row>
    <row r="773" spans="1:8">
      <c r="A773" s="128">
        <v>771</v>
      </c>
      <c r="B773" s="68" t="s">
        <v>120</v>
      </c>
      <c r="C773" s="68" t="s">
        <v>9738</v>
      </c>
      <c r="D773" s="69">
        <v>0.24255795138888889</v>
      </c>
      <c r="E773" s="37">
        <f t="shared" si="48"/>
        <v>0.98973042362002572</v>
      </c>
      <c r="F773" s="37">
        <f t="shared" si="49"/>
        <v>1.54209121785541</v>
      </c>
      <c r="G773" s="4" t="str">
        <f t="shared" si="50"/>
        <v>Start group 6 for 50km</v>
      </c>
      <c r="H773" s="4" t="str">
        <f t="shared" si="51"/>
        <v>Start group 6 for 100km</v>
      </c>
    </row>
    <row r="774" spans="1:8">
      <c r="A774" s="128">
        <v>772</v>
      </c>
      <c r="B774" s="68" t="s">
        <v>86</v>
      </c>
      <c r="C774" s="68" t="s">
        <v>10405</v>
      </c>
      <c r="D774" s="69">
        <v>0.24296305555555556</v>
      </c>
      <c r="E774" s="37">
        <f t="shared" si="48"/>
        <v>0.99101412066752248</v>
      </c>
      <c r="F774" s="37">
        <f t="shared" si="49"/>
        <v>1.5463367297428432</v>
      </c>
      <c r="G774" s="4" t="str">
        <f t="shared" si="50"/>
        <v>Start group 6 for 50km</v>
      </c>
      <c r="H774" s="4" t="str">
        <f t="shared" si="51"/>
        <v>Start group 6 for 100km</v>
      </c>
    </row>
    <row r="775" spans="1:8">
      <c r="A775" s="128">
        <v>773</v>
      </c>
      <c r="B775" s="68" t="s">
        <v>10406</v>
      </c>
      <c r="C775" s="68" t="s">
        <v>5935</v>
      </c>
      <c r="D775" s="69">
        <v>0.24743059027777778</v>
      </c>
      <c r="E775" s="37">
        <f t="shared" si="48"/>
        <v>0.99229781771501924</v>
      </c>
      <c r="F775" s="37">
        <f t="shared" si="49"/>
        <v>1.5931586608442503</v>
      </c>
      <c r="G775" s="4" t="str">
        <f t="shared" si="50"/>
        <v>Start group 6 for 50km</v>
      </c>
      <c r="H775" s="4" t="str">
        <f t="shared" si="51"/>
        <v>Start group 6 for 100km</v>
      </c>
    </row>
    <row r="776" spans="1:8">
      <c r="A776" s="128">
        <v>774</v>
      </c>
      <c r="B776" s="68" t="s">
        <v>666</v>
      </c>
      <c r="C776" s="68" t="s">
        <v>10407</v>
      </c>
      <c r="D776" s="69">
        <v>0.24795148148148149</v>
      </c>
      <c r="E776" s="37">
        <f t="shared" si="48"/>
        <v>0.99358151476251599</v>
      </c>
      <c r="F776" s="37">
        <f t="shared" si="49"/>
        <v>1.5986171761280932</v>
      </c>
      <c r="G776" s="4" t="str">
        <f t="shared" si="50"/>
        <v>Start group 6 for 50km</v>
      </c>
      <c r="H776" s="4" t="str">
        <f t="shared" si="51"/>
        <v>Start group 6 for 100km</v>
      </c>
    </row>
    <row r="777" spans="1:8">
      <c r="A777" s="128">
        <v>775</v>
      </c>
      <c r="B777" s="68" t="s">
        <v>33</v>
      </c>
      <c r="C777" s="68" t="s">
        <v>10407</v>
      </c>
      <c r="D777" s="69">
        <v>0.24797458333333333</v>
      </c>
      <c r="E777" s="37">
        <f t="shared" si="48"/>
        <v>0.99486521181001286</v>
      </c>
      <c r="F777" s="37">
        <f t="shared" si="49"/>
        <v>1.5988597768073749</v>
      </c>
      <c r="G777" s="4" t="str">
        <f t="shared" si="50"/>
        <v>Start group 6 for 50km</v>
      </c>
      <c r="H777" s="4" t="str">
        <f t="shared" si="51"/>
        <v>Start group 6 for 100km</v>
      </c>
    </row>
    <row r="778" spans="1:8">
      <c r="A778" s="128">
        <v>776</v>
      </c>
      <c r="B778" s="68" t="s">
        <v>73</v>
      </c>
      <c r="C778" s="68" t="s">
        <v>7818</v>
      </c>
      <c r="D778" s="69">
        <v>0.25070601851851854</v>
      </c>
      <c r="E778" s="37">
        <f t="shared" si="48"/>
        <v>0.99614890885750962</v>
      </c>
      <c r="F778" s="37">
        <f t="shared" si="49"/>
        <v>1.6274866569626392</v>
      </c>
      <c r="G778" s="4" t="str">
        <f t="shared" si="50"/>
        <v>Start group 6 for 50km</v>
      </c>
      <c r="H778" s="4" t="str">
        <f t="shared" si="51"/>
        <v>Start group 6 for 100km</v>
      </c>
    </row>
    <row r="779" spans="1:8">
      <c r="A779" s="128">
        <v>777</v>
      </c>
      <c r="B779" s="68" t="s">
        <v>11</v>
      </c>
      <c r="C779" s="68" t="s">
        <v>2559</v>
      </c>
      <c r="D779" s="69">
        <v>0.25374999999999998</v>
      </c>
      <c r="E779" s="37">
        <f t="shared" si="48"/>
        <v>0.99743260590500638</v>
      </c>
      <c r="F779" s="37">
        <f t="shared" si="49"/>
        <v>1.6593886462882093</v>
      </c>
      <c r="G779" s="4" t="str">
        <f t="shared" si="50"/>
        <v>Start group 6 for 50km</v>
      </c>
      <c r="H779" s="4" t="str">
        <f t="shared" si="51"/>
        <v>Start group 6 for 100km</v>
      </c>
    </row>
    <row r="780" spans="1:8">
      <c r="A780" s="128">
        <v>778</v>
      </c>
      <c r="B780" s="68" t="s">
        <v>64</v>
      </c>
      <c r="C780" s="68" t="s">
        <v>10408</v>
      </c>
      <c r="D780" s="69">
        <v>0.26236114583333331</v>
      </c>
      <c r="E780" s="37">
        <f t="shared" si="48"/>
        <v>0.99871630295250324</v>
      </c>
      <c r="F780" s="37">
        <f t="shared" si="49"/>
        <v>1.7496360989810771</v>
      </c>
      <c r="G780" s="4" t="str">
        <f t="shared" si="50"/>
        <v>Start group 6 for 50km</v>
      </c>
      <c r="H780" s="4" t="str">
        <f t="shared" si="51"/>
        <v>Start group 6 for 100km</v>
      </c>
    </row>
    <row r="781" spans="1:8">
      <c r="A781" s="128">
        <v>779</v>
      </c>
      <c r="B781" s="68" t="s">
        <v>2422</v>
      </c>
      <c r="C781" s="68" t="s">
        <v>10409</v>
      </c>
      <c r="D781" s="69">
        <v>0.26386574074074076</v>
      </c>
      <c r="E781" s="37">
        <f t="shared" si="48"/>
        <v>1</v>
      </c>
      <c r="F781" s="37">
        <f t="shared" si="49"/>
        <v>1.7654051431344004</v>
      </c>
      <c r="G781" s="4" t="str">
        <f t="shared" si="50"/>
        <v>Start group 6 for 50km</v>
      </c>
      <c r="H781" s="4" t="str">
        <f t="shared" si="51"/>
        <v>Start group 6 for 100km</v>
      </c>
    </row>
    <row r="782" spans="1:8">
      <c r="A782" s="128" t="s">
        <v>76</v>
      </c>
      <c r="B782" s="68" t="s">
        <v>160</v>
      </c>
      <c r="C782" s="68" t="s">
        <v>7270</v>
      </c>
      <c r="D782" s="68"/>
      <c r="E782" s="5"/>
      <c r="F782" s="5"/>
      <c r="G782" s="5"/>
      <c r="H782" s="5"/>
    </row>
    <row r="783" spans="1:8">
      <c r="A783" s="128" t="s">
        <v>76</v>
      </c>
      <c r="B783" s="68" t="s">
        <v>40</v>
      </c>
      <c r="C783" s="68" t="s">
        <v>9446</v>
      </c>
      <c r="D783" s="68"/>
      <c r="E783" s="5"/>
      <c r="F783" s="5"/>
      <c r="G783" s="5"/>
      <c r="H783" s="5"/>
    </row>
    <row r="784" spans="1:8">
      <c r="A784" s="128" t="s">
        <v>76</v>
      </c>
      <c r="B784" s="68" t="s">
        <v>123</v>
      </c>
      <c r="C784" s="68" t="s">
        <v>7440</v>
      </c>
      <c r="D784" s="68"/>
      <c r="E784" s="5"/>
      <c r="F784" s="5"/>
      <c r="G784" s="5"/>
      <c r="H784" s="5"/>
    </row>
    <row r="785" spans="1:8">
      <c r="A785" s="128" t="s">
        <v>76</v>
      </c>
      <c r="B785" s="68" t="s">
        <v>136</v>
      </c>
      <c r="C785" s="68" t="s">
        <v>7989</v>
      </c>
      <c r="D785" s="68"/>
      <c r="E785" s="5"/>
      <c r="F785" s="5"/>
      <c r="G785" s="5"/>
      <c r="H785" s="5"/>
    </row>
    <row r="786" spans="1:8">
      <c r="A786" s="128" t="s">
        <v>76</v>
      </c>
      <c r="B786" s="68" t="s">
        <v>64</v>
      </c>
      <c r="C786" s="68" t="s">
        <v>7639</v>
      </c>
      <c r="D786" s="68"/>
      <c r="E786" s="5"/>
      <c r="F786" s="5"/>
      <c r="G786" s="5"/>
      <c r="H786" s="5"/>
    </row>
    <row r="787" spans="1:8">
      <c r="A787" s="128" t="s">
        <v>76</v>
      </c>
      <c r="B787" s="68" t="s">
        <v>82</v>
      </c>
      <c r="C787" s="68" t="s">
        <v>10410</v>
      </c>
      <c r="D787" s="68"/>
      <c r="E787" s="5"/>
      <c r="F787" s="5"/>
      <c r="G787" s="5"/>
      <c r="H787" s="5"/>
    </row>
    <row r="788" spans="1:8">
      <c r="A788" s="128" t="s">
        <v>76</v>
      </c>
      <c r="B788" s="68" t="s">
        <v>52</v>
      </c>
      <c r="C788" s="68" t="s">
        <v>5794</v>
      </c>
      <c r="D788" s="68"/>
      <c r="E788" s="5"/>
      <c r="F788" s="5"/>
      <c r="G788" s="5"/>
      <c r="H788" s="5"/>
    </row>
    <row r="789" spans="1:8">
      <c r="A789" s="128" t="s">
        <v>76</v>
      </c>
      <c r="B789" s="68" t="s">
        <v>22</v>
      </c>
      <c r="C789" s="68" t="s">
        <v>10411</v>
      </c>
      <c r="D789" s="68"/>
      <c r="E789" s="5"/>
      <c r="F789" s="5"/>
      <c r="G789" s="5"/>
      <c r="H789" s="5"/>
    </row>
    <row r="790" spans="1:8">
      <c r="A790" s="128" t="s">
        <v>76</v>
      </c>
      <c r="B790" s="68" t="s">
        <v>761</v>
      </c>
      <c r="C790" s="68" t="s">
        <v>8031</v>
      </c>
      <c r="D790" s="68"/>
      <c r="E790" s="5"/>
      <c r="F790" s="5"/>
      <c r="G790" s="5"/>
      <c r="H790" s="5"/>
    </row>
    <row r="791" spans="1:8">
      <c r="A791" s="128" t="s">
        <v>76</v>
      </c>
      <c r="B791" s="68" t="s">
        <v>34</v>
      </c>
      <c r="C791" s="68" t="s">
        <v>8031</v>
      </c>
      <c r="D791" s="68"/>
      <c r="E791" s="5"/>
      <c r="F791" s="5"/>
      <c r="G791" s="5"/>
      <c r="H791" s="5"/>
    </row>
    <row r="792" spans="1:8">
      <c r="A792" s="128" t="s">
        <v>76</v>
      </c>
      <c r="B792" s="68" t="s">
        <v>808</v>
      </c>
      <c r="C792" s="68" t="s">
        <v>10357</v>
      </c>
      <c r="D792" s="68"/>
      <c r="E792" s="5"/>
      <c r="F792" s="5"/>
      <c r="G792" s="5"/>
      <c r="H792" s="5"/>
    </row>
    <row r="793" spans="1:8">
      <c r="A793" s="128" t="s">
        <v>76</v>
      </c>
      <c r="B793" s="68" t="s">
        <v>10412</v>
      </c>
      <c r="C793" s="68" t="s">
        <v>5828</v>
      </c>
      <c r="D793" s="68"/>
      <c r="E793" s="5"/>
      <c r="F793" s="5"/>
      <c r="G793" s="5"/>
      <c r="H793" s="5"/>
    </row>
    <row r="794" spans="1:8">
      <c r="A794" s="128" t="s">
        <v>76</v>
      </c>
      <c r="B794" s="68" t="s">
        <v>33</v>
      </c>
      <c r="C794" s="68" t="s">
        <v>8336</v>
      </c>
      <c r="D794" s="68"/>
      <c r="E794" s="5"/>
      <c r="F794" s="5"/>
      <c r="G794" s="5"/>
      <c r="H794" s="5"/>
    </row>
    <row r="795" spans="1:8">
      <c r="A795" s="128" t="s">
        <v>76</v>
      </c>
      <c r="B795" s="68" t="s">
        <v>67</v>
      </c>
      <c r="C795" s="68" t="s">
        <v>10413</v>
      </c>
      <c r="D795" s="68"/>
      <c r="E795" s="5"/>
      <c r="F795" s="5"/>
      <c r="G795" s="5"/>
      <c r="H795" s="5"/>
    </row>
    <row r="796" spans="1:8">
      <c r="A796" s="128" t="s">
        <v>76</v>
      </c>
      <c r="B796" s="68" t="s">
        <v>214</v>
      </c>
      <c r="C796" s="68" t="s">
        <v>7245</v>
      </c>
      <c r="D796" s="68"/>
      <c r="E796" s="5"/>
      <c r="F796" s="5"/>
      <c r="G796" s="5"/>
      <c r="H796" s="5"/>
    </row>
    <row r="797" spans="1:8">
      <c r="A797" s="128" t="s">
        <v>76</v>
      </c>
      <c r="B797" s="68" t="s">
        <v>121</v>
      </c>
      <c r="C797" s="68" t="s">
        <v>7879</v>
      </c>
      <c r="D797" s="68"/>
      <c r="E797" s="5"/>
      <c r="F797" s="5"/>
      <c r="G797" s="5"/>
      <c r="H797" s="5"/>
    </row>
    <row r="798" spans="1:8">
      <c r="A798" s="128" t="s">
        <v>76</v>
      </c>
      <c r="B798" s="68" t="s">
        <v>2302</v>
      </c>
      <c r="C798" s="68" t="s">
        <v>7656</v>
      </c>
      <c r="D798" s="68"/>
      <c r="E798" s="5"/>
      <c r="F798" s="5"/>
      <c r="G798" s="5"/>
      <c r="H798" s="5"/>
    </row>
    <row r="799" spans="1:8">
      <c r="A799" s="128" t="s">
        <v>76</v>
      </c>
      <c r="B799" s="68" t="s">
        <v>25</v>
      </c>
      <c r="C799" s="68" t="s">
        <v>10414</v>
      </c>
      <c r="D799" s="68"/>
      <c r="E799" s="5"/>
      <c r="F799" s="5"/>
      <c r="G799" s="5"/>
      <c r="H799" s="5"/>
    </row>
    <row r="800" spans="1:8">
      <c r="A800" s="128" t="s">
        <v>76</v>
      </c>
      <c r="B800" s="68" t="s">
        <v>134</v>
      </c>
      <c r="C800" s="68" t="s">
        <v>2711</v>
      </c>
      <c r="D800" s="68"/>
      <c r="E800" s="5"/>
      <c r="F800" s="5"/>
      <c r="G800" s="5"/>
      <c r="H800" s="5"/>
    </row>
    <row r="801" spans="1:8">
      <c r="A801" s="128" t="s">
        <v>76</v>
      </c>
      <c r="B801" s="68" t="s">
        <v>56</v>
      </c>
      <c r="C801" s="68" t="s">
        <v>10415</v>
      </c>
      <c r="D801" s="68"/>
      <c r="E801" s="5"/>
      <c r="F801" s="5"/>
      <c r="G801" s="5"/>
      <c r="H801" s="5"/>
    </row>
    <row r="802" spans="1:8">
      <c r="A802" s="128" t="s">
        <v>76</v>
      </c>
      <c r="B802" s="68" t="s">
        <v>97</v>
      </c>
      <c r="C802" s="68" t="s">
        <v>10416</v>
      </c>
      <c r="D802" s="68"/>
      <c r="E802" s="5"/>
      <c r="F802" s="5"/>
      <c r="G802" s="5"/>
      <c r="H802" s="5"/>
    </row>
    <row r="803" spans="1:8">
      <c r="A803" s="128" t="s">
        <v>76</v>
      </c>
      <c r="B803" s="68" t="s">
        <v>47</v>
      </c>
      <c r="C803" s="68" t="s">
        <v>6027</v>
      </c>
      <c r="D803" s="68"/>
      <c r="E803" s="5"/>
      <c r="F803" s="5"/>
      <c r="G803" s="5"/>
      <c r="H803" s="5"/>
    </row>
    <row r="804" spans="1:8">
      <c r="A804" s="128" t="s">
        <v>76</v>
      </c>
      <c r="B804" s="68" t="s">
        <v>42</v>
      </c>
      <c r="C804" s="68" t="s">
        <v>10417</v>
      </c>
      <c r="D804" s="68"/>
      <c r="E804" s="5"/>
      <c r="F804" s="5"/>
      <c r="G804" s="5"/>
      <c r="H804" s="5"/>
    </row>
    <row r="805" spans="1:8">
      <c r="A805" s="128" t="s">
        <v>76</v>
      </c>
      <c r="B805" s="68" t="s">
        <v>18</v>
      </c>
      <c r="C805" s="68" t="s">
        <v>10418</v>
      </c>
      <c r="D805" s="68"/>
      <c r="E805" s="5"/>
      <c r="F805" s="5"/>
      <c r="G805" s="5"/>
      <c r="H805" s="5"/>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9"/>
  <sheetViews>
    <sheetView workbookViewId="0"/>
  </sheetViews>
  <sheetFormatPr baseColWidth="10" defaultRowHeight="15" x14ac:dyDescent="0"/>
  <cols>
    <col min="1" max="1" width="7.1640625" style="3" bestFit="1" customWidth="1"/>
    <col min="2" max="2" width="24.6640625" bestFit="1" customWidth="1"/>
    <col min="3" max="3" width="9.83203125" bestFit="1" customWidth="1"/>
    <col min="4" max="4" width="17.6640625" customWidth="1"/>
    <col min="5" max="5" width="18.83203125" customWidth="1"/>
    <col min="6" max="6" width="22.5" bestFit="1" customWidth="1"/>
    <col min="7" max="7" width="23.5" bestFit="1" customWidth="1"/>
  </cols>
  <sheetData>
    <row r="1" spans="1:7" ht="36" customHeight="1">
      <c r="A1" s="110" t="s">
        <v>9405</v>
      </c>
      <c r="F1" s="137" t="s">
        <v>14561</v>
      </c>
      <c r="G1" s="137"/>
    </row>
    <row r="2" spans="1:7" ht="45">
      <c r="A2" s="22" t="s">
        <v>75</v>
      </c>
      <c r="B2" s="22" t="s">
        <v>3791</v>
      </c>
      <c r="C2" s="22" t="s">
        <v>764</v>
      </c>
      <c r="D2" s="34" t="s">
        <v>1499</v>
      </c>
      <c r="E2" s="38" t="s">
        <v>1500</v>
      </c>
      <c r="F2" s="100" t="s">
        <v>14559</v>
      </c>
      <c r="G2" s="100" t="s">
        <v>14560</v>
      </c>
    </row>
    <row r="3" spans="1:7">
      <c r="A3" s="4">
        <v>1</v>
      </c>
      <c r="B3" s="5" t="s">
        <v>8792</v>
      </c>
      <c r="C3" s="30">
        <v>1462.103449074074</v>
      </c>
      <c r="D3" s="54">
        <f>A3/575</f>
        <v>1.7391304347826088E-3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4">
        <v>2</v>
      </c>
      <c r="B4" s="5" t="s">
        <v>8793</v>
      </c>
      <c r="C4" s="30">
        <v>1462.1056712962964</v>
      </c>
      <c r="D4" s="54">
        <f t="shared" ref="D4:D67" si="0">A4/575</f>
        <v>3.4782608695652175E-3</v>
      </c>
      <c r="E4" s="54">
        <f t="shared" ref="E4:E67" si="1">((HOUR(C4)*60+MINUTE(C4)+SECOND(C4)/60)-(HOUR($C$3)*60+MINUTE($C$3)+SECOND($C$3)/60))/(HOUR($C$3)*60+MINUTE($C$3)+SECOND($C$3)/60)</f>
        <v>2.148131573058842E-2</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4">
        <v>3</v>
      </c>
      <c r="B5" s="5" t="s">
        <v>8794</v>
      </c>
      <c r="C5" s="30">
        <v>1462.1059606481481</v>
      </c>
      <c r="D5" s="54">
        <f t="shared" si="0"/>
        <v>5.2173913043478265E-3</v>
      </c>
      <c r="E5" s="54">
        <f t="shared" si="1"/>
        <v>2.4278362049675595E-2</v>
      </c>
      <c r="F5" s="4" t="str">
        <f t="shared" si="2"/>
        <v>Start group 1 for 50km</v>
      </c>
      <c r="G5" s="4" t="str">
        <f t="shared" si="3"/>
        <v>Start group 1 for 100km</v>
      </c>
    </row>
    <row r="6" spans="1:7">
      <c r="A6" s="4">
        <v>4</v>
      </c>
      <c r="B6" s="5" t="s">
        <v>8795</v>
      </c>
      <c r="C6" s="36" t="s">
        <v>8796</v>
      </c>
      <c r="D6" s="54">
        <f t="shared" si="0"/>
        <v>6.956521739130435E-3</v>
      </c>
      <c r="E6" s="54">
        <f t="shared" si="1"/>
        <v>3.3117028417990628E-2</v>
      </c>
      <c r="F6" s="4" t="str">
        <f t="shared" si="2"/>
        <v>Start group 1 for 50km</v>
      </c>
      <c r="G6" s="4" t="str">
        <f t="shared" si="3"/>
        <v>Start group 1 for 100km</v>
      </c>
    </row>
    <row r="7" spans="1:7">
      <c r="A7" s="4">
        <v>5</v>
      </c>
      <c r="B7" s="5" t="s">
        <v>8797</v>
      </c>
      <c r="C7" s="30">
        <v>1462.1076851851851</v>
      </c>
      <c r="D7" s="54">
        <f t="shared" si="0"/>
        <v>8.6956521739130436E-3</v>
      </c>
      <c r="E7" s="54">
        <f t="shared" si="1"/>
        <v>4.0948758111434287E-2</v>
      </c>
      <c r="F7" s="4" t="str">
        <f t="shared" si="2"/>
        <v>Start group 1 for 50km</v>
      </c>
      <c r="G7" s="4" t="str">
        <f t="shared" si="3"/>
        <v>Start group 1 for 100km</v>
      </c>
    </row>
    <row r="8" spans="1:7">
      <c r="A8" s="4">
        <v>6</v>
      </c>
      <c r="B8" s="5" t="s">
        <v>8798</v>
      </c>
      <c r="C8" s="30">
        <v>1462.1079282407406</v>
      </c>
      <c r="D8" s="54">
        <f t="shared" si="0"/>
        <v>1.0434782608695653E-2</v>
      </c>
      <c r="E8" s="54">
        <f t="shared" si="1"/>
        <v>4.3298277019467368E-2</v>
      </c>
      <c r="F8" s="4" t="str">
        <f t="shared" si="2"/>
        <v>Start group 1 for 50km</v>
      </c>
      <c r="G8" s="4" t="str">
        <f t="shared" si="3"/>
        <v>Start group 1 for 100km</v>
      </c>
    </row>
    <row r="9" spans="1:7">
      <c r="A9" s="4">
        <v>7</v>
      </c>
      <c r="B9" s="5" t="s">
        <v>8799</v>
      </c>
      <c r="C9" s="30">
        <v>1462.1084606481481</v>
      </c>
      <c r="D9" s="54">
        <f t="shared" si="0"/>
        <v>1.2173913043478261E-2</v>
      </c>
      <c r="E9" s="54">
        <f t="shared" si="1"/>
        <v>4.8444842246587613E-2</v>
      </c>
      <c r="F9" s="4" t="str">
        <f t="shared" si="2"/>
        <v>Start group 1 for 50km</v>
      </c>
      <c r="G9" s="4" t="str">
        <f t="shared" si="3"/>
        <v>Start group 1 for 100km</v>
      </c>
    </row>
    <row r="10" spans="1:7">
      <c r="A10" s="4">
        <v>8</v>
      </c>
      <c r="B10" s="5" t="s">
        <v>8800</v>
      </c>
      <c r="C10" s="30">
        <v>1462.1091898148147</v>
      </c>
      <c r="D10" s="54">
        <f t="shared" si="0"/>
        <v>1.391304347826087E-2</v>
      </c>
      <c r="E10" s="54">
        <f t="shared" si="1"/>
        <v>5.549339897068685E-2</v>
      </c>
      <c r="F10" s="4" t="str">
        <f t="shared" si="2"/>
        <v>Start group 1 for 50km</v>
      </c>
      <c r="G10" s="4" t="str">
        <f t="shared" si="3"/>
        <v>Start group 1 for 100km</v>
      </c>
    </row>
    <row r="11" spans="1:7">
      <c r="A11" s="4">
        <v>9</v>
      </c>
      <c r="B11" s="5" t="s">
        <v>8801</v>
      </c>
      <c r="C11" s="30">
        <v>1462.1102199074073</v>
      </c>
      <c r="D11" s="54">
        <f t="shared" si="0"/>
        <v>1.5652173913043479E-2</v>
      </c>
      <c r="E11" s="54">
        <f t="shared" si="1"/>
        <v>6.5450883866636833E-2</v>
      </c>
      <c r="F11" s="4" t="str">
        <f t="shared" si="2"/>
        <v>Start group 1 for 50km</v>
      </c>
      <c r="G11" s="4" t="str">
        <f t="shared" si="3"/>
        <v>Start group 1 for 100km</v>
      </c>
    </row>
    <row r="12" spans="1:7">
      <c r="A12" s="4">
        <v>10</v>
      </c>
      <c r="B12" s="5" t="s">
        <v>8802</v>
      </c>
      <c r="C12" s="30">
        <v>1462.1107407407408</v>
      </c>
      <c r="D12" s="54">
        <f t="shared" si="0"/>
        <v>1.7391304347826087E-2</v>
      </c>
      <c r="E12" s="54">
        <f t="shared" si="1"/>
        <v>7.0485567240993516E-2</v>
      </c>
      <c r="F12" s="4" t="str">
        <f t="shared" si="2"/>
        <v>Start group 1 for 50km</v>
      </c>
      <c r="G12" s="4" t="str">
        <f t="shared" si="3"/>
        <v>Start group 1 for 100km</v>
      </c>
    </row>
    <row r="13" spans="1:7">
      <c r="A13" s="4">
        <v>11</v>
      </c>
      <c r="B13" s="5" t="s">
        <v>8803</v>
      </c>
      <c r="C13" s="30">
        <v>1462.1110069444444</v>
      </c>
      <c r="D13" s="54">
        <f t="shared" si="0"/>
        <v>1.9130434782608695E-2</v>
      </c>
      <c r="E13" s="54">
        <f t="shared" si="1"/>
        <v>7.3058849854553534E-2</v>
      </c>
      <c r="F13" s="4" t="str">
        <f t="shared" si="2"/>
        <v>Start group 1 for 50km</v>
      </c>
      <c r="G13" s="4" t="str">
        <f t="shared" si="3"/>
        <v>Start group 1 for 100km</v>
      </c>
    </row>
    <row r="14" spans="1:7">
      <c r="A14" s="4">
        <v>12</v>
      </c>
      <c r="B14" s="5" t="s">
        <v>8804</v>
      </c>
      <c r="C14" s="30">
        <v>1462.1113425925926</v>
      </c>
      <c r="D14" s="54">
        <f t="shared" si="0"/>
        <v>2.0869565217391306E-2</v>
      </c>
      <c r="E14" s="54">
        <f t="shared" si="1"/>
        <v>7.6303423584694607E-2</v>
      </c>
      <c r="F14" s="4" t="str">
        <f t="shared" si="2"/>
        <v>Start group 1 for 50km</v>
      </c>
      <c r="G14" s="4" t="str">
        <f t="shared" si="3"/>
        <v>Start group 1 for 100km</v>
      </c>
    </row>
    <row r="15" spans="1:7">
      <c r="A15" s="4">
        <v>13</v>
      </c>
      <c r="B15" s="5" t="s">
        <v>8805</v>
      </c>
      <c r="C15" s="30">
        <v>1462.112326388889</v>
      </c>
      <c r="D15" s="54">
        <f t="shared" si="0"/>
        <v>2.2608695652173914E-2</v>
      </c>
      <c r="E15" s="54">
        <f t="shared" si="1"/>
        <v>8.5813381069590494E-2</v>
      </c>
      <c r="F15" s="4" t="str">
        <f t="shared" si="2"/>
        <v>Start group 1 for 50km</v>
      </c>
      <c r="G15" s="4" t="str">
        <f t="shared" si="3"/>
        <v>Start group 1 for 100km</v>
      </c>
    </row>
    <row r="16" spans="1:7">
      <c r="A16" s="4">
        <v>14</v>
      </c>
      <c r="B16" s="5" t="s">
        <v>8806</v>
      </c>
      <c r="C16" s="30">
        <v>1462.1124189814814</v>
      </c>
      <c r="D16" s="54">
        <f t="shared" si="0"/>
        <v>2.4347826086956521E-2</v>
      </c>
      <c r="E16" s="54">
        <f t="shared" si="1"/>
        <v>8.6708435891698299E-2</v>
      </c>
      <c r="F16" s="4" t="str">
        <f t="shared" si="2"/>
        <v>Start group 1 for 50km</v>
      </c>
      <c r="G16" s="4" t="str">
        <f t="shared" si="3"/>
        <v>Start group 1 for 100km</v>
      </c>
    </row>
    <row r="17" spans="1:7">
      <c r="A17" s="4">
        <v>15</v>
      </c>
      <c r="B17" s="5" t="s">
        <v>8807</v>
      </c>
      <c r="C17" s="30">
        <v>1462.1124768518519</v>
      </c>
      <c r="D17" s="54">
        <f t="shared" si="0"/>
        <v>2.6086956521739129E-2</v>
      </c>
      <c r="E17" s="54">
        <f t="shared" si="1"/>
        <v>8.7267845155515777E-2</v>
      </c>
      <c r="F17" s="4" t="str">
        <f t="shared" si="2"/>
        <v>Start group 1 for 50km</v>
      </c>
      <c r="G17" s="4" t="str">
        <f t="shared" si="3"/>
        <v>Start group 1 for 100km</v>
      </c>
    </row>
    <row r="18" spans="1:7">
      <c r="A18" s="4">
        <v>16</v>
      </c>
      <c r="B18" s="5" t="s">
        <v>8808</v>
      </c>
      <c r="C18" s="30">
        <v>1462.1130671296296</v>
      </c>
      <c r="D18" s="54">
        <f t="shared" si="0"/>
        <v>2.782608695652174E-2</v>
      </c>
      <c r="E18" s="54">
        <f t="shared" si="1"/>
        <v>9.2973819646453307E-2</v>
      </c>
      <c r="F18" s="4" t="str">
        <f t="shared" si="2"/>
        <v>Start group 1 for 50km</v>
      </c>
      <c r="G18" s="4" t="str">
        <f t="shared" si="3"/>
        <v>Start group 1 for 100km</v>
      </c>
    </row>
    <row r="19" spans="1:7">
      <c r="A19" s="4">
        <v>17</v>
      </c>
      <c r="B19" s="5" t="s">
        <v>8809</v>
      </c>
      <c r="C19" s="30">
        <v>1462.1130671296296</v>
      </c>
      <c r="D19" s="54">
        <f t="shared" si="0"/>
        <v>2.9565217391304348E-2</v>
      </c>
      <c r="E19" s="54">
        <f t="shared" si="1"/>
        <v>9.2973819646453307E-2</v>
      </c>
      <c r="F19" s="4" t="str">
        <f t="shared" si="2"/>
        <v>Start group 1 for 50km</v>
      </c>
      <c r="G19" s="4" t="str">
        <f t="shared" si="3"/>
        <v>Start group 1 for 100km</v>
      </c>
    </row>
    <row r="20" spans="1:7">
      <c r="A20" s="4">
        <v>18</v>
      </c>
      <c r="B20" s="5" t="s">
        <v>8810</v>
      </c>
      <c r="C20" s="30">
        <v>1462.1132175925925</v>
      </c>
      <c r="D20" s="54">
        <f t="shared" si="0"/>
        <v>3.1304347826086959E-2</v>
      </c>
      <c r="E20" s="54">
        <f t="shared" si="1"/>
        <v>9.4428283732378576E-2</v>
      </c>
      <c r="F20" s="4" t="str">
        <f t="shared" si="2"/>
        <v>Start group 1 for 50km</v>
      </c>
      <c r="G20" s="4" t="str">
        <f t="shared" si="3"/>
        <v>Start group 1 for 100km</v>
      </c>
    </row>
    <row r="21" spans="1:7">
      <c r="A21" s="4">
        <v>19</v>
      </c>
      <c r="B21" s="5" t="s">
        <v>8811</v>
      </c>
      <c r="C21" s="30">
        <v>1462.1134027777778</v>
      </c>
      <c r="D21" s="54">
        <f t="shared" si="0"/>
        <v>3.3043478260869563E-2</v>
      </c>
      <c r="E21" s="54">
        <f t="shared" si="1"/>
        <v>9.621839337659438E-2</v>
      </c>
      <c r="F21" s="4" t="str">
        <f t="shared" si="2"/>
        <v>Start group 1 for 50km</v>
      </c>
      <c r="G21" s="4" t="str">
        <f t="shared" si="3"/>
        <v>Start group 1 for 100km</v>
      </c>
    </row>
    <row r="22" spans="1:7">
      <c r="A22" s="4">
        <v>20</v>
      </c>
      <c r="B22" s="5" t="s">
        <v>8812</v>
      </c>
      <c r="C22" s="30">
        <v>1462.1147685185185</v>
      </c>
      <c r="D22" s="54">
        <f t="shared" si="0"/>
        <v>3.4782608695652174E-2</v>
      </c>
      <c r="E22" s="54">
        <f t="shared" si="1"/>
        <v>0.10942045200268524</v>
      </c>
      <c r="F22" s="4" t="str">
        <f t="shared" si="2"/>
        <v>Start group 1 for 50km</v>
      </c>
      <c r="G22" s="4" t="str">
        <f t="shared" si="3"/>
        <v>Start group 1 for 100km</v>
      </c>
    </row>
    <row r="23" spans="1:7">
      <c r="A23" s="4">
        <v>21</v>
      </c>
      <c r="B23" s="5" t="s">
        <v>8813</v>
      </c>
      <c r="C23" s="30">
        <v>1462.1147800925926</v>
      </c>
      <c r="D23" s="54">
        <f t="shared" si="0"/>
        <v>3.6521739130434785E-2</v>
      </c>
      <c r="E23" s="54">
        <f t="shared" si="1"/>
        <v>0.10953233385544862</v>
      </c>
      <c r="F23" s="4" t="str">
        <f t="shared" si="2"/>
        <v>Start group 1 for 50km</v>
      </c>
      <c r="G23" s="4" t="str">
        <f t="shared" si="3"/>
        <v>Start group 1 for 100km</v>
      </c>
    </row>
    <row r="24" spans="1:7">
      <c r="A24" s="4">
        <v>22</v>
      </c>
      <c r="B24" s="5" t="s">
        <v>8814</v>
      </c>
      <c r="C24" s="30">
        <v>1462.1148148148147</v>
      </c>
      <c r="D24" s="54">
        <f t="shared" si="0"/>
        <v>3.826086956521739E-2</v>
      </c>
      <c r="E24" s="54">
        <f t="shared" si="1"/>
        <v>0.10986797941373914</v>
      </c>
      <c r="F24" s="4" t="str">
        <f t="shared" si="2"/>
        <v>Start group 1 for 50km</v>
      </c>
      <c r="G24" s="4" t="str">
        <f t="shared" si="3"/>
        <v>Start group 1 for 100km</v>
      </c>
    </row>
    <row r="25" spans="1:7">
      <c r="A25" s="4">
        <v>23</v>
      </c>
      <c r="B25" s="5" t="s">
        <v>8815</v>
      </c>
      <c r="C25" s="30">
        <v>1462.115474537037</v>
      </c>
      <c r="D25" s="54">
        <f t="shared" si="0"/>
        <v>0.04</v>
      </c>
      <c r="E25" s="54">
        <f t="shared" si="1"/>
        <v>0.11624524502125752</v>
      </c>
      <c r="F25" s="4" t="str">
        <f t="shared" si="2"/>
        <v>Start group 1 for 50km</v>
      </c>
      <c r="G25" s="4" t="str">
        <f t="shared" si="3"/>
        <v>Start group 1 for 100km</v>
      </c>
    </row>
    <row r="26" spans="1:7">
      <c r="A26" s="4">
        <v>24</v>
      </c>
      <c r="B26" s="5" t="s">
        <v>8816</v>
      </c>
      <c r="C26" s="30">
        <v>1462.1165972222223</v>
      </c>
      <c r="D26" s="54">
        <f t="shared" si="0"/>
        <v>4.1739130434782612E-2</v>
      </c>
      <c r="E26" s="54">
        <f t="shared" si="1"/>
        <v>0.12709778473931529</v>
      </c>
      <c r="F26" s="4" t="str">
        <f t="shared" si="2"/>
        <v>Start group 1 for 50km</v>
      </c>
      <c r="G26" s="4" t="str">
        <f t="shared" si="3"/>
        <v>Start group 1 for 100km</v>
      </c>
    </row>
    <row r="27" spans="1:7">
      <c r="A27" s="4">
        <v>25</v>
      </c>
      <c r="B27" s="5" t="s">
        <v>8817</v>
      </c>
      <c r="C27" s="30">
        <v>1462.1167361111111</v>
      </c>
      <c r="D27" s="54">
        <f t="shared" si="0"/>
        <v>4.3478260869565216E-2</v>
      </c>
      <c r="E27" s="54">
        <f t="shared" si="1"/>
        <v>0.12844036697247702</v>
      </c>
      <c r="F27" s="4" t="str">
        <f t="shared" si="2"/>
        <v>Start group 1 for 50km</v>
      </c>
      <c r="G27" s="4" t="str">
        <f t="shared" si="3"/>
        <v>Start group 1 for 100km</v>
      </c>
    </row>
    <row r="28" spans="1:7">
      <c r="A28" s="4">
        <v>26</v>
      </c>
      <c r="B28" s="5" t="s">
        <v>8818</v>
      </c>
      <c r="C28" s="30">
        <v>1462.1169560185185</v>
      </c>
      <c r="D28" s="54">
        <f t="shared" si="0"/>
        <v>4.5217391304347827E-2</v>
      </c>
      <c r="E28" s="54">
        <f t="shared" si="1"/>
        <v>0.13056612217498315</v>
      </c>
      <c r="F28" s="4" t="str">
        <f t="shared" si="2"/>
        <v>Start group 1 for 50km</v>
      </c>
      <c r="G28" s="4" t="str">
        <f t="shared" si="3"/>
        <v>Start group 1 for 100km</v>
      </c>
    </row>
    <row r="29" spans="1:7">
      <c r="A29" s="4">
        <v>27</v>
      </c>
      <c r="B29" s="5" t="s">
        <v>8819</v>
      </c>
      <c r="C29" s="30">
        <v>1462.1182291666667</v>
      </c>
      <c r="D29" s="54">
        <f t="shared" si="0"/>
        <v>4.6956521739130432E-2</v>
      </c>
      <c r="E29" s="54">
        <f t="shared" si="1"/>
        <v>0.1428731259789662</v>
      </c>
      <c r="F29" s="4" t="str">
        <f t="shared" si="2"/>
        <v>Start group 1 for 50km</v>
      </c>
      <c r="G29" s="4" t="str">
        <f t="shared" si="3"/>
        <v>Start group 1 for 100km</v>
      </c>
    </row>
    <row r="30" spans="1:7">
      <c r="A30" s="4">
        <v>28</v>
      </c>
      <c r="B30" s="5" t="s">
        <v>8820</v>
      </c>
      <c r="C30" s="30">
        <v>1462.1183101851852</v>
      </c>
      <c r="D30" s="54">
        <f t="shared" si="0"/>
        <v>4.8695652173913043E-2</v>
      </c>
      <c r="E30" s="54">
        <f t="shared" si="1"/>
        <v>0.14365629894831061</v>
      </c>
      <c r="F30" s="4" t="str">
        <f t="shared" si="2"/>
        <v>Start group 1 for 50km</v>
      </c>
      <c r="G30" s="4" t="str">
        <f t="shared" si="3"/>
        <v>Start group 1 for 100km</v>
      </c>
    </row>
    <row r="31" spans="1:7">
      <c r="A31" s="4">
        <v>29</v>
      </c>
      <c r="B31" s="5" t="s">
        <v>8821</v>
      </c>
      <c r="C31" s="30">
        <v>1462.1186689814815</v>
      </c>
      <c r="D31" s="54">
        <f t="shared" si="0"/>
        <v>5.0434782608695654E-2</v>
      </c>
      <c r="E31" s="54">
        <f t="shared" si="1"/>
        <v>0.14712463638397846</v>
      </c>
      <c r="F31" s="4" t="str">
        <f t="shared" si="2"/>
        <v>Start group 1 for 50km</v>
      </c>
      <c r="G31" s="4" t="str">
        <f t="shared" si="3"/>
        <v>Start group 1 for 100km</v>
      </c>
    </row>
    <row r="32" spans="1:7">
      <c r="A32" s="4">
        <v>30</v>
      </c>
      <c r="B32" s="5" t="s">
        <v>8822</v>
      </c>
      <c r="C32" s="30">
        <v>1462.1188541666668</v>
      </c>
      <c r="D32" s="54">
        <f t="shared" si="0"/>
        <v>5.2173913043478258E-2</v>
      </c>
      <c r="E32" s="54">
        <f t="shared" si="1"/>
        <v>0.14891474602819424</v>
      </c>
      <c r="F32" s="4" t="str">
        <f t="shared" si="2"/>
        <v>Start group 1 for 50km</v>
      </c>
      <c r="G32" s="4" t="str">
        <f t="shared" si="3"/>
        <v>Start group 1 for 100km</v>
      </c>
    </row>
    <row r="33" spans="1:7">
      <c r="A33" s="4">
        <v>31</v>
      </c>
      <c r="B33" s="5" t="s">
        <v>8823</v>
      </c>
      <c r="C33" s="30">
        <v>1462.1195601851853</v>
      </c>
      <c r="D33" s="54">
        <f t="shared" si="0"/>
        <v>5.3913043478260869E-2</v>
      </c>
      <c r="E33" s="54">
        <f t="shared" si="1"/>
        <v>0.15573953904676655</v>
      </c>
      <c r="F33" s="4" t="str">
        <f t="shared" si="2"/>
        <v>Start group 1 for 50km</v>
      </c>
      <c r="G33" s="4" t="str">
        <f t="shared" si="3"/>
        <v>Start group 1 for 100km</v>
      </c>
    </row>
    <row r="34" spans="1:7">
      <c r="A34" s="4">
        <v>32</v>
      </c>
      <c r="B34" s="5" t="s">
        <v>8824</v>
      </c>
      <c r="C34" s="30">
        <v>1462.1197337962963</v>
      </c>
      <c r="D34" s="54">
        <f t="shared" si="0"/>
        <v>5.565217391304348E-2</v>
      </c>
      <c r="E34" s="54">
        <f t="shared" si="1"/>
        <v>0.15741776683821876</v>
      </c>
      <c r="F34" s="4" t="str">
        <f t="shared" si="2"/>
        <v>Start group 1 for 50km</v>
      </c>
      <c r="G34" s="4" t="str">
        <f t="shared" si="3"/>
        <v>Start group 1 for 100km</v>
      </c>
    </row>
    <row r="35" spans="1:7">
      <c r="A35" s="4">
        <v>33</v>
      </c>
      <c r="B35" s="5" t="s">
        <v>8825</v>
      </c>
      <c r="C35" s="30">
        <v>1462.1197800925927</v>
      </c>
      <c r="D35" s="54">
        <f t="shared" si="0"/>
        <v>5.7391304347826085E-2</v>
      </c>
      <c r="E35" s="54">
        <f t="shared" si="1"/>
        <v>0.15786529424927268</v>
      </c>
      <c r="F35" s="4" t="str">
        <f t="shared" si="2"/>
        <v>Start group 1 for 50km</v>
      </c>
      <c r="G35" s="4" t="str">
        <f t="shared" si="3"/>
        <v>Start group 1 for 100km</v>
      </c>
    </row>
    <row r="36" spans="1:7">
      <c r="A36" s="4">
        <v>34</v>
      </c>
      <c r="B36" s="5" t="s">
        <v>8826</v>
      </c>
      <c r="C36" s="30">
        <v>1462.1200925925925</v>
      </c>
      <c r="D36" s="54">
        <f t="shared" si="0"/>
        <v>5.9130434782608696E-2</v>
      </c>
      <c r="E36" s="54">
        <f t="shared" si="1"/>
        <v>0.16088610427388678</v>
      </c>
      <c r="F36" s="4" t="str">
        <f t="shared" si="2"/>
        <v>Start group 1 for 50km</v>
      </c>
      <c r="G36" s="4" t="str">
        <f t="shared" si="3"/>
        <v>Start group 1 for 100km</v>
      </c>
    </row>
    <row r="37" spans="1:7">
      <c r="A37" s="4">
        <v>35</v>
      </c>
      <c r="B37" s="5" t="s">
        <v>8827</v>
      </c>
      <c r="C37" s="30">
        <v>1462.1204166666666</v>
      </c>
      <c r="D37" s="54">
        <f t="shared" si="0"/>
        <v>6.0869565217391307E-2</v>
      </c>
      <c r="E37" s="54">
        <f t="shared" si="1"/>
        <v>0.1640187961512643</v>
      </c>
      <c r="F37" s="4" t="str">
        <f t="shared" si="2"/>
        <v>Start group 1 for 50km</v>
      </c>
      <c r="G37" s="4" t="str">
        <f t="shared" si="3"/>
        <v>Start group 1 for 100km</v>
      </c>
    </row>
    <row r="38" spans="1:7">
      <c r="A38" s="4">
        <v>36</v>
      </c>
      <c r="B38" s="5" t="s">
        <v>8828</v>
      </c>
      <c r="C38" s="30">
        <v>1462.1204282407407</v>
      </c>
      <c r="D38" s="54">
        <f t="shared" si="0"/>
        <v>6.2608695652173918E-2</v>
      </c>
      <c r="E38" s="54">
        <f t="shared" si="1"/>
        <v>0.16413067800402767</v>
      </c>
      <c r="F38" s="4" t="str">
        <f t="shared" si="2"/>
        <v>Start group 1 for 50km</v>
      </c>
      <c r="G38" s="4" t="str">
        <f t="shared" si="3"/>
        <v>Start group 1 for 100km</v>
      </c>
    </row>
    <row r="39" spans="1:7">
      <c r="A39" s="4">
        <v>37</v>
      </c>
      <c r="B39" s="5" t="s">
        <v>8829</v>
      </c>
      <c r="C39" s="30">
        <v>1462.1207291666667</v>
      </c>
      <c r="D39" s="54">
        <f t="shared" si="0"/>
        <v>6.4347826086956522E-2</v>
      </c>
      <c r="E39" s="54">
        <f t="shared" si="1"/>
        <v>0.16703960617587821</v>
      </c>
      <c r="F39" s="4" t="str">
        <f t="shared" si="2"/>
        <v>Start group 1 for 50km</v>
      </c>
      <c r="G39" s="4" t="str">
        <f t="shared" si="3"/>
        <v>Start group 1 for 100km</v>
      </c>
    </row>
    <row r="40" spans="1:7">
      <c r="A40" s="4">
        <v>38</v>
      </c>
      <c r="B40" s="5" t="s">
        <v>8830</v>
      </c>
      <c r="C40" s="30">
        <v>1462.1210069444444</v>
      </c>
      <c r="D40" s="54">
        <f t="shared" si="0"/>
        <v>6.6086956521739126E-2</v>
      </c>
      <c r="E40" s="54">
        <f t="shared" si="1"/>
        <v>0.16972477064220182</v>
      </c>
      <c r="F40" s="4" t="str">
        <f t="shared" si="2"/>
        <v>Start group 1 for 50km</v>
      </c>
      <c r="G40" s="4" t="str">
        <f t="shared" si="3"/>
        <v>Start group 1 for 100km</v>
      </c>
    </row>
    <row r="41" spans="1:7">
      <c r="A41" s="4">
        <v>39</v>
      </c>
      <c r="B41" s="5" t="s">
        <v>8831</v>
      </c>
      <c r="C41" s="30">
        <v>1462.1220717592594</v>
      </c>
      <c r="D41" s="54">
        <f t="shared" si="0"/>
        <v>6.7826086956521744E-2</v>
      </c>
      <c r="E41" s="54">
        <f t="shared" si="1"/>
        <v>0.18001790109644214</v>
      </c>
      <c r="F41" s="4" t="str">
        <f t="shared" si="2"/>
        <v>Start group 1 for 50km</v>
      </c>
      <c r="G41" s="4" t="str">
        <f t="shared" si="3"/>
        <v>Start group 1 for 100km</v>
      </c>
    </row>
    <row r="42" spans="1:7">
      <c r="A42" s="4">
        <v>40</v>
      </c>
      <c r="B42" s="5" t="s">
        <v>8832</v>
      </c>
      <c r="C42" s="30">
        <v>1462.122326388889</v>
      </c>
      <c r="D42" s="54">
        <f t="shared" si="0"/>
        <v>6.9565217391304349E-2</v>
      </c>
      <c r="E42" s="54">
        <f t="shared" si="1"/>
        <v>0.18247930185723879</v>
      </c>
      <c r="F42" s="4" t="str">
        <f t="shared" si="2"/>
        <v>Start group 1 for 50km</v>
      </c>
      <c r="G42" s="4" t="str">
        <f t="shared" si="3"/>
        <v>Start group 1 for 100km</v>
      </c>
    </row>
    <row r="43" spans="1:7">
      <c r="A43" s="4">
        <v>41</v>
      </c>
      <c r="B43" s="5" t="s">
        <v>8833</v>
      </c>
      <c r="C43" s="30">
        <v>1462.1227430555555</v>
      </c>
      <c r="D43" s="54">
        <f t="shared" si="0"/>
        <v>7.1304347826086953E-2</v>
      </c>
      <c r="E43" s="54">
        <f t="shared" si="1"/>
        <v>0.18650704855672409</v>
      </c>
      <c r="F43" s="4" t="str">
        <f t="shared" si="2"/>
        <v>Start group 1 for 50km</v>
      </c>
      <c r="G43" s="4" t="str">
        <f t="shared" si="3"/>
        <v>Start group 1 for 100km</v>
      </c>
    </row>
    <row r="44" spans="1:7">
      <c r="A44" s="4">
        <v>42</v>
      </c>
      <c r="B44" s="5" t="s">
        <v>8834</v>
      </c>
      <c r="C44" s="30">
        <v>1462.1227430555555</v>
      </c>
      <c r="D44" s="54">
        <f t="shared" si="0"/>
        <v>7.3043478260869571E-2</v>
      </c>
      <c r="E44" s="54">
        <f t="shared" si="1"/>
        <v>0.18650704855672409</v>
      </c>
      <c r="F44" s="4" t="str">
        <f t="shared" si="2"/>
        <v>Start group 1 for 50km</v>
      </c>
      <c r="G44" s="4" t="str">
        <f t="shared" si="3"/>
        <v>Start group 1 for 100km</v>
      </c>
    </row>
    <row r="45" spans="1:7">
      <c r="A45" s="4">
        <v>43</v>
      </c>
      <c r="B45" s="5" t="s">
        <v>8835</v>
      </c>
      <c r="C45" s="30">
        <v>1462.1229050925926</v>
      </c>
      <c r="D45" s="54">
        <f t="shared" si="0"/>
        <v>7.4782608695652175E-2</v>
      </c>
      <c r="E45" s="54">
        <f t="shared" si="1"/>
        <v>0.18807339449541274</v>
      </c>
      <c r="F45" s="4" t="str">
        <f t="shared" si="2"/>
        <v>Start group 1 for 50km</v>
      </c>
      <c r="G45" s="4" t="str">
        <f t="shared" si="3"/>
        <v>Start group 1 for 100km</v>
      </c>
    </row>
    <row r="46" spans="1:7">
      <c r="A46" s="4">
        <v>44</v>
      </c>
      <c r="B46" s="5" t="s">
        <v>8836</v>
      </c>
      <c r="C46" s="30">
        <v>1462.1231944444444</v>
      </c>
      <c r="D46" s="54">
        <f t="shared" si="0"/>
        <v>7.6521739130434779E-2</v>
      </c>
      <c r="E46" s="54">
        <f t="shared" si="1"/>
        <v>0.19087044081449991</v>
      </c>
      <c r="F46" s="4" t="str">
        <f t="shared" si="2"/>
        <v>Start group 1 for 50km</v>
      </c>
      <c r="G46" s="4" t="str">
        <f t="shared" si="3"/>
        <v>Start group 1 for 100km</v>
      </c>
    </row>
    <row r="47" spans="1:7">
      <c r="A47" s="4">
        <v>45</v>
      </c>
      <c r="B47" s="5" t="s">
        <v>8837</v>
      </c>
      <c r="C47" s="30">
        <v>1462.1233912037037</v>
      </c>
      <c r="D47" s="54">
        <f t="shared" si="0"/>
        <v>7.8260869565217397E-2</v>
      </c>
      <c r="E47" s="54">
        <f t="shared" si="1"/>
        <v>0.19277243231147909</v>
      </c>
      <c r="F47" s="4" t="str">
        <f t="shared" si="2"/>
        <v>Start group 1 for 50km</v>
      </c>
      <c r="G47" s="4" t="str">
        <f t="shared" si="3"/>
        <v>Start group 1 for 100km</v>
      </c>
    </row>
    <row r="48" spans="1:7">
      <c r="A48" s="4">
        <v>46</v>
      </c>
      <c r="B48" s="5" t="s">
        <v>8838</v>
      </c>
      <c r="C48" s="30">
        <v>1462.1235185185185</v>
      </c>
      <c r="D48" s="54">
        <f t="shared" si="0"/>
        <v>0.08</v>
      </c>
      <c r="E48" s="54">
        <f t="shared" si="1"/>
        <v>0.19400313269187741</v>
      </c>
      <c r="F48" s="4" t="str">
        <f t="shared" si="2"/>
        <v>Start group 1 for 50km</v>
      </c>
      <c r="G48" s="4" t="str">
        <f t="shared" si="3"/>
        <v>Start group 1 for 100km</v>
      </c>
    </row>
    <row r="49" spans="1:7">
      <c r="A49" s="4">
        <v>47</v>
      </c>
      <c r="B49" s="5" t="s">
        <v>8839</v>
      </c>
      <c r="C49" s="30">
        <v>1462.123576388889</v>
      </c>
      <c r="D49" s="54">
        <f t="shared" si="0"/>
        <v>8.1739130434782606E-2</v>
      </c>
      <c r="E49" s="54">
        <f t="shared" si="1"/>
        <v>0.1945625419556947</v>
      </c>
      <c r="F49" s="4" t="str">
        <f t="shared" si="2"/>
        <v>Start group 1 for 50km</v>
      </c>
      <c r="G49" s="4" t="str">
        <f t="shared" si="3"/>
        <v>Start group 1 for 100km</v>
      </c>
    </row>
    <row r="50" spans="1:7">
      <c r="A50" s="4">
        <v>48</v>
      </c>
      <c r="B50" s="5" t="s">
        <v>8840</v>
      </c>
      <c r="C50" s="30">
        <v>1462.123587962963</v>
      </c>
      <c r="D50" s="54">
        <f t="shared" si="0"/>
        <v>8.3478260869565224E-2</v>
      </c>
      <c r="E50" s="54">
        <f t="shared" si="1"/>
        <v>0.19467442380845826</v>
      </c>
      <c r="F50" s="4" t="str">
        <f t="shared" si="2"/>
        <v>Start group 1 for 50km</v>
      </c>
      <c r="G50" s="4" t="str">
        <f t="shared" si="3"/>
        <v>Start group 1 for 100km</v>
      </c>
    </row>
    <row r="51" spans="1:7">
      <c r="A51" s="4">
        <v>49</v>
      </c>
      <c r="B51" s="5" t="s">
        <v>8841</v>
      </c>
      <c r="C51" s="30">
        <v>1462.123587962963</v>
      </c>
      <c r="D51" s="54">
        <f t="shared" si="0"/>
        <v>8.5217391304347828E-2</v>
      </c>
      <c r="E51" s="54">
        <f t="shared" si="1"/>
        <v>0.19467442380845826</v>
      </c>
      <c r="F51" s="4" t="str">
        <f t="shared" si="2"/>
        <v>Start group 1 for 50km</v>
      </c>
      <c r="G51" s="4" t="str">
        <f t="shared" si="3"/>
        <v>Start group 1 for 100km</v>
      </c>
    </row>
    <row r="52" spans="1:7">
      <c r="A52" s="4">
        <v>50</v>
      </c>
      <c r="B52" s="5" t="s">
        <v>8842</v>
      </c>
      <c r="C52" s="30">
        <v>1462.1244097222223</v>
      </c>
      <c r="D52" s="54">
        <f t="shared" si="0"/>
        <v>8.6956521739130432E-2</v>
      </c>
      <c r="E52" s="54">
        <f t="shared" si="1"/>
        <v>0.20261803535466549</v>
      </c>
      <c r="F52" s="4" t="str">
        <f t="shared" si="2"/>
        <v>Start group 1 for 50km</v>
      </c>
      <c r="G52" s="4" t="str">
        <f t="shared" si="3"/>
        <v>Start group 2 for 100km</v>
      </c>
    </row>
    <row r="53" spans="1:7">
      <c r="A53" s="4">
        <v>51</v>
      </c>
      <c r="B53" s="5" t="s">
        <v>8843</v>
      </c>
      <c r="C53" s="30">
        <v>1462.1255208333334</v>
      </c>
      <c r="D53" s="54">
        <f t="shared" si="0"/>
        <v>8.8695652173913037E-2</v>
      </c>
      <c r="E53" s="54">
        <f t="shared" si="1"/>
        <v>0.21335869321995971</v>
      </c>
      <c r="F53" s="4" t="str">
        <f t="shared" si="2"/>
        <v>Start group 1 for 50km</v>
      </c>
      <c r="G53" s="4" t="str">
        <f t="shared" si="3"/>
        <v>Start group 2 for 100km</v>
      </c>
    </row>
    <row r="54" spans="1:7">
      <c r="A54" s="4">
        <v>52</v>
      </c>
      <c r="B54" s="5" t="s">
        <v>8844</v>
      </c>
      <c r="C54" s="30">
        <v>1462.1256018518518</v>
      </c>
      <c r="D54" s="54">
        <f t="shared" si="0"/>
        <v>9.0434782608695655E-2</v>
      </c>
      <c r="E54" s="54">
        <f t="shared" si="1"/>
        <v>0.21414186618930414</v>
      </c>
      <c r="F54" s="4" t="str">
        <f t="shared" si="2"/>
        <v>Start group 1 for 50km</v>
      </c>
      <c r="G54" s="4" t="str">
        <f t="shared" si="3"/>
        <v>Start group 2 for 100km</v>
      </c>
    </row>
    <row r="55" spans="1:7">
      <c r="A55" s="4">
        <v>53</v>
      </c>
      <c r="B55" s="5" t="s">
        <v>8845</v>
      </c>
      <c r="C55" s="30">
        <v>1462.1256828703704</v>
      </c>
      <c r="D55" s="54">
        <f t="shared" si="0"/>
        <v>9.2173913043478259E-2</v>
      </c>
      <c r="E55" s="54">
        <f t="shared" si="1"/>
        <v>0.21492503915864836</v>
      </c>
      <c r="F55" s="4" t="str">
        <f t="shared" si="2"/>
        <v>Start group 1 for 50km</v>
      </c>
      <c r="G55" s="4" t="str">
        <f t="shared" si="3"/>
        <v>Start group 2 for 100km</v>
      </c>
    </row>
    <row r="56" spans="1:7">
      <c r="A56" s="4">
        <v>54</v>
      </c>
      <c r="B56" s="5" t="s">
        <v>8846</v>
      </c>
      <c r="C56" s="30">
        <v>1462.126238425926</v>
      </c>
      <c r="D56" s="54">
        <f t="shared" si="0"/>
        <v>9.3913043478260863E-2</v>
      </c>
      <c r="E56" s="54">
        <f t="shared" si="1"/>
        <v>0.22029536809129557</v>
      </c>
      <c r="F56" s="4" t="str">
        <f t="shared" si="2"/>
        <v>Start group 1 for 50km</v>
      </c>
      <c r="G56" s="4" t="str">
        <f t="shared" si="3"/>
        <v>Start group 2 for 100km</v>
      </c>
    </row>
    <row r="57" spans="1:7">
      <c r="A57" s="4">
        <v>55</v>
      </c>
      <c r="B57" s="5" t="s">
        <v>8847</v>
      </c>
      <c r="C57" s="30">
        <v>1462.1272222222221</v>
      </c>
      <c r="D57" s="54">
        <f t="shared" si="0"/>
        <v>9.5652173913043481E-2</v>
      </c>
      <c r="E57" s="54">
        <f t="shared" si="1"/>
        <v>0.22980532557619146</v>
      </c>
      <c r="F57" s="4" t="str">
        <f t="shared" si="2"/>
        <v>Start group 1 for 50km</v>
      </c>
      <c r="G57" s="4" t="str">
        <f t="shared" si="3"/>
        <v>Start group 2 for 100km</v>
      </c>
    </row>
    <row r="58" spans="1:7">
      <c r="A58" s="4">
        <v>56</v>
      </c>
      <c r="B58" s="5" t="s">
        <v>8848</v>
      </c>
      <c r="C58" s="30">
        <v>1462.1273495370369</v>
      </c>
      <c r="D58" s="54">
        <f t="shared" si="0"/>
        <v>9.7391304347826085E-2</v>
      </c>
      <c r="E58" s="54">
        <f t="shared" si="1"/>
        <v>0.23103602595658979</v>
      </c>
      <c r="F58" s="4" t="str">
        <f t="shared" si="2"/>
        <v>Start group 1 for 50km</v>
      </c>
      <c r="G58" s="4" t="str">
        <f t="shared" si="3"/>
        <v>Start group 2 for 100km</v>
      </c>
    </row>
    <row r="59" spans="1:7">
      <c r="A59" s="4">
        <v>57</v>
      </c>
      <c r="B59" s="5" t="s">
        <v>8849</v>
      </c>
      <c r="C59" s="30">
        <v>1462.1276273148148</v>
      </c>
      <c r="D59" s="54">
        <f t="shared" si="0"/>
        <v>9.913043478260869E-2</v>
      </c>
      <c r="E59" s="54">
        <f t="shared" si="1"/>
        <v>0.23372119042291337</v>
      </c>
      <c r="F59" s="4" t="str">
        <f t="shared" si="2"/>
        <v>Start group 1 for 50km</v>
      </c>
      <c r="G59" s="4" t="str">
        <f t="shared" si="3"/>
        <v>Start group 2 for 100km</v>
      </c>
    </row>
    <row r="60" spans="1:7">
      <c r="A60" s="4">
        <v>58</v>
      </c>
      <c r="B60" s="5" t="s">
        <v>8850</v>
      </c>
      <c r="C60" s="30">
        <v>1462.1286574074074</v>
      </c>
      <c r="D60" s="54">
        <f t="shared" si="0"/>
        <v>0.10086956521739131</v>
      </c>
      <c r="E60" s="54">
        <f t="shared" si="1"/>
        <v>0.24367867531886336</v>
      </c>
      <c r="F60" s="4" t="str">
        <f t="shared" si="2"/>
        <v>Start group 1 for 50km</v>
      </c>
      <c r="G60" s="4" t="str">
        <f t="shared" si="3"/>
        <v>Start group 2 for 100km</v>
      </c>
    </row>
    <row r="61" spans="1:7">
      <c r="A61" s="4">
        <v>59</v>
      </c>
      <c r="B61" s="5" t="s">
        <v>8851</v>
      </c>
      <c r="C61" s="30">
        <v>1462.1286805555555</v>
      </c>
      <c r="D61" s="54">
        <f t="shared" si="0"/>
        <v>0.10260869565217391</v>
      </c>
      <c r="E61" s="54">
        <f t="shared" si="1"/>
        <v>0.24390243902439029</v>
      </c>
      <c r="F61" s="4" t="str">
        <f t="shared" si="2"/>
        <v>Start group 1 for 50km</v>
      </c>
      <c r="G61" s="4" t="str">
        <f t="shared" si="3"/>
        <v>Start group 2 for 100km</v>
      </c>
    </row>
    <row r="62" spans="1:7">
      <c r="A62" s="4">
        <v>60</v>
      </c>
      <c r="B62" s="5" t="s">
        <v>8852</v>
      </c>
      <c r="C62" s="30">
        <v>1462.1289467592592</v>
      </c>
      <c r="D62" s="54">
        <f t="shared" si="0"/>
        <v>0.10434782608695652</v>
      </c>
      <c r="E62" s="54">
        <f t="shared" si="1"/>
        <v>0.24647572163795034</v>
      </c>
      <c r="F62" s="4" t="str">
        <f t="shared" si="2"/>
        <v>Start group 1 for 50km</v>
      </c>
      <c r="G62" s="4" t="str">
        <f t="shared" si="3"/>
        <v>Start group 2 for 100km</v>
      </c>
    </row>
    <row r="63" spans="1:7">
      <c r="A63" s="4">
        <v>61</v>
      </c>
      <c r="B63" s="5" t="s">
        <v>8853</v>
      </c>
      <c r="C63" s="30">
        <v>1462.1289583333332</v>
      </c>
      <c r="D63" s="54">
        <f t="shared" si="0"/>
        <v>0.10608695652173913</v>
      </c>
      <c r="E63" s="54">
        <f t="shared" si="1"/>
        <v>0.24658760349071371</v>
      </c>
      <c r="F63" s="4" t="str">
        <f t="shared" si="2"/>
        <v>Start group 1 for 50km</v>
      </c>
      <c r="G63" s="4" t="str">
        <f t="shared" si="3"/>
        <v>Start group 2 for 100km</v>
      </c>
    </row>
    <row r="64" spans="1:7">
      <c r="A64" s="4">
        <v>62</v>
      </c>
      <c r="B64" s="5" t="s">
        <v>8854</v>
      </c>
      <c r="C64" s="30">
        <v>1462.1290393518518</v>
      </c>
      <c r="D64" s="54">
        <f t="shared" si="0"/>
        <v>0.10782608695652174</v>
      </c>
      <c r="E64" s="54">
        <f t="shared" si="1"/>
        <v>0.24737077646005814</v>
      </c>
      <c r="F64" s="4" t="str">
        <f t="shared" si="2"/>
        <v>Start group 1 for 50km</v>
      </c>
      <c r="G64" s="4" t="str">
        <f t="shared" si="3"/>
        <v>Start group 2 for 100km</v>
      </c>
    </row>
    <row r="65" spans="1:7">
      <c r="A65" s="4">
        <v>63</v>
      </c>
      <c r="B65" s="5" t="s">
        <v>8855</v>
      </c>
      <c r="C65" s="30">
        <v>1462.129212962963</v>
      </c>
      <c r="D65" s="54">
        <f t="shared" si="0"/>
        <v>0.10956521739130434</v>
      </c>
      <c r="E65" s="54">
        <f t="shared" si="1"/>
        <v>0.24904900425151036</v>
      </c>
      <c r="F65" s="4" t="str">
        <f t="shared" si="2"/>
        <v>Start group 1 for 50km</v>
      </c>
      <c r="G65" s="4" t="str">
        <f t="shared" si="3"/>
        <v>Start group 2 for 100km</v>
      </c>
    </row>
    <row r="66" spans="1:7">
      <c r="A66" s="4">
        <v>64</v>
      </c>
      <c r="B66" s="5" t="s">
        <v>8856</v>
      </c>
      <c r="C66" s="30">
        <v>1462.1292592592592</v>
      </c>
      <c r="D66" s="54">
        <f t="shared" si="0"/>
        <v>0.11130434782608696</v>
      </c>
      <c r="E66" s="54">
        <f t="shared" si="1"/>
        <v>0.24949653166256427</v>
      </c>
      <c r="F66" s="4" t="str">
        <f t="shared" si="2"/>
        <v>Start group 1 for 50km</v>
      </c>
      <c r="G66" s="4" t="str">
        <f t="shared" si="3"/>
        <v>Start group 2 for 100km</v>
      </c>
    </row>
    <row r="67" spans="1:7">
      <c r="A67" s="4">
        <v>65</v>
      </c>
      <c r="B67" s="5" t="s">
        <v>8857</v>
      </c>
      <c r="C67" s="30">
        <v>1462.1302083333333</v>
      </c>
      <c r="D67" s="54">
        <f t="shared" si="0"/>
        <v>0.11304347826086956</v>
      </c>
      <c r="E67" s="54">
        <f t="shared" si="1"/>
        <v>0.25867084358916981</v>
      </c>
      <c r="F67" s="4" t="str">
        <f t="shared" si="2"/>
        <v>Start group 1 for 50km</v>
      </c>
      <c r="G67" s="4" t="str">
        <f t="shared" si="3"/>
        <v>Start group 2 for 100km</v>
      </c>
    </row>
    <row r="68" spans="1:7">
      <c r="A68" s="4">
        <v>66</v>
      </c>
      <c r="B68" s="5" t="s">
        <v>8858</v>
      </c>
      <c r="C68" s="30">
        <v>1462.1302546296297</v>
      </c>
      <c r="D68" s="54">
        <f t="shared" ref="D68:D131" si="4">A68/575</f>
        <v>0.11478260869565217</v>
      </c>
      <c r="E68" s="54">
        <f t="shared" ref="E68:E131" si="5">((HOUR(C68)*60+MINUTE(C68)+SECOND(C68)/60)-(HOUR($C$3)*60+MINUTE($C$3)+SECOND($C$3)/60))/(HOUR($C$3)*60+MINUTE($C$3)+SECOND($C$3)/60)</f>
        <v>0.25911837100022372</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4">
        <v>67</v>
      </c>
      <c r="B69" s="5" t="s">
        <v>8859</v>
      </c>
      <c r="C69" s="30">
        <v>1462.130335648148</v>
      </c>
      <c r="D69" s="54">
        <f t="shared" si="4"/>
        <v>0.11652173913043479</v>
      </c>
      <c r="E69" s="54">
        <f t="shared" si="5"/>
        <v>0.25990154396956816</v>
      </c>
      <c r="F69" s="4" t="str">
        <f t="shared" si="6"/>
        <v>Start group 1 for 50km</v>
      </c>
      <c r="G69" s="4" t="str">
        <f t="shared" si="7"/>
        <v>Start group 2 for 100km</v>
      </c>
    </row>
    <row r="70" spans="1:7">
      <c r="A70" s="4">
        <v>68</v>
      </c>
      <c r="B70" s="5" t="s">
        <v>8860</v>
      </c>
      <c r="C70" s="30">
        <v>1462.1303587962964</v>
      </c>
      <c r="D70" s="54">
        <f t="shared" si="4"/>
        <v>0.11826086956521739</v>
      </c>
      <c r="E70" s="54">
        <f t="shared" si="5"/>
        <v>0.26012530767509512</v>
      </c>
      <c r="F70" s="4" t="str">
        <f t="shared" si="6"/>
        <v>Start group 1 for 50km</v>
      </c>
      <c r="G70" s="4" t="str">
        <f t="shared" si="7"/>
        <v>Start group 2 for 100km</v>
      </c>
    </row>
    <row r="71" spans="1:7">
      <c r="A71" s="4">
        <v>69</v>
      </c>
      <c r="B71" s="5" t="s">
        <v>8861</v>
      </c>
      <c r="C71" s="30">
        <v>1462.1304629629631</v>
      </c>
      <c r="D71" s="54">
        <f t="shared" si="4"/>
        <v>0.12</v>
      </c>
      <c r="E71" s="54">
        <f t="shared" si="5"/>
        <v>0.26113224434996646</v>
      </c>
      <c r="F71" s="4" t="str">
        <f t="shared" si="6"/>
        <v>Start group 1 for 50km</v>
      </c>
      <c r="G71" s="4" t="str">
        <f t="shared" si="7"/>
        <v>Start group 2 for 100km</v>
      </c>
    </row>
    <row r="72" spans="1:7">
      <c r="A72" s="4">
        <v>70</v>
      </c>
      <c r="B72" s="5" t="s">
        <v>8862</v>
      </c>
      <c r="C72" s="30">
        <v>1462.1304745370371</v>
      </c>
      <c r="D72" s="54">
        <f t="shared" si="4"/>
        <v>0.12173913043478261</v>
      </c>
      <c r="E72" s="54">
        <f t="shared" si="5"/>
        <v>0.26124412620272985</v>
      </c>
      <c r="F72" s="4" t="str">
        <f t="shared" si="6"/>
        <v>Start group 1 for 50km</v>
      </c>
      <c r="G72" s="4" t="str">
        <f t="shared" si="7"/>
        <v>Start group 2 for 100km</v>
      </c>
    </row>
    <row r="73" spans="1:7">
      <c r="A73" s="4">
        <v>71</v>
      </c>
      <c r="B73" s="5" t="s">
        <v>8863</v>
      </c>
      <c r="C73" s="30">
        <v>1462.1311921296297</v>
      </c>
      <c r="D73" s="54">
        <f t="shared" si="4"/>
        <v>0.12347826086956522</v>
      </c>
      <c r="E73" s="54">
        <f t="shared" si="5"/>
        <v>0.26818080107406572</v>
      </c>
      <c r="F73" s="4" t="str">
        <f t="shared" si="6"/>
        <v>Start group 1 for 50km</v>
      </c>
      <c r="G73" s="4" t="str">
        <f t="shared" si="7"/>
        <v>Start group 2 for 100km</v>
      </c>
    </row>
    <row r="74" spans="1:7">
      <c r="A74" s="4">
        <v>72</v>
      </c>
      <c r="B74" s="5" t="s">
        <v>8864</v>
      </c>
      <c r="C74" s="30">
        <v>1462.1312962962963</v>
      </c>
      <c r="D74" s="54">
        <f t="shared" si="4"/>
        <v>0.12521739130434784</v>
      </c>
      <c r="E74" s="54">
        <f t="shared" si="5"/>
        <v>0.26918773774893706</v>
      </c>
      <c r="F74" s="4" t="str">
        <f t="shared" si="6"/>
        <v>Start group 1 for 50km</v>
      </c>
      <c r="G74" s="4" t="str">
        <f t="shared" si="7"/>
        <v>Start group 2 for 100km</v>
      </c>
    </row>
    <row r="75" spans="1:7">
      <c r="A75" s="4">
        <v>73</v>
      </c>
      <c r="B75" s="5" t="s">
        <v>8865</v>
      </c>
      <c r="C75" s="30">
        <v>1462.1317708333333</v>
      </c>
      <c r="D75" s="54">
        <f t="shared" si="4"/>
        <v>0.12695652173913044</v>
      </c>
      <c r="E75" s="54">
        <f t="shared" si="5"/>
        <v>0.27377489371223984</v>
      </c>
      <c r="F75" s="4" t="str">
        <f t="shared" si="6"/>
        <v>Start group 1 for 50km</v>
      </c>
      <c r="G75" s="4" t="str">
        <f t="shared" si="7"/>
        <v>Start group 2 for 100km</v>
      </c>
    </row>
    <row r="76" spans="1:7">
      <c r="A76" s="4">
        <v>74</v>
      </c>
      <c r="B76" s="5" t="s">
        <v>8866</v>
      </c>
      <c r="C76" s="30">
        <v>1462.1321180555556</v>
      </c>
      <c r="D76" s="54">
        <f t="shared" si="4"/>
        <v>0.12869565217391304</v>
      </c>
      <c r="E76" s="54">
        <f t="shared" si="5"/>
        <v>0.27713134929514432</v>
      </c>
      <c r="F76" s="4" t="str">
        <f t="shared" si="6"/>
        <v>Start group 1 for 50km</v>
      </c>
      <c r="G76" s="4" t="str">
        <f t="shared" si="7"/>
        <v>Start group 2 for 100km</v>
      </c>
    </row>
    <row r="77" spans="1:7">
      <c r="A77" s="4">
        <v>75</v>
      </c>
      <c r="B77" s="5" t="s">
        <v>8867</v>
      </c>
      <c r="C77" s="30">
        <v>1462.1324884259259</v>
      </c>
      <c r="D77" s="54">
        <f t="shared" si="4"/>
        <v>0.13043478260869565</v>
      </c>
      <c r="E77" s="54">
        <f t="shared" si="5"/>
        <v>0.28071156858357571</v>
      </c>
      <c r="F77" s="4" t="str">
        <f t="shared" si="6"/>
        <v>Start group 1 for 50km</v>
      </c>
      <c r="G77" s="4" t="str">
        <f t="shared" si="7"/>
        <v>Start group 2 for 100km</v>
      </c>
    </row>
    <row r="78" spans="1:7">
      <c r="A78" s="4">
        <v>76</v>
      </c>
      <c r="B78" s="5" t="s">
        <v>8868</v>
      </c>
      <c r="C78" s="30">
        <v>1462.1325578703704</v>
      </c>
      <c r="D78" s="54">
        <f t="shared" si="4"/>
        <v>0.13217391304347825</v>
      </c>
      <c r="E78" s="54">
        <f t="shared" si="5"/>
        <v>0.28138285970015658</v>
      </c>
      <c r="F78" s="4" t="str">
        <f t="shared" si="6"/>
        <v>Start group 1 for 50km</v>
      </c>
      <c r="G78" s="4" t="str">
        <f t="shared" si="7"/>
        <v>Start group 2 for 100km</v>
      </c>
    </row>
    <row r="79" spans="1:7">
      <c r="A79" s="4">
        <v>77</v>
      </c>
      <c r="B79" s="5" t="s">
        <v>8869</v>
      </c>
      <c r="C79" s="30">
        <v>1462.1326504629631</v>
      </c>
      <c r="D79" s="54">
        <f t="shared" si="4"/>
        <v>0.13391304347826086</v>
      </c>
      <c r="E79" s="54">
        <f t="shared" si="5"/>
        <v>0.28227791452226458</v>
      </c>
      <c r="F79" s="4" t="str">
        <f t="shared" si="6"/>
        <v>Start group 1 for 50km</v>
      </c>
      <c r="G79" s="4" t="str">
        <f t="shared" si="7"/>
        <v>Start group 2 for 100km</v>
      </c>
    </row>
    <row r="80" spans="1:7">
      <c r="A80" s="4">
        <v>78</v>
      </c>
      <c r="B80" s="5" t="s">
        <v>8870</v>
      </c>
      <c r="C80" s="30">
        <v>1462.1326851851852</v>
      </c>
      <c r="D80" s="54">
        <f t="shared" si="4"/>
        <v>0.13565217391304349</v>
      </c>
      <c r="E80" s="54">
        <f t="shared" si="5"/>
        <v>0.28261356008055488</v>
      </c>
      <c r="F80" s="4" t="str">
        <f t="shared" si="6"/>
        <v>Start group 1 for 50km</v>
      </c>
      <c r="G80" s="4" t="str">
        <f t="shared" si="7"/>
        <v>Start group 2 for 100km</v>
      </c>
    </row>
    <row r="81" spans="1:7">
      <c r="A81" s="4">
        <v>79</v>
      </c>
      <c r="B81" s="5" t="s">
        <v>8871</v>
      </c>
      <c r="C81" s="30">
        <v>1462.133587962963</v>
      </c>
      <c r="D81" s="54">
        <f t="shared" si="4"/>
        <v>0.13739130434782609</v>
      </c>
      <c r="E81" s="54">
        <f t="shared" si="5"/>
        <v>0.29134034459610653</v>
      </c>
      <c r="F81" s="4" t="str">
        <f t="shared" si="6"/>
        <v>Start group 2 for 50km</v>
      </c>
      <c r="G81" s="4" t="str">
        <f t="shared" si="7"/>
        <v>Start group 2 for 100km</v>
      </c>
    </row>
    <row r="82" spans="1:7">
      <c r="A82" s="4">
        <v>80</v>
      </c>
      <c r="B82" s="5" t="s">
        <v>8872</v>
      </c>
      <c r="C82" s="30">
        <v>1462.1336111111111</v>
      </c>
      <c r="D82" s="54">
        <f t="shared" si="4"/>
        <v>0.1391304347826087</v>
      </c>
      <c r="E82" s="54">
        <f t="shared" si="5"/>
        <v>0.29156410830163348</v>
      </c>
      <c r="F82" s="4" t="str">
        <f t="shared" si="6"/>
        <v>Start group 2 for 50km</v>
      </c>
      <c r="G82" s="4" t="str">
        <f t="shared" si="7"/>
        <v>Start group 2 for 100km</v>
      </c>
    </row>
    <row r="83" spans="1:7">
      <c r="A83" s="4">
        <v>81</v>
      </c>
      <c r="B83" s="5" t="s">
        <v>8873</v>
      </c>
      <c r="C83" s="30">
        <v>1462.1336111111111</v>
      </c>
      <c r="D83" s="54">
        <f t="shared" si="4"/>
        <v>0.1408695652173913</v>
      </c>
      <c r="E83" s="54">
        <f t="shared" si="5"/>
        <v>0.29156410830163348</v>
      </c>
      <c r="F83" s="4" t="str">
        <f t="shared" si="6"/>
        <v>Start group 2 for 50km</v>
      </c>
      <c r="G83" s="4" t="str">
        <f t="shared" si="7"/>
        <v>Start group 2 for 100km</v>
      </c>
    </row>
    <row r="84" spans="1:7">
      <c r="A84" s="4">
        <v>82</v>
      </c>
      <c r="B84" s="5" t="s">
        <v>8874</v>
      </c>
      <c r="C84" s="30">
        <v>1462.1336226851852</v>
      </c>
      <c r="D84" s="54">
        <f t="shared" si="4"/>
        <v>0.14260869565217391</v>
      </c>
      <c r="E84" s="54">
        <f t="shared" si="5"/>
        <v>0.29167599015439688</v>
      </c>
      <c r="F84" s="4" t="str">
        <f t="shared" si="6"/>
        <v>Start group 2 for 50km</v>
      </c>
      <c r="G84" s="4" t="str">
        <f t="shared" si="7"/>
        <v>Start group 2 for 100km</v>
      </c>
    </row>
    <row r="85" spans="1:7">
      <c r="A85" s="4">
        <v>83</v>
      </c>
      <c r="B85" s="5" t="s">
        <v>8875</v>
      </c>
      <c r="C85" s="30">
        <v>1462.1336805555557</v>
      </c>
      <c r="D85" s="54">
        <f t="shared" si="4"/>
        <v>0.14434782608695651</v>
      </c>
      <c r="E85" s="54">
        <f t="shared" si="5"/>
        <v>0.29223539941821436</v>
      </c>
      <c r="F85" s="4" t="str">
        <f t="shared" si="6"/>
        <v>Start group 2 for 50km</v>
      </c>
      <c r="G85" s="4" t="str">
        <f t="shared" si="7"/>
        <v>Start group 2 for 100km</v>
      </c>
    </row>
    <row r="86" spans="1:7">
      <c r="A86" s="4">
        <v>84</v>
      </c>
      <c r="B86" s="5" t="s">
        <v>8876</v>
      </c>
      <c r="C86" s="30">
        <v>1462.1337384259259</v>
      </c>
      <c r="D86" s="54">
        <f t="shared" si="4"/>
        <v>0.14608695652173914</v>
      </c>
      <c r="E86" s="54">
        <f t="shared" si="5"/>
        <v>0.29279480868203184</v>
      </c>
      <c r="F86" s="4" t="str">
        <f t="shared" si="6"/>
        <v>Start group 2 for 50km</v>
      </c>
      <c r="G86" s="4" t="str">
        <f t="shared" si="7"/>
        <v>Start group 2 for 100km</v>
      </c>
    </row>
    <row r="87" spans="1:7">
      <c r="A87" s="4">
        <v>85</v>
      </c>
      <c r="B87" s="5" t="s">
        <v>8877</v>
      </c>
      <c r="C87" s="30">
        <v>1462.1343171296296</v>
      </c>
      <c r="D87" s="54">
        <f t="shared" si="4"/>
        <v>0.14782608695652175</v>
      </c>
      <c r="E87" s="54">
        <f t="shared" si="5"/>
        <v>0.29838890132020579</v>
      </c>
      <c r="F87" s="4" t="str">
        <f t="shared" si="6"/>
        <v>Start group 2 for 50km</v>
      </c>
      <c r="G87" s="4" t="str">
        <f t="shared" si="7"/>
        <v>Start group 2 for 100km</v>
      </c>
    </row>
    <row r="88" spans="1:7">
      <c r="A88" s="4">
        <v>86</v>
      </c>
      <c r="B88" s="5" t="s">
        <v>8878</v>
      </c>
      <c r="C88" s="30">
        <v>1462.1343287037037</v>
      </c>
      <c r="D88" s="54">
        <f t="shared" si="4"/>
        <v>0.14956521739130435</v>
      </c>
      <c r="E88" s="54">
        <f t="shared" si="5"/>
        <v>0.29850078317296935</v>
      </c>
      <c r="F88" s="4" t="str">
        <f t="shared" si="6"/>
        <v>Start group 2 for 50km</v>
      </c>
      <c r="G88" s="4" t="str">
        <f t="shared" si="7"/>
        <v>Start group 2 for 100km</v>
      </c>
    </row>
    <row r="89" spans="1:7">
      <c r="A89" s="4">
        <v>87</v>
      </c>
      <c r="B89" s="5" t="s">
        <v>8879</v>
      </c>
      <c r="C89" s="30">
        <v>1462.1344791666668</v>
      </c>
      <c r="D89" s="54">
        <f t="shared" si="4"/>
        <v>0.15130434782608695</v>
      </c>
      <c r="E89" s="54">
        <f t="shared" si="5"/>
        <v>0.29995524725889461</v>
      </c>
      <c r="F89" s="4" t="str">
        <f t="shared" si="6"/>
        <v>Start group 2 for 50km</v>
      </c>
      <c r="G89" s="4" t="str">
        <f t="shared" si="7"/>
        <v>Start group 2 for 100km</v>
      </c>
    </row>
    <row r="90" spans="1:7">
      <c r="A90" s="4">
        <v>88</v>
      </c>
      <c r="B90" s="5" t="s">
        <v>8880</v>
      </c>
      <c r="C90" s="30">
        <v>1462.1346064814816</v>
      </c>
      <c r="D90" s="54">
        <f t="shared" si="4"/>
        <v>0.15304347826086956</v>
      </c>
      <c r="E90" s="54">
        <f t="shared" si="5"/>
        <v>0.30118594763929296</v>
      </c>
      <c r="F90" s="4" t="str">
        <f t="shared" si="6"/>
        <v>Start group 2 for 50km</v>
      </c>
      <c r="G90" s="4" t="str">
        <f t="shared" si="7"/>
        <v>Start group 2 for 100km</v>
      </c>
    </row>
    <row r="91" spans="1:7">
      <c r="A91" s="4">
        <v>89</v>
      </c>
      <c r="B91" s="5" t="s">
        <v>8881</v>
      </c>
      <c r="C91" s="30">
        <v>1462.134699074074</v>
      </c>
      <c r="D91" s="54">
        <f t="shared" si="4"/>
        <v>0.15478260869565216</v>
      </c>
      <c r="E91" s="54">
        <f t="shared" si="5"/>
        <v>0.30208100246140074</v>
      </c>
      <c r="F91" s="4" t="str">
        <f t="shared" si="6"/>
        <v>Start group 2 for 50km</v>
      </c>
      <c r="G91" s="4" t="str">
        <f t="shared" si="7"/>
        <v>Start group 2 for 100km</v>
      </c>
    </row>
    <row r="92" spans="1:7">
      <c r="A92" s="4">
        <v>90</v>
      </c>
      <c r="B92" s="5" t="s">
        <v>8882</v>
      </c>
      <c r="C92" s="30">
        <v>1462.134837962963</v>
      </c>
      <c r="D92" s="54">
        <f t="shared" si="4"/>
        <v>0.15652173913043479</v>
      </c>
      <c r="E92" s="54">
        <f t="shared" si="5"/>
        <v>0.30342358469456249</v>
      </c>
      <c r="F92" s="4" t="str">
        <f t="shared" si="6"/>
        <v>Start group 2 for 50km</v>
      </c>
      <c r="G92" s="4" t="str">
        <f t="shared" si="7"/>
        <v>Start group 2 for 100km</v>
      </c>
    </row>
    <row r="93" spans="1:7">
      <c r="A93" s="4">
        <v>91</v>
      </c>
      <c r="B93" s="5" t="s">
        <v>8883</v>
      </c>
      <c r="C93" s="30">
        <v>1462.1349884259259</v>
      </c>
      <c r="D93" s="54">
        <f t="shared" si="4"/>
        <v>0.1582608695652174</v>
      </c>
      <c r="E93" s="54">
        <f t="shared" si="5"/>
        <v>0.30487804878048774</v>
      </c>
      <c r="F93" s="4" t="str">
        <f t="shared" si="6"/>
        <v>Start group 2 for 50km</v>
      </c>
      <c r="G93" s="4" t="str">
        <f t="shared" si="7"/>
        <v>Start group 2 for 100km</v>
      </c>
    </row>
    <row r="94" spans="1:7">
      <c r="A94" s="4">
        <v>92</v>
      </c>
      <c r="B94" s="5" t="s">
        <v>8884</v>
      </c>
      <c r="C94" s="30">
        <v>1462.1352777777777</v>
      </c>
      <c r="D94" s="54">
        <f t="shared" si="4"/>
        <v>0.16</v>
      </c>
      <c r="E94" s="54">
        <f t="shared" si="5"/>
        <v>0.30767509509957491</v>
      </c>
      <c r="F94" s="4" t="str">
        <f t="shared" si="6"/>
        <v>Start group 2 for 50km</v>
      </c>
      <c r="G94" s="4" t="str">
        <f t="shared" si="7"/>
        <v>Start group 2 for 100km</v>
      </c>
    </row>
    <row r="95" spans="1:7">
      <c r="A95" s="4">
        <v>93</v>
      </c>
      <c r="B95" s="5" t="s">
        <v>8885</v>
      </c>
      <c r="C95" s="30">
        <v>1462.1354050925927</v>
      </c>
      <c r="D95" s="54">
        <f t="shared" si="4"/>
        <v>0.16173913043478261</v>
      </c>
      <c r="E95" s="54">
        <f t="shared" si="5"/>
        <v>0.30890579547997304</v>
      </c>
      <c r="F95" s="4" t="str">
        <f t="shared" si="6"/>
        <v>Start group 2 for 50km</v>
      </c>
      <c r="G95" s="4" t="str">
        <f t="shared" si="7"/>
        <v>Start group 2 for 100km</v>
      </c>
    </row>
    <row r="96" spans="1:7">
      <c r="A96" s="4">
        <v>94</v>
      </c>
      <c r="B96" s="5" t="s">
        <v>8886</v>
      </c>
      <c r="C96" s="30">
        <v>1462.1366203703703</v>
      </c>
      <c r="D96" s="54">
        <f t="shared" si="4"/>
        <v>0.16347826086956521</v>
      </c>
      <c r="E96" s="54">
        <f t="shared" si="5"/>
        <v>0.32065339002013865</v>
      </c>
      <c r="F96" s="4" t="str">
        <f t="shared" si="6"/>
        <v>Start group 2 for 50km</v>
      </c>
      <c r="G96" s="4" t="str">
        <f t="shared" si="7"/>
        <v>Start group 2 for 100km</v>
      </c>
    </row>
    <row r="97" spans="1:7">
      <c r="A97" s="4">
        <v>95</v>
      </c>
      <c r="B97" s="5" t="s">
        <v>8887</v>
      </c>
      <c r="C97" s="30">
        <v>1462.1366319444444</v>
      </c>
      <c r="D97" s="54">
        <f t="shared" si="4"/>
        <v>0.16521739130434782</v>
      </c>
      <c r="E97" s="54">
        <f t="shared" si="5"/>
        <v>0.32076527187290221</v>
      </c>
      <c r="F97" s="4" t="str">
        <f t="shared" si="6"/>
        <v>Start group 2 for 50km</v>
      </c>
      <c r="G97" s="4" t="str">
        <f t="shared" si="7"/>
        <v>Start group 2 for 100km</v>
      </c>
    </row>
    <row r="98" spans="1:7">
      <c r="A98" s="4">
        <v>96</v>
      </c>
      <c r="B98" s="5" t="s">
        <v>8888</v>
      </c>
      <c r="C98" s="30">
        <v>1462.1367939814816</v>
      </c>
      <c r="D98" s="54">
        <f t="shared" si="4"/>
        <v>0.16695652173913045</v>
      </c>
      <c r="E98" s="54">
        <f t="shared" si="5"/>
        <v>0.32233161781159086</v>
      </c>
      <c r="F98" s="4" t="str">
        <f t="shared" si="6"/>
        <v>Start group 2 for 50km</v>
      </c>
      <c r="G98" s="4" t="str">
        <f t="shared" si="7"/>
        <v>Start group 2 for 100km</v>
      </c>
    </row>
    <row r="99" spans="1:7">
      <c r="A99" s="4">
        <v>97</v>
      </c>
      <c r="B99" s="5" t="s">
        <v>8889</v>
      </c>
      <c r="C99" s="30">
        <v>1462.1369328703704</v>
      </c>
      <c r="D99" s="54">
        <f t="shared" si="4"/>
        <v>0.16869565217391305</v>
      </c>
      <c r="E99" s="54">
        <f t="shared" si="5"/>
        <v>0.32367420004475272</v>
      </c>
      <c r="F99" s="4" t="str">
        <f t="shared" si="6"/>
        <v>Start group 2 for 50km</v>
      </c>
      <c r="G99" s="4" t="str">
        <f t="shared" si="7"/>
        <v>Start group 2 for 100km</v>
      </c>
    </row>
    <row r="100" spans="1:7">
      <c r="A100" s="4">
        <v>98</v>
      </c>
      <c r="B100" s="5" t="s">
        <v>8890</v>
      </c>
      <c r="C100" s="30">
        <v>1462.137025462963</v>
      </c>
      <c r="D100" s="54">
        <f t="shared" si="4"/>
        <v>0.17043478260869566</v>
      </c>
      <c r="E100" s="54">
        <f t="shared" si="5"/>
        <v>0.32456925486686056</v>
      </c>
      <c r="F100" s="4" t="str">
        <f t="shared" si="6"/>
        <v>Start group 2 for 50km</v>
      </c>
      <c r="G100" s="4" t="str">
        <f t="shared" si="7"/>
        <v>Start group 2 for 100km</v>
      </c>
    </row>
    <row r="101" spans="1:7">
      <c r="A101" s="4">
        <v>99</v>
      </c>
      <c r="B101" s="5" t="s">
        <v>8891</v>
      </c>
      <c r="C101" s="30">
        <v>1462.1371296296297</v>
      </c>
      <c r="D101" s="54">
        <f t="shared" si="4"/>
        <v>0.17217391304347826</v>
      </c>
      <c r="E101" s="54">
        <f t="shared" si="5"/>
        <v>0.32557619154173195</v>
      </c>
      <c r="F101" s="4" t="str">
        <f t="shared" si="6"/>
        <v>Start group 2 for 50km</v>
      </c>
      <c r="G101" s="4" t="str">
        <f t="shared" si="7"/>
        <v>Start group 2 for 100km</v>
      </c>
    </row>
    <row r="102" spans="1:7">
      <c r="A102" s="4">
        <v>100</v>
      </c>
      <c r="B102" s="5" t="s">
        <v>8892</v>
      </c>
      <c r="C102" s="30">
        <v>1462.1375347222222</v>
      </c>
      <c r="D102" s="54">
        <f t="shared" si="4"/>
        <v>0.17391304347826086</v>
      </c>
      <c r="E102" s="54">
        <f t="shared" si="5"/>
        <v>0.32949205638845386</v>
      </c>
      <c r="F102" s="4" t="str">
        <f t="shared" si="6"/>
        <v>Start group 2 for 50km</v>
      </c>
      <c r="G102" s="4" t="str">
        <f t="shared" si="7"/>
        <v>Start group 2 for 100km</v>
      </c>
    </row>
    <row r="103" spans="1:7">
      <c r="A103" s="4">
        <v>101</v>
      </c>
      <c r="B103" s="5" t="s">
        <v>8893</v>
      </c>
      <c r="C103" s="30">
        <v>1462.1375925925927</v>
      </c>
      <c r="D103" s="54">
        <f t="shared" si="4"/>
        <v>0.17565217391304347</v>
      </c>
      <c r="E103" s="54">
        <f t="shared" si="5"/>
        <v>0.33005146565227111</v>
      </c>
      <c r="F103" s="4" t="str">
        <f t="shared" si="6"/>
        <v>Start group 2 for 50km</v>
      </c>
      <c r="G103" s="4" t="str">
        <f t="shared" si="7"/>
        <v>Start group 3 for 100km</v>
      </c>
    </row>
    <row r="104" spans="1:7">
      <c r="A104" s="4">
        <v>102</v>
      </c>
      <c r="B104" s="5" t="s">
        <v>8894</v>
      </c>
      <c r="C104" s="30">
        <v>1462.1376504629629</v>
      </c>
      <c r="D104" s="54">
        <f t="shared" si="4"/>
        <v>0.17739130434782607</v>
      </c>
      <c r="E104" s="54">
        <f t="shared" si="5"/>
        <v>0.33061087491608859</v>
      </c>
      <c r="F104" s="4" t="str">
        <f t="shared" si="6"/>
        <v>Start group 2 for 50km</v>
      </c>
      <c r="G104" s="4" t="str">
        <f t="shared" si="7"/>
        <v>Start group 3 for 100km</v>
      </c>
    </row>
    <row r="105" spans="1:7">
      <c r="A105" s="4">
        <v>103</v>
      </c>
      <c r="B105" s="5" t="s">
        <v>8895</v>
      </c>
      <c r="C105" s="30">
        <v>1462.1382638888888</v>
      </c>
      <c r="D105" s="54">
        <f t="shared" si="4"/>
        <v>0.17913043478260871</v>
      </c>
      <c r="E105" s="54">
        <f t="shared" si="5"/>
        <v>0.33654061311255307</v>
      </c>
      <c r="F105" s="4" t="str">
        <f t="shared" si="6"/>
        <v>Start group 2 for 50km</v>
      </c>
      <c r="G105" s="4" t="str">
        <f t="shared" si="7"/>
        <v>Start group 3 for 100km</v>
      </c>
    </row>
    <row r="106" spans="1:7">
      <c r="A106" s="4">
        <v>104</v>
      </c>
      <c r="B106" s="5" t="s">
        <v>8896</v>
      </c>
      <c r="C106" s="30">
        <v>1462.1382754629631</v>
      </c>
      <c r="D106" s="54">
        <f t="shared" si="4"/>
        <v>0.18086956521739131</v>
      </c>
      <c r="E106" s="54">
        <f t="shared" si="5"/>
        <v>0.33665249496531668</v>
      </c>
      <c r="F106" s="4" t="str">
        <f t="shared" si="6"/>
        <v>Start group 2 for 50km</v>
      </c>
      <c r="G106" s="4" t="str">
        <f t="shared" si="7"/>
        <v>Start group 3 for 100km</v>
      </c>
    </row>
    <row r="107" spans="1:7">
      <c r="A107" s="4">
        <v>105</v>
      </c>
      <c r="B107" s="5" t="s">
        <v>8897</v>
      </c>
      <c r="C107" s="30">
        <v>1462.1384606481481</v>
      </c>
      <c r="D107" s="54">
        <f t="shared" si="4"/>
        <v>0.18260869565217391</v>
      </c>
      <c r="E107" s="54">
        <f t="shared" si="5"/>
        <v>0.33844260460953224</v>
      </c>
      <c r="F107" s="4" t="str">
        <f t="shared" si="6"/>
        <v>Start group 2 for 50km</v>
      </c>
      <c r="G107" s="4" t="str">
        <f t="shared" si="7"/>
        <v>Start group 3 for 100km</v>
      </c>
    </row>
    <row r="108" spans="1:7">
      <c r="A108" s="4">
        <v>106</v>
      </c>
      <c r="B108" s="5" t="s">
        <v>8898</v>
      </c>
      <c r="C108" s="30">
        <v>1462.1385763888889</v>
      </c>
      <c r="D108" s="54">
        <f t="shared" si="4"/>
        <v>0.18434782608695652</v>
      </c>
      <c r="E108" s="54">
        <f t="shared" si="5"/>
        <v>0.3395614231371672</v>
      </c>
      <c r="F108" s="4" t="str">
        <f t="shared" si="6"/>
        <v>Start group 2 for 50km</v>
      </c>
      <c r="G108" s="4" t="str">
        <f t="shared" si="7"/>
        <v>Start group 3 for 100km</v>
      </c>
    </row>
    <row r="109" spans="1:7">
      <c r="A109" s="4">
        <v>107</v>
      </c>
      <c r="B109" s="5" t="s">
        <v>8899</v>
      </c>
      <c r="C109" s="30">
        <v>1462.138912037037</v>
      </c>
      <c r="D109" s="54">
        <f t="shared" si="4"/>
        <v>0.18608695652173912</v>
      </c>
      <c r="E109" s="54">
        <f t="shared" si="5"/>
        <v>0.34280599686730812</v>
      </c>
      <c r="F109" s="4" t="str">
        <f t="shared" si="6"/>
        <v>Start group 2 for 50km</v>
      </c>
      <c r="G109" s="4" t="str">
        <f t="shared" si="7"/>
        <v>Start group 3 for 100km</v>
      </c>
    </row>
    <row r="110" spans="1:7">
      <c r="A110" s="4">
        <v>108</v>
      </c>
      <c r="B110" s="5" t="s">
        <v>8900</v>
      </c>
      <c r="C110" s="30">
        <v>1462.1391898148149</v>
      </c>
      <c r="D110" s="54">
        <f t="shared" si="4"/>
        <v>0.18782608695652173</v>
      </c>
      <c r="E110" s="54">
        <f t="shared" si="5"/>
        <v>0.34549116133363167</v>
      </c>
      <c r="F110" s="4" t="str">
        <f t="shared" si="6"/>
        <v>Start group 2 for 50km</v>
      </c>
      <c r="G110" s="4" t="str">
        <f t="shared" si="7"/>
        <v>Start group 3 for 100km</v>
      </c>
    </row>
    <row r="111" spans="1:7">
      <c r="A111" s="4">
        <v>109</v>
      </c>
      <c r="B111" s="5" t="s">
        <v>8901</v>
      </c>
      <c r="C111" s="30">
        <v>1462.1392476851852</v>
      </c>
      <c r="D111" s="54">
        <f t="shared" si="4"/>
        <v>0.18956521739130436</v>
      </c>
      <c r="E111" s="54">
        <f t="shared" si="5"/>
        <v>0.34605057059744915</v>
      </c>
      <c r="F111" s="4" t="str">
        <f t="shared" si="6"/>
        <v>Start group 2 for 50km</v>
      </c>
      <c r="G111" s="4" t="str">
        <f t="shared" si="7"/>
        <v>Start group 3 for 100km</v>
      </c>
    </row>
    <row r="112" spans="1:7">
      <c r="A112" s="4">
        <v>110</v>
      </c>
      <c r="B112" s="5" t="s">
        <v>8902</v>
      </c>
      <c r="C112" s="30">
        <v>1462.1392476851852</v>
      </c>
      <c r="D112" s="54">
        <f t="shared" si="4"/>
        <v>0.19130434782608696</v>
      </c>
      <c r="E112" s="54">
        <f t="shared" si="5"/>
        <v>0.34605057059744915</v>
      </c>
      <c r="F112" s="4" t="str">
        <f t="shared" si="6"/>
        <v>Start group 2 for 50km</v>
      </c>
      <c r="G112" s="4" t="str">
        <f t="shared" si="7"/>
        <v>Start group 3 for 100km</v>
      </c>
    </row>
    <row r="113" spans="1:7">
      <c r="A113" s="4">
        <v>111</v>
      </c>
      <c r="B113" s="5" t="s">
        <v>8903</v>
      </c>
      <c r="C113" s="30">
        <v>1462.1392592592592</v>
      </c>
      <c r="D113" s="54">
        <f t="shared" si="4"/>
        <v>0.19304347826086957</v>
      </c>
      <c r="E113" s="54">
        <f t="shared" si="5"/>
        <v>0.34616245245021254</v>
      </c>
      <c r="F113" s="4" t="str">
        <f t="shared" si="6"/>
        <v>Start group 2 for 50km</v>
      </c>
      <c r="G113" s="4" t="str">
        <f t="shared" si="7"/>
        <v>Start group 3 for 100km</v>
      </c>
    </row>
    <row r="114" spans="1:7">
      <c r="A114" s="4">
        <v>112</v>
      </c>
      <c r="B114" s="5" t="s">
        <v>8904</v>
      </c>
      <c r="C114" s="30">
        <v>1462.1393171296297</v>
      </c>
      <c r="D114" s="54">
        <f t="shared" si="4"/>
        <v>0.19478260869565217</v>
      </c>
      <c r="E114" s="54">
        <f t="shared" si="5"/>
        <v>0.34672186171403002</v>
      </c>
      <c r="F114" s="4" t="str">
        <f t="shared" si="6"/>
        <v>Start group 2 for 50km</v>
      </c>
      <c r="G114" s="4" t="str">
        <f t="shared" si="7"/>
        <v>Start group 3 for 100km</v>
      </c>
    </row>
    <row r="115" spans="1:7">
      <c r="A115" s="4">
        <v>113</v>
      </c>
      <c r="B115" s="5" t="s">
        <v>8905</v>
      </c>
      <c r="C115" s="30">
        <v>1462.1393171296297</v>
      </c>
      <c r="D115" s="54">
        <f t="shared" si="4"/>
        <v>0.19652173913043477</v>
      </c>
      <c r="E115" s="54">
        <f t="shared" si="5"/>
        <v>0.34672186171403002</v>
      </c>
      <c r="F115" s="4" t="str">
        <f t="shared" si="6"/>
        <v>Start group 2 for 50km</v>
      </c>
      <c r="G115" s="4" t="str">
        <f t="shared" si="7"/>
        <v>Start group 3 for 100km</v>
      </c>
    </row>
    <row r="116" spans="1:7">
      <c r="A116" s="4">
        <v>114</v>
      </c>
      <c r="B116" s="5" t="s">
        <v>8906</v>
      </c>
      <c r="C116" s="30">
        <v>1462.1393287037038</v>
      </c>
      <c r="D116" s="54">
        <f t="shared" si="4"/>
        <v>0.19826086956521738</v>
      </c>
      <c r="E116" s="54">
        <f t="shared" si="5"/>
        <v>0.34683374356679342</v>
      </c>
      <c r="F116" s="4" t="str">
        <f t="shared" si="6"/>
        <v>Start group 2 for 50km</v>
      </c>
      <c r="G116" s="4" t="str">
        <f t="shared" si="7"/>
        <v>Start group 3 for 100km</v>
      </c>
    </row>
    <row r="117" spans="1:7">
      <c r="A117" s="4">
        <v>115</v>
      </c>
      <c r="B117" s="5" t="s">
        <v>8907</v>
      </c>
      <c r="C117" s="30">
        <v>1462.1393634259259</v>
      </c>
      <c r="D117" s="54">
        <f t="shared" si="4"/>
        <v>0.2</v>
      </c>
      <c r="E117" s="54">
        <f t="shared" si="5"/>
        <v>0.34716938912508394</v>
      </c>
      <c r="F117" s="4" t="str">
        <f t="shared" si="6"/>
        <v>Start group 2 for 50km</v>
      </c>
      <c r="G117" s="4" t="str">
        <f t="shared" si="7"/>
        <v>Start group 3 for 100km</v>
      </c>
    </row>
    <row r="118" spans="1:7">
      <c r="A118" s="4">
        <v>116</v>
      </c>
      <c r="B118" s="5" t="s">
        <v>8908</v>
      </c>
      <c r="C118" s="30" t="s">
        <v>8909</v>
      </c>
      <c r="D118" s="54">
        <f t="shared" si="4"/>
        <v>0.20173913043478262</v>
      </c>
      <c r="E118" s="54">
        <f t="shared" si="5"/>
        <v>0.34728127097784728</v>
      </c>
      <c r="F118" s="4" t="str">
        <f t="shared" si="6"/>
        <v>Start group 2 for 50km</v>
      </c>
      <c r="G118" s="4" t="str">
        <f t="shared" si="7"/>
        <v>Start group 3 for 100km</v>
      </c>
    </row>
    <row r="119" spans="1:7">
      <c r="A119" s="4">
        <v>117</v>
      </c>
      <c r="B119" s="5" t="s">
        <v>8910</v>
      </c>
      <c r="C119" s="30">
        <v>1462.1394560185186</v>
      </c>
      <c r="D119" s="54">
        <f t="shared" si="4"/>
        <v>0.20347826086956522</v>
      </c>
      <c r="E119" s="54">
        <f t="shared" si="5"/>
        <v>0.34806444394719172</v>
      </c>
      <c r="F119" s="4" t="str">
        <f t="shared" si="6"/>
        <v>Start group 2 for 50km</v>
      </c>
      <c r="G119" s="4" t="str">
        <f t="shared" si="7"/>
        <v>Start group 3 for 100km</v>
      </c>
    </row>
    <row r="120" spans="1:7">
      <c r="A120" s="4">
        <v>118</v>
      </c>
      <c r="B120" s="5" t="s">
        <v>8911</v>
      </c>
      <c r="C120" s="30">
        <v>1462.1394791666667</v>
      </c>
      <c r="D120" s="54">
        <f t="shared" si="4"/>
        <v>0.20521739130434782</v>
      </c>
      <c r="E120" s="54">
        <f t="shared" si="5"/>
        <v>0.34828820765271867</v>
      </c>
      <c r="F120" s="4" t="str">
        <f t="shared" si="6"/>
        <v>Start group 2 for 50km</v>
      </c>
      <c r="G120" s="4" t="str">
        <f t="shared" si="7"/>
        <v>Start group 3 for 100km</v>
      </c>
    </row>
    <row r="121" spans="1:7">
      <c r="A121" s="4">
        <v>119</v>
      </c>
      <c r="B121" s="5" t="s">
        <v>8912</v>
      </c>
      <c r="C121" s="30">
        <v>1462.1396990740741</v>
      </c>
      <c r="D121" s="54">
        <f t="shared" si="4"/>
        <v>0.20695652173913043</v>
      </c>
      <c r="E121" s="54">
        <f t="shared" si="5"/>
        <v>0.3504139628552248</v>
      </c>
      <c r="F121" s="4" t="str">
        <f t="shared" si="6"/>
        <v>Start group 2 for 50km</v>
      </c>
      <c r="G121" s="4" t="str">
        <f t="shared" si="7"/>
        <v>Start group 3 for 100km</v>
      </c>
    </row>
    <row r="122" spans="1:7">
      <c r="A122" s="4">
        <v>120</v>
      </c>
      <c r="B122" s="5" t="s">
        <v>8913</v>
      </c>
      <c r="C122" s="30">
        <v>1462.1397222222222</v>
      </c>
      <c r="D122" s="54">
        <f t="shared" si="4"/>
        <v>0.20869565217391303</v>
      </c>
      <c r="E122" s="54">
        <f t="shared" si="5"/>
        <v>0.35063772656075176</v>
      </c>
      <c r="F122" s="4" t="str">
        <f t="shared" si="6"/>
        <v>Start group 2 for 50km</v>
      </c>
      <c r="G122" s="4" t="str">
        <f t="shared" si="7"/>
        <v>Start group 3 for 100km</v>
      </c>
    </row>
    <row r="123" spans="1:7">
      <c r="A123" s="4">
        <v>121</v>
      </c>
      <c r="B123" s="5" t="s">
        <v>8914</v>
      </c>
      <c r="C123" s="30">
        <v>1462.1397337962962</v>
      </c>
      <c r="D123" s="54">
        <f t="shared" si="4"/>
        <v>0.21043478260869566</v>
      </c>
      <c r="E123" s="54">
        <f t="shared" si="5"/>
        <v>0.35074960841351532</v>
      </c>
      <c r="F123" s="4" t="str">
        <f t="shared" si="6"/>
        <v>Start group 2 for 50km</v>
      </c>
      <c r="G123" s="4" t="str">
        <f t="shared" si="7"/>
        <v>Start group 3 for 100km</v>
      </c>
    </row>
    <row r="124" spans="1:7">
      <c r="A124" s="4">
        <v>122</v>
      </c>
      <c r="B124" s="5" t="s">
        <v>8915</v>
      </c>
      <c r="C124" s="30">
        <v>1462.1400347222223</v>
      </c>
      <c r="D124" s="54">
        <f t="shared" si="4"/>
        <v>0.21217391304347827</v>
      </c>
      <c r="E124" s="54">
        <f t="shared" si="5"/>
        <v>0.35365853658536589</v>
      </c>
      <c r="F124" s="4" t="str">
        <f t="shared" si="6"/>
        <v>Start group 2 for 50km</v>
      </c>
      <c r="G124" s="4" t="str">
        <f t="shared" si="7"/>
        <v>Start group 3 for 100km</v>
      </c>
    </row>
    <row r="125" spans="1:7">
      <c r="A125" s="4">
        <v>123</v>
      </c>
      <c r="B125" s="5" t="s">
        <v>8916</v>
      </c>
      <c r="C125" s="30">
        <v>1462.1401157407408</v>
      </c>
      <c r="D125" s="54">
        <f t="shared" si="4"/>
        <v>0.21391304347826087</v>
      </c>
      <c r="E125" s="54">
        <f t="shared" si="5"/>
        <v>0.35444170955471027</v>
      </c>
      <c r="F125" s="4" t="str">
        <f t="shared" si="6"/>
        <v>Start group 2 for 50km</v>
      </c>
      <c r="G125" s="4" t="str">
        <f t="shared" si="7"/>
        <v>Start group 3 for 100km</v>
      </c>
    </row>
    <row r="126" spans="1:7">
      <c r="A126" s="4">
        <v>124</v>
      </c>
      <c r="B126" s="5" t="s">
        <v>8917</v>
      </c>
      <c r="C126" s="30">
        <v>1462.1401157407408</v>
      </c>
      <c r="D126" s="54">
        <f t="shared" si="4"/>
        <v>0.21565217391304348</v>
      </c>
      <c r="E126" s="54">
        <f t="shared" si="5"/>
        <v>0.35444170955471027</v>
      </c>
      <c r="F126" s="4" t="str">
        <f t="shared" si="6"/>
        <v>Start group 2 for 50km</v>
      </c>
      <c r="G126" s="4" t="str">
        <f t="shared" si="7"/>
        <v>Start group 3 for 100km</v>
      </c>
    </row>
    <row r="127" spans="1:7">
      <c r="A127" s="4">
        <v>125</v>
      </c>
      <c r="B127" s="5" t="s">
        <v>8918</v>
      </c>
      <c r="C127" s="30">
        <v>1462.1401851851851</v>
      </c>
      <c r="D127" s="54">
        <f t="shared" si="4"/>
        <v>0.21739130434782608</v>
      </c>
      <c r="E127" s="54">
        <f t="shared" si="5"/>
        <v>0.35511300067129115</v>
      </c>
      <c r="F127" s="4" t="str">
        <f t="shared" si="6"/>
        <v>Start group 2 for 50km</v>
      </c>
      <c r="G127" s="4" t="str">
        <f t="shared" si="7"/>
        <v>Start group 3 for 100km</v>
      </c>
    </row>
    <row r="128" spans="1:7">
      <c r="A128" s="4">
        <v>126</v>
      </c>
      <c r="B128" s="5" t="s">
        <v>8919</v>
      </c>
      <c r="C128" s="30">
        <v>1462.1402662037037</v>
      </c>
      <c r="D128" s="54">
        <f t="shared" si="4"/>
        <v>0.21913043478260869</v>
      </c>
      <c r="E128" s="54">
        <f t="shared" si="5"/>
        <v>0.35589617364063536</v>
      </c>
      <c r="F128" s="4" t="str">
        <f t="shared" si="6"/>
        <v>Start group 2 for 50km</v>
      </c>
      <c r="G128" s="4" t="str">
        <f t="shared" si="7"/>
        <v>Start group 3 for 100km</v>
      </c>
    </row>
    <row r="129" spans="1:7">
      <c r="A129" s="4">
        <v>127</v>
      </c>
      <c r="B129" s="5" t="s">
        <v>8920</v>
      </c>
      <c r="C129" s="30">
        <v>1462.1402662037037</v>
      </c>
      <c r="D129" s="54">
        <f t="shared" si="4"/>
        <v>0.22086956521739132</v>
      </c>
      <c r="E129" s="54">
        <f t="shared" si="5"/>
        <v>0.35589617364063536</v>
      </c>
      <c r="F129" s="4" t="str">
        <f t="shared" si="6"/>
        <v>Start group 2 for 50km</v>
      </c>
      <c r="G129" s="4" t="str">
        <f t="shared" si="7"/>
        <v>Start group 3 for 100km</v>
      </c>
    </row>
    <row r="130" spans="1:7">
      <c r="A130" s="4">
        <v>128</v>
      </c>
      <c r="B130" s="5" t="s">
        <v>8921</v>
      </c>
      <c r="C130" s="30">
        <v>1462.1408564814815</v>
      </c>
      <c r="D130" s="54">
        <f t="shared" si="4"/>
        <v>0.22260869565217392</v>
      </c>
      <c r="E130" s="54">
        <f t="shared" si="5"/>
        <v>0.3616021481315731</v>
      </c>
      <c r="F130" s="4" t="str">
        <f t="shared" si="6"/>
        <v>Start group 2 for 50km</v>
      </c>
      <c r="G130" s="4" t="str">
        <f t="shared" si="7"/>
        <v>Start group 3 for 100km</v>
      </c>
    </row>
    <row r="131" spans="1:7">
      <c r="A131" s="4">
        <v>129</v>
      </c>
      <c r="B131" s="5" t="s">
        <v>8922</v>
      </c>
      <c r="C131" s="30">
        <v>1462.1412384259258</v>
      </c>
      <c r="D131" s="54">
        <f t="shared" si="4"/>
        <v>0.22434782608695653</v>
      </c>
      <c r="E131" s="54">
        <f t="shared" si="5"/>
        <v>0.36529424927276788</v>
      </c>
      <c r="F131" s="4" t="str">
        <f t="shared" si="6"/>
        <v>Start group 2 for 50km</v>
      </c>
      <c r="G131" s="4" t="str">
        <f t="shared" si="7"/>
        <v>Start group 3 for 100km</v>
      </c>
    </row>
    <row r="132" spans="1:7">
      <c r="A132" s="4">
        <v>130</v>
      </c>
      <c r="B132" s="5" t="s">
        <v>8923</v>
      </c>
      <c r="C132" s="30">
        <v>1462.1412384259258</v>
      </c>
      <c r="D132" s="54">
        <f t="shared" ref="D132:D195" si="8">A132/575</f>
        <v>0.22608695652173913</v>
      </c>
      <c r="E132" s="54">
        <f t="shared" ref="E132:E195" si="9">((HOUR(C132)*60+MINUTE(C132)+SECOND(C132)/60)-(HOUR($C$3)*60+MINUTE($C$3)+SECOND($C$3)/60))/(HOUR($C$3)*60+MINUTE($C$3)+SECOND($C$3)/60)</f>
        <v>0.36529424927276788</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4">
        <v>131</v>
      </c>
      <c r="B133" s="5" t="s">
        <v>8924</v>
      </c>
      <c r="C133" s="30">
        <v>1462.1412731481482</v>
      </c>
      <c r="D133" s="54">
        <f t="shared" si="8"/>
        <v>0.22782608695652173</v>
      </c>
      <c r="E133" s="54">
        <f t="shared" si="9"/>
        <v>0.3656298948310584</v>
      </c>
      <c r="F133" s="4" t="str">
        <f t="shared" si="10"/>
        <v>Start group 2 for 50km</v>
      </c>
      <c r="G133" s="4" t="str">
        <f t="shared" si="11"/>
        <v>Start group 3 for 100km</v>
      </c>
    </row>
    <row r="134" spans="1:7">
      <c r="A134" s="4">
        <v>132</v>
      </c>
      <c r="B134" s="5" t="s">
        <v>8925</v>
      </c>
      <c r="C134" s="30">
        <v>1462.1417476851852</v>
      </c>
      <c r="D134" s="54">
        <f t="shared" si="8"/>
        <v>0.22956521739130434</v>
      </c>
      <c r="E134" s="54">
        <f t="shared" si="9"/>
        <v>0.37021705079436118</v>
      </c>
      <c r="F134" s="4" t="str">
        <f t="shared" si="10"/>
        <v>Start group 2 for 50km</v>
      </c>
      <c r="G134" s="4" t="str">
        <f t="shared" si="11"/>
        <v>Start group 3 for 100km</v>
      </c>
    </row>
    <row r="135" spans="1:7">
      <c r="A135" s="4">
        <v>133</v>
      </c>
      <c r="B135" s="5" t="s">
        <v>8926</v>
      </c>
      <c r="C135" s="30">
        <v>1462.141863425926</v>
      </c>
      <c r="D135" s="54">
        <f t="shared" si="8"/>
        <v>0.23130434782608697</v>
      </c>
      <c r="E135" s="54">
        <f t="shared" si="9"/>
        <v>0.37133586932199592</v>
      </c>
      <c r="F135" s="4" t="str">
        <f t="shared" si="10"/>
        <v>Start group 2 for 50km</v>
      </c>
      <c r="G135" s="4" t="str">
        <f t="shared" si="11"/>
        <v>Start group 3 for 100km</v>
      </c>
    </row>
    <row r="136" spans="1:7">
      <c r="A136" s="4">
        <v>134</v>
      </c>
      <c r="B136" s="5" t="s">
        <v>8927</v>
      </c>
      <c r="C136" s="36" t="s">
        <v>8928</v>
      </c>
      <c r="D136" s="54">
        <f t="shared" si="8"/>
        <v>0.23304347826086957</v>
      </c>
      <c r="E136" s="54">
        <f t="shared" si="9"/>
        <v>0.37144775117475953</v>
      </c>
      <c r="F136" s="4" t="str">
        <f t="shared" si="10"/>
        <v>Start group 2 for 50km</v>
      </c>
      <c r="G136" s="4" t="str">
        <f t="shared" si="11"/>
        <v>Start group 3 for 100km</v>
      </c>
    </row>
    <row r="137" spans="1:7">
      <c r="A137" s="4">
        <v>135</v>
      </c>
      <c r="B137" s="5" t="s">
        <v>8929</v>
      </c>
      <c r="C137" s="30">
        <v>1462.1418981481481</v>
      </c>
      <c r="D137" s="54">
        <f t="shared" si="8"/>
        <v>0.23478260869565218</v>
      </c>
      <c r="E137" s="54">
        <f t="shared" si="9"/>
        <v>0.37167151488028649</v>
      </c>
      <c r="F137" s="4" t="str">
        <f t="shared" si="10"/>
        <v>Start group 2 for 50km</v>
      </c>
      <c r="G137" s="4" t="str">
        <f t="shared" si="11"/>
        <v>Start group 3 for 100km</v>
      </c>
    </row>
    <row r="138" spans="1:7">
      <c r="A138" s="4">
        <v>136</v>
      </c>
      <c r="B138" s="5" t="s">
        <v>8930</v>
      </c>
      <c r="C138" s="30">
        <v>1462.1422106481482</v>
      </c>
      <c r="D138" s="54">
        <f t="shared" si="8"/>
        <v>0.23652173913043478</v>
      </c>
      <c r="E138" s="54">
        <f t="shared" si="9"/>
        <v>0.3746923249049004</v>
      </c>
      <c r="F138" s="4" t="str">
        <f t="shared" si="10"/>
        <v>Start group 2 for 50km</v>
      </c>
      <c r="G138" s="4" t="str">
        <f t="shared" si="11"/>
        <v>Start group 3 for 100km</v>
      </c>
    </row>
    <row r="139" spans="1:7">
      <c r="A139" s="4">
        <v>137</v>
      </c>
      <c r="B139" s="5" t="s">
        <v>8931</v>
      </c>
      <c r="C139" s="30">
        <v>1462.1423842592592</v>
      </c>
      <c r="D139" s="54">
        <f t="shared" si="8"/>
        <v>0.23826086956521739</v>
      </c>
      <c r="E139" s="54">
        <f t="shared" si="9"/>
        <v>0.37637055269635261</v>
      </c>
      <c r="F139" s="4" t="str">
        <f t="shared" si="10"/>
        <v>Start group 2 for 50km</v>
      </c>
      <c r="G139" s="4" t="str">
        <f t="shared" si="11"/>
        <v>Start group 3 for 100km</v>
      </c>
    </row>
    <row r="140" spans="1:7">
      <c r="A140" s="4">
        <v>138</v>
      </c>
      <c r="B140" s="5" t="s">
        <v>8932</v>
      </c>
      <c r="C140" s="30">
        <v>1462.1423958333332</v>
      </c>
      <c r="D140" s="54">
        <f t="shared" si="8"/>
        <v>0.24</v>
      </c>
      <c r="E140" s="54">
        <f t="shared" si="9"/>
        <v>0.37648243454911617</v>
      </c>
      <c r="F140" s="4" t="str">
        <f t="shared" si="10"/>
        <v>Start group 2 for 50km</v>
      </c>
      <c r="G140" s="4" t="str">
        <f t="shared" si="11"/>
        <v>Start group 3 for 100km</v>
      </c>
    </row>
    <row r="141" spans="1:7">
      <c r="A141" s="4">
        <v>139</v>
      </c>
      <c r="B141" s="5" t="s">
        <v>8933</v>
      </c>
      <c r="C141" s="30">
        <v>1462.1424074074075</v>
      </c>
      <c r="D141" s="54">
        <f t="shared" si="8"/>
        <v>0.2417391304347826</v>
      </c>
      <c r="E141" s="54">
        <f t="shared" si="9"/>
        <v>0.37659431640187957</v>
      </c>
      <c r="F141" s="4" t="str">
        <f t="shared" si="10"/>
        <v>Start group 2 for 50km</v>
      </c>
      <c r="G141" s="4" t="str">
        <f t="shared" si="11"/>
        <v>Start group 3 for 100km</v>
      </c>
    </row>
    <row r="142" spans="1:7">
      <c r="A142" s="4">
        <v>140</v>
      </c>
      <c r="B142" s="5" t="s">
        <v>8934</v>
      </c>
      <c r="C142" s="30">
        <v>1462.1424768518518</v>
      </c>
      <c r="D142" s="54">
        <f t="shared" si="8"/>
        <v>0.24347826086956523</v>
      </c>
      <c r="E142" s="54">
        <f t="shared" si="9"/>
        <v>0.37726560751846044</v>
      </c>
      <c r="F142" s="4" t="str">
        <f t="shared" si="10"/>
        <v>Start group 2 for 50km</v>
      </c>
      <c r="G142" s="4" t="str">
        <f t="shared" si="11"/>
        <v>Start group 3 for 100km</v>
      </c>
    </row>
    <row r="143" spans="1:7">
      <c r="A143" s="4">
        <v>141</v>
      </c>
      <c r="B143" s="5" t="s">
        <v>8935</v>
      </c>
      <c r="C143" s="30">
        <v>1462.1424884259259</v>
      </c>
      <c r="D143" s="54">
        <f t="shared" si="8"/>
        <v>0.24521739130434783</v>
      </c>
      <c r="E143" s="54">
        <f t="shared" si="9"/>
        <v>0.37737748937122401</v>
      </c>
      <c r="F143" s="4" t="str">
        <f t="shared" si="10"/>
        <v>Start group 2 for 50km</v>
      </c>
      <c r="G143" s="4" t="str">
        <f t="shared" si="11"/>
        <v>Start group 3 for 100km</v>
      </c>
    </row>
    <row r="144" spans="1:7">
      <c r="A144" s="4">
        <v>142</v>
      </c>
      <c r="B144" s="5" t="s">
        <v>8936</v>
      </c>
      <c r="C144" s="30">
        <v>1462.1424999999999</v>
      </c>
      <c r="D144" s="54">
        <f t="shared" si="8"/>
        <v>0.24695652173913044</v>
      </c>
      <c r="E144" s="54">
        <f t="shared" si="9"/>
        <v>0.3774893712239874</v>
      </c>
      <c r="F144" s="4" t="str">
        <f t="shared" si="10"/>
        <v>Start group 2 for 50km</v>
      </c>
      <c r="G144" s="4" t="str">
        <f t="shared" si="11"/>
        <v>Start group 3 for 100km</v>
      </c>
    </row>
    <row r="145" spans="1:7">
      <c r="A145" s="4">
        <v>143</v>
      </c>
      <c r="B145" s="5" t="s">
        <v>8937</v>
      </c>
      <c r="C145" s="30">
        <v>1462.142511574074</v>
      </c>
      <c r="D145" s="54">
        <f t="shared" si="8"/>
        <v>0.24869565217391304</v>
      </c>
      <c r="E145" s="54">
        <f t="shared" si="9"/>
        <v>0.37760125307675096</v>
      </c>
      <c r="F145" s="4" t="str">
        <f t="shared" si="10"/>
        <v>Start group 2 for 50km</v>
      </c>
      <c r="G145" s="4" t="str">
        <f t="shared" si="11"/>
        <v>Start group 3 for 100km</v>
      </c>
    </row>
    <row r="146" spans="1:7">
      <c r="A146" s="4">
        <v>144</v>
      </c>
      <c r="B146" s="5" t="s">
        <v>8938</v>
      </c>
      <c r="C146" s="30">
        <v>1462.1425462962964</v>
      </c>
      <c r="D146" s="54">
        <f t="shared" si="8"/>
        <v>0.25043478260869567</v>
      </c>
      <c r="E146" s="54">
        <f t="shared" si="9"/>
        <v>0.37793689863504148</v>
      </c>
      <c r="F146" s="4" t="str">
        <f t="shared" si="10"/>
        <v>Start group 2 for 50km</v>
      </c>
      <c r="G146" s="4" t="str">
        <f t="shared" si="11"/>
        <v>Start group 3 for 100km</v>
      </c>
    </row>
    <row r="147" spans="1:7">
      <c r="A147" s="4">
        <v>145</v>
      </c>
      <c r="B147" s="5" t="s">
        <v>8939</v>
      </c>
      <c r="C147" s="30">
        <v>1462.1425694444445</v>
      </c>
      <c r="D147" s="54">
        <f t="shared" si="8"/>
        <v>0.25217391304347825</v>
      </c>
      <c r="E147" s="54">
        <f t="shared" si="9"/>
        <v>0.37816066234056844</v>
      </c>
      <c r="F147" s="4" t="str">
        <f t="shared" si="10"/>
        <v>Start group 2 for 50km</v>
      </c>
      <c r="G147" s="4" t="str">
        <f t="shared" si="11"/>
        <v>Start group 3 for 100km</v>
      </c>
    </row>
    <row r="148" spans="1:7">
      <c r="A148" s="4">
        <v>146</v>
      </c>
      <c r="B148" s="5" t="s">
        <v>8940</v>
      </c>
      <c r="C148" s="30">
        <v>1462.1427430555555</v>
      </c>
      <c r="D148" s="54">
        <f t="shared" si="8"/>
        <v>0.25391304347826088</v>
      </c>
      <c r="E148" s="54">
        <f t="shared" si="9"/>
        <v>0.37983889013202066</v>
      </c>
      <c r="F148" s="4" t="str">
        <f t="shared" si="10"/>
        <v>Start group 2 for 50km</v>
      </c>
      <c r="G148" s="4" t="str">
        <f t="shared" si="11"/>
        <v>Start group 3 for 100km</v>
      </c>
    </row>
    <row r="149" spans="1:7">
      <c r="A149" s="4">
        <v>147</v>
      </c>
      <c r="B149" s="5" t="s">
        <v>8941</v>
      </c>
      <c r="C149" s="30">
        <v>1462.1427893518519</v>
      </c>
      <c r="D149" s="54">
        <f t="shared" si="8"/>
        <v>0.25565217391304346</v>
      </c>
      <c r="E149" s="54">
        <f t="shared" si="9"/>
        <v>0.38028641754307457</v>
      </c>
      <c r="F149" s="4" t="str">
        <f t="shared" si="10"/>
        <v>Start group 2 for 50km</v>
      </c>
      <c r="G149" s="4" t="str">
        <f t="shared" si="11"/>
        <v>Start group 3 for 100km</v>
      </c>
    </row>
    <row r="150" spans="1:7">
      <c r="A150" s="4">
        <v>148</v>
      </c>
      <c r="B150" s="5" t="s">
        <v>8942</v>
      </c>
      <c r="C150" s="30">
        <v>1462.1428472222221</v>
      </c>
      <c r="D150" s="54">
        <f t="shared" si="8"/>
        <v>0.25739130434782609</v>
      </c>
      <c r="E150" s="54">
        <f t="shared" si="9"/>
        <v>0.38084582680689183</v>
      </c>
      <c r="F150" s="4" t="str">
        <f t="shared" si="10"/>
        <v>Start group 2 for 50km</v>
      </c>
      <c r="G150" s="4" t="str">
        <f t="shared" si="11"/>
        <v>Start group 3 for 100km</v>
      </c>
    </row>
    <row r="151" spans="1:7">
      <c r="A151" s="4">
        <v>149</v>
      </c>
      <c r="B151" s="5" t="s">
        <v>8943</v>
      </c>
      <c r="C151" s="30">
        <v>1462.1436111111111</v>
      </c>
      <c r="D151" s="54">
        <f t="shared" si="8"/>
        <v>0.25913043478260872</v>
      </c>
      <c r="E151" s="54">
        <f t="shared" si="9"/>
        <v>0.38823002908928178</v>
      </c>
      <c r="F151" s="4" t="str">
        <f t="shared" si="10"/>
        <v>Start group 2 for 50km</v>
      </c>
      <c r="G151" s="4" t="str">
        <f t="shared" si="11"/>
        <v>Start group 3 for 100km</v>
      </c>
    </row>
    <row r="152" spans="1:7">
      <c r="A152" s="4">
        <v>150</v>
      </c>
      <c r="B152" s="5" t="s">
        <v>8944</v>
      </c>
      <c r="C152" s="30">
        <v>1462.1438541666666</v>
      </c>
      <c r="D152" s="54">
        <f t="shared" si="8"/>
        <v>0.2608695652173913</v>
      </c>
      <c r="E152" s="54">
        <f t="shared" si="9"/>
        <v>0.39057954799731487</v>
      </c>
      <c r="F152" s="4" t="str">
        <f t="shared" si="10"/>
        <v>Start group 3 for 50km</v>
      </c>
      <c r="G152" s="4" t="str">
        <f t="shared" si="11"/>
        <v>Start group 3 for 100km</v>
      </c>
    </row>
    <row r="153" spans="1:7">
      <c r="A153" s="4">
        <v>151</v>
      </c>
      <c r="B153" s="5" t="s">
        <v>8945</v>
      </c>
      <c r="C153" s="30">
        <v>1462.1438657407407</v>
      </c>
      <c r="D153" s="54">
        <f t="shared" si="8"/>
        <v>0.26260869565217393</v>
      </c>
      <c r="E153" s="54">
        <f t="shared" si="9"/>
        <v>0.39069142985007821</v>
      </c>
      <c r="F153" s="4" t="str">
        <f t="shared" si="10"/>
        <v>Start group 3 for 50km</v>
      </c>
      <c r="G153" s="4" t="str">
        <f t="shared" si="11"/>
        <v>Start group 3 for 100km</v>
      </c>
    </row>
    <row r="154" spans="1:7">
      <c r="A154" s="4">
        <v>152</v>
      </c>
      <c r="B154" s="5" t="s">
        <v>8946</v>
      </c>
      <c r="C154" s="30">
        <v>1462.1438657407407</v>
      </c>
      <c r="D154" s="54">
        <f t="shared" si="8"/>
        <v>0.26434782608695651</v>
      </c>
      <c r="E154" s="54">
        <f t="shared" si="9"/>
        <v>0.39069142985007821</v>
      </c>
      <c r="F154" s="4" t="str">
        <f t="shared" si="10"/>
        <v>Start group 3 for 50km</v>
      </c>
      <c r="G154" s="4" t="str">
        <f t="shared" si="11"/>
        <v>Start group 3 for 100km</v>
      </c>
    </row>
    <row r="155" spans="1:7">
      <c r="A155" s="4">
        <v>153</v>
      </c>
      <c r="B155" s="5" t="s">
        <v>8947</v>
      </c>
      <c r="C155" s="30">
        <v>1462.1439467592593</v>
      </c>
      <c r="D155" s="54">
        <f t="shared" si="8"/>
        <v>0.26608695652173914</v>
      </c>
      <c r="E155" s="54">
        <f t="shared" si="9"/>
        <v>0.39147460281942265</v>
      </c>
      <c r="F155" s="4" t="str">
        <f t="shared" si="10"/>
        <v>Start group 3 for 50km</v>
      </c>
      <c r="G155" s="4" t="str">
        <f t="shared" si="11"/>
        <v>Start group 3 for 100km</v>
      </c>
    </row>
    <row r="156" spans="1:7">
      <c r="A156" s="4">
        <v>154</v>
      </c>
      <c r="B156" s="5" t="s">
        <v>8948</v>
      </c>
      <c r="C156" s="30">
        <v>1462.1439930555555</v>
      </c>
      <c r="D156" s="54">
        <f t="shared" si="8"/>
        <v>0.26782608695652171</v>
      </c>
      <c r="E156" s="54">
        <f t="shared" si="9"/>
        <v>0.39192213023047656</v>
      </c>
      <c r="F156" s="4" t="str">
        <f t="shared" si="10"/>
        <v>Start group 3 for 50km</v>
      </c>
      <c r="G156" s="4" t="str">
        <f t="shared" si="11"/>
        <v>Start group 3 for 100km</v>
      </c>
    </row>
    <row r="157" spans="1:7">
      <c r="A157" s="4">
        <v>155</v>
      </c>
      <c r="B157" s="5" t="s">
        <v>8949</v>
      </c>
      <c r="C157" s="30">
        <v>1462.1440393518519</v>
      </c>
      <c r="D157" s="54">
        <f t="shared" si="8"/>
        <v>0.26956521739130435</v>
      </c>
      <c r="E157" s="54">
        <f t="shared" si="9"/>
        <v>0.39236965764153048</v>
      </c>
      <c r="F157" s="4" t="str">
        <f t="shared" si="10"/>
        <v>Start group 3 for 50km</v>
      </c>
      <c r="G157" s="4" t="str">
        <f t="shared" si="11"/>
        <v>Start group 3 for 100km</v>
      </c>
    </row>
    <row r="158" spans="1:7">
      <c r="A158" s="4">
        <v>156</v>
      </c>
      <c r="B158" s="5" t="s">
        <v>8950</v>
      </c>
      <c r="C158" s="30">
        <v>1462.1440625</v>
      </c>
      <c r="D158" s="54">
        <f t="shared" si="8"/>
        <v>0.27130434782608698</v>
      </c>
      <c r="E158" s="54">
        <f t="shared" si="9"/>
        <v>0.39259342134705744</v>
      </c>
      <c r="F158" s="4" t="str">
        <f t="shared" si="10"/>
        <v>Start group 3 for 50km</v>
      </c>
      <c r="G158" s="4" t="str">
        <f t="shared" si="11"/>
        <v>Start group 3 for 100km</v>
      </c>
    </row>
    <row r="159" spans="1:7">
      <c r="A159" s="4">
        <v>157</v>
      </c>
      <c r="B159" s="5" t="s">
        <v>8951</v>
      </c>
      <c r="C159" s="30">
        <v>1462.1441782407408</v>
      </c>
      <c r="D159" s="54">
        <f t="shared" si="8"/>
        <v>0.27304347826086955</v>
      </c>
      <c r="E159" s="54">
        <f t="shared" si="9"/>
        <v>0.39371223987469234</v>
      </c>
      <c r="F159" s="4" t="str">
        <f t="shared" si="10"/>
        <v>Start group 3 for 50km</v>
      </c>
      <c r="G159" s="4" t="str">
        <f t="shared" si="11"/>
        <v>Start group 3 for 100km</v>
      </c>
    </row>
    <row r="160" spans="1:7">
      <c r="A160" s="4">
        <v>158</v>
      </c>
      <c r="B160" s="5" t="s">
        <v>8952</v>
      </c>
      <c r="C160" s="30">
        <v>1462.1442129629629</v>
      </c>
      <c r="D160" s="54">
        <f t="shared" si="8"/>
        <v>0.27478260869565219</v>
      </c>
      <c r="E160" s="54">
        <f t="shared" si="9"/>
        <v>0.39404788543298269</v>
      </c>
      <c r="F160" s="4" t="str">
        <f t="shared" si="10"/>
        <v>Start group 3 for 50km</v>
      </c>
      <c r="G160" s="4" t="str">
        <f t="shared" si="11"/>
        <v>Start group 3 for 100km</v>
      </c>
    </row>
    <row r="161" spans="1:7">
      <c r="A161" s="4">
        <v>159</v>
      </c>
      <c r="B161" s="5" t="s">
        <v>8953</v>
      </c>
      <c r="C161" s="30">
        <v>1462.144236111111</v>
      </c>
      <c r="D161" s="54">
        <f t="shared" si="8"/>
        <v>0.27652173913043476</v>
      </c>
      <c r="E161" s="54">
        <f t="shared" si="9"/>
        <v>0.39427164913850965</v>
      </c>
      <c r="F161" s="4" t="str">
        <f t="shared" si="10"/>
        <v>Start group 3 for 50km</v>
      </c>
      <c r="G161" s="4" t="str">
        <f t="shared" si="11"/>
        <v>Start group 3 for 100km</v>
      </c>
    </row>
    <row r="162" spans="1:7">
      <c r="A162" s="4">
        <v>160</v>
      </c>
      <c r="B162" s="5" t="s">
        <v>8954</v>
      </c>
      <c r="C162" s="30">
        <v>1462.1442708333334</v>
      </c>
      <c r="D162" s="54">
        <f t="shared" si="8"/>
        <v>0.27826086956521739</v>
      </c>
      <c r="E162" s="54">
        <f t="shared" si="9"/>
        <v>0.39460729469680017</v>
      </c>
      <c r="F162" s="4" t="str">
        <f t="shared" si="10"/>
        <v>Start group 3 for 50km</v>
      </c>
      <c r="G162" s="4" t="str">
        <f t="shared" si="11"/>
        <v>Start group 3 for 100km</v>
      </c>
    </row>
    <row r="163" spans="1:7">
      <c r="A163" s="4">
        <v>161</v>
      </c>
      <c r="B163" s="5" t="s">
        <v>8955</v>
      </c>
      <c r="C163" s="30">
        <v>1462.1442939814815</v>
      </c>
      <c r="D163" s="54">
        <f t="shared" si="8"/>
        <v>0.28000000000000003</v>
      </c>
      <c r="E163" s="54">
        <f t="shared" si="9"/>
        <v>0.39483105840232713</v>
      </c>
      <c r="F163" s="4" t="str">
        <f t="shared" si="10"/>
        <v>Start group 3 for 50km</v>
      </c>
      <c r="G163" s="4" t="str">
        <f t="shared" si="11"/>
        <v>Start group 3 for 100km</v>
      </c>
    </row>
    <row r="164" spans="1:7">
      <c r="A164" s="4">
        <v>162</v>
      </c>
      <c r="B164" s="5" t="s">
        <v>8956</v>
      </c>
      <c r="C164" s="30">
        <v>1462.1443402777777</v>
      </c>
      <c r="D164" s="54">
        <f t="shared" si="8"/>
        <v>0.2817391304347826</v>
      </c>
      <c r="E164" s="54">
        <f t="shared" si="9"/>
        <v>0.39527858581338099</v>
      </c>
      <c r="F164" s="4" t="str">
        <f t="shared" si="10"/>
        <v>Start group 3 for 50km</v>
      </c>
      <c r="G164" s="4" t="str">
        <f t="shared" si="11"/>
        <v>Start group 3 for 100km</v>
      </c>
    </row>
    <row r="165" spans="1:7">
      <c r="A165" s="4">
        <v>163</v>
      </c>
      <c r="B165" s="5" t="s">
        <v>8957</v>
      </c>
      <c r="C165" s="30">
        <v>1462.144363425926</v>
      </c>
      <c r="D165" s="54">
        <f t="shared" si="8"/>
        <v>0.28347826086956524</v>
      </c>
      <c r="E165" s="54">
        <f t="shared" si="9"/>
        <v>0.39550234951890795</v>
      </c>
      <c r="F165" s="4" t="str">
        <f t="shared" si="10"/>
        <v>Start group 3 for 50km</v>
      </c>
      <c r="G165" s="4" t="str">
        <f t="shared" si="11"/>
        <v>Start group 3 for 100km</v>
      </c>
    </row>
    <row r="166" spans="1:7">
      <c r="A166" s="4">
        <v>164</v>
      </c>
      <c r="B166" s="5" t="s">
        <v>8958</v>
      </c>
      <c r="C166" s="30">
        <v>1462.1445023148149</v>
      </c>
      <c r="D166" s="54">
        <f t="shared" si="8"/>
        <v>0.28521739130434781</v>
      </c>
      <c r="E166" s="54">
        <f t="shared" si="9"/>
        <v>0.39684493175206986</v>
      </c>
      <c r="F166" s="4" t="str">
        <f t="shared" si="10"/>
        <v>Start group 3 for 50km</v>
      </c>
      <c r="G166" s="4" t="str">
        <f t="shared" si="11"/>
        <v>Start group 3 for 100km</v>
      </c>
    </row>
    <row r="167" spans="1:7">
      <c r="A167" s="4">
        <v>165</v>
      </c>
      <c r="B167" s="5" t="s">
        <v>8959</v>
      </c>
      <c r="C167" s="30">
        <v>1462.1448842592592</v>
      </c>
      <c r="D167" s="54">
        <f t="shared" si="8"/>
        <v>0.28695652173913044</v>
      </c>
      <c r="E167" s="54">
        <f t="shared" si="9"/>
        <v>0.40053703289326464</v>
      </c>
      <c r="F167" s="4" t="str">
        <f t="shared" si="10"/>
        <v>Start group 3 for 50km</v>
      </c>
      <c r="G167" s="4" t="str">
        <f t="shared" si="11"/>
        <v>Start group 3 for 100km</v>
      </c>
    </row>
    <row r="168" spans="1:7">
      <c r="A168" s="4">
        <v>166</v>
      </c>
      <c r="B168" s="5" t="s">
        <v>8960</v>
      </c>
      <c r="C168" s="30">
        <v>1462.1451504629629</v>
      </c>
      <c r="D168" s="54">
        <f t="shared" si="8"/>
        <v>0.28869565217391302</v>
      </c>
      <c r="E168" s="54">
        <f t="shared" si="9"/>
        <v>0.40311031550682486</v>
      </c>
      <c r="F168" s="4" t="str">
        <f t="shared" si="10"/>
        <v>Start group 3 for 50km</v>
      </c>
      <c r="G168" s="4" t="str">
        <f t="shared" si="11"/>
        <v>Start group 3 for 100km</v>
      </c>
    </row>
    <row r="169" spans="1:7">
      <c r="A169" s="4">
        <v>167</v>
      </c>
      <c r="B169" s="5" t="s">
        <v>8961</v>
      </c>
      <c r="C169" s="30">
        <v>1462.1451620370369</v>
      </c>
      <c r="D169" s="54">
        <f t="shared" si="8"/>
        <v>0.29043478260869565</v>
      </c>
      <c r="E169" s="54">
        <f t="shared" si="9"/>
        <v>0.40322219735958825</v>
      </c>
      <c r="F169" s="4" t="str">
        <f t="shared" si="10"/>
        <v>Start group 3 for 50km</v>
      </c>
      <c r="G169" s="4" t="str">
        <f t="shared" si="11"/>
        <v>Start group 3 for 100km</v>
      </c>
    </row>
    <row r="170" spans="1:7">
      <c r="A170" s="4">
        <v>168</v>
      </c>
      <c r="B170" s="5" t="s">
        <v>8962</v>
      </c>
      <c r="C170" s="30">
        <v>1462.1451736111112</v>
      </c>
      <c r="D170" s="54">
        <f t="shared" si="8"/>
        <v>0.29217391304347828</v>
      </c>
      <c r="E170" s="54">
        <f t="shared" si="9"/>
        <v>0.40333407921235181</v>
      </c>
      <c r="F170" s="4" t="str">
        <f t="shared" si="10"/>
        <v>Start group 3 for 50km</v>
      </c>
      <c r="G170" s="4" t="str">
        <f t="shared" si="11"/>
        <v>Start group 3 for 100km</v>
      </c>
    </row>
    <row r="171" spans="1:7">
      <c r="A171" s="4">
        <v>169</v>
      </c>
      <c r="B171" s="5" t="s">
        <v>8963</v>
      </c>
      <c r="C171" s="30">
        <v>1462.1452314814815</v>
      </c>
      <c r="D171" s="54">
        <f t="shared" si="8"/>
        <v>0.29391304347826086</v>
      </c>
      <c r="E171" s="54">
        <f t="shared" si="9"/>
        <v>0.40389348847616907</v>
      </c>
      <c r="F171" s="4" t="str">
        <f t="shared" si="10"/>
        <v>Start group 3 for 50km</v>
      </c>
      <c r="G171" s="4" t="str">
        <f t="shared" si="11"/>
        <v>Start group 3 for 100km</v>
      </c>
    </row>
    <row r="172" spans="1:7">
      <c r="A172" s="4">
        <v>170</v>
      </c>
      <c r="B172" s="5" t="s">
        <v>8964</v>
      </c>
      <c r="C172" s="30">
        <v>1462.1456018518518</v>
      </c>
      <c r="D172" s="54">
        <f t="shared" si="8"/>
        <v>0.29565217391304349</v>
      </c>
      <c r="E172" s="54">
        <f t="shared" si="9"/>
        <v>0.40747370776460051</v>
      </c>
      <c r="F172" s="4" t="str">
        <f t="shared" si="10"/>
        <v>Start group 3 for 50km</v>
      </c>
      <c r="G172" s="4" t="str">
        <f t="shared" si="11"/>
        <v>Start group 3 for 100km</v>
      </c>
    </row>
    <row r="173" spans="1:7">
      <c r="A173" s="4">
        <v>171</v>
      </c>
      <c r="B173" s="5" t="s">
        <v>8965</v>
      </c>
      <c r="C173" s="36" t="s">
        <v>8966</v>
      </c>
      <c r="D173" s="54">
        <f t="shared" si="8"/>
        <v>0.29739130434782607</v>
      </c>
      <c r="E173" s="54">
        <f t="shared" si="9"/>
        <v>0.40769747147012747</v>
      </c>
      <c r="F173" s="4" t="str">
        <f t="shared" si="10"/>
        <v>Start group 3 for 50km</v>
      </c>
      <c r="G173" s="4" t="str">
        <f t="shared" si="11"/>
        <v>Start group 3 for 100km</v>
      </c>
    </row>
    <row r="174" spans="1:7">
      <c r="A174" s="4">
        <v>172</v>
      </c>
      <c r="B174" s="5" t="s">
        <v>8967</v>
      </c>
      <c r="C174" s="30">
        <v>1462.1456365740742</v>
      </c>
      <c r="D174" s="54">
        <f t="shared" si="8"/>
        <v>0.2991304347826087</v>
      </c>
      <c r="E174" s="54">
        <f t="shared" si="9"/>
        <v>0.40780935332289103</v>
      </c>
      <c r="F174" s="4" t="str">
        <f t="shared" si="10"/>
        <v>Start group 3 for 50km</v>
      </c>
      <c r="G174" s="4" t="str">
        <f t="shared" si="11"/>
        <v>Start group 3 for 100km</v>
      </c>
    </row>
    <row r="175" spans="1:7">
      <c r="A175" s="4">
        <v>173</v>
      </c>
      <c r="B175" s="5" t="s">
        <v>8968</v>
      </c>
      <c r="C175" s="30">
        <v>1462.1456597222223</v>
      </c>
      <c r="D175" s="54">
        <f t="shared" si="8"/>
        <v>0.30086956521739128</v>
      </c>
      <c r="E175" s="54">
        <f t="shared" si="9"/>
        <v>0.40803311702841799</v>
      </c>
      <c r="F175" s="4" t="str">
        <f t="shared" si="10"/>
        <v>Start group 3 for 50km</v>
      </c>
      <c r="G175" s="4" t="str">
        <f t="shared" si="11"/>
        <v>Start group 3 for 100km</v>
      </c>
    </row>
    <row r="176" spans="1:7">
      <c r="A176" s="4">
        <v>174</v>
      </c>
      <c r="B176" s="5" t="s">
        <v>8969</v>
      </c>
      <c r="C176" s="30">
        <v>1462.1457291666666</v>
      </c>
      <c r="D176" s="54">
        <f t="shared" si="8"/>
        <v>0.30260869565217391</v>
      </c>
      <c r="E176" s="54">
        <f t="shared" si="9"/>
        <v>0.40870440814499881</v>
      </c>
      <c r="F176" s="4" t="str">
        <f t="shared" si="10"/>
        <v>Start group 3 for 50km</v>
      </c>
      <c r="G176" s="4" t="str">
        <f t="shared" si="11"/>
        <v>Start group 3 for 100km</v>
      </c>
    </row>
    <row r="177" spans="1:7">
      <c r="A177" s="4">
        <v>175</v>
      </c>
      <c r="B177" s="5" t="s">
        <v>8970</v>
      </c>
      <c r="C177" s="30">
        <v>1462.1457986111111</v>
      </c>
      <c r="D177" s="54">
        <f t="shared" si="8"/>
        <v>0.30434782608695654</v>
      </c>
      <c r="E177" s="54">
        <f t="shared" si="9"/>
        <v>0.40937569926157968</v>
      </c>
      <c r="F177" s="4" t="str">
        <f t="shared" si="10"/>
        <v>Start group 3 for 50km</v>
      </c>
      <c r="G177" s="4" t="str">
        <f t="shared" si="11"/>
        <v>Start group 3 for 100km</v>
      </c>
    </row>
    <row r="178" spans="1:7">
      <c r="A178" s="4">
        <v>176</v>
      </c>
      <c r="B178" s="5" t="s">
        <v>8971</v>
      </c>
      <c r="C178" s="30">
        <v>1462.1460069444445</v>
      </c>
      <c r="D178" s="54">
        <f t="shared" si="8"/>
        <v>0.30608695652173912</v>
      </c>
      <c r="E178" s="54">
        <f t="shared" si="9"/>
        <v>0.41138957261132242</v>
      </c>
      <c r="F178" s="4" t="str">
        <f t="shared" si="10"/>
        <v>Start group 3 for 50km</v>
      </c>
      <c r="G178" s="4" t="str">
        <f t="shared" si="11"/>
        <v>Start group 3 for 100km</v>
      </c>
    </row>
    <row r="179" spans="1:7">
      <c r="A179" s="4">
        <v>177</v>
      </c>
      <c r="B179" s="5" t="s">
        <v>8972</v>
      </c>
      <c r="C179" s="30">
        <v>1462.1464467592593</v>
      </c>
      <c r="D179" s="54">
        <f t="shared" si="8"/>
        <v>0.30782608695652175</v>
      </c>
      <c r="E179" s="54">
        <f t="shared" si="9"/>
        <v>0.41564108301633468</v>
      </c>
      <c r="F179" s="4" t="str">
        <f t="shared" si="10"/>
        <v>Start group 3 for 50km</v>
      </c>
      <c r="G179" s="4" t="str">
        <f t="shared" si="11"/>
        <v>Start group 3 for 100km</v>
      </c>
    </row>
    <row r="180" spans="1:7">
      <c r="A180" s="4">
        <v>178</v>
      </c>
      <c r="B180" s="5" t="s">
        <v>8973</v>
      </c>
      <c r="C180" s="30">
        <v>1462.1470717592592</v>
      </c>
      <c r="D180" s="54">
        <f t="shared" si="8"/>
        <v>0.30956521739130433</v>
      </c>
      <c r="E180" s="54">
        <f t="shared" si="9"/>
        <v>0.42168270306556271</v>
      </c>
      <c r="F180" s="4" t="str">
        <f t="shared" si="10"/>
        <v>Start group 3 for 50km</v>
      </c>
      <c r="G180" s="4" t="str">
        <f t="shared" si="11"/>
        <v>Start group 3 for 100km</v>
      </c>
    </row>
    <row r="181" spans="1:7">
      <c r="A181" s="4">
        <v>179</v>
      </c>
      <c r="B181" s="5" t="s">
        <v>8974</v>
      </c>
      <c r="C181" s="30">
        <v>1462.1470833333333</v>
      </c>
      <c r="D181" s="54">
        <f t="shared" si="8"/>
        <v>0.31130434782608696</v>
      </c>
      <c r="E181" s="54">
        <f t="shared" si="9"/>
        <v>0.42179458491832633</v>
      </c>
      <c r="F181" s="4" t="str">
        <f t="shared" si="10"/>
        <v>Start group 3 for 50km</v>
      </c>
      <c r="G181" s="4" t="str">
        <f t="shared" si="11"/>
        <v>Start group 3 for 100km</v>
      </c>
    </row>
    <row r="182" spans="1:7">
      <c r="A182" s="4">
        <v>180</v>
      </c>
      <c r="B182" s="5" t="s">
        <v>8975</v>
      </c>
      <c r="C182" s="30">
        <v>1462.1471296296297</v>
      </c>
      <c r="D182" s="54">
        <f t="shared" si="8"/>
        <v>0.31304347826086959</v>
      </c>
      <c r="E182" s="54">
        <f t="shared" si="9"/>
        <v>0.42224211232938019</v>
      </c>
      <c r="F182" s="4" t="str">
        <f t="shared" si="10"/>
        <v>Start group 3 for 50km</v>
      </c>
      <c r="G182" s="4" t="str">
        <f t="shared" si="11"/>
        <v>Start group 3 for 100km</v>
      </c>
    </row>
    <row r="183" spans="1:7">
      <c r="A183" s="4">
        <v>181</v>
      </c>
      <c r="B183" s="5" t="s">
        <v>8976</v>
      </c>
      <c r="C183" s="30">
        <v>1462.1473842592593</v>
      </c>
      <c r="D183" s="54">
        <f t="shared" si="8"/>
        <v>0.31478260869565217</v>
      </c>
      <c r="E183" s="54">
        <f t="shared" si="9"/>
        <v>0.42470351309017668</v>
      </c>
      <c r="F183" s="4" t="str">
        <f t="shared" si="10"/>
        <v>Start group 3 for 50km</v>
      </c>
      <c r="G183" s="4" t="str">
        <f t="shared" si="11"/>
        <v>Start group 3 for 100km</v>
      </c>
    </row>
    <row r="184" spans="1:7">
      <c r="A184" s="4">
        <v>182</v>
      </c>
      <c r="B184" s="5" t="s">
        <v>8977</v>
      </c>
      <c r="C184" s="30">
        <v>1462.1481944444445</v>
      </c>
      <c r="D184" s="54">
        <f t="shared" si="8"/>
        <v>0.3165217391304348</v>
      </c>
      <c r="E184" s="54">
        <f t="shared" si="9"/>
        <v>0.43253524278362054</v>
      </c>
      <c r="F184" s="4" t="str">
        <f t="shared" si="10"/>
        <v>Start group 3 for 50km</v>
      </c>
      <c r="G184" s="4" t="str">
        <f t="shared" si="11"/>
        <v>Start group 4 for 100km</v>
      </c>
    </row>
    <row r="185" spans="1:7">
      <c r="A185" s="4">
        <v>183</v>
      </c>
      <c r="B185" s="5" t="s">
        <v>8978</v>
      </c>
      <c r="C185" s="30">
        <v>1462.1482291666666</v>
      </c>
      <c r="D185" s="54">
        <f t="shared" si="8"/>
        <v>0.31826086956521737</v>
      </c>
      <c r="E185" s="54">
        <f t="shared" si="9"/>
        <v>0.43287088834191084</v>
      </c>
      <c r="F185" s="4" t="str">
        <f t="shared" si="10"/>
        <v>Start group 3 for 50km</v>
      </c>
      <c r="G185" s="4" t="str">
        <f t="shared" si="11"/>
        <v>Start group 4 for 100km</v>
      </c>
    </row>
    <row r="186" spans="1:7">
      <c r="A186" s="4">
        <v>184</v>
      </c>
      <c r="B186" s="5" t="s">
        <v>8979</v>
      </c>
      <c r="C186" s="30">
        <v>1462.1483101851852</v>
      </c>
      <c r="D186" s="54">
        <f t="shared" si="8"/>
        <v>0.32</v>
      </c>
      <c r="E186" s="54">
        <f t="shared" si="9"/>
        <v>0.43365406131125528</v>
      </c>
      <c r="F186" s="4" t="str">
        <f t="shared" si="10"/>
        <v>Start group 3 for 50km</v>
      </c>
      <c r="G186" s="4" t="str">
        <f t="shared" si="11"/>
        <v>Start group 4 for 100km</v>
      </c>
    </row>
    <row r="187" spans="1:7">
      <c r="A187" s="4">
        <v>185</v>
      </c>
      <c r="B187" s="5" t="s">
        <v>8980</v>
      </c>
      <c r="C187" s="30">
        <v>1462.1484027777778</v>
      </c>
      <c r="D187" s="54">
        <f t="shared" si="8"/>
        <v>0.32173913043478258</v>
      </c>
      <c r="E187" s="54">
        <f t="shared" si="9"/>
        <v>0.43454911613336306</v>
      </c>
      <c r="F187" s="4" t="str">
        <f t="shared" si="10"/>
        <v>Start group 3 for 50km</v>
      </c>
      <c r="G187" s="4" t="str">
        <f t="shared" si="11"/>
        <v>Start group 4 for 100km</v>
      </c>
    </row>
    <row r="188" spans="1:7">
      <c r="A188" s="4">
        <v>186</v>
      </c>
      <c r="B188" s="5" t="s">
        <v>8981</v>
      </c>
      <c r="C188" s="30">
        <v>1462.1484722222222</v>
      </c>
      <c r="D188" s="54">
        <f t="shared" si="8"/>
        <v>0.32347826086956522</v>
      </c>
      <c r="E188" s="54">
        <f t="shared" si="9"/>
        <v>0.4352204072499441</v>
      </c>
      <c r="F188" s="4" t="str">
        <f t="shared" si="10"/>
        <v>Start group 3 for 50km</v>
      </c>
      <c r="G188" s="4" t="str">
        <f t="shared" si="11"/>
        <v>Start group 4 for 100km</v>
      </c>
    </row>
    <row r="189" spans="1:7">
      <c r="A189" s="4">
        <v>187</v>
      </c>
      <c r="B189" s="5" t="s">
        <v>8982</v>
      </c>
      <c r="C189" s="30">
        <v>1462.1484722222222</v>
      </c>
      <c r="D189" s="54">
        <f t="shared" si="8"/>
        <v>0.32521739130434785</v>
      </c>
      <c r="E189" s="54">
        <f t="shared" si="9"/>
        <v>0.4352204072499441</v>
      </c>
      <c r="F189" s="4" t="str">
        <f t="shared" si="10"/>
        <v>Start group 3 for 50km</v>
      </c>
      <c r="G189" s="4" t="str">
        <f t="shared" si="11"/>
        <v>Start group 4 for 100km</v>
      </c>
    </row>
    <row r="190" spans="1:7">
      <c r="A190" s="4">
        <v>188</v>
      </c>
      <c r="B190" s="5" t="s">
        <v>8983</v>
      </c>
      <c r="C190" s="30">
        <v>1462.1485185185186</v>
      </c>
      <c r="D190" s="54">
        <f t="shared" si="8"/>
        <v>0.32695652173913042</v>
      </c>
      <c r="E190" s="54">
        <f t="shared" si="9"/>
        <v>0.43566793466099801</v>
      </c>
      <c r="F190" s="4" t="str">
        <f t="shared" si="10"/>
        <v>Start group 3 for 50km</v>
      </c>
      <c r="G190" s="4" t="str">
        <f t="shared" si="11"/>
        <v>Start group 4 for 100km</v>
      </c>
    </row>
    <row r="191" spans="1:7">
      <c r="A191" s="4">
        <v>189</v>
      </c>
      <c r="B191" s="5" t="s">
        <v>8984</v>
      </c>
      <c r="C191" s="30">
        <v>1462.1485648148148</v>
      </c>
      <c r="D191" s="54">
        <f t="shared" si="8"/>
        <v>0.32869565217391306</v>
      </c>
      <c r="E191" s="54">
        <f t="shared" si="9"/>
        <v>0.43611546207205193</v>
      </c>
      <c r="F191" s="4" t="str">
        <f t="shared" si="10"/>
        <v>Start group 3 for 50km</v>
      </c>
      <c r="G191" s="4" t="str">
        <f t="shared" si="11"/>
        <v>Start group 4 for 100km</v>
      </c>
    </row>
    <row r="192" spans="1:7">
      <c r="A192" s="4">
        <v>190</v>
      </c>
      <c r="B192" s="5" t="s">
        <v>8985</v>
      </c>
      <c r="C192" s="30">
        <v>1462.1485648148148</v>
      </c>
      <c r="D192" s="54">
        <f t="shared" si="8"/>
        <v>0.33043478260869563</v>
      </c>
      <c r="E192" s="54">
        <f t="shared" si="9"/>
        <v>0.43611546207205193</v>
      </c>
      <c r="F192" s="4" t="str">
        <f t="shared" si="10"/>
        <v>Start group 3 for 50km</v>
      </c>
      <c r="G192" s="4" t="str">
        <f t="shared" si="11"/>
        <v>Start group 4 for 100km</v>
      </c>
    </row>
    <row r="193" spans="1:7">
      <c r="A193" s="4">
        <v>191</v>
      </c>
      <c r="B193" s="5" t="s">
        <v>8986</v>
      </c>
      <c r="C193" s="30">
        <v>1462.1485879629629</v>
      </c>
      <c r="D193" s="54">
        <f t="shared" si="8"/>
        <v>0.33217391304347826</v>
      </c>
      <c r="E193" s="54">
        <f t="shared" si="9"/>
        <v>0.43633922577757889</v>
      </c>
      <c r="F193" s="4" t="str">
        <f t="shared" si="10"/>
        <v>Start group 3 for 50km</v>
      </c>
      <c r="G193" s="4" t="str">
        <f t="shared" si="11"/>
        <v>Start group 4 for 100km</v>
      </c>
    </row>
    <row r="194" spans="1:7">
      <c r="A194" s="4">
        <v>192</v>
      </c>
      <c r="B194" s="5" t="s">
        <v>8987</v>
      </c>
      <c r="C194" s="30">
        <v>1462.1485995370369</v>
      </c>
      <c r="D194" s="54">
        <f t="shared" si="8"/>
        <v>0.3339130434782609</v>
      </c>
      <c r="E194" s="54">
        <f t="shared" si="9"/>
        <v>0.43645110763034223</v>
      </c>
      <c r="F194" s="4" t="str">
        <f t="shared" si="10"/>
        <v>Start group 3 for 50km</v>
      </c>
      <c r="G194" s="4" t="str">
        <f t="shared" si="11"/>
        <v>Start group 4 for 100km</v>
      </c>
    </row>
    <row r="195" spans="1:7">
      <c r="A195" s="4">
        <v>193</v>
      </c>
      <c r="B195" s="5" t="s">
        <v>8988</v>
      </c>
      <c r="C195" s="30">
        <v>1462.1486226851853</v>
      </c>
      <c r="D195" s="54">
        <f t="shared" si="8"/>
        <v>0.33565217391304347</v>
      </c>
      <c r="E195" s="54">
        <f t="shared" si="9"/>
        <v>0.43667487133586941</v>
      </c>
      <c r="F195" s="4" t="str">
        <f t="shared" si="10"/>
        <v>Start group 3 for 50km</v>
      </c>
      <c r="G195" s="4" t="str">
        <f t="shared" si="11"/>
        <v>Start group 4 for 100km</v>
      </c>
    </row>
    <row r="196" spans="1:7">
      <c r="A196" s="4">
        <v>194</v>
      </c>
      <c r="B196" s="5" t="s">
        <v>8989</v>
      </c>
      <c r="C196" s="30">
        <v>1462.1486226851853</v>
      </c>
      <c r="D196" s="54">
        <f t="shared" ref="D196:D259" si="12">A196/575</f>
        <v>0.3373913043478261</v>
      </c>
      <c r="E196" s="54">
        <f t="shared" ref="E196:E259" si="13">((HOUR(C196)*60+MINUTE(C196)+SECOND(C196)/60)-(HOUR($C$3)*60+MINUTE($C$3)+SECOND($C$3)/60))/(HOUR($C$3)*60+MINUTE($C$3)+SECOND($C$3)/60)</f>
        <v>0.43667487133586941</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4 for 100km</v>
      </c>
    </row>
    <row r="197" spans="1:7">
      <c r="A197" s="4">
        <v>195</v>
      </c>
      <c r="B197" s="5" t="s">
        <v>8990</v>
      </c>
      <c r="C197" s="30">
        <v>1462.1486458333334</v>
      </c>
      <c r="D197" s="54">
        <f t="shared" si="12"/>
        <v>0.33913043478260868</v>
      </c>
      <c r="E197" s="54">
        <f t="shared" si="13"/>
        <v>0.43689863504139637</v>
      </c>
      <c r="F197" s="4" t="str">
        <f t="shared" si="14"/>
        <v>Start group 3 for 50km</v>
      </c>
      <c r="G197" s="4" t="str">
        <f t="shared" si="15"/>
        <v>Start group 4 for 100km</v>
      </c>
    </row>
    <row r="198" spans="1:7">
      <c r="A198" s="4">
        <v>196</v>
      </c>
      <c r="B198" s="5" t="s">
        <v>8991</v>
      </c>
      <c r="C198" s="30">
        <v>1462.1488078703703</v>
      </c>
      <c r="D198" s="54">
        <f t="shared" si="12"/>
        <v>0.34086956521739131</v>
      </c>
      <c r="E198" s="54">
        <f t="shared" si="13"/>
        <v>0.43846498098008502</v>
      </c>
      <c r="F198" s="4" t="str">
        <f t="shared" si="14"/>
        <v>Start group 3 for 50km</v>
      </c>
      <c r="G198" s="4" t="str">
        <f t="shared" si="15"/>
        <v>Start group 4 for 100km</v>
      </c>
    </row>
    <row r="199" spans="1:7">
      <c r="A199" s="4">
        <v>197</v>
      </c>
      <c r="B199" s="5" t="s">
        <v>8992</v>
      </c>
      <c r="C199" s="30">
        <v>1462.1488773148149</v>
      </c>
      <c r="D199" s="54">
        <f t="shared" si="12"/>
        <v>0.34260869565217389</v>
      </c>
      <c r="E199" s="54">
        <f t="shared" si="13"/>
        <v>0.43913627209666584</v>
      </c>
      <c r="F199" s="4" t="str">
        <f t="shared" si="14"/>
        <v>Start group 3 for 50km</v>
      </c>
      <c r="G199" s="4" t="str">
        <f t="shared" si="15"/>
        <v>Start group 4 for 100km</v>
      </c>
    </row>
    <row r="200" spans="1:7">
      <c r="A200" s="4">
        <v>198</v>
      </c>
      <c r="B200" s="5" t="s">
        <v>8993</v>
      </c>
      <c r="C200" s="30">
        <v>1462.1494328703704</v>
      </c>
      <c r="D200" s="54">
        <f t="shared" si="12"/>
        <v>0.34434782608695652</v>
      </c>
      <c r="E200" s="54">
        <f t="shared" si="13"/>
        <v>0.44450660102931305</v>
      </c>
      <c r="F200" s="4" t="str">
        <f t="shared" si="14"/>
        <v>Start group 3 for 50km</v>
      </c>
      <c r="G200" s="4" t="str">
        <f t="shared" si="15"/>
        <v>Start group 4 for 100km</v>
      </c>
    </row>
    <row r="201" spans="1:7">
      <c r="A201" s="4">
        <v>199</v>
      </c>
      <c r="B201" s="5" t="s">
        <v>8994</v>
      </c>
      <c r="C201" s="30">
        <v>1462.1495949074074</v>
      </c>
      <c r="D201" s="54">
        <f t="shared" si="12"/>
        <v>0.34608695652173915</v>
      </c>
      <c r="E201" s="54">
        <f t="shared" si="13"/>
        <v>0.4460729469680017</v>
      </c>
      <c r="F201" s="4" t="str">
        <f t="shared" si="14"/>
        <v>Start group 3 for 50km</v>
      </c>
      <c r="G201" s="4" t="str">
        <f t="shared" si="15"/>
        <v>Start group 4 for 100km</v>
      </c>
    </row>
    <row r="202" spans="1:7">
      <c r="A202" s="4">
        <v>200</v>
      </c>
      <c r="B202" s="5" t="s">
        <v>8995</v>
      </c>
      <c r="C202" s="30">
        <v>1462.1496527777779</v>
      </c>
      <c r="D202" s="54">
        <f t="shared" si="12"/>
        <v>0.34782608695652173</v>
      </c>
      <c r="E202" s="54">
        <f t="shared" si="13"/>
        <v>0.44663235623181918</v>
      </c>
      <c r="F202" s="4" t="str">
        <f t="shared" si="14"/>
        <v>Start group 3 for 50km</v>
      </c>
      <c r="G202" s="4" t="str">
        <f t="shared" si="15"/>
        <v>Start group 4 for 100km</v>
      </c>
    </row>
    <row r="203" spans="1:7">
      <c r="A203" s="4">
        <v>201</v>
      </c>
      <c r="B203" s="5" t="s">
        <v>8996</v>
      </c>
      <c r="C203" s="30">
        <v>1462.1498032407408</v>
      </c>
      <c r="D203" s="54">
        <f t="shared" si="12"/>
        <v>0.34956521739130436</v>
      </c>
      <c r="E203" s="54">
        <f t="shared" si="13"/>
        <v>0.44808682031774444</v>
      </c>
      <c r="F203" s="4" t="str">
        <f t="shared" si="14"/>
        <v>Start group 3 for 50km</v>
      </c>
      <c r="G203" s="4" t="str">
        <f t="shared" si="15"/>
        <v>Start group 4 for 100km</v>
      </c>
    </row>
    <row r="204" spans="1:7">
      <c r="A204" s="4">
        <v>202</v>
      </c>
      <c r="B204" s="5" t="s">
        <v>8997</v>
      </c>
      <c r="C204" s="30">
        <v>1462.1498148148148</v>
      </c>
      <c r="D204" s="54">
        <f t="shared" si="12"/>
        <v>0.35130434782608694</v>
      </c>
      <c r="E204" s="54">
        <f t="shared" si="13"/>
        <v>0.44819870217050783</v>
      </c>
      <c r="F204" s="4" t="str">
        <f t="shared" si="14"/>
        <v>Start group 3 for 50km</v>
      </c>
      <c r="G204" s="4" t="str">
        <f t="shared" si="15"/>
        <v>Start group 4 for 100km</v>
      </c>
    </row>
    <row r="205" spans="1:7">
      <c r="A205" s="4">
        <v>203</v>
      </c>
      <c r="B205" s="5" t="s">
        <v>8998</v>
      </c>
      <c r="C205" s="30">
        <v>1462.149849537037</v>
      </c>
      <c r="D205" s="54">
        <f t="shared" si="12"/>
        <v>0.35304347826086957</v>
      </c>
      <c r="E205" s="54">
        <f t="shared" si="13"/>
        <v>0.44853434772879835</v>
      </c>
      <c r="F205" s="4" t="str">
        <f t="shared" si="14"/>
        <v>Start group 3 for 50km</v>
      </c>
      <c r="G205" s="4" t="str">
        <f t="shared" si="15"/>
        <v>Start group 4 for 100km</v>
      </c>
    </row>
    <row r="206" spans="1:7">
      <c r="A206" s="4">
        <v>204</v>
      </c>
      <c r="B206" s="5" t="s">
        <v>8999</v>
      </c>
      <c r="C206" s="30">
        <v>1462.149861111111</v>
      </c>
      <c r="D206" s="54">
        <f t="shared" si="12"/>
        <v>0.35478260869565215</v>
      </c>
      <c r="E206" s="54">
        <f t="shared" si="13"/>
        <v>0.44864622958156192</v>
      </c>
      <c r="F206" s="4" t="str">
        <f t="shared" si="14"/>
        <v>Start group 3 for 50km</v>
      </c>
      <c r="G206" s="4" t="str">
        <f t="shared" si="15"/>
        <v>Start group 4 for 100km</v>
      </c>
    </row>
    <row r="207" spans="1:7">
      <c r="A207" s="4">
        <v>205</v>
      </c>
      <c r="B207" s="5" t="s">
        <v>9000</v>
      </c>
      <c r="C207" s="30">
        <v>1462.1500115740741</v>
      </c>
      <c r="D207" s="54">
        <f t="shared" si="12"/>
        <v>0.35652173913043478</v>
      </c>
      <c r="E207" s="54">
        <f t="shared" si="13"/>
        <v>0.45010069366748723</v>
      </c>
      <c r="F207" s="4" t="str">
        <f t="shared" si="14"/>
        <v>Start group 3 for 50km</v>
      </c>
      <c r="G207" s="4" t="str">
        <f t="shared" si="15"/>
        <v>Start group 4 for 100km</v>
      </c>
    </row>
    <row r="208" spans="1:7">
      <c r="A208" s="4">
        <v>206</v>
      </c>
      <c r="B208" s="5" t="s">
        <v>9001</v>
      </c>
      <c r="C208" s="30">
        <v>1462.1500231481482</v>
      </c>
      <c r="D208" s="54">
        <f t="shared" si="12"/>
        <v>0.35826086956521741</v>
      </c>
      <c r="E208" s="54">
        <f t="shared" si="13"/>
        <v>0.45021257552025057</v>
      </c>
      <c r="F208" s="4" t="str">
        <f t="shared" si="14"/>
        <v>Start group 3 for 50km</v>
      </c>
      <c r="G208" s="4" t="str">
        <f t="shared" si="15"/>
        <v>Start group 4 for 100km</v>
      </c>
    </row>
    <row r="209" spans="1:7">
      <c r="A209" s="4">
        <v>207</v>
      </c>
      <c r="B209" s="5" t="s">
        <v>9002</v>
      </c>
      <c r="C209" s="30">
        <v>1462.1502893518518</v>
      </c>
      <c r="D209" s="54">
        <f t="shared" si="12"/>
        <v>0.36</v>
      </c>
      <c r="E209" s="54">
        <f t="shared" si="13"/>
        <v>0.45278585813381061</v>
      </c>
      <c r="F209" s="4" t="str">
        <f t="shared" si="14"/>
        <v>Start group 3 for 50km</v>
      </c>
      <c r="G209" s="4" t="str">
        <f t="shared" si="15"/>
        <v>Start group 4 for 100km</v>
      </c>
    </row>
    <row r="210" spans="1:7">
      <c r="A210" s="4">
        <v>208</v>
      </c>
      <c r="B210" s="5" t="s">
        <v>9003</v>
      </c>
      <c r="C210" s="30">
        <v>1462.1504282407407</v>
      </c>
      <c r="D210" s="54">
        <f t="shared" si="12"/>
        <v>0.36173913043478262</v>
      </c>
      <c r="E210" s="54">
        <f t="shared" si="13"/>
        <v>0.45412844036697253</v>
      </c>
      <c r="F210" s="4" t="str">
        <f t="shared" si="14"/>
        <v>Start group 3 for 50km</v>
      </c>
      <c r="G210" s="4" t="str">
        <f t="shared" si="15"/>
        <v>Start group 4 for 100km</v>
      </c>
    </row>
    <row r="211" spans="1:7">
      <c r="A211" s="4">
        <v>209</v>
      </c>
      <c r="B211" s="5" t="s">
        <v>9004</v>
      </c>
      <c r="C211" s="30">
        <v>1462.150451388889</v>
      </c>
      <c r="D211" s="54">
        <f t="shared" si="12"/>
        <v>0.3634782608695652</v>
      </c>
      <c r="E211" s="54">
        <f t="shared" si="13"/>
        <v>0.45435220407249943</v>
      </c>
      <c r="F211" s="4" t="str">
        <f t="shared" si="14"/>
        <v>Start group 3 for 50km</v>
      </c>
      <c r="G211" s="4" t="str">
        <f t="shared" si="15"/>
        <v>Start group 4 for 100km</v>
      </c>
    </row>
    <row r="212" spans="1:7">
      <c r="A212" s="4">
        <v>210</v>
      </c>
      <c r="B212" s="5" t="s">
        <v>9005</v>
      </c>
      <c r="C212" s="30">
        <v>1462.150451388889</v>
      </c>
      <c r="D212" s="54">
        <f t="shared" si="12"/>
        <v>0.36521739130434783</v>
      </c>
      <c r="E212" s="54">
        <f t="shared" si="13"/>
        <v>0.45435220407249943</v>
      </c>
      <c r="F212" s="4" t="str">
        <f t="shared" si="14"/>
        <v>Start group 3 for 50km</v>
      </c>
      <c r="G212" s="4" t="str">
        <f t="shared" si="15"/>
        <v>Start group 4 for 100km</v>
      </c>
    </row>
    <row r="213" spans="1:7">
      <c r="A213" s="4">
        <v>211</v>
      </c>
      <c r="B213" s="5" t="s">
        <v>9006</v>
      </c>
      <c r="C213" s="30">
        <v>1462.1510416666667</v>
      </c>
      <c r="D213" s="54">
        <f t="shared" si="12"/>
        <v>0.36695652173913046</v>
      </c>
      <c r="E213" s="54">
        <f t="shared" si="13"/>
        <v>0.460058178563437</v>
      </c>
      <c r="F213" s="4" t="str">
        <f t="shared" si="14"/>
        <v>Start group 3 for 50km</v>
      </c>
      <c r="G213" s="4" t="str">
        <f t="shared" si="15"/>
        <v>Start group 4 for 100km</v>
      </c>
    </row>
    <row r="214" spans="1:7">
      <c r="A214" s="4">
        <v>212</v>
      </c>
      <c r="B214" s="5" t="s">
        <v>9007</v>
      </c>
      <c r="C214" s="30">
        <v>1462.151099537037</v>
      </c>
      <c r="D214" s="54">
        <f t="shared" si="12"/>
        <v>0.36869565217391304</v>
      </c>
      <c r="E214" s="54">
        <f t="shared" si="13"/>
        <v>0.46061758782725448</v>
      </c>
      <c r="F214" s="4" t="str">
        <f t="shared" si="14"/>
        <v>Start group 3 for 50km</v>
      </c>
      <c r="G214" s="4" t="str">
        <f t="shared" si="15"/>
        <v>Start group 4 for 100km</v>
      </c>
    </row>
    <row r="215" spans="1:7">
      <c r="A215" s="4">
        <v>213</v>
      </c>
      <c r="B215" s="5" t="s">
        <v>9008</v>
      </c>
      <c r="C215" s="30">
        <v>1462.1511805555556</v>
      </c>
      <c r="D215" s="54">
        <f t="shared" si="12"/>
        <v>0.37043478260869567</v>
      </c>
      <c r="E215" s="54">
        <f t="shared" si="13"/>
        <v>0.4614007607965987</v>
      </c>
      <c r="F215" s="4" t="str">
        <f t="shared" si="14"/>
        <v>Start group 3 for 50km</v>
      </c>
      <c r="G215" s="4" t="str">
        <f t="shared" si="15"/>
        <v>Start group 4 for 100km</v>
      </c>
    </row>
    <row r="216" spans="1:7">
      <c r="A216" s="4">
        <v>214</v>
      </c>
      <c r="B216" s="5" t="s">
        <v>9009</v>
      </c>
      <c r="C216" s="30">
        <v>1462.1512847222223</v>
      </c>
      <c r="D216" s="54">
        <f t="shared" si="12"/>
        <v>0.37217391304347824</v>
      </c>
      <c r="E216" s="54">
        <f t="shared" si="13"/>
        <v>0.46240769747147009</v>
      </c>
      <c r="F216" s="4" t="str">
        <f t="shared" si="14"/>
        <v>Start group 3 for 50km</v>
      </c>
      <c r="G216" s="4" t="str">
        <f t="shared" si="15"/>
        <v>Start group 4 for 100km</v>
      </c>
    </row>
    <row r="217" spans="1:7">
      <c r="A217" s="4">
        <v>215</v>
      </c>
      <c r="B217" s="5" t="s">
        <v>9010</v>
      </c>
      <c r="C217" s="30">
        <v>1462.1513078703704</v>
      </c>
      <c r="D217" s="54">
        <f t="shared" si="12"/>
        <v>0.37391304347826088</v>
      </c>
      <c r="E217" s="54">
        <f t="shared" si="13"/>
        <v>0.46263146117699699</v>
      </c>
      <c r="F217" s="4" t="str">
        <f t="shared" si="14"/>
        <v>Start group 3 for 50km</v>
      </c>
      <c r="G217" s="4" t="str">
        <f t="shared" si="15"/>
        <v>Start group 4 for 100km</v>
      </c>
    </row>
    <row r="218" spans="1:7">
      <c r="A218" s="4">
        <v>216</v>
      </c>
      <c r="B218" s="5" t="s">
        <v>9011</v>
      </c>
      <c r="C218" s="30">
        <v>1462.1513657407406</v>
      </c>
      <c r="D218" s="54">
        <f t="shared" si="12"/>
        <v>0.37565217391304345</v>
      </c>
      <c r="E218" s="54">
        <f t="shared" si="13"/>
        <v>0.46319087044081447</v>
      </c>
      <c r="F218" s="4" t="str">
        <f t="shared" si="14"/>
        <v>Start group 3 for 50km</v>
      </c>
      <c r="G218" s="4" t="str">
        <f t="shared" si="15"/>
        <v>Start group 4 for 100km</v>
      </c>
    </row>
    <row r="219" spans="1:7">
      <c r="A219" s="4">
        <v>217</v>
      </c>
      <c r="B219" s="5" t="s">
        <v>9012</v>
      </c>
      <c r="C219" s="30">
        <v>1462.1514814814814</v>
      </c>
      <c r="D219" s="54">
        <f t="shared" si="12"/>
        <v>0.37739130434782608</v>
      </c>
      <c r="E219" s="54">
        <f t="shared" si="13"/>
        <v>0.46430968896844926</v>
      </c>
      <c r="F219" s="4" t="str">
        <f t="shared" si="14"/>
        <v>Start group 3 for 50km</v>
      </c>
      <c r="G219" s="4" t="str">
        <f t="shared" si="15"/>
        <v>Start group 4 for 100km</v>
      </c>
    </row>
    <row r="220" spans="1:7">
      <c r="A220" s="4">
        <v>218</v>
      </c>
      <c r="B220" s="5" t="s">
        <v>9013</v>
      </c>
      <c r="C220" s="30">
        <v>1462.1515509259259</v>
      </c>
      <c r="D220" s="54">
        <f t="shared" si="12"/>
        <v>0.37913043478260872</v>
      </c>
      <c r="E220" s="54">
        <f t="shared" si="13"/>
        <v>0.46498098008503008</v>
      </c>
      <c r="F220" s="4" t="str">
        <f t="shared" si="14"/>
        <v>Start group 3 for 50km</v>
      </c>
      <c r="G220" s="4" t="str">
        <f t="shared" si="15"/>
        <v>Start group 4 for 100km</v>
      </c>
    </row>
    <row r="221" spans="1:7">
      <c r="A221" s="4">
        <v>219</v>
      </c>
      <c r="B221" s="5" t="s">
        <v>9014</v>
      </c>
      <c r="C221" s="30">
        <v>1462.1515509259259</v>
      </c>
      <c r="D221" s="54">
        <f t="shared" si="12"/>
        <v>0.38086956521739129</v>
      </c>
      <c r="E221" s="54">
        <f t="shared" si="13"/>
        <v>0.46498098008503008</v>
      </c>
      <c r="F221" s="4" t="str">
        <f t="shared" si="14"/>
        <v>Start group 3 for 50km</v>
      </c>
      <c r="G221" s="4" t="str">
        <f t="shared" si="15"/>
        <v>Start group 4 for 100km</v>
      </c>
    </row>
    <row r="222" spans="1:7">
      <c r="A222" s="4">
        <v>220</v>
      </c>
      <c r="B222" s="5" t="s">
        <v>9015</v>
      </c>
      <c r="C222" s="30">
        <v>1462.1515972222223</v>
      </c>
      <c r="D222" s="54">
        <f t="shared" si="12"/>
        <v>0.38260869565217392</v>
      </c>
      <c r="E222" s="54">
        <f t="shared" si="13"/>
        <v>0.46542850749608422</v>
      </c>
      <c r="F222" s="4" t="str">
        <f t="shared" si="14"/>
        <v>Start group 3 for 50km</v>
      </c>
      <c r="G222" s="4" t="str">
        <f t="shared" si="15"/>
        <v>Start group 4 for 100km</v>
      </c>
    </row>
    <row r="223" spans="1:7">
      <c r="A223" s="4">
        <v>221</v>
      </c>
      <c r="B223" s="5" t="s">
        <v>9016</v>
      </c>
      <c r="C223" s="30">
        <v>1462.1516319444445</v>
      </c>
      <c r="D223" s="54">
        <f t="shared" si="12"/>
        <v>0.3843478260869565</v>
      </c>
      <c r="E223" s="54">
        <f t="shared" si="13"/>
        <v>0.46576415305437452</v>
      </c>
      <c r="F223" s="4" t="str">
        <f t="shared" si="14"/>
        <v>Start group 3 for 50km</v>
      </c>
      <c r="G223" s="4" t="str">
        <f t="shared" si="15"/>
        <v>Start group 4 for 100km</v>
      </c>
    </row>
    <row r="224" spans="1:7">
      <c r="A224" s="4">
        <v>222</v>
      </c>
      <c r="B224" s="5" t="s">
        <v>9017</v>
      </c>
      <c r="C224" s="30">
        <v>1462.1516782407407</v>
      </c>
      <c r="D224" s="54">
        <f t="shared" si="12"/>
        <v>0.38608695652173913</v>
      </c>
      <c r="E224" s="54">
        <f t="shared" si="13"/>
        <v>0.46621168046542844</v>
      </c>
      <c r="F224" s="4" t="str">
        <f t="shared" si="14"/>
        <v>Start group 3 for 50km</v>
      </c>
      <c r="G224" s="4" t="str">
        <f t="shared" si="15"/>
        <v>Start group 4 for 100km</v>
      </c>
    </row>
    <row r="225" spans="1:7">
      <c r="A225" s="4">
        <v>223</v>
      </c>
      <c r="B225" s="5" t="s">
        <v>9018</v>
      </c>
      <c r="C225" s="30">
        <v>1462.1517013888888</v>
      </c>
      <c r="D225" s="54">
        <f t="shared" si="12"/>
        <v>0.38782608695652177</v>
      </c>
      <c r="E225" s="54">
        <f t="shared" si="13"/>
        <v>0.46643544417095539</v>
      </c>
      <c r="F225" s="4" t="str">
        <f t="shared" si="14"/>
        <v>Start group 3 for 50km</v>
      </c>
      <c r="G225" s="4" t="str">
        <f t="shared" si="15"/>
        <v>Start group 4 for 100km</v>
      </c>
    </row>
    <row r="226" spans="1:7">
      <c r="A226" s="4">
        <v>224</v>
      </c>
      <c r="B226" s="5" t="s">
        <v>9019</v>
      </c>
      <c r="C226" s="30">
        <v>1462.1517361111112</v>
      </c>
      <c r="D226" s="54">
        <f t="shared" si="12"/>
        <v>0.38956521739130434</v>
      </c>
      <c r="E226" s="54">
        <f t="shared" si="13"/>
        <v>0.46677108972924591</v>
      </c>
      <c r="F226" s="4" t="str">
        <f t="shared" si="14"/>
        <v>Start group 3 for 50km</v>
      </c>
      <c r="G226" s="4" t="str">
        <f t="shared" si="15"/>
        <v>Start group 4 for 100km</v>
      </c>
    </row>
    <row r="227" spans="1:7">
      <c r="A227" s="4">
        <v>225</v>
      </c>
      <c r="B227" s="5" t="s">
        <v>9020</v>
      </c>
      <c r="C227" s="30">
        <v>1462.1517824074074</v>
      </c>
      <c r="D227" s="54">
        <f t="shared" si="12"/>
        <v>0.39130434782608697</v>
      </c>
      <c r="E227" s="54">
        <f t="shared" si="13"/>
        <v>0.46721861714029977</v>
      </c>
      <c r="F227" s="4" t="str">
        <f t="shared" si="14"/>
        <v>Start group 3 for 50km</v>
      </c>
      <c r="G227" s="4" t="str">
        <f t="shared" si="15"/>
        <v>Start group 4 for 100km</v>
      </c>
    </row>
    <row r="228" spans="1:7">
      <c r="A228" s="4">
        <v>226</v>
      </c>
      <c r="B228" s="5" t="s">
        <v>9021</v>
      </c>
      <c r="C228" s="30">
        <v>1462.1518055555555</v>
      </c>
      <c r="D228" s="54">
        <f t="shared" si="12"/>
        <v>0.39304347826086955</v>
      </c>
      <c r="E228" s="54">
        <f t="shared" si="13"/>
        <v>0.46744238084582673</v>
      </c>
      <c r="F228" s="4" t="str">
        <f t="shared" si="14"/>
        <v>Start group 3 for 50km</v>
      </c>
      <c r="G228" s="4" t="str">
        <f t="shared" si="15"/>
        <v>Start group 4 for 100km</v>
      </c>
    </row>
    <row r="229" spans="1:7">
      <c r="A229" s="4">
        <v>227</v>
      </c>
      <c r="B229" s="5" t="s">
        <v>9022</v>
      </c>
      <c r="C229" s="30">
        <v>1462.1518055555555</v>
      </c>
      <c r="D229" s="54">
        <f t="shared" si="12"/>
        <v>0.39478260869565218</v>
      </c>
      <c r="E229" s="54">
        <f t="shared" si="13"/>
        <v>0.46744238084582673</v>
      </c>
      <c r="F229" s="4" t="str">
        <f t="shared" si="14"/>
        <v>Start group 3 for 50km</v>
      </c>
      <c r="G229" s="4" t="str">
        <f t="shared" si="15"/>
        <v>Start group 4 for 100km</v>
      </c>
    </row>
    <row r="230" spans="1:7">
      <c r="A230" s="4">
        <v>228</v>
      </c>
      <c r="B230" s="5" t="s">
        <v>9023</v>
      </c>
      <c r="C230" s="30">
        <v>1462.1522800925925</v>
      </c>
      <c r="D230" s="54">
        <f t="shared" si="12"/>
        <v>0.39652173913043476</v>
      </c>
      <c r="E230" s="54">
        <f t="shared" si="13"/>
        <v>0.47202953680912951</v>
      </c>
      <c r="F230" s="4" t="str">
        <f t="shared" si="14"/>
        <v>Start group 3 for 50km</v>
      </c>
      <c r="G230" s="4" t="str">
        <f t="shared" si="15"/>
        <v>Start group 4 for 100km</v>
      </c>
    </row>
    <row r="231" spans="1:7">
      <c r="A231" s="4">
        <v>229</v>
      </c>
      <c r="B231" s="5" t="s">
        <v>9024</v>
      </c>
      <c r="C231" s="30">
        <v>1462.152337962963</v>
      </c>
      <c r="D231" s="54">
        <f t="shared" si="12"/>
        <v>0.39826086956521739</v>
      </c>
      <c r="E231" s="54">
        <f t="shared" si="13"/>
        <v>0.47258894607294699</v>
      </c>
      <c r="F231" s="4" t="str">
        <f t="shared" si="14"/>
        <v>Start group 3 for 50km</v>
      </c>
      <c r="G231" s="4" t="str">
        <f t="shared" si="15"/>
        <v>Start group 4 for 100km</v>
      </c>
    </row>
    <row r="232" spans="1:7">
      <c r="A232" s="4">
        <v>230</v>
      </c>
      <c r="B232" s="5" t="s">
        <v>9025</v>
      </c>
      <c r="C232" s="30">
        <v>1462.1523611111111</v>
      </c>
      <c r="D232" s="54">
        <f t="shared" si="12"/>
        <v>0.4</v>
      </c>
      <c r="E232" s="54">
        <f t="shared" si="13"/>
        <v>0.47281270977847395</v>
      </c>
      <c r="F232" s="4" t="str">
        <f t="shared" si="14"/>
        <v>Start group 3 for 50km</v>
      </c>
      <c r="G232" s="4" t="str">
        <f t="shared" si="15"/>
        <v>Start group 4 for 100km</v>
      </c>
    </row>
    <row r="233" spans="1:7">
      <c r="A233" s="4">
        <v>231</v>
      </c>
      <c r="B233" s="5" t="s">
        <v>9026</v>
      </c>
      <c r="C233" s="30">
        <v>1462.1524305555556</v>
      </c>
      <c r="D233" s="54">
        <f t="shared" si="12"/>
        <v>0.4017391304347826</v>
      </c>
      <c r="E233" s="54">
        <f t="shared" si="13"/>
        <v>0.47348400089505482</v>
      </c>
      <c r="F233" s="4" t="str">
        <f t="shared" si="14"/>
        <v>Start group 3 for 50km</v>
      </c>
      <c r="G233" s="4" t="str">
        <f t="shared" si="15"/>
        <v>Start group 4 for 100km</v>
      </c>
    </row>
    <row r="234" spans="1:7">
      <c r="A234" s="4">
        <v>232</v>
      </c>
      <c r="B234" s="5" t="s">
        <v>9027</v>
      </c>
      <c r="C234" s="30">
        <v>1462.1531597222222</v>
      </c>
      <c r="D234" s="54">
        <f t="shared" si="12"/>
        <v>0.40347826086956523</v>
      </c>
      <c r="E234" s="54">
        <f t="shared" si="13"/>
        <v>0.48053255761915425</v>
      </c>
      <c r="F234" s="4" t="str">
        <f t="shared" si="14"/>
        <v>Start group 3 for 50km</v>
      </c>
      <c r="G234" s="4" t="str">
        <f t="shared" si="15"/>
        <v>Start group 4 for 100km</v>
      </c>
    </row>
    <row r="235" spans="1:7">
      <c r="A235" s="4">
        <v>233</v>
      </c>
      <c r="B235" s="5" t="s">
        <v>9028</v>
      </c>
      <c r="C235" s="30">
        <v>1462.1531944444444</v>
      </c>
      <c r="D235" s="54">
        <f t="shared" si="12"/>
        <v>0.40521739130434781</v>
      </c>
      <c r="E235" s="54">
        <f t="shared" si="13"/>
        <v>0.48086820317744455</v>
      </c>
      <c r="F235" s="4" t="str">
        <f t="shared" si="14"/>
        <v>Start group 3 for 50km</v>
      </c>
      <c r="G235" s="4" t="str">
        <f t="shared" si="15"/>
        <v>Start group 4 for 100km</v>
      </c>
    </row>
    <row r="236" spans="1:7">
      <c r="A236" s="4">
        <v>234</v>
      </c>
      <c r="B236" s="5" t="s">
        <v>9029</v>
      </c>
      <c r="C236" s="30">
        <v>1462.1532060185186</v>
      </c>
      <c r="D236" s="54">
        <f t="shared" si="12"/>
        <v>0.40695652173913044</v>
      </c>
      <c r="E236" s="54">
        <f t="shared" si="13"/>
        <v>0.48098008503020812</v>
      </c>
      <c r="F236" s="4" t="str">
        <f t="shared" si="14"/>
        <v>Start group 3 for 50km</v>
      </c>
      <c r="G236" s="4" t="str">
        <f t="shared" si="15"/>
        <v>Start group 4 for 100km</v>
      </c>
    </row>
    <row r="237" spans="1:7">
      <c r="A237" s="4">
        <v>235</v>
      </c>
      <c r="B237" s="5" t="s">
        <v>9030</v>
      </c>
      <c r="C237" s="30">
        <v>1462.1533333333334</v>
      </c>
      <c r="D237" s="54">
        <f t="shared" si="12"/>
        <v>0.40869565217391307</v>
      </c>
      <c r="E237" s="54">
        <f t="shared" si="13"/>
        <v>0.48221078541060647</v>
      </c>
      <c r="F237" s="4" t="str">
        <f t="shared" si="14"/>
        <v>Start group 3 for 50km</v>
      </c>
      <c r="G237" s="4" t="str">
        <f t="shared" si="15"/>
        <v>Start group 4 for 100km</v>
      </c>
    </row>
    <row r="238" spans="1:7">
      <c r="A238" s="4">
        <v>236</v>
      </c>
      <c r="B238" s="5" t="s">
        <v>9031</v>
      </c>
      <c r="C238" s="30">
        <v>1462.1534606481482</v>
      </c>
      <c r="D238" s="54">
        <f t="shared" si="12"/>
        <v>0.41043478260869565</v>
      </c>
      <c r="E238" s="54">
        <f t="shared" si="13"/>
        <v>0.4834414857910046</v>
      </c>
      <c r="F238" s="4" t="str">
        <f t="shared" si="14"/>
        <v>Start group 3 for 50km</v>
      </c>
      <c r="G238" s="4" t="str">
        <f t="shared" si="15"/>
        <v>Start group 4 for 100km</v>
      </c>
    </row>
    <row r="239" spans="1:7">
      <c r="A239" s="4">
        <v>237</v>
      </c>
      <c r="B239" s="5" t="s">
        <v>9032</v>
      </c>
      <c r="C239" s="30">
        <v>1462.1536111111111</v>
      </c>
      <c r="D239" s="54">
        <f t="shared" si="12"/>
        <v>0.41217391304347828</v>
      </c>
      <c r="E239" s="54">
        <f t="shared" si="13"/>
        <v>0.48489594987692985</v>
      </c>
      <c r="F239" s="4" t="str">
        <f t="shared" si="14"/>
        <v>Start group 3 for 50km</v>
      </c>
      <c r="G239" s="4" t="str">
        <f t="shared" si="15"/>
        <v>Start group 4 for 100km</v>
      </c>
    </row>
    <row r="240" spans="1:7">
      <c r="A240" s="4">
        <v>238</v>
      </c>
      <c r="B240" s="5" t="s">
        <v>9033</v>
      </c>
      <c r="C240" s="30">
        <v>1462.1536458333333</v>
      </c>
      <c r="D240" s="54">
        <f t="shared" si="12"/>
        <v>0.41391304347826086</v>
      </c>
      <c r="E240" s="54">
        <f t="shared" si="13"/>
        <v>0.48523159543522038</v>
      </c>
      <c r="F240" s="4" t="str">
        <f t="shared" si="14"/>
        <v>Start group 3 for 50km</v>
      </c>
      <c r="G240" s="4" t="str">
        <f t="shared" si="15"/>
        <v>Start group 4 for 100km</v>
      </c>
    </row>
    <row r="241" spans="1:7">
      <c r="A241" s="4">
        <v>239</v>
      </c>
      <c r="B241" s="5" t="s">
        <v>9034</v>
      </c>
      <c r="C241" s="30">
        <v>1462.1536458333333</v>
      </c>
      <c r="D241" s="54">
        <f t="shared" si="12"/>
        <v>0.41565217391304349</v>
      </c>
      <c r="E241" s="54">
        <f t="shared" si="13"/>
        <v>0.48523159543522038</v>
      </c>
      <c r="F241" s="4" t="str">
        <f t="shared" si="14"/>
        <v>Start group 3 for 50km</v>
      </c>
      <c r="G241" s="4" t="str">
        <f t="shared" si="15"/>
        <v>Start group 4 for 100km</v>
      </c>
    </row>
    <row r="242" spans="1:7">
      <c r="A242" s="4">
        <v>240</v>
      </c>
      <c r="B242" s="5" t="s">
        <v>9035</v>
      </c>
      <c r="C242" s="36" t="s">
        <v>9036</v>
      </c>
      <c r="D242" s="54">
        <f t="shared" si="12"/>
        <v>0.41739130434782606</v>
      </c>
      <c r="E242" s="54">
        <f t="shared" si="13"/>
        <v>0.48623853211009177</v>
      </c>
      <c r="F242" s="4" t="str">
        <f t="shared" si="14"/>
        <v>Start group 3 for 50km</v>
      </c>
      <c r="G242" s="4" t="str">
        <f t="shared" si="15"/>
        <v>Start group 4 for 100km</v>
      </c>
    </row>
    <row r="243" spans="1:7">
      <c r="A243" s="4">
        <v>241</v>
      </c>
      <c r="B243" s="5" t="s">
        <v>9037</v>
      </c>
      <c r="C243" s="30">
        <v>1462.1537847222223</v>
      </c>
      <c r="D243" s="54">
        <f t="shared" si="12"/>
        <v>0.4191304347826087</v>
      </c>
      <c r="E243" s="54">
        <f t="shared" si="13"/>
        <v>0.48657417766838207</v>
      </c>
      <c r="F243" s="4" t="str">
        <f t="shared" si="14"/>
        <v>Start group 3 for 50km</v>
      </c>
      <c r="G243" s="4" t="str">
        <f t="shared" si="15"/>
        <v>Start group 4 for 100km</v>
      </c>
    </row>
    <row r="244" spans="1:7">
      <c r="A244" s="4">
        <v>242</v>
      </c>
      <c r="B244" s="5" t="s">
        <v>9038</v>
      </c>
      <c r="C244" s="30">
        <v>1462.1538425925926</v>
      </c>
      <c r="D244" s="54">
        <f t="shared" si="12"/>
        <v>0.42086956521739133</v>
      </c>
      <c r="E244" s="54">
        <f t="shared" si="13"/>
        <v>0.48713358693219955</v>
      </c>
      <c r="F244" s="4" t="str">
        <f t="shared" si="14"/>
        <v>Start group 3 for 50km</v>
      </c>
      <c r="G244" s="4" t="str">
        <f t="shared" si="15"/>
        <v>Start group 4 for 100km</v>
      </c>
    </row>
    <row r="245" spans="1:7">
      <c r="A245" s="4">
        <v>243</v>
      </c>
      <c r="B245" s="5" t="s">
        <v>9039</v>
      </c>
      <c r="C245" s="30">
        <v>1462.1538773148147</v>
      </c>
      <c r="D245" s="54">
        <f t="shared" si="12"/>
        <v>0.4226086956521739</v>
      </c>
      <c r="E245" s="54">
        <f t="shared" si="13"/>
        <v>0.48746923249049007</v>
      </c>
      <c r="F245" s="4" t="str">
        <f t="shared" si="14"/>
        <v>Start group 3 for 50km</v>
      </c>
      <c r="G245" s="4" t="str">
        <f t="shared" si="15"/>
        <v>Start group 4 for 100km</v>
      </c>
    </row>
    <row r="246" spans="1:7">
      <c r="A246" s="4">
        <v>244</v>
      </c>
      <c r="B246" s="5" t="s">
        <v>9040</v>
      </c>
      <c r="C246" s="30">
        <v>1462.1546527777778</v>
      </c>
      <c r="D246" s="54">
        <f t="shared" si="12"/>
        <v>0.42434782608695654</v>
      </c>
      <c r="E246" s="54">
        <f t="shared" si="13"/>
        <v>0.49496531662564325</v>
      </c>
      <c r="F246" s="4" t="str">
        <f t="shared" si="14"/>
        <v>Start group 3 for 50km</v>
      </c>
      <c r="G246" s="4" t="str">
        <f t="shared" si="15"/>
        <v>Start group 4 for 100km</v>
      </c>
    </row>
    <row r="247" spans="1:7">
      <c r="A247" s="4">
        <v>245</v>
      </c>
      <c r="B247" s="5" t="s">
        <v>9041</v>
      </c>
      <c r="C247" s="30">
        <v>1462.1546990740742</v>
      </c>
      <c r="D247" s="54">
        <f t="shared" si="12"/>
        <v>0.42608695652173911</v>
      </c>
      <c r="E247" s="54">
        <f t="shared" si="13"/>
        <v>0.49541284403669733</v>
      </c>
      <c r="F247" s="4" t="str">
        <f t="shared" si="14"/>
        <v>Start group 3 for 50km</v>
      </c>
      <c r="G247" s="4" t="str">
        <f t="shared" si="15"/>
        <v>Start group 4 for 100km</v>
      </c>
    </row>
    <row r="248" spans="1:7">
      <c r="A248" s="4">
        <v>246</v>
      </c>
      <c r="B248" s="5" t="s">
        <v>9042</v>
      </c>
      <c r="C248" s="30">
        <v>1462.1546990740742</v>
      </c>
      <c r="D248" s="54">
        <f t="shared" si="12"/>
        <v>0.42782608695652175</v>
      </c>
      <c r="E248" s="54">
        <f t="shared" si="13"/>
        <v>0.49541284403669733</v>
      </c>
      <c r="F248" s="4" t="str">
        <f t="shared" si="14"/>
        <v>Start group 3 for 50km</v>
      </c>
      <c r="G248" s="4" t="str">
        <f t="shared" si="15"/>
        <v>Start group 4 for 100km</v>
      </c>
    </row>
    <row r="249" spans="1:7">
      <c r="A249" s="4">
        <v>247</v>
      </c>
      <c r="B249" s="5" t="s">
        <v>9043</v>
      </c>
      <c r="C249" s="30">
        <v>1462.1548958333333</v>
      </c>
      <c r="D249" s="54">
        <f t="shared" si="12"/>
        <v>0.42956521739130432</v>
      </c>
      <c r="E249" s="54">
        <f t="shared" si="13"/>
        <v>0.4973148355336765</v>
      </c>
      <c r="F249" s="4" t="str">
        <f t="shared" si="14"/>
        <v>Start group 3 for 50km</v>
      </c>
      <c r="G249" s="4" t="str">
        <f t="shared" si="15"/>
        <v>Start group 4 for 100km</v>
      </c>
    </row>
    <row r="250" spans="1:7">
      <c r="A250" s="4">
        <v>248</v>
      </c>
      <c r="B250" s="5" t="s">
        <v>9044</v>
      </c>
      <c r="C250" s="30">
        <v>1462.1551620370371</v>
      </c>
      <c r="D250" s="54">
        <f t="shared" si="12"/>
        <v>0.43130434782608695</v>
      </c>
      <c r="E250" s="54">
        <f t="shared" si="13"/>
        <v>0.49988811814723655</v>
      </c>
      <c r="F250" s="4" t="str">
        <f t="shared" si="14"/>
        <v>Start group 3 for 50km</v>
      </c>
      <c r="G250" s="4" t="str">
        <f t="shared" si="15"/>
        <v>Start group 4 for 100km</v>
      </c>
    </row>
    <row r="251" spans="1:7">
      <c r="A251" s="4">
        <v>249</v>
      </c>
      <c r="B251" s="5" t="s">
        <v>9045</v>
      </c>
      <c r="C251" s="30">
        <v>1462.1551620370371</v>
      </c>
      <c r="D251" s="54">
        <f t="shared" si="12"/>
        <v>0.43304347826086959</v>
      </c>
      <c r="E251" s="54">
        <f t="shared" si="13"/>
        <v>0.49988811814723655</v>
      </c>
      <c r="F251" s="4" t="str">
        <f t="shared" si="14"/>
        <v>Start group 3 for 50km</v>
      </c>
      <c r="G251" s="4" t="str">
        <f t="shared" si="15"/>
        <v>Start group 4 for 100km</v>
      </c>
    </row>
    <row r="252" spans="1:7">
      <c r="A252" s="4">
        <v>250</v>
      </c>
      <c r="B252" s="5" t="s">
        <v>9046</v>
      </c>
      <c r="C252" s="30">
        <v>1462.1551736111112</v>
      </c>
      <c r="D252" s="54">
        <f t="shared" si="12"/>
        <v>0.43478260869565216</v>
      </c>
      <c r="E252" s="54">
        <f t="shared" si="13"/>
        <v>0.49999999999999989</v>
      </c>
      <c r="F252" s="4" t="str">
        <f t="shared" si="14"/>
        <v>Start group 3 for 50km</v>
      </c>
      <c r="G252" s="4" t="str">
        <f t="shared" si="15"/>
        <v>Start group 4 for 100km</v>
      </c>
    </row>
    <row r="253" spans="1:7">
      <c r="A253" s="4">
        <v>251</v>
      </c>
      <c r="B253" s="5" t="s">
        <v>9047</v>
      </c>
      <c r="C253" s="30">
        <v>1462.1551851851852</v>
      </c>
      <c r="D253" s="54">
        <f t="shared" si="12"/>
        <v>0.43652173913043479</v>
      </c>
      <c r="E253" s="54">
        <f t="shared" si="13"/>
        <v>0.50011188185276345</v>
      </c>
      <c r="F253" s="4" t="str">
        <f t="shared" si="14"/>
        <v>Start group 4 for 50km</v>
      </c>
      <c r="G253" s="4" t="str">
        <f t="shared" si="15"/>
        <v>Start group 4 for 100km</v>
      </c>
    </row>
    <row r="254" spans="1:7">
      <c r="A254" s="4">
        <v>252</v>
      </c>
      <c r="B254" s="5" t="s">
        <v>9048</v>
      </c>
      <c r="C254" s="30">
        <v>1462.1553472222222</v>
      </c>
      <c r="D254" s="54">
        <f t="shared" si="12"/>
        <v>0.43826086956521737</v>
      </c>
      <c r="E254" s="54">
        <f t="shared" si="13"/>
        <v>0.5016782277914521</v>
      </c>
      <c r="F254" s="4" t="str">
        <f t="shared" si="14"/>
        <v>Start group 4 for 50km</v>
      </c>
      <c r="G254" s="4" t="str">
        <f t="shared" si="15"/>
        <v>Start group 4 for 100km</v>
      </c>
    </row>
    <row r="255" spans="1:7">
      <c r="A255" s="4">
        <v>253</v>
      </c>
      <c r="B255" s="5" t="s">
        <v>9049</v>
      </c>
      <c r="C255" s="30">
        <v>1462.1556250000001</v>
      </c>
      <c r="D255" s="54">
        <f t="shared" si="12"/>
        <v>0.44</v>
      </c>
      <c r="E255" s="54">
        <f t="shared" si="13"/>
        <v>0.50436339225777571</v>
      </c>
      <c r="F255" s="4" t="str">
        <f t="shared" si="14"/>
        <v>Start group 4 for 50km</v>
      </c>
      <c r="G255" s="4" t="str">
        <f t="shared" si="15"/>
        <v>Start group 4 for 100km</v>
      </c>
    </row>
    <row r="256" spans="1:7">
      <c r="A256" s="4">
        <v>254</v>
      </c>
      <c r="B256" s="5" t="s">
        <v>9050</v>
      </c>
      <c r="C256" s="30">
        <v>1462.155949074074</v>
      </c>
      <c r="D256" s="54">
        <f t="shared" si="12"/>
        <v>0.44173913043478263</v>
      </c>
      <c r="E256" s="54">
        <f t="shared" si="13"/>
        <v>0.50749608413515324</v>
      </c>
      <c r="F256" s="4" t="str">
        <f t="shared" si="14"/>
        <v>Start group 4 for 50km</v>
      </c>
      <c r="G256" s="4" t="str">
        <f t="shared" si="15"/>
        <v>Start group 4 for 100km</v>
      </c>
    </row>
    <row r="257" spans="1:7">
      <c r="A257" s="4">
        <v>255</v>
      </c>
      <c r="B257" s="5" t="s">
        <v>9051</v>
      </c>
      <c r="C257" s="30">
        <v>1462.1561342592593</v>
      </c>
      <c r="D257" s="54">
        <f t="shared" si="12"/>
        <v>0.44347826086956521</v>
      </c>
      <c r="E257" s="54">
        <f t="shared" si="13"/>
        <v>0.50928619377936901</v>
      </c>
      <c r="F257" s="4" t="str">
        <f t="shared" si="14"/>
        <v>Start group 4 for 50km</v>
      </c>
      <c r="G257" s="4" t="str">
        <f t="shared" si="15"/>
        <v>Start group 4 for 100km</v>
      </c>
    </row>
    <row r="258" spans="1:7">
      <c r="A258" s="4">
        <v>256</v>
      </c>
      <c r="B258" s="5" t="s">
        <v>9052</v>
      </c>
      <c r="C258" s="30">
        <v>1462.1562615740741</v>
      </c>
      <c r="D258" s="54">
        <f t="shared" si="12"/>
        <v>0.44521739130434784</v>
      </c>
      <c r="E258" s="54">
        <f t="shared" si="13"/>
        <v>0.51051689415976731</v>
      </c>
      <c r="F258" s="4" t="str">
        <f t="shared" si="14"/>
        <v>Start group 4 for 50km</v>
      </c>
      <c r="G258" s="4" t="str">
        <f t="shared" si="15"/>
        <v>Start group 4 for 100km</v>
      </c>
    </row>
    <row r="259" spans="1:7">
      <c r="A259" s="4">
        <v>257</v>
      </c>
      <c r="B259" s="5" t="s">
        <v>9053</v>
      </c>
      <c r="C259" s="30">
        <v>1462.1564583333334</v>
      </c>
      <c r="D259" s="54">
        <f t="shared" si="12"/>
        <v>0.44695652173913042</v>
      </c>
      <c r="E259" s="54">
        <f t="shared" si="13"/>
        <v>0.51241888565674654</v>
      </c>
      <c r="F259" s="4" t="str">
        <f t="shared" si="14"/>
        <v>Start group 4 for 50km</v>
      </c>
      <c r="G259" s="4" t="str">
        <f t="shared" si="15"/>
        <v>Start group 4 for 100km</v>
      </c>
    </row>
    <row r="260" spans="1:7">
      <c r="A260" s="4">
        <v>258</v>
      </c>
      <c r="B260" s="5" t="s">
        <v>9054</v>
      </c>
      <c r="C260" s="30">
        <v>1462.1564930555555</v>
      </c>
      <c r="D260" s="54">
        <f t="shared" ref="D260:D323" si="16">A260/575</f>
        <v>0.44869565217391305</v>
      </c>
      <c r="E260" s="54">
        <f t="shared" ref="E260:E323" si="17">((HOUR(C260)*60+MINUTE(C260)+SECOND(C260)/60)-(HOUR($C$3)*60+MINUTE($C$3)+SECOND($C$3)/60))/(HOUR($C$3)*60+MINUTE($C$3)+SECOND($C$3)/60)</f>
        <v>0.51275453121503689</v>
      </c>
      <c r="F260" s="4" t="str">
        <f t="shared" ref="F260:F323" si="18">"Start group "&amp;IF(E260&lt;=29%,1,IF(E260&lt;=39%,2,IF(E260&lt;=50%,3,IF(E260&lt;=62%,4,IF(E260&lt;=84%,5,6)))))&amp;" for 50km"</f>
        <v>Start group 4 for 50km</v>
      </c>
      <c r="G260" s="4" t="str">
        <f t="shared" ref="G260:G323" si="19">"Start group "&amp;IF(E260&lt;=20%,1,IF(E260&lt;=33%,2,IF(E260&lt;=43%,3,IF(E260&lt;=52%,4,IF(E260&lt;=69%,5,6)))))&amp;" for 100km"</f>
        <v>Start group 4 for 100km</v>
      </c>
    </row>
    <row r="261" spans="1:7">
      <c r="A261" s="4">
        <v>259</v>
      </c>
      <c r="B261" s="5" t="s">
        <v>9055</v>
      </c>
      <c r="C261" s="30">
        <v>1462.1567592592592</v>
      </c>
      <c r="D261" s="54">
        <f t="shared" si="16"/>
        <v>0.45043478260869563</v>
      </c>
      <c r="E261" s="54">
        <f t="shared" si="17"/>
        <v>0.51532781382859694</v>
      </c>
      <c r="F261" s="4" t="str">
        <f t="shared" si="18"/>
        <v>Start group 4 for 50km</v>
      </c>
      <c r="G261" s="4" t="str">
        <f t="shared" si="19"/>
        <v>Start group 4 for 100km</v>
      </c>
    </row>
    <row r="262" spans="1:7">
      <c r="A262" s="4">
        <v>260</v>
      </c>
      <c r="B262" s="5" t="s">
        <v>9056</v>
      </c>
      <c r="C262" s="30">
        <v>1462.1567708333334</v>
      </c>
      <c r="D262" s="54">
        <f t="shared" si="16"/>
        <v>0.45217391304347826</v>
      </c>
      <c r="E262" s="54">
        <f t="shared" si="17"/>
        <v>0.5154396956813605</v>
      </c>
      <c r="F262" s="4" t="str">
        <f t="shared" si="18"/>
        <v>Start group 4 for 50km</v>
      </c>
      <c r="G262" s="4" t="str">
        <f t="shared" si="19"/>
        <v>Start group 4 for 100km</v>
      </c>
    </row>
    <row r="263" spans="1:7">
      <c r="A263" s="4">
        <v>261</v>
      </c>
      <c r="B263" s="5" t="s">
        <v>9057</v>
      </c>
      <c r="C263" s="30">
        <v>1462.1568865740742</v>
      </c>
      <c r="D263" s="54">
        <f t="shared" si="16"/>
        <v>0.45391304347826089</v>
      </c>
      <c r="E263" s="54">
        <f t="shared" si="17"/>
        <v>0.51655851420899523</v>
      </c>
      <c r="F263" s="4" t="str">
        <f t="shared" si="18"/>
        <v>Start group 4 for 50km</v>
      </c>
      <c r="G263" s="4" t="str">
        <f t="shared" si="19"/>
        <v>Start group 4 for 100km</v>
      </c>
    </row>
    <row r="264" spans="1:7">
      <c r="A264" s="4">
        <v>262</v>
      </c>
      <c r="B264" s="5" t="s">
        <v>9058</v>
      </c>
      <c r="C264" s="30">
        <v>1462.1568865740742</v>
      </c>
      <c r="D264" s="54">
        <f t="shared" si="16"/>
        <v>0.45565217391304347</v>
      </c>
      <c r="E264" s="54">
        <f t="shared" si="17"/>
        <v>0.51655851420899523</v>
      </c>
      <c r="F264" s="4" t="str">
        <f t="shared" si="18"/>
        <v>Start group 4 for 50km</v>
      </c>
      <c r="G264" s="4" t="str">
        <f t="shared" si="19"/>
        <v>Start group 4 for 100km</v>
      </c>
    </row>
    <row r="265" spans="1:7">
      <c r="A265" s="4">
        <v>263</v>
      </c>
      <c r="B265" s="5" t="s">
        <v>9059</v>
      </c>
      <c r="C265" s="30">
        <v>1462.1569212962963</v>
      </c>
      <c r="D265" s="54">
        <f t="shared" si="16"/>
        <v>0.4573913043478261</v>
      </c>
      <c r="E265" s="54">
        <f t="shared" si="17"/>
        <v>0.5168941597672857</v>
      </c>
      <c r="F265" s="4" t="str">
        <f t="shared" si="18"/>
        <v>Start group 4 for 50km</v>
      </c>
      <c r="G265" s="4" t="str">
        <f t="shared" si="19"/>
        <v>Start group 4 for 100km</v>
      </c>
    </row>
    <row r="266" spans="1:7">
      <c r="A266" s="4">
        <v>264</v>
      </c>
      <c r="B266" s="5" t="s">
        <v>9060</v>
      </c>
      <c r="C266" s="30">
        <v>1462.1572337962964</v>
      </c>
      <c r="D266" s="54">
        <f t="shared" si="16"/>
        <v>0.45913043478260868</v>
      </c>
      <c r="E266" s="54">
        <f t="shared" si="17"/>
        <v>0.51991496979189966</v>
      </c>
      <c r="F266" s="4" t="str">
        <f t="shared" si="18"/>
        <v>Start group 4 for 50km</v>
      </c>
      <c r="G266" s="4" t="str">
        <f t="shared" si="19"/>
        <v>Start group 4 for 100km</v>
      </c>
    </row>
    <row r="267" spans="1:7">
      <c r="A267" s="4">
        <v>265</v>
      </c>
      <c r="B267" s="5" t="s">
        <v>9061</v>
      </c>
      <c r="C267" s="30">
        <v>1462.1573148148148</v>
      </c>
      <c r="D267" s="54">
        <f t="shared" si="16"/>
        <v>0.46086956521739131</v>
      </c>
      <c r="E267" s="54">
        <f t="shared" si="17"/>
        <v>0.52069814276124404</v>
      </c>
      <c r="F267" s="4" t="str">
        <f t="shared" si="18"/>
        <v>Start group 4 for 50km</v>
      </c>
      <c r="G267" s="4" t="str">
        <f t="shared" si="19"/>
        <v>Start group 5 for 100km</v>
      </c>
    </row>
    <row r="268" spans="1:7">
      <c r="A268" s="4">
        <v>266</v>
      </c>
      <c r="B268" s="5" t="s">
        <v>9062</v>
      </c>
      <c r="C268" s="30">
        <v>1462.1573495370371</v>
      </c>
      <c r="D268" s="54">
        <f t="shared" si="16"/>
        <v>0.46260869565217394</v>
      </c>
      <c r="E268" s="54">
        <f t="shared" si="17"/>
        <v>0.52103378831953462</v>
      </c>
      <c r="F268" s="4" t="str">
        <f t="shared" si="18"/>
        <v>Start group 4 for 50km</v>
      </c>
      <c r="G268" s="4" t="str">
        <f t="shared" si="19"/>
        <v>Start group 5 for 100km</v>
      </c>
    </row>
    <row r="269" spans="1:7">
      <c r="A269" s="4">
        <v>267</v>
      </c>
      <c r="B269" s="5" t="s">
        <v>9063</v>
      </c>
      <c r="C269" s="30">
        <v>1462.1573726851852</v>
      </c>
      <c r="D269" s="54">
        <f t="shared" si="16"/>
        <v>0.46434782608695652</v>
      </c>
      <c r="E269" s="54">
        <f t="shared" si="17"/>
        <v>0.52125755202506152</v>
      </c>
      <c r="F269" s="4" t="str">
        <f t="shared" si="18"/>
        <v>Start group 4 for 50km</v>
      </c>
      <c r="G269" s="4" t="str">
        <f t="shared" si="19"/>
        <v>Start group 5 for 100km</v>
      </c>
    </row>
    <row r="270" spans="1:7">
      <c r="A270" s="4">
        <v>268</v>
      </c>
      <c r="B270" s="5" t="s">
        <v>9064</v>
      </c>
      <c r="C270" s="30">
        <v>1462.1573958333333</v>
      </c>
      <c r="D270" s="54">
        <f t="shared" si="16"/>
        <v>0.46608695652173915</v>
      </c>
      <c r="E270" s="54">
        <f t="shared" si="17"/>
        <v>0.52148131573058853</v>
      </c>
      <c r="F270" s="4" t="str">
        <f t="shared" si="18"/>
        <v>Start group 4 for 50km</v>
      </c>
      <c r="G270" s="4" t="str">
        <f t="shared" si="19"/>
        <v>Start group 5 for 100km</v>
      </c>
    </row>
    <row r="271" spans="1:7">
      <c r="A271" s="4">
        <v>269</v>
      </c>
      <c r="B271" s="5" t="s">
        <v>9065</v>
      </c>
      <c r="C271" s="30">
        <v>1462.1574305555555</v>
      </c>
      <c r="D271" s="54">
        <f t="shared" si="16"/>
        <v>0.46782608695652173</v>
      </c>
      <c r="E271" s="54">
        <f t="shared" si="17"/>
        <v>0.52181696128887889</v>
      </c>
      <c r="F271" s="4" t="str">
        <f t="shared" si="18"/>
        <v>Start group 4 for 50km</v>
      </c>
      <c r="G271" s="4" t="str">
        <f t="shared" si="19"/>
        <v>Start group 5 for 100km</v>
      </c>
    </row>
    <row r="272" spans="1:7">
      <c r="A272" s="4">
        <v>270</v>
      </c>
      <c r="B272" s="5" t="s">
        <v>9066</v>
      </c>
      <c r="C272" s="30">
        <v>1462.157488425926</v>
      </c>
      <c r="D272" s="54">
        <f t="shared" si="16"/>
        <v>0.46956521739130436</v>
      </c>
      <c r="E272" s="54">
        <f t="shared" si="17"/>
        <v>0.52237637055269637</v>
      </c>
      <c r="F272" s="4" t="str">
        <f t="shared" si="18"/>
        <v>Start group 4 for 50km</v>
      </c>
      <c r="G272" s="4" t="str">
        <f t="shared" si="19"/>
        <v>Start group 5 for 100km</v>
      </c>
    </row>
    <row r="273" spans="1:7">
      <c r="A273" s="4">
        <v>271</v>
      </c>
      <c r="B273" s="5" t="s">
        <v>9067</v>
      </c>
      <c r="C273" s="30">
        <v>1462.1579513888889</v>
      </c>
      <c r="D273" s="54">
        <f t="shared" si="16"/>
        <v>0.47130434782608693</v>
      </c>
      <c r="E273" s="54">
        <f t="shared" si="17"/>
        <v>0.52685164466323553</v>
      </c>
      <c r="F273" s="4" t="str">
        <f t="shared" si="18"/>
        <v>Start group 4 for 50km</v>
      </c>
      <c r="G273" s="4" t="str">
        <f t="shared" si="19"/>
        <v>Start group 5 for 100km</v>
      </c>
    </row>
    <row r="274" spans="1:7">
      <c r="A274" s="4">
        <v>272</v>
      </c>
      <c r="B274" s="5" t="s">
        <v>9068</v>
      </c>
      <c r="C274" s="30">
        <v>1462.1580208333332</v>
      </c>
      <c r="D274" s="54">
        <f t="shared" si="16"/>
        <v>0.47304347826086957</v>
      </c>
      <c r="E274" s="54">
        <f t="shared" si="17"/>
        <v>0.52752293577981657</v>
      </c>
      <c r="F274" s="4" t="str">
        <f t="shared" si="18"/>
        <v>Start group 4 for 50km</v>
      </c>
      <c r="G274" s="4" t="str">
        <f t="shared" si="19"/>
        <v>Start group 5 for 100km</v>
      </c>
    </row>
    <row r="275" spans="1:7">
      <c r="A275" s="4">
        <v>273</v>
      </c>
      <c r="B275" s="5" t="s">
        <v>9069</v>
      </c>
      <c r="C275" s="30">
        <v>1462.1580555555556</v>
      </c>
      <c r="D275" s="54">
        <f t="shared" si="16"/>
        <v>0.4747826086956522</v>
      </c>
      <c r="E275" s="54">
        <f t="shared" si="17"/>
        <v>0.52785858133810692</v>
      </c>
      <c r="F275" s="4" t="str">
        <f t="shared" si="18"/>
        <v>Start group 4 for 50km</v>
      </c>
      <c r="G275" s="4" t="str">
        <f t="shared" si="19"/>
        <v>Start group 5 for 100km</v>
      </c>
    </row>
    <row r="276" spans="1:7">
      <c r="A276" s="4">
        <v>274</v>
      </c>
      <c r="B276" s="5" t="s">
        <v>9070</v>
      </c>
      <c r="C276" s="30">
        <v>1462.1585879629629</v>
      </c>
      <c r="D276" s="54">
        <f t="shared" si="16"/>
        <v>0.47652173913043477</v>
      </c>
      <c r="E276" s="54">
        <f t="shared" si="17"/>
        <v>0.53300514656522713</v>
      </c>
      <c r="F276" s="4" t="str">
        <f t="shared" si="18"/>
        <v>Start group 4 for 50km</v>
      </c>
      <c r="G276" s="4" t="str">
        <f t="shared" si="19"/>
        <v>Start group 5 for 100km</v>
      </c>
    </row>
    <row r="277" spans="1:7">
      <c r="A277" s="4">
        <v>275</v>
      </c>
      <c r="B277" s="5" t="s">
        <v>9071</v>
      </c>
      <c r="C277" s="30">
        <v>1462.1588425925927</v>
      </c>
      <c r="D277" s="54">
        <f t="shared" si="16"/>
        <v>0.47826086956521741</v>
      </c>
      <c r="E277" s="54">
        <f t="shared" si="17"/>
        <v>0.53546654732602361</v>
      </c>
      <c r="F277" s="4" t="str">
        <f t="shared" si="18"/>
        <v>Start group 4 for 50km</v>
      </c>
      <c r="G277" s="4" t="str">
        <f t="shared" si="19"/>
        <v>Start group 5 for 100km</v>
      </c>
    </row>
    <row r="278" spans="1:7">
      <c r="A278" s="4">
        <v>276</v>
      </c>
      <c r="B278" s="5" t="s">
        <v>9072</v>
      </c>
      <c r="C278" s="30">
        <v>1462.158912037037</v>
      </c>
      <c r="D278" s="54">
        <f t="shared" si="16"/>
        <v>0.48</v>
      </c>
      <c r="E278" s="54">
        <f t="shared" si="17"/>
        <v>0.53613783844260465</v>
      </c>
      <c r="F278" s="4" t="str">
        <f t="shared" si="18"/>
        <v>Start group 4 for 50km</v>
      </c>
      <c r="G278" s="4" t="str">
        <f t="shared" si="19"/>
        <v>Start group 5 for 100km</v>
      </c>
    </row>
    <row r="279" spans="1:7">
      <c r="A279" s="4">
        <v>277</v>
      </c>
      <c r="B279" s="5" t="s">
        <v>9073</v>
      </c>
      <c r="C279" s="30">
        <v>1462.1589351851851</v>
      </c>
      <c r="D279" s="54">
        <f t="shared" si="16"/>
        <v>0.48173913043478261</v>
      </c>
      <c r="E279" s="54">
        <f t="shared" si="17"/>
        <v>0.53636160214813156</v>
      </c>
      <c r="F279" s="4" t="str">
        <f t="shared" si="18"/>
        <v>Start group 4 for 50km</v>
      </c>
      <c r="G279" s="4" t="str">
        <f t="shared" si="19"/>
        <v>Start group 5 for 100km</v>
      </c>
    </row>
    <row r="280" spans="1:7">
      <c r="A280" s="4">
        <v>278</v>
      </c>
      <c r="B280" s="5" t="s">
        <v>9074</v>
      </c>
      <c r="C280" s="30">
        <v>1462.1589930555556</v>
      </c>
      <c r="D280" s="54">
        <f t="shared" si="16"/>
        <v>0.48347826086956519</v>
      </c>
      <c r="E280" s="54">
        <f t="shared" si="17"/>
        <v>0.53692101141194892</v>
      </c>
      <c r="F280" s="4" t="str">
        <f t="shared" si="18"/>
        <v>Start group 4 for 50km</v>
      </c>
      <c r="G280" s="4" t="str">
        <f t="shared" si="19"/>
        <v>Start group 5 for 100km</v>
      </c>
    </row>
    <row r="281" spans="1:7">
      <c r="A281" s="4">
        <v>279</v>
      </c>
      <c r="B281" s="5" t="s">
        <v>9075</v>
      </c>
      <c r="C281" s="36" t="s">
        <v>9076</v>
      </c>
      <c r="D281" s="54">
        <f t="shared" si="16"/>
        <v>0.48521739130434782</v>
      </c>
      <c r="E281" s="54">
        <f t="shared" si="17"/>
        <v>0.53759230252852996</v>
      </c>
      <c r="F281" s="4" t="str">
        <f t="shared" si="18"/>
        <v>Start group 4 for 50km</v>
      </c>
      <c r="G281" s="4" t="str">
        <f t="shared" si="19"/>
        <v>Start group 5 for 100km</v>
      </c>
    </row>
    <row r="282" spans="1:7">
      <c r="A282" s="4">
        <v>280</v>
      </c>
      <c r="B282" s="5" t="s">
        <v>9077</v>
      </c>
      <c r="C282" s="30">
        <v>1462.1592592592592</v>
      </c>
      <c r="D282" s="54">
        <f t="shared" si="16"/>
        <v>0.48695652173913045</v>
      </c>
      <c r="E282" s="54">
        <f t="shared" si="17"/>
        <v>0.53949429402550908</v>
      </c>
      <c r="F282" s="4" t="str">
        <f t="shared" si="18"/>
        <v>Start group 4 for 50km</v>
      </c>
      <c r="G282" s="4" t="str">
        <f t="shared" si="19"/>
        <v>Start group 5 for 100km</v>
      </c>
    </row>
    <row r="283" spans="1:7">
      <c r="A283" s="4">
        <v>281</v>
      </c>
      <c r="B283" s="5" t="s">
        <v>9078</v>
      </c>
      <c r="C283" s="30">
        <v>1462.1595370370371</v>
      </c>
      <c r="D283" s="54">
        <f t="shared" si="16"/>
        <v>0.48869565217391303</v>
      </c>
      <c r="E283" s="54">
        <f t="shared" si="17"/>
        <v>0.54217945849183247</v>
      </c>
      <c r="F283" s="4" t="str">
        <f t="shared" si="18"/>
        <v>Start group 4 for 50km</v>
      </c>
      <c r="G283" s="4" t="str">
        <f t="shared" si="19"/>
        <v>Start group 5 for 100km</v>
      </c>
    </row>
    <row r="284" spans="1:7">
      <c r="A284" s="4">
        <v>282</v>
      </c>
      <c r="B284" s="5" t="s">
        <v>9079</v>
      </c>
      <c r="C284" s="30">
        <v>1462.1598032407408</v>
      </c>
      <c r="D284" s="54">
        <f t="shared" si="16"/>
        <v>0.49043478260869566</v>
      </c>
      <c r="E284" s="54">
        <f t="shared" si="17"/>
        <v>0.54475274110539273</v>
      </c>
      <c r="F284" s="4" t="str">
        <f t="shared" si="18"/>
        <v>Start group 4 for 50km</v>
      </c>
      <c r="G284" s="4" t="str">
        <f t="shared" si="19"/>
        <v>Start group 5 for 100km</v>
      </c>
    </row>
    <row r="285" spans="1:7">
      <c r="A285" s="4">
        <v>283</v>
      </c>
      <c r="B285" s="5" t="s">
        <v>9080</v>
      </c>
      <c r="C285" s="30">
        <v>1462.1598032407408</v>
      </c>
      <c r="D285" s="54">
        <f t="shared" si="16"/>
        <v>0.49217391304347824</v>
      </c>
      <c r="E285" s="54">
        <f t="shared" si="17"/>
        <v>0.54475274110539273</v>
      </c>
      <c r="F285" s="4" t="str">
        <f t="shared" si="18"/>
        <v>Start group 4 for 50km</v>
      </c>
      <c r="G285" s="4" t="str">
        <f t="shared" si="19"/>
        <v>Start group 5 for 100km</v>
      </c>
    </row>
    <row r="286" spans="1:7">
      <c r="A286" s="4">
        <v>284</v>
      </c>
      <c r="B286" s="5" t="s">
        <v>9081</v>
      </c>
      <c r="C286" s="30">
        <v>1462.1598263888889</v>
      </c>
      <c r="D286" s="54">
        <f t="shared" si="16"/>
        <v>0.49391304347826087</v>
      </c>
      <c r="E286" s="54">
        <f t="shared" si="17"/>
        <v>0.54497650481091964</v>
      </c>
      <c r="F286" s="4" t="str">
        <f t="shared" si="18"/>
        <v>Start group 4 for 50km</v>
      </c>
      <c r="G286" s="4" t="str">
        <f t="shared" si="19"/>
        <v>Start group 5 for 100km</v>
      </c>
    </row>
    <row r="287" spans="1:7">
      <c r="A287" s="4">
        <v>285</v>
      </c>
      <c r="B287" s="5" t="s">
        <v>9082</v>
      </c>
      <c r="C287" s="30">
        <v>1462.1598263888889</v>
      </c>
      <c r="D287" s="54">
        <f t="shared" si="16"/>
        <v>0.4956521739130435</v>
      </c>
      <c r="E287" s="54">
        <f t="shared" si="17"/>
        <v>0.54497650481091964</v>
      </c>
      <c r="F287" s="4" t="str">
        <f t="shared" si="18"/>
        <v>Start group 4 for 50km</v>
      </c>
      <c r="G287" s="4" t="str">
        <f t="shared" si="19"/>
        <v>Start group 5 for 100km</v>
      </c>
    </row>
    <row r="288" spans="1:7">
      <c r="A288" s="4">
        <v>286</v>
      </c>
      <c r="B288" s="5" t="s">
        <v>9083</v>
      </c>
      <c r="C288" s="30">
        <v>1462.1604166666666</v>
      </c>
      <c r="D288" s="54">
        <f t="shared" si="16"/>
        <v>0.49739130434782608</v>
      </c>
      <c r="E288" s="54">
        <f t="shared" si="17"/>
        <v>0.55068247930185721</v>
      </c>
      <c r="F288" s="4" t="str">
        <f t="shared" si="18"/>
        <v>Start group 4 for 50km</v>
      </c>
      <c r="G288" s="4" t="str">
        <f t="shared" si="19"/>
        <v>Start group 5 for 100km</v>
      </c>
    </row>
    <row r="289" spans="1:7">
      <c r="A289" s="4">
        <v>287</v>
      </c>
      <c r="B289" s="5" t="s">
        <v>9084</v>
      </c>
      <c r="C289" s="30">
        <v>1462.1607870370369</v>
      </c>
      <c r="D289" s="54">
        <f t="shared" si="16"/>
        <v>0.49913043478260871</v>
      </c>
      <c r="E289" s="54">
        <f t="shared" si="17"/>
        <v>0.55426269859028865</v>
      </c>
      <c r="F289" s="4" t="str">
        <f t="shared" si="18"/>
        <v>Start group 4 for 50km</v>
      </c>
      <c r="G289" s="4" t="str">
        <f t="shared" si="19"/>
        <v>Start group 5 for 100km</v>
      </c>
    </row>
    <row r="290" spans="1:7">
      <c r="A290" s="4">
        <v>288</v>
      </c>
      <c r="B290" s="5" t="s">
        <v>9085</v>
      </c>
      <c r="C290" s="30">
        <v>1462.1612615740742</v>
      </c>
      <c r="D290" s="54">
        <f t="shared" si="16"/>
        <v>0.50086956521739134</v>
      </c>
      <c r="E290" s="54">
        <f t="shared" si="17"/>
        <v>0.55884985455359137</v>
      </c>
      <c r="F290" s="4" t="str">
        <f t="shared" si="18"/>
        <v>Start group 4 for 50km</v>
      </c>
      <c r="G290" s="4" t="str">
        <f t="shared" si="19"/>
        <v>Start group 5 for 100km</v>
      </c>
    </row>
    <row r="291" spans="1:7">
      <c r="A291" s="4">
        <v>289</v>
      </c>
      <c r="B291" s="5" t="s">
        <v>9086</v>
      </c>
      <c r="C291" s="30">
        <v>1462.161400462963</v>
      </c>
      <c r="D291" s="54">
        <f t="shared" si="16"/>
        <v>0.50260869565217392</v>
      </c>
      <c r="E291" s="54">
        <f t="shared" si="17"/>
        <v>0.56019243678675312</v>
      </c>
      <c r="F291" s="4" t="str">
        <f t="shared" si="18"/>
        <v>Start group 4 for 50km</v>
      </c>
      <c r="G291" s="4" t="str">
        <f t="shared" si="19"/>
        <v>Start group 5 for 100km</v>
      </c>
    </row>
    <row r="292" spans="1:7">
      <c r="A292" s="4">
        <v>290</v>
      </c>
      <c r="B292" s="5" t="s">
        <v>9087</v>
      </c>
      <c r="C292" s="30">
        <v>1462.1614467592592</v>
      </c>
      <c r="D292" s="54">
        <f t="shared" si="16"/>
        <v>0.5043478260869565</v>
      </c>
      <c r="E292" s="54">
        <f t="shared" si="17"/>
        <v>0.56063996419780704</v>
      </c>
      <c r="F292" s="4" t="str">
        <f t="shared" si="18"/>
        <v>Start group 4 for 50km</v>
      </c>
      <c r="G292" s="4" t="str">
        <f t="shared" si="19"/>
        <v>Start group 5 for 100km</v>
      </c>
    </row>
    <row r="293" spans="1:7">
      <c r="A293" s="4">
        <v>291</v>
      </c>
      <c r="B293" s="5" t="s">
        <v>9088</v>
      </c>
      <c r="C293" s="30">
        <v>1462.1616782407407</v>
      </c>
      <c r="D293" s="54">
        <f t="shared" si="16"/>
        <v>0.50608695652173918</v>
      </c>
      <c r="E293" s="54">
        <f t="shared" si="17"/>
        <v>0.56287760125307673</v>
      </c>
      <c r="F293" s="4" t="str">
        <f t="shared" si="18"/>
        <v>Start group 4 for 50km</v>
      </c>
      <c r="G293" s="4" t="str">
        <f t="shared" si="19"/>
        <v>Start group 5 for 100km</v>
      </c>
    </row>
    <row r="294" spans="1:7">
      <c r="A294" s="4">
        <v>292</v>
      </c>
      <c r="B294" s="5" t="s">
        <v>9089</v>
      </c>
      <c r="C294" s="30">
        <v>1462.1617708333333</v>
      </c>
      <c r="D294" s="54">
        <f t="shared" si="16"/>
        <v>0.50782608695652176</v>
      </c>
      <c r="E294" s="54">
        <f t="shared" si="17"/>
        <v>0.56377265607518456</v>
      </c>
      <c r="F294" s="4" t="str">
        <f t="shared" si="18"/>
        <v>Start group 4 for 50km</v>
      </c>
      <c r="G294" s="4" t="str">
        <f t="shared" si="19"/>
        <v>Start group 5 for 100km</v>
      </c>
    </row>
    <row r="295" spans="1:7">
      <c r="A295" s="4">
        <v>293</v>
      </c>
      <c r="B295" s="5" t="s">
        <v>9090</v>
      </c>
      <c r="C295" s="30">
        <v>1462.1619907407407</v>
      </c>
      <c r="D295" s="54">
        <f t="shared" si="16"/>
        <v>0.50956521739130434</v>
      </c>
      <c r="E295" s="54">
        <f t="shared" si="17"/>
        <v>0.5658984112776908</v>
      </c>
      <c r="F295" s="4" t="str">
        <f t="shared" si="18"/>
        <v>Start group 4 for 50km</v>
      </c>
      <c r="G295" s="4" t="str">
        <f t="shared" si="19"/>
        <v>Start group 5 for 100km</v>
      </c>
    </row>
    <row r="296" spans="1:7">
      <c r="A296" s="4">
        <v>294</v>
      </c>
      <c r="B296" s="5" t="s">
        <v>9091</v>
      </c>
      <c r="C296" s="30">
        <v>1462.162037037037</v>
      </c>
      <c r="D296" s="54">
        <f t="shared" si="16"/>
        <v>0.51130434782608691</v>
      </c>
      <c r="E296" s="54">
        <f t="shared" si="17"/>
        <v>0.56634593868874472</v>
      </c>
      <c r="F296" s="4" t="str">
        <f t="shared" si="18"/>
        <v>Start group 4 for 50km</v>
      </c>
      <c r="G296" s="4" t="str">
        <f t="shared" si="19"/>
        <v>Start group 5 for 100km</v>
      </c>
    </row>
    <row r="297" spans="1:7">
      <c r="A297" s="4">
        <v>295</v>
      </c>
      <c r="B297" s="5" t="s">
        <v>9092</v>
      </c>
      <c r="C297" s="30">
        <v>1462.162048611111</v>
      </c>
      <c r="D297" s="54">
        <f t="shared" si="16"/>
        <v>0.5130434782608696</v>
      </c>
      <c r="E297" s="54">
        <f t="shared" si="17"/>
        <v>0.56645782054150806</v>
      </c>
      <c r="F297" s="4" t="str">
        <f t="shared" si="18"/>
        <v>Start group 4 for 50km</v>
      </c>
      <c r="G297" s="4" t="str">
        <f t="shared" si="19"/>
        <v>Start group 5 for 100km</v>
      </c>
    </row>
    <row r="298" spans="1:7">
      <c r="A298" s="4">
        <v>296</v>
      </c>
      <c r="B298" s="5" t="s">
        <v>9093</v>
      </c>
      <c r="C298" s="30">
        <v>1462.1620717592593</v>
      </c>
      <c r="D298" s="54">
        <f t="shared" si="16"/>
        <v>0.51478260869565218</v>
      </c>
      <c r="E298" s="54">
        <f t="shared" si="17"/>
        <v>0.56668158424703508</v>
      </c>
      <c r="F298" s="4" t="str">
        <f t="shared" si="18"/>
        <v>Start group 4 for 50km</v>
      </c>
      <c r="G298" s="4" t="str">
        <f t="shared" si="19"/>
        <v>Start group 5 for 100km</v>
      </c>
    </row>
    <row r="299" spans="1:7">
      <c r="A299" s="4">
        <v>297</v>
      </c>
      <c r="B299" s="5" t="s">
        <v>9094</v>
      </c>
      <c r="C299" s="30">
        <v>1462.1620949074074</v>
      </c>
      <c r="D299" s="54">
        <f t="shared" si="16"/>
        <v>0.51652173913043475</v>
      </c>
      <c r="E299" s="54">
        <f t="shared" si="17"/>
        <v>0.56690534795256198</v>
      </c>
      <c r="F299" s="4" t="str">
        <f t="shared" si="18"/>
        <v>Start group 4 for 50km</v>
      </c>
      <c r="G299" s="4" t="str">
        <f t="shared" si="19"/>
        <v>Start group 5 for 100km</v>
      </c>
    </row>
    <row r="300" spans="1:7">
      <c r="A300" s="4">
        <v>298</v>
      </c>
      <c r="B300" s="5" t="s">
        <v>9095</v>
      </c>
      <c r="C300" s="30">
        <v>1462.1621064814815</v>
      </c>
      <c r="D300" s="54">
        <f t="shared" si="16"/>
        <v>0.51826086956521744</v>
      </c>
      <c r="E300" s="54">
        <f t="shared" si="17"/>
        <v>0.56701722980532554</v>
      </c>
      <c r="F300" s="4" t="str">
        <f t="shared" si="18"/>
        <v>Start group 4 for 50km</v>
      </c>
      <c r="G300" s="4" t="str">
        <f t="shared" si="19"/>
        <v>Start group 5 for 100km</v>
      </c>
    </row>
    <row r="301" spans="1:7">
      <c r="A301" s="4">
        <v>299</v>
      </c>
      <c r="B301" s="5" t="s">
        <v>9096</v>
      </c>
      <c r="C301" s="30">
        <v>1462.1623842592592</v>
      </c>
      <c r="D301" s="54">
        <f t="shared" si="16"/>
        <v>0.52</v>
      </c>
      <c r="E301" s="54">
        <f t="shared" si="17"/>
        <v>0.56970239427164915</v>
      </c>
      <c r="F301" s="4" t="str">
        <f t="shared" si="18"/>
        <v>Start group 4 for 50km</v>
      </c>
      <c r="G301" s="4" t="str">
        <f t="shared" si="19"/>
        <v>Start group 5 for 100km</v>
      </c>
    </row>
    <row r="302" spans="1:7">
      <c r="A302" s="4">
        <v>300</v>
      </c>
      <c r="B302" s="5" t="s">
        <v>9097</v>
      </c>
      <c r="C302" s="30">
        <v>1462.1623958333332</v>
      </c>
      <c r="D302" s="54">
        <f t="shared" si="16"/>
        <v>0.52173913043478259</v>
      </c>
      <c r="E302" s="54">
        <f t="shared" si="17"/>
        <v>0.5698142761244126</v>
      </c>
      <c r="F302" s="4" t="str">
        <f t="shared" si="18"/>
        <v>Start group 4 for 50km</v>
      </c>
      <c r="G302" s="4" t="str">
        <f t="shared" si="19"/>
        <v>Start group 5 for 100km</v>
      </c>
    </row>
    <row r="303" spans="1:7">
      <c r="A303" s="4">
        <v>301</v>
      </c>
      <c r="B303" s="5" t="s">
        <v>9098</v>
      </c>
      <c r="C303" s="30">
        <v>1462.1627777777778</v>
      </c>
      <c r="D303" s="54">
        <f t="shared" si="16"/>
        <v>0.52347826086956517</v>
      </c>
      <c r="E303" s="54">
        <f t="shared" si="17"/>
        <v>0.57350637726560749</v>
      </c>
      <c r="F303" s="4" t="str">
        <f t="shared" si="18"/>
        <v>Start group 4 for 50km</v>
      </c>
      <c r="G303" s="4" t="str">
        <f t="shared" si="19"/>
        <v>Start group 5 for 100km</v>
      </c>
    </row>
    <row r="304" spans="1:7">
      <c r="A304" s="4">
        <v>302</v>
      </c>
      <c r="B304" s="5" t="s">
        <v>9099</v>
      </c>
      <c r="C304" s="30">
        <v>1462.162824074074</v>
      </c>
      <c r="D304" s="54">
        <f t="shared" si="16"/>
        <v>0.52521739130434786</v>
      </c>
      <c r="E304" s="54">
        <f t="shared" si="17"/>
        <v>0.57395390467666141</v>
      </c>
      <c r="F304" s="4" t="str">
        <f t="shared" si="18"/>
        <v>Start group 4 for 50km</v>
      </c>
      <c r="G304" s="4" t="str">
        <f t="shared" si="19"/>
        <v>Start group 5 for 100km</v>
      </c>
    </row>
    <row r="305" spans="1:7">
      <c r="A305" s="4">
        <v>303</v>
      </c>
      <c r="B305" s="5" t="s">
        <v>9100</v>
      </c>
      <c r="C305" s="30">
        <v>1462.162824074074</v>
      </c>
      <c r="D305" s="54">
        <f t="shared" si="16"/>
        <v>0.52695652173913043</v>
      </c>
      <c r="E305" s="54">
        <f t="shared" si="17"/>
        <v>0.57395390467666141</v>
      </c>
      <c r="F305" s="4" t="str">
        <f t="shared" si="18"/>
        <v>Start group 4 for 50km</v>
      </c>
      <c r="G305" s="4" t="str">
        <f t="shared" si="19"/>
        <v>Start group 5 for 100km</v>
      </c>
    </row>
    <row r="306" spans="1:7">
      <c r="A306" s="4">
        <v>304</v>
      </c>
      <c r="B306" s="5" t="s">
        <v>9101</v>
      </c>
      <c r="C306" s="30">
        <v>1462.1628587962964</v>
      </c>
      <c r="D306" s="54">
        <f t="shared" si="16"/>
        <v>0.52869565217391301</v>
      </c>
      <c r="E306" s="54">
        <f t="shared" si="17"/>
        <v>0.57428955023495198</v>
      </c>
      <c r="F306" s="4" t="str">
        <f t="shared" si="18"/>
        <v>Start group 4 for 50km</v>
      </c>
      <c r="G306" s="4" t="str">
        <f t="shared" si="19"/>
        <v>Start group 5 for 100km</v>
      </c>
    </row>
    <row r="307" spans="1:7">
      <c r="A307" s="4">
        <v>305</v>
      </c>
      <c r="B307" s="5" t="s">
        <v>9102</v>
      </c>
      <c r="C307" s="30">
        <v>1462.1628703703705</v>
      </c>
      <c r="D307" s="54">
        <f t="shared" si="16"/>
        <v>0.5304347826086957</v>
      </c>
      <c r="E307" s="54">
        <f t="shared" si="17"/>
        <v>0.57440143208771532</v>
      </c>
      <c r="F307" s="4" t="str">
        <f t="shared" si="18"/>
        <v>Start group 4 for 50km</v>
      </c>
      <c r="G307" s="4" t="str">
        <f t="shared" si="19"/>
        <v>Start group 5 for 100km</v>
      </c>
    </row>
    <row r="308" spans="1:7">
      <c r="A308" s="4">
        <v>306</v>
      </c>
      <c r="B308" s="5" t="s">
        <v>9103</v>
      </c>
      <c r="C308" s="30">
        <v>1462.1629513888888</v>
      </c>
      <c r="D308" s="54">
        <f t="shared" si="16"/>
        <v>0.53217391304347827</v>
      </c>
      <c r="E308" s="54">
        <f t="shared" si="17"/>
        <v>0.57518460505705982</v>
      </c>
      <c r="F308" s="4" t="str">
        <f t="shared" si="18"/>
        <v>Start group 4 for 50km</v>
      </c>
      <c r="G308" s="4" t="str">
        <f t="shared" si="19"/>
        <v>Start group 5 for 100km</v>
      </c>
    </row>
    <row r="309" spans="1:7">
      <c r="A309" s="4">
        <v>307</v>
      </c>
      <c r="B309" s="5" t="s">
        <v>9104</v>
      </c>
      <c r="C309" s="30">
        <v>1462.1629513888888</v>
      </c>
      <c r="D309" s="54">
        <f t="shared" si="16"/>
        <v>0.53391304347826085</v>
      </c>
      <c r="E309" s="54">
        <f t="shared" si="17"/>
        <v>0.57518460505705982</v>
      </c>
      <c r="F309" s="4" t="str">
        <f t="shared" si="18"/>
        <v>Start group 4 for 50km</v>
      </c>
      <c r="G309" s="4" t="str">
        <f t="shared" si="19"/>
        <v>Start group 5 for 100km</v>
      </c>
    </row>
    <row r="310" spans="1:7">
      <c r="A310" s="4">
        <v>308</v>
      </c>
      <c r="B310" s="5" t="s">
        <v>9105</v>
      </c>
      <c r="C310" s="30">
        <v>1462.1630671296296</v>
      </c>
      <c r="D310" s="54">
        <f t="shared" si="16"/>
        <v>0.53565217391304343</v>
      </c>
      <c r="E310" s="54">
        <f t="shared" si="17"/>
        <v>0.57630342358469455</v>
      </c>
      <c r="F310" s="4" t="str">
        <f t="shared" si="18"/>
        <v>Start group 4 for 50km</v>
      </c>
      <c r="G310" s="4" t="str">
        <f t="shared" si="19"/>
        <v>Start group 5 for 100km</v>
      </c>
    </row>
    <row r="311" spans="1:7">
      <c r="A311" s="4">
        <v>309</v>
      </c>
      <c r="B311" s="5" t="s">
        <v>9106</v>
      </c>
      <c r="C311" s="30">
        <v>1462.1630902777779</v>
      </c>
      <c r="D311" s="54">
        <f t="shared" si="16"/>
        <v>0.53739130434782612</v>
      </c>
      <c r="E311" s="54">
        <f t="shared" si="17"/>
        <v>0.57652718729022145</v>
      </c>
      <c r="F311" s="4" t="str">
        <f t="shared" si="18"/>
        <v>Start group 4 for 50km</v>
      </c>
      <c r="G311" s="4" t="str">
        <f t="shared" si="19"/>
        <v>Start group 5 for 100km</v>
      </c>
    </row>
    <row r="312" spans="1:7">
      <c r="A312" s="4">
        <v>310</v>
      </c>
      <c r="B312" s="5" t="s">
        <v>9107</v>
      </c>
      <c r="C312" s="36" t="s">
        <v>9108</v>
      </c>
      <c r="D312" s="54">
        <f t="shared" si="16"/>
        <v>0.53913043478260869</v>
      </c>
      <c r="E312" s="54">
        <f t="shared" si="17"/>
        <v>0.57686283284851203</v>
      </c>
      <c r="F312" s="4" t="str">
        <f t="shared" si="18"/>
        <v>Start group 4 for 50km</v>
      </c>
      <c r="G312" s="4" t="str">
        <f t="shared" si="19"/>
        <v>Start group 5 for 100km</v>
      </c>
    </row>
    <row r="313" spans="1:7">
      <c r="A313" s="4">
        <v>311</v>
      </c>
      <c r="B313" s="5" t="s">
        <v>9109</v>
      </c>
      <c r="C313" s="30">
        <v>1462.1636111111111</v>
      </c>
      <c r="D313" s="54">
        <f t="shared" si="16"/>
        <v>0.54086956521739127</v>
      </c>
      <c r="E313" s="54">
        <f t="shared" si="17"/>
        <v>0.5815618706645781</v>
      </c>
      <c r="F313" s="4" t="str">
        <f t="shared" si="18"/>
        <v>Start group 4 for 50km</v>
      </c>
      <c r="G313" s="4" t="str">
        <f t="shared" si="19"/>
        <v>Start group 5 for 100km</v>
      </c>
    </row>
    <row r="314" spans="1:7">
      <c r="A314" s="4">
        <v>312</v>
      </c>
      <c r="B314" s="5" t="s">
        <v>9110</v>
      </c>
      <c r="C314" s="30">
        <v>1462.1637962962964</v>
      </c>
      <c r="D314" s="54">
        <f t="shared" si="16"/>
        <v>0.54260869565217396</v>
      </c>
      <c r="E314" s="54">
        <f t="shared" si="17"/>
        <v>0.58335198030879398</v>
      </c>
      <c r="F314" s="4" t="str">
        <f t="shared" si="18"/>
        <v>Start group 4 for 50km</v>
      </c>
      <c r="G314" s="4" t="str">
        <f t="shared" si="19"/>
        <v>Start group 5 for 100km</v>
      </c>
    </row>
    <row r="315" spans="1:7">
      <c r="A315" s="4">
        <v>313</v>
      </c>
      <c r="B315" s="5" t="s">
        <v>9111</v>
      </c>
      <c r="C315" s="30">
        <v>1462.1638194444445</v>
      </c>
      <c r="D315" s="54">
        <f t="shared" si="16"/>
        <v>0.54434782608695653</v>
      </c>
      <c r="E315" s="54">
        <f t="shared" si="17"/>
        <v>0.58357574401432089</v>
      </c>
      <c r="F315" s="4" t="str">
        <f t="shared" si="18"/>
        <v>Start group 4 for 50km</v>
      </c>
      <c r="G315" s="4" t="str">
        <f t="shared" si="19"/>
        <v>Start group 5 for 100km</v>
      </c>
    </row>
    <row r="316" spans="1:7">
      <c r="A316" s="4">
        <v>314</v>
      </c>
      <c r="B316" s="5" t="s">
        <v>9112</v>
      </c>
      <c r="C316" s="30">
        <v>1462.1638194444445</v>
      </c>
      <c r="D316" s="54">
        <f t="shared" si="16"/>
        <v>0.54608695652173911</v>
      </c>
      <c r="E316" s="54">
        <f t="shared" si="17"/>
        <v>0.58357574401432089</v>
      </c>
      <c r="F316" s="4" t="str">
        <f t="shared" si="18"/>
        <v>Start group 4 for 50km</v>
      </c>
      <c r="G316" s="4" t="str">
        <f t="shared" si="19"/>
        <v>Start group 5 for 100km</v>
      </c>
    </row>
    <row r="317" spans="1:7">
      <c r="A317" s="4">
        <v>315</v>
      </c>
      <c r="B317" s="5" t="s">
        <v>9113</v>
      </c>
      <c r="C317" s="30">
        <v>1462.1639120370371</v>
      </c>
      <c r="D317" s="54">
        <f t="shared" si="16"/>
        <v>0.54782608695652169</v>
      </c>
      <c r="E317" s="54">
        <f t="shared" si="17"/>
        <v>0.58447079883642872</v>
      </c>
      <c r="F317" s="4" t="str">
        <f t="shared" si="18"/>
        <v>Start group 4 for 50km</v>
      </c>
      <c r="G317" s="4" t="str">
        <f t="shared" si="19"/>
        <v>Start group 5 for 100km</v>
      </c>
    </row>
    <row r="318" spans="1:7">
      <c r="A318" s="4">
        <v>316</v>
      </c>
      <c r="B318" s="5" t="s">
        <v>9114</v>
      </c>
      <c r="C318" s="30">
        <v>1462.1639236111112</v>
      </c>
      <c r="D318" s="54">
        <f t="shared" si="16"/>
        <v>0.54956521739130437</v>
      </c>
      <c r="E318" s="54">
        <f t="shared" si="17"/>
        <v>0.58458268068919228</v>
      </c>
      <c r="F318" s="4" t="str">
        <f t="shared" si="18"/>
        <v>Start group 4 for 50km</v>
      </c>
      <c r="G318" s="4" t="str">
        <f t="shared" si="19"/>
        <v>Start group 5 for 100km</v>
      </c>
    </row>
    <row r="319" spans="1:7">
      <c r="A319" s="4">
        <v>317</v>
      </c>
      <c r="B319" s="5" t="s">
        <v>9115</v>
      </c>
      <c r="C319" s="30">
        <v>1462.1639814814814</v>
      </c>
      <c r="D319" s="54">
        <f t="shared" si="16"/>
        <v>0.55130434782608695</v>
      </c>
      <c r="E319" s="54">
        <f t="shared" si="17"/>
        <v>0.58514208995300954</v>
      </c>
      <c r="F319" s="4" t="str">
        <f t="shared" si="18"/>
        <v>Start group 4 for 50km</v>
      </c>
      <c r="G319" s="4" t="str">
        <f t="shared" si="19"/>
        <v>Start group 5 for 100km</v>
      </c>
    </row>
    <row r="320" spans="1:7">
      <c r="A320" s="4">
        <v>318</v>
      </c>
      <c r="B320" s="5" t="s">
        <v>9116</v>
      </c>
      <c r="C320" s="30">
        <v>1462.1639930555555</v>
      </c>
      <c r="D320" s="54">
        <f t="shared" si="16"/>
        <v>0.55304347826086953</v>
      </c>
      <c r="E320" s="54">
        <f t="shared" si="17"/>
        <v>0.5852539718057731</v>
      </c>
      <c r="F320" s="4" t="str">
        <f t="shared" si="18"/>
        <v>Start group 4 for 50km</v>
      </c>
      <c r="G320" s="4" t="str">
        <f t="shared" si="19"/>
        <v>Start group 5 for 100km</v>
      </c>
    </row>
    <row r="321" spans="1:7">
      <c r="A321" s="4">
        <v>319</v>
      </c>
      <c r="B321" s="5" t="s">
        <v>9117</v>
      </c>
      <c r="C321" s="30">
        <v>1462.1640046296295</v>
      </c>
      <c r="D321" s="54">
        <f t="shared" si="16"/>
        <v>0.55478260869565221</v>
      </c>
      <c r="E321" s="54">
        <f t="shared" si="17"/>
        <v>0.58536585365853655</v>
      </c>
      <c r="F321" s="4" t="str">
        <f t="shared" si="18"/>
        <v>Start group 4 for 50km</v>
      </c>
      <c r="G321" s="4" t="str">
        <f t="shared" si="19"/>
        <v>Start group 5 for 100km</v>
      </c>
    </row>
    <row r="322" spans="1:7">
      <c r="A322" s="4">
        <v>320</v>
      </c>
      <c r="B322" s="5" t="s">
        <v>9118</v>
      </c>
      <c r="C322" s="30">
        <v>1462.1640277777778</v>
      </c>
      <c r="D322" s="54">
        <f t="shared" si="16"/>
        <v>0.55652173913043479</v>
      </c>
      <c r="E322" s="54">
        <f t="shared" si="17"/>
        <v>0.58558961736406345</v>
      </c>
      <c r="F322" s="4" t="str">
        <f t="shared" si="18"/>
        <v>Start group 4 for 50km</v>
      </c>
      <c r="G322" s="4" t="str">
        <f t="shared" si="19"/>
        <v>Start group 5 for 100km</v>
      </c>
    </row>
    <row r="323" spans="1:7">
      <c r="A323" s="4">
        <v>321</v>
      </c>
      <c r="B323" s="5" t="s">
        <v>9119</v>
      </c>
      <c r="C323" s="30">
        <v>1462.1640856481481</v>
      </c>
      <c r="D323" s="54">
        <f t="shared" si="16"/>
        <v>0.55826086956521737</v>
      </c>
      <c r="E323" s="54">
        <f t="shared" si="17"/>
        <v>0.58614902662788093</v>
      </c>
      <c r="F323" s="4" t="str">
        <f t="shared" si="18"/>
        <v>Start group 4 for 50km</v>
      </c>
      <c r="G323" s="4" t="str">
        <f t="shared" si="19"/>
        <v>Start group 5 for 100km</v>
      </c>
    </row>
    <row r="324" spans="1:7">
      <c r="A324" s="4">
        <v>322</v>
      </c>
      <c r="B324" s="5" t="s">
        <v>9120</v>
      </c>
      <c r="C324" s="30">
        <v>1462.1642476851853</v>
      </c>
      <c r="D324" s="54">
        <f t="shared" ref="D324:D387" si="20">A324/575</f>
        <v>0.56000000000000005</v>
      </c>
      <c r="E324" s="54">
        <f t="shared" ref="E324:E387" si="21">((HOUR(C324)*60+MINUTE(C324)+SECOND(C324)/60)-(HOUR($C$3)*60+MINUTE($C$3)+SECOND($C$3)/60))/(HOUR($C$3)*60+MINUTE($C$3)+SECOND($C$3)/60)</f>
        <v>0.5877153725665698</v>
      </c>
      <c r="F324" s="4" t="str">
        <f t="shared" ref="F324:F387" si="22">"Start group "&amp;IF(E324&lt;=29%,1,IF(E324&lt;=39%,2,IF(E324&lt;=50%,3,IF(E324&lt;=62%,4,IF(E324&lt;=84%,5,6)))))&amp;" for 50km"</f>
        <v>Start group 4 for 50km</v>
      </c>
      <c r="G324" s="4" t="str">
        <f t="shared" ref="G324:G387" si="23">"Start group "&amp;IF(E324&lt;=20%,1,IF(E324&lt;=33%,2,IF(E324&lt;=43%,3,IF(E324&lt;=52%,4,IF(E324&lt;=69%,5,6)))))&amp;" for 100km"</f>
        <v>Start group 5 for 100km</v>
      </c>
    </row>
    <row r="325" spans="1:7">
      <c r="A325" s="4">
        <v>323</v>
      </c>
      <c r="B325" s="5" t="s">
        <v>9121</v>
      </c>
      <c r="C325" s="30">
        <v>1462.1642824074074</v>
      </c>
      <c r="D325" s="54">
        <f t="shared" si="20"/>
        <v>0.56173913043478263</v>
      </c>
      <c r="E325" s="54">
        <f t="shared" si="21"/>
        <v>0.58805101812486005</v>
      </c>
      <c r="F325" s="4" t="str">
        <f t="shared" si="22"/>
        <v>Start group 4 for 50km</v>
      </c>
      <c r="G325" s="4" t="str">
        <f t="shared" si="23"/>
        <v>Start group 5 for 100km</v>
      </c>
    </row>
    <row r="326" spans="1:7">
      <c r="A326" s="4">
        <v>324</v>
      </c>
      <c r="B326" s="5" t="s">
        <v>9122</v>
      </c>
      <c r="C326" s="30">
        <v>1462.1647222222223</v>
      </c>
      <c r="D326" s="54">
        <f t="shared" si="20"/>
        <v>0.56347826086956521</v>
      </c>
      <c r="E326" s="54">
        <f t="shared" si="21"/>
        <v>0.59230252852987231</v>
      </c>
      <c r="F326" s="4" t="str">
        <f t="shared" si="22"/>
        <v>Start group 4 for 50km</v>
      </c>
      <c r="G326" s="4" t="str">
        <f t="shared" si="23"/>
        <v>Start group 5 for 100km</v>
      </c>
    </row>
    <row r="327" spans="1:7">
      <c r="A327" s="4">
        <v>325</v>
      </c>
      <c r="B327" s="5" t="s">
        <v>9123</v>
      </c>
      <c r="C327" s="30">
        <v>1462.1651620370371</v>
      </c>
      <c r="D327" s="54">
        <f t="shared" si="20"/>
        <v>0.56521739130434778</v>
      </c>
      <c r="E327" s="54">
        <f t="shared" si="21"/>
        <v>0.59655403893488479</v>
      </c>
      <c r="F327" s="4" t="str">
        <f t="shared" si="22"/>
        <v>Start group 4 for 50km</v>
      </c>
      <c r="G327" s="4" t="str">
        <f t="shared" si="23"/>
        <v>Start group 5 for 100km</v>
      </c>
    </row>
    <row r="328" spans="1:7">
      <c r="A328" s="4">
        <v>326</v>
      </c>
      <c r="B328" s="5" t="s">
        <v>9124</v>
      </c>
      <c r="C328" s="30">
        <v>1462.1652083333333</v>
      </c>
      <c r="D328" s="54">
        <f t="shared" si="20"/>
        <v>0.56695652173913047</v>
      </c>
      <c r="E328" s="54">
        <f t="shared" si="21"/>
        <v>0.59700156634593871</v>
      </c>
      <c r="F328" s="4" t="str">
        <f t="shared" si="22"/>
        <v>Start group 4 for 50km</v>
      </c>
      <c r="G328" s="4" t="str">
        <f t="shared" si="23"/>
        <v>Start group 5 for 100km</v>
      </c>
    </row>
    <row r="329" spans="1:7">
      <c r="A329" s="4">
        <v>327</v>
      </c>
      <c r="B329" s="5" t="s">
        <v>9125</v>
      </c>
      <c r="C329" s="30">
        <v>1462.1652314814814</v>
      </c>
      <c r="D329" s="54">
        <f t="shared" si="20"/>
        <v>0.56869565217391305</v>
      </c>
      <c r="E329" s="54">
        <f t="shared" si="21"/>
        <v>0.59722533005146561</v>
      </c>
      <c r="F329" s="4" t="str">
        <f t="shared" si="22"/>
        <v>Start group 4 for 50km</v>
      </c>
      <c r="G329" s="4" t="str">
        <f t="shared" si="23"/>
        <v>Start group 5 for 100km</v>
      </c>
    </row>
    <row r="330" spans="1:7">
      <c r="A330" s="4">
        <v>328</v>
      </c>
      <c r="B330" s="5" t="s">
        <v>9126</v>
      </c>
      <c r="C330" s="30">
        <v>1462.1652430555555</v>
      </c>
      <c r="D330" s="54">
        <f t="shared" si="20"/>
        <v>0.57043478260869562</v>
      </c>
      <c r="E330" s="54">
        <f t="shared" si="21"/>
        <v>0.59733721190422906</v>
      </c>
      <c r="F330" s="4" t="str">
        <f t="shared" si="22"/>
        <v>Start group 4 for 50km</v>
      </c>
      <c r="G330" s="4" t="str">
        <f t="shared" si="23"/>
        <v>Start group 5 for 100km</v>
      </c>
    </row>
    <row r="331" spans="1:7">
      <c r="A331" s="4">
        <v>329</v>
      </c>
      <c r="B331" s="5" t="s">
        <v>9127</v>
      </c>
      <c r="C331" s="30">
        <v>1462.1657060185184</v>
      </c>
      <c r="D331" s="54">
        <f t="shared" si="20"/>
        <v>0.57217391304347831</v>
      </c>
      <c r="E331" s="54">
        <f t="shared" si="21"/>
        <v>0.60181248601476844</v>
      </c>
      <c r="F331" s="4" t="str">
        <f t="shared" si="22"/>
        <v>Start group 4 for 50km</v>
      </c>
      <c r="G331" s="4" t="str">
        <f t="shared" si="23"/>
        <v>Start group 5 for 100km</v>
      </c>
    </row>
    <row r="332" spans="1:7">
      <c r="A332" s="4">
        <v>330</v>
      </c>
      <c r="B332" s="5" t="s">
        <v>9128</v>
      </c>
      <c r="C332" s="30">
        <v>1462.1657407407408</v>
      </c>
      <c r="D332" s="54">
        <f t="shared" si="20"/>
        <v>0.57391304347826089</v>
      </c>
      <c r="E332" s="54">
        <f t="shared" si="21"/>
        <v>0.6021481315730588</v>
      </c>
      <c r="F332" s="4" t="str">
        <f t="shared" si="22"/>
        <v>Start group 4 for 50km</v>
      </c>
      <c r="G332" s="4" t="str">
        <f t="shared" si="23"/>
        <v>Start group 5 for 100km</v>
      </c>
    </row>
    <row r="333" spans="1:7">
      <c r="A333" s="4">
        <v>331</v>
      </c>
      <c r="B333" s="5" t="s">
        <v>9129</v>
      </c>
      <c r="C333" s="30">
        <v>1462.1657638888889</v>
      </c>
      <c r="D333" s="54">
        <f t="shared" si="20"/>
        <v>0.57565217391304346</v>
      </c>
      <c r="E333" s="54">
        <f t="shared" si="21"/>
        <v>0.6023718952785857</v>
      </c>
      <c r="F333" s="4" t="str">
        <f t="shared" si="22"/>
        <v>Start group 4 for 50km</v>
      </c>
      <c r="G333" s="4" t="str">
        <f t="shared" si="23"/>
        <v>Start group 5 for 100km</v>
      </c>
    </row>
    <row r="334" spans="1:7">
      <c r="A334" s="4">
        <v>332</v>
      </c>
      <c r="B334" s="5" t="s">
        <v>9130</v>
      </c>
      <c r="C334" s="30">
        <v>1462.165787037037</v>
      </c>
      <c r="D334" s="54">
        <f t="shared" si="20"/>
        <v>0.57739130434782604</v>
      </c>
      <c r="E334" s="54">
        <f t="shared" si="21"/>
        <v>0.60259565898411271</v>
      </c>
      <c r="F334" s="4" t="str">
        <f t="shared" si="22"/>
        <v>Start group 4 for 50km</v>
      </c>
      <c r="G334" s="4" t="str">
        <f t="shared" si="23"/>
        <v>Start group 5 for 100km</v>
      </c>
    </row>
    <row r="335" spans="1:7">
      <c r="A335" s="4">
        <v>333</v>
      </c>
      <c r="B335" s="5" t="s">
        <v>9131</v>
      </c>
      <c r="C335" s="30">
        <v>1462.1658101851851</v>
      </c>
      <c r="D335" s="54">
        <f t="shared" si="20"/>
        <v>0.57913043478260873</v>
      </c>
      <c r="E335" s="54">
        <f t="shared" si="21"/>
        <v>0.60281942268963984</v>
      </c>
      <c r="F335" s="4" t="str">
        <f t="shared" si="22"/>
        <v>Start group 4 for 50km</v>
      </c>
      <c r="G335" s="4" t="str">
        <f t="shared" si="23"/>
        <v>Start group 5 for 100km</v>
      </c>
    </row>
    <row r="336" spans="1:7">
      <c r="A336" s="4">
        <v>334</v>
      </c>
      <c r="B336" s="5" t="s">
        <v>9132</v>
      </c>
      <c r="C336" s="30">
        <v>1462.1662037037038</v>
      </c>
      <c r="D336" s="54">
        <f t="shared" si="20"/>
        <v>0.5808695652173913</v>
      </c>
      <c r="E336" s="54">
        <f t="shared" si="21"/>
        <v>0.60662340568359818</v>
      </c>
      <c r="F336" s="4" t="str">
        <f t="shared" si="22"/>
        <v>Start group 4 for 50km</v>
      </c>
      <c r="G336" s="4" t="str">
        <f t="shared" si="23"/>
        <v>Start group 5 for 100km</v>
      </c>
    </row>
    <row r="337" spans="1:7">
      <c r="A337" s="4">
        <v>335</v>
      </c>
      <c r="B337" s="5" t="s">
        <v>9133</v>
      </c>
      <c r="C337" s="30">
        <v>1462.1662731481481</v>
      </c>
      <c r="D337" s="54">
        <f t="shared" si="20"/>
        <v>0.58260869565217388</v>
      </c>
      <c r="E337" s="54">
        <f t="shared" si="21"/>
        <v>0.607294696800179</v>
      </c>
      <c r="F337" s="4" t="str">
        <f t="shared" si="22"/>
        <v>Start group 4 for 50km</v>
      </c>
      <c r="G337" s="4" t="str">
        <f t="shared" si="23"/>
        <v>Start group 5 for 100km</v>
      </c>
    </row>
    <row r="338" spans="1:7">
      <c r="A338" s="4">
        <v>336</v>
      </c>
      <c r="B338" s="5" t="s">
        <v>9134</v>
      </c>
      <c r="C338" s="30">
        <v>1462.1666203703703</v>
      </c>
      <c r="D338" s="54">
        <f t="shared" si="20"/>
        <v>0.58434782608695657</v>
      </c>
      <c r="E338" s="54">
        <f t="shared" si="21"/>
        <v>0.61065115238308343</v>
      </c>
      <c r="F338" s="4" t="str">
        <f t="shared" si="22"/>
        <v>Start group 4 for 50km</v>
      </c>
      <c r="G338" s="4" t="str">
        <f t="shared" si="23"/>
        <v>Start group 5 for 100km</v>
      </c>
    </row>
    <row r="339" spans="1:7">
      <c r="A339" s="4">
        <v>337</v>
      </c>
      <c r="B339" s="5" t="s">
        <v>9135</v>
      </c>
      <c r="C339" s="30">
        <v>1462.1668402777777</v>
      </c>
      <c r="D339" s="54">
        <f t="shared" si="20"/>
        <v>0.58608695652173914</v>
      </c>
      <c r="E339" s="54">
        <f t="shared" si="21"/>
        <v>0.61277690758558956</v>
      </c>
      <c r="F339" s="4" t="str">
        <f t="shared" si="22"/>
        <v>Start group 4 for 50km</v>
      </c>
      <c r="G339" s="4" t="str">
        <f t="shared" si="23"/>
        <v>Start group 5 for 100km</v>
      </c>
    </row>
    <row r="340" spans="1:7">
      <c r="A340" s="4">
        <v>338</v>
      </c>
      <c r="B340" s="5" t="s">
        <v>9136</v>
      </c>
      <c r="C340" s="30">
        <v>1462.1675578703703</v>
      </c>
      <c r="D340" s="54">
        <f t="shared" si="20"/>
        <v>0.58782608695652172</v>
      </c>
      <c r="E340" s="54">
        <f t="shared" si="21"/>
        <v>0.61971358245692543</v>
      </c>
      <c r="F340" s="4" t="str">
        <f t="shared" si="22"/>
        <v>Start group 4 for 50km</v>
      </c>
      <c r="G340" s="4" t="str">
        <f t="shared" si="23"/>
        <v>Start group 5 for 100km</v>
      </c>
    </row>
    <row r="341" spans="1:7">
      <c r="A341" s="4">
        <v>339</v>
      </c>
      <c r="B341" s="5" t="s">
        <v>9137</v>
      </c>
      <c r="C341" s="30">
        <v>1462.1677083333334</v>
      </c>
      <c r="D341" s="54">
        <f t="shared" si="20"/>
        <v>0.5895652173913043</v>
      </c>
      <c r="E341" s="54">
        <f t="shared" si="21"/>
        <v>0.62116804654285074</v>
      </c>
      <c r="F341" s="4" t="str">
        <f t="shared" si="22"/>
        <v>Start group 5 for 50km</v>
      </c>
      <c r="G341" s="4" t="str">
        <f t="shared" si="23"/>
        <v>Start group 5 for 100km</v>
      </c>
    </row>
    <row r="342" spans="1:7">
      <c r="A342" s="4">
        <v>340</v>
      </c>
      <c r="B342" s="5" t="s">
        <v>9138</v>
      </c>
      <c r="C342" s="30">
        <v>1462.1680555555556</v>
      </c>
      <c r="D342" s="54">
        <f t="shared" si="20"/>
        <v>0.59130434782608698</v>
      </c>
      <c r="E342" s="54">
        <f t="shared" si="21"/>
        <v>0.62452450212575517</v>
      </c>
      <c r="F342" s="4" t="str">
        <f t="shared" si="22"/>
        <v>Start group 5 for 50km</v>
      </c>
      <c r="G342" s="4" t="str">
        <f t="shared" si="23"/>
        <v>Start group 5 for 100km</v>
      </c>
    </row>
    <row r="343" spans="1:7">
      <c r="A343" s="4">
        <v>341</v>
      </c>
      <c r="B343" s="5" t="s">
        <v>9139</v>
      </c>
      <c r="C343" s="30">
        <v>1462.1683449074073</v>
      </c>
      <c r="D343" s="54">
        <f t="shared" si="20"/>
        <v>0.59304347826086956</v>
      </c>
      <c r="E343" s="54">
        <f t="shared" si="21"/>
        <v>0.62732154844484211</v>
      </c>
      <c r="F343" s="4" t="str">
        <f t="shared" si="22"/>
        <v>Start group 5 for 50km</v>
      </c>
      <c r="G343" s="4" t="str">
        <f t="shared" si="23"/>
        <v>Start group 5 for 100km</v>
      </c>
    </row>
    <row r="344" spans="1:7">
      <c r="A344" s="4">
        <v>342</v>
      </c>
      <c r="B344" s="5" t="s">
        <v>9140</v>
      </c>
      <c r="C344" s="30">
        <v>1462.1683796296297</v>
      </c>
      <c r="D344" s="54">
        <f t="shared" si="20"/>
        <v>0.59478260869565214</v>
      </c>
      <c r="E344" s="54">
        <f t="shared" si="21"/>
        <v>0.62765719400313269</v>
      </c>
      <c r="F344" s="4" t="str">
        <f t="shared" si="22"/>
        <v>Start group 5 for 50km</v>
      </c>
      <c r="G344" s="4" t="str">
        <f t="shared" si="23"/>
        <v>Start group 5 for 100km</v>
      </c>
    </row>
    <row r="345" spans="1:7">
      <c r="A345" s="4">
        <v>343</v>
      </c>
      <c r="B345" s="5" t="s">
        <v>9141</v>
      </c>
      <c r="C345" s="30">
        <v>1462.1689351851851</v>
      </c>
      <c r="D345" s="54">
        <f t="shared" si="20"/>
        <v>0.59652173913043482</v>
      </c>
      <c r="E345" s="54">
        <f t="shared" si="21"/>
        <v>0.63302752293577991</v>
      </c>
      <c r="F345" s="4" t="str">
        <f t="shared" si="22"/>
        <v>Start group 5 for 50km</v>
      </c>
      <c r="G345" s="4" t="str">
        <f t="shared" si="23"/>
        <v>Start group 5 for 100km</v>
      </c>
    </row>
    <row r="346" spans="1:7">
      <c r="A346" s="4">
        <v>344</v>
      </c>
      <c r="B346" s="5" t="s">
        <v>9142</v>
      </c>
      <c r="C346" s="30">
        <v>1462.1689583333334</v>
      </c>
      <c r="D346" s="54">
        <f t="shared" si="20"/>
        <v>0.5982608695652174</v>
      </c>
      <c r="E346" s="54">
        <f t="shared" si="21"/>
        <v>0.63325128664130681</v>
      </c>
      <c r="F346" s="4" t="str">
        <f t="shared" si="22"/>
        <v>Start group 5 for 50km</v>
      </c>
      <c r="G346" s="4" t="str">
        <f t="shared" si="23"/>
        <v>Start group 5 for 100km</v>
      </c>
    </row>
    <row r="347" spans="1:7">
      <c r="A347" s="4">
        <v>345</v>
      </c>
      <c r="B347" s="5" t="s">
        <v>9143</v>
      </c>
      <c r="C347" s="36" t="s">
        <v>9144</v>
      </c>
      <c r="D347" s="54">
        <f t="shared" si="20"/>
        <v>0.6</v>
      </c>
      <c r="E347" s="54">
        <f t="shared" si="21"/>
        <v>0.63425822331617798</v>
      </c>
      <c r="F347" s="4" t="str">
        <f t="shared" si="22"/>
        <v>Start group 5 for 50km</v>
      </c>
      <c r="G347" s="4" t="str">
        <f t="shared" si="23"/>
        <v>Start group 5 for 100km</v>
      </c>
    </row>
    <row r="348" spans="1:7">
      <c r="A348" s="4">
        <v>346</v>
      </c>
      <c r="B348" s="5" t="s">
        <v>9145</v>
      </c>
      <c r="C348" s="30">
        <v>1462.169386574074</v>
      </c>
      <c r="D348" s="54">
        <f t="shared" si="20"/>
        <v>0.60173913043478255</v>
      </c>
      <c r="E348" s="54">
        <f t="shared" si="21"/>
        <v>0.63739091519355551</v>
      </c>
      <c r="F348" s="4" t="str">
        <f t="shared" si="22"/>
        <v>Start group 5 for 50km</v>
      </c>
      <c r="G348" s="4" t="str">
        <f t="shared" si="23"/>
        <v>Start group 5 for 100km</v>
      </c>
    </row>
    <row r="349" spans="1:7">
      <c r="A349" s="4">
        <v>347</v>
      </c>
      <c r="B349" s="5" t="s">
        <v>9146</v>
      </c>
      <c r="C349" s="30">
        <v>1462.1694791666666</v>
      </c>
      <c r="D349" s="54">
        <f t="shared" si="20"/>
        <v>0.60347826086956524</v>
      </c>
      <c r="E349" s="54">
        <f t="shared" si="21"/>
        <v>0.63828597001566356</v>
      </c>
      <c r="F349" s="4" t="str">
        <f t="shared" si="22"/>
        <v>Start group 5 for 50km</v>
      </c>
      <c r="G349" s="4" t="str">
        <f t="shared" si="23"/>
        <v>Start group 5 for 100km</v>
      </c>
    </row>
    <row r="350" spans="1:7">
      <c r="A350" s="4">
        <v>348</v>
      </c>
      <c r="B350" s="5" t="s">
        <v>9147</v>
      </c>
      <c r="C350" s="30">
        <v>1462.1695370370371</v>
      </c>
      <c r="D350" s="54">
        <f t="shared" si="20"/>
        <v>0.60521739130434782</v>
      </c>
      <c r="E350" s="54">
        <f t="shared" si="21"/>
        <v>0.63884537927948082</v>
      </c>
      <c r="F350" s="4" t="str">
        <f t="shared" si="22"/>
        <v>Start group 5 for 50km</v>
      </c>
      <c r="G350" s="4" t="str">
        <f t="shared" si="23"/>
        <v>Start group 5 for 100km</v>
      </c>
    </row>
    <row r="351" spans="1:7">
      <c r="A351" s="4">
        <v>349</v>
      </c>
      <c r="B351" s="5" t="s">
        <v>9148</v>
      </c>
      <c r="C351" s="30">
        <v>1462.1695486111112</v>
      </c>
      <c r="D351" s="54">
        <f t="shared" si="20"/>
        <v>0.60695652173913039</v>
      </c>
      <c r="E351" s="54">
        <f t="shared" si="21"/>
        <v>0.63895726113224438</v>
      </c>
      <c r="F351" s="4" t="str">
        <f t="shared" si="22"/>
        <v>Start group 5 for 50km</v>
      </c>
      <c r="G351" s="4" t="str">
        <f t="shared" si="23"/>
        <v>Start group 5 for 100km</v>
      </c>
    </row>
    <row r="352" spans="1:7">
      <c r="A352" s="4">
        <v>350</v>
      </c>
      <c r="B352" s="5" t="s">
        <v>9149</v>
      </c>
      <c r="C352" s="30">
        <v>1462.1701388888889</v>
      </c>
      <c r="D352" s="54">
        <f t="shared" si="20"/>
        <v>0.60869565217391308</v>
      </c>
      <c r="E352" s="54">
        <f t="shared" si="21"/>
        <v>0.64466323562318195</v>
      </c>
      <c r="F352" s="4" t="str">
        <f t="shared" si="22"/>
        <v>Start group 5 for 50km</v>
      </c>
      <c r="G352" s="4" t="str">
        <f t="shared" si="23"/>
        <v>Start group 5 for 100km</v>
      </c>
    </row>
    <row r="353" spans="1:7">
      <c r="A353" s="4">
        <v>351</v>
      </c>
      <c r="B353" s="5" t="s">
        <v>9150</v>
      </c>
      <c r="C353" s="30">
        <v>1462.1702430555556</v>
      </c>
      <c r="D353" s="54">
        <f t="shared" si="20"/>
        <v>0.61043478260869566</v>
      </c>
      <c r="E353" s="54">
        <f t="shared" si="21"/>
        <v>0.64567017229805324</v>
      </c>
      <c r="F353" s="4" t="str">
        <f t="shared" si="22"/>
        <v>Start group 5 for 50km</v>
      </c>
      <c r="G353" s="4" t="str">
        <f t="shared" si="23"/>
        <v>Start group 5 for 100km</v>
      </c>
    </row>
    <row r="354" spans="1:7">
      <c r="A354" s="4">
        <v>352</v>
      </c>
      <c r="B354" s="5" t="s">
        <v>9151</v>
      </c>
      <c r="C354" s="30">
        <v>1462.1703356481482</v>
      </c>
      <c r="D354" s="54">
        <f t="shared" si="20"/>
        <v>0.61217391304347823</v>
      </c>
      <c r="E354" s="54">
        <f t="shared" si="21"/>
        <v>0.64656522712016107</v>
      </c>
      <c r="F354" s="4" t="str">
        <f t="shared" si="22"/>
        <v>Start group 5 for 50km</v>
      </c>
      <c r="G354" s="4" t="str">
        <f t="shared" si="23"/>
        <v>Start group 5 for 100km</v>
      </c>
    </row>
    <row r="355" spans="1:7">
      <c r="A355" s="4">
        <v>353</v>
      </c>
      <c r="B355" s="5" t="s">
        <v>9152</v>
      </c>
      <c r="C355" s="30">
        <v>1462.1703472222223</v>
      </c>
      <c r="D355" s="54">
        <f t="shared" si="20"/>
        <v>0.61391304347826092</v>
      </c>
      <c r="E355" s="54">
        <f t="shared" si="21"/>
        <v>0.64667710897292463</v>
      </c>
      <c r="F355" s="4" t="str">
        <f t="shared" si="22"/>
        <v>Start group 5 for 50km</v>
      </c>
      <c r="G355" s="4" t="str">
        <f t="shared" si="23"/>
        <v>Start group 5 for 100km</v>
      </c>
    </row>
    <row r="356" spans="1:7">
      <c r="A356" s="4">
        <v>354</v>
      </c>
      <c r="B356" s="5" t="s">
        <v>9153</v>
      </c>
      <c r="C356" s="30">
        <v>1462.1704166666666</v>
      </c>
      <c r="D356" s="54">
        <f t="shared" si="20"/>
        <v>0.6156521739130435</v>
      </c>
      <c r="E356" s="54">
        <f t="shared" si="21"/>
        <v>0.64734840008950545</v>
      </c>
      <c r="F356" s="4" t="str">
        <f t="shared" si="22"/>
        <v>Start group 5 for 50km</v>
      </c>
      <c r="G356" s="4" t="str">
        <f t="shared" si="23"/>
        <v>Start group 5 for 100km</v>
      </c>
    </row>
    <row r="357" spans="1:7">
      <c r="A357" s="4">
        <v>355</v>
      </c>
      <c r="B357" s="5" t="s">
        <v>9154</v>
      </c>
      <c r="C357" s="30">
        <v>1462.1709490740741</v>
      </c>
      <c r="D357" s="54">
        <f t="shared" si="20"/>
        <v>0.61739130434782608</v>
      </c>
      <c r="E357" s="54">
        <f t="shared" si="21"/>
        <v>0.65249496531662554</v>
      </c>
      <c r="F357" s="4" t="str">
        <f t="shared" si="22"/>
        <v>Start group 5 for 50km</v>
      </c>
      <c r="G357" s="4" t="str">
        <f t="shared" si="23"/>
        <v>Start group 5 for 100km</v>
      </c>
    </row>
    <row r="358" spans="1:7">
      <c r="A358" s="4">
        <v>356</v>
      </c>
      <c r="B358" s="5" t="s">
        <v>9155</v>
      </c>
      <c r="C358" s="30">
        <v>1462.1709490740741</v>
      </c>
      <c r="D358" s="54">
        <f t="shared" si="20"/>
        <v>0.61913043478260865</v>
      </c>
      <c r="E358" s="54">
        <f t="shared" si="21"/>
        <v>0.65249496531662554</v>
      </c>
      <c r="F358" s="4" t="str">
        <f t="shared" si="22"/>
        <v>Start group 5 for 50km</v>
      </c>
      <c r="G358" s="4" t="str">
        <f t="shared" si="23"/>
        <v>Start group 5 for 100km</v>
      </c>
    </row>
    <row r="359" spans="1:7">
      <c r="A359" s="4">
        <v>357</v>
      </c>
      <c r="B359" s="5" t="s">
        <v>9156</v>
      </c>
      <c r="C359" s="36" t="s">
        <v>9157</v>
      </c>
      <c r="D359" s="54">
        <f t="shared" si="20"/>
        <v>0.62086956521739134</v>
      </c>
      <c r="E359" s="54">
        <f t="shared" si="21"/>
        <v>0.65540389348847616</v>
      </c>
      <c r="F359" s="4" t="str">
        <f t="shared" si="22"/>
        <v>Start group 5 for 50km</v>
      </c>
      <c r="G359" s="4" t="str">
        <f t="shared" si="23"/>
        <v>Start group 5 for 100km</v>
      </c>
    </row>
    <row r="360" spans="1:7">
      <c r="A360" s="4">
        <v>358</v>
      </c>
      <c r="B360" s="5" t="s">
        <v>9158</v>
      </c>
      <c r="C360" s="30">
        <v>1462.171400462963</v>
      </c>
      <c r="D360" s="54">
        <f t="shared" si="20"/>
        <v>0.62260869565217392</v>
      </c>
      <c r="E360" s="54">
        <f t="shared" si="21"/>
        <v>0.65685835757440136</v>
      </c>
      <c r="F360" s="4" t="str">
        <f t="shared" si="22"/>
        <v>Start group 5 for 50km</v>
      </c>
      <c r="G360" s="4" t="str">
        <f t="shared" si="23"/>
        <v>Start group 5 for 100km</v>
      </c>
    </row>
    <row r="361" spans="1:7">
      <c r="A361" s="4">
        <v>359</v>
      </c>
      <c r="B361" s="5" t="s">
        <v>9159</v>
      </c>
      <c r="C361" s="30">
        <v>1462.1715277777778</v>
      </c>
      <c r="D361" s="54">
        <f t="shared" si="20"/>
        <v>0.62434782608695649</v>
      </c>
      <c r="E361" s="54">
        <f t="shared" si="21"/>
        <v>0.65808905795479966</v>
      </c>
      <c r="F361" s="4" t="str">
        <f t="shared" si="22"/>
        <v>Start group 5 for 50km</v>
      </c>
      <c r="G361" s="4" t="str">
        <f t="shared" si="23"/>
        <v>Start group 5 for 100km</v>
      </c>
    </row>
    <row r="362" spans="1:7">
      <c r="A362" s="4">
        <v>360</v>
      </c>
      <c r="B362" s="5" t="s">
        <v>9160</v>
      </c>
      <c r="C362" s="30">
        <v>1462.1715393518518</v>
      </c>
      <c r="D362" s="54">
        <f t="shared" si="20"/>
        <v>0.62608695652173918</v>
      </c>
      <c r="E362" s="54">
        <f t="shared" si="21"/>
        <v>0.65820093980756333</v>
      </c>
      <c r="F362" s="4" t="str">
        <f t="shared" si="22"/>
        <v>Start group 5 for 50km</v>
      </c>
      <c r="G362" s="4" t="str">
        <f t="shared" si="23"/>
        <v>Start group 5 for 100km</v>
      </c>
    </row>
    <row r="363" spans="1:7">
      <c r="A363" s="4">
        <v>361</v>
      </c>
      <c r="B363" s="5" t="s">
        <v>9161</v>
      </c>
      <c r="C363" s="30">
        <v>1462.1716319444445</v>
      </c>
      <c r="D363" s="54">
        <f t="shared" si="20"/>
        <v>0.62782608695652176</v>
      </c>
      <c r="E363" s="54">
        <f t="shared" si="21"/>
        <v>0.65909599462967106</v>
      </c>
      <c r="F363" s="4" t="str">
        <f t="shared" si="22"/>
        <v>Start group 5 for 50km</v>
      </c>
      <c r="G363" s="4" t="str">
        <f t="shared" si="23"/>
        <v>Start group 5 for 100km</v>
      </c>
    </row>
    <row r="364" spans="1:7">
      <c r="A364" s="4">
        <v>362</v>
      </c>
      <c r="B364" s="5" t="s">
        <v>9162</v>
      </c>
      <c r="C364" s="30">
        <v>1462.1716898148147</v>
      </c>
      <c r="D364" s="54">
        <f t="shared" si="20"/>
        <v>0.62956521739130433</v>
      </c>
      <c r="E364" s="54">
        <f t="shared" si="21"/>
        <v>0.65965540389348831</v>
      </c>
      <c r="F364" s="4" t="str">
        <f t="shared" si="22"/>
        <v>Start group 5 for 50km</v>
      </c>
      <c r="G364" s="4" t="str">
        <f t="shared" si="23"/>
        <v>Start group 5 for 100km</v>
      </c>
    </row>
    <row r="365" spans="1:7">
      <c r="A365" s="4">
        <v>363</v>
      </c>
      <c r="B365" s="5" t="s">
        <v>9163</v>
      </c>
      <c r="C365" s="30">
        <v>1462.172164351852</v>
      </c>
      <c r="D365" s="54">
        <f t="shared" si="20"/>
        <v>0.63130434782608691</v>
      </c>
      <c r="E365" s="54">
        <f t="shared" si="21"/>
        <v>0.66424255985679115</v>
      </c>
      <c r="F365" s="4" t="str">
        <f t="shared" si="22"/>
        <v>Start group 5 for 50km</v>
      </c>
      <c r="G365" s="4" t="str">
        <f t="shared" si="23"/>
        <v>Start group 5 for 100km</v>
      </c>
    </row>
    <row r="366" spans="1:7">
      <c r="A366" s="4">
        <v>364</v>
      </c>
      <c r="B366" s="5" t="s">
        <v>9164</v>
      </c>
      <c r="C366" s="30">
        <v>1462.1723611111111</v>
      </c>
      <c r="D366" s="54">
        <f t="shared" si="20"/>
        <v>0.6330434782608696</v>
      </c>
      <c r="E366" s="54">
        <f t="shared" si="21"/>
        <v>0.66614455135377038</v>
      </c>
      <c r="F366" s="4" t="str">
        <f t="shared" si="22"/>
        <v>Start group 5 for 50km</v>
      </c>
      <c r="G366" s="4" t="str">
        <f t="shared" si="23"/>
        <v>Start group 5 for 100km</v>
      </c>
    </row>
    <row r="367" spans="1:7">
      <c r="A367" s="4">
        <v>365</v>
      </c>
      <c r="B367" s="5" t="s">
        <v>9165</v>
      </c>
      <c r="C367" s="30">
        <v>1462.1723611111111</v>
      </c>
      <c r="D367" s="54">
        <f t="shared" si="20"/>
        <v>0.63478260869565217</v>
      </c>
      <c r="E367" s="54">
        <f t="shared" si="21"/>
        <v>0.66614455135377038</v>
      </c>
      <c r="F367" s="4" t="str">
        <f t="shared" si="22"/>
        <v>Start group 5 for 50km</v>
      </c>
      <c r="G367" s="4" t="str">
        <f t="shared" si="23"/>
        <v>Start group 5 for 100km</v>
      </c>
    </row>
    <row r="368" spans="1:7">
      <c r="A368" s="4">
        <v>366</v>
      </c>
      <c r="B368" s="5" t="s">
        <v>9166</v>
      </c>
      <c r="C368" s="30">
        <v>1462.1724421296296</v>
      </c>
      <c r="D368" s="54">
        <f t="shared" si="20"/>
        <v>0.63652173913043475</v>
      </c>
      <c r="E368" s="54">
        <f t="shared" si="21"/>
        <v>0.66692772432311476</v>
      </c>
      <c r="F368" s="4" t="str">
        <f t="shared" si="22"/>
        <v>Start group 5 for 50km</v>
      </c>
      <c r="G368" s="4" t="str">
        <f t="shared" si="23"/>
        <v>Start group 5 for 100km</v>
      </c>
    </row>
    <row r="369" spans="1:7">
      <c r="A369" s="4">
        <v>367</v>
      </c>
      <c r="B369" s="5" t="s">
        <v>9167</v>
      </c>
      <c r="C369" s="30">
        <v>1462.1725115740742</v>
      </c>
      <c r="D369" s="54">
        <f t="shared" si="20"/>
        <v>0.63826086956521744</v>
      </c>
      <c r="E369" s="54">
        <f t="shared" si="21"/>
        <v>0.66759901543969558</v>
      </c>
      <c r="F369" s="4" t="str">
        <f t="shared" si="22"/>
        <v>Start group 5 for 50km</v>
      </c>
      <c r="G369" s="4" t="str">
        <f t="shared" si="23"/>
        <v>Start group 5 for 100km</v>
      </c>
    </row>
    <row r="370" spans="1:7">
      <c r="A370" s="4">
        <v>368</v>
      </c>
      <c r="B370" s="5" t="s">
        <v>9168</v>
      </c>
      <c r="C370" s="30">
        <v>1462.1725694444444</v>
      </c>
      <c r="D370" s="54">
        <f t="shared" si="20"/>
        <v>0.64</v>
      </c>
      <c r="E370" s="54">
        <f t="shared" si="21"/>
        <v>0.66815842470351305</v>
      </c>
      <c r="F370" s="4" t="str">
        <f t="shared" si="22"/>
        <v>Start group 5 for 50km</v>
      </c>
      <c r="G370" s="4" t="str">
        <f t="shared" si="23"/>
        <v>Start group 5 for 100km</v>
      </c>
    </row>
    <row r="371" spans="1:7">
      <c r="A371" s="4">
        <v>369</v>
      </c>
      <c r="B371" s="5" t="s">
        <v>9169</v>
      </c>
      <c r="C371" s="30">
        <v>1462.1727662037038</v>
      </c>
      <c r="D371" s="54">
        <f t="shared" si="20"/>
        <v>0.64173913043478259</v>
      </c>
      <c r="E371" s="54">
        <f t="shared" si="21"/>
        <v>0.67006041620049228</v>
      </c>
      <c r="F371" s="4" t="str">
        <f t="shared" si="22"/>
        <v>Start group 5 for 50km</v>
      </c>
      <c r="G371" s="4" t="str">
        <f t="shared" si="23"/>
        <v>Start group 5 for 100km</v>
      </c>
    </row>
    <row r="372" spans="1:7">
      <c r="A372" s="4">
        <v>370</v>
      </c>
      <c r="B372" s="5" t="s">
        <v>9170</v>
      </c>
      <c r="C372" s="30">
        <v>1462.1728472222221</v>
      </c>
      <c r="D372" s="54">
        <f t="shared" si="20"/>
        <v>0.64347826086956517</v>
      </c>
      <c r="E372" s="54">
        <f t="shared" si="21"/>
        <v>0.67084358916983666</v>
      </c>
      <c r="F372" s="4" t="str">
        <f t="shared" si="22"/>
        <v>Start group 5 for 50km</v>
      </c>
      <c r="G372" s="4" t="str">
        <f t="shared" si="23"/>
        <v>Start group 5 for 100km</v>
      </c>
    </row>
    <row r="373" spans="1:7">
      <c r="A373" s="4">
        <v>371</v>
      </c>
      <c r="B373" s="5" t="s">
        <v>9171</v>
      </c>
      <c r="C373" s="30">
        <v>1462.1728472222221</v>
      </c>
      <c r="D373" s="54">
        <f t="shared" si="20"/>
        <v>0.64521739130434785</v>
      </c>
      <c r="E373" s="54">
        <f t="shared" si="21"/>
        <v>0.67084358916983666</v>
      </c>
      <c r="F373" s="4" t="str">
        <f t="shared" si="22"/>
        <v>Start group 5 for 50km</v>
      </c>
      <c r="G373" s="4" t="str">
        <f t="shared" si="23"/>
        <v>Start group 5 for 100km</v>
      </c>
    </row>
    <row r="374" spans="1:7">
      <c r="A374" s="4">
        <v>372</v>
      </c>
      <c r="B374" s="5" t="s">
        <v>9172</v>
      </c>
      <c r="C374" s="30">
        <v>1462.1738310185185</v>
      </c>
      <c r="D374" s="54">
        <f t="shared" si="20"/>
        <v>0.64695652173913043</v>
      </c>
      <c r="E374" s="54">
        <f t="shared" si="21"/>
        <v>0.68035354665473258</v>
      </c>
      <c r="F374" s="4" t="str">
        <f t="shared" si="22"/>
        <v>Start group 5 for 50km</v>
      </c>
      <c r="G374" s="4" t="str">
        <f t="shared" si="23"/>
        <v>Start group 5 for 100km</v>
      </c>
    </row>
    <row r="375" spans="1:7">
      <c r="A375" s="4">
        <v>373</v>
      </c>
      <c r="B375" s="5" t="s">
        <v>9173</v>
      </c>
      <c r="C375" s="30">
        <v>1462.1740393518519</v>
      </c>
      <c r="D375" s="54">
        <f t="shared" si="20"/>
        <v>0.64869565217391301</v>
      </c>
      <c r="E375" s="54">
        <f t="shared" si="21"/>
        <v>0.68236742000447526</v>
      </c>
      <c r="F375" s="4" t="str">
        <f t="shared" si="22"/>
        <v>Start group 5 for 50km</v>
      </c>
      <c r="G375" s="4" t="str">
        <f t="shared" si="23"/>
        <v>Start group 5 for 100km</v>
      </c>
    </row>
    <row r="376" spans="1:7">
      <c r="A376" s="4">
        <v>374</v>
      </c>
      <c r="B376" s="5" t="s">
        <v>9174</v>
      </c>
      <c r="C376" s="30">
        <v>1462.1741782407407</v>
      </c>
      <c r="D376" s="54">
        <f t="shared" si="20"/>
        <v>0.65043478260869569</v>
      </c>
      <c r="E376" s="54">
        <f t="shared" si="21"/>
        <v>0.683710002237637</v>
      </c>
      <c r="F376" s="4" t="str">
        <f t="shared" si="22"/>
        <v>Start group 5 for 50km</v>
      </c>
      <c r="G376" s="4" t="str">
        <f t="shared" si="23"/>
        <v>Start group 5 for 100km</v>
      </c>
    </row>
    <row r="377" spans="1:7">
      <c r="A377" s="4">
        <v>375</v>
      </c>
      <c r="B377" s="5" t="s">
        <v>9175</v>
      </c>
      <c r="C377" s="30">
        <v>1462.1748611111111</v>
      </c>
      <c r="D377" s="54">
        <f t="shared" si="20"/>
        <v>0.65217391304347827</v>
      </c>
      <c r="E377" s="54">
        <f t="shared" si="21"/>
        <v>0.69031103155068252</v>
      </c>
      <c r="F377" s="4" t="str">
        <f t="shared" si="22"/>
        <v>Start group 5 for 50km</v>
      </c>
      <c r="G377" s="4" t="str">
        <f t="shared" si="23"/>
        <v>Start group 6 for 100km</v>
      </c>
    </row>
    <row r="378" spans="1:7">
      <c r="A378" s="4">
        <v>376</v>
      </c>
      <c r="B378" s="5" t="s">
        <v>9176</v>
      </c>
      <c r="C378" s="30">
        <v>1462.1750347222223</v>
      </c>
      <c r="D378" s="54">
        <f t="shared" si="20"/>
        <v>0.65391304347826085</v>
      </c>
      <c r="E378" s="54">
        <f t="shared" si="21"/>
        <v>0.69198925934213473</v>
      </c>
      <c r="F378" s="4" t="str">
        <f t="shared" si="22"/>
        <v>Start group 5 for 50km</v>
      </c>
      <c r="G378" s="4" t="str">
        <f t="shared" si="23"/>
        <v>Start group 6 for 100km</v>
      </c>
    </row>
    <row r="379" spans="1:7">
      <c r="A379" s="4">
        <v>377</v>
      </c>
      <c r="B379" s="5" t="s">
        <v>9177</v>
      </c>
      <c r="C379" s="30">
        <v>1462.1750694444445</v>
      </c>
      <c r="D379" s="54">
        <f t="shared" si="20"/>
        <v>0.65565217391304342</v>
      </c>
      <c r="E379" s="54">
        <f t="shared" si="21"/>
        <v>0.69232490490042509</v>
      </c>
      <c r="F379" s="4" t="str">
        <f t="shared" si="22"/>
        <v>Start group 5 for 50km</v>
      </c>
      <c r="G379" s="4" t="str">
        <f t="shared" si="23"/>
        <v>Start group 6 for 100km</v>
      </c>
    </row>
    <row r="380" spans="1:7">
      <c r="A380" s="4">
        <v>378</v>
      </c>
      <c r="B380" s="5" t="s">
        <v>9178</v>
      </c>
      <c r="C380" s="30">
        <v>1462.1751504629631</v>
      </c>
      <c r="D380" s="54">
        <f t="shared" si="20"/>
        <v>0.65739130434782611</v>
      </c>
      <c r="E380" s="54">
        <f t="shared" si="21"/>
        <v>0.69310807786976947</v>
      </c>
      <c r="F380" s="4" t="str">
        <f t="shared" si="22"/>
        <v>Start group 5 for 50km</v>
      </c>
      <c r="G380" s="4" t="str">
        <f t="shared" si="23"/>
        <v>Start group 6 for 100km</v>
      </c>
    </row>
    <row r="381" spans="1:7">
      <c r="A381" s="4">
        <v>379</v>
      </c>
      <c r="B381" s="5" t="s">
        <v>9179</v>
      </c>
      <c r="C381" s="30">
        <v>1462.1756597222222</v>
      </c>
      <c r="D381" s="54">
        <f t="shared" si="20"/>
        <v>0.65913043478260869</v>
      </c>
      <c r="E381" s="54">
        <f t="shared" si="21"/>
        <v>0.69803087939136266</v>
      </c>
      <c r="F381" s="4" t="str">
        <f t="shared" si="22"/>
        <v>Start group 5 for 50km</v>
      </c>
      <c r="G381" s="4" t="str">
        <f t="shared" si="23"/>
        <v>Start group 6 for 100km</v>
      </c>
    </row>
    <row r="382" spans="1:7">
      <c r="A382" s="4">
        <v>380</v>
      </c>
      <c r="B382" s="5" t="s">
        <v>9180</v>
      </c>
      <c r="C382" s="30">
        <v>1462.1756712962963</v>
      </c>
      <c r="D382" s="54">
        <f t="shared" si="20"/>
        <v>0.66086956521739126</v>
      </c>
      <c r="E382" s="54">
        <f t="shared" si="21"/>
        <v>0.69814276124412622</v>
      </c>
      <c r="F382" s="4" t="str">
        <f t="shared" si="22"/>
        <v>Start group 5 for 50km</v>
      </c>
      <c r="G382" s="4" t="str">
        <f t="shared" si="23"/>
        <v>Start group 6 for 100km</v>
      </c>
    </row>
    <row r="383" spans="1:7">
      <c r="A383" s="4">
        <v>381</v>
      </c>
      <c r="B383" s="5" t="s">
        <v>9181</v>
      </c>
      <c r="C383" s="30">
        <v>1462.1756828703703</v>
      </c>
      <c r="D383" s="54">
        <f t="shared" si="20"/>
        <v>0.66260869565217395</v>
      </c>
      <c r="E383" s="54">
        <f t="shared" si="21"/>
        <v>0.69825464309688956</v>
      </c>
      <c r="F383" s="4" t="str">
        <f t="shared" si="22"/>
        <v>Start group 5 for 50km</v>
      </c>
      <c r="G383" s="4" t="str">
        <f t="shared" si="23"/>
        <v>Start group 6 for 100km</v>
      </c>
    </row>
    <row r="384" spans="1:7">
      <c r="A384" s="4">
        <v>382</v>
      </c>
      <c r="B384" s="5" t="s">
        <v>9182</v>
      </c>
      <c r="C384" s="30">
        <v>1462.1757175925925</v>
      </c>
      <c r="D384" s="54">
        <f t="shared" si="20"/>
        <v>0.66434782608695653</v>
      </c>
      <c r="E384" s="54">
        <f t="shared" si="21"/>
        <v>0.69859028865518014</v>
      </c>
      <c r="F384" s="4" t="str">
        <f t="shared" si="22"/>
        <v>Start group 5 for 50km</v>
      </c>
      <c r="G384" s="4" t="str">
        <f t="shared" si="23"/>
        <v>Start group 6 for 100km</v>
      </c>
    </row>
    <row r="385" spans="1:7">
      <c r="A385" s="4">
        <v>383</v>
      </c>
      <c r="B385" s="5" t="s">
        <v>9183</v>
      </c>
      <c r="C385" s="30">
        <v>1462.1757291666668</v>
      </c>
      <c r="D385" s="54">
        <f t="shared" si="20"/>
        <v>0.6660869565217391</v>
      </c>
      <c r="E385" s="54">
        <f t="shared" si="21"/>
        <v>0.6987021705079437</v>
      </c>
      <c r="F385" s="4" t="str">
        <f t="shared" si="22"/>
        <v>Start group 5 for 50km</v>
      </c>
      <c r="G385" s="4" t="str">
        <f t="shared" si="23"/>
        <v>Start group 6 for 100km</v>
      </c>
    </row>
    <row r="386" spans="1:7">
      <c r="A386" s="4">
        <v>384</v>
      </c>
      <c r="B386" s="5" t="s">
        <v>9184</v>
      </c>
      <c r="C386" s="30">
        <v>1462.1758101851851</v>
      </c>
      <c r="D386" s="54">
        <f t="shared" si="20"/>
        <v>0.66782608695652179</v>
      </c>
      <c r="E386" s="54">
        <f t="shared" si="21"/>
        <v>0.69948534347728786</v>
      </c>
      <c r="F386" s="4" t="str">
        <f t="shared" si="22"/>
        <v>Start group 5 for 50km</v>
      </c>
      <c r="G386" s="4" t="str">
        <f t="shared" si="23"/>
        <v>Start group 6 for 100km</v>
      </c>
    </row>
    <row r="387" spans="1:7">
      <c r="A387" s="4">
        <v>385</v>
      </c>
      <c r="B387" s="5" t="s">
        <v>9185</v>
      </c>
      <c r="C387" s="30">
        <v>1462.1763541666667</v>
      </c>
      <c r="D387" s="54">
        <f t="shared" si="20"/>
        <v>0.66956521739130437</v>
      </c>
      <c r="E387" s="54">
        <f t="shared" si="21"/>
        <v>0.70474379055717151</v>
      </c>
      <c r="F387" s="4" t="str">
        <f t="shared" si="22"/>
        <v>Start group 5 for 50km</v>
      </c>
      <c r="G387" s="4" t="str">
        <f t="shared" si="23"/>
        <v>Start group 6 for 100km</v>
      </c>
    </row>
    <row r="388" spans="1:7">
      <c r="A388" s="4">
        <v>386</v>
      </c>
      <c r="B388" s="5" t="s">
        <v>9186</v>
      </c>
      <c r="C388" s="30">
        <v>1462.176550925926</v>
      </c>
      <c r="D388" s="54">
        <f t="shared" ref="D388:D451" si="24">A388/575</f>
        <v>0.67130434782608694</v>
      </c>
      <c r="E388" s="54">
        <f t="shared" ref="E388:E451" si="25">((HOUR(C388)*60+MINUTE(C388)+SECOND(C388)/60)-(HOUR($C$3)*60+MINUTE($C$3)+SECOND($C$3)/60))/(HOUR($C$3)*60+MINUTE($C$3)+SECOND($C$3)/60)</f>
        <v>0.70664578205415074</v>
      </c>
      <c r="F388" s="4" t="str">
        <f t="shared" ref="F388:F451" si="26">"Start group "&amp;IF(E388&lt;=29%,1,IF(E388&lt;=39%,2,IF(E388&lt;=50%,3,IF(E388&lt;=62%,4,IF(E388&lt;=84%,5,6)))))&amp;" for 50km"</f>
        <v>Start group 5 for 50km</v>
      </c>
      <c r="G388" s="4" t="str">
        <f t="shared" ref="G388:G451" si="27">"Start group "&amp;IF(E388&lt;=20%,1,IF(E388&lt;=33%,2,IF(E388&lt;=43%,3,IF(E388&lt;=52%,4,IF(E388&lt;=69%,5,6)))))&amp;" for 100km"</f>
        <v>Start group 6 for 100km</v>
      </c>
    </row>
    <row r="389" spans="1:7">
      <c r="A389" s="4">
        <v>387</v>
      </c>
      <c r="B389" s="5" t="s">
        <v>9187</v>
      </c>
      <c r="C389" s="30">
        <v>1462.1766550925927</v>
      </c>
      <c r="D389" s="54">
        <f t="shared" si="24"/>
        <v>0.67304347826086952</v>
      </c>
      <c r="E389" s="54">
        <f t="shared" si="25"/>
        <v>0.70765271872902213</v>
      </c>
      <c r="F389" s="4" t="str">
        <f t="shared" si="26"/>
        <v>Start group 5 for 50km</v>
      </c>
      <c r="G389" s="4" t="str">
        <f t="shared" si="27"/>
        <v>Start group 6 for 100km</v>
      </c>
    </row>
    <row r="390" spans="1:7">
      <c r="A390" s="4">
        <v>388</v>
      </c>
      <c r="B390" s="5" t="s">
        <v>9188</v>
      </c>
      <c r="C390" s="30">
        <v>1462.1766898148148</v>
      </c>
      <c r="D390" s="54">
        <f t="shared" si="24"/>
        <v>0.67478260869565221</v>
      </c>
      <c r="E390" s="54">
        <f t="shared" si="25"/>
        <v>0.7079883642873126</v>
      </c>
      <c r="F390" s="4" t="str">
        <f t="shared" si="26"/>
        <v>Start group 5 for 50km</v>
      </c>
      <c r="G390" s="4" t="str">
        <f t="shared" si="27"/>
        <v>Start group 6 for 100km</v>
      </c>
    </row>
    <row r="391" spans="1:7">
      <c r="A391" s="4">
        <v>389</v>
      </c>
      <c r="B391" s="5" t="s">
        <v>9189</v>
      </c>
      <c r="C391" s="30">
        <v>1462.1767592592594</v>
      </c>
      <c r="D391" s="54">
        <f t="shared" si="24"/>
        <v>0.67652173913043478</v>
      </c>
      <c r="E391" s="54">
        <f t="shared" si="25"/>
        <v>0.70865965540389342</v>
      </c>
      <c r="F391" s="4" t="str">
        <f t="shared" si="26"/>
        <v>Start group 5 for 50km</v>
      </c>
      <c r="G391" s="4" t="str">
        <f t="shared" si="27"/>
        <v>Start group 6 for 100km</v>
      </c>
    </row>
    <row r="392" spans="1:7">
      <c r="A392" s="4">
        <v>390</v>
      </c>
      <c r="B392" s="5" t="s">
        <v>9190</v>
      </c>
      <c r="C392" s="36" t="s">
        <v>9191</v>
      </c>
      <c r="D392" s="54">
        <f t="shared" si="24"/>
        <v>0.67826086956521736</v>
      </c>
      <c r="E392" s="54">
        <f t="shared" si="25"/>
        <v>0.70977847393152815</v>
      </c>
      <c r="F392" s="4" t="str">
        <f t="shared" si="26"/>
        <v>Start group 5 for 50km</v>
      </c>
      <c r="G392" s="4" t="str">
        <f t="shared" si="27"/>
        <v>Start group 6 for 100km</v>
      </c>
    </row>
    <row r="393" spans="1:7">
      <c r="A393" s="4">
        <v>391</v>
      </c>
      <c r="B393" s="5" t="s">
        <v>9192</v>
      </c>
      <c r="C393" s="30">
        <v>1462.1770601851852</v>
      </c>
      <c r="D393" s="54">
        <f t="shared" si="24"/>
        <v>0.68</v>
      </c>
      <c r="E393" s="54">
        <f t="shared" si="25"/>
        <v>0.71156858357574404</v>
      </c>
      <c r="F393" s="4" t="str">
        <f t="shared" si="26"/>
        <v>Start group 5 for 50km</v>
      </c>
      <c r="G393" s="4" t="str">
        <f t="shared" si="27"/>
        <v>Start group 6 for 100km</v>
      </c>
    </row>
    <row r="394" spans="1:7">
      <c r="A394" s="4">
        <v>392</v>
      </c>
      <c r="B394" s="5" t="s">
        <v>9193</v>
      </c>
      <c r="C394" s="30">
        <v>1462.1778819444444</v>
      </c>
      <c r="D394" s="54">
        <f t="shared" si="24"/>
        <v>0.68173913043478263</v>
      </c>
      <c r="E394" s="54">
        <f t="shared" si="25"/>
        <v>0.71951219512195108</v>
      </c>
      <c r="F394" s="4" t="str">
        <f t="shared" si="26"/>
        <v>Start group 5 for 50km</v>
      </c>
      <c r="G394" s="4" t="str">
        <f t="shared" si="27"/>
        <v>Start group 6 for 100km</v>
      </c>
    </row>
    <row r="395" spans="1:7">
      <c r="A395" s="4">
        <v>393</v>
      </c>
      <c r="B395" s="5" t="s">
        <v>9194</v>
      </c>
      <c r="C395" s="30">
        <v>1462.1783101851852</v>
      </c>
      <c r="D395" s="54">
        <f t="shared" si="24"/>
        <v>0.6834782608695652</v>
      </c>
      <c r="E395" s="54">
        <f t="shared" si="25"/>
        <v>0.72365182367419989</v>
      </c>
      <c r="F395" s="4" t="str">
        <f t="shared" si="26"/>
        <v>Start group 5 for 50km</v>
      </c>
      <c r="G395" s="4" t="str">
        <f t="shared" si="27"/>
        <v>Start group 6 for 100km</v>
      </c>
    </row>
    <row r="396" spans="1:7">
      <c r="A396" s="4">
        <v>394</v>
      </c>
      <c r="B396" s="5" t="s">
        <v>9195</v>
      </c>
      <c r="C396" s="30">
        <v>1462.1783449074073</v>
      </c>
      <c r="D396" s="54">
        <f t="shared" si="24"/>
        <v>0.68521739130434778</v>
      </c>
      <c r="E396" s="54">
        <f t="shared" si="25"/>
        <v>0.72398746923249047</v>
      </c>
      <c r="F396" s="4" t="str">
        <f t="shared" si="26"/>
        <v>Start group 5 for 50km</v>
      </c>
      <c r="G396" s="4" t="str">
        <f t="shared" si="27"/>
        <v>Start group 6 for 100km</v>
      </c>
    </row>
    <row r="397" spans="1:7">
      <c r="A397" s="4">
        <v>395</v>
      </c>
      <c r="B397" s="5" t="s">
        <v>9196</v>
      </c>
      <c r="C397" s="30">
        <v>1462.1786226851852</v>
      </c>
      <c r="D397" s="54">
        <f t="shared" si="24"/>
        <v>0.68695652173913047</v>
      </c>
      <c r="E397" s="54">
        <f t="shared" si="25"/>
        <v>0.72667263369881385</v>
      </c>
      <c r="F397" s="4" t="str">
        <f t="shared" si="26"/>
        <v>Start group 5 for 50km</v>
      </c>
      <c r="G397" s="4" t="str">
        <f t="shared" si="27"/>
        <v>Start group 6 for 100km</v>
      </c>
    </row>
    <row r="398" spans="1:7">
      <c r="A398" s="4">
        <v>396</v>
      </c>
      <c r="B398" s="5" t="s">
        <v>9197</v>
      </c>
      <c r="C398" s="30">
        <v>1462.1786342592593</v>
      </c>
      <c r="D398" s="54">
        <f t="shared" si="24"/>
        <v>0.68869565217391304</v>
      </c>
      <c r="E398" s="54">
        <f t="shared" si="25"/>
        <v>0.72678451555157764</v>
      </c>
      <c r="F398" s="4" t="str">
        <f t="shared" si="26"/>
        <v>Start group 5 for 50km</v>
      </c>
      <c r="G398" s="4" t="str">
        <f t="shared" si="27"/>
        <v>Start group 6 for 100km</v>
      </c>
    </row>
    <row r="399" spans="1:7">
      <c r="A399" s="4">
        <v>397</v>
      </c>
      <c r="B399" s="5" t="s">
        <v>9198</v>
      </c>
      <c r="C399" s="30">
        <v>1462.1791087962963</v>
      </c>
      <c r="D399" s="54">
        <f t="shared" si="24"/>
        <v>0.69043478260869562</v>
      </c>
      <c r="E399" s="54">
        <f t="shared" si="25"/>
        <v>0.73137167151488036</v>
      </c>
      <c r="F399" s="4" t="str">
        <f t="shared" si="26"/>
        <v>Start group 5 for 50km</v>
      </c>
      <c r="G399" s="4" t="str">
        <f t="shared" si="27"/>
        <v>Start group 6 for 100km</v>
      </c>
    </row>
    <row r="400" spans="1:7">
      <c r="A400" s="4">
        <v>398</v>
      </c>
      <c r="B400" s="5" t="s">
        <v>9199</v>
      </c>
      <c r="C400" s="30">
        <v>1462.179212962963</v>
      </c>
      <c r="D400" s="54">
        <f t="shared" si="24"/>
        <v>0.69217391304347831</v>
      </c>
      <c r="E400" s="54">
        <f t="shared" si="25"/>
        <v>0.73237860818975153</v>
      </c>
      <c r="F400" s="4" t="str">
        <f t="shared" si="26"/>
        <v>Start group 5 for 50km</v>
      </c>
      <c r="G400" s="4" t="str">
        <f t="shared" si="27"/>
        <v>Start group 6 for 100km</v>
      </c>
    </row>
    <row r="401" spans="1:7">
      <c r="A401" s="4">
        <v>399</v>
      </c>
      <c r="B401" s="5" t="s">
        <v>9200</v>
      </c>
      <c r="C401" s="30">
        <v>1462.1792476851851</v>
      </c>
      <c r="D401" s="54">
        <f t="shared" si="24"/>
        <v>0.69391304347826088</v>
      </c>
      <c r="E401" s="54">
        <f t="shared" si="25"/>
        <v>0.73271425374804211</v>
      </c>
      <c r="F401" s="4" t="str">
        <f t="shared" si="26"/>
        <v>Start group 5 for 50km</v>
      </c>
      <c r="G401" s="4" t="str">
        <f t="shared" si="27"/>
        <v>Start group 6 for 100km</v>
      </c>
    </row>
    <row r="402" spans="1:7">
      <c r="A402" s="4">
        <v>400</v>
      </c>
      <c r="B402" s="5" t="s">
        <v>9201</v>
      </c>
      <c r="C402" s="30">
        <v>1462.1793171296297</v>
      </c>
      <c r="D402" s="54">
        <f t="shared" si="24"/>
        <v>0.69565217391304346</v>
      </c>
      <c r="E402" s="54">
        <f t="shared" si="25"/>
        <v>0.73338554486462271</v>
      </c>
      <c r="F402" s="4" t="str">
        <f t="shared" si="26"/>
        <v>Start group 5 for 50km</v>
      </c>
      <c r="G402" s="4" t="str">
        <f t="shared" si="27"/>
        <v>Start group 6 for 100km</v>
      </c>
    </row>
    <row r="403" spans="1:7">
      <c r="A403" s="4">
        <v>401</v>
      </c>
      <c r="B403" s="5" t="s">
        <v>9202</v>
      </c>
      <c r="C403" s="30">
        <v>1462.1793634259259</v>
      </c>
      <c r="D403" s="54">
        <f t="shared" si="24"/>
        <v>0.69739130434782604</v>
      </c>
      <c r="E403" s="54">
        <f t="shared" si="25"/>
        <v>0.73383307227567707</v>
      </c>
      <c r="F403" s="4" t="str">
        <f t="shared" si="26"/>
        <v>Start group 5 for 50km</v>
      </c>
      <c r="G403" s="4" t="str">
        <f t="shared" si="27"/>
        <v>Start group 6 for 100km</v>
      </c>
    </row>
    <row r="404" spans="1:7">
      <c r="A404" s="4">
        <v>402</v>
      </c>
      <c r="B404" s="5" t="s">
        <v>9203</v>
      </c>
      <c r="C404" s="30">
        <v>1462.1796296296295</v>
      </c>
      <c r="D404" s="54">
        <f t="shared" si="24"/>
        <v>0.69913043478260872</v>
      </c>
      <c r="E404" s="54">
        <f t="shared" si="25"/>
        <v>0.73640635488923711</v>
      </c>
      <c r="F404" s="4" t="str">
        <f t="shared" si="26"/>
        <v>Start group 5 for 50km</v>
      </c>
      <c r="G404" s="4" t="str">
        <f t="shared" si="27"/>
        <v>Start group 6 for 100km</v>
      </c>
    </row>
    <row r="405" spans="1:7">
      <c r="A405" s="4">
        <v>403</v>
      </c>
      <c r="B405" s="5" t="s">
        <v>9204</v>
      </c>
      <c r="C405" s="30">
        <v>1462.1803472222223</v>
      </c>
      <c r="D405" s="54">
        <f t="shared" si="24"/>
        <v>0.7008695652173913</v>
      </c>
      <c r="E405" s="54">
        <f t="shared" si="25"/>
        <v>0.74334302976057276</v>
      </c>
      <c r="F405" s="4" t="str">
        <f t="shared" si="26"/>
        <v>Start group 5 for 50km</v>
      </c>
      <c r="G405" s="4" t="str">
        <f t="shared" si="27"/>
        <v>Start group 6 for 100km</v>
      </c>
    </row>
    <row r="406" spans="1:7">
      <c r="A406" s="4">
        <v>404</v>
      </c>
      <c r="B406" s="5" t="s">
        <v>9205</v>
      </c>
      <c r="C406" s="30">
        <v>1462.1803703703704</v>
      </c>
      <c r="D406" s="54">
        <f t="shared" si="24"/>
        <v>0.70260869565217388</v>
      </c>
      <c r="E406" s="54">
        <f t="shared" si="25"/>
        <v>0.74356679346609988</v>
      </c>
      <c r="F406" s="4" t="str">
        <f t="shared" si="26"/>
        <v>Start group 5 for 50km</v>
      </c>
      <c r="G406" s="4" t="str">
        <f t="shared" si="27"/>
        <v>Start group 6 for 100km</v>
      </c>
    </row>
    <row r="407" spans="1:7">
      <c r="A407" s="4">
        <v>405</v>
      </c>
      <c r="B407" s="5" t="s">
        <v>9206</v>
      </c>
      <c r="C407" s="30">
        <v>1462.1805902777778</v>
      </c>
      <c r="D407" s="54">
        <f t="shared" si="24"/>
        <v>0.70434782608695656</v>
      </c>
      <c r="E407" s="54">
        <f t="shared" si="25"/>
        <v>0.74569254866860601</v>
      </c>
      <c r="F407" s="4" t="str">
        <f t="shared" si="26"/>
        <v>Start group 5 for 50km</v>
      </c>
      <c r="G407" s="4" t="str">
        <f t="shared" si="27"/>
        <v>Start group 6 for 100km</v>
      </c>
    </row>
    <row r="408" spans="1:7">
      <c r="A408" s="4">
        <v>406</v>
      </c>
      <c r="B408" s="5" t="s">
        <v>9207</v>
      </c>
      <c r="C408" s="30">
        <v>1462.1821527777777</v>
      </c>
      <c r="D408" s="54">
        <f t="shared" si="24"/>
        <v>0.70608695652173914</v>
      </c>
      <c r="E408" s="54">
        <f t="shared" si="25"/>
        <v>0.76079659879167605</v>
      </c>
      <c r="F408" s="4" t="str">
        <f t="shared" si="26"/>
        <v>Start group 5 for 50km</v>
      </c>
      <c r="G408" s="4" t="str">
        <f t="shared" si="27"/>
        <v>Start group 6 for 100km</v>
      </c>
    </row>
    <row r="409" spans="1:7">
      <c r="A409" s="4">
        <v>407</v>
      </c>
      <c r="B409" s="5" t="s">
        <v>9208</v>
      </c>
      <c r="C409" s="30">
        <v>1462.1822569444444</v>
      </c>
      <c r="D409" s="54">
        <f t="shared" si="24"/>
        <v>0.70782608695652172</v>
      </c>
      <c r="E409" s="54">
        <f t="shared" si="25"/>
        <v>0.76180353546654722</v>
      </c>
      <c r="F409" s="4" t="str">
        <f t="shared" si="26"/>
        <v>Start group 5 for 50km</v>
      </c>
      <c r="G409" s="4" t="str">
        <f t="shared" si="27"/>
        <v>Start group 6 for 100km</v>
      </c>
    </row>
    <row r="410" spans="1:7">
      <c r="A410" s="4">
        <v>408</v>
      </c>
      <c r="B410" s="5" t="s">
        <v>9209</v>
      </c>
      <c r="C410" s="30">
        <v>1462.1822569444444</v>
      </c>
      <c r="D410" s="54">
        <f t="shared" si="24"/>
        <v>0.70956521739130429</v>
      </c>
      <c r="E410" s="54">
        <f t="shared" si="25"/>
        <v>0.76180353546654722</v>
      </c>
      <c r="F410" s="4" t="str">
        <f t="shared" si="26"/>
        <v>Start group 5 for 50km</v>
      </c>
      <c r="G410" s="4" t="str">
        <f t="shared" si="27"/>
        <v>Start group 6 for 100km</v>
      </c>
    </row>
    <row r="411" spans="1:7">
      <c r="A411" s="4">
        <v>409</v>
      </c>
      <c r="B411" s="5" t="s">
        <v>9210</v>
      </c>
      <c r="C411" s="30">
        <v>1462.1822685185184</v>
      </c>
      <c r="D411" s="54">
        <f t="shared" si="24"/>
        <v>0.71130434782608698</v>
      </c>
      <c r="E411" s="54">
        <f t="shared" si="25"/>
        <v>0.76191541731931056</v>
      </c>
      <c r="F411" s="4" t="str">
        <f t="shared" si="26"/>
        <v>Start group 5 for 50km</v>
      </c>
      <c r="G411" s="4" t="str">
        <f t="shared" si="27"/>
        <v>Start group 6 for 100km</v>
      </c>
    </row>
    <row r="412" spans="1:7">
      <c r="A412" s="4">
        <v>410</v>
      </c>
      <c r="B412" s="5" t="s">
        <v>9211</v>
      </c>
      <c r="C412" s="30">
        <v>1462.1826851851852</v>
      </c>
      <c r="D412" s="54">
        <f t="shared" si="24"/>
        <v>0.71304347826086956</v>
      </c>
      <c r="E412" s="54">
        <f t="shared" si="25"/>
        <v>0.76594316401879614</v>
      </c>
      <c r="F412" s="4" t="str">
        <f t="shared" si="26"/>
        <v>Start group 5 for 50km</v>
      </c>
      <c r="G412" s="4" t="str">
        <f t="shared" si="27"/>
        <v>Start group 6 for 100km</v>
      </c>
    </row>
    <row r="413" spans="1:7">
      <c r="A413" s="4">
        <v>411</v>
      </c>
      <c r="B413" s="5" t="s">
        <v>9212</v>
      </c>
      <c r="C413" s="30">
        <v>1462.1827546296297</v>
      </c>
      <c r="D413" s="54">
        <f t="shared" si="24"/>
        <v>0.71478260869565213</v>
      </c>
      <c r="E413" s="54">
        <f t="shared" si="25"/>
        <v>0.76661445513537718</v>
      </c>
      <c r="F413" s="4" t="str">
        <f t="shared" si="26"/>
        <v>Start group 5 for 50km</v>
      </c>
      <c r="G413" s="4" t="str">
        <f t="shared" si="27"/>
        <v>Start group 6 for 100km</v>
      </c>
    </row>
    <row r="414" spans="1:7">
      <c r="A414" s="4">
        <v>412</v>
      </c>
      <c r="B414" s="5" t="s">
        <v>9213</v>
      </c>
      <c r="C414" s="30">
        <v>1462.1827777777778</v>
      </c>
      <c r="D414" s="54">
        <f t="shared" si="24"/>
        <v>0.71652173913043482</v>
      </c>
      <c r="E414" s="54">
        <f t="shared" si="25"/>
        <v>0.76683821884090386</v>
      </c>
      <c r="F414" s="4" t="str">
        <f t="shared" si="26"/>
        <v>Start group 5 for 50km</v>
      </c>
      <c r="G414" s="4" t="str">
        <f t="shared" si="27"/>
        <v>Start group 6 for 100km</v>
      </c>
    </row>
    <row r="415" spans="1:7">
      <c r="A415" s="4">
        <v>413</v>
      </c>
      <c r="B415" s="5" t="s">
        <v>9214</v>
      </c>
      <c r="C415" s="30">
        <v>1462.1829050925926</v>
      </c>
      <c r="D415" s="54">
        <f t="shared" si="24"/>
        <v>0.7182608695652174</v>
      </c>
      <c r="E415" s="54">
        <f t="shared" si="25"/>
        <v>0.76806891922130227</v>
      </c>
      <c r="F415" s="4" t="str">
        <f t="shared" si="26"/>
        <v>Start group 5 for 50km</v>
      </c>
      <c r="G415" s="4" t="str">
        <f t="shared" si="27"/>
        <v>Start group 6 for 100km</v>
      </c>
    </row>
    <row r="416" spans="1:7">
      <c r="A416" s="4">
        <v>414</v>
      </c>
      <c r="B416" s="5" t="s">
        <v>9215</v>
      </c>
      <c r="C416" s="30">
        <v>1462.1829513888888</v>
      </c>
      <c r="D416" s="54">
        <f t="shared" si="24"/>
        <v>0.72</v>
      </c>
      <c r="E416" s="54">
        <f t="shared" si="25"/>
        <v>0.76851644663235619</v>
      </c>
      <c r="F416" s="4" t="str">
        <f t="shared" si="26"/>
        <v>Start group 5 for 50km</v>
      </c>
      <c r="G416" s="4" t="str">
        <f t="shared" si="27"/>
        <v>Start group 6 for 100km</v>
      </c>
    </row>
    <row r="417" spans="1:7">
      <c r="A417" s="4">
        <v>415</v>
      </c>
      <c r="B417" s="5" t="s">
        <v>9216</v>
      </c>
      <c r="C417" s="30">
        <v>1462.1830092592593</v>
      </c>
      <c r="D417" s="54">
        <f t="shared" si="24"/>
        <v>0.72173913043478266</v>
      </c>
      <c r="E417" s="54">
        <f t="shared" si="25"/>
        <v>0.76907585589617378</v>
      </c>
      <c r="F417" s="4" t="str">
        <f t="shared" si="26"/>
        <v>Start group 5 for 50km</v>
      </c>
      <c r="G417" s="4" t="str">
        <f t="shared" si="27"/>
        <v>Start group 6 for 100km</v>
      </c>
    </row>
    <row r="418" spans="1:7">
      <c r="A418" s="4">
        <v>416</v>
      </c>
      <c r="B418" s="5" t="s">
        <v>9217</v>
      </c>
      <c r="C418" s="30">
        <v>1462.1830092592593</v>
      </c>
      <c r="D418" s="54">
        <f t="shared" si="24"/>
        <v>0.72347826086956524</v>
      </c>
      <c r="E418" s="54">
        <f t="shared" si="25"/>
        <v>0.76907585589617378</v>
      </c>
      <c r="F418" s="4" t="str">
        <f t="shared" si="26"/>
        <v>Start group 5 for 50km</v>
      </c>
      <c r="G418" s="4" t="str">
        <f t="shared" si="27"/>
        <v>Start group 6 for 100km</v>
      </c>
    </row>
    <row r="419" spans="1:7">
      <c r="A419" s="4">
        <v>417</v>
      </c>
      <c r="B419" s="5" t="s">
        <v>9218</v>
      </c>
      <c r="C419" s="30">
        <v>1462.1831365740741</v>
      </c>
      <c r="D419" s="54">
        <f t="shared" si="24"/>
        <v>0.72521739130434781</v>
      </c>
      <c r="E419" s="54">
        <f t="shared" si="25"/>
        <v>0.77030655627657174</v>
      </c>
      <c r="F419" s="4" t="str">
        <f t="shared" si="26"/>
        <v>Start group 5 for 50km</v>
      </c>
      <c r="G419" s="4" t="str">
        <f t="shared" si="27"/>
        <v>Start group 6 for 100km</v>
      </c>
    </row>
    <row r="420" spans="1:7">
      <c r="A420" s="4">
        <v>418</v>
      </c>
      <c r="B420" s="5" t="s">
        <v>9219</v>
      </c>
      <c r="C420" s="30">
        <v>1462.1832523148148</v>
      </c>
      <c r="D420" s="54">
        <f t="shared" si="24"/>
        <v>0.72695652173913039</v>
      </c>
      <c r="E420" s="54">
        <f t="shared" si="25"/>
        <v>0.7714253748042067</v>
      </c>
      <c r="F420" s="4" t="str">
        <f t="shared" si="26"/>
        <v>Start group 5 for 50km</v>
      </c>
      <c r="G420" s="4" t="str">
        <f t="shared" si="27"/>
        <v>Start group 6 for 100km</v>
      </c>
    </row>
    <row r="421" spans="1:7">
      <c r="A421" s="4">
        <v>419</v>
      </c>
      <c r="B421" s="5" t="s">
        <v>9220</v>
      </c>
      <c r="C421" s="30">
        <v>1462.1834027777777</v>
      </c>
      <c r="D421" s="54">
        <f t="shared" si="24"/>
        <v>0.72869565217391308</v>
      </c>
      <c r="E421" s="54">
        <f t="shared" si="25"/>
        <v>0.77287983889013212</v>
      </c>
      <c r="F421" s="4" t="str">
        <f t="shared" si="26"/>
        <v>Start group 5 for 50km</v>
      </c>
      <c r="G421" s="4" t="str">
        <f t="shared" si="27"/>
        <v>Start group 6 for 100km</v>
      </c>
    </row>
    <row r="422" spans="1:7">
      <c r="A422" s="4">
        <v>420</v>
      </c>
      <c r="B422" s="5" t="s">
        <v>9221</v>
      </c>
      <c r="C422" s="30">
        <v>1462.1836805555556</v>
      </c>
      <c r="D422" s="54">
        <f t="shared" si="24"/>
        <v>0.73043478260869565</v>
      </c>
      <c r="E422" s="54">
        <f t="shared" si="25"/>
        <v>0.77556500335645551</v>
      </c>
      <c r="F422" s="4" t="str">
        <f t="shared" si="26"/>
        <v>Start group 5 for 50km</v>
      </c>
      <c r="G422" s="4" t="str">
        <f t="shared" si="27"/>
        <v>Start group 6 for 100km</v>
      </c>
    </row>
    <row r="423" spans="1:7">
      <c r="A423" s="4">
        <v>421</v>
      </c>
      <c r="B423" s="5" t="s">
        <v>9222</v>
      </c>
      <c r="C423" s="30">
        <v>1462.1841782407407</v>
      </c>
      <c r="D423" s="54">
        <f t="shared" si="24"/>
        <v>0.73217391304347823</v>
      </c>
      <c r="E423" s="54">
        <f t="shared" si="25"/>
        <v>0.78037592302528513</v>
      </c>
      <c r="F423" s="4" t="str">
        <f t="shared" si="26"/>
        <v>Start group 5 for 50km</v>
      </c>
      <c r="G423" s="4" t="str">
        <f t="shared" si="27"/>
        <v>Start group 6 for 100km</v>
      </c>
    </row>
    <row r="424" spans="1:7">
      <c r="A424" s="4">
        <v>422</v>
      </c>
      <c r="B424" s="5" t="s">
        <v>9223</v>
      </c>
      <c r="C424" s="30">
        <v>1462.1842592592593</v>
      </c>
      <c r="D424" s="54">
        <f t="shared" si="24"/>
        <v>0.73391304347826092</v>
      </c>
      <c r="E424" s="54">
        <f t="shared" si="25"/>
        <v>0.78115909599462952</v>
      </c>
      <c r="F424" s="4" t="str">
        <f t="shared" si="26"/>
        <v>Start group 5 for 50km</v>
      </c>
      <c r="G424" s="4" t="str">
        <f t="shared" si="27"/>
        <v>Start group 6 for 100km</v>
      </c>
    </row>
    <row r="425" spans="1:7">
      <c r="A425" s="4">
        <v>423</v>
      </c>
      <c r="B425" s="5" t="s">
        <v>9224</v>
      </c>
      <c r="C425" s="30">
        <v>1462.1853240740741</v>
      </c>
      <c r="D425" s="54">
        <f t="shared" si="24"/>
        <v>0.73565217391304349</v>
      </c>
      <c r="E425" s="54">
        <f t="shared" si="25"/>
        <v>0.79145222644887003</v>
      </c>
      <c r="F425" s="4" t="str">
        <f t="shared" si="26"/>
        <v>Start group 5 for 50km</v>
      </c>
      <c r="G425" s="4" t="str">
        <f t="shared" si="27"/>
        <v>Start group 6 for 100km</v>
      </c>
    </row>
    <row r="426" spans="1:7">
      <c r="A426" s="4">
        <v>424</v>
      </c>
      <c r="B426" s="5" t="s">
        <v>9225</v>
      </c>
      <c r="C426" s="30">
        <v>1462.1856828703703</v>
      </c>
      <c r="D426" s="54">
        <f t="shared" si="24"/>
        <v>0.73739130434782607</v>
      </c>
      <c r="E426" s="54">
        <f t="shared" si="25"/>
        <v>0.7949205638845378</v>
      </c>
      <c r="F426" s="4" t="str">
        <f t="shared" si="26"/>
        <v>Start group 5 for 50km</v>
      </c>
      <c r="G426" s="4" t="str">
        <f t="shared" si="27"/>
        <v>Start group 6 for 100km</v>
      </c>
    </row>
    <row r="427" spans="1:7">
      <c r="A427" s="4">
        <v>425</v>
      </c>
      <c r="B427" s="5" t="s">
        <v>9226</v>
      </c>
      <c r="C427" s="30">
        <v>1462.1857638888889</v>
      </c>
      <c r="D427" s="54">
        <f t="shared" si="24"/>
        <v>0.73913043478260865</v>
      </c>
      <c r="E427" s="54">
        <f t="shared" si="25"/>
        <v>0.79570373685388229</v>
      </c>
      <c r="F427" s="4" t="str">
        <f t="shared" si="26"/>
        <v>Start group 5 for 50km</v>
      </c>
      <c r="G427" s="4" t="str">
        <f t="shared" si="27"/>
        <v>Start group 6 for 100km</v>
      </c>
    </row>
    <row r="428" spans="1:7">
      <c r="A428" s="4">
        <v>426</v>
      </c>
      <c r="B428" s="5" t="s">
        <v>9227</v>
      </c>
      <c r="C428" s="30">
        <v>1462.185775462963</v>
      </c>
      <c r="D428" s="54">
        <f t="shared" si="24"/>
        <v>0.74086956521739133</v>
      </c>
      <c r="E428" s="54">
        <f t="shared" si="25"/>
        <v>0.79581561870664563</v>
      </c>
      <c r="F428" s="4" t="str">
        <f t="shared" si="26"/>
        <v>Start group 5 for 50km</v>
      </c>
      <c r="G428" s="4" t="str">
        <f t="shared" si="27"/>
        <v>Start group 6 for 100km</v>
      </c>
    </row>
    <row r="429" spans="1:7">
      <c r="A429" s="4">
        <v>427</v>
      </c>
      <c r="B429" s="5" t="s">
        <v>9228</v>
      </c>
      <c r="C429" s="30">
        <v>1462.1857986111111</v>
      </c>
      <c r="D429" s="54">
        <f t="shared" si="24"/>
        <v>0.74260869565217391</v>
      </c>
      <c r="E429" s="54">
        <f t="shared" si="25"/>
        <v>0.79603938241217276</v>
      </c>
      <c r="F429" s="4" t="str">
        <f t="shared" si="26"/>
        <v>Start group 5 for 50km</v>
      </c>
      <c r="G429" s="4" t="str">
        <f t="shared" si="27"/>
        <v>Start group 6 for 100km</v>
      </c>
    </row>
    <row r="430" spans="1:7">
      <c r="A430" s="4">
        <v>428</v>
      </c>
      <c r="B430" s="5" t="s">
        <v>9229</v>
      </c>
      <c r="C430" s="30">
        <v>1462.1858217592592</v>
      </c>
      <c r="D430" s="54">
        <f t="shared" si="24"/>
        <v>0.74434782608695649</v>
      </c>
      <c r="E430" s="54">
        <f t="shared" si="25"/>
        <v>0.79626314611769955</v>
      </c>
      <c r="F430" s="4" t="str">
        <f t="shared" si="26"/>
        <v>Start group 5 for 50km</v>
      </c>
      <c r="G430" s="4" t="str">
        <f t="shared" si="27"/>
        <v>Start group 6 for 100km</v>
      </c>
    </row>
    <row r="431" spans="1:7">
      <c r="A431" s="4">
        <v>429</v>
      </c>
      <c r="B431" s="5" t="s">
        <v>9230</v>
      </c>
      <c r="C431" s="30">
        <v>1462.1858217592592</v>
      </c>
      <c r="D431" s="54">
        <f t="shared" si="24"/>
        <v>0.74608695652173918</v>
      </c>
      <c r="E431" s="54">
        <f t="shared" si="25"/>
        <v>0.79626314611769955</v>
      </c>
      <c r="F431" s="4" t="str">
        <f t="shared" si="26"/>
        <v>Start group 5 for 50km</v>
      </c>
      <c r="G431" s="4" t="str">
        <f t="shared" si="27"/>
        <v>Start group 6 for 100km</v>
      </c>
    </row>
    <row r="432" spans="1:7">
      <c r="A432" s="4">
        <v>430</v>
      </c>
      <c r="B432" s="5" t="s">
        <v>9231</v>
      </c>
      <c r="C432" s="30">
        <v>1462.1861111111111</v>
      </c>
      <c r="D432" s="54">
        <f t="shared" si="24"/>
        <v>0.74782608695652175</v>
      </c>
      <c r="E432" s="54">
        <f t="shared" si="25"/>
        <v>0.79906019243678672</v>
      </c>
      <c r="F432" s="4" t="str">
        <f t="shared" si="26"/>
        <v>Start group 5 for 50km</v>
      </c>
      <c r="G432" s="4" t="str">
        <f t="shared" si="27"/>
        <v>Start group 6 for 100km</v>
      </c>
    </row>
    <row r="433" spans="1:7">
      <c r="A433" s="4">
        <v>431</v>
      </c>
      <c r="B433" s="5" t="s">
        <v>9232</v>
      </c>
      <c r="C433" s="30">
        <v>1462.1861111111111</v>
      </c>
      <c r="D433" s="54">
        <f t="shared" si="24"/>
        <v>0.74956521739130433</v>
      </c>
      <c r="E433" s="54">
        <f t="shared" si="25"/>
        <v>0.79906019243678672</v>
      </c>
      <c r="F433" s="4" t="str">
        <f t="shared" si="26"/>
        <v>Start group 5 for 50km</v>
      </c>
      <c r="G433" s="4" t="str">
        <f t="shared" si="27"/>
        <v>Start group 6 for 100km</v>
      </c>
    </row>
    <row r="434" spans="1:7">
      <c r="A434" s="4">
        <v>432</v>
      </c>
      <c r="B434" s="5" t="s">
        <v>9233</v>
      </c>
      <c r="C434" s="36" t="s">
        <v>9234</v>
      </c>
      <c r="D434" s="54">
        <f t="shared" si="24"/>
        <v>0.7513043478260869</v>
      </c>
      <c r="E434" s="54">
        <f t="shared" si="25"/>
        <v>0.80040277466994847</v>
      </c>
      <c r="F434" s="4" t="str">
        <f t="shared" si="26"/>
        <v>Start group 5 for 50km</v>
      </c>
      <c r="G434" s="4" t="str">
        <f t="shared" si="27"/>
        <v>Start group 6 for 100km</v>
      </c>
    </row>
    <row r="435" spans="1:7">
      <c r="A435" s="4">
        <v>433</v>
      </c>
      <c r="B435" s="5" t="s">
        <v>9235</v>
      </c>
      <c r="C435" s="30">
        <v>1462.186736111111</v>
      </c>
      <c r="D435" s="54">
        <f t="shared" si="24"/>
        <v>0.75304347826086959</v>
      </c>
      <c r="E435" s="54">
        <f t="shared" si="25"/>
        <v>0.80510181248601465</v>
      </c>
      <c r="F435" s="4" t="str">
        <f t="shared" si="26"/>
        <v>Start group 5 for 50km</v>
      </c>
      <c r="G435" s="4" t="str">
        <f t="shared" si="27"/>
        <v>Start group 6 for 100km</v>
      </c>
    </row>
    <row r="436" spans="1:7">
      <c r="A436" s="4">
        <v>434</v>
      </c>
      <c r="B436" s="5" t="s">
        <v>9236</v>
      </c>
      <c r="C436" s="30">
        <v>1462.186736111111</v>
      </c>
      <c r="D436" s="54">
        <f t="shared" si="24"/>
        <v>0.75478260869565217</v>
      </c>
      <c r="E436" s="54">
        <f t="shared" si="25"/>
        <v>0.80510181248601465</v>
      </c>
      <c r="F436" s="4" t="str">
        <f t="shared" si="26"/>
        <v>Start group 5 for 50km</v>
      </c>
      <c r="G436" s="4" t="str">
        <f t="shared" si="27"/>
        <v>Start group 6 for 100km</v>
      </c>
    </row>
    <row r="437" spans="1:7">
      <c r="A437" s="4">
        <v>435</v>
      </c>
      <c r="B437" s="5" t="s">
        <v>9237</v>
      </c>
      <c r="C437" s="30">
        <v>1462.1868865740742</v>
      </c>
      <c r="D437" s="54">
        <f t="shared" si="24"/>
        <v>0.75652173913043474</v>
      </c>
      <c r="E437" s="54">
        <f t="shared" si="25"/>
        <v>0.80655627657194007</v>
      </c>
      <c r="F437" s="4" t="str">
        <f t="shared" si="26"/>
        <v>Start group 5 for 50km</v>
      </c>
      <c r="G437" s="4" t="str">
        <f t="shared" si="27"/>
        <v>Start group 6 for 100km</v>
      </c>
    </row>
    <row r="438" spans="1:7">
      <c r="A438" s="4">
        <v>436</v>
      </c>
      <c r="B438" s="5" t="s">
        <v>9238</v>
      </c>
      <c r="C438" s="30">
        <v>1462.1868981481482</v>
      </c>
      <c r="D438" s="54">
        <f t="shared" si="24"/>
        <v>0.75826086956521743</v>
      </c>
      <c r="E438" s="54">
        <f t="shared" si="25"/>
        <v>0.80666815842470341</v>
      </c>
      <c r="F438" s="4" t="str">
        <f t="shared" si="26"/>
        <v>Start group 5 for 50km</v>
      </c>
      <c r="G438" s="4" t="str">
        <f t="shared" si="27"/>
        <v>Start group 6 for 100km</v>
      </c>
    </row>
    <row r="439" spans="1:7">
      <c r="A439" s="4">
        <v>437</v>
      </c>
      <c r="B439" s="5" t="s">
        <v>9239</v>
      </c>
      <c r="C439" s="30">
        <v>1462.1869328703704</v>
      </c>
      <c r="D439" s="54">
        <f t="shared" si="24"/>
        <v>0.76</v>
      </c>
      <c r="E439" s="54">
        <f t="shared" si="25"/>
        <v>0.80700380398299398</v>
      </c>
      <c r="F439" s="4" t="str">
        <f t="shared" si="26"/>
        <v>Start group 5 for 50km</v>
      </c>
      <c r="G439" s="4" t="str">
        <f t="shared" si="27"/>
        <v>Start group 6 for 100km</v>
      </c>
    </row>
    <row r="440" spans="1:7">
      <c r="A440" s="4">
        <v>438</v>
      </c>
      <c r="B440" s="5" t="s">
        <v>9240</v>
      </c>
      <c r="C440" s="30">
        <v>1462.1869907407408</v>
      </c>
      <c r="D440" s="54">
        <f t="shared" si="24"/>
        <v>0.76173913043478259</v>
      </c>
      <c r="E440" s="54">
        <f t="shared" si="25"/>
        <v>0.80756321324681124</v>
      </c>
      <c r="F440" s="4" t="str">
        <f t="shared" si="26"/>
        <v>Start group 5 for 50km</v>
      </c>
      <c r="G440" s="4" t="str">
        <f t="shared" si="27"/>
        <v>Start group 6 for 100km</v>
      </c>
    </row>
    <row r="441" spans="1:7">
      <c r="A441" s="4">
        <v>439</v>
      </c>
      <c r="B441" s="5" t="s">
        <v>9241</v>
      </c>
      <c r="C441" s="30">
        <v>1462.1873495370371</v>
      </c>
      <c r="D441" s="54">
        <f t="shared" si="24"/>
        <v>0.76347826086956527</v>
      </c>
      <c r="E441" s="54">
        <f t="shared" si="25"/>
        <v>0.81103155068247945</v>
      </c>
      <c r="F441" s="4" t="str">
        <f t="shared" si="26"/>
        <v>Start group 5 for 50km</v>
      </c>
      <c r="G441" s="4" t="str">
        <f t="shared" si="27"/>
        <v>Start group 6 for 100km</v>
      </c>
    </row>
    <row r="442" spans="1:7">
      <c r="A442" s="4">
        <v>440</v>
      </c>
      <c r="B442" s="5" t="s">
        <v>9242</v>
      </c>
      <c r="C442" s="30">
        <v>1462.1873495370371</v>
      </c>
      <c r="D442" s="54">
        <f t="shared" si="24"/>
        <v>0.76521739130434785</v>
      </c>
      <c r="E442" s="54">
        <f t="shared" si="25"/>
        <v>0.81103155068247945</v>
      </c>
      <c r="F442" s="4" t="str">
        <f t="shared" si="26"/>
        <v>Start group 5 for 50km</v>
      </c>
      <c r="G442" s="4" t="str">
        <f t="shared" si="27"/>
        <v>Start group 6 for 100km</v>
      </c>
    </row>
    <row r="443" spans="1:7">
      <c r="A443" s="4">
        <v>441</v>
      </c>
      <c r="B443" s="5" t="s">
        <v>9243</v>
      </c>
      <c r="C443" s="30">
        <v>1462.1873726851852</v>
      </c>
      <c r="D443" s="54">
        <f t="shared" si="24"/>
        <v>0.76695652173913043</v>
      </c>
      <c r="E443" s="54">
        <f t="shared" si="25"/>
        <v>0.81125531438800624</v>
      </c>
      <c r="F443" s="4" t="str">
        <f t="shared" si="26"/>
        <v>Start group 5 for 50km</v>
      </c>
      <c r="G443" s="4" t="str">
        <f t="shared" si="27"/>
        <v>Start group 6 for 100km</v>
      </c>
    </row>
    <row r="444" spans="1:7">
      <c r="A444" s="4">
        <v>442</v>
      </c>
      <c r="B444" s="5" t="s">
        <v>9244</v>
      </c>
      <c r="C444" s="30">
        <v>1462.1876620370369</v>
      </c>
      <c r="D444" s="54">
        <f t="shared" si="24"/>
        <v>0.768695652173913</v>
      </c>
      <c r="E444" s="54">
        <f t="shared" si="25"/>
        <v>0.81405236070709341</v>
      </c>
      <c r="F444" s="4" t="str">
        <f t="shared" si="26"/>
        <v>Start group 5 for 50km</v>
      </c>
      <c r="G444" s="4" t="str">
        <f t="shared" si="27"/>
        <v>Start group 6 for 100km</v>
      </c>
    </row>
    <row r="445" spans="1:7">
      <c r="A445" s="4">
        <v>443</v>
      </c>
      <c r="B445" s="5" t="s">
        <v>9245</v>
      </c>
      <c r="C445" s="30">
        <v>1462.1876736111112</v>
      </c>
      <c r="D445" s="54">
        <f t="shared" si="24"/>
        <v>0.77043478260869569</v>
      </c>
      <c r="E445" s="54">
        <f t="shared" si="25"/>
        <v>0.81416424255985675</v>
      </c>
      <c r="F445" s="4" t="str">
        <f t="shared" si="26"/>
        <v>Start group 5 for 50km</v>
      </c>
      <c r="G445" s="4" t="str">
        <f t="shared" si="27"/>
        <v>Start group 6 for 100km</v>
      </c>
    </row>
    <row r="446" spans="1:7">
      <c r="A446" s="4">
        <v>444</v>
      </c>
      <c r="B446" s="5" t="s">
        <v>9246</v>
      </c>
      <c r="C446" s="30">
        <v>1462.188263888889</v>
      </c>
      <c r="D446" s="54">
        <f t="shared" si="24"/>
        <v>0.77217391304347827</v>
      </c>
      <c r="E446" s="54">
        <f t="shared" si="25"/>
        <v>0.81987021705079444</v>
      </c>
      <c r="F446" s="4" t="str">
        <f t="shared" si="26"/>
        <v>Start group 5 for 50km</v>
      </c>
      <c r="G446" s="4" t="str">
        <f t="shared" si="27"/>
        <v>Start group 6 for 100km</v>
      </c>
    </row>
    <row r="447" spans="1:7">
      <c r="A447" s="4">
        <v>445</v>
      </c>
      <c r="B447" s="5" t="s">
        <v>9247</v>
      </c>
      <c r="C447" s="30">
        <v>1462.1883101851852</v>
      </c>
      <c r="D447" s="54">
        <f t="shared" si="24"/>
        <v>0.77391304347826084</v>
      </c>
      <c r="E447" s="54">
        <f t="shared" si="25"/>
        <v>0.82031774446184835</v>
      </c>
      <c r="F447" s="4" t="str">
        <f t="shared" si="26"/>
        <v>Start group 5 for 50km</v>
      </c>
      <c r="G447" s="4" t="str">
        <f t="shared" si="27"/>
        <v>Start group 6 for 100km</v>
      </c>
    </row>
    <row r="448" spans="1:7">
      <c r="A448" s="4">
        <v>446</v>
      </c>
      <c r="B448" s="5" t="s">
        <v>9248</v>
      </c>
      <c r="C448" s="30">
        <v>1462.1883680555557</v>
      </c>
      <c r="D448" s="54">
        <f t="shared" si="24"/>
        <v>0.77565217391304353</v>
      </c>
      <c r="E448" s="54">
        <f t="shared" si="25"/>
        <v>0.82087715372566572</v>
      </c>
      <c r="F448" s="4" t="str">
        <f t="shared" si="26"/>
        <v>Start group 5 for 50km</v>
      </c>
      <c r="G448" s="4" t="str">
        <f t="shared" si="27"/>
        <v>Start group 6 for 100km</v>
      </c>
    </row>
    <row r="449" spans="1:7">
      <c r="A449" s="4">
        <v>447</v>
      </c>
      <c r="B449" s="5" t="s">
        <v>9249</v>
      </c>
      <c r="C449" s="30">
        <v>1462.188449074074</v>
      </c>
      <c r="D449" s="54">
        <f t="shared" si="24"/>
        <v>0.77739130434782611</v>
      </c>
      <c r="E449" s="54">
        <f t="shared" si="25"/>
        <v>0.8216603266950101</v>
      </c>
      <c r="F449" s="4" t="str">
        <f t="shared" si="26"/>
        <v>Start group 5 for 50km</v>
      </c>
      <c r="G449" s="4" t="str">
        <f t="shared" si="27"/>
        <v>Start group 6 for 100km</v>
      </c>
    </row>
    <row r="450" spans="1:7">
      <c r="A450" s="4">
        <v>448</v>
      </c>
      <c r="B450" s="5" t="s">
        <v>9250</v>
      </c>
      <c r="C450" s="30">
        <v>1462.188449074074</v>
      </c>
      <c r="D450" s="54">
        <f t="shared" si="24"/>
        <v>0.77913043478260868</v>
      </c>
      <c r="E450" s="54">
        <f t="shared" si="25"/>
        <v>0.8216603266950101</v>
      </c>
      <c r="F450" s="4" t="str">
        <f t="shared" si="26"/>
        <v>Start group 5 for 50km</v>
      </c>
      <c r="G450" s="4" t="str">
        <f t="shared" si="27"/>
        <v>Start group 6 for 100km</v>
      </c>
    </row>
    <row r="451" spans="1:7">
      <c r="A451" s="4">
        <v>449</v>
      </c>
      <c r="B451" s="5" t="s">
        <v>9251</v>
      </c>
      <c r="C451" s="30">
        <v>1462.1885416666667</v>
      </c>
      <c r="D451" s="54">
        <f t="shared" si="24"/>
        <v>0.78086956521739126</v>
      </c>
      <c r="E451" s="54">
        <f t="shared" si="25"/>
        <v>0.82255538151711793</v>
      </c>
      <c r="F451" s="4" t="str">
        <f t="shared" si="26"/>
        <v>Start group 5 for 50km</v>
      </c>
      <c r="G451" s="4" t="str">
        <f t="shared" si="27"/>
        <v>Start group 6 for 100km</v>
      </c>
    </row>
    <row r="452" spans="1:7">
      <c r="A452" s="4">
        <v>450</v>
      </c>
      <c r="B452" s="5" t="s">
        <v>9252</v>
      </c>
      <c r="C452" s="36" t="s">
        <v>9253</v>
      </c>
      <c r="D452" s="54">
        <f t="shared" ref="D452:D515" si="28">A452/575</f>
        <v>0.78260869565217395</v>
      </c>
      <c r="E452" s="54">
        <f t="shared" ref="E452:E515" si="29">((HOUR(C452)*60+MINUTE(C452)+SECOND(C452)/60)-(HOUR($C$3)*60+MINUTE($C$3)+SECOND($C$3)/60))/(HOUR($C$3)*60+MINUTE($C$3)+SECOND($C$3)/60)</f>
        <v>0.82456925486686061</v>
      </c>
      <c r="F452" s="4" t="str">
        <f t="shared" ref="F452:F515" si="30">"Start group "&amp;IF(E452&lt;=29%,1,IF(E452&lt;=39%,2,IF(E452&lt;=50%,3,IF(E452&lt;=62%,4,IF(E452&lt;=84%,5,6)))))&amp;" for 50km"</f>
        <v>Start group 5 for 50km</v>
      </c>
      <c r="G452" s="4" t="str">
        <f t="shared" ref="G452:G515" si="31">"Start group "&amp;IF(E452&lt;=20%,1,IF(E452&lt;=33%,2,IF(E452&lt;=43%,3,IF(E452&lt;=52%,4,IF(E452&lt;=69%,5,6)))))&amp;" for 100km"</f>
        <v>Start group 6 for 100km</v>
      </c>
    </row>
    <row r="453" spans="1:7">
      <c r="A453" s="4">
        <v>451</v>
      </c>
      <c r="B453" s="5" t="s">
        <v>9254</v>
      </c>
      <c r="C453" s="30">
        <v>1462.1892592592592</v>
      </c>
      <c r="D453" s="54">
        <f t="shared" si="28"/>
        <v>0.78434782608695652</v>
      </c>
      <c r="E453" s="54">
        <f t="shared" si="29"/>
        <v>0.82949205638845391</v>
      </c>
      <c r="F453" s="4" t="str">
        <f t="shared" si="30"/>
        <v>Start group 5 for 50km</v>
      </c>
      <c r="G453" s="4" t="str">
        <f t="shared" si="31"/>
        <v>Start group 6 for 100km</v>
      </c>
    </row>
    <row r="454" spans="1:7">
      <c r="A454" s="4">
        <v>452</v>
      </c>
      <c r="B454" s="5" t="s">
        <v>9255</v>
      </c>
      <c r="C454" s="30">
        <v>1462.1894560185185</v>
      </c>
      <c r="D454" s="54">
        <f t="shared" si="28"/>
        <v>0.7860869565217391</v>
      </c>
      <c r="E454" s="54">
        <f t="shared" si="29"/>
        <v>0.83139404788543292</v>
      </c>
      <c r="F454" s="4" t="str">
        <f t="shared" si="30"/>
        <v>Start group 5 for 50km</v>
      </c>
      <c r="G454" s="4" t="str">
        <f t="shared" si="31"/>
        <v>Start group 6 for 100km</v>
      </c>
    </row>
    <row r="455" spans="1:7">
      <c r="A455" s="4">
        <v>453</v>
      </c>
      <c r="B455" s="5" t="s">
        <v>9256</v>
      </c>
      <c r="C455" s="30">
        <v>1462.1895949074074</v>
      </c>
      <c r="D455" s="54">
        <f t="shared" si="28"/>
        <v>0.78782608695652179</v>
      </c>
      <c r="E455" s="54">
        <f t="shared" si="29"/>
        <v>0.83273663011859467</v>
      </c>
      <c r="F455" s="4" t="str">
        <f t="shared" si="30"/>
        <v>Start group 5 for 50km</v>
      </c>
      <c r="G455" s="4" t="str">
        <f t="shared" si="31"/>
        <v>Start group 6 for 100km</v>
      </c>
    </row>
    <row r="456" spans="1:7">
      <c r="A456" s="4">
        <v>454</v>
      </c>
      <c r="B456" s="5" t="s">
        <v>9257</v>
      </c>
      <c r="C456" s="30">
        <v>1462.1898148148148</v>
      </c>
      <c r="D456" s="54">
        <f t="shared" si="28"/>
        <v>0.78956521739130436</v>
      </c>
      <c r="E456" s="54">
        <f t="shared" si="29"/>
        <v>0.8348623853211008</v>
      </c>
      <c r="F456" s="4" t="str">
        <f t="shared" si="30"/>
        <v>Start group 5 for 50km</v>
      </c>
      <c r="G456" s="4" t="str">
        <f t="shared" si="31"/>
        <v>Start group 6 for 100km</v>
      </c>
    </row>
    <row r="457" spans="1:7">
      <c r="A457" s="4">
        <v>455</v>
      </c>
      <c r="B457" s="5" t="s">
        <v>9258</v>
      </c>
      <c r="C457" s="30">
        <v>1462.1911805555555</v>
      </c>
      <c r="D457" s="54">
        <f t="shared" si="28"/>
        <v>0.79130434782608694</v>
      </c>
      <c r="E457" s="54">
        <f t="shared" si="29"/>
        <v>0.84806444394719183</v>
      </c>
      <c r="F457" s="4" t="str">
        <f t="shared" si="30"/>
        <v>Start group 6 for 50km</v>
      </c>
      <c r="G457" s="4" t="str">
        <f t="shared" si="31"/>
        <v>Start group 6 for 100km</v>
      </c>
    </row>
    <row r="458" spans="1:7">
      <c r="A458" s="4">
        <v>456</v>
      </c>
      <c r="B458" s="5" t="s">
        <v>9259</v>
      </c>
      <c r="C458" s="30">
        <v>1462.191412037037</v>
      </c>
      <c r="D458" s="54">
        <f t="shared" si="28"/>
        <v>0.79304347826086952</v>
      </c>
      <c r="E458" s="54">
        <f t="shared" si="29"/>
        <v>0.8503020810024613</v>
      </c>
      <c r="F458" s="4" t="str">
        <f t="shared" si="30"/>
        <v>Start group 6 for 50km</v>
      </c>
      <c r="G458" s="4" t="str">
        <f t="shared" si="31"/>
        <v>Start group 6 for 100km</v>
      </c>
    </row>
    <row r="459" spans="1:7">
      <c r="A459" s="4">
        <v>457</v>
      </c>
      <c r="B459" s="5" t="s">
        <v>9260</v>
      </c>
      <c r="C459" s="30">
        <v>1462.1918171296297</v>
      </c>
      <c r="D459" s="54">
        <f t="shared" si="28"/>
        <v>0.7947826086956522</v>
      </c>
      <c r="E459" s="54">
        <f t="shared" si="29"/>
        <v>0.85421794584918309</v>
      </c>
      <c r="F459" s="4" t="str">
        <f t="shared" si="30"/>
        <v>Start group 6 for 50km</v>
      </c>
      <c r="G459" s="4" t="str">
        <f t="shared" si="31"/>
        <v>Start group 6 for 100km</v>
      </c>
    </row>
    <row r="460" spans="1:7">
      <c r="A460" s="4">
        <v>458</v>
      </c>
      <c r="B460" s="5" t="s">
        <v>9261</v>
      </c>
      <c r="C460" s="30">
        <v>1462.1918634259259</v>
      </c>
      <c r="D460" s="54">
        <f t="shared" si="28"/>
        <v>0.79652173913043478</v>
      </c>
      <c r="E460" s="54">
        <f t="shared" si="29"/>
        <v>0.85466547326023734</v>
      </c>
      <c r="F460" s="4" t="str">
        <f t="shared" si="30"/>
        <v>Start group 6 for 50km</v>
      </c>
      <c r="G460" s="4" t="str">
        <f t="shared" si="31"/>
        <v>Start group 6 for 100km</v>
      </c>
    </row>
    <row r="461" spans="1:7">
      <c r="A461" s="4">
        <v>459</v>
      </c>
      <c r="B461" s="5" t="s">
        <v>9262</v>
      </c>
      <c r="C461" s="30">
        <v>1462.1919675925926</v>
      </c>
      <c r="D461" s="54">
        <f t="shared" si="28"/>
        <v>0.79826086956521736</v>
      </c>
      <c r="E461" s="54">
        <f t="shared" si="29"/>
        <v>0.85567240993510851</v>
      </c>
      <c r="F461" s="4" t="str">
        <f t="shared" si="30"/>
        <v>Start group 6 for 50km</v>
      </c>
      <c r="G461" s="4" t="str">
        <f t="shared" si="31"/>
        <v>Start group 6 for 100km</v>
      </c>
    </row>
    <row r="462" spans="1:7">
      <c r="A462" s="4">
        <v>460</v>
      </c>
      <c r="B462" s="5" t="s">
        <v>9263</v>
      </c>
      <c r="C462" s="30">
        <v>1462.1926620370371</v>
      </c>
      <c r="D462" s="54">
        <f t="shared" si="28"/>
        <v>0.8</v>
      </c>
      <c r="E462" s="54">
        <f t="shared" si="29"/>
        <v>0.86238532110091748</v>
      </c>
      <c r="F462" s="4" t="str">
        <f t="shared" si="30"/>
        <v>Start group 6 for 50km</v>
      </c>
      <c r="G462" s="4" t="str">
        <f t="shared" si="31"/>
        <v>Start group 6 for 100km</v>
      </c>
    </row>
    <row r="463" spans="1:7">
      <c r="A463" s="4">
        <v>461</v>
      </c>
      <c r="B463" s="5" t="s">
        <v>9264</v>
      </c>
      <c r="C463" s="30">
        <v>1462.1926620370371</v>
      </c>
      <c r="D463" s="54">
        <f t="shared" si="28"/>
        <v>0.80173913043478262</v>
      </c>
      <c r="E463" s="54">
        <f t="shared" si="29"/>
        <v>0.86238532110091748</v>
      </c>
      <c r="F463" s="4" t="str">
        <f t="shared" si="30"/>
        <v>Start group 6 for 50km</v>
      </c>
      <c r="G463" s="4" t="str">
        <f t="shared" si="31"/>
        <v>Start group 6 for 100km</v>
      </c>
    </row>
    <row r="464" spans="1:7">
      <c r="A464" s="4">
        <v>462</v>
      </c>
      <c r="B464" s="5" t="s">
        <v>9265</v>
      </c>
      <c r="C464" s="30">
        <v>1462.1927777777778</v>
      </c>
      <c r="D464" s="54">
        <f t="shared" si="28"/>
        <v>0.8034782608695652</v>
      </c>
      <c r="E464" s="54">
        <f t="shared" si="29"/>
        <v>0.86350413962855233</v>
      </c>
      <c r="F464" s="4" t="str">
        <f t="shared" si="30"/>
        <v>Start group 6 for 50km</v>
      </c>
      <c r="G464" s="4" t="str">
        <f t="shared" si="31"/>
        <v>Start group 6 for 100km</v>
      </c>
    </row>
    <row r="465" spans="1:7">
      <c r="A465" s="4">
        <v>463</v>
      </c>
      <c r="B465" s="5" t="s">
        <v>9266</v>
      </c>
      <c r="C465" s="30">
        <v>1462.193425925926</v>
      </c>
      <c r="D465" s="54">
        <f t="shared" si="28"/>
        <v>0.80521739130434777</v>
      </c>
      <c r="E465" s="54">
        <f t="shared" si="29"/>
        <v>0.86976952338330737</v>
      </c>
      <c r="F465" s="4" t="str">
        <f t="shared" si="30"/>
        <v>Start group 6 for 50km</v>
      </c>
      <c r="G465" s="4" t="str">
        <f t="shared" si="31"/>
        <v>Start group 6 for 100km</v>
      </c>
    </row>
    <row r="466" spans="1:7">
      <c r="A466" s="4">
        <v>464</v>
      </c>
      <c r="B466" s="5" t="s">
        <v>9267</v>
      </c>
      <c r="C466" s="30">
        <v>1462.1936574074075</v>
      </c>
      <c r="D466" s="54">
        <f t="shared" si="28"/>
        <v>0.80695652173913046</v>
      </c>
      <c r="E466" s="54">
        <f t="shared" si="29"/>
        <v>0.87200716043857684</v>
      </c>
      <c r="F466" s="4" t="str">
        <f t="shared" si="30"/>
        <v>Start group 6 for 50km</v>
      </c>
      <c r="G466" s="4" t="str">
        <f t="shared" si="31"/>
        <v>Start group 6 for 100km</v>
      </c>
    </row>
    <row r="467" spans="1:7">
      <c r="A467" s="4">
        <v>465</v>
      </c>
      <c r="B467" s="5" t="s">
        <v>9268</v>
      </c>
      <c r="C467" s="30">
        <v>1462.1937152777778</v>
      </c>
      <c r="D467" s="54">
        <f t="shared" si="28"/>
        <v>0.80869565217391304</v>
      </c>
      <c r="E467" s="54">
        <f t="shared" si="29"/>
        <v>0.87256656970239421</v>
      </c>
      <c r="F467" s="4" t="str">
        <f t="shared" si="30"/>
        <v>Start group 6 for 50km</v>
      </c>
      <c r="G467" s="4" t="str">
        <f t="shared" si="31"/>
        <v>Start group 6 for 100km</v>
      </c>
    </row>
    <row r="468" spans="1:7">
      <c r="A468" s="4">
        <v>466</v>
      </c>
      <c r="B468" s="5" t="s">
        <v>9269</v>
      </c>
      <c r="C468" s="30">
        <v>1462.1940509259259</v>
      </c>
      <c r="D468" s="54">
        <f t="shared" si="28"/>
        <v>0.81043478260869561</v>
      </c>
      <c r="E468" s="54">
        <f t="shared" si="29"/>
        <v>0.8758111434325353</v>
      </c>
      <c r="F468" s="4" t="str">
        <f t="shared" si="30"/>
        <v>Start group 6 for 50km</v>
      </c>
      <c r="G468" s="4" t="str">
        <f t="shared" si="31"/>
        <v>Start group 6 for 100km</v>
      </c>
    </row>
    <row r="469" spans="1:7">
      <c r="A469" s="4">
        <v>467</v>
      </c>
      <c r="B469" s="5" t="s">
        <v>9270</v>
      </c>
      <c r="C469" s="30">
        <v>1462.1942592592593</v>
      </c>
      <c r="D469" s="54">
        <f t="shared" si="28"/>
        <v>0.8121739130434783</v>
      </c>
      <c r="E469" s="54">
        <f t="shared" si="29"/>
        <v>0.87782501678227798</v>
      </c>
      <c r="F469" s="4" t="str">
        <f t="shared" si="30"/>
        <v>Start group 6 for 50km</v>
      </c>
      <c r="G469" s="4" t="str">
        <f t="shared" si="31"/>
        <v>Start group 6 for 100km</v>
      </c>
    </row>
    <row r="470" spans="1:7">
      <c r="A470" s="4">
        <v>468</v>
      </c>
      <c r="B470" s="5" t="s">
        <v>9271</v>
      </c>
      <c r="C470" s="30">
        <v>1462.1946296296296</v>
      </c>
      <c r="D470" s="54">
        <f t="shared" si="28"/>
        <v>0.81391304347826088</v>
      </c>
      <c r="E470" s="54">
        <f t="shared" si="29"/>
        <v>0.8814052360707092</v>
      </c>
      <c r="F470" s="4" t="str">
        <f t="shared" si="30"/>
        <v>Start group 6 for 50km</v>
      </c>
      <c r="G470" s="4" t="str">
        <f t="shared" si="31"/>
        <v>Start group 6 for 100km</v>
      </c>
    </row>
    <row r="471" spans="1:7">
      <c r="A471" s="4">
        <v>469</v>
      </c>
      <c r="B471" s="5" t="s">
        <v>9272</v>
      </c>
      <c r="C471" s="30">
        <v>1462.1946412037037</v>
      </c>
      <c r="D471" s="54">
        <f t="shared" si="28"/>
        <v>0.81565217391304345</v>
      </c>
      <c r="E471" s="54">
        <f t="shared" si="29"/>
        <v>0.88151711792347298</v>
      </c>
      <c r="F471" s="4" t="str">
        <f t="shared" si="30"/>
        <v>Start group 6 for 50km</v>
      </c>
      <c r="G471" s="4" t="str">
        <f t="shared" si="31"/>
        <v>Start group 6 for 100km</v>
      </c>
    </row>
    <row r="472" spans="1:7">
      <c r="A472" s="4">
        <v>470</v>
      </c>
      <c r="B472" s="5" t="s">
        <v>9273</v>
      </c>
      <c r="C472" s="30">
        <v>1462.1946527777777</v>
      </c>
      <c r="D472" s="54">
        <f t="shared" si="28"/>
        <v>0.81739130434782614</v>
      </c>
      <c r="E472" s="54">
        <f t="shared" si="29"/>
        <v>0.88162899977623632</v>
      </c>
      <c r="F472" s="4" t="str">
        <f t="shared" si="30"/>
        <v>Start group 6 for 50km</v>
      </c>
      <c r="G472" s="4" t="str">
        <f t="shared" si="31"/>
        <v>Start group 6 for 100km</v>
      </c>
    </row>
    <row r="473" spans="1:7">
      <c r="A473" s="4">
        <v>471</v>
      </c>
      <c r="B473" s="5" t="s">
        <v>9274</v>
      </c>
      <c r="C473" s="30">
        <v>1462.1954050925926</v>
      </c>
      <c r="D473" s="54">
        <f t="shared" si="28"/>
        <v>0.81913043478260872</v>
      </c>
      <c r="E473" s="54">
        <f t="shared" si="29"/>
        <v>0.88890132020586254</v>
      </c>
      <c r="F473" s="4" t="str">
        <f t="shared" si="30"/>
        <v>Start group 6 for 50km</v>
      </c>
      <c r="G473" s="4" t="str">
        <f t="shared" si="31"/>
        <v>Start group 6 for 100km</v>
      </c>
    </row>
    <row r="474" spans="1:7">
      <c r="A474" s="4">
        <v>472</v>
      </c>
      <c r="B474" s="5" t="s">
        <v>9275</v>
      </c>
      <c r="C474" s="30">
        <v>1462.1954976851853</v>
      </c>
      <c r="D474" s="54">
        <f t="shared" si="28"/>
        <v>0.82086956521739129</v>
      </c>
      <c r="E474" s="54">
        <f t="shared" si="29"/>
        <v>0.88979637502797038</v>
      </c>
      <c r="F474" s="4" t="str">
        <f t="shared" si="30"/>
        <v>Start group 6 for 50km</v>
      </c>
      <c r="G474" s="4" t="str">
        <f t="shared" si="31"/>
        <v>Start group 6 for 100km</v>
      </c>
    </row>
    <row r="475" spans="1:7">
      <c r="A475" s="4">
        <v>473</v>
      </c>
      <c r="B475" s="5" t="s">
        <v>9276</v>
      </c>
      <c r="C475" s="30">
        <v>1462.1958680555556</v>
      </c>
      <c r="D475" s="54">
        <f t="shared" si="28"/>
        <v>0.82260869565217387</v>
      </c>
      <c r="E475" s="54">
        <f t="shared" si="29"/>
        <v>0.89337659431640193</v>
      </c>
      <c r="F475" s="4" t="str">
        <f t="shared" si="30"/>
        <v>Start group 6 for 50km</v>
      </c>
      <c r="G475" s="4" t="str">
        <f t="shared" si="31"/>
        <v>Start group 6 for 100km</v>
      </c>
    </row>
    <row r="476" spans="1:7">
      <c r="A476" s="4">
        <v>474</v>
      </c>
      <c r="B476" s="5" t="s">
        <v>9277</v>
      </c>
      <c r="C476" s="30">
        <v>1462.1960185185185</v>
      </c>
      <c r="D476" s="54">
        <f t="shared" si="28"/>
        <v>0.82434782608695656</v>
      </c>
      <c r="E476" s="54">
        <f t="shared" si="29"/>
        <v>0.89483105840232702</v>
      </c>
      <c r="F476" s="4" t="str">
        <f t="shared" si="30"/>
        <v>Start group 6 for 50km</v>
      </c>
      <c r="G476" s="4" t="str">
        <f t="shared" si="31"/>
        <v>Start group 6 for 100km</v>
      </c>
    </row>
    <row r="477" spans="1:7">
      <c r="A477" s="4">
        <v>475</v>
      </c>
      <c r="B477" s="5" t="s">
        <v>9278</v>
      </c>
      <c r="C477" s="30">
        <v>1462.1965046296295</v>
      </c>
      <c r="D477" s="54">
        <f t="shared" si="28"/>
        <v>0.82608695652173914</v>
      </c>
      <c r="E477" s="54">
        <f t="shared" si="29"/>
        <v>0.89953009621839319</v>
      </c>
      <c r="F477" s="4" t="str">
        <f t="shared" si="30"/>
        <v>Start group 6 for 50km</v>
      </c>
      <c r="G477" s="4" t="str">
        <f t="shared" si="31"/>
        <v>Start group 6 for 100km</v>
      </c>
    </row>
    <row r="478" spans="1:7">
      <c r="A478" s="4">
        <v>476</v>
      </c>
      <c r="B478" s="5" t="s">
        <v>9279</v>
      </c>
      <c r="C478" s="30">
        <v>1462.1968981481482</v>
      </c>
      <c r="D478" s="54">
        <f t="shared" si="28"/>
        <v>0.82782608695652171</v>
      </c>
      <c r="E478" s="54">
        <f t="shared" si="29"/>
        <v>0.90333407921235187</v>
      </c>
      <c r="F478" s="4" t="str">
        <f t="shared" si="30"/>
        <v>Start group 6 for 50km</v>
      </c>
      <c r="G478" s="4" t="str">
        <f t="shared" si="31"/>
        <v>Start group 6 for 100km</v>
      </c>
    </row>
    <row r="479" spans="1:7">
      <c r="A479" s="4">
        <v>477</v>
      </c>
      <c r="B479" s="5" t="s">
        <v>9280</v>
      </c>
      <c r="C479" s="36" t="s">
        <v>9281</v>
      </c>
      <c r="D479" s="54">
        <f t="shared" si="28"/>
        <v>0.8295652173913044</v>
      </c>
      <c r="E479" s="54">
        <f t="shared" si="29"/>
        <v>0.90915193555605267</v>
      </c>
      <c r="F479" s="4" t="str">
        <f t="shared" si="30"/>
        <v>Start group 6 for 50km</v>
      </c>
      <c r="G479" s="4" t="str">
        <f t="shared" si="31"/>
        <v>Start group 6 for 100km</v>
      </c>
    </row>
    <row r="480" spans="1:7">
      <c r="A480" s="4">
        <v>478</v>
      </c>
      <c r="B480" s="5" t="s">
        <v>9282</v>
      </c>
      <c r="C480" s="30">
        <v>1462.1980902777777</v>
      </c>
      <c r="D480" s="54">
        <f t="shared" si="28"/>
        <v>0.83130434782608698</v>
      </c>
      <c r="E480" s="54">
        <f t="shared" si="29"/>
        <v>0.91485791004699035</v>
      </c>
      <c r="F480" s="4" t="str">
        <f t="shared" si="30"/>
        <v>Start group 6 for 50km</v>
      </c>
      <c r="G480" s="4" t="str">
        <f t="shared" si="31"/>
        <v>Start group 6 for 100km</v>
      </c>
    </row>
    <row r="481" spans="1:7">
      <c r="A481" s="4">
        <v>479</v>
      </c>
      <c r="B481" s="5" t="s">
        <v>9283</v>
      </c>
      <c r="C481" s="30">
        <v>1462.1981712962963</v>
      </c>
      <c r="D481" s="54">
        <f t="shared" si="28"/>
        <v>0.83304347826086955</v>
      </c>
      <c r="E481" s="54">
        <f t="shared" si="29"/>
        <v>0.91564108301633473</v>
      </c>
      <c r="F481" s="4" t="str">
        <f t="shared" si="30"/>
        <v>Start group 6 for 50km</v>
      </c>
      <c r="G481" s="4" t="str">
        <f t="shared" si="31"/>
        <v>Start group 6 for 100km</v>
      </c>
    </row>
    <row r="482" spans="1:7">
      <c r="A482" s="4">
        <v>480</v>
      </c>
      <c r="B482" s="5" t="s">
        <v>9284</v>
      </c>
      <c r="C482" s="30">
        <v>1462.1981712962963</v>
      </c>
      <c r="D482" s="54">
        <f t="shared" si="28"/>
        <v>0.83478260869565213</v>
      </c>
      <c r="E482" s="54">
        <f t="shared" si="29"/>
        <v>0.91564108301633473</v>
      </c>
      <c r="F482" s="4" t="str">
        <f t="shared" si="30"/>
        <v>Start group 6 for 50km</v>
      </c>
      <c r="G482" s="4" t="str">
        <f t="shared" si="31"/>
        <v>Start group 6 for 100km</v>
      </c>
    </row>
    <row r="483" spans="1:7">
      <c r="A483" s="4">
        <v>481</v>
      </c>
      <c r="B483" s="5" t="s">
        <v>9285</v>
      </c>
      <c r="C483" s="30">
        <v>1462.199050925926</v>
      </c>
      <c r="D483" s="54">
        <f t="shared" si="28"/>
        <v>0.83652173913043482</v>
      </c>
      <c r="E483" s="54">
        <f t="shared" si="29"/>
        <v>0.92414410382635925</v>
      </c>
      <c r="F483" s="4" t="str">
        <f t="shared" si="30"/>
        <v>Start group 6 for 50km</v>
      </c>
      <c r="G483" s="4" t="str">
        <f t="shared" si="31"/>
        <v>Start group 6 for 100km</v>
      </c>
    </row>
    <row r="484" spans="1:7">
      <c r="A484" s="4">
        <v>482</v>
      </c>
      <c r="B484" s="5" t="s">
        <v>9286</v>
      </c>
      <c r="C484" s="36" t="s">
        <v>9287</v>
      </c>
      <c r="D484" s="54">
        <f t="shared" si="28"/>
        <v>0.83826086956521739</v>
      </c>
      <c r="E484" s="54">
        <f t="shared" si="29"/>
        <v>0.927276795703737</v>
      </c>
      <c r="F484" s="4" t="str">
        <f t="shared" si="30"/>
        <v>Start group 6 for 50km</v>
      </c>
      <c r="G484" s="4" t="str">
        <f t="shared" si="31"/>
        <v>Start group 6 for 100km</v>
      </c>
    </row>
    <row r="485" spans="1:7">
      <c r="A485" s="4">
        <v>483</v>
      </c>
      <c r="B485" s="5" t="s">
        <v>9288</v>
      </c>
      <c r="C485" s="30">
        <v>1462.199386574074</v>
      </c>
      <c r="D485" s="54">
        <f t="shared" si="28"/>
        <v>0.84</v>
      </c>
      <c r="E485" s="54">
        <f t="shared" si="29"/>
        <v>0.92738867755650034</v>
      </c>
      <c r="F485" s="4" t="str">
        <f t="shared" si="30"/>
        <v>Start group 6 for 50km</v>
      </c>
      <c r="G485" s="4" t="str">
        <f t="shared" si="31"/>
        <v>Start group 6 for 100km</v>
      </c>
    </row>
    <row r="486" spans="1:7">
      <c r="A486" s="4">
        <v>484</v>
      </c>
      <c r="B486" s="5" t="s">
        <v>9289</v>
      </c>
      <c r="C486" s="30">
        <v>1462.1994791666666</v>
      </c>
      <c r="D486" s="54">
        <f t="shared" si="28"/>
        <v>0.84173913043478266</v>
      </c>
      <c r="E486" s="54">
        <f t="shared" si="29"/>
        <v>0.92828373237860817</v>
      </c>
      <c r="F486" s="4" t="str">
        <f t="shared" si="30"/>
        <v>Start group 6 for 50km</v>
      </c>
      <c r="G486" s="4" t="str">
        <f t="shared" si="31"/>
        <v>Start group 6 for 100km</v>
      </c>
    </row>
    <row r="487" spans="1:7">
      <c r="A487" s="4">
        <v>485</v>
      </c>
      <c r="B487" s="5" t="s">
        <v>9290</v>
      </c>
      <c r="C487" s="30">
        <v>1462.2</v>
      </c>
      <c r="D487" s="54">
        <f t="shared" si="28"/>
        <v>0.84347826086956523</v>
      </c>
      <c r="E487" s="54">
        <f t="shared" si="29"/>
        <v>0.93331841575296481</v>
      </c>
      <c r="F487" s="4" t="str">
        <f t="shared" si="30"/>
        <v>Start group 6 for 50km</v>
      </c>
      <c r="G487" s="4" t="str">
        <f t="shared" si="31"/>
        <v>Start group 6 for 100km</v>
      </c>
    </row>
    <row r="488" spans="1:7">
      <c r="A488" s="4">
        <v>486</v>
      </c>
      <c r="B488" s="5" t="s">
        <v>9291</v>
      </c>
      <c r="C488" s="30">
        <v>1462.2012731481482</v>
      </c>
      <c r="D488" s="54">
        <f t="shared" si="28"/>
        <v>0.84521739130434781</v>
      </c>
      <c r="E488" s="54">
        <f t="shared" si="29"/>
        <v>0.94562541955694768</v>
      </c>
      <c r="F488" s="4" t="str">
        <f t="shared" si="30"/>
        <v>Start group 6 for 50km</v>
      </c>
      <c r="G488" s="4" t="str">
        <f t="shared" si="31"/>
        <v>Start group 6 for 100km</v>
      </c>
    </row>
    <row r="489" spans="1:7">
      <c r="A489" s="4">
        <v>487</v>
      </c>
      <c r="B489" s="5" t="s">
        <v>9292</v>
      </c>
      <c r="C489" s="30">
        <v>1462.2016087962963</v>
      </c>
      <c r="D489" s="54">
        <f t="shared" si="28"/>
        <v>0.84695652173913039</v>
      </c>
      <c r="E489" s="54">
        <f t="shared" si="29"/>
        <v>0.94886999328708876</v>
      </c>
      <c r="F489" s="4" t="str">
        <f t="shared" si="30"/>
        <v>Start group 6 for 50km</v>
      </c>
      <c r="G489" s="4" t="str">
        <f t="shared" si="31"/>
        <v>Start group 6 for 100km</v>
      </c>
    </row>
    <row r="490" spans="1:7">
      <c r="A490" s="4">
        <v>488</v>
      </c>
      <c r="B490" s="5" t="s">
        <v>9293</v>
      </c>
      <c r="C490" s="30">
        <v>1462.2020601851852</v>
      </c>
      <c r="D490" s="54">
        <f t="shared" si="28"/>
        <v>0.84869565217391307</v>
      </c>
      <c r="E490" s="54">
        <f t="shared" si="29"/>
        <v>0.95323338554486448</v>
      </c>
      <c r="F490" s="4" t="str">
        <f t="shared" si="30"/>
        <v>Start group 6 for 50km</v>
      </c>
      <c r="G490" s="4" t="str">
        <f t="shared" si="31"/>
        <v>Start group 6 for 100km</v>
      </c>
    </row>
    <row r="491" spans="1:7">
      <c r="A491" s="4">
        <v>489</v>
      </c>
      <c r="B491" s="5" t="s">
        <v>9294</v>
      </c>
      <c r="C491" s="30">
        <v>1462.2032060185186</v>
      </c>
      <c r="D491" s="54">
        <f t="shared" si="28"/>
        <v>0.85043478260869565</v>
      </c>
      <c r="E491" s="54">
        <f t="shared" si="29"/>
        <v>0.96430968896844937</v>
      </c>
      <c r="F491" s="4" t="str">
        <f t="shared" si="30"/>
        <v>Start group 6 for 50km</v>
      </c>
      <c r="G491" s="4" t="str">
        <f t="shared" si="31"/>
        <v>Start group 6 for 100km</v>
      </c>
    </row>
    <row r="492" spans="1:7">
      <c r="A492" s="4">
        <v>490</v>
      </c>
      <c r="B492" s="5" t="s">
        <v>9295</v>
      </c>
      <c r="C492" s="30">
        <v>1462.2035532407408</v>
      </c>
      <c r="D492" s="54">
        <f t="shared" si="28"/>
        <v>0.85217391304347823</v>
      </c>
      <c r="E492" s="54">
        <f t="shared" si="29"/>
        <v>0.9676661445513538</v>
      </c>
      <c r="F492" s="4" t="str">
        <f t="shared" si="30"/>
        <v>Start group 6 for 50km</v>
      </c>
      <c r="G492" s="4" t="str">
        <f t="shared" si="31"/>
        <v>Start group 6 for 100km</v>
      </c>
    </row>
    <row r="493" spans="1:7">
      <c r="A493" s="4">
        <v>491</v>
      </c>
      <c r="B493" s="5" t="s">
        <v>9296</v>
      </c>
      <c r="C493" s="30">
        <v>1462.2035763888889</v>
      </c>
      <c r="D493" s="54">
        <f t="shared" si="28"/>
        <v>0.85391304347826091</v>
      </c>
      <c r="E493" s="54">
        <f t="shared" si="29"/>
        <v>0.96788990825688059</v>
      </c>
      <c r="F493" s="4" t="str">
        <f t="shared" si="30"/>
        <v>Start group 6 for 50km</v>
      </c>
      <c r="G493" s="4" t="str">
        <f t="shared" si="31"/>
        <v>Start group 6 for 100km</v>
      </c>
    </row>
    <row r="494" spans="1:7">
      <c r="A494" s="4">
        <v>492</v>
      </c>
      <c r="B494" s="5" t="s">
        <v>9297</v>
      </c>
      <c r="C494" s="30">
        <v>1462.203587962963</v>
      </c>
      <c r="D494" s="54">
        <f t="shared" si="28"/>
        <v>0.85565217391304349</v>
      </c>
      <c r="E494" s="54">
        <f t="shared" si="29"/>
        <v>0.96800179010964427</v>
      </c>
      <c r="F494" s="4" t="str">
        <f t="shared" si="30"/>
        <v>Start group 6 for 50km</v>
      </c>
      <c r="G494" s="4" t="str">
        <f t="shared" si="31"/>
        <v>Start group 6 for 100km</v>
      </c>
    </row>
    <row r="495" spans="1:7">
      <c r="A495" s="4">
        <v>493</v>
      </c>
      <c r="B495" s="5" t="s">
        <v>9298</v>
      </c>
      <c r="C495" s="30">
        <v>1462.2037962962963</v>
      </c>
      <c r="D495" s="54">
        <f t="shared" si="28"/>
        <v>0.85739130434782607</v>
      </c>
      <c r="E495" s="54">
        <f t="shared" si="29"/>
        <v>0.97001566345938672</v>
      </c>
      <c r="F495" s="4" t="str">
        <f t="shared" si="30"/>
        <v>Start group 6 for 50km</v>
      </c>
      <c r="G495" s="4" t="str">
        <f t="shared" si="31"/>
        <v>Start group 6 for 100km</v>
      </c>
    </row>
    <row r="496" spans="1:7">
      <c r="A496" s="4">
        <v>494</v>
      </c>
      <c r="B496" s="5" t="s">
        <v>9299</v>
      </c>
      <c r="C496" s="30">
        <v>1462.2045833333334</v>
      </c>
      <c r="D496" s="54">
        <f t="shared" si="28"/>
        <v>0.85913043478260864</v>
      </c>
      <c r="E496" s="54">
        <f t="shared" si="29"/>
        <v>0.97762362944730374</v>
      </c>
      <c r="F496" s="4" t="str">
        <f t="shared" si="30"/>
        <v>Start group 6 for 50km</v>
      </c>
      <c r="G496" s="4" t="str">
        <f t="shared" si="31"/>
        <v>Start group 6 for 100km</v>
      </c>
    </row>
    <row r="497" spans="1:7">
      <c r="A497" s="4">
        <v>495</v>
      </c>
      <c r="B497" s="5" t="s">
        <v>9300</v>
      </c>
      <c r="C497" s="30">
        <v>1462.2049189814816</v>
      </c>
      <c r="D497" s="54">
        <f t="shared" si="28"/>
        <v>0.86086956521739133</v>
      </c>
      <c r="E497" s="54">
        <f t="shared" si="29"/>
        <v>0.9808682031774445</v>
      </c>
      <c r="F497" s="4" t="str">
        <f t="shared" si="30"/>
        <v>Start group 6 for 50km</v>
      </c>
      <c r="G497" s="4" t="str">
        <f t="shared" si="31"/>
        <v>Start group 6 for 100km</v>
      </c>
    </row>
    <row r="498" spans="1:7">
      <c r="A498" s="4">
        <v>496</v>
      </c>
      <c r="B498" s="5" t="s">
        <v>9301</v>
      </c>
      <c r="C498" s="30">
        <v>1462.2049305555556</v>
      </c>
      <c r="D498" s="54">
        <f t="shared" si="28"/>
        <v>0.86260869565217391</v>
      </c>
      <c r="E498" s="54">
        <f t="shared" si="29"/>
        <v>0.98098008503020828</v>
      </c>
      <c r="F498" s="4" t="str">
        <f t="shared" si="30"/>
        <v>Start group 6 for 50km</v>
      </c>
      <c r="G498" s="4" t="str">
        <f t="shared" si="31"/>
        <v>Start group 6 for 100km</v>
      </c>
    </row>
    <row r="499" spans="1:7">
      <c r="A499" s="4">
        <v>497</v>
      </c>
      <c r="B499" s="5" t="s">
        <v>9302</v>
      </c>
      <c r="C499" s="30">
        <v>1462.20625</v>
      </c>
      <c r="D499" s="54">
        <f t="shared" si="28"/>
        <v>0.86434782608695648</v>
      </c>
      <c r="E499" s="54">
        <f t="shared" si="29"/>
        <v>0.99373461624524495</v>
      </c>
      <c r="F499" s="4" t="str">
        <f t="shared" si="30"/>
        <v>Start group 6 for 50km</v>
      </c>
      <c r="G499" s="4" t="str">
        <f t="shared" si="31"/>
        <v>Start group 6 for 100km</v>
      </c>
    </row>
    <row r="500" spans="1:7">
      <c r="A500" s="4">
        <v>498</v>
      </c>
      <c r="B500" s="5" t="s">
        <v>9303</v>
      </c>
      <c r="C500" s="30">
        <v>1462.2062962962964</v>
      </c>
      <c r="D500" s="54">
        <f t="shared" si="28"/>
        <v>0.86608695652173917</v>
      </c>
      <c r="E500" s="54">
        <f t="shared" si="29"/>
        <v>0.99418214365629887</v>
      </c>
      <c r="F500" s="4" t="str">
        <f t="shared" si="30"/>
        <v>Start group 6 for 50km</v>
      </c>
      <c r="G500" s="4" t="str">
        <f t="shared" si="31"/>
        <v>Start group 6 for 100km</v>
      </c>
    </row>
    <row r="501" spans="1:7">
      <c r="A501" s="4">
        <v>499</v>
      </c>
      <c r="B501" s="5" t="s">
        <v>9304</v>
      </c>
      <c r="C501" s="30">
        <v>1462.2069328703703</v>
      </c>
      <c r="D501" s="54">
        <f t="shared" si="28"/>
        <v>0.86782608695652175</v>
      </c>
      <c r="E501" s="54">
        <f t="shared" si="29"/>
        <v>1.0003356455582906</v>
      </c>
      <c r="F501" s="4" t="str">
        <f t="shared" si="30"/>
        <v>Start group 6 for 50km</v>
      </c>
      <c r="G501" s="4" t="str">
        <f t="shared" si="31"/>
        <v>Start group 6 for 100km</v>
      </c>
    </row>
    <row r="502" spans="1:7">
      <c r="A502" s="4">
        <v>500</v>
      </c>
      <c r="B502" s="5" t="s">
        <v>9305</v>
      </c>
      <c r="C502" s="30">
        <v>1462.2069560185184</v>
      </c>
      <c r="D502" s="54">
        <f t="shared" si="28"/>
        <v>0.86956521739130432</v>
      </c>
      <c r="E502" s="54">
        <f t="shared" si="29"/>
        <v>1.0005594092638173</v>
      </c>
      <c r="F502" s="4" t="str">
        <f t="shared" si="30"/>
        <v>Start group 6 for 50km</v>
      </c>
      <c r="G502" s="4" t="str">
        <f t="shared" si="31"/>
        <v>Start group 6 for 100km</v>
      </c>
    </row>
    <row r="503" spans="1:7">
      <c r="A503" s="4">
        <v>501</v>
      </c>
      <c r="B503" s="5" t="s">
        <v>9306</v>
      </c>
      <c r="C503" s="30">
        <v>1462.2069675925925</v>
      </c>
      <c r="D503" s="54">
        <f t="shared" si="28"/>
        <v>0.87130434782608701</v>
      </c>
      <c r="E503" s="54">
        <f t="shared" si="29"/>
        <v>1.0006712911165812</v>
      </c>
      <c r="F503" s="4" t="str">
        <f t="shared" si="30"/>
        <v>Start group 6 for 50km</v>
      </c>
      <c r="G503" s="4" t="str">
        <f t="shared" si="31"/>
        <v>Start group 6 for 100km</v>
      </c>
    </row>
    <row r="504" spans="1:7">
      <c r="A504" s="4">
        <v>502</v>
      </c>
      <c r="B504" s="5" t="s">
        <v>9307</v>
      </c>
      <c r="C504" s="30">
        <v>1462.2069791666668</v>
      </c>
      <c r="D504" s="54">
        <f t="shared" si="28"/>
        <v>0.87304347826086959</v>
      </c>
      <c r="E504" s="54">
        <f t="shared" si="29"/>
        <v>1.0007831729693444</v>
      </c>
      <c r="F504" s="4" t="str">
        <f t="shared" si="30"/>
        <v>Start group 6 for 50km</v>
      </c>
      <c r="G504" s="4" t="str">
        <f t="shared" si="31"/>
        <v>Start group 6 for 100km</v>
      </c>
    </row>
    <row r="505" spans="1:7">
      <c r="A505" s="4">
        <v>503</v>
      </c>
      <c r="B505" s="5" t="s">
        <v>9308</v>
      </c>
      <c r="C505" s="30">
        <v>1462.2069907407408</v>
      </c>
      <c r="D505" s="54">
        <f t="shared" si="28"/>
        <v>0.87478260869565216</v>
      </c>
      <c r="E505" s="54">
        <f t="shared" si="29"/>
        <v>1.0008950548221078</v>
      </c>
      <c r="F505" s="4" t="str">
        <f t="shared" si="30"/>
        <v>Start group 6 for 50km</v>
      </c>
      <c r="G505" s="4" t="str">
        <f t="shared" si="31"/>
        <v>Start group 6 for 100km</v>
      </c>
    </row>
    <row r="506" spans="1:7">
      <c r="A506" s="4">
        <v>504</v>
      </c>
      <c r="B506" s="5" t="s">
        <v>9309</v>
      </c>
      <c r="C506" s="30">
        <v>1462.2069907407408</v>
      </c>
      <c r="D506" s="54">
        <f t="shared" si="28"/>
        <v>0.87652173913043474</v>
      </c>
      <c r="E506" s="54">
        <f t="shared" si="29"/>
        <v>1.0008950548221078</v>
      </c>
      <c r="F506" s="4" t="str">
        <f t="shared" si="30"/>
        <v>Start group 6 for 50km</v>
      </c>
      <c r="G506" s="4" t="str">
        <f t="shared" si="31"/>
        <v>Start group 6 for 100km</v>
      </c>
    </row>
    <row r="507" spans="1:7">
      <c r="A507" s="4">
        <v>505</v>
      </c>
      <c r="B507" s="5" t="s">
        <v>9310</v>
      </c>
      <c r="C507" s="30">
        <v>1462.2076504629629</v>
      </c>
      <c r="D507" s="54">
        <f t="shared" si="28"/>
        <v>0.87826086956521743</v>
      </c>
      <c r="E507" s="54">
        <f t="shared" si="29"/>
        <v>1.0072723204296261</v>
      </c>
      <c r="F507" s="4" t="str">
        <f t="shared" si="30"/>
        <v>Start group 6 for 50km</v>
      </c>
      <c r="G507" s="4" t="str">
        <f t="shared" si="31"/>
        <v>Start group 6 for 100km</v>
      </c>
    </row>
    <row r="508" spans="1:7">
      <c r="A508" s="4">
        <v>506</v>
      </c>
      <c r="B508" s="5" t="s">
        <v>9311</v>
      </c>
      <c r="C508" s="30">
        <v>1462.2079398148148</v>
      </c>
      <c r="D508" s="54">
        <f t="shared" si="28"/>
        <v>0.88</v>
      </c>
      <c r="E508" s="54">
        <f t="shared" si="29"/>
        <v>1.0100693667487133</v>
      </c>
      <c r="F508" s="4" t="str">
        <f t="shared" si="30"/>
        <v>Start group 6 for 50km</v>
      </c>
      <c r="G508" s="4" t="str">
        <f t="shared" si="31"/>
        <v>Start group 6 for 100km</v>
      </c>
    </row>
    <row r="509" spans="1:7">
      <c r="A509" s="4">
        <v>507</v>
      </c>
      <c r="B509" s="5" t="s">
        <v>9312</v>
      </c>
      <c r="C509" s="30">
        <v>1462.2085879629631</v>
      </c>
      <c r="D509" s="54">
        <f t="shared" si="28"/>
        <v>0.88173913043478258</v>
      </c>
      <c r="E509" s="54">
        <f t="shared" si="29"/>
        <v>1.0163347505034683</v>
      </c>
      <c r="F509" s="4" t="str">
        <f t="shared" si="30"/>
        <v>Start group 6 for 50km</v>
      </c>
      <c r="G509" s="4" t="str">
        <f t="shared" si="31"/>
        <v>Start group 6 for 100km</v>
      </c>
    </row>
    <row r="510" spans="1:7">
      <c r="A510" s="4">
        <v>508</v>
      </c>
      <c r="B510" s="5" t="s">
        <v>9313</v>
      </c>
      <c r="C510" s="30">
        <v>1462.2086458333333</v>
      </c>
      <c r="D510" s="54">
        <f t="shared" si="28"/>
        <v>0.88347826086956527</v>
      </c>
      <c r="E510" s="54">
        <f t="shared" si="29"/>
        <v>1.0168941597672856</v>
      </c>
      <c r="F510" s="4" t="str">
        <f t="shared" si="30"/>
        <v>Start group 6 for 50km</v>
      </c>
      <c r="G510" s="4" t="str">
        <f t="shared" si="31"/>
        <v>Start group 6 for 100km</v>
      </c>
    </row>
    <row r="511" spans="1:7">
      <c r="A511" s="4">
        <v>509</v>
      </c>
      <c r="B511" s="5" t="s">
        <v>9314</v>
      </c>
      <c r="C511" s="30">
        <v>1462.2089583333334</v>
      </c>
      <c r="D511" s="54">
        <f t="shared" si="28"/>
        <v>0.88521739130434784</v>
      </c>
      <c r="E511" s="54">
        <f t="shared" si="29"/>
        <v>1.0199149697918997</v>
      </c>
      <c r="F511" s="4" t="str">
        <f t="shared" si="30"/>
        <v>Start group 6 for 50km</v>
      </c>
      <c r="G511" s="4" t="str">
        <f t="shared" si="31"/>
        <v>Start group 6 for 100km</v>
      </c>
    </row>
    <row r="512" spans="1:7">
      <c r="A512" s="4">
        <v>510</v>
      </c>
      <c r="B512" s="5" t="s">
        <v>9315</v>
      </c>
      <c r="C512" s="30">
        <v>1462.2091782407408</v>
      </c>
      <c r="D512" s="54">
        <f t="shared" si="28"/>
        <v>0.88695652173913042</v>
      </c>
      <c r="E512" s="54">
        <f t="shared" si="29"/>
        <v>1.0220407249944057</v>
      </c>
      <c r="F512" s="4" t="str">
        <f t="shared" si="30"/>
        <v>Start group 6 for 50km</v>
      </c>
      <c r="G512" s="4" t="str">
        <f t="shared" si="31"/>
        <v>Start group 6 for 100km</v>
      </c>
    </row>
    <row r="513" spans="1:7">
      <c r="A513" s="4">
        <v>511</v>
      </c>
      <c r="B513" s="5" t="s">
        <v>9316</v>
      </c>
      <c r="C513" s="30">
        <v>1462.2094328703704</v>
      </c>
      <c r="D513" s="54">
        <f t="shared" si="28"/>
        <v>0.888695652173913</v>
      </c>
      <c r="E513" s="54">
        <f t="shared" si="29"/>
        <v>1.0245021257552023</v>
      </c>
      <c r="F513" s="4" t="str">
        <f t="shared" si="30"/>
        <v>Start group 6 for 50km</v>
      </c>
      <c r="G513" s="4" t="str">
        <f t="shared" si="31"/>
        <v>Start group 6 for 100km</v>
      </c>
    </row>
    <row r="514" spans="1:7">
      <c r="A514" s="4">
        <v>512</v>
      </c>
      <c r="B514" s="5" t="s">
        <v>9317</v>
      </c>
      <c r="C514" s="30">
        <v>1462.2094328703704</v>
      </c>
      <c r="D514" s="54">
        <f t="shared" si="28"/>
        <v>0.89043478260869569</v>
      </c>
      <c r="E514" s="54">
        <f t="shared" si="29"/>
        <v>1.0245021257552023</v>
      </c>
      <c r="F514" s="4" t="str">
        <f t="shared" si="30"/>
        <v>Start group 6 for 50km</v>
      </c>
      <c r="G514" s="4" t="str">
        <f t="shared" si="31"/>
        <v>Start group 6 for 100km</v>
      </c>
    </row>
    <row r="515" spans="1:7">
      <c r="A515" s="4">
        <v>513</v>
      </c>
      <c r="B515" s="5" t="s">
        <v>9318</v>
      </c>
      <c r="C515" s="30">
        <v>1462.2100578703703</v>
      </c>
      <c r="D515" s="54">
        <f t="shared" si="28"/>
        <v>0.89217391304347826</v>
      </c>
      <c r="E515" s="54">
        <f t="shared" si="29"/>
        <v>1.0305437458044306</v>
      </c>
      <c r="F515" s="4" t="str">
        <f t="shared" si="30"/>
        <v>Start group 6 for 50km</v>
      </c>
      <c r="G515" s="4" t="str">
        <f t="shared" si="31"/>
        <v>Start group 6 for 100km</v>
      </c>
    </row>
    <row r="516" spans="1:7">
      <c r="A516" s="4">
        <v>514</v>
      </c>
      <c r="B516" s="5" t="s">
        <v>9319</v>
      </c>
      <c r="C516" s="30">
        <v>1462.2106712962964</v>
      </c>
      <c r="D516" s="54">
        <f t="shared" ref="D516:D577" si="32">A516/575</f>
        <v>0.89391304347826084</v>
      </c>
      <c r="E516" s="54">
        <f t="shared" ref="E516:E577" si="33">((HOUR(C516)*60+MINUTE(C516)+SECOND(C516)/60)-(HOUR($C$3)*60+MINUTE($C$3)+SECOND($C$3)/60))/(HOUR($C$3)*60+MINUTE($C$3)+SECOND($C$3)/60)</f>
        <v>1.0364734840008951</v>
      </c>
      <c r="F516" s="4" t="str">
        <f t="shared" ref="F516:F577" si="34">"Start group "&amp;IF(E516&lt;=29%,1,IF(E516&lt;=39%,2,IF(E516&lt;=50%,3,IF(E516&lt;=62%,4,IF(E516&lt;=84%,5,6)))))&amp;" for 50km"</f>
        <v>Start group 6 for 50km</v>
      </c>
      <c r="G516" s="4" t="str">
        <f t="shared" ref="G516:G577" si="35">"Start group "&amp;IF(E516&lt;=20%,1,IF(E516&lt;=33%,2,IF(E516&lt;=43%,3,IF(E516&lt;=52%,4,IF(E516&lt;=69%,5,6)))))&amp;" for 100km"</f>
        <v>Start group 6 for 100km</v>
      </c>
    </row>
    <row r="517" spans="1:7">
      <c r="A517" s="4">
        <v>515</v>
      </c>
      <c r="B517" s="5" t="s">
        <v>9320</v>
      </c>
      <c r="C517" s="30">
        <v>1462.2106712962964</v>
      </c>
      <c r="D517" s="54">
        <f t="shared" si="32"/>
        <v>0.89565217391304353</v>
      </c>
      <c r="E517" s="54">
        <f t="shared" si="33"/>
        <v>1.0364734840008951</v>
      </c>
      <c r="F517" s="4" t="str">
        <f t="shared" si="34"/>
        <v>Start group 6 for 50km</v>
      </c>
      <c r="G517" s="4" t="str">
        <f t="shared" si="35"/>
        <v>Start group 6 for 100km</v>
      </c>
    </row>
    <row r="518" spans="1:7">
      <c r="A518" s="4">
        <v>516</v>
      </c>
      <c r="B518" s="5" t="s">
        <v>9321</v>
      </c>
      <c r="C518" s="30">
        <v>1462.2111226851853</v>
      </c>
      <c r="D518" s="54">
        <f t="shared" si="32"/>
        <v>0.8973913043478261</v>
      </c>
      <c r="E518" s="54">
        <f t="shared" si="33"/>
        <v>1.0408368762586706</v>
      </c>
      <c r="F518" s="4" t="str">
        <f t="shared" si="34"/>
        <v>Start group 6 for 50km</v>
      </c>
      <c r="G518" s="4" t="str">
        <f t="shared" si="35"/>
        <v>Start group 6 for 100km</v>
      </c>
    </row>
    <row r="519" spans="1:7">
      <c r="A519" s="4">
        <v>517</v>
      </c>
      <c r="B519" s="5" t="s">
        <v>9322</v>
      </c>
      <c r="C519" s="30">
        <v>1462.2111226851853</v>
      </c>
      <c r="D519" s="54">
        <f t="shared" si="32"/>
        <v>0.89913043478260868</v>
      </c>
      <c r="E519" s="54">
        <f t="shared" si="33"/>
        <v>1.0408368762586706</v>
      </c>
      <c r="F519" s="4" t="str">
        <f t="shared" si="34"/>
        <v>Start group 6 for 50km</v>
      </c>
      <c r="G519" s="4" t="str">
        <f t="shared" si="35"/>
        <v>Start group 6 for 100km</v>
      </c>
    </row>
    <row r="520" spans="1:7">
      <c r="A520" s="4">
        <v>518</v>
      </c>
      <c r="B520" s="5" t="s">
        <v>9323</v>
      </c>
      <c r="C520" s="30">
        <v>1462.2111226851853</v>
      </c>
      <c r="D520" s="54">
        <f t="shared" si="32"/>
        <v>0.90086956521739125</v>
      </c>
      <c r="E520" s="54">
        <f t="shared" si="33"/>
        <v>1.0408368762586706</v>
      </c>
      <c r="F520" s="4" t="str">
        <f t="shared" si="34"/>
        <v>Start group 6 for 50km</v>
      </c>
      <c r="G520" s="4" t="str">
        <f t="shared" si="35"/>
        <v>Start group 6 for 100km</v>
      </c>
    </row>
    <row r="521" spans="1:7">
      <c r="A521" s="4">
        <v>519</v>
      </c>
      <c r="B521" s="5" t="s">
        <v>9324</v>
      </c>
      <c r="C521" s="30">
        <v>1462.2111342592593</v>
      </c>
      <c r="D521" s="54">
        <f t="shared" si="32"/>
        <v>0.90260869565217394</v>
      </c>
      <c r="E521" s="54">
        <f t="shared" si="33"/>
        <v>1.0409487581114345</v>
      </c>
      <c r="F521" s="4" t="str">
        <f t="shared" si="34"/>
        <v>Start group 6 for 50km</v>
      </c>
      <c r="G521" s="4" t="str">
        <f t="shared" si="35"/>
        <v>Start group 6 for 100km</v>
      </c>
    </row>
    <row r="522" spans="1:7">
      <c r="A522" s="4">
        <v>520</v>
      </c>
      <c r="B522" s="5" t="s">
        <v>9325</v>
      </c>
      <c r="C522" s="30">
        <v>1462.2112037037036</v>
      </c>
      <c r="D522" s="54">
        <f t="shared" si="32"/>
        <v>0.90434782608695652</v>
      </c>
      <c r="E522" s="54">
        <f t="shared" si="33"/>
        <v>1.0416200492280152</v>
      </c>
      <c r="F522" s="4" t="str">
        <f t="shared" si="34"/>
        <v>Start group 6 for 50km</v>
      </c>
      <c r="G522" s="4" t="str">
        <f t="shared" si="35"/>
        <v>Start group 6 for 100km</v>
      </c>
    </row>
    <row r="523" spans="1:7">
      <c r="A523" s="4">
        <v>521</v>
      </c>
      <c r="B523" s="5" t="s">
        <v>9326</v>
      </c>
      <c r="C523" s="30">
        <v>1462.2125462962963</v>
      </c>
      <c r="D523" s="54">
        <f t="shared" si="32"/>
        <v>0.9060869565217391</v>
      </c>
      <c r="E523" s="54">
        <f t="shared" si="33"/>
        <v>1.0545983441485791</v>
      </c>
      <c r="F523" s="4" t="str">
        <f t="shared" si="34"/>
        <v>Start group 6 for 50km</v>
      </c>
      <c r="G523" s="4" t="str">
        <f t="shared" si="35"/>
        <v>Start group 6 for 100km</v>
      </c>
    </row>
    <row r="524" spans="1:7">
      <c r="A524" s="4">
        <v>522</v>
      </c>
      <c r="B524" s="5" t="s">
        <v>9327</v>
      </c>
      <c r="C524" s="30">
        <v>1462.2130555555555</v>
      </c>
      <c r="D524" s="54">
        <f t="shared" si="32"/>
        <v>0.90782608695652178</v>
      </c>
      <c r="E524" s="54">
        <f t="shared" si="33"/>
        <v>1.0595211456701723</v>
      </c>
      <c r="F524" s="4" t="str">
        <f t="shared" si="34"/>
        <v>Start group 6 for 50km</v>
      </c>
      <c r="G524" s="4" t="str">
        <f t="shared" si="35"/>
        <v>Start group 6 for 100km</v>
      </c>
    </row>
    <row r="525" spans="1:7">
      <c r="A525" s="4">
        <v>523</v>
      </c>
      <c r="B525" s="5" t="s">
        <v>9328</v>
      </c>
      <c r="C525" s="36" t="s">
        <v>9329</v>
      </c>
      <c r="D525" s="54">
        <f t="shared" si="32"/>
        <v>0.90956521739130436</v>
      </c>
      <c r="E525" s="54">
        <f t="shared" si="33"/>
        <v>1.060192436786753</v>
      </c>
      <c r="F525" s="4" t="str">
        <f t="shared" si="34"/>
        <v>Start group 6 for 50km</v>
      </c>
      <c r="G525" s="4" t="str">
        <f t="shared" si="35"/>
        <v>Start group 6 for 100km</v>
      </c>
    </row>
    <row r="526" spans="1:7">
      <c r="A526" s="4">
        <v>524</v>
      </c>
      <c r="B526" s="5" t="s">
        <v>9330</v>
      </c>
      <c r="C526" s="30">
        <v>1462.2136574074075</v>
      </c>
      <c r="D526" s="54">
        <f t="shared" si="32"/>
        <v>0.91130434782608694</v>
      </c>
      <c r="E526" s="54">
        <f t="shared" si="33"/>
        <v>1.0653390020138735</v>
      </c>
      <c r="F526" s="4" t="str">
        <f t="shared" si="34"/>
        <v>Start group 6 for 50km</v>
      </c>
      <c r="G526" s="4" t="str">
        <f t="shared" si="35"/>
        <v>Start group 6 for 100km</v>
      </c>
    </row>
    <row r="527" spans="1:7">
      <c r="A527" s="4">
        <v>525</v>
      </c>
      <c r="B527" s="5" t="s">
        <v>9331</v>
      </c>
      <c r="C527" s="30">
        <v>1462.2145023148148</v>
      </c>
      <c r="D527" s="54">
        <f t="shared" si="32"/>
        <v>0.91304347826086951</v>
      </c>
      <c r="E527" s="54">
        <f t="shared" si="33"/>
        <v>1.0735063772656075</v>
      </c>
      <c r="F527" s="4" t="str">
        <f t="shared" si="34"/>
        <v>Start group 6 for 50km</v>
      </c>
      <c r="G527" s="4" t="str">
        <f t="shared" si="35"/>
        <v>Start group 6 for 100km</v>
      </c>
    </row>
    <row r="528" spans="1:7">
      <c r="A528" s="4">
        <v>526</v>
      </c>
      <c r="B528" s="5" t="s">
        <v>9332</v>
      </c>
      <c r="C528" s="30">
        <v>1462.215011574074</v>
      </c>
      <c r="D528" s="54">
        <f t="shared" si="32"/>
        <v>0.9147826086956522</v>
      </c>
      <c r="E528" s="54">
        <f t="shared" si="33"/>
        <v>1.0784291787872007</v>
      </c>
      <c r="F528" s="4" t="str">
        <f t="shared" si="34"/>
        <v>Start group 6 for 50km</v>
      </c>
      <c r="G528" s="4" t="str">
        <f t="shared" si="35"/>
        <v>Start group 6 for 100km</v>
      </c>
    </row>
    <row r="529" spans="1:7">
      <c r="A529" s="4">
        <v>527</v>
      </c>
      <c r="B529" s="5" t="s">
        <v>9333</v>
      </c>
      <c r="C529" s="30">
        <v>1462.2150462962964</v>
      </c>
      <c r="D529" s="54">
        <f t="shared" si="32"/>
        <v>0.91652173913043478</v>
      </c>
      <c r="E529" s="54">
        <f t="shared" si="33"/>
        <v>1.0787648243454913</v>
      </c>
      <c r="F529" s="4" t="str">
        <f t="shared" si="34"/>
        <v>Start group 6 for 50km</v>
      </c>
      <c r="G529" s="4" t="str">
        <f t="shared" si="35"/>
        <v>Start group 6 for 100km</v>
      </c>
    </row>
    <row r="530" spans="1:7">
      <c r="A530" s="4">
        <v>528</v>
      </c>
      <c r="B530" s="5" t="s">
        <v>9334</v>
      </c>
      <c r="C530" s="30">
        <v>1462.2155902777777</v>
      </c>
      <c r="D530" s="54">
        <f t="shared" si="32"/>
        <v>0.91826086956521735</v>
      </c>
      <c r="E530" s="54">
        <f t="shared" si="33"/>
        <v>1.0840232714253748</v>
      </c>
      <c r="F530" s="4" t="str">
        <f t="shared" si="34"/>
        <v>Start group 6 for 50km</v>
      </c>
      <c r="G530" s="4" t="str">
        <f t="shared" si="35"/>
        <v>Start group 6 for 100km</v>
      </c>
    </row>
    <row r="531" spans="1:7">
      <c r="A531" s="4">
        <v>529</v>
      </c>
      <c r="B531" s="5" t="s">
        <v>9335</v>
      </c>
      <c r="C531" s="30">
        <v>1462.2167939814815</v>
      </c>
      <c r="D531" s="54">
        <f t="shared" si="32"/>
        <v>0.92</v>
      </c>
      <c r="E531" s="54">
        <f t="shared" si="33"/>
        <v>1.0956589841127768</v>
      </c>
      <c r="F531" s="4" t="str">
        <f t="shared" si="34"/>
        <v>Start group 6 for 50km</v>
      </c>
      <c r="G531" s="4" t="str">
        <f t="shared" si="35"/>
        <v>Start group 6 for 100km</v>
      </c>
    </row>
    <row r="532" spans="1:7">
      <c r="A532" s="4">
        <v>530</v>
      </c>
      <c r="B532" s="5" t="s">
        <v>9336</v>
      </c>
      <c r="C532" s="30">
        <v>1462.2168402777777</v>
      </c>
      <c r="D532" s="54">
        <f t="shared" si="32"/>
        <v>0.92173913043478262</v>
      </c>
      <c r="E532" s="54">
        <f t="shared" si="33"/>
        <v>1.0961065115238309</v>
      </c>
      <c r="F532" s="4" t="str">
        <f t="shared" si="34"/>
        <v>Start group 6 for 50km</v>
      </c>
      <c r="G532" s="4" t="str">
        <f t="shared" si="35"/>
        <v>Start group 6 for 100km</v>
      </c>
    </row>
    <row r="533" spans="1:7">
      <c r="A533" s="4">
        <v>531</v>
      </c>
      <c r="B533" s="5" t="s">
        <v>9337</v>
      </c>
      <c r="C533" s="30">
        <v>1462.2171180555556</v>
      </c>
      <c r="D533" s="54">
        <f t="shared" si="32"/>
        <v>0.92347826086956519</v>
      </c>
      <c r="E533" s="54">
        <f t="shared" si="33"/>
        <v>1.0987916759901541</v>
      </c>
      <c r="F533" s="4" t="str">
        <f t="shared" si="34"/>
        <v>Start group 6 for 50km</v>
      </c>
      <c r="G533" s="4" t="str">
        <f t="shared" si="35"/>
        <v>Start group 6 for 100km</v>
      </c>
    </row>
    <row r="534" spans="1:7">
      <c r="A534" s="4">
        <v>532</v>
      </c>
      <c r="B534" s="5" t="s">
        <v>9338</v>
      </c>
      <c r="C534" s="30">
        <v>1462.2171412037037</v>
      </c>
      <c r="D534" s="54">
        <f t="shared" si="32"/>
        <v>0.92521739130434788</v>
      </c>
      <c r="E534" s="54">
        <f t="shared" si="33"/>
        <v>1.0990154396956813</v>
      </c>
      <c r="F534" s="4" t="str">
        <f t="shared" si="34"/>
        <v>Start group 6 for 50km</v>
      </c>
      <c r="G534" s="4" t="str">
        <f t="shared" si="35"/>
        <v>Start group 6 for 100km</v>
      </c>
    </row>
    <row r="535" spans="1:7">
      <c r="A535" s="4">
        <v>533</v>
      </c>
      <c r="B535" s="5" t="s">
        <v>9339</v>
      </c>
      <c r="C535" s="30">
        <v>1462.2174884259259</v>
      </c>
      <c r="D535" s="54">
        <f t="shared" si="32"/>
        <v>0.92695652173913046</v>
      </c>
      <c r="E535" s="54">
        <f t="shared" si="33"/>
        <v>1.1023718952785859</v>
      </c>
      <c r="F535" s="4" t="str">
        <f t="shared" si="34"/>
        <v>Start group 6 for 50km</v>
      </c>
      <c r="G535" s="4" t="str">
        <f t="shared" si="35"/>
        <v>Start group 6 for 100km</v>
      </c>
    </row>
    <row r="536" spans="1:7">
      <c r="A536" s="4">
        <v>534</v>
      </c>
      <c r="B536" s="5" t="s">
        <v>9340</v>
      </c>
      <c r="C536" s="36" t="s">
        <v>9341</v>
      </c>
      <c r="D536" s="54">
        <f t="shared" si="32"/>
        <v>0.92869565217391303</v>
      </c>
      <c r="E536" s="54">
        <f t="shared" si="33"/>
        <v>1.1024837771313492</v>
      </c>
      <c r="F536" s="4" t="str">
        <f t="shared" si="34"/>
        <v>Start group 6 for 50km</v>
      </c>
      <c r="G536" s="4" t="str">
        <f t="shared" si="35"/>
        <v>Start group 6 for 100km</v>
      </c>
    </row>
    <row r="537" spans="1:7">
      <c r="A537" s="4">
        <v>535</v>
      </c>
      <c r="B537" s="5" t="s">
        <v>9342</v>
      </c>
      <c r="C537" s="30">
        <v>1462.217974537037</v>
      </c>
      <c r="D537" s="54">
        <f t="shared" si="32"/>
        <v>0.93043478260869561</v>
      </c>
      <c r="E537" s="54">
        <f t="shared" si="33"/>
        <v>1.107070933094652</v>
      </c>
      <c r="F537" s="4" t="str">
        <f t="shared" si="34"/>
        <v>Start group 6 for 50km</v>
      </c>
      <c r="G537" s="4" t="str">
        <f t="shared" si="35"/>
        <v>Start group 6 for 100km</v>
      </c>
    </row>
    <row r="538" spans="1:7">
      <c r="A538" s="4">
        <v>536</v>
      </c>
      <c r="B538" s="5" t="s">
        <v>9343</v>
      </c>
      <c r="C538" s="30">
        <v>1462.2185300925926</v>
      </c>
      <c r="D538" s="54">
        <f t="shared" si="32"/>
        <v>0.9321739130434783</v>
      </c>
      <c r="E538" s="54">
        <f t="shared" si="33"/>
        <v>1.1124412620272992</v>
      </c>
      <c r="F538" s="4" t="str">
        <f t="shared" si="34"/>
        <v>Start group 6 for 50km</v>
      </c>
      <c r="G538" s="4" t="str">
        <f t="shared" si="35"/>
        <v>Start group 6 for 100km</v>
      </c>
    </row>
    <row r="539" spans="1:7">
      <c r="A539" s="4">
        <v>537</v>
      </c>
      <c r="B539" s="5" t="s">
        <v>9344</v>
      </c>
      <c r="C539" s="30">
        <v>1462.2202777777777</v>
      </c>
      <c r="D539" s="54">
        <f t="shared" si="32"/>
        <v>0.93391304347826087</v>
      </c>
      <c r="E539" s="54">
        <f t="shared" si="33"/>
        <v>1.1293354217945848</v>
      </c>
      <c r="F539" s="4" t="str">
        <f t="shared" si="34"/>
        <v>Start group 6 for 50km</v>
      </c>
      <c r="G539" s="4" t="str">
        <f t="shared" si="35"/>
        <v>Start group 6 for 100km</v>
      </c>
    </row>
    <row r="540" spans="1:7">
      <c r="A540" s="4">
        <v>538</v>
      </c>
      <c r="B540" s="5" t="s">
        <v>9345</v>
      </c>
      <c r="C540" s="30">
        <v>1462.2209837962962</v>
      </c>
      <c r="D540" s="54">
        <f t="shared" si="32"/>
        <v>0.93565217391304345</v>
      </c>
      <c r="E540" s="54">
        <f t="shared" si="33"/>
        <v>1.1361602148131571</v>
      </c>
      <c r="F540" s="4" t="str">
        <f t="shared" si="34"/>
        <v>Start group 6 for 50km</v>
      </c>
      <c r="G540" s="4" t="str">
        <f t="shared" si="35"/>
        <v>Start group 6 for 100km</v>
      </c>
    </row>
    <row r="541" spans="1:7">
      <c r="A541" s="4">
        <v>539</v>
      </c>
      <c r="B541" s="5" t="s">
        <v>9346</v>
      </c>
      <c r="C541" s="30">
        <v>1462.2211458333334</v>
      </c>
      <c r="D541" s="54">
        <f t="shared" si="32"/>
        <v>0.93739130434782614</v>
      </c>
      <c r="E541" s="54">
        <f t="shared" si="33"/>
        <v>1.1377265607518459</v>
      </c>
      <c r="F541" s="4" t="str">
        <f t="shared" si="34"/>
        <v>Start group 6 for 50km</v>
      </c>
      <c r="G541" s="4" t="str">
        <f t="shared" si="35"/>
        <v>Start group 6 for 100km</v>
      </c>
    </row>
    <row r="542" spans="1:7">
      <c r="A542" s="4">
        <v>540</v>
      </c>
      <c r="B542" s="5" t="s">
        <v>9347</v>
      </c>
      <c r="C542" s="30">
        <v>1462.2211805555555</v>
      </c>
      <c r="D542" s="54">
        <f t="shared" si="32"/>
        <v>0.93913043478260871</v>
      </c>
      <c r="E542" s="54">
        <f t="shared" si="33"/>
        <v>1.1380622063101364</v>
      </c>
      <c r="F542" s="4" t="str">
        <f t="shared" si="34"/>
        <v>Start group 6 for 50km</v>
      </c>
      <c r="G542" s="4" t="str">
        <f t="shared" si="35"/>
        <v>Start group 6 for 100km</v>
      </c>
    </row>
    <row r="543" spans="1:7">
      <c r="A543" s="4">
        <v>541</v>
      </c>
      <c r="B543" s="5" t="s">
        <v>9348</v>
      </c>
      <c r="C543" s="30">
        <v>1462.221712962963</v>
      </c>
      <c r="D543" s="54">
        <f t="shared" si="32"/>
        <v>0.94086956521739129</v>
      </c>
      <c r="E543" s="54">
        <f t="shared" si="33"/>
        <v>1.1432087715372565</v>
      </c>
      <c r="F543" s="4" t="str">
        <f t="shared" si="34"/>
        <v>Start group 6 for 50km</v>
      </c>
      <c r="G543" s="4" t="str">
        <f t="shared" si="35"/>
        <v>Start group 6 for 100km</v>
      </c>
    </row>
    <row r="544" spans="1:7">
      <c r="A544" s="4">
        <v>542</v>
      </c>
      <c r="B544" s="5" t="s">
        <v>9349</v>
      </c>
      <c r="C544" s="30">
        <v>1462.2217824074073</v>
      </c>
      <c r="D544" s="54">
        <f t="shared" si="32"/>
        <v>0.94260869565217387</v>
      </c>
      <c r="E544" s="54">
        <f t="shared" si="33"/>
        <v>1.1438800626538377</v>
      </c>
      <c r="F544" s="4" t="str">
        <f t="shared" si="34"/>
        <v>Start group 6 for 50km</v>
      </c>
      <c r="G544" s="4" t="str">
        <f t="shared" si="35"/>
        <v>Start group 6 for 100km</v>
      </c>
    </row>
    <row r="545" spans="1:7">
      <c r="A545" s="4">
        <v>543</v>
      </c>
      <c r="B545" s="5" t="s">
        <v>9350</v>
      </c>
      <c r="C545" s="30">
        <v>1462.2233101851853</v>
      </c>
      <c r="D545" s="54">
        <f t="shared" si="32"/>
        <v>0.94434782608695655</v>
      </c>
      <c r="E545" s="54">
        <f t="shared" si="33"/>
        <v>1.158648467218617</v>
      </c>
      <c r="F545" s="4" t="str">
        <f t="shared" si="34"/>
        <v>Start group 6 for 50km</v>
      </c>
      <c r="G545" s="4" t="str">
        <f t="shared" si="35"/>
        <v>Start group 6 for 100km</v>
      </c>
    </row>
    <row r="546" spans="1:7">
      <c r="A546" s="4">
        <v>544</v>
      </c>
      <c r="B546" s="5" t="s">
        <v>9351</v>
      </c>
      <c r="C546" s="30">
        <v>1462.2246990740741</v>
      </c>
      <c r="D546" s="54">
        <f t="shared" si="32"/>
        <v>0.94608695652173913</v>
      </c>
      <c r="E546" s="54">
        <f t="shared" si="33"/>
        <v>1.172074289550235</v>
      </c>
      <c r="F546" s="4" t="str">
        <f t="shared" si="34"/>
        <v>Start group 6 for 50km</v>
      </c>
      <c r="G546" s="4" t="str">
        <f t="shared" si="35"/>
        <v>Start group 6 for 100km</v>
      </c>
    </row>
    <row r="547" spans="1:7">
      <c r="A547" s="4">
        <v>545</v>
      </c>
      <c r="B547" s="5" t="s">
        <v>9352</v>
      </c>
      <c r="C547" s="30">
        <v>1462.2248032407408</v>
      </c>
      <c r="D547" s="54">
        <f t="shared" si="32"/>
        <v>0.94782608695652171</v>
      </c>
      <c r="E547" s="54">
        <f t="shared" si="33"/>
        <v>1.173081226225106</v>
      </c>
      <c r="F547" s="4" t="str">
        <f t="shared" si="34"/>
        <v>Start group 6 for 50km</v>
      </c>
      <c r="G547" s="4" t="str">
        <f t="shared" si="35"/>
        <v>Start group 6 for 100km</v>
      </c>
    </row>
    <row r="548" spans="1:7">
      <c r="A548" s="4">
        <v>546</v>
      </c>
      <c r="B548" s="5" t="s">
        <v>9353</v>
      </c>
      <c r="C548" s="30">
        <v>1462.2248032407408</v>
      </c>
      <c r="D548" s="54">
        <f t="shared" si="32"/>
        <v>0.94956521739130439</v>
      </c>
      <c r="E548" s="54">
        <f t="shared" si="33"/>
        <v>1.173081226225106</v>
      </c>
      <c r="F548" s="4" t="str">
        <f t="shared" si="34"/>
        <v>Start group 6 for 50km</v>
      </c>
      <c r="G548" s="4" t="str">
        <f t="shared" si="35"/>
        <v>Start group 6 for 100km</v>
      </c>
    </row>
    <row r="549" spans="1:7">
      <c r="A549" s="4">
        <v>547</v>
      </c>
      <c r="B549" s="5" t="s">
        <v>9354</v>
      </c>
      <c r="C549" s="30">
        <v>1462.2252662037038</v>
      </c>
      <c r="D549" s="54">
        <f t="shared" si="32"/>
        <v>0.95130434782608697</v>
      </c>
      <c r="E549" s="54">
        <f t="shared" si="33"/>
        <v>1.1775565003356454</v>
      </c>
      <c r="F549" s="4" t="str">
        <f t="shared" si="34"/>
        <v>Start group 6 for 50km</v>
      </c>
      <c r="G549" s="4" t="str">
        <f t="shared" si="35"/>
        <v>Start group 6 for 100km</v>
      </c>
    </row>
    <row r="550" spans="1:7">
      <c r="A550" s="4">
        <v>548</v>
      </c>
      <c r="B550" s="5" t="s">
        <v>9355</v>
      </c>
      <c r="C550" s="30">
        <v>1462.2258680555556</v>
      </c>
      <c r="D550" s="54">
        <f t="shared" si="32"/>
        <v>0.95304347826086955</v>
      </c>
      <c r="E550" s="54">
        <f t="shared" si="33"/>
        <v>1.1833743566793467</v>
      </c>
      <c r="F550" s="4" t="str">
        <f t="shared" si="34"/>
        <v>Start group 6 for 50km</v>
      </c>
      <c r="G550" s="4" t="str">
        <f t="shared" si="35"/>
        <v>Start group 6 for 100km</v>
      </c>
    </row>
    <row r="551" spans="1:7">
      <c r="A551" s="4">
        <v>549</v>
      </c>
      <c r="B551" s="5" t="s">
        <v>9356</v>
      </c>
      <c r="C551" s="30">
        <v>1462.2280902777777</v>
      </c>
      <c r="D551" s="54">
        <f t="shared" si="32"/>
        <v>0.95478260869565212</v>
      </c>
      <c r="E551" s="54">
        <f t="shared" si="33"/>
        <v>1.2048556724099351</v>
      </c>
      <c r="F551" s="4" t="str">
        <f t="shared" si="34"/>
        <v>Start group 6 for 50km</v>
      </c>
      <c r="G551" s="4" t="str">
        <f t="shared" si="35"/>
        <v>Start group 6 for 100km</v>
      </c>
    </row>
    <row r="552" spans="1:7">
      <c r="A552" s="4">
        <v>550</v>
      </c>
      <c r="B552" s="5" t="s">
        <v>9357</v>
      </c>
      <c r="C552" s="30">
        <v>1462.2289236111112</v>
      </c>
      <c r="D552" s="54">
        <f t="shared" si="32"/>
        <v>0.95652173913043481</v>
      </c>
      <c r="E552" s="54">
        <f t="shared" si="33"/>
        <v>1.2129111658089056</v>
      </c>
      <c r="F552" s="4" t="str">
        <f t="shared" si="34"/>
        <v>Start group 6 for 50km</v>
      </c>
      <c r="G552" s="4" t="str">
        <f t="shared" si="35"/>
        <v>Start group 6 for 100km</v>
      </c>
    </row>
    <row r="553" spans="1:7">
      <c r="A553" s="4">
        <v>551</v>
      </c>
      <c r="B553" s="5" t="s">
        <v>9358</v>
      </c>
      <c r="C553" s="30">
        <v>1462.2303819444444</v>
      </c>
      <c r="D553" s="54">
        <f t="shared" si="32"/>
        <v>0.95826086956521739</v>
      </c>
      <c r="E553" s="54">
        <f t="shared" si="33"/>
        <v>1.2270082792571044</v>
      </c>
      <c r="F553" s="4" t="str">
        <f t="shared" si="34"/>
        <v>Start group 6 for 50km</v>
      </c>
      <c r="G553" s="4" t="str">
        <f t="shared" si="35"/>
        <v>Start group 6 for 100km</v>
      </c>
    </row>
    <row r="554" spans="1:7">
      <c r="A554" s="4">
        <v>552</v>
      </c>
      <c r="B554" s="5" t="s">
        <v>9359</v>
      </c>
      <c r="C554" s="30">
        <v>1462.2303935185184</v>
      </c>
      <c r="D554" s="54">
        <f t="shared" si="32"/>
        <v>0.96</v>
      </c>
      <c r="E554" s="54">
        <f t="shared" si="33"/>
        <v>1.2271201611098679</v>
      </c>
      <c r="F554" s="4" t="str">
        <f t="shared" si="34"/>
        <v>Start group 6 for 50km</v>
      </c>
      <c r="G554" s="4" t="str">
        <f t="shared" si="35"/>
        <v>Start group 6 for 100km</v>
      </c>
    </row>
    <row r="555" spans="1:7">
      <c r="A555" s="4">
        <v>553</v>
      </c>
      <c r="B555" s="5" t="s">
        <v>9360</v>
      </c>
      <c r="C555" s="30">
        <v>1462.2306018518518</v>
      </c>
      <c r="D555" s="54">
        <f t="shared" si="32"/>
        <v>0.96173913043478265</v>
      </c>
      <c r="E555" s="54">
        <f t="shared" si="33"/>
        <v>1.2291340344596107</v>
      </c>
      <c r="F555" s="4" t="str">
        <f t="shared" si="34"/>
        <v>Start group 6 for 50km</v>
      </c>
      <c r="G555" s="4" t="str">
        <f t="shared" si="35"/>
        <v>Start group 6 for 100km</v>
      </c>
    </row>
    <row r="556" spans="1:7">
      <c r="A556" s="4">
        <v>554</v>
      </c>
      <c r="B556" s="5" t="s">
        <v>9361</v>
      </c>
      <c r="C556" s="30">
        <v>1462.2321527777779</v>
      </c>
      <c r="D556" s="54">
        <f t="shared" si="32"/>
        <v>0.96347826086956523</v>
      </c>
      <c r="E556" s="54">
        <f t="shared" si="33"/>
        <v>1.2441262027299174</v>
      </c>
      <c r="F556" s="4" t="str">
        <f t="shared" si="34"/>
        <v>Start group 6 for 50km</v>
      </c>
      <c r="G556" s="4" t="str">
        <f t="shared" si="35"/>
        <v>Start group 6 for 100km</v>
      </c>
    </row>
    <row r="557" spans="1:7">
      <c r="A557" s="4">
        <v>555</v>
      </c>
      <c r="B557" s="5" t="s">
        <v>9362</v>
      </c>
      <c r="C557" s="30">
        <v>1462.2336574074075</v>
      </c>
      <c r="D557" s="54">
        <f t="shared" si="32"/>
        <v>0.9652173913043478</v>
      </c>
      <c r="E557" s="54">
        <f t="shared" si="33"/>
        <v>1.2586708435891696</v>
      </c>
      <c r="F557" s="4" t="str">
        <f t="shared" si="34"/>
        <v>Start group 6 for 50km</v>
      </c>
      <c r="G557" s="4" t="str">
        <f t="shared" si="35"/>
        <v>Start group 6 for 100km</v>
      </c>
    </row>
    <row r="558" spans="1:7">
      <c r="A558" s="4">
        <v>556</v>
      </c>
      <c r="B558" s="5" t="s">
        <v>9363</v>
      </c>
      <c r="C558" s="30">
        <v>1462.2342361111112</v>
      </c>
      <c r="D558" s="54">
        <f t="shared" si="32"/>
        <v>0.96695652173913038</v>
      </c>
      <c r="E558" s="54">
        <f t="shared" si="33"/>
        <v>1.2642649362273439</v>
      </c>
      <c r="F558" s="4" t="str">
        <f t="shared" si="34"/>
        <v>Start group 6 for 50km</v>
      </c>
      <c r="G558" s="4" t="str">
        <f t="shared" si="35"/>
        <v>Start group 6 for 100km</v>
      </c>
    </row>
    <row r="559" spans="1:7">
      <c r="A559" s="4">
        <v>557</v>
      </c>
      <c r="B559" s="5" t="s">
        <v>9364</v>
      </c>
      <c r="C559" s="30">
        <v>1462.2346296296296</v>
      </c>
      <c r="D559" s="54">
        <f t="shared" si="32"/>
        <v>0.96869565217391307</v>
      </c>
      <c r="E559" s="54">
        <f t="shared" si="33"/>
        <v>1.2680689192213024</v>
      </c>
      <c r="F559" s="4" t="str">
        <f t="shared" si="34"/>
        <v>Start group 6 for 50km</v>
      </c>
      <c r="G559" s="4" t="str">
        <f t="shared" si="35"/>
        <v>Start group 6 for 100km</v>
      </c>
    </row>
    <row r="560" spans="1:7">
      <c r="A560" s="4">
        <v>558</v>
      </c>
      <c r="B560" s="5" t="s">
        <v>9365</v>
      </c>
      <c r="C560" s="30">
        <v>1462.2362731481483</v>
      </c>
      <c r="D560" s="54">
        <f t="shared" si="32"/>
        <v>0.97043478260869565</v>
      </c>
      <c r="E560" s="54">
        <f t="shared" si="33"/>
        <v>1.2839561423137167</v>
      </c>
      <c r="F560" s="4" t="str">
        <f t="shared" si="34"/>
        <v>Start group 6 for 50km</v>
      </c>
      <c r="G560" s="4" t="str">
        <f t="shared" si="35"/>
        <v>Start group 6 for 100km</v>
      </c>
    </row>
    <row r="561" spans="1:7">
      <c r="A561" s="4">
        <v>559</v>
      </c>
      <c r="B561" s="5" t="s">
        <v>9366</v>
      </c>
      <c r="C561" s="30">
        <v>1462.2376388888888</v>
      </c>
      <c r="D561" s="54">
        <f t="shared" si="32"/>
        <v>0.97217391304347822</v>
      </c>
      <c r="E561" s="54">
        <f t="shared" si="33"/>
        <v>1.2971582009398075</v>
      </c>
      <c r="F561" s="4" t="str">
        <f t="shared" si="34"/>
        <v>Start group 6 for 50km</v>
      </c>
      <c r="G561" s="4" t="str">
        <f t="shared" si="35"/>
        <v>Start group 6 for 100km</v>
      </c>
    </row>
    <row r="562" spans="1:7">
      <c r="A562" s="4">
        <v>560</v>
      </c>
      <c r="B562" s="5" t="s">
        <v>9367</v>
      </c>
      <c r="C562" s="30">
        <v>1462.2418402777778</v>
      </c>
      <c r="D562" s="54">
        <f t="shared" si="32"/>
        <v>0.97391304347826091</v>
      </c>
      <c r="E562" s="54">
        <f t="shared" si="33"/>
        <v>1.3377713134929514</v>
      </c>
      <c r="F562" s="4" t="str">
        <f t="shared" si="34"/>
        <v>Start group 6 for 50km</v>
      </c>
      <c r="G562" s="4" t="str">
        <f t="shared" si="35"/>
        <v>Start group 6 for 100km</v>
      </c>
    </row>
    <row r="563" spans="1:7">
      <c r="A563" s="4">
        <v>561</v>
      </c>
      <c r="B563" s="5" t="s">
        <v>9368</v>
      </c>
      <c r="C563" s="30">
        <v>1462.2473726851852</v>
      </c>
      <c r="D563" s="54">
        <f t="shared" si="32"/>
        <v>0.97565217391304349</v>
      </c>
      <c r="E563" s="54">
        <f t="shared" si="33"/>
        <v>1.3912508391138956</v>
      </c>
      <c r="F563" s="4" t="str">
        <f t="shared" si="34"/>
        <v>Start group 6 for 50km</v>
      </c>
      <c r="G563" s="4" t="str">
        <f t="shared" si="35"/>
        <v>Start group 6 for 100km</v>
      </c>
    </row>
    <row r="564" spans="1:7">
      <c r="A564" s="4">
        <v>562</v>
      </c>
      <c r="B564" s="5" t="s">
        <v>9369</v>
      </c>
      <c r="C564" s="30">
        <v>1462.2482986111111</v>
      </c>
      <c r="D564" s="54">
        <f t="shared" si="32"/>
        <v>0.97739130434782606</v>
      </c>
      <c r="E564" s="54">
        <f t="shared" si="33"/>
        <v>1.4002013873349743</v>
      </c>
      <c r="F564" s="4" t="str">
        <f t="shared" si="34"/>
        <v>Start group 6 for 50km</v>
      </c>
      <c r="G564" s="4" t="str">
        <f t="shared" si="35"/>
        <v>Start group 6 for 100km</v>
      </c>
    </row>
    <row r="565" spans="1:7">
      <c r="A565" s="4">
        <v>563</v>
      </c>
      <c r="B565" s="5" t="s">
        <v>9370</v>
      </c>
      <c r="C565" s="30">
        <v>1462.2503935185184</v>
      </c>
      <c r="D565" s="54">
        <f t="shared" si="32"/>
        <v>0.97913043478260875</v>
      </c>
      <c r="E565" s="54">
        <f t="shared" si="33"/>
        <v>1.4204520026851644</v>
      </c>
      <c r="F565" s="4" t="str">
        <f t="shared" si="34"/>
        <v>Start group 6 for 50km</v>
      </c>
      <c r="G565" s="4" t="str">
        <f t="shared" si="35"/>
        <v>Start group 6 for 100km</v>
      </c>
    </row>
    <row r="566" spans="1:7">
      <c r="A566" s="4">
        <v>564</v>
      </c>
      <c r="B566" s="5" t="s">
        <v>9371</v>
      </c>
      <c r="C566" s="30">
        <v>1462.2506712962963</v>
      </c>
      <c r="D566" s="54">
        <f t="shared" si="32"/>
        <v>0.98086956521739133</v>
      </c>
      <c r="E566" s="54">
        <f t="shared" si="33"/>
        <v>1.4231371671514879</v>
      </c>
      <c r="F566" s="4" t="str">
        <f t="shared" si="34"/>
        <v>Start group 6 for 50km</v>
      </c>
      <c r="G566" s="4" t="str">
        <f t="shared" si="35"/>
        <v>Start group 6 for 100km</v>
      </c>
    </row>
    <row r="567" spans="1:7">
      <c r="A567" s="4">
        <v>565</v>
      </c>
      <c r="B567" s="5" t="s">
        <v>9372</v>
      </c>
      <c r="C567" s="30">
        <v>1462.2506712962963</v>
      </c>
      <c r="D567" s="54">
        <f t="shared" si="32"/>
        <v>0.9826086956521739</v>
      </c>
      <c r="E567" s="54">
        <f t="shared" si="33"/>
        <v>1.4231371671514879</v>
      </c>
      <c r="F567" s="4" t="str">
        <f t="shared" si="34"/>
        <v>Start group 6 for 50km</v>
      </c>
      <c r="G567" s="4" t="str">
        <f t="shared" si="35"/>
        <v>Start group 6 for 100km</v>
      </c>
    </row>
    <row r="568" spans="1:7">
      <c r="A568" s="4">
        <v>566</v>
      </c>
      <c r="B568" s="5" t="s">
        <v>9373</v>
      </c>
      <c r="C568" s="30">
        <v>1462.2511574074074</v>
      </c>
      <c r="D568" s="54">
        <f t="shared" si="32"/>
        <v>0.98434782608695648</v>
      </c>
      <c r="E568" s="54">
        <f t="shared" si="33"/>
        <v>1.4278362049675544</v>
      </c>
      <c r="F568" s="4" t="str">
        <f t="shared" si="34"/>
        <v>Start group 6 for 50km</v>
      </c>
      <c r="G568" s="4" t="str">
        <f t="shared" si="35"/>
        <v>Start group 6 for 100km</v>
      </c>
    </row>
    <row r="569" spans="1:7">
      <c r="A569" s="4">
        <v>567</v>
      </c>
      <c r="B569" s="5" t="s">
        <v>9374</v>
      </c>
      <c r="C569" s="30">
        <v>1462.2533680555555</v>
      </c>
      <c r="D569" s="54">
        <f t="shared" si="32"/>
        <v>0.98608695652173917</v>
      </c>
      <c r="E569" s="54">
        <f t="shared" si="33"/>
        <v>1.4492056388453793</v>
      </c>
      <c r="F569" s="4" t="str">
        <f t="shared" si="34"/>
        <v>Start group 6 for 50km</v>
      </c>
      <c r="G569" s="4" t="str">
        <f t="shared" si="35"/>
        <v>Start group 6 for 100km</v>
      </c>
    </row>
    <row r="570" spans="1:7">
      <c r="A570" s="4">
        <v>568</v>
      </c>
      <c r="B570" s="5" t="s">
        <v>9375</v>
      </c>
      <c r="C570" s="30">
        <v>1462.2542592592592</v>
      </c>
      <c r="D570" s="54">
        <f t="shared" si="32"/>
        <v>0.98782608695652174</v>
      </c>
      <c r="E570" s="54">
        <f t="shared" si="33"/>
        <v>1.4578205415081673</v>
      </c>
      <c r="F570" s="4" t="str">
        <f t="shared" si="34"/>
        <v>Start group 6 for 50km</v>
      </c>
      <c r="G570" s="4" t="str">
        <f t="shared" si="35"/>
        <v>Start group 6 for 100km</v>
      </c>
    </row>
    <row r="571" spans="1:7">
      <c r="A571" s="4">
        <v>569</v>
      </c>
      <c r="B571" s="5" t="s">
        <v>9376</v>
      </c>
      <c r="C571" s="30">
        <v>1462.2543055555554</v>
      </c>
      <c r="D571" s="54">
        <f t="shared" si="32"/>
        <v>0.98956521739130432</v>
      </c>
      <c r="E571" s="54">
        <f t="shared" si="33"/>
        <v>1.4582680689192211</v>
      </c>
      <c r="F571" s="4" t="str">
        <f t="shared" si="34"/>
        <v>Start group 6 for 50km</v>
      </c>
      <c r="G571" s="4" t="str">
        <f t="shared" si="35"/>
        <v>Start group 6 for 100km</v>
      </c>
    </row>
    <row r="572" spans="1:7">
      <c r="A572" s="4">
        <v>570</v>
      </c>
      <c r="B572" s="5" t="s">
        <v>9377</v>
      </c>
      <c r="C572" s="30">
        <v>1462.2548263888889</v>
      </c>
      <c r="D572" s="54">
        <f t="shared" si="32"/>
        <v>0.99130434782608701</v>
      </c>
      <c r="E572" s="54">
        <f t="shared" si="33"/>
        <v>1.463302752293578</v>
      </c>
      <c r="F572" s="4" t="str">
        <f t="shared" si="34"/>
        <v>Start group 6 for 50km</v>
      </c>
      <c r="G572" s="4" t="str">
        <f t="shared" si="35"/>
        <v>Start group 6 for 100km</v>
      </c>
    </row>
    <row r="573" spans="1:7">
      <c r="A573" s="4">
        <v>571</v>
      </c>
      <c r="B573" s="5" t="s">
        <v>9378</v>
      </c>
      <c r="C573" s="30">
        <v>1462.256875</v>
      </c>
      <c r="D573" s="54">
        <f t="shared" si="32"/>
        <v>0.99304347826086958</v>
      </c>
      <c r="E573" s="54">
        <f t="shared" si="33"/>
        <v>1.483105840232714</v>
      </c>
      <c r="F573" s="4" t="str">
        <f t="shared" si="34"/>
        <v>Start group 6 for 50km</v>
      </c>
      <c r="G573" s="4" t="str">
        <f t="shared" si="35"/>
        <v>Start group 6 for 100km</v>
      </c>
    </row>
    <row r="574" spans="1:7">
      <c r="A574" s="4">
        <v>572</v>
      </c>
      <c r="B574" s="5" t="s">
        <v>9379</v>
      </c>
      <c r="C574" s="30">
        <v>1462.2585648148149</v>
      </c>
      <c r="D574" s="54">
        <f t="shared" si="32"/>
        <v>0.99478260869565216</v>
      </c>
      <c r="E574" s="54">
        <f t="shared" si="33"/>
        <v>1.4994405907361825</v>
      </c>
      <c r="F574" s="4" t="str">
        <f t="shared" si="34"/>
        <v>Start group 6 for 50km</v>
      </c>
      <c r="G574" s="4" t="str">
        <f t="shared" si="35"/>
        <v>Start group 6 for 100km</v>
      </c>
    </row>
    <row r="575" spans="1:7">
      <c r="A575" s="4">
        <v>573</v>
      </c>
      <c r="B575" s="5" t="s">
        <v>9380</v>
      </c>
      <c r="C575" s="30">
        <v>1462.2899074074073</v>
      </c>
      <c r="D575" s="54">
        <f t="shared" si="32"/>
        <v>0.99652173913043474</v>
      </c>
      <c r="E575" s="54">
        <f t="shared" si="33"/>
        <v>1.8024166480196913</v>
      </c>
      <c r="F575" s="4" t="str">
        <f t="shared" si="34"/>
        <v>Start group 6 for 50km</v>
      </c>
      <c r="G575" s="4" t="str">
        <f t="shared" si="35"/>
        <v>Start group 6 for 100km</v>
      </c>
    </row>
    <row r="576" spans="1:7">
      <c r="A576" s="4">
        <v>574</v>
      </c>
      <c r="B576" s="5" t="s">
        <v>9381</v>
      </c>
      <c r="C576" s="30">
        <v>1462.2956481481481</v>
      </c>
      <c r="D576" s="54">
        <f t="shared" si="32"/>
        <v>0.99826086956521742</v>
      </c>
      <c r="E576" s="54">
        <f t="shared" si="33"/>
        <v>1.857910046990378</v>
      </c>
      <c r="F576" s="4" t="str">
        <f t="shared" si="34"/>
        <v>Start group 6 for 50km</v>
      </c>
      <c r="G576" s="4" t="str">
        <f t="shared" si="35"/>
        <v>Start group 6 for 100km</v>
      </c>
    </row>
    <row r="577" spans="1:7">
      <c r="A577" s="4">
        <v>575</v>
      </c>
      <c r="B577" s="5" t="s">
        <v>9382</v>
      </c>
      <c r="C577" s="30">
        <v>1462.2956597222221</v>
      </c>
      <c r="D577" s="54">
        <f t="shared" si="32"/>
        <v>1</v>
      </c>
      <c r="E577" s="54">
        <f t="shared" si="33"/>
        <v>1.8580219288431414</v>
      </c>
      <c r="F577" s="4" t="str">
        <f t="shared" si="34"/>
        <v>Start group 6 for 50km</v>
      </c>
      <c r="G577" s="4" t="str">
        <f t="shared" si="35"/>
        <v>Start group 6 for 100km</v>
      </c>
    </row>
    <row r="578" spans="1:7">
      <c r="A578" s="4" t="s">
        <v>76</v>
      </c>
      <c r="B578" s="5" t="s">
        <v>9383</v>
      </c>
      <c r="C578" s="30"/>
      <c r="D578" s="5"/>
      <c r="E578" s="5"/>
      <c r="F578" s="5"/>
      <c r="G578" s="5"/>
    </row>
    <row r="579" spans="1:7">
      <c r="A579" s="4" t="s">
        <v>76</v>
      </c>
      <c r="B579" s="5" t="s">
        <v>9384</v>
      </c>
      <c r="C579" s="30"/>
      <c r="D579" s="5"/>
      <c r="E579" s="5"/>
      <c r="F579" s="5"/>
      <c r="G579" s="5"/>
    </row>
    <row r="580" spans="1:7">
      <c r="A580" s="4" t="s">
        <v>76</v>
      </c>
      <c r="B580" s="5" t="s">
        <v>9385</v>
      </c>
      <c r="C580" s="30"/>
      <c r="D580" s="5"/>
      <c r="E580" s="5"/>
      <c r="F580" s="5"/>
      <c r="G580" s="5"/>
    </row>
    <row r="581" spans="1:7">
      <c r="A581" s="4" t="s">
        <v>76</v>
      </c>
      <c r="B581" s="5" t="s">
        <v>9386</v>
      </c>
      <c r="C581" s="30"/>
      <c r="D581" s="5"/>
      <c r="E581" s="5"/>
      <c r="F581" s="5"/>
      <c r="G581" s="5"/>
    </row>
    <row r="582" spans="1:7">
      <c r="A582" s="4" t="s">
        <v>76</v>
      </c>
      <c r="B582" s="5" t="s">
        <v>9387</v>
      </c>
      <c r="C582" s="30"/>
      <c r="D582" s="5"/>
      <c r="E582" s="5"/>
      <c r="F582" s="5"/>
      <c r="G582" s="5"/>
    </row>
    <row r="583" spans="1:7">
      <c r="A583" s="4" t="s">
        <v>76</v>
      </c>
      <c r="B583" s="5" t="s">
        <v>9388</v>
      </c>
      <c r="C583" s="30"/>
      <c r="D583" s="5"/>
      <c r="E583" s="5"/>
      <c r="F583" s="5"/>
      <c r="G583" s="5"/>
    </row>
    <row r="584" spans="1:7">
      <c r="A584" s="4" t="s">
        <v>76</v>
      </c>
      <c r="B584" s="5" t="s">
        <v>9389</v>
      </c>
      <c r="C584" s="30"/>
      <c r="D584" s="5"/>
      <c r="E584" s="5"/>
      <c r="F584" s="5"/>
      <c r="G584" s="5"/>
    </row>
    <row r="585" spans="1:7">
      <c r="A585" s="4" t="s">
        <v>76</v>
      </c>
      <c r="B585" s="5" t="s">
        <v>9390</v>
      </c>
      <c r="C585" s="30"/>
      <c r="D585" s="5"/>
      <c r="E585" s="5"/>
      <c r="F585" s="5"/>
      <c r="G585" s="5"/>
    </row>
    <row r="586" spans="1:7">
      <c r="A586" s="4" t="s">
        <v>76</v>
      </c>
      <c r="B586" s="5" t="s">
        <v>9391</v>
      </c>
      <c r="C586" s="30"/>
      <c r="D586" s="5"/>
      <c r="E586" s="5"/>
      <c r="F586" s="5"/>
      <c r="G586" s="5"/>
    </row>
    <row r="587" spans="1:7">
      <c r="A587" s="4" t="s">
        <v>76</v>
      </c>
      <c r="B587" s="5" t="s">
        <v>9392</v>
      </c>
      <c r="C587" s="30"/>
      <c r="D587" s="5"/>
      <c r="E587" s="5"/>
      <c r="F587" s="5"/>
      <c r="G587" s="5"/>
    </row>
    <row r="588" spans="1:7">
      <c r="A588" s="4" t="s">
        <v>76</v>
      </c>
      <c r="B588" s="5" t="s">
        <v>9393</v>
      </c>
      <c r="C588" s="30"/>
      <c r="D588" s="5"/>
      <c r="E588" s="5"/>
      <c r="F588" s="5"/>
      <c r="G588" s="5"/>
    </row>
    <row r="589" spans="1:7">
      <c r="A589" s="4" t="s">
        <v>76</v>
      </c>
      <c r="B589" s="5" t="s">
        <v>9394</v>
      </c>
      <c r="C589" s="30"/>
      <c r="D589" s="5"/>
      <c r="E589" s="5"/>
      <c r="F589" s="5"/>
      <c r="G589" s="5"/>
    </row>
    <row r="590" spans="1:7">
      <c r="A590" s="4" t="s">
        <v>76</v>
      </c>
      <c r="B590" s="5" t="s">
        <v>9395</v>
      </c>
      <c r="C590" s="30"/>
      <c r="D590" s="5"/>
      <c r="E590" s="5"/>
      <c r="F590" s="5"/>
      <c r="G590" s="5"/>
    </row>
    <row r="591" spans="1:7">
      <c r="A591" s="4" t="s">
        <v>76</v>
      </c>
      <c r="B591" s="5" t="s">
        <v>9396</v>
      </c>
      <c r="C591" s="30"/>
      <c r="D591" s="5"/>
      <c r="E591" s="5"/>
      <c r="F591" s="5"/>
      <c r="G591" s="5"/>
    </row>
    <row r="592" spans="1:7">
      <c r="A592" s="4" t="s">
        <v>76</v>
      </c>
      <c r="B592" s="5" t="s">
        <v>9397</v>
      </c>
      <c r="C592" s="30"/>
      <c r="D592" s="5"/>
      <c r="E592" s="5"/>
      <c r="F592" s="5"/>
      <c r="G592" s="5"/>
    </row>
    <row r="593" spans="1:7">
      <c r="A593" s="4" t="s">
        <v>76</v>
      </c>
      <c r="B593" s="5" t="s">
        <v>9398</v>
      </c>
      <c r="C593" s="30"/>
      <c r="D593" s="5"/>
      <c r="E593" s="5"/>
      <c r="F593" s="5"/>
      <c r="G593" s="5"/>
    </row>
    <row r="594" spans="1:7">
      <c r="A594" s="4" t="s">
        <v>76</v>
      </c>
      <c r="B594" s="5" t="s">
        <v>9399</v>
      </c>
      <c r="C594" s="30"/>
      <c r="D594" s="5"/>
      <c r="E594" s="5"/>
      <c r="F594" s="5"/>
      <c r="G594" s="5"/>
    </row>
    <row r="595" spans="1:7">
      <c r="A595" s="4" t="s">
        <v>76</v>
      </c>
      <c r="B595" s="5" t="s">
        <v>9400</v>
      </c>
      <c r="C595" s="30"/>
      <c r="D595" s="5"/>
      <c r="E595" s="5"/>
      <c r="F595" s="5"/>
      <c r="G595" s="5"/>
    </row>
    <row r="596" spans="1:7">
      <c r="A596" s="4" t="s">
        <v>76</v>
      </c>
      <c r="B596" s="5" t="s">
        <v>9401</v>
      </c>
      <c r="C596" s="30"/>
      <c r="D596" s="5"/>
      <c r="E596" s="5"/>
      <c r="F596" s="5"/>
      <c r="G596" s="5"/>
    </row>
    <row r="597" spans="1:7">
      <c r="A597" s="4" t="s">
        <v>76</v>
      </c>
      <c r="B597" s="5" t="s">
        <v>9402</v>
      </c>
      <c r="C597" s="30"/>
      <c r="D597" s="5"/>
      <c r="E597" s="5"/>
      <c r="F597" s="5"/>
      <c r="G597" s="5"/>
    </row>
    <row r="598" spans="1:7">
      <c r="A598" s="4" t="s">
        <v>76</v>
      </c>
      <c r="B598" s="5" t="s">
        <v>9403</v>
      </c>
      <c r="C598" s="30"/>
      <c r="D598" s="5"/>
      <c r="E598" s="5"/>
      <c r="F598" s="5"/>
      <c r="G598" s="5"/>
    </row>
    <row r="599" spans="1:7">
      <c r="A599" s="4" t="s">
        <v>76</v>
      </c>
      <c r="B599" s="5" t="s">
        <v>9404</v>
      </c>
      <c r="C599" s="30"/>
      <c r="D599" s="5"/>
      <c r="E599" s="5"/>
      <c r="F599" s="5"/>
      <c r="G599"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0"/>
  <sheetViews>
    <sheetView workbookViewId="0"/>
  </sheetViews>
  <sheetFormatPr baseColWidth="10" defaultRowHeight="15" x14ac:dyDescent="0"/>
  <cols>
    <col min="1" max="1" width="10.83203125" style="3"/>
    <col min="2" max="2" width="18.33203125" customWidth="1"/>
    <col min="3" max="3" width="18.5" bestFit="1" customWidth="1"/>
    <col min="4" max="4" width="8.33203125" bestFit="1" customWidth="1"/>
    <col min="5" max="5" width="12.83203125" customWidth="1"/>
    <col min="6" max="6" width="16.6640625" customWidth="1"/>
    <col min="7" max="7" width="26.33203125" customWidth="1"/>
    <col min="8" max="8" width="23.5" style="1" bestFit="1" customWidth="1"/>
  </cols>
  <sheetData>
    <row r="1" spans="1:8" ht="36" customHeight="1">
      <c r="A1" s="110" t="s">
        <v>10733</v>
      </c>
      <c r="G1" s="137" t="s">
        <v>14561</v>
      </c>
      <c r="H1" s="137"/>
    </row>
    <row r="2" spans="1:8" s="12" customFormat="1" ht="45">
      <c r="A2" s="34" t="s">
        <v>75</v>
      </c>
      <c r="B2" s="13" t="s">
        <v>74</v>
      </c>
      <c r="C2" s="33" t="s">
        <v>180</v>
      </c>
      <c r="D2" s="13" t="s">
        <v>764</v>
      </c>
      <c r="E2" s="34" t="s">
        <v>1499</v>
      </c>
      <c r="F2" s="38" t="s">
        <v>1500</v>
      </c>
      <c r="G2" s="100" t="s">
        <v>14563</v>
      </c>
      <c r="H2" s="100" t="s">
        <v>14562</v>
      </c>
    </row>
    <row r="3" spans="1:8">
      <c r="A3" s="128">
        <v>1</v>
      </c>
      <c r="B3" s="68" t="s">
        <v>609</v>
      </c>
      <c r="C3" s="68" t="s">
        <v>10420</v>
      </c>
      <c r="D3" s="69">
        <v>0.18949074074074074</v>
      </c>
      <c r="E3" s="37">
        <f>A3/677</f>
        <v>1.4771048744460858E-3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128">
        <v>2</v>
      </c>
      <c r="B4" s="68" t="s">
        <v>41</v>
      </c>
      <c r="C4" s="68" t="s">
        <v>9406</v>
      </c>
      <c r="D4" s="69">
        <v>0.19109953703703703</v>
      </c>
      <c r="E4" s="37">
        <f t="shared" ref="E4:E67" si="1">A4/677</f>
        <v>2.9542097488921715E-3</v>
      </c>
      <c r="F4" s="37">
        <f t="shared" ref="F4:F67" si="2">((HOUR(D4)*60+MINUTE(D4)+SECOND(D4)/60)-(HOUR($D$3)*60+MINUTE($D$3)+SECOND($D$3)/60))/(HOUR($D$3)*60+MINUTE($D$3)+SECOND($D$3)/60)</f>
        <v>8.4901050574150844E-3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128">
        <v>3</v>
      </c>
      <c r="B5" s="68" t="s">
        <v>82</v>
      </c>
      <c r="C5" s="68" t="s">
        <v>6103</v>
      </c>
      <c r="D5" s="69">
        <v>0.19614583333333332</v>
      </c>
      <c r="E5" s="37">
        <f t="shared" si="1"/>
        <v>4.4313146233382573E-3</v>
      </c>
      <c r="F5" s="37">
        <f t="shared" si="2"/>
        <v>3.5120938187148718E-2</v>
      </c>
      <c r="G5" s="11" t="str">
        <f t="shared" si="3"/>
        <v>Start group 1 for 50km</v>
      </c>
      <c r="H5" s="4" t="str">
        <f t="shared" si="4"/>
        <v>Start group 1 for 100km</v>
      </c>
    </row>
    <row r="6" spans="1:8">
      <c r="A6" s="128">
        <v>4</v>
      </c>
      <c r="B6" s="68" t="s">
        <v>71</v>
      </c>
      <c r="C6" s="68" t="s">
        <v>6105</v>
      </c>
      <c r="D6" s="69">
        <v>0.20042824074074075</v>
      </c>
      <c r="E6" s="37">
        <f t="shared" si="1"/>
        <v>5.9084194977843431E-3</v>
      </c>
      <c r="F6" s="37">
        <f t="shared" si="2"/>
        <v>5.7720498411922797E-2</v>
      </c>
      <c r="G6" s="11" t="str">
        <f t="shared" si="3"/>
        <v>Start group 1 for 50km</v>
      </c>
      <c r="H6" s="4" t="str">
        <f t="shared" si="4"/>
        <v>Start group 1 for 100km</v>
      </c>
    </row>
    <row r="7" spans="1:8">
      <c r="A7" s="128">
        <v>5</v>
      </c>
      <c r="B7" s="68" t="s">
        <v>12</v>
      </c>
      <c r="C7" s="68" t="s">
        <v>9414</v>
      </c>
      <c r="D7" s="69">
        <v>0.20515046296296297</v>
      </c>
      <c r="E7" s="37">
        <f t="shared" si="1"/>
        <v>7.385524372230428E-3</v>
      </c>
      <c r="F7" s="37">
        <f t="shared" si="2"/>
        <v>8.2641094551673622E-2</v>
      </c>
      <c r="G7" s="11" t="str">
        <f t="shared" si="3"/>
        <v>Start group 1 for 50km</v>
      </c>
      <c r="H7" s="4" t="str">
        <f t="shared" si="4"/>
        <v>Start group 1 for 100km</v>
      </c>
    </row>
    <row r="8" spans="1:8">
      <c r="A8" s="128">
        <v>6</v>
      </c>
      <c r="B8" s="68" t="s">
        <v>463</v>
      </c>
      <c r="C8" s="68" t="s">
        <v>5864</v>
      </c>
      <c r="D8" s="69">
        <v>0.20603009259259258</v>
      </c>
      <c r="E8" s="37">
        <f t="shared" si="1"/>
        <v>8.8626292466765146E-3</v>
      </c>
      <c r="F8" s="37">
        <f t="shared" si="2"/>
        <v>8.7283166381627156E-2</v>
      </c>
      <c r="G8" s="11" t="str">
        <f t="shared" si="3"/>
        <v>Start group 1 for 50km</v>
      </c>
      <c r="H8" s="4" t="str">
        <f t="shared" si="4"/>
        <v>Start group 1 for 100km</v>
      </c>
    </row>
    <row r="9" spans="1:8">
      <c r="A9" s="128">
        <v>7</v>
      </c>
      <c r="B9" s="68" t="s">
        <v>16</v>
      </c>
      <c r="C9" s="68" t="s">
        <v>9752</v>
      </c>
      <c r="D9" s="69">
        <v>0.20728009259259259</v>
      </c>
      <c r="E9" s="37">
        <f t="shared" si="1"/>
        <v>1.03397341211226E-2</v>
      </c>
      <c r="F9" s="37">
        <f t="shared" si="2"/>
        <v>9.3879794771561234E-2</v>
      </c>
      <c r="G9" s="11" t="str">
        <f t="shared" si="3"/>
        <v>Start group 1 for 50km</v>
      </c>
      <c r="H9" s="4" t="str">
        <f t="shared" si="4"/>
        <v>Start group 1 for 100km</v>
      </c>
    </row>
    <row r="10" spans="1:8">
      <c r="A10" s="128">
        <v>8</v>
      </c>
      <c r="B10" s="68" t="s">
        <v>131</v>
      </c>
      <c r="C10" s="68" t="s">
        <v>9413</v>
      </c>
      <c r="D10" s="69">
        <v>0.20959490740740741</v>
      </c>
      <c r="E10" s="37">
        <f t="shared" si="1"/>
        <v>1.1816838995568686E-2</v>
      </c>
      <c r="F10" s="37">
        <f t="shared" si="2"/>
        <v>0.106095773271439</v>
      </c>
      <c r="G10" s="11" t="str">
        <f t="shared" si="3"/>
        <v>Start group 1 for 50km</v>
      </c>
      <c r="H10" s="4" t="str">
        <f t="shared" si="4"/>
        <v>Start group 1 for 100km</v>
      </c>
    </row>
    <row r="11" spans="1:8">
      <c r="A11" s="128">
        <v>9</v>
      </c>
      <c r="B11" s="68" t="s">
        <v>50</v>
      </c>
      <c r="C11" s="68" t="s">
        <v>10421</v>
      </c>
      <c r="D11" s="69">
        <v>0.21041666666666667</v>
      </c>
      <c r="E11" s="37">
        <f t="shared" si="1"/>
        <v>1.3293943870014771E-2</v>
      </c>
      <c r="F11" s="37">
        <f t="shared" si="2"/>
        <v>0.11043244563889565</v>
      </c>
      <c r="G11" s="11" t="str">
        <f t="shared" si="3"/>
        <v>Start group 1 for 50km</v>
      </c>
      <c r="H11" s="4" t="str">
        <f t="shared" si="4"/>
        <v>Start group 1 for 100km</v>
      </c>
    </row>
    <row r="12" spans="1:8">
      <c r="A12" s="128">
        <v>10</v>
      </c>
      <c r="B12" s="68" t="s">
        <v>80</v>
      </c>
      <c r="C12" s="68" t="s">
        <v>7270</v>
      </c>
      <c r="D12" s="69">
        <v>0.21291666666666667</v>
      </c>
      <c r="E12" s="37">
        <f t="shared" si="1"/>
        <v>1.4771048744460856E-2</v>
      </c>
      <c r="F12" s="37">
        <f t="shared" si="2"/>
        <v>0.12362570241876379</v>
      </c>
      <c r="G12" s="11" t="str">
        <f t="shared" si="3"/>
        <v>Start group 1 for 50km</v>
      </c>
      <c r="H12" s="4" t="str">
        <f t="shared" si="4"/>
        <v>Start group 1 for 100km</v>
      </c>
    </row>
    <row r="13" spans="1:8">
      <c r="A13" s="128">
        <v>11</v>
      </c>
      <c r="B13" s="68" t="s">
        <v>60</v>
      </c>
      <c r="C13" s="68" t="s">
        <v>7668</v>
      </c>
      <c r="D13" s="69">
        <v>0.21371527777777777</v>
      </c>
      <c r="E13" s="37">
        <f t="shared" si="1"/>
        <v>1.6248153618906941E-2</v>
      </c>
      <c r="F13" s="37">
        <f t="shared" si="2"/>
        <v>0.12784021500122156</v>
      </c>
      <c r="G13" s="11" t="str">
        <f t="shared" si="3"/>
        <v>Start group 1 for 50km</v>
      </c>
      <c r="H13" s="4" t="str">
        <f t="shared" si="4"/>
        <v>Start group 1 for 100km</v>
      </c>
    </row>
    <row r="14" spans="1:8">
      <c r="A14" s="128">
        <v>12</v>
      </c>
      <c r="B14" s="68" t="s">
        <v>7</v>
      </c>
      <c r="C14" s="68" t="s">
        <v>7699</v>
      </c>
      <c r="D14" s="69">
        <v>0.21450231481481483</v>
      </c>
      <c r="E14" s="37">
        <f t="shared" si="1"/>
        <v>1.7725258493353029E-2</v>
      </c>
      <c r="F14" s="37">
        <f t="shared" si="2"/>
        <v>0.13199364769117999</v>
      </c>
      <c r="G14" s="11" t="str">
        <f t="shared" si="3"/>
        <v>Start group 1 for 50km</v>
      </c>
      <c r="H14" s="4" t="str">
        <f t="shared" si="4"/>
        <v>Start group 1 for 100km</v>
      </c>
    </row>
    <row r="15" spans="1:8">
      <c r="A15" s="128">
        <v>13</v>
      </c>
      <c r="B15" s="68" t="s">
        <v>31</v>
      </c>
      <c r="C15" s="68" t="s">
        <v>9421</v>
      </c>
      <c r="D15" s="69">
        <v>0.21511574074074075</v>
      </c>
      <c r="E15" s="37">
        <f t="shared" si="1"/>
        <v>1.9202363367799114E-2</v>
      </c>
      <c r="F15" s="37">
        <f t="shared" si="2"/>
        <v>0.13523088199364761</v>
      </c>
      <c r="G15" s="11" t="str">
        <f t="shared" si="3"/>
        <v>Start group 1 for 50km</v>
      </c>
      <c r="H15" s="4" t="str">
        <f t="shared" si="4"/>
        <v>Start group 1 for 100km</v>
      </c>
    </row>
    <row r="16" spans="1:8">
      <c r="A16" s="128">
        <v>14</v>
      </c>
      <c r="B16" s="68" t="s">
        <v>266</v>
      </c>
      <c r="C16" s="68" t="s">
        <v>9410</v>
      </c>
      <c r="D16" s="69">
        <v>0.21542824074074074</v>
      </c>
      <c r="E16" s="37">
        <f t="shared" si="1"/>
        <v>2.0679468242245199E-2</v>
      </c>
      <c r="F16" s="37">
        <f t="shared" si="2"/>
        <v>0.13688003909113108</v>
      </c>
      <c r="G16" s="11" t="str">
        <f t="shared" si="3"/>
        <v>Start group 1 for 50km</v>
      </c>
      <c r="H16" s="4" t="str">
        <f t="shared" si="4"/>
        <v>Start group 1 for 100km</v>
      </c>
    </row>
    <row r="17" spans="1:8">
      <c r="A17" s="128">
        <v>15</v>
      </c>
      <c r="B17" s="68" t="s">
        <v>58</v>
      </c>
      <c r="C17" s="68" t="s">
        <v>9419</v>
      </c>
      <c r="D17" s="69">
        <v>0.21725694444444443</v>
      </c>
      <c r="E17" s="37">
        <f t="shared" si="1"/>
        <v>2.2156573116691284E-2</v>
      </c>
      <c r="F17" s="37">
        <f t="shared" si="2"/>
        <v>0.14653066210603474</v>
      </c>
      <c r="G17" s="11" t="str">
        <f t="shared" si="3"/>
        <v>Start group 1 for 50km</v>
      </c>
      <c r="H17" s="4" t="str">
        <f t="shared" si="4"/>
        <v>Start group 1 for 100km</v>
      </c>
    </row>
    <row r="18" spans="1:8">
      <c r="A18" s="128">
        <v>16</v>
      </c>
      <c r="B18" s="68" t="s">
        <v>126</v>
      </c>
      <c r="C18" s="68" t="s">
        <v>7669</v>
      </c>
      <c r="D18" s="69">
        <v>0.21751157407407407</v>
      </c>
      <c r="E18" s="37">
        <f t="shared" si="1"/>
        <v>2.3633677991137372E-2</v>
      </c>
      <c r="F18" s="37">
        <f t="shared" si="2"/>
        <v>0.14787441974102114</v>
      </c>
      <c r="G18" s="11" t="str">
        <f t="shared" si="3"/>
        <v>Start group 1 for 50km</v>
      </c>
      <c r="H18" s="4" t="str">
        <f t="shared" si="4"/>
        <v>Start group 1 for 100km</v>
      </c>
    </row>
    <row r="19" spans="1:8">
      <c r="A19" s="128">
        <v>17</v>
      </c>
      <c r="B19" s="68" t="s">
        <v>319</v>
      </c>
      <c r="C19" s="68" t="s">
        <v>9481</v>
      </c>
      <c r="D19" s="69">
        <v>0.2194675925925926</v>
      </c>
      <c r="E19" s="37">
        <f t="shared" si="1"/>
        <v>2.5110782865583457E-2</v>
      </c>
      <c r="F19" s="37">
        <f t="shared" si="2"/>
        <v>0.15819692157341811</v>
      </c>
      <c r="G19" s="11" t="str">
        <f t="shared" si="3"/>
        <v>Start group 1 for 50km</v>
      </c>
      <c r="H19" s="4" t="str">
        <f t="shared" si="4"/>
        <v>Start group 1 for 100km</v>
      </c>
    </row>
    <row r="20" spans="1:8">
      <c r="A20" s="128">
        <v>18</v>
      </c>
      <c r="B20" s="68" t="s">
        <v>724</v>
      </c>
      <c r="C20" s="68" t="s">
        <v>10422</v>
      </c>
      <c r="D20" s="69">
        <v>0.22133101851851852</v>
      </c>
      <c r="E20" s="37">
        <f t="shared" si="1"/>
        <v>2.6587887740029542E-2</v>
      </c>
      <c r="F20" s="37">
        <f t="shared" si="2"/>
        <v>0.16803078426581955</v>
      </c>
      <c r="G20" s="11" t="str">
        <f t="shared" si="3"/>
        <v>Start group 1 for 50km</v>
      </c>
      <c r="H20" s="4" t="str">
        <f t="shared" si="4"/>
        <v>Start group 1 for 100km</v>
      </c>
    </row>
    <row r="21" spans="1:8">
      <c r="A21" s="128">
        <v>19</v>
      </c>
      <c r="B21" s="68" t="s">
        <v>55</v>
      </c>
      <c r="C21" s="68" t="s">
        <v>9415</v>
      </c>
      <c r="D21" s="69">
        <v>0.22141203703703705</v>
      </c>
      <c r="E21" s="37">
        <f t="shared" si="1"/>
        <v>2.8064992614475627E-2</v>
      </c>
      <c r="F21" s="37">
        <f t="shared" si="2"/>
        <v>0.16845834351331532</v>
      </c>
      <c r="G21" s="11" t="str">
        <f t="shared" si="3"/>
        <v>Start group 1 for 50km</v>
      </c>
      <c r="H21" s="4" t="str">
        <f t="shared" si="4"/>
        <v>Start group 1 for 100km</v>
      </c>
    </row>
    <row r="22" spans="1:8">
      <c r="A22" s="128">
        <v>20</v>
      </c>
      <c r="B22" s="68" t="s">
        <v>10423</v>
      </c>
      <c r="C22" s="68" t="s">
        <v>8309</v>
      </c>
      <c r="D22" s="69">
        <v>0.22361111111111112</v>
      </c>
      <c r="E22" s="37">
        <f t="shared" si="1"/>
        <v>2.9542097488921712E-2</v>
      </c>
      <c r="F22" s="37">
        <f t="shared" si="2"/>
        <v>0.18006352308819934</v>
      </c>
      <c r="G22" s="11" t="str">
        <f t="shared" si="3"/>
        <v>Start group 1 for 50km</v>
      </c>
      <c r="H22" s="4" t="str">
        <f t="shared" si="4"/>
        <v>Start group 1 for 100km</v>
      </c>
    </row>
    <row r="23" spans="1:8">
      <c r="A23" s="128">
        <v>21</v>
      </c>
      <c r="B23" s="68" t="s">
        <v>7136</v>
      </c>
      <c r="C23" s="68" t="s">
        <v>7825</v>
      </c>
      <c r="D23" s="69">
        <v>0.22387731481481482</v>
      </c>
      <c r="E23" s="37">
        <f t="shared" si="1"/>
        <v>3.10192023633678E-2</v>
      </c>
      <c r="F23" s="37">
        <f t="shared" si="2"/>
        <v>0.18146836061568525</v>
      </c>
      <c r="G23" s="11" t="str">
        <f t="shared" si="3"/>
        <v>Start group 1 for 50km</v>
      </c>
      <c r="H23" s="4" t="str">
        <f t="shared" si="4"/>
        <v>Start group 1 for 100km</v>
      </c>
    </row>
    <row r="24" spans="1:8">
      <c r="A24" s="128">
        <v>22</v>
      </c>
      <c r="B24" s="68" t="s">
        <v>71</v>
      </c>
      <c r="C24" s="68" t="s">
        <v>10235</v>
      </c>
      <c r="D24" s="69">
        <v>0.22409722222222223</v>
      </c>
      <c r="E24" s="37">
        <f t="shared" si="1"/>
        <v>3.2496307237813882E-2</v>
      </c>
      <c r="F24" s="37">
        <f t="shared" si="2"/>
        <v>0.18262887857317364</v>
      </c>
      <c r="G24" s="11" t="str">
        <f t="shared" si="3"/>
        <v>Start group 1 for 50km</v>
      </c>
      <c r="H24" s="4" t="str">
        <f t="shared" si="4"/>
        <v>Start group 1 for 100km</v>
      </c>
    </row>
    <row r="25" spans="1:8">
      <c r="A25" s="128">
        <v>23</v>
      </c>
      <c r="B25" s="68" t="s">
        <v>26</v>
      </c>
      <c r="C25" s="68" t="s">
        <v>9435</v>
      </c>
      <c r="D25" s="69">
        <v>0.22418981481481481</v>
      </c>
      <c r="E25" s="37">
        <f t="shared" si="1"/>
        <v>3.3973412112259974E-2</v>
      </c>
      <c r="F25" s="37">
        <f t="shared" si="2"/>
        <v>0.18311751771316873</v>
      </c>
      <c r="G25" s="11" t="str">
        <f t="shared" si="3"/>
        <v>Start group 1 for 50km</v>
      </c>
      <c r="H25" s="4" t="str">
        <f t="shared" si="4"/>
        <v>Start group 1 for 100km</v>
      </c>
    </row>
    <row r="26" spans="1:8">
      <c r="A26" s="128">
        <v>24</v>
      </c>
      <c r="B26" s="68" t="s">
        <v>88</v>
      </c>
      <c r="C26" s="68" t="s">
        <v>5955</v>
      </c>
      <c r="D26" s="69">
        <v>0.2242824074074074</v>
      </c>
      <c r="E26" s="37">
        <f t="shared" si="1"/>
        <v>3.5450516986706058E-2</v>
      </c>
      <c r="F26" s="37">
        <f t="shared" si="2"/>
        <v>0.18360615685316381</v>
      </c>
      <c r="G26" s="11" t="str">
        <f t="shared" si="3"/>
        <v>Start group 1 for 50km</v>
      </c>
      <c r="H26" s="4" t="str">
        <f t="shared" si="4"/>
        <v>Start group 1 for 100km</v>
      </c>
    </row>
    <row r="27" spans="1:8">
      <c r="A27" s="128">
        <v>25</v>
      </c>
      <c r="B27" s="68" t="s">
        <v>28</v>
      </c>
      <c r="C27" s="68" t="s">
        <v>7530</v>
      </c>
      <c r="D27" s="69">
        <v>0.22431712962962963</v>
      </c>
      <c r="E27" s="37">
        <f t="shared" si="1"/>
        <v>3.6927621861152143E-2</v>
      </c>
      <c r="F27" s="37">
        <f t="shared" si="2"/>
        <v>0.18378939653066201</v>
      </c>
      <c r="G27" s="11" t="str">
        <f t="shared" si="3"/>
        <v>Start group 1 for 50km</v>
      </c>
      <c r="H27" s="4" t="str">
        <f t="shared" si="4"/>
        <v>Start group 1 for 100km</v>
      </c>
    </row>
    <row r="28" spans="1:8">
      <c r="A28" s="128">
        <v>26</v>
      </c>
      <c r="B28" s="68" t="s">
        <v>2312</v>
      </c>
      <c r="C28" s="68" t="s">
        <v>9434</v>
      </c>
      <c r="D28" s="69">
        <v>0.22494212962962962</v>
      </c>
      <c r="E28" s="37">
        <f t="shared" si="1"/>
        <v>3.8404726735598228E-2</v>
      </c>
      <c r="F28" s="37">
        <f t="shared" si="2"/>
        <v>0.18708771072562916</v>
      </c>
      <c r="G28" s="11" t="str">
        <f t="shared" si="3"/>
        <v>Start group 1 for 50km</v>
      </c>
      <c r="H28" s="4" t="str">
        <f t="shared" si="4"/>
        <v>Start group 1 for 100km</v>
      </c>
    </row>
    <row r="29" spans="1:8">
      <c r="A29" s="128">
        <v>27</v>
      </c>
      <c r="B29" s="68" t="s">
        <v>306</v>
      </c>
      <c r="C29" s="68" t="s">
        <v>5986</v>
      </c>
      <c r="D29" s="69">
        <v>0.22494212962962962</v>
      </c>
      <c r="E29" s="37">
        <f t="shared" si="1"/>
        <v>3.9881831610044313E-2</v>
      </c>
      <c r="F29" s="37">
        <f t="shared" si="2"/>
        <v>0.18708771072562916</v>
      </c>
      <c r="G29" s="11" t="str">
        <f t="shared" si="3"/>
        <v>Start group 1 for 50km</v>
      </c>
      <c r="H29" s="4" t="str">
        <f t="shared" si="4"/>
        <v>Start group 1 for 100km</v>
      </c>
    </row>
    <row r="30" spans="1:8">
      <c r="A30" s="128">
        <v>28</v>
      </c>
      <c r="B30" s="68" t="s">
        <v>56</v>
      </c>
      <c r="C30" s="68" t="s">
        <v>10424</v>
      </c>
      <c r="D30" s="69">
        <v>0.22586805555555556</v>
      </c>
      <c r="E30" s="37">
        <f t="shared" si="1"/>
        <v>4.1358936484490398E-2</v>
      </c>
      <c r="F30" s="37">
        <f t="shared" si="2"/>
        <v>0.19197410212558022</v>
      </c>
      <c r="G30" s="11" t="str">
        <f t="shared" si="3"/>
        <v>Start group 1 for 50km</v>
      </c>
      <c r="H30" s="4" t="str">
        <f t="shared" si="4"/>
        <v>Start group 1 for 100km</v>
      </c>
    </row>
    <row r="31" spans="1:8">
      <c r="A31" s="128">
        <v>29</v>
      </c>
      <c r="B31" s="68" t="s">
        <v>210</v>
      </c>
      <c r="C31" s="68" t="s">
        <v>10425</v>
      </c>
      <c r="D31" s="69">
        <v>0.2265625</v>
      </c>
      <c r="E31" s="37">
        <f t="shared" si="1"/>
        <v>4.2836041358936483E-2</v>
      </c>
      <c r="F31" s="37">
        <f t="shared" si="2"/>
        <v>0.19563889567554357</v>
      </c>
      <c r="G31" s="11" t="str">
        <f t="shared" si="3"/>
        <v>Start group 1 for 50km</v>
      </c>
      <c r="H31" s="4" t="str">
        <f t="shared" si="4"/>
        <v>Start group 1 for 100km</v>
      </c>
    </row>
    <row r="32" spans="1:8">
      <c r="A32" s="128">
        <v>30</v>
      </c>
      <c r="B32" s="68" t="s">
        <v>47</v>
      </c>
      <c r="C32" s="68" t="s">
        <v>9423</v>
      </c>
      <c r="D32" s="69">
        <v>0.22814814814814816</v>
      </c>
      <c r="E32" s="37">
        <f t="shared" si="1"/>
        <v>4.4313146233382568E-2</v>
      </c>
      <c r="F32" s="37">
        <f t="shared" si="2"/>
        <v>0.20400684094795998</v>
      </c>
      <c r="G32" s="11" t="str">
        <f t="shared" si="3"/>
        <v>Start group 1 for 50km</v>
      </c>
      <c r="H32" s="4" t="str">
        <f t="shared" si="4"/>
        <v>Start group 1 for 100km</v>
      </c>
    </row>
    <row r="33" spans="1:8">
      <c r="A33" s="128">
        <v>31</v>
      </c>
      <c r="B33" s="68" t="s">
        <v>135</v>
      </c>
      <c r="C33" s="68" t="s">
        <v>9435</v>
      </c>
      <c r="D33" s="69">
        <v>0.22841435185185185</v>
      </c>
      <c r="E33" s="37">
        <f t="shared" si="1"/>
        <v>4.5790251107828653E-2</v>
      </c>
      <c r="F33" s="37">
        <f t="shared" si="2"/>
        <v>0.20541167847544592</v>
      </c>
      <c r="G33" s="11" t="str">
        <f t="shared" si="3"/>
        <v>Start group 1 for 50km</v>
      </c>
      <c r="H33" s="4" t="str">
        <f t="shared" si="4"/>
        <v>Start group 1 for 100km</v>
      </c>
    </row>
    <row r="34" spans="1:8">
      <c r="A34" s="128">
        <v>32</v>
      </c>
      <c r="B34" s="68" t="s">
        <v>15</v>
      </c>
      <c r="C34" s="68" t="s">
        <v>9456</v>
      </c>
      <c r="D34" s="69">
        <v>0.2285648148148148</v>
      </c>
      <c r="E34" s="37">
        <f t="shared" si="1"/>
        <v>4.7267355982274745E-2</v>
      </c>
      <c r="F34" s="37">
        <f t="shared" si="2"/>
        <v>0.20620571707793789</v>
      </c>
      <c r="G34" s="11" t="str">
        <f t="shared" si="3"/>
        <v>Start group 1 for 50km</v>
      </c>
      <c r="H34" s="4" t="str">
        <f t="shared" si="4"/>
        <v>Start group 1 for 100km</v>
      </c>
    </row>
    <row r="35" spans="1:8">
      <c r="A35" s="128">
        <v>33</v>
      </c>
      <c r="B35" s="68" t="s">
        <v>7</v>
      </c>
      <c r="C35" s="68" t="s">
        <v>2559</v>
      </c>
      <c r="D35" s="69">
        <v>0.22858796296296297</v>
      </c>
      <c r="E35" s="37">
        <f t="shared" si="1"/>
        <v>4.874446085672083E-2</v>
      </c>
      <c r="F35" s="37">
        <f t="shared" si="2"/>
        <v>0.20632787686293677</v>
      </c>
      <c r="G35" s="11" t="str">
        <f t="shared" si="3"/>
        <v>Start group 1 for 50km</v>
      </c>
      <c r="H35" s="4" t="str">
        <f t="shared" si="4"/>
        <v>Start group 1 for 100km</v>
      </c>
    </row>
    <row r="36" spans="1:8">
      <c r="A36" s="128">
        <v>34</v>
      </c>
      <c r="B36" s="68" t="s">
        <v>133</v>
      </c>
      <c r="C36" s="68" t="s">
        <v>10426</v>
      </c>
      <c r="D36" s="69">
        <v>0.22893518518518519</v>
      </c>
      <c r="E36" s="37">
        <f t="shared" si="1"/>
        <v>5.0221565731166914E-2</v>
      </c>
      <c r="F36" s="37">
        <f t="shared" si="2"/>
        <v>0.20816027363791842</v>
      </c>
      <c r="G36" s="11" t="str">
        <f t="shared" si="3"/>
        <v>Start group 1 for 50km</v>
      </c>
      <c r="H36" s="4" t="str">
        <f t="shared" si="4"/>
        <v>Start group 1 for 100km</v>
      </c>
    </row>
    <row r="37" spans="1:8">
      <c r="A37" s="128">
        <v>35</v>
      </c>
      <c r="B37" s="68" t="s">
        <v>15</v>
      </c>
      <c r="C37" s="68" t="s">
        <v>10427</v>
      </c>
      <c r="D37" s="69">
        <v>0.23106481481481481</v>
      </c>
      <c r="E37" s="37">
        <f t="shared" si="1"/>
        <v>5.1698670605612999E-2</v>
      </c>
      <c r="F37" s="37">
        <f t="shared" si="2"/>
        <v>0.21939897385780605</v>
      </c>
      <c r="G37" s="11" t="str">
        <f t="shared" si="3"/>
        <v>Start group 1 for 50km</v>
      </c>
      <c r="H37" s="4" t="str">
        <f t="shared" si="4"/>
        <v>Start group 1 for 100km</v>
      </c>
    </row>
    <row r="38" spans="1:8">
      <c r="A38" s="128">
        <v>36</v>
      </c>
      <c r="B38" s="68" t="s">
        <v>217</v>
      </c>
      <c r="C38" s="68" t="s">
        <v>10427</v>
      </c>
      <c r="D38" s="69">
        <v>0.23106481481481481</v>
      </c>
      <c r="E38" s="37">
        <f t="shared" si="1"/>
        <v>5.3175775480059084E-2</v>
      </c>
      <c r="F38" s="37">
        <f t="shared" si="2"/>
        <v>0.21939897385780605</v>
      </c>
      <c r="G38" s="11" t="str">
        <f t="shared" si="3"/>
        <v>Start group 1 for 50km</v>
      </c>
      <c r="H38" s="4" t="str">
        <f t="shared" si="4"/>
        <v>Start group 1 for 100km</v>
      </c>
    </row>
    <row r="39" spans="1:8">
      <c r="A39" s="128">
        <v>37</v>
      </c>
      <c r="B39" s="68" t="s">
        <v>50</v>
      </c>
      <c r="C39" s="68" t="s">
        <v>5847</v>
      </c>
      <c r="D39" s="69">
        <v>0.23153935185185184</v>
      </c>
      <c r="E39" s="37">
        <f t="shared" si="1"/>
        <v>5.4652880354505169E-2</v>
      </c>
      <c r="F39" s="37">
        <f t="shared" si="2"/>
        <v>0.221903249450281</v>
      </c>
      <c r="G39" s="11" t="str">
        <f t="shared" si="3"/>
        <v>Start group 1 for 50km</v>
      </c>
      <c r="H39" s="4" t="str">
        <f t="shared" si="4"/>
        <v>Start group 1 for 100km</v>
      </c>
    </row>
    <row r="40" spans="1:8">
      <c r="A40" s="128">
        <v>38</v>
      </c>
      <c r="B40" s="68" t="s">
        <v>206</v>
      </c>
      <c r="C40" s="68" t="s">
        <v>9446</v>
      </c>
      <c r="D40" s="69">
        <v>0.23170138888888889</v>
      </c>
      <c r="E40" s="37">
        <f t="shared" si="1"/>
        <v>5.6129985228951254E-2</v>
      </c>
      <c r="F40" s="37">
        <f t="shared" si="2"/>
        <v>0.22275836794527229</v>
      </c>
      <c r="G40" s="11" t="str">
        <f t="shared" si="3"/>
        <v>Start group 1 for 50km</v>
      </c>
      <c r="H40" s="4" t="str">
        <f t="shared" si="4"/>
        <v>Start group 1 for 100km</v>
      </c>
    </row>
    <row r="41" spans="1:8">
      <c r="A41" s="128">
        <v>39</v>
      </c>
      <c r="B41" s="68" t="s">
        <v>4</v>
      </c>
      <c r="C41" s="68" t="s">
        <v>10428</v>
      </c>
      <c r="D41" s="69">
        <v>0.23233796296296297</v>
      </c>
      <c r="E41" s="37">
        <f t="shared" si="1"/>
        <v>5.7607090103397339E-2</v>
      </c>
      <c r="F41" s="37">
        <f t="shared" si="2"/>
        <v>0.22611776203273878</v>
      </c>
      <c r="G41" s="11" t="str">
        <f t="shared" si="3"/>
        <v>Start group 1 for 50km</v>
      </c>
      <c r="H41" s="4" t="str">
        <f t="shared" si="4"/>
        <v>Start group 1 for 100km</v>
      </c>
    </row>
    <row r="42" spans="1:8">
      <c r="A42" s="128">
        <v>40</v>
      </c>
      <c r="B42" s="68" t="s">
        <v>47</v>
      </c>
      <c r="C42" s="68" t="s">
        <v>9416</v>
      </c>
      <c r="D42" s="69">
        <v>0.2323611111111111</v>
      </c>
      <c r="E42" s="37">
        <f t="shared" si="1"/>
        <v>5.9084194977843424E-2</v>
      </c>
      <c r="F42" s="37">
        <f t="shared" si="2"/>
        <v>0.22623992181773764</v>
      </c>
      <c r="G42" s="11" t="str">
        <f t="shared" si="3"/>
        <v>Start group 1 for 50km</v>
      </c>
      <c r="H42" s="4" t="str">
        <f t="shared" si="4"/>
        <v>Start group 1 for 100km</v>
      </c>
    </row>
    <row r="43" spans="1:8">
      <c r="A43" s="128">
        <v>41</v>
      </c>
      <c r="B43" s="68" t="s">
        <v>11</v>
      </c>
      <c r="C43" s="68" t="s">
        <v>2369</v>
      </c>
      <c r="D43" s="69">
        <v>0.23245370370370369</v>
      </c>
      <c r="E43" s="37">
        <f t="shared" si="1"/>
        <v>6.0561299852289516E-2</v>
      </c>
      <c r="F43" s="37">
        <f t="shared" si="2"/>
        <v>0.22672856095773272</v>
      </c>
      <c r="G43" s="11" t="str">
        <f t="shared" si="3"/>
        <v>Start group 1 for 50km</v>
      </c>
      <c r="H43" s="4" t="str">
        <f t="shared" si="4"/>
        <v>Start group 1 for 100km</v>
      </c>
    </row>
    <row r="44" spans="1:8">
      <c r="A44" s="128">
        <v>42</v>
      </c>
      <c r="B44" s="68" t="s">
        <v>10429</v>
      </c>
      <c r="C44" s="68" t="s">
        <v>10430</v>
      </c>
      <c r="D44" s="69">
        <v>0.23350694444444445</v>
      </c>
      <c r="E44" s="37">
        <f t="shared" si="1"/>
        <v>6.2038404726735601E-2</v>
      </c>
      <c r="F44" s="37">
        <f t="shared" si="2"/>
        <v>0.23228683117517709</v>
      </c>
      <c r="G44" s="11" t="str">
        <f t="shared" si="3"/>
        <v>Start group 1 for 50km</v>
      </c>
      <c r="H44" s="4" t="str">
        <f t="shared" si="4"/>
        <v>Start group 2 for 100km</v>
      </c>
    </row>
    <row r="45" spans="1:8">
      <c r="A45" s="128">
        <v>43</v>
      </c>
      <c r="B45" s="68" t="s">
        <v>14</v>
      </c>
      <c r="C45" s="68" t="s">
        <v>10431</v>
      </c>
      <c r="D45" s="69">
        <v>0.23379629629629631</v>
      </c>
      <c r="E45" s="37">
        <f t="shared" si="1"/>
        <v>6.3515509601181686E-2</v>
      </c>
      <c r="F45" s="37">
        <f t="shared" si="2"/>
        <v>0.23381382848766188</v>
      </c>
      <c r="G45" s="11" t="str">
        <f t="shared" si="3"/>
        <v>Start group 1 for 50km</v>
      </c>
      <c r="H45" s="4" t="str">
        <f t="shared" si="4"/>
        <v>Start group 2 for 100km</v>
      </c>
    </row>
    <row r="46" spans="1:8">
      <c r="A46" s="128">
        <v>44</v>
      </c>
      <c r="B46" s="68" t="s">
        <v>166</v>
      </c>
      <c r="C46" s="68" t="s">
        <v>10432</v>
      </c>
      <c r="D46" s="69">
        <v>0.23462962962962963</v>
      </c>
      <c r="E46" s="37">
        <f t="shared" si="1"/>
        <v>6.4992614475627764E-2</v>
      </c>
      <c r="F46" s="37">
        <f t="shared" si="2"/>
        <v>0.23821158074761789</v>
      </c>
      <c r="G46" s="11" t="str">
        <f t="shared" si="3"/>
        <v>Start group 1 for 50km</v>
      </c>
      <c r="H46" s="4" t="str">
        <f t="shared" si="4"/>
        <v>Start group 2 for 100km</v>
      </c>
    </row>
    <row r="47" spans="1:8">
      <c r="A47" s="128">
        <v>45</v>
      </c>
      <c r="B47" s="68" t="s">
        <v>319</v>
      </c>
      <c r="C47" s="68" t="s">
        <v>9420</v>
      </c>
      <c r="D47" s="69">
        <v>0.23527777777777778</v>
      </c>
      <c r="E47" s="37">
        <f t="shared" si="1"/>
        <v>6.6469719350073855E-2</v>
      </c>
      <c r="F47" s="37">
        <f t="shared" si="2"/>
        <v>0.24163205472758367</v>
      </c>
      <c r="G47" s="11" t="str">
        <f t="shared" si="3"/>
        <v>Start group 1 for 50km</v>
      </c>
      <c r="H47" s="4" t="str">
        <f t="shared" si="4"/>
        <v>Start group 2 for 100km</v>
      </c>
    </row>
    <row r="48" spans="1:8">
      <c r="A48" s="128">
        <v>46</v>
      </c>
      <c r="B48" s="68" t="s">
        <v>38</v>
      </c>
      <c r="C48" s="68" t="s">
        <v>10433</v>
      </c>
      <c r="D48" s="69">
        <v>0.23537037037037037</v>
      </c>
      <c r="E48" s="37">
        <f t="shared" si="1"/>
        <v>6.7946824224519947E-2</v>
      </c>
      <c r="F48" s="37">
        <f t="shared" si="2"/>
        <v>0.24212069386757878</v>
      </c>
      <c r="G48" s="11" t="str">
        <f t="shared" si="3"/>
        <v>Start group 1 for 50km</v>
      </c>
      <c r="H48" s="4" t="str">
        <f t="shared" si="4"/>
        <v>Start group 2 for 100km</v>
      </c>
    </row>
    <row r="49" spans="1:8">
      <c r="A49" s="128">
        <v>47</v>
      </c>
      <c r="B49" s="68" t="s">
        <v>2519</v>
      </c>
      <c r="C49" s="68" t="s">
        <v>9467</v>
      </c>
      <c r="D49" s="69">
        <v>0.23592592592592593</v>
      </c>
      <c r="E49" s="37">
        <f t="shared" si="1"/>
        <v>6.9423929098966025E-2</v>
      </c>
      <c r="F49" s="37">
        <f t="shared" si="2"/>
        <v>0.24505252870754948</v>
      </c>
      <c r="G49" s="11" t="str">
        <f t="shared" si="3"/>
        <v>Start group 1 for 50km</v>
      </c>
      <c r="H49" s="4" t="str">
        <f t="shared" si="4"/>
        <v>Start group 2 for 100km</v>
      </c>
    </row>
    <row r="50" spans="1:8">
      <c r="A50" s="128">
        <v>48</v>
      </c>
      <c r="B50" s="68" t="s">
        <v>82</v>
      </c>
      <c r="C50" s="68" t="s">
        <v>2559</v>
      </c>
      <c r="D50" s="69">
        <v>0.23593749999999999</v>
      </c>
      <c r="E50" s="37">
        <f t="shared" si="1"/>
        <v>7.0901033973412117E-2</v>
      </c>
      <c r="F50" s="37">
        <f t="shared" si="2"/>
        <v>0.24511360860004883</v>
      </c>
      <c r="G50" s="11" t="str">
        <f t="shared" si="3"/>
        <v>Start group 1 for 50km</v>
      </c>
      <c r="H50" s="4" t="str">
        <f t="shared" si="4"/>
        <v>Start group 2 for 100km</v>
      </c>
    </row>
    <row r="51" spans="1:8">
      <c r="A51" s="128">
        <v>49</v>
      </c>
      <c r="B51" s="68" t="s">
        <v>38</v>
      </c>
      <c r="C51" s="68" t="s">
        <v>7399</v>
      </c>
      <c r="D51" s="69">
        <v>0.23604166666666668</v>
      </c>
      <c r="E51" s="37">
        <f t="shared" si="1"/>
        <v>7.2378138847858195E-2</v>
      </c>
      <c r="F51" s="37">
        <f t="shared" si="2"/>
        <v>0.24566332763254325</v>
      </c>
      <c r="G51" s="11" t="str">
        <f t="shared" si="3"/>
        <v>Start group 1 for 50km</v>
      </c>
      <c r="H51" s="4" t="str">
        <f t="shared" si="4"/>
        <v>Start group 2 for 100km</v>
      </c>
    </row>
    <row r="52" spans="1:8">
      <c r="A52" s="128">
        <v>50</v>
      </c>
      <c r="B52" s="68" t="s">
        <v>277</v>
      </c>
      <c r="C52" s="68" t="s">
        <v>9639</v>
      </c>
      <c r="D52" s="69">
        <v>0.2366550925925926</v>
      </c>
      <c r="E52" s="37">
        <f t="shared" si="1"/>
        <v>7.3855243722304287E-2</v>
      </c>
      <c r="F52" s="37">
        <f t="shared" si="2"/>
        <v>0.24890056193501106</v>
      </c>
      <c r="G52" s="11" t="str">
        <f t="shared" si="3"/>
        <v>Start group 1 for 50km</v>
      </c>
      <c r="H52" s="4" t="str">
        <f t="shared" si="4"/>
        <v>Start group 2 for 100km</v>
      </c>
    </row>
    <row r="53" spans="1:8">
      <c r="A53" s="128">
        <v>51</v>
      </c>
      <c r="B53" s="68" t="s">
        <v>4</v>
      </c>
      <c r="C53" s="68" t="s">
        <v>5892</v>
      </c>
      <c r="D53" s="69">
        <v>0.23686342592592594</v>
      </c>
      <c r="E53" s="37">
        <f t="shared" si="1"/>
        <v>7.5332348596750365E-2</v>
      </c>
      <c r="F53" s="37">
        <f t="shared" si="2"/>
        <v>0.24999999999999989</v>
      </c>
      <c r="G53" s="11" t="str">
        <f t="shared" si="3"/>
        <v>Start group 1 for 50km</v>
      </c>
      <c r="H53" s="4" t="str">
        <f t="shared" si="4"/>
        <v>Start group 2 for 100km</v>
      </c>
    </row>
    <row r="54" spans="1:8">
      <c r="A54" s="128">
        <v>52</v>
      </c>
      <c r="B54" s="68" t="s">
        <v>331</v>
      </c>
      <c r="C54" s="68" t="s">
        <v>9453</v>
      </c>
      <c r="D54" s="69">
        <v>0.23800925925925925</v>
      </c>
      <c r="E54" s="37">
        <f t="shared" si="1"/>
        <v>7.6809453471196457E-2</v>
      </c>
      <c r="F54" s="37">
        <f t="shared" si="2"/>
        <v>0.25604690935743957</v>
      </c>
      <c r="G54" s="11" t="str">
        <f t="shared" si="3"/>
        <v>Start group 1 for 50km</v>
      </c>
      <c r="H54" s="4" t="str">
        <f t="shared" si="4"/>
        <v>Start group 2 for 100km</v>
      </c>
    </row>
    <row r="55" spans="1:8">
      <c r="A55" s="128">
        <v>53</v>
      </c>
      <c r="B55" s="68" t="s">
        <v>38</v>
      </c>
      <c r="C55" s="68" t="s">
        <v>10434</v>
      </c>
      <c r="D55" s="69">
        <v>0.23802083333333332</v>
      </c>
      <c r="E55" s="37">
        <f t="shared" si="1"/>
        <v>7.8286558345642535E-2</v>
      </c>
      <c r="F55" s="37">
        <f t="shared" si="2"/>
        <v>0.25610798924993888</v>
      </c>
      <c r="G55" s="11" t="str">
        <f t="shared" si="3"/>
        <v>Start group 1 for 50km</v>
      </c>
      <c r="H55" s="4" t="str">
        <f t="shared" si="4"/>
        <v>Start group 2 for 100km</v>
      </c>
    </row>
    <row r="56" spans="1:8">
      <c r="A56" s="128">
        <v>54</v>
      </c>
      <c r="B56" s="68" t="s">
        <v>7563</v>
      </c>
      <c r="C56" s="68" t="s">
        <v>10435</v>
      </c>
      <c r="D56" s="69">
        <v>0.23824074074074075</v>
      </c>
      <c r="E56" s="37">
        <f t="shared" si="1"/>
        <v>7.9763663220088626E-2</v>
      </c>
      <c r="F56" s="37">
        <f t="shared" si="2"/>
        <v>0.25726850720742728</v>
      </c>
      <c r="G56" s="11" t="str">
        <f t="shared" si="3"/>
        <v>Start group 1 for 50km</v>
      </c>
      <c r="H56" s="4" t="str">
        <f t="shared" si="4"/>
        <v>Start group 2 for 100km</v>
      </c>
    </row>
    <row r="57" spans="1:8">
      <c r="A57" s="128">
        <v>55</v>
      </c>
      <c r="B57" s="68" t="s">
        <v>168</v>
      </c>
      <c r="C57" s="68" t="s">
        <v>9426</v>
      </c>
      <c r="D57" s="69">
        <v>0.23844907407407406</v>
      </c>
      <c r="E57" s="37">
        <f t="shared" si="1"/>
        <v>8.1240768094534718E-2</v>
      </c>
      <c r="F57" s="37">
        <f t="shared" si="2"/>
        <v>0.2583679452724163</v>
      </c>
      <c r="G57" s="11" t="str">
        <f t="shared" si="3"/>
        <v>Start group 1 for 50km</v>
      </c>
      <c r="H57" s="4" t="str">
        <f t="shared" si="4"/>
        <v>Start group 2 for 100km</v>
      </c>
    </row>
    <row r="58" spans="1:8">
      <c r="A58" s="128">
        <v>56</v>
      </c>
      <c r="B58" s="68" t="s">
        <v>99</v>
      </c>
      <c r="C58" s="68" t="s">
        <v>7245</v>
      </c>
      <c r="D58" s="69">
        <v>0.23844907407407406</v>
      </c>
      <c r="E58" s="37">
        <f t="shared" si="1"/>
        <v>8.2717872968980796E-2</v>
      </c>
      <c r="F58" s="37">
        <f t="shared" si="2"/>
        <v>0.2583679452724163</v>
      </c>
      <c r="G58" s="11" t="str">
        <f t="shared" si="3"/>
        <v>Start group 1 for 50km</v>
      </c>
      <c r="H58" s="4" t="str">
        <f t="shared" si="4"/>
        <v>Start group 2 for 100km</v>
      </c>
    </row>
    <row r="59" spans="1:8">
      <c r="A59" s="128">
        <v>57</v>
      </c>
      <c r="B59" s="68" t="s">
        <v>82</v>
      </c>
      <c r="C59" s="68" t="s">
        <v>5746</v>
      </c>
      <c r="D59" s="69">
        <v>0.23876157407407408</v>
      </c>
      <c r="E59" s="37">
        <f t="shared" si="1"/>
        <v>8.4194977843426888E-2</v>
      </c>
      <c r="F59" s="37">
        <f t="shared" si="2"/>
        <v>0.26001710236989978</v>
      </c>
      <c r="G59" s="11" t="str">
        <f t="shared" si="3"/>
        <v>Start group 1 for 50km</v>
      </c>
      <c r="H59" s="4" t="str">
        <f t="shared" si="4"/>
        <v>Start group 2 for 100km</v>
      </c>
    </row>
    <row r="60" spans="1:8">
      <c r="A60" s="128">
        <v>58</v>
      </c>
      <c r="B60" s="68" t="s">
        <v>64</v>
      </c>
      <c r="C60" s="68" t="s">
        <v>7531</v>
      </c>
      <c r="D60" s="69">
        <v>0.23901620370370372</v>
      </c>
      <c r="E60" s="37">
        <f t="shared" si="1"/>
        <v>8.5672082717872966E-2</v>
      </c>
      <c r="F60" s="37">
        <f t="shared" si="2"/>
        <v>0.2613608600048864</v>
      </c>
      <c r="G60" s="11" t="str">
        <f t="shared" si="3"/>
        <v>Start group 1 for 50km</v>
      </c>
      <c r="H60" s="4" t="str">
        <f t="shared" si="4"/>
        <v>Start group 2 for 100km</v>
      </c>
    </row>
    <row r="61" spans="1:8">
      <c r="A61" s="128">
        <v>59</v>
      </c>
      <c r="B61" s="68" t="s">
        <v>6</v>
      </c>
      <c r="C61" s="68" t="s">
        <v>7387</v>
      </c>
      <c r="D61" s="69">
        <v>0.23930555555555555</v>
      </c>
      <c r="E61" s="37">
        <f t="shared" si="1"/>
        <v>8.7149187592319058E-2</v>
      </c>
      <c r="F61" s="37">
        <f t="shared" si="2"/>
        <v>0.26288785731737119</v>
      </c>
      <c r="G61" s="11" t="str">
        <f t="shared" si="3"/>
        <v>Start group 1 for 50km</v>
      </c>
      <c r="H61" s="4" t="str">
        <f t="shared" si="4"/>
        <v>Start group 2 for 100km</v>
      </c>
    </row>
    <row r="62" spans="1:8">
      <c r="A62" s="128">
        <v>60</v>
      </c>
      <c r="B62" s="68" t="s">
        <v>64</v>
      </c>
      <c r="C62" s="68" t="s">
        <v>7485</v>
      </c>
      <c r="D62" s="69">
        <v>0.23931712962962962</v>
      </c>
      <c r="E62" s="37">
        <f t="shared" si="1"/>
        <v>8.8626292466765136E-2</v>
      </c>
      <c r="F62" s="37">
        <f t="shared" si="2"/>
        <v>0.2629489372098705</v>
      </c>
      <c r="G62" s="11" t="str">
        <f t="shared" si="3"/>
        <v>Start group 1 for 50km</v>
      </c>
      <c r="H62" s="4" t="str">
        <f t="shared" si="4"/>
        <v>Start group 2 for 100km</v>
      </c>
    </row>
    <row r="63" spans="1:8">
      <c r="A63" s="128">
        <v>61</v>
      </c>
      <c r="B63" s="68" t="s">
        <v>7739</v>
      </c>
      <c r="C63" s="68" t="s">
        <v>9457</v>
      </c>
      <c r="D63" s="69">
        <v>0.23981481481481481</v>
      </c>
      <c r="E63" s="37">
        <f t="shared" si="1"/>
        <v>9.0103397341211228E-2</v>
      </c>
      <c r="F63" s="37">
        <f t="shared" si="2"/>
        <v>0.26557537258734415</v>
      </c>
      <c r="G63" s="11" t="str">
        <f t="shared" si="3"/>
        <v>Start group 1 for 50km</v>
      </c>
      <c r="H63" s="4" t="str">
        <f t="shared" si="4"/>
        <v>Start group 2 for 100km</v>
      </c>
    </row>
    <row r="64" spans="1:8">
      <c r="A64" s="128">
        <v>62</v>
      </c>
      <c r="B64" s="68" t="s">
        <v>15</v>
      </c>
      <c r="C64" s="68" t="s">
        <v>9455</v>
      </c>
      <c r="D64" s="69">
        <v>0.24252314814814815</v>
      </c>
      <c r="E64" s="37">
        <f t="shared" si="1"/>
        <v>9.1580502215657306E-2</v>
      </c>
      <c r="F64" s="37">
        <f t="shared" si="2"/>
        <v>0.27986806743220133</v>
      </c>
      <c r="G64" s="11" t="str">
        <f t="shared" si="3"/>
        <v>Start group 1 for 50km</v>
      </c>
      <c r="H64" s="4" t="str">
        <f t="shared" si="4"/>
        <v>Start group 2 for 100km</v>
      </c>
    </row>
    <row r="65" spans="1:8">
      <c r="A65" s="128">
        <v>63</v>
      </c>
      <c r="B65" s="68" t="s">
        <v>210</v>
      </c>
      <c r="C65" s="68" t="s">
        <v>10436</v>
      </c>
      <c r="D65" s="69">
        <v>0.24313657407407407</v>
      </c>
      <c r="E65" s="37">
        <f t="shared" si="1"/>
        <v>9.3057607090103397E-2</v>
      </c>
      <c r="F65" s="37">
        <f t="shared" si="2"/>
        <v>0.28310530173466891</v>
      </c>
      <c r="G65" s="11" t="str">
        <f t="shared" si="3"/>
        <v>Start group 1 for 50km</v>
      </c>
      <c r="H65" s="4" t="str">
        <f t="shared" si="4"/>
        <v>Start group 2 for 100km</v>
      </c>
    </row>
    <row r="66" spans="1:8">
      <c r="A66" s="128">
        <v>64</v>
      </c>
      <c r="B66" s="68" t="s">
        <v>52</v>
      </c>
      <c r="C66" s="68" t="s">
        <v>9469</v>
      </c>
      <c r="D66" s="69">
        <v>0.24313657407407407</v>
      </c>
      <c r="E66" s="37">
        <f t="shared" si="1"/>
        <v>9.4534711964549489E-2</v>
      </c>
      <c r="F66" s="37">
        <f t="shared" si="2"/>
        <v>0.28310530173466891</v>
      </c>
      <c r="G66" s="11" t="str">
        <f t="shared" si="3"/>
        <v>Start group 1 for 50km</v>
      </c>
      <c r="H66" s="4" t="str">
        <f t="shared" si="4"/>
        <v>Start group 2 for 100km</v>
      </c>
    </row>
    <row r="67" spans="1:8">
      <c r="A67" s="128">
        <v>65</v>
      </c>
      <c r="B67" s="68" t="s">
        <v>31</v>
      </c>
      <c r="C67" s="68" t="s">
        <v>10403</v>
      </c>
      <c r="D67" s="69">
        <v>0.24313657407407407</v>
      </c>
      <c r="E67" s="37">
        <f t="shared" si="1"/>
        <v>9.6011816838995567E-2</v>
      </c>
      <c r="F67" s="37">
        <f t="shared" si="2"/>
        <v>0.28310530173466891</v>
      </c>
      <c r="G67" s="11" t="str">
        <f t="shared" si="3"/>
        <v>Start group 1 for 50km</v>
      </c>
      <c r="H67" s="4" t="str">
        <f t="shared" si="4"/>
        <v>Start group 2 for 100km</v>
      </c>
    </row>
    <row r="68" spans="1:8">
      <c r="A68" s="128">
        <v>66</v>
      </c>
      <c r="B68" s="68" t="s">
        <v>169</v>
      </c>
      <c r="C68" s="68" t="s">
        <v>9444</v>
      </c>
      <c r="D68" s="69">
        <v>0.24354166666666666</v>
      </c>
      <c r="E68" s="37">
        <f t="shared" ref="E68:E131" si="5">A68/677</f>
        <v>9.7488921713441659E-2</v>
      </c>
      <c r="F68" s="37">
        <f t="shared" ref="F68:F131" si="6">((HOUR(D68)*60+MINUTE(D68)+SECOND(D68)/60)-(HOUR($D$3)*60+MINUTE($D$3)+SECOND($D$3)/60))/(HOUR($D$3)*60+MINUTE($D$3)+SECOND($D$3)/60)</f>
        <v>0.28524309797214747</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128">
        <v>67</v>
      </c>
      <c r="B69" s="68" t="s">
        <v>36</v>
      </c>
      <c r="C69" s="68" t="s">
        <v>10437</v>
      </c>
      <c r="D69" s="69">
        <v>0.24437500000000001</v>
      </c>
      <c r="E69" s="37">
        <f t="shared" si="5"/>
        <v>9.8966026587887737E-2</v>
      </c>
      <c r="F69" s="37">
        <f t="shared" si="6"/>
        <v>0.28964085023210345</v>
      </c>
      <c r="G69" s="11" t="str">
        <f t="shared" si="7"/>
        <v>Start group 1 for 50km</v>
      </c>
      <c r="H69" s="4" t="str">
        <f t="shared" si="8"/>
        <v>Start group 2 for 100km</v>
      </c>
    </row>
    <row r="70" spans="1:8">
      <c r="A70" s="128">
        <v>68</v>
      </c>
      <c r="B70" s="68" t="s">
        <v>372</v>
      </c>
      <c r="C70" s="68" t="s">
        <v>5878</v>
      </c>
      <c r="D70" s="69">
        <v>0.2444212962962963</v>
      </c>
      <c r="E70" s="37">
        <f t="shared" si="5"/>
        <v>0.10044313146233383</v>
      </c>
      <c r="F70" s="37">
        <f t="shared" si="6"/>
        <v>0.28988516980210099</v>
      </c>
      <c r="G70" s="11" t="str">
        <f t="shared" si="7"/>
        <v>Start group 1 for 50km</v>
      </c>
      <c r="H70" s="4" t="str">
        <f t="shared" si="8"/>
        <v>Start group 2 for 100km</v>
      </c>
    </row>
    <row r="71" spans="1:8">
      <c r="A71" s="128">
        <v>69</v>
      </c>
      <c r="B71" s="68" t="s">
        <v>10438</v>
      </c>
      <c r="C71" s="68" t="s">
        <v>7998</v>
      </c>
      <c r="D71" s="69">
        <v>0.24493055555555557</v>
      </c>
      <c r="E71" s="37">
        <f t="shared" si="5"/>
        <v>0.10192023633677991</v>
      </c>
      <c r="F71" s="37">
        <f t="shared" si="6"/>
        <v>0.29257268507207418</v>
      </c>
      <c r="G71" s="11" t="str">
        <f t="shared" si="7"/>
        <v>Start group 1 for 50km</v>
      </c>
      <c r="H71" s="4" t="str">
        <f t="shared" si="8"/>
        <v>Start group 2 for 100km</v>
      </c>
    </row>
    <row r="72" spans="1:8">
      <c r="A72" s="128">
        <v>70</v>
      </c>
      <c r="B72" s="68" t="s">
        <v>168</v>
      </c>
      <c r="C72" s="68" t="s">
        <v>7485</v>
      </c>
      <c r="D72" s="69">
        <v>0.24533564814814815</v>
      </c>
      <c r="E72" s="37">
        <f t="shared" si="5"/>
        <v>0.103397341211226</v>
      </c>
      <c r="F72" s="37">
        <f t="shared" si="6"/>
        <v>0.29471048130955296</v>
      </c>
      <c r="G72" s="11" t="str">
        <f t="shared" si="7"/>
        <v>Start group 1 for 50km</v>
      </c>
      <c r="H72" s="4" t="str">
        <f t="shared" si="8"/>
        <v>Start group 2 for 100km</v>
      </c>
    </row>
    <row r="73" spans="1:8">
      <c r="A73" s="128">
        <v>71</v>
      </c>
      <c r="B73" s="68" t="s">
        <v>47</v>
      </c>
      <c r="C73" s="68" t="s">
        <v>5794</v>
      </c>
      <c r="D73" s="69">
        <v>0.24579861111111112</v>
      </c>
      <c r="E73" s="37">
        <f t="shared" si="5"/>
        <v>0.10487444608567208</v>
      </c>
      <c r="F73" s="37">
        <f t="shared" si="6"/>
        <v>0.29715367700952838</v>
      </c>
      <c r="G73" s="11" t="str">
        <f t="shared" si="7"/>
        <v>Start group 1 for 50km</v>
      </c>
      <c r="H73" s="4" t="str">
        <f t="shared" si="8"/>
        <v>Start group 2 for 100km</v>
      </c>
    </row>
    <row r="74" spans="1:8">
      <c r="A74" s="128">
        <v>72</v>
      </c>
      <c r="B74" s="68" t="s">
        <v>15</v>
      </c>
      <c r="C74" s="68" t="s">
        <v>6022</v>
      </c>
      <c r="D74" s="69">
        <v>0.24584490740740741</v>
      </c>
      <c r="E74" s="37">
        <f t="shared" si="5"/>
        <v>0.10635155096011817</v>
      </c>
      <c r="F74" s="37">
        <f t="shared" si="6"/>
        <v>0.29739799657952593</v>
      </c>
      <c r="G74" s="11" t="str">
        <f t="shared" si="7"/>
        <v>Start group 1 for 50km</v>
      </c>
      <c r="H74" s="4" t="str">
        <f t="shared" si="8"/>
        <v>Start group 2 for 100km</v>
      </c>
    </row>
    <row r="75" spans="1:8">
      <c r="A75" s="128">
        <v>73</v>
      </c>
      <c r="B75" s="68" t="s">
        <v>138</v>
      </c>
      <c r="C75" s="68" t="s">
        <v>10439</v>
      </c>
      <c r="D75" s="69">
        <v>0.24596064814814814</v>
      </c>
      <c r="E75" s="37">
        <f t="shared" si="5"/>
        <v>0.10782865583456426</v>
      </c>
      <c r="F75" s="37">
        <f t="shared" si="6"/>
        <v>0.29800879550451986</v>
      </c>
      <c r="G75" s="11" t="str">
        <f t="shared" si="7"/>
        <v>Start group 1 for 50km</v>
      </c>
      <c r="H75" s="4" t="str">
        <f t="shared" si="8"/>
        <v>Start group 2 for 100km</v>
      </c>
    </row>
    <row r="76" spans="1:8">
      <c r="A76" s="128">
        <v>74</v>
      </c>
      <c r="B76" s="68" t="s">
        <v>10440</v>
      </c>
      <c r="C76" s="68" t="s">
        <v>10441</v>
      </c>
      <c r="D76" s="69">
        <v>0.2459837962962963</v>
      </c>
      <c r="E76" s="37">
        <f t="shared" si="5"/>
        <v>0.10930576070901034</v>
      </c>
      <c r="F76" s="37">
        <f t="shared" si="6"/>
        <v>0.29813095528951855</v>
      </c>
      <c r="G76" s="11" t="str">
        <f t="shared" si="7"/>
        <v>Start group 1 for 50km</v>
      </c>
      <c r="H76" s="4" t="str">
        <f t="shared" si="8"/>
        <v>Start group 2 for 100km</v>
      </c>
    </row>
    <row r="77" spans="1:8">
      <c r="A77" s="128">
        <v>75</v>
      </c>
      <c r="B77" s="68" t="s">
        <v>23</v>
      </c>
      <c r="C77" s="68" t="s">
        <v>7261</v>
      </c>
      <c r="D77" s="69">
        <v>0.24612268518518518</v>
      </c>
      <c r="E77" s="37">
        <f t="shared" si="5"/>
        <v>0.11078286558345643</v>
      </c>
      <c r="F77" s="37">
        <f t="shared" si="6"/>
        <v>0.2988639139995114</v>
      </c>
      <c r="G77" s="11" t="str">
        <f t="shared" si="7"/>
        <v>Start group 1 for 50km</v>
      </c>
      <c r="H77" s="4" t="str">
        <f t="shared" si="8"/>
        <v>Start group 2 for 100km</v>
      </c>
    </row>
    <row r="78" spans="1:8">
      <c r="A78" s="128">
        <v>76</v>
      </c>
      <c r="B78" s="68" t="s">
        <v>217</v>
      </c>
      <c r="C78" s="68" t="s">
        <v>7327</v>
      </c>
      <c r="D78" s="69">
        <v>0.2462037037037037</v>
      </c>
      <c r="E78" s="37">
        <f t="shared" si="5"/>
        <v>0.11225997045790251</v>
      </c>
      <c r="F78" s="37">
        <f t="shared" si="6"/>
        <v>0.29929147324700717</v>
      </c>
      <c r="G78" s="11" t="str">
        <f t="shared" si="7"/>
        <v>Start group 1 for 50km</v>
      </c>
      <c r="H78" s="4" t="str">
        <f t="shared" si="8"/>
        <v>Start group 2 for 100km</v>
      </c>
    </row>
    <row r="79" spans="1:8">
      <c r="A79" s="128">
        <v>77</v>
      </c>
      <c r="B79" s="68" t="s">
        <v>14</v>
      </c>
      <c r="C79" s="68" t="s">
        <v>5887</v>
      </c>
      <c r="D79" s="69">
        <v>0.24627314814814816</v>
      </c>
      <c r="E79" s="37">
        <f t="shared" si="5"/>
        <v>0.1137370753323486</v>
      </c>
      <c r="F79" s="37">
        <f t="shared" si="6"/>
        <v>0.29965795260200334</v>
      </c>
      <c r="G79" s="11" t="str">
        <f t="shared" si="7"/>
        <v>Start group 1 for 50km</v>
      </c>
      <c r="H79" s="4" t="str">
        <f t="shared" si="8"/>
        <v>Start group 2 for 100km</v>
      </c>
    </row>
    <row r="80" spans="1:8">
      <c r="A80" s="128">
        <v>78</v>
      </c>
      <c r="B80" s="68" t="s">
        <v>439</v>
      </c>
      <c r="C80" s="68" t="s">
        <v>9462</v>
      </c>
      <c r="D80" s="69">
        <v>0.24652777777777779</v>
      </c>
      <c r="E80" s="37">
        <f t="shared" si="5"/>
        <v>0.11521418020679468</v>
      </c>
      <c r="F80" s="37">
        <f t="shared" si="6"/>
        <v>0.30100171023698996</v>
      </c>
      <c r="G80" s="11" t="str">
        <f t="shared" si="7"/>
        <v>Start group 1 for 50km</v>
      </c>
      <c r="H80" s="4" t="str">
        <f t="shared" si="8"/>
        <v>Start group 2 for 100km</v>
      </c>
    </row>
    <row r="81" spans="1:8">
      <c r="A81" s="128">
        <v>79</v>
      </c>
      <c r="B81" s="68" t="s">
        <v>4</v>
      </c>
      <c r="C81" s="68" t="s">
        <v>5704</v>
      </c>
      <c r="D81" s="69">
        <v>0.24671296296296297</v>
      </c>
      <c r="E81" s="37">
        <f t="shared" si="5"/>
        <v>0.11669128508124077</v>
      </c>
      <c r="F81" s="37">
        <f t="shared" si="6"/>
        <v>0.30197898851698013</v>
      </c>
      <c r="G81" s="11" t="str">
        <f t="shared" si="7"/>
        <v>Start group 1 for 50km</v>
      </c>
      <c r="H81" s="4" t="str">
        <f t="shared" si="8"/>
        <v>Start group 2 for 100km</v>
      </c>
    </row>
    <row r="82" spans="1:8">
      <c r="A82" s="128">
        <v>80</v>
      </c>
      <c r="B82" s="68" t="s">
        <v>12</v>
      </c>
      <c r="C82" s="68" t="s">
        <v>10442</v>
      </c>
      <c r="D82" s="69">
        <v>0.24671296296296297</v>
      </c>
      <c r="E82" s="37">
        <f t="shared" si="5"/>
        <v>0.11816838995568685</v>
      </c>
      <c r="F82" s="37">
        <f t="shared" si="6"/>
        <v>0.30197898851698013</v>
      </c>
      <c r="G82" s="11" t="str">
        <f t="shared" si="7"/>
        <v>Start group 1 for 50km</v>
      </c>
      <c r="H82" s="4" t="str">
        <f t="shared" si="8"/>
        <v>Start group 2 for 100km</v>
      </c>
    </row>
    <row r="83" spans="1:8">
      <c r="A83" s="128">
        <v>81</v>
      </c>
      <c r="B83" s="68" t="s">
        <v>833</v>
      </c>
      <c r="C83" s="68" t="s">
        <v>7317</v>
      </c>
      <c r="D83" s="69">
        <v>0.24677083333333333</v>
      </c>
      <c r="E83" s="37">
        <f t="shared" si="5"/>
        <v>0.11964549483013294</v>
      </c>
      <c r="F83" s="37">
        <f t="shared" si="6"/>
        <v>0.30228438797947721</v>
      </c>
      <c r="G83" s="11" t="str">
        <f t="shared" si="7"/>
        <v>Start group 1 for 50km</v>
      </c>
      <c r="H83" s="4" t="str">
        <f t="shared" si="8"/>
        <v>Start group 2 for 100km</v>
      </c>
    </row>
    <row r="84" spans="1:8">
      <c r="A84" s="128">
        <v>82</v>
      </c>
      <c r="B84" s="68" t="s">
        <v>1452</v>
      </c>
      <c r="C84" s="68" t="s">
        <v>5760</v>
      </c>
      <c r="D84" s="69">
        <v>0.24709490740740742</v>
      </c>
      <c r="E84" s="37">
        <f t="shared" si="5"/>
        <v>0.12112259970457903</v>
      </c>
      <c r="F84" s="37">
        <f t="shared" si="6"/>
        <v>0.30399462496946</v>
      </c>
      <c r="G84" s="11" t="str">
        <f t="shared" si="7"/>
        <v>Start group 1 for 50km</v>
      </c>
      <c r="H84" s="4" t="str">
        <f t="shared" si="8"/>
        <v>Start group 2 for 100km</v>
      </c>
    </row>
    <row r="85" spans="1:8">
      <c r="A85" s="128">
        <v>83</v>
      </c>
      <c r="B85" s="68" t="s">
        <v>41</v>
      </c>
      <c r="C85" s="68" t="s">
        <v>9608</v>
      </c>
      <c r="D85" s="69">
        <v>0.24709490740740742</v>
      </c>
      <c r="E85" s="37">
        <f t="shared" si="5"/>
        <v>0.12259970457902511</v>
      </c>
      <c r="F85" s="37">
        <f t="shared" si="6"/>
        <v>0.30399462496946</v>
      </c>
      <c r="G85" s="11" t="str">
        <f t="shared" si="7"/>
        <v>Start group 1 for 50km</v>
      </c>
      <c r="H85" s="4" t="str">
        <f t="shared" si="8"/>
        <v>Start group 2 for 100km</v>
      </c>
    </row>
    <row r="86" spans="1:8">
      <c r="A86" s="128">
        <v>84</v>
      </c>
      <c r="B86" s="68" t="s">
        <v>94</v>
      </c>
      <c r="C86" s="68" t="s">
        <v>9790</v>
      </c>
      <c r="D86" s="69">
        <v>0.24737268518518518</v>
      </c>
      <c r="E86" s="37">
        <f t="shared" si="5"/>
        <v>0.1240768094534712</v>
      </c>
      <c r="F86" s="37">
        <f t="shared" si="6"/>
        <v>0.30546054238944526</v>
      </c>
      <c r="G86" s="11" t="str">
        <f t="shared" si="7"/>
        <v>Start group 1 for 50km</v>
      </c>
      <c r="H86" s="4" t="str">
        <f t="shared" si="8"/>
        <v>Start group 2 for 100km</v>
      </c>
    </row>
    <row r="87" spans="1:8">
      <c r="A87" s="128">
        <v>85</v>
      </c>
      <c r="B87" s="68" t="s">
        <v>31</v>
      </c>
      <c r="C87" s="68" t="s">
        <v>10232</v>
      </c>
      <c r="D87" s="69">
        <v>0.24793981481481481</v>
      </c>
      <c r="E87" s="37">
        <f t="shared" si="5"/>
        <v>0.12555391432791729</v>
      </c>
      <c r="F87" s="37">
        <f t="shared" si="6"/>
        <v>0.30845345712191552</v>
      </c>
      <c r="G87" s="11" t="str">
        <f t="shared" si="7"/>
        <v>Start group 1 for 50km</v>
      </c>
      <c r="H87" s="4" t="str">
        <f t="shared" si="8"/>
        <v>Start group 2 for 100km</v>
      </c>
    </row>
    <row r="88" spans="1:8">
      <c r="A88" s="128">
        <v>86</v>
      </c>
      <c r="B88" s="68" t="s">
        <v>22</v>
      </c>
      <c r="C88" s="68" t="s">
        <v>7699</v>
      </c>
      <c r="D88" s="69">
        <v>0.24828703703703703</v>
      </c>
      <c r="E88" s="37">
        <f t="shared" si="5"/>
        <v>0.12703101920236337</v>
      </c>
      <c r="F88" s="37">
        <f t="shared" si="6"/>
        <v>0.31028585389689722</v>
      </c>
      <c r="G88" s="11" t="str">
        <f t="shared" si="7"/>
        <v>Start group 1 for 50km</v>
      </c>
      <c r="H88" s="4" t="str">
        <f t="shared" si="8"/>
        <v>Start group 2 for 100km</v>
      </c>
    </row>
    <row r="89" spans="1:8">
      <c r="A89" s="128">
        <v>87</v>
      </c>
      <c r="B89" s="68" t="s">
        <v>41</v>
      </c>
      <c r="C89" s="68" t="s">
        <v>6025</v>
      </c>
      <c r="D89" s="69">
        <v>0.24853009259259259</v>
      </c>
      <c r="E89" s="37">
        <f t="shared" si="5"/>
        <v>0.12850812407680945</v>
      </c>
      <c r="F89" s="37">
        <f t="shared" si="6"/>
        <v>0.31156853163938425</v>
      </c>
      <c r="G89" s="11" t="str">
        <f t="shared" si="7"/>
        <v>Start group 1 for 50km</v>
      </c>
      <c r="H89" s="4" t="str">
        <f t="shared" si="8"/>
        <v>Start group 2 for 100km</v>
      </c>
    </row>
    <row r="90" spans="1:8">
      <c r="A90" s="128">
        <v>88</v>
      </c>
      <c r="B90" s="68" t="s">
        <v>15</v>
      </c>
      <c r="C90" s="68" t="s">
        <v>10443</v>
      </c>
      <c r="D90" s="69">
        <v>0.24905092592592593</v>
      </c>
      <c r="E90" s="37">
        <f t="shared" si="5"/>
        <v>0.12998522895125553</v>
      </c>
      <c r="F90" s="37">
        <f t="shared" si="6"/>
        <v>0.31431712680185675</v>
      </c>
      <c r="G90" s="11" t="str">
        <f t="shared" si="7"/>
        <v>Start group 1 for 50km</v>
      </c>
      <c r="H90" s="4" t="str">
        <f t="shared" si="8"/>
        <v>Start group 2 for 100km</v>
      </c>
    </row>
    <row r="91" spans="1:8">
      <c r="A91" s="128">
        <v>89</v>
      </c>
      <c r="B91" s="68" t="s">
        <v>71</v>
      </c>
      <c r="C91" s="68" t="s">
        <v>5750</v>
      </c>
      <c r="D91" s="69">
        <v>0.24910879629629629</v>
      </c>
      <c r="E91" s="37">
        <f t="shared" si="5"/>
        <v>0.13146233382570163</v>
      </c>
      <c r="F91" s="37">
        <f t="shared" si="6"/>
        <v>0.31462252626435366</v>
      </c>
      <c r="G91" s="11" t="str">
        <f t="shared" si="7"/>
        <v>Start group 1 for 50km</v>
      </c>
      <c r="H91" s="4" t="str">
        <f t="shared" si="8"/>
        <v>Start group 2 for 100km</v>
      </c>
    </row>
    <row r="92" spans="1:8">
      <c r="A92" s="128">
        <v>90</v>
      </c>
      <c r="B92" s="68" t="s">
        <v>50</v>
      </c>
      <c r="C92" s="68" t="s">
        <v>9461</v>
      </c>
      <c r="D92" s="69">
        <v>0.24960648148148148</v>
      </c>
      <c r="E92" s="37">
        <f t="shared" si="5"/>
        <v>0.13293943870014771</v>
      </c>
      <c r="F92" s="37">
        <f t="shared" si="6"/>
        <v>0.31724896164182748</v>
      </c>
      <c r="G92" s="11" t="str">
        <f t="shared" si="7"/>
        <v>Start group 1 for 50km</v>
      </c>
      <c r="H92" s="4" t="str">
        <f t="shared" si="8"/>
        <v>Start group 2 for 100km</v>
      </c>
    </row>
    <row r="93" spans="1:8">
      <c r="A93" s="128">
        <v>91</v>
      </c>
      <c r="B93" s="68" t="s">
        <v>15</v>
      </c>
      <c r="C93" s="68" t="s">
        <v>9447</v>
      </c>
      <c r="D93" s="69">
        <v>0.24961805555555555</v>
      </c>
      <c r="E93" s="37">
        <f t="shared" si="5"/>
        <v>0.13441654357459379</v>
      </c>
      <c r="F93" s="37">
        <f t="shared" si="6"/>
        <v>0.31731004153432685</v>
      </c>
      <c r="G93" s="11" t="str">
        <f t="shared" si="7"/>
        <v>Start group 1 for 50km</v>
      </c>
      <c r="H93" s="4" t="str">
        <f t="shared" si="8"/>
        <v>Start group 2 for 100km</v>
      </c>
    </row>
    <row r="94" spans="1:8">
      <c r="A94" s="128">
        <v>92</v>
      </c>
      <c r="B94" s="68" t="s">
        <v>46</v>
      </c>
      <c r="C94" s="68" t="s">
        <v>9516</v>
      </c>
      <c r="D94" s="69">
        <v>0.25004629629629632</v>
      </c>
      <c r="E94" s="37">
        <f t="shared" si="5"/>
        <v>0.13589364844903989</v>
      </c>
      <c r="F94" s="37">
        <f t="shared" si="6"/>
        <v>0.31956999755680426</v>
      </c>
      <c r="G94" s="11" t="str">
        <f t="shared" si="7"/>
        <v>Start group 1 for 50km</v>
      </c>
      <c r="H94" s="4" t="str">
        <f t="shared" si="8"/>
        <v>Start group 2 for 100km</v>
      </c>
    </row>
    <row r="95" spans="1:8">
      <c r="A95" s="128">
        <v>93</v>
      </c>
      <c r="B95" s="68" t="s">
        <v>56</v>
      </c>
      <c r="C95" s="68" t="s">
        <v>9617</v>
      </c>
      <c r="D95" s="69">
        <v>0.25119212962962961</v>
      </c>
      <c r="E95" s="37">
        <f t="shared" si="5"/>
        <v>0.13737075332348597</v>
      </c>
      <c r="F95" s="37">
        <f t="shared" si="6"/>
        <v>0.32561690691424372</v>
      </c>
      <c r="G95" s="11" t="str">
        <f t="shared" si="7"/>
        <v>Start group 2 for 50km</v>
      </c>
      <c r="H95" s="4" t="str">
        <f t="shared" si="8"/>
        <v>Start group 2 for 100km</v>
      </c>
    </row>
    <row r="96" spans="1:8">
      <c r="A96" s="128">
        <v>94</v>
      </c>
      <c r="B96" s="68" t="s">
        <v>42</v>
      </c>
      <c r="C96" s="68" t="s">
        <v>10444</v>
      </c>
      <c r="D96" s="69">
        <v>0.25127314814814816</v>
      </c>
      <c r="E96" s="37">
        <f t="shared" si="5"/>
        <v>0.13884785819793205</v>
      </c>
      <c r="F96" s="37">
        <f t="shared" si="6"/>
        <v>0.32604446616173943</v>
      </c>
      <c r="G96" s="11" t="str">
        <f t="shared" si="7"/>
        <v>Start group 2 for 50km</v>
      </c>
      <c r="H96" s="4" t="str">
        <f t="shared" si="8"/>
        <v>Start group 2 for 100km</v>
      </c>
    </row>
    <row r="97" spans="1:8">
      <c r="A97" s="128">
        <v>95</v>
      </c>
      <c r="B97" s="68" t="s">
        <v>176</v>
      </c>
      <c r="C97" s="68" t="s">
        <v>9497</v>
      </c>
      <c r="D97" s="69">
        <v>0.25137731481481479</v>
      </c>
      <c r="E97" s="37">
        <f t="shared" si="5"/>
        <v>0.14032496307237813</v>
      </c>
      <c r="F97" s="37">
        <f t="shared" si="6"/>
        <v>0.32659418519423405</v>
      </c>
      <c r="G97" s="11" t="str">
        <f t="shared" si="7"/>
        <v>Start group 2 for 50km</v>
      </c>
      <c r="H97" s="4" t="str">
        <f t="shared" si="8"/>
        <v>Start group 2 for 100km</v>
      </c>
    </row>
    <row r="98" spans="1:8">
      <c r="A98" s="128">
        <v>96</v>
      </c>
      <c r="B98" s="68" t="s">
        <v>100</v>
      </c>
      <c r="C98" s="68" t="s">
        <v>10445</v>
      </c>
      <c r="D98" s="69">
        <v>0.25200231481481483</v>
      </c>
      <c r="E98" s="37">
        <f t="shared" si="5"/>
        <v>0.14180206794682423</v>
      </c>
      <c r="F98" s="37">
        <f t="shared" si="6"/>
        <v>0.32989249938920101</v>
      </c>
      <c r="G98" s="11" t="str">
        <f t="shared" si="7"/>
        <v>Start group 2 for 50km</v>
      </c>
      <c r="H98" s="4" t="str">
        <f t="shared" si="8"/>
        <v>Start group 2 for 100km</v>
      </c>
    </row>
    <row r="99" spans="1:8">
      <c r="A99" s="128">
        <v>97</v>
      </c>
      <c r="B99" s="68" t="s">
        <v>205</v>
      </c>
      <c r="C99" s="68" t="s">
        <v>9493</v>
      </c>
      <c r="D99" s="69">
        <v>0.2525810185185185</v>
      </c>
      <c r="E99" s="37">
        <f t="shared" si="5"/>
        <v>0.14327917282127031</v>
      </c>
      <c r="F99" s="37">
        <f t="shared" si="6"/>
        <v>0.33294649401417042</v>
      </c>
      <c r="G99" s="11" t="str">
        <f t="shared" si="7"/>
        <v>Start group 2 for 50km</v>
      </c>
      <c r="H99" s="4" t="str">
        <f t="shared" si="8"/>
        <v>Start group 2 for 100km</v>
      </c>
    </row>
    <row r="100" spans="1:8">
      <c r="A100" s="128">
        <v>98</v>
      </c>
      <c r="B100" s="68" t="s">
        <v>433</v>
      </c>
      <c r="C100" s="68" t="s">
        <v>10446</v>
      </c>
      <c r="D100" s="69">
        <v>0.25259259259259259</v>
      </c>
      <c r="E100" s="37">
        <f t="shared" si="5"/>
        <v>0.14475627769571639</v>
      </c>
      <c r="F100" s="37">
        <f t="shared" si="6"/>
        <v>0.33300757390666996</v>
      </c>
      <c r="G100" s="11" t="str">
        <f t="shared" si="7"/>
        <v>Start group 2 for 50km</v>
      </c>
      <c r="H100" s="4" t="str">
        <f t="shared" si="8"/>
        <v>Start group 2 for 100km</v>
      </c>
    </row>
    <row r="101" spans="1:8">
      <c r="A101" s="128">
        <v>99</v>
      </c>
      <c r="B101" s="68" t="s">
        <v>9509</v>
      </c>
      <c r="C101" s="68" t="s">
        <v>9506</v>
      </c>
      <c r="D101" s="69">
        <v>0.25307870370370372</v>
      </c>
      <c r="E101" s="37">
        <f t="shared" si="5"/>
        <v>0.14623338257016247</v>
      </c>
      <c r="F101" s="37">
        <f t="shared" si="6"/>
        <v>0.33557292939164424</v>
      </c>
      <c r="G101" s="11" t="str">
        <f t="shared" si="7"/>
        <v>Start group 2 for 50km</v>
      </c>
      <c r="H101" s="4" t="str">
        <f t="shared" si="8"/>
        <v>Start group 2 for 100km</v>
      </c>
    </row>
    <row r="102" spans="1:8">
      <c r="A102" s="128">
        <v>100</v>
      </c>
      <c r="B102" s="68" t="s">
        <v>11</v>
      </c>
      <c r="C102" s="68" t="s">
        <v>7200</v>
      </c>
      <c r="D102" s="69">
        <v>0.25307870370370372</v>
      </c>
      <c r="E102" s="37">
        <f t="shared" si="5"/>
        <v>0.14771048744460857</v>
      </c>
      <c r="F102" s="37">
        <f t="shared" si="6"/>
        <v>0.33557292939164424</v>
      </c>
      <c r="G102" s="11" t="str">
        <f t="shared" si="7"/>
        <v>Start group 2 for 50km</v>
      </c>
      <c r="H102" s="4" t="str">
        <f t="shared" si="8"/>
        <v>Start group 2 for 100km</v>
      </c>
    </row>
    <row r="103" spans="1:8">
      <c r="A103" s="128">
        <v>101</v>
      </c>
      <c r="B103" s="68" t="s">
        <v>81</v>
      </c>
      <c r="C103" s="68" t="s">
        <v>8208</v>
      </c>
      <c r="D103" s="69">
        <v>0.25307870370370372</v>
      </c>
      <c r="E103" s="37">
        <f t="shared" si="5"/>
        <v>0.14918759231905465</v>
      </c>
      <c r="F103" s="37">
        <f t="shared" si="6"/>
        <v>0.33557292939164424</v>
      </c>
      <c r="G103" s="11" t="str">
        <f t="shared" si="7"/>
        <v>Start group 2 for 50km</v>
      </c>
      <c r="H103" s="4" t="str">
        <f t="shared" si="8"/>
        <v>Start group 2 for 100km</v>
      </c>
    </row>
    <row r="104" spans="1:8">
      <c r="A104" s="128">
        <v>102</v>
      </c>
      <c r="B104" s="68" t="s">
        <v>47</v>
      </c>
      <c r="C104" s="68" t="s">
        <v>9489</v>
      </c>
      <c r="D104" s="69">
        <v>0.25333333333333335</v>
      </c>
      <c r="E104" s="37">
        <f t="shared" si="5"/>
        <v>0.15066469719350073</v>
      </c>
      <c r="F104" s="37">
        <f t="shared" si="6"/>
        <v>0.33691668702663086</v>
      </c>
      <c r="G104" s="11" t="str">
        <f t="shared" si="7"/>
        <v>Start group 2 for 50km</v>
      </c>
      <c r="H104" s="4" t="str">
        <f t="shared" si="8"/>
        <v>Start group 2 for 100km</v>
      </c>
    </row>
    <row r="105" spans="1:8">
      <c r="A105" s="128">
        <v>103</v>
      </c>
      <c r="B105" s="68" t="s">
        <v>95</v>
      </c>
      <c r="C105" s="68" t="s">
        <v>9565</v>
      </c>
      <c r="D105" s="69">
        <v>0.25346064814814817</v>
      </c>
      <c r="E105" s="37">
        <f t="shared" si="5"/>
        <v>0.15214180206794684</v>
      </c>
      <c r="F105" s="37">
        <f t="shared" si="6"/>
        <v>0.33758856584412411</v>
      </c>
      <c r="G105" s="11" t="str">
        <f t="shared" si="7"/>
        <v>Start group 2 for 50km</v>
      </c>
      <c r="H105" s="4" t="str">
        <f t="shared" si="8"/>
        <v>Start group 2 for 100km</v>
      </c>
    </row>
    <row r="106" spans="1:8">
      <c r="A106" s="128">
        <v>104</v>
      </c>
      <c r="B106" s="68" t="s">
        <v>29</v>
      </c>
      <c r="C106" s="68" t="s">
        <v>9779</v>
      </c>
      <c r="D106" s="69">
        <v>0.25357638888888889</v>
      </c>
      <c r="E106" s="37">
        <f t="shared" si="5"/>
        <v>0.15361890694239291</v>
      </c>
      <c r="F106" s="37">
        <f t="shared" si="6"/>
        <v>0.33819936476911788</v>
      </c>
      <c r="G106" s="11" t="str">
        <f t="shared" si="7"/>
        <v>Start group 2 for 50km</v>
      </c>
      <c r="H106" s="4" t="str">
        <f t="shared" si="8"/>
        <v>Start group 2 for 100km</v>
      </c>
    </row>
    <row r="107" spans="1:8">
      <c r="A107" s="128">
        <v>105</v>
      </c>
      <c r="B107" s="68" t="s">
        <v>34</v>
      </c>
      <c r="C107" s="68" t="s">
        <v>9482</v>
      </c>
      <c r="D107" s="69">
        <v>0.25373842592592594</v>
      </c>
      <c r="E107" s="37">
        <f t="shared" si="5"/>
        <v>0.15509601181683899</v>
      </c>
      <c r="F107" s="37">
        <f t="shared" si="6"/>
        <v>0.33905448326410936</v>
      </c>
      <c r="G107" s="11" t="str">
        <f t="shared" si="7"/>
        <v>Start group 2 for 50km</v>
      </c>
      <c r="H107" s="4" t="str">
        <f t="shared" si="8"/>
        <v>Start group 2 for 100km</v>
      </c>
    </row>
    <row r="108" spans="1:8">
      <c r="A108" s="128">
        <v>106</v>
      </c>
      <c r="B108" s="68" t="s">
        <v>17</v>
      </c>
      <c r="C108" s="68" t="s">
        <v>9914</v>
      </c>
      <c r="D108" s="69">
        <v>0.25376157407407407</v>
      </c>
      <c r="E108" s="37">
        <f t="shared" si="5"/>
        <v>0.15657311669128507</v>
      </c>
      <c r="F108" s="37">
        <f t="shared" si="6"/>
        <v>0.33917664304910827</v>
      </c>
      <c r="G108" s="11" t="str">
        <f t="shared" si="7"/>
        <v>Start group 2 for 50km</v>
      </c>
      <c r="H108" s="4" t="str">
        <f t="shared" si="8"/>
        <v>Start group 2 for 100km</v>
      </c>
    </row>
    <row r="109" spans="1:8">
      <c r="A109" s="128">
        <v>107</v>
      </c>
      <c r="B109" s="68" t="s">
        <v>47</v>
      </c>
      <c r="C109" s="68" t="s">
        <v>9496</v>
      </c>
      <c r="D109" s="69">
        <v>0.25395833333333334</v>
      </c>
      <c r="E109" s="37">
        <f t="shared" si="5"/>
        <v>0.15805022156573117</v>
      </c>
      <c r="F109" s="37">
        <f t="shared" si="6"/>
        <v>0.34021500122159776</v>
      </c>
      <c r="G109" s="11" t="str">
        <f t="shared" si="7"/>
        <v>Start group 2 for 50km</v>
      </c>
      <c r="H109" s="4" t="str">
        <f t="shared" si="8"/>
        <v>Start group 2 for 100km</v>
      </c>
    </row>
    <row r="110" spans="1:8">
      <c r="A110" s="128">
        <v>108</v>
      </c>
      <c r="B110" s="68" t="s">
        <v>126</v>
      </c>
      <c r="C110" s="68" t="s">
        <v>10447</v>
      </c>
      <c r="D110" s="69">
        <v>0.25437500000000002</v>
      </c>
      <c r="E110" s="37">
        <f t="shared" si="5"/>
        <v>0.15952732644017725</v>
      </c>
      <c r="F110" s="37">
        <f t="shared" si="6"/>
        <v>0.34241387735157586</v>
      </c>
      <c r="G110" s="11" t="str">
        <f t="shared" si="7"/>
        <v>Start group 2 for 50km</v>
      </c>
      <c r="H110" s="4" t="str">
        <f t="shared" si="8"/>
        <v>Start group 2 for 100km</v>
      </c>
    </row>
    <row r="111" spans="1:8">
      <c r="A111" s="128">
        <v>109</v>
      </c>
      <c r="B111" s="68" t="s">
        <v>20</v>
      </c>
      <c r="C111" s="68" t="s">
        <v>10448</v>
      </c>
      <c r="D111" s="69">
        <v>0.25493055555555555</v>
      </c>
      <c r="E111" s="37">
        <f t="shared" si="5"/>
        <v>0.16100443131462333</v>
      </c>
      <c r="F111" s="37">
        <f t="shared" si="6"/>
        <v>0.34534571219154658</v>
      </c>
      <c r="G111" s="11" t="str">
        <f t="shared" si="7"/>
        <v>Start group 2 for 50km</v>
      </c>
      <c r="H111" s="4" t="str">
        <f t="shared" si="8"/>
        <v>Start group 2 for 100km</v>
      </c>
    </row>
    <row r="112" spans="1:8">
      <c r="A112" s="128">
        <v>110</v>
      </c>
      <c r="B112" s="68" t="s">
        <v>34</v>
      </c>
      <c r="C112" s="68" t="s">
        <v>9471</v>
      </c>
      <c r="D112" s="69">
        <v>0.25524305555555554</v>
      </c>
      <c r="E112" s="37">
        <f t="shared" si="5"/>
        <v>0.16248153618906944</v>
      </c>
      <c r="F112" s="37">
        <f t="shared" si="6"/>
        <v>0.34699486928903006</v>
      </c>
      <c r="G112" s="11" t="str">
        <f t="shared" si="7"/>
        <v>Start group 2 for 50km</v>
      </c>
      <c r="H112" s="4" t="str">
        <f t="shared" si="8"/>
        <v>Start group 2 for 100km</v>
      </c>
    </row>
    <row r="113" spans="1:8">
      <c r="A113" s="128">
        <v>111</v>
      </c>
      <c r="B113" s="68" t="s">
        <v>31</v>
      </c>
      <c r="C113" s="68" t="s">
        <v>9494</v>
      </c>
      <c r="D113" s="69">
        <v>0.25605324074074076</v>
      </c>
      <c r="E113" s="37">
        <f t="shared" si="5"/>
        <v>0.16395864106351551</v>
      </c>
      <c r="F113" s="37">
        <f t="shared" si="6"/>
        <v>0.35127046176398719</v>
      </c>
      <c r="G113" s="11" t="str">
        <f t="shared" si="7"/>
        <v>Start group 2 for 50km</v>
      </c>
      <c r="H113" s="4" t="str">
        <f t="shared" si="8"/>
        <v>Start group 2 for 100km</v>
      </c>
    </row>
    <row r="114" spans="1:8">
      <c r="A114" s="128">
        <v>112</v>
      </c>
      <c r="B114" s="68" t="s">
        <v>16</v>
      </c>
      <c r="C114" s="68" t="s">
        <v>10449</v>
      </c>
      <c r="D114" s="69">
        <v>0.2560648148148148</v>
      </c>
      <c r="E114" s="37">
        <f t="shared" si="5"/>
        <v>0.16543574593796159</v>
      </c>
      <c r="F114" s="37">
        <f t="shared" si="6"/>
        <v>0.35133154165648672</v>
      </c>
      <c r="G114" s="11" t="str">
        <f t="shared" si="7"/>
        <v>Start group 2 for 50km</v>
      </c>
      <c r="H114" s="4" t="str">
        <f t="shared" si="8"/>
        <v>Start group 2 for 100km</v>
      </c>
    </row>
    <row r="115" spans="1:8">
      <c r="A115" s="128">
        <v>113</v>
      </c>
      <c r="B115" s="68" t="s">
        <v>22</v>
      </c>
      <c r="C115" s="68" t="s">
        <v>9449</v>
      </c>
      <c r="D115" s="69">
        <v>0.25657407407407407</v>
      </c>
      <c r="E115" s="37">
        <f t="shared" si="5"/>
        <v>0.16691285081240767</v>
      </c>
      <c r="F115" s="37">
        <f t="shared" si="6"/>
        <v>0.35401905692645969</v>
      </c>
      <c r="G115" s="11" t="str">
        <f t="shared" si="7"/>
        <v>Start group 2 for 50km</v>
      </c>
      <c r="H115" s="4" t="str">
        <f t="shared" si="8"/>
        <v>Start group 2 for 100km</v>
      </c>
    </row>
    <row r="116" spans="1:8">
      <c r="A116" s="128">
        <v>114</v>
      </c>
      <c r="B116" s="68" t="s">
        <v>136</v>
      </c>
      <c r="C116" s="68" t="s">
        <v>9511</v>
      </c>
      <c r="D116" s="69">
        <v>0.25658564814814816</v>
      </c>
      <c r="E116" s="37">
        <f t="shared" si="5"/>
        <v>0.16838995568685378</v>
      </c>
      <c r="F116" s="37">
        <f t="shared" si="6"/>
        <v>0.35408013681895922</v>
      </c>
      <c r="G116" s="11" t="str">
        <f t="shared" si="7"/>
        <v>Start group 2 for 50km</v>
      </c>
      <c r="H116" s="4" t="str">
        <f t="shared" si="8"/>
        <v>Start group 2 for 100km</v>
      </c>
    </row>
    <row r="117" spans="1:8">
      <c r="A117" s="128">
        <v>115</v>
      </c>
      <c r="B117" s="68" t="s">
        <v>100</v>
      </c>
      <c r="C117" s="68" t="s">
        <v>9485</v>
      </c>
      <c r="D117" s="69">
        <v>0.25658564814814816</v>
      </c>
      <c r="E117" s="37">
        <f t="shared" si="5"/>
        <v>0.16986706056129985</v>
      </c>
      <c r="F117" s="37">
        <f t="shared" si="6"/>
        <v>0.35408013681895922</v>
      </c>
      <c r="G117" s="11" t="str">
        <f t="shared" si="7"/>
        <v>Start group 2 for 50km</v>
      </c>
      <c r="H117" s="4" t="str">
        <f t="shared" si="8"/>
        <v>Start group 2 for 100km</v>
      </c>
    </row>
    <row r="118" spans="1:8">
      <c r="A118" s="128">
        <v>116</v>
      </c>
      <c r="B118" s="68" t="s">
        <v>33</v>
      </c>
      <c r="C118" s="68" t="s">
        <v>8302</v>
      </c>
      <c r="D118" s="69">
        <v>0.25660879629629629</v>
      </c>
      <c r="E118" s="37">
        <f t="shared" si="5"/>
        <v>0.17134416543574593</v>
      </c>
      <c r="F118" s="37">
        <f t="shared" si="6"/>
        <v>0.35420229660395791</v>
      </c>
      <c r="G118" s="11" t="str">
        <f t="shared" si="7"/>
        <v>Start group 2 for 50km</v>
      </c>
      <c r="H118" s="4" t="str">
        <f t="shared" si="8"/>
        <v>Start group 2 for 100km</v>
      </c>
    </row>
    <row r="119" spans="1:8">
      <c r="A119" s="128">
        <v>117</v>
      </c>
      <c r="B119" s="68" t="s">
        <v>10450</v>
      </c>
      <c r="C119" s="68" t="s">
        <v>10451</v>
      </c>
      <c r="D119" s="69">
        <v>0.25783564814814813</v>
      </c>
      <c r="E119" s="37">
        <f t="shared" si="5"/>
        <v>0.17282127031019201</v>
      </c>
      <c r="F119" s="37">
        <f t="shared" si="6"/>
        <v>0.3606767652088933</v>
      </c>
      <c r="G119" s="11" t="str">
        <f t="shared" si="7"/>
        <v>Start group 2 for 50km</v>
      </c>
      <c r="H119" s="4" t="str">
        <f t="shared" si="8"/>
        <v>Start group 3 for 100km</v>
      </c>
    </row>
    <row r="120" spans="1:8">
      <c r="A120" s="128">
        <v>118</v>
      </c>
      <c r="B120" s="68" t="s">
        <v>49</v>
      </c>
      <c r="C120" s="68" t="s">
        <v>10452</v>
      </c>
      <c r="D120" s="69">
        <v>0.25797453703703704</v>
      </c>
      <c r="E120" s="37">
        <f t="shared" si="5"/>
        <v>0.17429837518463812</v>
      </c>
      <c r="F120" s="37">
        <f t="shared" si="6"/>
        <v>0.36140972391888593</v>
      </c>
      <c r="G120" s="11" t="str">
        <f t="shared" si="7"/>
        <v>Start group 2 for 50km</v>
      </c>
      <c r="H120" s="4" t="str">
        <f t="shared" si="8"/>
        <v>Start group 3 for 100km</v>
      </c>
    </row>
    <row r="121" spans="1:8">
      <c r="A121" s="128">
        <v>119</v>
      </c>
      <c r="B121" s="68" t="s">
        <v>70</v>
      </c>
      <c r="C121" s="68" t="s">
        <v>9533</v>
      </c>
      <c r="D121" s="69">
        <v>0.25802083333333331</v>
      </c>
      <c r="E121" s="37">
        <f t="shared" si="5"/>
        <v>0.17577548005908419</v>
      </c>
      <c r="F121" s="37">
        <f t="shared" si="6"/>
        <v>0.36165404348888347</v>
      </c>
      <c r="G121" s="11" t="str">
        <f t="shared" si="7"/>
        <v>Start group 2 for 50km</v>
      </c>
      <c r="H121" s="4" t="str">
        <f t="shared" si="8"/>
        <v>Start group 3 for 100km</v>
      </c>
    </row>
    <row r="122" spans="1:8">
      <c r="A122" s="128">
        <v>120</v>
      </c>
      <c r="B122" s="68" t="s">
        <v>100</v>
      </c>
      <c r="C122" s="68" t="s">
        <v>10453</v>
      </c>
      <c r="D122" s="69">
        <v>0.25820601851851854</v>
      </c>
      <c r="E122" s="37">
        <f t="shared" si="5"/>
        <v>0.17725258493353027</v>
      </c>
      <c r="F122" s="37">
        <f t="shared" si="6"/>
        <v>0.36263132176887364</v>
      </c>
      <c r="G122" s="11" t="str">
        <f t="shared" si="7"/>
        <v>Start group 2 for 50km</v>
      </c>
      <c r="H122" s="4" t="str">
        <f t="shared" si="8"/>
        <v>Start group 3 for 100km</v>
      </c>
    </row>
    <row r="123" spans="1:8">
      <c r="A123" s="128">
        <v>121</v>
      </c>
      <c r="B123" s="68" t="s">
        <v>70</v>
      </c>
      <c r="C123" s="68" t="s">
        <v>10454</v>
      </c>
      <c r="D123" s="69">
        <v>0.25820601851851854</v>
      </c>
      <c r="E123" s="37">
        <f t="shared" si="5"/>
        <v>0.17872968980797638</v>
      </c>
      <c r="F123" s="37">
        <f t="shared" si="6"/>
        <v>0.36263132176887364</v>
      </c>
      <c r="G123" s="11" t="str">
        <f t="shared" si="7"/>
        <v>Start group 2 for 50km</v>
      </c>
      <c r="H123" s="4" t="str">
        <f t="shared" si="8"/>
        <v>Start group 3 for 100km</v>
      </c>
    </row>
    <row r="124" spans="1:8">
      <c r="A124" s="128">
        <v>122</v>
      </c>
      <c r="B124" s="68" t="s">
        <v>28</v>
      </c>
      <c r="C124" s="68" t="s">
        <v>10455</v>
      </c>
      <c r="D124" s="69">
        <v>0.25822916666666668</v>
      </c>
      <c r="E124" s="37">
        <f t="shared" si="5"/>
        <v>0.18020679468242246</v>
      </c>
      <c r="F124" s="37">
        <f t="shared" si="6"/>
        <v>0.36275348155387249</v>
      </c>
      <c r="G124" s="11" t="str">
        <f t="shared" si="7"/>
        <v>Start group 2 for 50km</v>
      </c>
      <c r="H124" s="4" t="str">
        <f t="shared" si="8"/>
        <v>Start group 3 for 100km</v>
      </c>
    </row>
    <row r="125" spans="1:8">
      <c r="A125" s="128">
        <v>123</v>
      </c>
      <c r="B125" s="68" t="s">
        <v>58</v>
      </c>
      <c r="C125" s="68" t="s">
        <v>5814</v>
      </c>
      <c r="D125" s="69">
        <v>0.25831018518518517</v>
      </c>
      <c r="E125" s="37">
        <f t="shared" si="5"/>
        <v>0.18168389955686853</v>
      </c>
      <c r="F125" s="37">
        <f t="shared" si="6"/>
        <v>0.36318104080136804</v>
      </c>
      <c r="G125" s="11" t="str">
        <f t="shared" si="7"/>
        <v>Start group 2 for 50km</v>
      </c>
      <c r="H125" s="4" t="str">
        <f t="shared" si="8"/>
        <v>Start group 3 for 100km</v>
      </c>
    </row>
    <row r="126" spans="1:8">
      <c r="A126" s="128">
        <v>124</v>
      </c>
      <c r="B126" s="68" t="s">
        <v>96</v>
      </c>
      <c r="C126" s="68" t="s">
        <v>10456</v>
      </c>
      <c r="D126" s="69">
        <v>0.25854166666666667</v>
      </c>
      <c r="E126" s="37">
        <f t="shared" si="5"/>
        <v>0.18316100443131461</v>
      </c>
      <c r="F126" s="37">
        <f t="shared" si="6"/>
        <v>0.36440263865135597</v>
      </c>
      <c r="G126" s="11" t="str">
        <f t="shared" si="7"/>
        <v>Start group 2 for 50km</v>
      </c>
      <c r="H126" s="4" t="str">
        <f t="shared" si="8"/>
        <v>Start group 3 for 100km</v>
      </c>
    </row>
    <row r="127" spans="1:8">
      <c r="A127" s="128">
        <v>125</v>
      </c>
      <c r="B127" s="68" t="s">
        <v>338</v>
      </c>
      <c r="C127" s="68" t="s">
        <v>10457</v>
      </c>
      <c r="D127" s="69">
        <v>0.25873842592592594</v>
      </c>
      <c r="E127" s="37">
        <f t="shared" si="5"/>
        <v>0.18463810930576072</v>
      </c>
      <c r="F127" s="37">
        <f t="shared" si="6"/>
        <v>0.36544099682384551</v>
      </c>
      <c r="G127" s="11" t="str">
        <f t="shared" si="7"/>
        <v>Start group 2 for 50km</v>
      </c>
      <c r="H127" s="4" t="str">
        <f t="shared" si="8"/>
        <v>Start group 3 for 100km</v>
      </c>
    </row>
    <row r="128" spans="1:8">
      <c r="A128" s="128">
        <v>126</v>
      </c>
      <c r="B128" s="68" t="s">
        <v>64</v>
      </c>
      <c r="C128" s="68" t="s">
        <v>5728</v>
      </c>
      <c r="D128" s="69">
        <v>0.25899305555555557</v>
      </c>
      <c r="E128" s="37">
        <f t="shared" si="5"/>
        <v>0.18611521418020679</v>
      </c>
      <c r="F128" s="37">
        <f t="shared" si="6"/>
        <v>0.36678475445883207</v>
      </c>
      <c r="G128" s="11" t="str">
        <f t="shared" si="7"/>
        <v>Start group 2 for 50km</v>
      </c>
      <c r="H128" s="4" t="str">
        <f t="shared" si="8"/>
        <v>Start group 3 for 100km</v>
      </c>
    </row>
    <row r="129" spans="1:8">
      <c r="A129" s="128">
        <v>127</v>
      </c>
      <c r="B129" s="68" t="s">
        <v>15</v>
      </c>
      <c r="C129" s="68" t="s">
        <v>7189</v>
      </c>
      <c r="D129" s="69">
        <v>0.25923611111111111</v>
      </c>
      <c r="E129" s="37">
        <f t="shared" si="5"/>
        <v>0.18759231905465287</v>
      </c>
      <c r="F129" s="37">
        <f t="shared" si="6"/>
        <v>0.36806743220131932</v>
      </c>
      <c r="G129" s="11" t="str">
        <f t="shared" si="7"/>
        <v>Start group 2 for 50km</v>
      </c>
      <c r="H129" s="4" t="str">
        <f t="shared" si="8"/>
        <v>Start group 3 for 100km</v>
      </c>
    </row>
    <row r="130" spans="1:8">
      <c r="A130" s="128">
        <v>128</v>
      </c>
      <c r="B130" s="68" t="s">
        <v>131</v>
      </c>
      <c r="C130" s="68" t="s">
        <v>10458</v>
      </c>
      <c r="D130" s="69">
        <v>0.25967592592592592</v>
      </c>
      <c r="E130" s="37">
        <f t="shared" si="5"/>
        <v>0.18906942392909898</v>
      </c>
      <c r="F130" s="37">
        <f t="shared" si="6"/>
        <v>0.37038846811629611</v>
      </c>
      <c r="G130" s="11" t="str">
        <f t="shared" si="7"/>
        <v>Start group 2 for 50km</v>
      </c>
      <c r="H130" s="4" t="str">
        <f t="shared" si="8"/>
        <v>Start group 3 for 100km</v>
      </c>
    </row>
    <row r="131" spans="1:8">
      <c r="A131" s="128">
        <v>129</v>
      </c>
      <c r="B131" s="68" t="s">
        <v>767</v>
      </c>
      <c r="C131" s="68" t="s">
        <v>10459</v>
      </c>
      <c r="D131" s="69">
        <v>0.25974537037037038</v>
      </c>
      <c r="E131" s="37">
        <f t="shared" si="5"/>
        <v>0.19054652880354506</v>
      </c>
      <c r="F131" s="37">
        <f t="shared" si="6"/>
        <v>0.37075494747129251</v>
      </c>
      <c r="G131" s="11" t="str">
        <f t="shared" si="7"/>
        <v>Start group 2 for 50km</v>
      </c>
      <c r="H131" s="4" t="str">
        <f t="shared" si="8"/>
        <v>Start group 3 for 100km</v>
      </c>
    </row>
    <row r="132" spans="1:8">
      <c r="A132" s="128">
        <v>130</v>
      </c>
      <c r="B132" s="68" t="s">
        <v>850</v>
      </c>
      <c r="C132" s="68" t="s">
        <v>10460</v>
      </c>
      <c r="D132" s="69">
        <v>0.25976851851851851</v>
      </c>
      <c r="E132" s="37">
        <f t="shared" ref="E132:E195" si="9">A132/677</f>
        <v>0.19202363367799113</v>
      </c>
      <c r="F132" s="37">
        <f t="shared" ref="F132:F195" si="10">((HOUR(D132)*60+MINUTE(D132)+SECOND(D132)/60)-(HOUR($D$3)*60+MINUTE($D$3)+SECOND($D$3)/60))/(HOUR($D$3)*60+MINUTE($D$3)+SECOND($D$3)/60)</f>
        <v>0.37087710725629119</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3 for 100km</v>
      </c>
    </row>
    <row r="133" spans="1:8">
      <c r="A133" s="128">
        <v>131</v>
      </c>
      <c r="B133" s="68" t="s">
        <v>170</v>
      </c>
      <c r="C133" s="68" t="s">
        <v>9491</v>
      </c>
      <c r="D133" s="69">
        <v>0.25979166666666664</v>
      </c>
      <c r="E133" s="37">
        <f t="shared" si="9"/>
        <v>0.19350073855243721</v>
      </c>
      <c r="F133" s="37">
        <f t="shared" si="10"/>
        <v>0.37099926704129005</v>
      </c>
      <c r="G133" s="11" t="str">
        <f t="shared" si="11"/>
        <v>Start group 2 for 50km</v>
      </c>
      <c r="H133" s="4" t="str">
        <f t="shared" si="12"/>
        <v>Start group 3 for 100km</v>
      </c>
    </row>
    <row r="134" spans="1:8">
      <c r="A134" s="128">
        <v>132</v>
      </c>
      <c r="B134" s="68" t="s">
        <v>56</v>
      </c>
      <c r="C134" s="68" t="s">
        <v>7674</v>
      </c>
      <c r="D134" s="69">
        <v>0.25984953703703706</v>
      </c>
      <c r="E134" s="37">
        <f t="shared" si="9"/>
        <v>0.19497784342688332</v>
      </c>
      <c r="F134" s="37">
        <f t="shared" si="10"/>
        <v>0.37130466650378691</v>
      </c>
      <c r="G134" s="11" t="str">
        <f t="shared" si="11"/>
        <v>Start group 2 for 50km</v>
      </c>
      <c r="H134" s="4" t="str">
        <f t="shared" si="12"/>
        <v>Start group 3 for 100km</v>
      </c>
    </row>
    <row r="135" spans="1:8">
      <c r="A135" s="128">
        <v>133</v>
      </c>
      <c r="B135" s="68" t="s">
        <v>624</v>
      </c>
      <c r="C135" s="68" t="s">
        <v>5794</v>
      </c>
      <c r="D135" s="69">
        <v>0.25987268518518519</v>
      </c>
      <c r="E135" s="37">
        <f t="shared" si="9"/>
        <v>0.1964549483013294</v>
      </c>
      <c r="F135" s="37">
        <f t="shared" si="10"/>
        <v>0.37142682628878559</v>
      </c>
      <c r="G135" s="11" t="str">
        <f t="shared" si="11"/>
        <v>Start group 2 for 50km</v>
      </c>
      <c r="H135" s="4" t="str">
        <f t="shared" si="12"/>
        <v>Start group 3 for 100km</v>
      </c>
    </row>
    <row r="136" spans="1:8">
      <c r="A136" s="128">
        <v>134</v>
      </c>
      <c r="B136" s="68" t="s">
        <v>28</v>
      </c>
      <c r="C136" s="68" t="s">
        <v>10461</v>
      </c>
      <c r="D136" s="69">
        <v>0.26025462962962964</v>
      </c>
      <c r="E136" s="37">
        <f t="shared" si="9"/>
        <v>0.19793205317577547</v>
      </c>
      <c r="F136" s="37">
        <f t="shared" si="10"/>
        <v>0.37344246274126547</v>
      </c>
      <c r="G136" s="11" t="str">
        <f t="shared" si="11"/>
        <v>Start group 2 for 50km</v>
      </c>
      <c r="H136" s="4" t="str">
        <f t="shared" si="12"/>
        <v>Start group 3 for 100km</v>
      </c>
    </row>
    <row r="137" spans="1:8">
      <c r="A137" s="128">
        <v>135</v>
      </c>
      <c r="B137" s="68" t="s">
        <v>90</v>
      </c>
      <c r="C137" s="68" t="s">
        <v>10462</v>
      </c>
      <c r="D137" s="69">
        <v>0.26033564814814814</v>
      </c>
      <c r="E137" s="37">
        <f t="shared" si="9"/>
        <v>0.19940915805022155</v>
      </c>
      <c r="F137" s="37">
        <f t="shared" si="10"/>
        <v>0.37387002198876124</v>
      </c>
      <c r="G137" s="11" t="str">
        <f t="shared" si="11"/>
        <v>Start group 2 for 50km</v>
      </c>
      <c r="H137" s="4" t="str">
        <f t="shared" si="12"/>
        <v>Start group 3 for 100km</v>
      </c>
    </row>
    <row r="138" spans="1:8">
      <c r="A138" s="128">
        <v>136</v>
      </c>
      <c r="B138" s="68" t="s">
        <v>99</v>
      </c>
      <c r="C138" s="68" t="s">
        <v>9457</v>
      </c>
      <c r="D138" s="69">
        <v>0.26106481481481481</v>
      </c>
      <c r="E138" s="37">
        <f t="shared" si="9"/>
        <v>0.20088626292466766</v>
      </c>
      <c r="F138" s="37">
        <f t="shared" si="10"/>
        <v>0.37771805521622281</v>
      </c>
      <c r="G138" s="11" t="str">
        <f t="shared" si="11"/>
        <v>Start group 2 for 50km</v>
      </c>
      <c r="H138" s="4" t="str">
        <f t="shared" si="12"/>
        <v>Start group 3 for 100km</v>
      </c>
    </row>
    <row r="139" spans="1:8">
      <c r="A139" s="128">
        <v>137</v>
      </c>
      <c r="B139" s="68" t="s">
        <v>28</v>
      </c>
      <c r="C139" s="68" t="s">
        <v>7659</v>
      </c>
      <c r="D139" s="69">
        <v>0.2610763888888889</v>
      </c>
      <c r="E139" s="37">
        <f t="shared" si="9"/>
        <v>0.20236336779911374</v>
      </c>
      <c r="F139" s="37">
        <f t="shared" si="10"/>
        <v>0.37777913510872213</v>
      </c>
      <c r="G139" s="11" t="str">
        <f t="shared" si="11"/>
        <v>Start group 2 for 50km</v>
      </c>
      <c r="H139" s="4" t="str">
        <f t="shared" si="12"/>
        <v>Start group 3 for 100km</v>
      </c>
    </row>
    <row r="140" spans="1:8">
      <c r="A140" s="128">
        <v>138</v>
      </c>
      <c r="B140" s="68" t="s">
        <v>2475</v>
      </c>
      <c r="C140" s="68" t="s">
        <v>9486</v>
      </c>
      <c r="D140" s="69">
        <v>0.26120370370370372</v>
      </c>
      <c r="E140" s="37">
        <f t="shared" si="9"/>
        <v>0.20384047267355981</v>
      </c>
      <c r="F140" s="37">
        <f t="shared" si="10"/>
        <v>0.37845101392621544</v>
      </c>
      <c r="G140" s="11" t="str">
        <f t="shared" si="11"/>
        <v>Start group 2 for 50km</v>
      </c>
      <c r="H140" s="4" t="str">
        <f t="shared" si="12"/>
        <v>Start group 3 for 100km</v>
      </c>
    </row>
    <row r="141" spans="1:8">
      <c r="A141" s="128">
        <v>139</v>
      </c>
      <c r="B141" s="68" t="s">
        <v>278</v>
      </c>
      <c r="C141" s="68" t="s">
        <v>9990</v>
      </c>
      <c r="D141" s="69">
        <v>0.26120370370370372</v>
      </c>
      <c r="E141" s="37">
        <f t="shared" si="9"/>
        <v>0.20531757754800592</v>
      </c>
      <c r="F141" s="37">
        <f t="shared" si="10"/>
        <v>0.37845101392621544</v>
      </c>
      <c r="G141" s="11" t="str">
        <f t="shared" si="11"/>
        <v>Start group 2 for 50km</v>
      </c>
      <c r="H141" s="4" t="str">
        <f t="shared" si="12"/>
        <v>Start group 3 for 100km</v>
      </c>
    </row>
    <row r="142" spans="1:8">
      <c r="A142" s="128">
        <v>140</v>
      </c>
      <c r="B142" s="68" t="s">
        <v>210</v>
      </c>
      <c r="C142" s="68" t="s">
        <v>9428</v>
      </c>
      <c r="D142" s="69">
        <v>0.26121527777777775</v>
      </c>
      <c r="E142" s="37">
        <f t="shared" si="9"/>
        <v>0.206794682422452</v>
      </c>
      <c r="F142" s="37">
        <f t="shared" si="10"/>
        <v>0.37851209381871476</v>
      </c>
      <c r="G142" s="11" t="str">
        <f t="shared" si="11"/>
        <v>Start group 2 for 50km</v>
      </c>
      <c r="H142" s="4" t="str">
        <f t="shared" si="12"/>
        <v>Start group 3 for 100km</v>
      </c>
    </row>
    <row r="143" spans="1:8">
      <c r="A143" s="128">
        <v>141</v>
      </c>
      <c r="B143" s="68" t="s">
        <v>27</v>
      </c>
      <c r="C143" s="68" t="s">
        <v>9460</v>
      </c>
      <c r="D143" s="69">
        <v>0.26123842592592594</v>
      </c>
      <c r="E143" s="37">
        <f t="shared" si="9"/>
        <v>0.20827178729689808</v>
      </c>
      <c r="F143" s="37">
        <f t="shared" si="10"/>
        <v>0.37863425360371361</v>
      </c>
      <c r="G143" s="11" t="str">
        <f t="shared" si="11"/>
        <v>Start group 2 for 50km</v>
      </c>
      <c r="H143" s="4" t="str">
        <f t="shared" si="12"/>
        <v>Start group 3 for 100km</v>
      </c>
    </row>
    <row r="144" spans="1:8">
      <c r="A144" s="128">
        <v>142</v>
      </c>
      <c r="B144" s="68" t="s">
        <v>135</v>
      </c>
      <c r="C144" s="68" t="s">
        <v>9505</v>
      </c>
      <c r="D144" s="69">
        <v>0.26172453703703702</v>
      </c>
      <c r="E144" s="37">
        <f t="shared" si="9"/>
        <v>0.20974889217134415</v>
      </c>
      <c r="F144" s="37">
        <f t="shared" si="10"/>
        <v>0.38119960908868794</v>
      </c>
      <c r="G144" s="11" t="str">
        <f t="shared" si="11"/>
        <v>Start group 2 for 50km</v>
      </c>
      <c r="H144" s="4" t="str">
        <f t="shared" si="12"/>
        <v>Start group 3 for 100km</v>
      </c>
    </row>
    <row r="145" spans="1:8">
      <c r="A145" s="128">
        <v>143</v>
      </c>
      <c r="B145" s="68" t="s">
        <v>2102</v>
      </c>
      <c r="C145" s="68" t="s">
        <v>7294</v>
      </c>
      <c r="D145" s="69">
        <v>0.26254629629629628</v>
      </c>
      <c r="E145" s="37">
        <f t="shared" si="9"/>
        <v>0.21122599704579026</v>
      </c>
      <c r="F145" s="37">
        <f t="shared" si="10"/>
        <v>0.3855362814561446</v>
      </c>
      <c r="G145" s="11" t="str">
        <f t="shared" si="11"/>
        <v>Start group 2 for 50km</v>
      </c>
      <c r="H145" s="4" t="str">
        <f t="shared" si="12"/>
        <v>Start group 3 for 100km</v>
      </c>
    </row>
    <row r="146" spans="1:8">
      <c r="A146" s="128">
        <v>144</v>
      </c>
      <c r="B146" s="68" t="s">
        <v>83</v>
      </c>
      <c r="C146" s="68" t="s">
        <v>9546</v>
      </c>
      <c r="D146" s="69">
        <v>0.26254629629629628</v>
      </c>
      <c r="E146" s="37">
        <f t="shared" si="9"/>
        <v>0.21270310192023634</v>
      </c>
      <c r="F146" s="37">
        <f t="shared" si="10"/>
        <v>0.3855362814561446</v>
      </c>
      <c r="G146" s="11" t="str">
        <f t="shared" si="11"/>
        <v>Start group 2 for 50km</v>
      </c>
      <c r="H146" s="4" t="str">
        <f t="shared" si="12"/>
        <v>Start group 3 for 100km</v>
      </c>
    </row>
    <row r="147" spans="1:8">
      <c r="A147" s="128">
        <v>145</v>
      </c>
      <c r="B147" s="68" t="s">
        <v>31</v>
      </c>
      <c r="C147" s="68" t="s">
        <v>9416</v>
      </c>
      <c r="D147" s="69">
        <v>0.26269675925925928</v>
      </c>
      <c r="E147" s="37">
        <f t="shared" si="9"/>
        <v>0.21418020679468242</v>
      </c>
      <c r="F147" s="37">
        <f t="shared" si="10"/>
        <v>0.38633032005863677</v>
      </c>
      <c r="G147" s="11" t="str">
        <f t="shared" si="11"/>
        <v>Start group 2 for 50km</v>
      </c>
      <c r="H147" s="4" t="str">
        <f t="shared" si="12"/>
        <v>Start group 3 for 100km</v>
      </c>
    </row>
    <row r="148" spans="1:8">
      <c r="A148" s="128">
        <v>146</v>
      </c>
      <c r="B148" s="68" t="s">
        <v>529</v>
      </c>
      <c r="C148" s="68" t="s">
        <v>10463</v>
      </c>
      <c r="D148" s="69">
        <v>0.26300925925925928</v>
      </c>
      <c r="E148" s="37">
        <f t="shared" si="9"/>
        <v>0.21565731166912852</v>
      </c>
      <c r="F148" s="37">
        <f t="shared" si="10"/>
        <v>0.38797947715612024</v>
      </c>
      <c r="G148" s="11" t="str">
        <f t="shared" si="11"/>
        <v>Start group 2 for 50km</v>
      </c>
      <c r="H148" s="4" t="str">
        <f t="shared" si="12"/>
        <v>Start group 3 for 100km</v>
      </c>
    </row>
    <row r="149" spans="1:8">
      <c r="A149" s="128">
        <v>147</v>
      </c>
      <c r="B149" s="68" t="s">
        <v>22</v>
      </c>
      <c r="C149" s="68" t="s">
        <v>7460</v>
      </c>
      <c r="D149" s="69">
        <v>0.26358796296296294</v>
      </c>
      <c r="E149" s="37">
        <f t="shared" si="9"/>
        <v>0.2171344165435746</v>
      </c>
      <c r="F149" s="37">
        <f t="shared" si="10"/>
        <v>0.3910334717810896</v>
      </c>
      <c r="G149" s="11" t="str">
        <f t="shared" si="11"/>
        <v>Start group 2 for 50km</v>
      </c>
      <c r="H149" s="4" t="str">
        <f t="shared" si="12"/>
        <v>Start group 3 for 100km</v>
      </c>
    </row>
    <row r="150" spans="1:8">
      <c r="A150" s="128">
        <v>148</v>
      </c>
      <c r="B150" s="68" t="s">
        <v>36</v>
      </c>
      <c r="C150" s="68" t="s">
        <v>9562</v>
      </c>
      <c r="D150" s="69">
        <v>0.26398148148148148</v>
      </c>
      <c r="E150" s="37">
        <f t="shared" si="9"/>
        <v>0.21861152141802068</v>
      </c>
      <c r="F150" s="37">
        <f t="shared" si="10"/>
        <v>0.39311018812606885</v>
      </c>
      <c r="G150" s="11" t="str">
        <f t="shared" si="11"/>
        <v>Start group 2 for 50km</v>
      </c>
      <c r="H150" s="4" t="str">
        <f t="shared" si="12"/>
        <v>Start group 3 for 100km</v>
      </c>
    </row>
    <row r="151" spans="1:8">
      <c r="A151" s="128">
        <v>149</v>
      </c>
      <c r="B151" s="68" t="s">
        <v>31</v>
      </c>
      <c r="C151" s="68" t="s">
        <v>5730</v>
      </c>
      <c r="D151" s="69">
        <v>0.26398148148148148</v>
      </c>
      <c r="E151" s="37">
        <f t="shared" si="9"/>
        <v>0.22008862629246675</v>
      </c>
      <c r="F151" s="37">
        <f t="shared" si="10"/>
        <v>0.39311018812606885</v>
      </c>
      <c r="G151" s="11" t="str">
        <f t="shared" si="11"/>
        <v>Start group 2 for 50km</v>
      </c>
      <c r="H151" s="4" t="str">
        <f t="shared" si="12"/>
        <v>Start group 3 for 100km</v>
      </c>
    </row>
    <row r="152" spans="1:8">
      <c r="A152" s="128">
        <v>150</v>
      </c>
      <c r="B152" s="68" t="s">
        <v>14</v>
      </c>
      <c r="C152" s="68" t="s">
        <v>9513</v>
      </c>
      <c r="D152" s="69">
        <v>0.26423611111111112</v>
      </c>
      <c r="E152" s="37">
        <f t="shared" si="9"/>
        <v>0.22156573116691286</v>
      </c>
      <c r="F152" s="37">
        <f t="shared" si="10"/>
        <v>0.39445394576105541</v>
      </c>
      <c r="G152" s="11" t="str">
        <f t="shared" si="11"/>
        <v>Start group 2 for 50km</v>
      </c>
      <c r="H152" s="4" t="str">
        <f t="shared" si="12"/>
        <v>Start group 3 for 100km</v>
      </c>
    </row>
    <row r="153" spans="1:8">
      <c r="A153" s="128">
        <v>151</v>
      </c>
      <c r="B153" s="68" t="s">
        <v>17</v>
      </c>
      <c r="C153" s="68" t="s">
        <v>9552</v>
      </c>
      <c r="D153" s="69">
        <v>0.26443287037037039</v>
      </c>
      <c r="E153" s="37">
        <f t="shared" si="9"/>
        <v>0.22304283604135894</v>
      </c>
      <c r="F153" s="37">
        <f t="shared" si="10"/>
        <v>0.39549230393354512</v>
      </c>
      <c r="G153" s="11" t="str">
        <f t="shared" si="11"/>
        <v>Start group 2 for 50km</v>
      </c>
      <c r="H153" s="4" t="str">
        <f t="shared" si="12"/>
        <v>Start group 3 for 100km</v>
      </c>
    </row>
    <row r="154" spans="1:8">
      <c r="A154" s="128">
        <v>152</v>
      </c>
      <c r="B154" s="68" t="s">
        <v>529</v>
      </c>
      <c r="C154" s="68" t="s">
        <v>5794</v>
      </c>
      <c r="D154" s="69">
        <v>0.26444444444444443</v>
      </c>
      <c r="E154" s="37">
        <f t="shared" si="9"/>
        <v>0.22451994091580502</v>
      </c>
      <c r="F154" s="37">
        <f t="shared" si="10"/>
        <v>0.39555338382604449</v>
      </c>
      <c r="G154" s="11" t="str">
        <f t="shared" si="11"/>
        <v>Start group 2 for 50km</v>
      </c>
      <c r="H154" s="4" t="str">
        <f t="shared" si="12"/>
        <v>Start group 3 for 100km</v>
      </c>
    </row>
    <row r="155" spans="1:8">
      <c r="A155" s="128">
        <v>153</v>
      </c>
      <c r="B155" s="68" t="s">
        <v>188</v>
      </c>
      <c r="C155" s="68" t="s">
        <v>10464</v>
      </c>
      <c r="D155" s="69">
        <v>0.26453703703703701</v>
      </c>
      <c r="E155" s="37">
        <f t="shared" si="9"/>
        <v>0.22599704579025109</v>
      </c>
      <c r="F155" s="37">
        <f t="shared" si="10"/>
        <v>0.39604202296603958</v>
      </c>
      <c r="G155" s="11" t="str">
        <f t="shared" si="11"/>
        <v>Start group 2 for 50km</v>
      </c>
      <c r="H155" s="4" t="str">
        <f t="shared" si="12"/>
        <v>Start group 3 for 100km</v>
      </c>
    </row>
    <row r="156" spans="1:8">
      <c r="A156" s="128">
        <v>154</v>
      </c>
      <c r="B156" s="68" t="s">
        <v>38</v>
      </c>
      <c r="C156" s="68" t="s">
        <v>5728</v>
      </c>
      <c r="D156" s="69">
        <v>0.26461805555555556</v>
      </c>
      <c r="E156" s="37">
        <f t="shared" si="9"/>
        <v>0.2274741506646972</v>
      </c>
      <c r="F156" s="37">
        <f t="shared" si="10"/>
        <v>0.39646958221353529</v>
      </c>
      <c r="G156" s="11" t="str">
        <f t="shared" si="11"/>
        <v>Start group 2 for 50km</v>
      </c>
      <c r="H156" s="4" t="str">
        <f t="shared" si="12"/>
        <v>Start group 3 for 100km</v>
      </c>
    </row>
    <row r="157" spans="1:8">
      <c r="A157" s="128">
        <v>155</v>
      </c>
      <c r="B157" s="68" t="s">
        <v>133</v>
      </c>
      <c r="C157" s="68" t="s">
        <v>10465</v>
      </c>
      <c r="D157" s="69">
        <v>0.2646412037037037</v>
      </c>
      <c r="E157" s="37">
        <f t="shared" si="9"/>
        <v>0.22895125553914328</v>
      </c>
      <c r="F157" s="37">
        <f t="shared" si="10"/>
        <v>0.39659174199853398</v>
      </c>
      <c r="G157" s="11" t="str">
        <f t="shared" si="11"/>
        <v>Start group 2 for 50km</v>
      </c>
      <c r="H157" s="4" t="str">
        <f t="shared" si="12"/>
        <v>Start group 3 for 100km</v>
      </c>
    </row>
    <row r="158" spans="1:8">
      <c r="A158" s="128">
        <v>156</v>
      </c>
      <c r="B158" s="68" t="s">
        <v>526</v>
      </c>
      <c r="C158" s="68" t="s">
        <v>6059</v>
      </c>
      <c r="D158" s="69">
        <v>0.26481481481481484</v>
      </c>
      <c r="E158" s="37">
        <f t="shared" si="9"/>
        <v>0.23042836041358936</v>
      </c>
      <c r="F158" s="37">
        <f t="shared" si="10"/>
        <v>0.39750794038602483</v>
      </c>
      <c r="G158" s="11" t="str">
        <f t="shared" si="11"/>
        <v>Start group 2 for 50km</v>
      </c>
      <c r="H158" s="4" t="str">
        <f t="shared" si="12"/>
        <v>Start group 3 for 100km</v>
      </c>
    </row>
    <row r="159" spans="1:8">
      <c r="A159" s="128">
        <v>157</v>
      </c>
      <c r="B159" s="68" t="s">
        <v>3280</v>
      </c>
      <c r="C159" s="68" t="s">
        <v>8244</v>
      </c>
      <c r="D159" s="69">
        <v>0.26481481481481484</v>
      </c>
      <c r="E159" s="37">
        <f t="shared" si="9"/>
        <v>0.23190546528803546</v>
      </c>
      <c r="F159" s="37">
        <f t="shared" si="10"/>
        <v>0.39750794038602483</v>
      </c>
      <c r="G159" s="11" t="str">
        <f t="shared" si="11"/>
        <v>Start group 2 for 50km</v>
      </c>
      <c r="H159" s="4" t="str">
        <f t="shared" si="12"/>
        <v>Start group 3 for 100km</v>
      </c>
    </row>
    <row r="160" spans="1:8">
      <c r="A160" s="128">
        <v>158</v>
      </c>
      <c r="B160" s="68" t="s">
        <v>133</v>
      </c>
      <c r="C160" s="68" t="s">
        <v>5849</v>
      </c>
      <c r="D160" s="69">
        <v>0.26504629629629628</v>
      </c>
      <c r="E160" s="37">
        <f t="shared" si="9"/>
        <v>0.23338257016248154</v>
      </c>
      <c r="F160" s="37">
        <f t="shared" si="10"/>
        <v>0.39872953823601276</v>
      </c>
      <c r="G160" s="11" t="str">
        <f t="shared" si="11"/>
        <v>Start group 2 for 50km</v>
      </c>
      <c r="H160" s="4" t="str">
        <f t="shared" si="12"/>
        <v>Start group 3 for 100km</v>
      </c>
    </row>
    <row r="161" spans="1:8">
      <c r="A161" s="128">
        <v>159</v>
      </c>
      <c r="B161" s="68" t="s">
        <v>28</v>
      </c>
      <c r="C161" s="68" t="s">
        <v>6105</v>
      </c>
      <c r="D161" s="69">
        <v>0.26527777777777778</v>
      </c>
      <c r="E161" s="37">
        <f t="shared" si="9"/>
        <v>0.23485967503692762</v>
      </c>
      <c r="F161" s="37">
        <f t="shared" si="10"/>
        <v>0.39995113608600047</v>
      </c>
      <c r="G161" s="11" t="str">
        <f t="shared" si="11"/>
        <v>Start group 2 for 50km</v>
      </c>
      <c r="H161" s="4" t="str">
        <f t="shared" si="12"/>
        <v>Start group 3 for 100km</v>
      </c>
    </row>
    <row r="162" spans="1:8">
      <c r="A162" s="128">
        <v>160</v>
      </c>
      <c r="B162" s="68" t="s">
        <v>294</v>
      </c>
      <c r="C162" s="68" t="s">
        <v>9507</v>
      </c>
      <c r="D162" s="69">
        <v>0.26556712962962964</v>
      </c>
      <c r="E162" s="37">
        <f t="shared" si="9"/>
        <v>0.2363367799113737</v>
      </c>
      <c r="F162" s="37">
        <f t="shared" si="10"/>
        <v>0.40147813339848526</v>
      </c>
      <c r="G162" s="11" t="str">
        <f t="shared" si="11"/>
        <v>Start group 2 for 50km</v>
      </c>
      <c r="H162" s="4" t="str">
        <f t="shared" si="12"/>
        <v>Start group 3 for 100km</v>
      </c>
    </row>
    <row r="163" spans="1:8">
      <c r="A163" s="128">
        <v>161</v>
      </c>
      <c r="B163" s="68" t="s">
        <v>761</v>
      </c>
      <c r="C163" s="68" t="s">
        <v>5878</v>
      </c>
      <c r="D163" s="69">
        <v>0.26571759259259259</v>
      </c>
      <c r="E163" s="37">
        <f t="shared" si="9"/>
        <v>0.2378138847858198</v>
      </c>
      <c r="F163" s="37">
        <f t="shared" si="10"/>
        <v>0.4022721720009772</v>
      </c>
      <c r="G163" s="11" t="str">
        <f t="shared" si="11"/>
        <v>Start group 2 for 50km</v>
      </c>
      <c r="H163" s="4" t="str">
        <f t="shared" si="12"/>
        <v>Start group 3 for 100km</v>
      </c>
    </row>
    <row r="164" spans="1:8">
      <c r="A164" s="128">
        <v>162</v>
      </c>
      <c r="B164" s="68" t="s">
        <v>34</v>
      </c>
      <c r="C164" s="68" t="s">
        <v>10466</v>
      </c>
      <c r="D164" s="69">
        <v>0.26576388888888891</v>
      </c>
      <c r="E164" s="37">
        <f t="shared" si="9"/>
        <v>0.23929098966026588</v>
      </c>
      <c r="F164" s="37">
        <f t="shared" si="10"/>
        <v>0.40251649157097474</v>
      </c>
      <c r="G164" s="11" t="str">
        <f t="shared" si="11"/>
        <v>Start group 2 for 50km</v>
      </c>
      <c r="H164" s="4" t="str">
        <f t="shared" si="12"/>
        <v>Start group 3 for 100km</v>
      </c>
    </row>
    <row r="165" spans="1:8">
      <c r="A165" s="128">
        <v>163</v>
      </c>
      <c r="B165" s="68" t="s">
        <v>280</v>
      </c>
      <c r="C165" s="68" t="s">
        <v>10467</v>
      </c>
      <c r="D165" s="69">
        <v>0.26603009259259258</v>
      </c>
      <c r="E165" s="37">
        <f t="shared" si="9"/>
        <v>0.24076809453471196</v>
      </c>
      <c r="F165" s="37">
        <f t="shared" si="10"/>
        <v>0.40392132909846068</v>
      </c>
      <c r="G165" s="11" t="str">
        <f t="shared" si="11"/>
        <v>Start group 2 for 50km</v>
      </c>
      <c r="H165" s="4" t="str">
        <f t="shared" si="12"/>
        <v>Start group 3 for 100km</v>
      </c>
    </row>
    <row r="166" spans="1:8">
      <c r="A166" s="128">
        <v>164</v>
      </c>
      <c r="B166" s="68" t="s">
        <v>12</v>
      </c>
      <c r="C166" s="68" t="s">
        <v>10468</v>
      </c>
      <c r="D166" s="69">
        <v>0.26623842592592595</v>
      </c>
      <c r="E166" s="37">
        <f t="shared" si="9"/>
        <v>0.24224519940915806</v>
      </c>
      <c r="F166" s="37">
        <f t="shared" si="10"/>
        <v>0.4050207671634497</v>
      </c>
      <c r="G166" s="11" t="str">
        <f t="shared" si="11"/>
        <v>Start group 2 for 50km</v>
      </c>
      <c r="H166" s="4" t="str">
        <f t="shared" si="12"/>
        <v>Start group 3 for 100km</v>
      </c>
    </row>
    <row r="167" spans="1:8">
      <c r="A167" s="128">
        <v>165</v>
      </c>
      <c r="B167" s="68" t="s">
        <v>38</v>
      </c>
      <c r="C167" s="68" t="s">
        <v>10469</v>
      </c>
      <c r="D167" s="69">
        <v>0.2663888888888889</v>
      </c>
      <c r="E167" s="37">
        <f t="shared" si="9"/>
        <v>0.24372230428360414</v>
      </c>
      <c r="F167" s="37">
        <f t="shared" si="10"/>
        <v>0.40581480576594192</v>
      </c>
      <c r="G167" s="11" t="str">
        <f t="shared" si="11"/>
        <v>Start group 2 for 50km</v>
      </c>
      <c r="H167" s="4" t="str">
        <f t="shared" si="12"/>
        <v>Start group 3 for 100km</v>
      </c>
    </row>
    <row r="168" spans="1:8">
      <c r="A168" s="128">
        <v>166</v>
      </c>
      <c r="B168" s="68" t="s">
        <v>42</v>
      </c>
      <c r="C168" s="68" t="s">
        <v>5730</v>
      </c>
      <c r="D168" s="69">
        <v>0.26673611111111112</v>
      </c>
      <c r="E168" s="37">
        <f t="shared" si="9"/>
        <v>0.24519940915805022</v>
      </c>
      <c r="F168" s="37">
        <f t="shared" si="10"/>
        <v>0.40764720254092357</v>
      </c>
      <c r="G168" s="11" t="str">
        <f t="shared" si="11"/>
        <v>Start group 2 for 50km</v>
      </c>
      <c r="H168" s="4" t="str">
        <f t="shared" si="12"/>
        <v>Start group 3 for 100km</v>
      </c>
    </row>
    <row r="169" spans="1:8">
      <c r="A169" s="128">
        <v>167</v>
      </c>
      <c r="B169" s="68" t="s">
        <v>16</v>
      </c>
      <c r="C169" s="68" t="s">
        <v>7825</v>
      </c>
      <c r="D169" s="69">
        <v>0.26677083333333335</v>
      </c>
      <c r="E169" s="37">
        <f t="shared" si="9"/>
        <v>0.2466765140324963</v>
      </c>
      <c r="F169" s="37">
        <f t="shared" si="10"/>
        <v>0.40783044221842157</v>
      </c>
      <c r="G169" s="11" t="str">
        <f t="shared" si="11"/>
        <v>Start group 2 for 50km</v>
      </c>
      <c r="H169" s="4" t="str">
        <f t="shared" si="12"/>
        <v>Start group 3 for 100km</v>
      </c>
    </row>
    <row r="170" spans="1:8">
      <c r="A170" s="128">
        <v>168</v>
      </c>
      <c r="B170" s="68" t="s">
        <v>67</v>
      </c>
      <c r="C170" s="68" t="s">
        <v>10470</v>
      </c>
      <c r="D170" s="69">
        <v>0.26723379629629629</v>
      </c>
      <c r="E170" s="37">
        <f t="shared" si="9"/>
        <v>0.2481536189069424</v>
      </c>
      <c r="F170" s="37">
        <f t="shared" si="10"/>
        <v>0.41027363791839722</v>
      </c>
      <c r="G170" s="11" t="str">
        <f t="shared" si="11"/>
        <v>Start group 2 for 50km</v>
      </c>
      <c r="H170" s="4" t="str">
        <f t="shared" si="12"/>
        <v>Start group 3 for 100km</v>
      </c>
    </row>
    <row r="171" spans="1:8">
      <c r="A171" s="128">
        <v>169</v>
      </c>
      <c r="B171" s="68" t="s">
        <v>3012</v>
      </c>
      <c r="C171" s="68" t="s">
        <v>9507</v>
      </c>
      <c r="D171" s="69">
        <v>0.26738425925925924</v>
      </c>
      <c r="E171" s="37">
        <f t="shared" si="9"/>
        <v>0.24963072378138848</v>
      </c>
      <c r="F171" s="37">
        <f t="shared" si="10"/>
        <v>0.41106767652088938</v>
      </c>
      <c r="G171" s="11" t="str">
        <f t="shared" si="11"/>
        <v>Start group 2 for 50km</v>
      </c>
      <c r="H171" s="4" t="str">
        <f t="shared" si="12"/>
        <v>Start group 3 for 100km</v>
      </c>
    </row>
    <row r="172" spans="1:8">
      <c r="A172" s="128">
        <v>170</v>
      </c>
      <c r="B172" s="68" t="s">
        <v>10471</v>
      </c>
      <c r="C172" s="68" t="s">
        <v>10472</v>
      </c>
      <c r="D172" s="69">
        <v>0.26739583333333333</v>
      </c>
      <c r="E172" s="37">
        <f t="shared" si="9"/>
        <v>0.25110782865583459</v>
      </c>
      <c r="F172" s="37">
        <f t="shared" si="10"/>
        <v>0.4111287564133887</v>
      </c>
      <c r="G172" s="11" t="str">
        <f t="shared" si="11"/>
        <v>Start group 2 for 50km</v>
      </c>
      <c r="H172" s="4" t="str">
        <f t="shared" si="12"/>
        <v>Start group 3 for 100km</v>
      </c>
    </row>
    <row r="173" spans="1:8">
      <c r="A173" s="128">
        <v>171</v>
      </c>
      <c r="B173" s="68" t="s">
        <v>8178</v>
      </c>
      <c r="C173" s="68" t="s">
        <v>7294</v>
      </c>
      <c r="D173" s="69">
        <v>0.26741898148148147</v>
      </c>
      <c r="E173" s="37">
        <f t="shared" si="9"/>
        <v>0.25258493353028066</v>
      </c>
      <c r="F173" s="37">
        <f t="shared" si="10"/>
        <v>0.41125091619838738</v>
      </c>
      <c r="G173" s="11" t="str">
        <f t="shared" si="11"/>
        <v>Start group 2 for 50km</v>
      </c>
      <c r="H173" s="4" t="str">
        <f t="shared" si="12"/>
        <v>Start group 3 for 100km</v>
      </c>
    </row>
    <row r="174" spans="1:8">
      <c r="A174" s="128">
        <v>172</v>
      </c>
      <c r="B174" s="68" t="s">
        <v>96</v>
      </c>
      <c r="C174" s="68" t="s">
        <v>7440</v>
      </c>
      <c r="D174" s="69">
        <v>0.26765046296296297</v>
      </c>
      <c r="E174" s="37">
        <f t="shared" si="9"/>
        <v>0.25406203840472674</v>
      </c>
      <c r="F174" s="37">
        <f t="shared" si="10"/>
        <v>0.41247251404837532</v>
      </c>
      <c r="G174" s="11" t="str">
        <f t="shared" si="11"/>
        <v>Start group 2 for 50km</v>
      </c>
      <c r="H174" s="4" t="str">
        <f t="shared" si="12"/>
        <v>Start group 3 for 100km</v>
      </c>
    </row>
    <row r="175" spans="1:8">
      <c r="A175" s="128">
        <v>173</v>
      </c>
      <c r="B175" s="68" t="s">
        <v>31</v>
      </c>
      <c r="C175" s="68" t="s">
        <v>9475</v>
      </c>
      <c r="D175" s="69">
        <v>0.26766203703703706</v>
      </c>
      <c r="E175" s="37">
        <f t="shared" si="9"/>
        <v>0.25553914327917282</v>
      </c>
      <c r="F175" s="37">
        <f t="shared" si="10"/>
        <v>0.41253359394087463</v>
      </c>
      <c r="G175" s="11" t="str">
        <f t="shared" si="11"/>
        <v>Start group 2 for 50km</v>
      </c>
      <c r="H175" s="4" t="str">
        <f t="shared" si="12"/>
        <v>Start group 3 for 100km</v>
      </c>
    </row>
    <row r="176" spans="1:8">
      <c r="A176" s="128">
        <v>174</v>
      </c>
      <c r="B176" s="68" t="s">
        <v>78</v>
      </c>
      <c r="C176" s="68" t="s">
        <v>9483</v>
      </c>
      <c r="D176" s="69">
        <v>0.26796296296296296</v>
      </c>
      <c r="E176" s="37">
        <f t="shared" si="9"/>
        <v>0.2570162481536189</v>
      </c>
      <c r="F176" s="37">
        <f t="shared" si="10"/>
        <v>0.41412167114585879</v>
      </c>
      <c r="G176" s="11" t="str">
        <f t="shared" si="11"/>
        <v>Start group 2 for 50km</v>
      </c>
      <c r="H176" s="4" t="str">
        <f t="shared" si="12"/>
        <v>Start group 3 for 100km</v>
      </c>
    </row>
    <row r="177" spans="1:8">
      <c r="A177" s="128">
        <v>175</v>
      </c>
      <c r="B177" s="68" t="s">
        <v>22</v>
      </c>
      <c r="C177" s="68" t="s">
        <v>5685</v>
      </c>
      <c r="D177" s="69">
        <v>0.26858796296296295</v>
      </c>
      <c r="E177" s="37">
        <f t="shared" si="9"/>
        <v>0.25849335302806498</v>
      </c>
      <c r="F177" s="37">
        <f t="shared" si="10"/>
        <v>0.41741998534082569</v>
      </c>
      <c r="G177" s="11" t="str">
        <f t="shared" si="11"/>
        <v>Start group 2 for 50km</v>
      </c>
      <c r="H177" s="4" t="str">
        <f t="shared" si="12"/>
        <v>Start group 3 for 100km</v>
      </c>
    </row>
    <row r="178" spans="1:8">
      <c r="A178" s="128">
        <v>176</v>
      </c>
      <c r="B178" s="68" t="s">
        <v>28</v>
      </c>
      <c r="C178" s="68" t="s">
        <v>9897</v>
      </c>
      <c r="D178" s="69">
        <v>0.26858796296296295</v>
      </c>
      <c r="E178" s="37">
        <f t="shared" si="9"/>
        <v>0.25997045790251105</v>
      </c>
      <c r="F178" s="37">
        <f t="shared" si="10"/>
        <v>0.41741998534082569</v>
      </c>
      <c r="G178" s="11" t="str">
        <f t="shared" si="11"/>
        <v>Start group 2 for 50km</v>
      </c>
      <c r="H178" s="4" t="str">
        <f t="shared" si="12"/>
        <v>Start group 3 for 100km</v>
      </c>
    </row>
    <row r="179" spans="1:8">
      <c r="A179" s="128">
        <v>177</v>
      </c>
      <c r="B179" s="68" t="s">
        <v>3328</v>
      </c>
      <c r="C179" s="68" t="s">
        <v>5775</v>
      </c>
      <c r="D179" s="69">
        <v>0.26898148148148149</v>
      </c>
      <c r="E179" s="37">
        <f t="shared" si="9"/>
        <v>0.26144756277695719</v>
      </c>
      <c r="F179" s="37">
        <f t="shared" si="10"/>
        <v>0.41949670168580494</v>
      </c>
      <c r="G179" s="11" t="str">
        <f t="shared" si="11"/>
        <v>Start group 2 for 50km</v>
      </c>
      <c r="H179" s="4" t="str">
        <f t="shared" si="12"/>
        <v>Start group 3 for 100km</v>
      </c>
    </row>
    <row r="180" spans="1:8">
      <c r="A180" s="128">
        <v>178</v>
      </c>
      <c r="B180" s="68" t="s">
        <v>71</v>
      </c>
      <c r="C180" s="68" t="s">
        <v>9933</v>
      </c>
      <c r="D180" s="69">
        <v>0.26898148148148149</v>
      </c>
      <c r="E180" s="37">
        <f t="shared" si="9"/>
        <v>0.26292466765140327</v>
      </c>
      <c r="F180" s="37">
        <f t="shared" si="10"/>
        <v>0.41949670168580494</v>
      </c>
      <c r="G180" s="11" t="str">
        <f t="shared" si="11"/>
        <v>Start group 2 for 50km</v>
      </c>
      <c r="H180" s="4" t="str">
        <f t="shared" si="12"/>
        <v>Start group 3 for 100km</v>
      </c>
    </row>
    <row r="181" spans="1:8">
      <c r="A181" s="128">
        <v>179</v>
      </c>
      <c r="B181" s="68" t="s">
        <v>10473</v>
      </c>
      <c r="C181" s="68" t="s">
        <v>7464</v>
      </c>
      <c r="D181" s="69">
        <v>0.26899305555555558</v>
      </c>
      <c r="E181" s="37">
        <f t="shared" si="9"/>
        <v>0.26440177252584934</v>
      </c>
      <c r="F181" s="37">
        <f t="shared" si="10"/>
        <v>0.41955778157830448</v>
      </c>
      <c r="G181" s="11" t="str">
        <f t="shared" si="11"/>
        <v>Start group 2 for 50km</v>
      </c>
      <c r="H181" s="4" t="str">
        <f t="shared" si="12"/>
        <v>Start group 3 for 100km</v>
      </c>
    </row>
    <row r="182" spans="1:8">
      <c r="A182" s="128">
        <v>180</v>
      </c>
      <c r="B182" s="68" t="s">
        <v>6</v>
      </c>
      <c r="C182" s="68" t="s">
        <v>9594</v>
      </c>
      <c r="D182" s="69">
        <v>0.26950231481481479</v>
      </c>
      <c r="E182" s="37">
        <f t="shared" si="9"/>
        <v>0.26587887740029542</v>
      </c>
      <c r="F182" s="37">
        <f t="shared" si="10"/>
        <v>0.42224529684827744</v>
      </c>
      <c r="G182" s="11" t="str">
        <f t="shared" si="11"/>
        <v>Start group 3 for 50km</v>
      </c>
      <c r="H182" s="4" t="str">
        <f t="shared" si="12"/>
        <v>Start group 3 for 100km</v>
      </c>
    </row>
    <row r="183" spans="1:8">
      <c r="A183" s="128">
        <v>181</v>
      </c>
      <c r="B183" s="68" t="s">
        <v>276</v>
      </c>
      <c r="C183" s="68" t="s">
        <v>9474</v>
      </c>
      <c r="D183" s="69">
        <v>0.26953703703703702</v>
      </c>
      <c r="E183" s="37">
        <f t="shared" si="9"/>
        <v>0.2673559822747415</v>
      </c>
      <c r="F183" s="37">
        <f t="shared" si="10"/>
        <v>0.42242853652577567</v>
      </c>
      <c r="G183" s="11" t="str">
        <f t="shared" si="11"/>
        <v>Start group 3 for 50km</v>
      </c>
      <c r="H183" s="4" t="str">
        <f t="shared" si="12"/>
        <v>Start group 3 for 100km</v>
      </c>
    </row>
    <row r="184" spans="1:8">
      <c r="A184" s="128">
        <v>182</v>
      </c>
      <c r="B184" s="68" t="s">
        <v>294</v>
      </c>
      <c r="C184" s="68" t="s">
        <v>10474</v>
      </c>
      <c r="D184" s="69">
        <v>0.2696412037037037</v>
      </c>
      <c r="E184" s="37">
        <f t="shared" si="9"/>
        <v>0.26883308714918758</v>
      </c>
      <c r="F184" s="37">
        <f t="shared" si="10"/>
        <v>0.42297825555827029</v>
      </c>
      <c r="G184" s="11" t="str">
        <f t="shared" si="11"/>
        <v>Start group 3 for 50km</v>
      </c>
      <c r="H184" s="4" t="str">
        <f t="shared" si="12"/>
        <v>Start group 3 for 100km</v>
      </c>
    </row>
    <row r="185" spans="1:8">
      <c r="A185" s="128">
        <v>183</v>
      </c>
      <c r="B185" s="68" t="s">
        <v>131</v>
      </c>
      <c r="C185" s="68" t="s">
        <v>10475</v>
      </c>
      <c r="D185" s="69">
        <v>0.27009259259259261</v>
      </c>
      <c r="E185" s="37">
        <f t="shared" si="9"/>
        <v>0.27031019202363366</v>
      </c>
      <c r="F185" s="37">
        <f t="shared" si="10"/>
        <v>0.42536037136574639</v>
      </c>
      <c r="G185" s="11" t="str">
        <f t="shared" si="11"/>
        <v>Start group 3 for 50km</v>
      </c>
      <c r="H185" s="4" t="str">
        <f t="shared" si="12"/>
        <v>Start group 3 for 100km</v>
      </c>
    </row>
    <row r="186" spans="1:8">
      <c r="A186" s="128">
        <v>184</v>
      </c>
      <c r="B186" s="68" t="s">
        <v>25</v>
      </c>
      <c r="C186" s="68" t="s">
        <v>9550</v>
      </c>
      <c r="D186" s="69">
        <v>0.27020833333333333</v>
      </c>
      <c r="E186" s="37">
        <f t="shared" si="9"/>
        <v>0.27178729689807979</v>
      </c>
      <c r="F186" s="37">
        <f t="shared" si="10"/>
        <v>0.42597117029074033</v>
      </c>
      <c r="G186" s="11" t="str">
        <f t="shared" si="11"/>
        <v>Start group 3 for 50km</v>
      </c>
      <c r="H186" s="4" t="str">
        <f t="shared" si="12"/>
        <v>Start group 3 for 100km</v>
      </c>
    </row>
    <row r="187" spans="1:8">
      <c r="A187" s="128">
        <v>185</v>
      </c>
      <c r="B187" s="68" t="s">
        <v>71</v>
      </c>
      <c r="C187" s="68" t="s">
        <v>9472</v>
      </c>
      <c r="D187" s="69">
        <v>0.27048611111111109</v>
      </c>
      <c r="E187" s="37">
        <f t="shared" si="9"/>
        <v>0.27326440177252587</v>
      </c>
      <c r="F187" s="37">
        <f t="shared" si="10"/>
        <v>0.42743708771072558</v>
      </c>
      <c r="G187" s="11" t="str">
        <f t="shared" si="11"/>
        <v>Start group 3 for 50km</v>
      </c>
      <c r="H187" s="4" t="str">
        <f t="shared" si="12"/>
        <v>Start group 3 for 100km</v>
      </c>
    </row>
    <row r="188" spans="1:8">
      <c r="A188" s="128">
        <v>186</v>
      </c>
      <c r="B188" s="68" t="s">
        <v>29</v>
      </c>
      <c r="C188" s="68" t="s">
        <v>5883</v>
      </c>
      <c r="D188" s="69">
        <v>0.27060185185185187</v>
      </c>
      <c r="E188" s="37">
        <f t="shared" si="9"/>
        <v>0.27474150664697194</v>
      </c>
      <c r="F188" s="37">
        <f t="shared" si="10"/>
        <v>0.42804788663571958</v>
      </c>
      <c r="G188" s="11" t="str">
        <f t="shared" si="11"/>
        <v>Start group 3 for 50km</v>
      </c>
      <c r="H188" s="4" t="str">
        <f t="shared" si="12"/>
        <v>Start group 3 for 100km</v>
      </c>
    </row>
    <row r="189" spans="1:8">
      <c r="A189" s="128">
        <v>187</v>
      </c>
      <c r="B189" s="68" t="s">
        <v>58</v>
      </c>
      <c r="C189" s="68" t="s">
        <v>7528</v>
      </c>
      <c r="D189" s="69">
        <v>0.27075231481481482</v>
      </c>
      <c r="E189" s="37">
        <f t="shared" si="9"/>
        <v>0.27621861152141802</v>
      </c>
      <c r="F189" s="37">
        <f t="shared" si="10"/>
        <v>0.42884192523821152</v>
      </c>
      <c r="G189" s="11" t="str">
        <f t="shared" si="11"/>
        <v>Start group 3 for 50km</v>
      </c>
      <c r="H189" s="4" t="str">
        <f t="shared" si="12"/>
        <v>Start group 3 for 100km</v>
      </c>
    </row>
    <row r="190" spans="1:8">
      <c r="A190" s="128">
        <v>188</v>
      </c>
      <c r="B190" s="68" t="s">
        <v>9845</v>
      </c>
      <c r="C190" s="68" t="s">
        <v>7699</v>
      </c>
      <c r="D190" s="69">
        <v>0.27108796296296295</v>
      </c>
      <c r="E190" s="37">
        <f t="shared" si="9"/>
        <v>0.2776957163958641</v>
      </c>
      <c r="F190" s="37">
        <f t="shared" si="10"/>
        <v>0.43061324212069385</v>
      </c>
      <c r="G190" s="11" t="str">
        <f t="shared" si="11"/>
        <v>Start group 3 for 50km</v>
      </c>
      <c r="H190" s="4" t="str">
        <f t="shared" si="12"/>
        <v>Start group 3 for 100km</v>
      </c>
    </row>
    <row r="191" spans="1:8">
      <c r="A191" s="128">
        <v>189</v>
      </c>
      <c r="B191" s="68" t="s">
        <v>2519</v>
      </c>
      <c r="C191" s="68" t="s">
        <v>5704</v>
      </c>
      <c r="D191" s="69">
        <v>0.27121527777777776</v>
      </c>
      <c r="E191" s="37">
        <f t="shared" si="9"/>
        <v>0.27917282127031018</v>
      </c>
      <c r="F191" s="37">
        <f t="shared" si="10"/>
        <v>0.43128512093818716</v>
      </c>
      <c r="G191" s="11" t="str">
        <f t="shared" si="11"/>
        <v>Start group 3 for 50km</v>
      </c>
      <c r="H191" s="4" t="str">
        <f t="shared" si="12"/>
        <v>Start group 3 for 100km</v>
      </c>
    </row>
    <row r="192" spans="1:8">
      <c r="A192" s="128">
        <v>190</v>
      </c>
      <c r="B192" s="68" t="s">
        <v>10</v>
      </c>
      <c r="C192" s="68" t="s">
        <v>10476</v>
      </c>
      <c r="D192" s="69">
        <v>0.27130787037037035</v>
      </c>
      <c r="E192" s="37">
        <f t="shared" si="9"/>
        <v>0.28064992614475626</v>
      </c>
      <c r="F192" s="37">
        <f t="shared" si="10"/>
        <v>0.43177376007818224</v>
      </c>
      <c r="G192" s="11" t="str">
        <f t="shared" si="11"/>
        <v>Start group 3 for 50km</v>
      </c>
      <c r="H192" s="4" t="str">
        <f t="shared" si="12"/>
        <v>Start group 3 for 100km</v>
      </c>
    </row>
    <row r="193" spans="1:8">
      <c r="A193" s="128">
        <v>191</v>
      </c>
      <c r="B193" s="68" t="s">
        <v>4</v>
      </c>
      <c r="C193" s="68" t="s">
        <v>9695</v>
      </c>
      <c r="D193" s="69">
        <v>0.27131944444444445</v>
      </c>
      <c r="E193" s="37">
        <f t="shared" si="9"/>
        <v>0.28212703101920239</v>
      </c>
      <c r="F193" s="37">
        <f t="shared" si="10"/>
        <v>0.43183483997068156</v>
      </c>
      <c r="G193" s="11" t="str">
        <f t="shared" si="11"/>
        <v>Start group 3 for 50km</v>
      </c>
      <c r="H193" s="4" t="str">
        <f t="shared" si="12"/>
        <v>Start group 3 for 100km</v>
      </c>
    </row>
    <row r="194" spans="1:8">
      <c r="A194" s="128">
        <v>192</v>
      </c>
      <c r="B194" s="68" t="s">
        <v>16</v>
      </c>
      <c r="C194" s="68" t="s">
        <v>9604</v>
      </c>
      <c r="D194" s="69">
        <v>0.27187499999999998</v>
      </c>
      <c r="E194" s="37">
        <f t="shared" si="9"/>
        <v>0.28360413589364847</v>
      </c>
      <c r="F194" s="37">
        <f t="shared" si="10"/>
        <v>0.43476667481065229</v>
      </c>
      <c r="G194" s="11" t="str">
        <f t="shared" si="11"/>
        <v>Start group 3 for 50km</v>
      </c>
      <c r="H194" s="4" t="str">
        <f t="shared" si="12"/>
        <v>Start group 3 for 100km</v>
      </c>
    </row>
    <row r="195" spans="1:8">
      <c r="A195" s="128">
        <v>193</v>
      </c>
      <c r="B195" s="68" t="s">
        <v>582</v>
      </c>
      <c r="C195" s="68" t="s">
        <v>10477</v>
      </c>
      <c r="D195" s="69">
        <v>0.27188657407407407</v>
      </c>
      <c r="E195" s="37">
        <f t="shared" si="9"/>
        <v>0.28508124076809455</v>
      </c>
      <c r="F195" s="37">
        <f t="shared" si="10"/>
        <v>0.4348277547031516</v>
      </c>
      <c r="G195" s="11" t="str">
        <f t="shared" si="11"/>
        <v>Start group 3 for 50km</v>
      </c>
      <c r="H195" s="4" t="str">
        <f t="shared" si="12"/>
        <v>Start group 3 for 100km</v>
      </c>
    </row>
    <row r="196" spans="1:8">
      <c r="A196" s="128">
        <v>194</v>
      </c>
      <c r="B196" s="68" t="s">
        <v>33</v>
      </c>
      <c r="C196" s="68" t="s">
        <v>10478</v>
      </c>
      <c r="D196" s="69">
        <v>0.27190972222222221</v>
      </c>
      <c r="E196" s="37">
        <f t="shared" ref="E196:E259" si="13">A196/677</f>
        <v>0.28655834564254062</v>
      </c>
      <c r="F196" s="37">
        <f t="shared" ref="F196:F259" si="14">((HOUR(D196)*60+MINUTE(D196)+SECOND(D196)/60)-(HOUR($D$3)*60+MINUTE($D$3)+SECOND($D$3)/60))/(HOUR($D$3)*60+MINUTE($D$3)+SECOND($D$3)/60)</f>
        <v>0.43494991448815051</v>
      </c>
      <c r="G196" s="11" t="str">
        <f t="shared" ref="G196:G259" si="15">"Start group "&amp;IF(F196&lt;=32%,1,IF(F196&lt;=42%,2,IF(F196&lt;=53%,3,IF(F196&lt;=65%,4,IF(F196&lt;=87%,5,6)))))&amp;" for 50km"</f>
        <v>Start group 3 for 50km</v>
      </c>
      <c r="H196" s="4" t="str">
        <f t="shared" ref="H196:H259" si="16">"Start group "&amp;IF(F196&lt;=23%,1,IF(F196&lt;=36%,2,IF(F196&lt;=46%,3,IF(F196&lt;=55%,4,IF(F196&lt;=72%,5,6)))))&amp;" for 100km"</f>
        <v>Start group 3 for 100km</v>
      </c>
    </row>
    <row r="197" spans="1:8">
      <c r="A197" s="128">
        <v>195</v>
      </c>
      <c r="B197" s="68" t="s">
        <v>41</v>
      </c>
      <c r="C197" s="68" t="s">
        <v>7258</v>
      </c>
      <c r="D197" s="69">
        <v>0.2724421296296296</v>
      </c>
      <c r="E197" s="37">
        <f t="shared" si="13"/>
        <v>0.2880354505169867</v>
      </c>
      <c r="F197" s="37">
        <f t="shared" si="14"/>
        <v>0.43775958954312233</v>
      </c>
      <c r="G197" s="11" t="str">
        <f t="shared" si="15"/>
        <v>Start group 3 for 50km</v>
      </c>
      <c r="H197" s="4" t="str">
        <f t="shared" si="16"/>
        <v>Start group 3 for 100km</v>
      </c>
    </row>
    <row r="198" spans="1:8">
      <c r="A198" s="128">
        <v>196</v>
      </c>
      <c r="B198" s="68" t="s">
        <v>80</v>
      </c>
      <c r="C198" s="68" t="s">
        <v>10479</v>
      </c>
      <c r="D198" s="69">
        <v>0.2729050925925926</v>
      </c>
      <c r="E198" s="37">
        <f t="shared" si="13"/>
        <v>0.28951255539143278</v>
      </c>
      <c r="F198" s="37">
        <f t="shared" si="14"/>
        <v>0.44020278524309797</v>
      </c>
      <c r="G198" s="11" t="str">
        <f t="shared" si="15"/>
        <v>Start group 3 for 50km</v>
      </c>
      <c r="H198" s="4" t="str">
        <f t="shared" si="16"/>
        <v>Start group 3 for 100km</v>
      </c>
    </row>
    <row r="199" spans="1:8">
      <c r="A199" s="128">
        <v>197</v>
      </c>
      <c r="B199" s="68" t="s">
        <v>10480</v>
      </c>
      <c r="C199" s="68" t="s">
        <v>10481</v>
      </c>
      <c r="D199" s="69">
        <v>0.27291666666666664</v>
      </c>
      <c r="E199" s="37">
        <f t="shared" si="13"/>
        <v>0.29098966026587886</v>
      </c>
      <c r="F199" s="37">
        <f t="shared" si="14"/>
        <v>0.44026386513559734</v>
      </c>
      <c r="G199" s="11" t="str">
        <f t="shared" si="15"/>
        <v>Start group 3 for 50km</v>
      </c>
      <c r="H199" s="4" t="str">
        <f t="shared" si="16"/>
        <v>Start group 3 for 100km</v>
      </c>
    </row>
    <row r="200" spans="1:8">
      <c r="A200" s="128">
        <v>198</v>
      </c>
      <c r="B200" s="68" t="s">
        <v>25</v>
      </c>
      <c r="C200" s="68" t="s">
        <v>10229</v>
      </c>
      <c r="D200" s="69">
        <v>0.27293981481481483</v>
      </c>
      <c r="E200" s="37">
        <f t="shared" si="13"/>
        <v>0.29246676514032494</v>
      </c>
      <c r="F200" s="37">
        <f t="shared" si="14"/>
        <v>0.4403860249205962</v>
      </c>
      <c r="G200" s="11" t="str">
        <f t="shared" si="15"/>
        <v>Start group 3 for 50km</v>
      </c>
      <c r="H200" s="4" t="str">
        <f t="shared" si="16"/>
        <v>Start group 3 for 100km</v>
      </c>
    </row>
    <row r="201" spans="1:8">
      <c r="A201" s="128">
        <v>199</v>
      </c>
      <c r="B201" s="68" t="s">
        <v>132</v>
      </c>
      <c r="C201" s="68" t="s">
        <v>9502</v>
      </c>
      <c r="D201" s="69">
        <v>0.27306712962962965</v>
      </c>
      <c r="E201" s="37">
        <f t="shared" si="13"/>
        <v>0.29394387001477107</v>
      </c>
      <c r="F201" s="37">
        <f t="shared" si="14"/>
        <v>0.44105790373808929</v>
      </c>
      <c r="G201" s="11" t="str">
        <f t="shared" si="15"/>
        <v>Start group 3 for 50km</v>
      </c>
      <c r="H201" s="4" t="str">
        <f t="shared" si="16"/>
        <v>Start group 3 for 100km</v>
      </c>
    </row>
    <row r="202" spans="1:8">
      <c r="A202" s="128">
        <v>200</v>
      </c>
      <c r="B202" s="68" t="s">
        <v>630</v>
      </c>
      <c r="C202" s="68" t="s">
        <v>10482</v>
      </c>
      <c r="D202" s="69">
        <v>0.27311342592592591</v>
      </c>
      <c r="E202" s="37">
        <f t="shared" si="13"/>
        <v>0.29542097488921715</v>
      </c>
      <c r="F202" s="37">
        <f t="shared" si="14"/>
        <v>0.44130222330808705</v>
      </c>
      <c r="G202" s="11" t="str">
        <f t="shared" si="15"/>
        <v>Start group 3 for 50km</v>
      </c>
      <c r="H202" s="4" t="str">
        <f t="shared" si="16"/>
        <v>Start group 3 for 100km</v>
      </c>
    </row>
    <row r="203" spans="1:8">
      <c r="A203" s="128">
        <v>201</v>
      </c>
      <c r="B203" s="68" t="s">
        <v>71</v>
      </c>
      <c r="C203" s="68" t="s">
        <v>9712</v>
      </c>
      <c r="D203" s="69">
        <v>0.27312500000000001</v>
      </c>
      <c r="E203" s="37">
        <f t="shared" si="13"/>
        <v>0.29689807976366323</v>
      </c>
      <c r="F203" s="37">
        <f t="shared" si="14"/>
        <v>0.44136330320058637</v>
      </c>
      <c r="G203" s="11" t="str">
        <f t="shared" si="15"/>
        <v>Start group 3 for 50km</v>
      </c>
      <c r="H203" s="4" t="str">
        <f t="shared" si="16"/>
        <v>Start group 3 for 100km</v>
      </c>
    </row>
    <row r="204" spans="1:8">
      <c r="A204" s="128">
        <v>202</v>
      </c>
      <c r="B204" s="68" t="s">
        <v>609</v>
      </c>
      <c r="C204" s="68" t="s">
        <v>10474</v>
      </c>
      <c r="D204" s="69">
        <v>0.27314814814814814</v>
      </c>
      <c r="E204" s="37">
        <f t="shared" si="13"/>
        <v>0.2983751846381093</v>
      </c>
      <c r="F204" s="37">
        <f t="shared" si="14"/>
        <v>0.44148546298558505</v>
      </c>
      <c r="G204" s="11" t="str">
        <f t="shared" si="15"/>
        <v>Start group 3 for 50km</v>
      </c>
      <c r="H204" s="4" t="str">
        <f t="shared" si="16"/>
        <v>Start group 3 for 100km</v>
      </c>
    </row>
    <row r="205" spans="1:8">
      <c r="A205" s="128">
        <v>203</v>
      </c>
      <c r="B205" s="68" t="s">
        <v>10483</v>
      </c>
      <c r="C205" s="68" t="s">
        <v>5643</v>
      </c>
      <c r="D205" s="69">
        <v>0.27315972222222223</v>
      </c>
      <c r="E205" s="37">
        <f t="shared" si="13"/>
        <v>0.29985228951255538</v>
      </c>
      <c r="F205" s="37">
        <f t="shared" si="14"/>
        <v>0.44154654287808459</v>
      </c>
      <c r="G205" s="11" t="str">
        <f t="shared" si="15"/>
        <v>Start group 3 for 50km</v>
      </c>
      <c r="H205" s="4" t="str">
        <f t="shared" si="16"/>
        <v>Start group 3 for 100km</v>
      </c>
    </row>
    <row r="206" spans="1:8">
      <c r="A206" s="128">
        <v>204</v>
      </c>
      <c r="B206" s="68" t="s">
        <v>90</v>
      </c>
      <c r="C206" s="68" t="s">
        <v>9478</v>
      </c>
      <c r="D206" s="69">
        <v>0.27317129629629627</v>
      </c>
      <c r="E206" s="37">
        <f t="shared" si="13"/>
        <v>0.30132939438700146</v>
      </c>
      <c r="F206" s="37">
        <f t="shared" si="14"/>
        <v>0.44160762277058391</v>
      </c>
      <c r="G206" s="11" t="str">
        <f t="shared" si="15"/>
        <v>Start group 3 for 50km</v>
      </c>
      <c r="H206" s="4" t="str">
        <f t="shared" si="16"/>
        <v>Start group 3 for 100km</v>
      </c>
    </row>
    <row r="207" spans="1:8">
      <c r="A207" s="128">
        <v>205</v>
      </c>
      <c r="B207" s="68" t="s">
        <v>130</v>
      </c>
      <c r="C207" s="68" t="s">
        <v>10484</v>
      </c>
      <c r="D207" s="69">
        <v>0.27351851851851849</v>
      </c>
      <c r="E207" s="37">
        <f t="shared" si="13"/>
        <v>0.30280649926144754</v>
      </c>
      <c r="F207" s="37">
        <f t="shared" si="14"/>
        <v>0.44344001954556561</v>
      </c>
      <c r="G207" s="11" t="str">
        <f t="shared" si="15"/>
        <v>Start group 3 for 50km</v>
      </c>
      <c r="H207" s="4" t="str">
        <f t="shared" si="16"/>
        <v>Start group 3 for 100km</v>
      </c>
    </row>
    <row r="208" spans="1:8">
      <c r="A208" s="128">
        <v>206</v>
      </c>
      <c r="B208" s="68" t="s">
        <v>333</v>
      </c>
      <c r="C208" s="68" t="s">
        <v>10485</v>
      </c>
      <c r="D208" s="69">
        <v>0.27370370370370373</v>
      </c>
      <c r="E208" s="37">
        <f t="shared" si="13"/>
        <v>0.30428360413589367</v>
      </c>
      <c r="F208" s="37">
        <f t="shared" si="14"/>
        <v>0.44441729782555578</v>
      </c>
      <c r="G208" s="11" t="str">
        <f t="shared" si="15"/>
        <v>Start group 3 for 50km</v>
      </c>
      <c r="H208" s="4" t="str">
        <f t="shared" si="16"/>
        <v>Start group 3 for 100km</v>
      </c>
    </row>
    <row r="209" spans="1:8">
      <c r="A209" s="128">
        <v>207</v>
      </c>
      <c r="B209" s="68" t="s">
        <v>15</v>
      </c>
      <c r="C209" s="68" t="s">
        <v>9554</v>
      </c>
      <c r="D209" s="69">
        <v>0.2739699074074074</v>
      </c>
      <c r="E209" s="37">
        <f t="shared" si="13"/>
        <v>0.30576070901033975</v>
      </c>
      <c r="F209" s="37">
        <f t="shared" si="14"/>
        <v>0.44582213535304166</v>
      </c>
      <c r="G209" s="11" t="str">
        <f t="shared" si="15"/>
        <v>Start group 3 for 50km</v>
      </c>
      <c r="H209" s="4" t="str">
        <f t="shared" si="16"/>
        <v>Start group 3 for 100km</v>
      </c>
    </row>
    <row r="210" spans="1:8">
      <c r="A210" s="128">
        <v>208</v>
      </c>
      <c r="B210" s="68" t="s">
        <v>16</v>
      </c>
      <c r="C210" s="68" t="s">
        <v>10486</v>
      </c>
      <c r="D210" s="69">
        <v>0.27417824074074076</v>
      </c>
      <c r="E210" s="37">
        <f t="shared" si="13"/>
        <v>0.30723781388478583</v>
      </c>
      <c r="F210" s="37">
        <f t="shared" si="14"/>
        <v>0.44692157341803074</v>
      </c>
      <c r="G210" s="11" t="str">
        <f t="shared" si="15"/>
        <v>Start group 3 for 50km</v>
      </c>
      <c r="H210" s="4" t="str">
        <f t="shared" si="16"/>
        <v>Start group 3 for 100km</v>
      </c>
    </row>
    <row r="211" spans="1:8">
      <c r="A211" s="128">
        <v>209</v>
      </c>
      <c r="B211" s="68" t="s">
        <v>322</v>
      </c>
      <c r="C211" s="68" t="s">
        <v>5846</v>
      </c>
      <c r="D211" s="69">
        <v>0.27435185185185185</v>
      </c>
      <c r="E211" s="37">
        <f t="shared" si="13"/>
        <v>0.3087149187592319</v>
      </c>
      <c r="F211" s="37">
        <f t="shared" si="14"/>
        <v>0.44783777180552159</v>
      </c>
      <c r="G211" s="11" t="str">
        <f t="shared" si="15"/>
        <v>Start group 3 for 50km</v>
      </c>
      <c r="H211" s="4" t="str">
        <f t="shared" si="16"/>
        <v>Start group 3 for 100km</v>
      </c>
    </row>
    <row r="212" spans="1:8">
      <c r="A212" s="128">
        <v>210</v>
      </c>
      <c r="B212" s="68" t="s">
        <v>108</v>
      </c>
      <c r="C212" s="68" t="s">
        <v>5684</v>
      </c>
      <c r="D212" s="69">
        <v>0.27439814814814817</v>
      </c>
      <c r="E212" s="37">
        <f t="shared" si="13"/>
        <v>0.31019202363367798</v>
      </c>
      <c r="F212" s="37">
        <f t="shared" si="14"/>
        <v>0.44808209137551913</v>
      </c>
      <c r="G212" s="11" t="str">
        <f t="shared" si="15"/>
        <v>Start group 3 for 50km</v>
      </c>
      <c r="H212" s="4" t="str">
        <f t="shared" si="16"/>
        <v>Start group 3 for 100km</v>
      </c>
    </row>
    <row r="213" spans="1:8">
      <c r="A213" s="128">
        <v>211</v>
      </c>
      <c r="B213" s="68" t="s">
        <v>17</v>
      </c>
      <c r="C213" s="68" t="s">
        <v>5756</v>
      </c>
      <c r="D213" s="69">
        <v>0.2744328703703704</v>
      </c>
      <c r="E213" s="37">
        <f t="shared" si="13"/>
        <v>0.31166912850812406</v>
      </c>
      <c r="F213" s="37">
        <f t="shared" si="14"/>
        <v>0.4482653310530173</v>
      </c>
      <c r="G213" s="11" t="str">
        <f t="shared" si="15"/>
        <v>Start group 3 for 50km</v>
      </c>
      <c r="H213" s="4" t="str">
        <f t="shared" si="16"/>
        <v>Start group 3 for 100km</v>
      </c>
    </row>
    <row r="214" spans="1:8">
      <c r="A214" s="128">
        <v>212</v>
      </c>
      <c r="B214" s="68" t="s">
        <v>43</v>
      </c>
      <c r="C214" s="68" t="s">
        <v>10487</v>
      </c>
      <c r="D214" s="69">
        <v>0.27482638888888888</v>
      </c>
      <c r="E214" s="37">
        <f t="shared" si="13"/>
        <v>0.31314623338257014</v>
      </c>
      <c r="F214" s="37">
        <f t="shared" si="14"/>
        <v>0.45034204739799655</v>
      </c>
      <c r="G214" s="11" t="str">
        <f t="shared" si="15"/>
        <v>Start group 3 for 50km</v>
      </c>
      <c r="H214" s="4" t="str">
        <f t="shared" si="16"/>
        <v>Start group 3 for 100km</v>
      </c>
    </row>
    <row r="215" spans="1:8">
      <c r="A215" s="128">
        <v>213</v>
      </c>
      <c r="B215" s="68" t="s">
        <v>28</v>
      </c>
      <c r="C215" s="68" t="s">
        <v>10488</v>
      </c>
      <c r="D215" s="69">
        <v>0.27515046296296297</v>
      </c>
      <c r="E215" s="37">
        <f t="shared" si="13"/>
        <v>0.31462333825701627</v>
      </c>
      <c r="F215" s="37">
        <f t="shared" si="14"/>
        <v>0.45205228438797934</v>
      </c>
      <c r="G215" s="11" t="str">
        <f t="shared" si="15"/>
        <v>Start group 3 for 50km</v>
      </c>
      <c r="H215" s="4" t="str">
        <f t="shared" si="16"/>
        <v>Start group 3 for 100km</v>
      </c>
    </row>
    <row r="216" spans="1:8">
      <c r="A216" s="128">
        <v>214</v>
      </c>
      <c r="B216" s="68" t="s">
        <v>405</v>
      </c>
      <c r="C216" s="68" t="s">
        <v>7964</v>
      </c>
      <c r="D216" s="69">
        <v>0.27534722222222224</v>
      </c>
      <c r="E216" s="37">
        <f t="shared" si="13"/>
        <v>0.31610044313146235</v>
      </c>
      <c r="F216" s="37">
        <f t="shared" si="14"/>
        <v>0.45309064256046905</v>
      </c>
      <c r="G216" s="11" t="str">
        <f t="shared" si="15"/>
        <v>Start group 3 for 50km</v>
      </c>
      <c r="H216" s="4" t="str">
        <f t="shared" si="16"/>
        <v>Start group 3 for 100km</v>
      </c>
    </row>
    <row r="217" spans="1:8">
      <c r="A217" s="128">
        <v>215</v>
      </c>
      <c r="B217" s="68" t="s">
        <v>56</v>
      </c>
      <c r="C217" s="68" t="s">
        <v>10489</v>
      </c>
      <c r="D217" s="69">
        <v>0.27539351851851851</v>
      </c>
      <c r="E217" s="37">
        <f t="shared" si="13"/>
        <v>0.31757754800590843</v>
      </c>
      <c r="F217" s="37">
        <f t="shared" si="14"/>
        <v>0.45333496213046659</v>
      </c>
      <c r="G217" s="11" t="str">
        <f t="shared" si="15"/>
        <v>Start group 3 for 50km</v>
      </c>
      <c r="H217" s="4" t="str">
        <f t="shared" si="16"/>
        <v>Start group 3 for 100km</v>
      </c>
    </row>
    <row r="218" spans="1:8">
      <c r="A218" s="128">
        <v>216</v>
      </c>
      <c r="B218" s="68" t="s">
        <v>35</v>
      </c>
      <c r="C218" s="68" t="s">
        <v>7623</v>
      </c>
      <c r="D218" s="69">
        <v>0.2757060185185185</v>
      </c>
      <c r="E218" s="37">
        <f t="shared" si="13"/>
        <v>0.31905465288035451</v>
      </c>
      <c r="F218" s="37">
        <f t="shared" si="14"/>
        <v>0.45498411922795007</v>
      </c>
      <c r="G218" s="11" t="str">
        <f t="shared" si="15"/>
        <v>Start group 3 for 50km</v>
      </c>
      <c r="H218" s="4" t="str">
        <f t="shared" si="16"/>
        <v>Start group 3 for 100km</v>
      </c>
    </row>
    <row r="219" spans="1:8">
      <c r="A219" s="128">
        <v>217</v>
      </c>
      <c r="B219" s="68" t="s">
        <v>100</v>
      </c>
      <c r="C219" s="68" t="s">
        <v>5968</v>
      </c>
      <c r="D219" s="69">
        <v>0.27587962962962964</v>
      </c>
      <c r="E219" s="37">
        <f t="shared" si="13"/>
        <v>0.32053175775480058</v>
      </c>
      <c r="F219" s="37">
        <f t="shared" si="14"/>
        <v>0.45590031761544092</v>
      </c>
      <c r="G219" s="11" t="str">
        <f t="shared" si="15"/>
        <v>Start group 3 for 50km</v>
      </c>
      <c r="H219" s="4" t="str">
        <f t="shared" si="16"/>
        <v>Start group 3 for 100km</v>
      </c>
    </row>
    <row r="220" spans="1:8">
      <c r="A220" s="128">
        <v>218</v>
      </c>
      <c r="B220" s="68" t="s">
        <v>102</v>
      </c>
      <c r="C220" s="68" t="s">
        <v>5846</v>
      </c>
      <c r="D220" s="69">
        <v>0.27608796296296295</v>
      </c>
      <c r="E220" s="37">
        <f t="shared" si="13"/>
        <v>0.32200886262924666</v>
      </c>
      <c r="F220" s="37">
        <f t="shared" si="14"/>
        <v>0.45699975568042994</v>
      </c>
      <c r="G220" s="11" t="str">
        <f t="shared" si="15"/>
        <v>Start group 3 for 50km</v>
      </c>
      <c r="H220" s="4" t="str">
        <f t="shared" si="16"/>
        <v>Start group 3 for 100km</v>
      </c>
    </row>
    <row r="221" spans="1:8">
      <c r="A221" s="128">
        <v>219</v>
      </c>
      <c r="B221" s="68" t="s">
        <v>34</v>
      </c>
      <c r="C221" s="68" t="s">
        <v>7327</v>
      </c>
      <c r="D221" s="69">
        <v>0.27627314814814813</v>
      </c>
      <c r="E221" s="37">
        <f t="shared" si="13"/>
        <v>0.32348596750369274</v>
      </c>
      <c r="F221" s="37">
        <f t="shared" si="14"/>
        <v>0.45797703396042011</v>
      </c>
      <c r="G221" s="11" t="str">
        <f t="shared" si="15"/>
        <v>Start group 3 for 50km</v>
      </c>
      <c r="H221" s="4" t="str">
        <f t="shared" si="16"/>
        <v>Start group 3 for 100km</v>
      </c>
    </row>
    <row r="222" spans="1:8">
      <c r="A222" s="128">
        <v>220</v>
      </c>
      <c r="B222" s="68" t="s">
        <v>77</v>
      </c>
      <c r="C222" s="68" t="s">
        <v>10490</v>
      </c>
      <c r="D222" s="69">
        <v>0.27678240740740739</v>
      </c>
      <c r="E222" s="37">
        <f t="shared" si="13"/>
        <v>0.32496307237813887</v>
      </c>
      <c r="F222" s="37">
        <f t="shared" si="14"/>
        <v>0.46066454923039329</v>
      </c>
      <c r="G222" s="11" t="str">
        <f t="shared" si="15"/>
        <v>Start group 3 for 50km</v>
      </c>
      <c r="H222" s="4" t="str">
        <f t="shared" si="16"/>
        <v>Start group 4 for 100km</v>
      </c>
    </row>
    <row r="223" spans="1:8">
      <c r="A223" s="128">
        <v>221</v>
      </c>
      <c r="B223" s="68" t="s">
        <v>7144</v>
      </c>
      <c r="C223" s="68" t="s">
        <v>10491</v>
      </c>
      <c r="D223" s="69">
        <v>0.27758101851851852</v>
      </c>
      <c r="E223" s="37">
        <f t="shared" si="13"/>
        <v>0.32644017725258495</v>
      </c>
      <c r="F223" s="37">
        <f t="shared" si="14"/>
        <v>0.46487906181285105</v>
      </c>
      <c r="G223" s="11" t="str">
        <f t="shared" si="15"/>
        <v>Start group 3 for 50km</v>
      </c>
      <c r="H223" s="4" t="str">
        <f t="shared" si="16"/>
        <v>Start group 4 for 100km</v>
      </c>
    </row>
    <row r="224" spans="1:8">
      <c r="A224" s="128">
        <v>222</v>
      </c>
      <c r="B224" s="68" t="s">
        <v>4</v>
      </c>
      <c r="C224" s="68" t="s">
        <v>9520</v>
      </c>
      <c r="D224" s="69">
        <v>0.27783564814814815</v>
      </c>
      <c r="E224" s="37">
        <f t="shared" si="13"/>
        <v>0.32791728212703103</v>
      </c>
      <c r="F224" s="37">
        <f t="shared" si="14"/>
        <v>0.46622281944783767</v>
      </c>
      <c r="G224" s="11" t="str">
        <f t="shared" si="15"/>
        <v>Start group 3 for 50km</v>
      </c>
      <c r="H224" s="4" t="str">
        <f t="shared" si="16"/>
        <v>Start group 4 for 100km</v>
      </c>
    </row>
    <row r="225" spans="1:8">
      <c r="A225" s="128">
        <v>223</v>
      </c>
      <c r="B225" s="68" t="s">
        <v>10492</v>
      </c>
      <c r="C225" s="68" t="s">
        <v>7327</v>
      </c>
      <c r="D225" s="69">
        <v>0.27784722222222225</v>
      </c>
      <c r="E225" s="37">
        <f t="shared" si="13"/>
        <v>0.32939438700147711</v>
      </c>
      <c r="F225" s="37">
        <f t="shared" si="14"/>
        <v>0.4662838993403372</v>
      </c>
      <c r="G225" s="11" t="str">
        <f t="shared" si="15"/>
        <v>Start group 3 for 50km</v>
      </c>
      <c r="H225" s="4" t="str">
        <f t="shared" si="16"/>
        <v>Start group 4 for 100km</v>
      </c>
    </row>
    <row r="226" spans="1:8">
      <c r="A226" s="128">
        <v>224</v>
      </c>
      <c r="B226" s="68" t="s">
        <v>159</v>
      </c>
      <c r="C226" s="68" t="s">
        <v>10493</v>
      </c>
      <c r="D226" s="69">
        <v>0.27792824074074074</v>
      </c>
      <c r="E226" s="37">
        <f t="shared" si="13"/>
        <v>0.33087149187592318</v>
      </c>
      <c r="F226" s="37">
        <f t="shared" si="14"/>
        <v>0.46671145858783275</v>
      </c>
      <c r="G226" s="11" t="str">
        <f t="shared" si="15"/>
        <v>Start group 3 for 50km</v>
      </c>
      <c r="H226" s="4" t="str">
        <f t="shared" si="16"/>
        <v>Start group 4 for 100km</v>
      </c>
    </row>
    <row r="227" spans="1:8">
      <c r="A227" s="128">
        <v>225</v>
      </c>
      <c r="B227" s="68" t="s">
        <v>23</v>
      </c>
      <c r="C227" s="68" t="s">
        <v>9555</v>
      </c>
      <c r="D227" s="69">
        <v>0.27795138888888887</v>
      </c>
      <c r="E227" s="37">
        <f t="shared" si="13"/>
        <v>0.33234859675036926</v>
      </c>
      <c r="F227" s="37">
        <f t="shared" si="14"/>
        <v>0.4668336183728316</v>
      </c>
      <c r="G227" s="11" t="str">
        <f t="shared" si="15"/>
        <v>Start group 3 for 50km</v>
      </c>
      <c r="H227" s="4" t="str">
        <f t="shared" si="16"/>
        <v>Start group 4 for 100km</v>
      </c>
    </row>
    <row r="228" spans="1:8">
      <c r="A228" s="128">
        <v>226</v>
      </c>
      <c r="B228" s="68" t="s">
        <v>710</v>
      </c>
      <c r="C228" s="68" t="s">
        <v>5849</v>
      </c>
      <c r="D228" s="69">
        <v>0.27827546296296296</v>
      </c>
      <c r="E228" s="37">
        <f t="shared" si="13"/>
        <v>0.33382570162481534</v>
      </c>
      <c r="F228" s="37">
        <f t="shared" si="14"/>
        <v>0.4685438553628144</v>
      </c>
      <c r="G228" s="11" t="str">
        <f t="shared" si="15"/>
        <v>Start group 3 for 50km</v>
      </c>
      <c r="H228" s="4" t="str">
        <f t="shared" si="16"/>
        <v>Start group 4 for 100km</v>
      </c>
    </row>
    <row r="229" spans="1:8">
      <c r="A229" s="128">
        <v>227</v>
      </c>
      <c r="B229" s="68" t="s">
        <v>1364</v>
      </c>
      <c r="C229" s="68" t="s">
        <v>10494</v>
      </c>
      <c r="D229" s="69">
        <v>0.27834490740740742</v>
      </c>
      <c r="E229" s="37">
        <f t="shared" si="13"/>
        <v>0.33530280649926147</v>
      </c>
      <c r="F229" s="37">
        <f t="shared" si="14"/>
        <v>0.46891033471781085</v>
      </c>
      <c r="G229" s="11" t="str">
        <f t="shared" si="15"/>
        <v>Start group 3 for 50km</v>
      </c>
      <c r="H229" s="4" t="str">
        <f t="shared" si="16"/>
        <v>Start group 4 for 100km</v>
      </c>
    </row>
    <row r="230" spans="1:8">
      <c r="A230" s="128">
        <v>228</v>
      </c>
      <c r="B230" s="68" t="s">
        <v>18</v>
      </c>
      <c r="C230" s="68" t="s">
        <v>10495</v>
      </c>
      <c r="D230" s="69">
        <v>0.27856481481481482</v>
      </c>
      <c r="E230" s="37">
        <f t="shared" si="13"/>
        <v>0.33677991137370755</v>
      </c>
      <c r="F230" s="37">
        <f t="shared" si="14"/>
        <v>0.47007085267529924</v>
      </c>
      <c r="G230" s="11" t="str">
        <f t="shared" si="15"/>
        <v>Start group 3 for 50km</v>
      </c>
      <c r="H230" s="4" t="str">
        <f t="shared" si="16"/>
        <v>Start group 4 for 100km</v>
      </c>
    </row>
    <row r="231" spans="1:8">
      <c r="A231" s="128">
        <v>229</v>
      </c>
      <c r="B231" s="68" t="s">
        <v>43</v>
      </c>
      <c r="C231" s="68" t="s">
        <v>9980</v>
      </c>
      <c r="D231" s="69">
        <v>0.27856481481481482</v>
      </c>
      <c r="E231" s="37">
        <f t="shared" si="13"/>
        <v>0.33825701624815363</v>
      </c>
      <c r="F231" s="37">
        <f t="shared" si="14"/>
        <v>0.47007085267529924</v>
      </c>
      <c r="G231" s="11" t="str">
        <f t="shared" si="15"/>
        <v>Start group 3 for 50km</v>
      </c>
      <c r="H231" s="4" t="str">
        <f t="shared" si="16"/>
        <v>Start group 4 for 100km</v>
      </c>
    </row>
    <row r="232" spans="1:8">
      <c r="A232" s="128">
        <v>230</v>
      </c>
      <c r="B232" s="68" t="s">
        <v>11</v>
      </c>
      <c r="C232" s="68" t="s">
        <v>8284</v>
      </c>
      <c r="D232" s="69">
        <v>0.27888888888888891</v>
      </c>
      <c r="E232" s="37">
        <f t="shared" si="13"/>
        <v>0.33973412112259971</v>
      </c>
      <c r="F232" s="37">
        <f t="shared" si="14"/>
        <v>0.47178108966528221</v>
      </c>
      <c r="G232" s="11" t="str">
        <f t="shared" si="15"/>
        <v>Start group 3 for 50km</v>
      </c>
      <c r="H232" s="4" t="str">
        <f t="shared" si="16"/>
        <v>Start group 4 for 100km</v>
      </c>
    </row>
    <row r="233" spans="1:8">
      <c r="A233" s="128">
        <v>231</v>
      </c>
      <c r="B233" s="68" t="s">
        <v>28</v>
      </c>
      <c r="C233" s="68" t="s">
        <v>10323</v>
      </c>
      <c r="D233" s="69">
        <v>0.27899305555555554</v>
      </c>
      <c r="E233" s="37">
        <f t="shared" si="13"/>
        <v>0.34121122599704579</v>
      </c>
      <c r="F233" s="37">
        <f t="shared" si="14"/>
        <v>0.47233080869777666</v>
      </c>
      <c r="G233" s="11" t="str">
        <f t="shared" si="15"/>
        <v>Start group 3 for 50km</v>
      </c>
      <c r="H233" s="4" t="str">
        <f t="shared" si="16"/>
        <v>Start group 4 for 100km</v>
      </c>
    </row>
    <row r="234" spans="1:8">
      <c r="A234" s="128">
        <v>232</v>
      </c>
      <c r="B234" s="68" t="s">
        <v>33</v>
      </c>
      <c r="C234" s="68" t="s">
        <v>5890</v>
      </c>
      <c r="D234" s="69">
        <v>0.27930555555555553</v>
      </c>
      <c r="E234" s="37">
        <f t="shared" si="13"/>
        <v>0.34268833087149186</v>
      </c>
      <c r="F234" s="37">
        <f t="shared" si="14"/>
        <v>0.47397996579526014</v>
      </c>
      <c r="G234" s="11" t="str">
        <f t="shared" si="15"/>
        <v>Start group 3 for 50km</v>
      </c>
      <c r="H234" s="4" t="str">
        <f t="shared" si="16"/>
        <v>Start group 4 for 100km</v>
      </c>
    </row>
    <row r="235" spans="1:8">
      <c r="A235" s="128">
        <v>233</v>
      </c>
      <c r="B235" s="68" t="s">
        <v>31</v>
      </c>
      <c r="C235" s="68" t="s">
        <v>10496</v>
      </c>
      <c r="D235" s="69">
        <v>0.27937499999999998</v>
      </c>
      <c r="E235" s="37">
        <f t="shared" si="13"/>
        <v>0.34416543574593794</v>
      </c>
      <c r="F235" s="37">
        <f t="shared" si="14"/>
        <v>0.47434644515025653</v>
      </c>
      <c r="G235" s="11" t="str">
        <f t="shared" si="15"/>
        <v>Start group 3 for 50km</v>
      </c>
      <c r="H235" s="4" t="str">
        <f t="shared" si="16"/>
        <v>Start group 4 for 100km</v>
      </c>
    </row>
    <row r="236" spans="1:8">
      <c r="A236" s="128">
        <v>234</v>
      </c>
      <c r="B236" s="68" t="s">
        <v>36</v>
      </c>
      <c r="C236" s="68" t="s">
        <v>7587</v>
      </c>
      <c r="D236" s="69">
        <v>0.27987268518518521</v>
      </c>
      <c r="E236" s="37">
        <f t="shared" si="13"/>
        <v>0.34564254062038402</v>
      </c>
      <c r="F236" s="37">
        <f t="shared" si="14"/>
        <v>0.47697288052773018</v>
      </c>
      <c r="G236" s="11" t="str">
        <f t="shared" si="15"/>
        <v>Start group 3 for 50km</v>
      </c>
      <c r="H236" s="4" t="str">
        <f t="shared" si="16"/>
        <v>Start group 4 for 100km</v>
      </c>
    </row>
    <row r="237" spans="1:8">
      <c r="A237" s="128">
        <v>235</v>
      </c>
      <c r="B237" s="68" t="s">
        <v>17</v>
      </c>
      <c r="C237" s="68" t="s">
        <v>9583</v>
      </c>
      <c r="D237" s="69">
        <v>0.2802662037037037</v>
      </c>
      <c r="E237" s="37">
        <f t="shared" si="13"/>
        <v>0.34711964549483015</v>
      </c>
      <c r="F237" s="37">
        <f t="shared" si="14"/>
        <v>0.47904959687270937</v>
      </c>
      <c r="G237" s="11" t="str">
        <f t="shared" si="15"/>
        <v>Start group 3 for 50km</v>
      </c>
      <c r="H237" s="4" t="str">
        <f t="shared" si="16"/>
        <v>Start group 4 for 100km</v>
      </c>
    </row>
    <row r="238" spans="1:8">
      <c r="A238" s="128">
        <v>236</v>
      </c>
      <c r="B238" s="68" t="s">
        <v>272</v>
      </c>
      <c r="C238" s="68" t="s">
        <v>5822</v>
      </c>
      <c r="D238" s="69">
        <v>0.28045138888888888</v>
      </c>
      <c r="E238" s="37">
        <f t="shared" si="13"/>
        <v>0.34859675036927623</v>
      </c>
      <c r="F238" s="37">
        <f t="shared" si="14"/>
        <v>0.48002687515269976</v>
      </c>
      <c r="G238" s="11" t="str">
        <f t="shared" si="15"/>
        <v>Start group 3 for 50km</v>
      </c>
      <c r="H238" s="4" t="str">
        <f t="shared" si="16"/>
        <v>Start group 4 for 100km</v>
      </c>
    </row>
    <row r="239" spans="1:8">
      <c r="A239" s="128">
        <v>237</v>
      </c>
      <c r="B239" s="68" t="s">
        <v>31</v>
      </c>
      <c r="C239" s="68" t="s">
        <v>10497</v>
      </c>
      <c r="D239" s="69">
        <v>0.28067129629629628</v>
      </c>
      <c r="E239" s="37">
        <f t="shared" si="13"/>
        <v>0.35007385524372231</v>
      </c>
      <c r="F239" s="37">
        <f t="shared" si="14"/>
        <v>0.48118739311018816</v>
      </c>
      <c r="G239" s="11" t="str">
        <f t="shared" si="15"/>
        <v>Start group 3 for 50km</v>
      </c>
      <c r="H239" s="4" t="str">
        <f t="shared" si="16"/>
        <v>Start group 4 for 100km</v>
      </c>
    </row>
    <row r="240" spans="1:8">
      <c r="A240" s="128">
        <v>238</v>
      </c>
      <c r="B240" s="68" t="s">
        <v>23</v>
      </c>
      <c r="C240" s="68" t="s">
        <v>5965</v>
      </c>
      <c r="D240" s="69">
        <v>0.28069444444444447</v>
      </c>
      <c r="E240" s="37">
        <f t="shared" si="13"/>
        <v>0.35155096011816839</v>
      </c>
      <c r="F240" s="37">
        <f t="shared" si="14"/>
        <v>0.48130955289518684</v>
      </c>
      <c r="G240" s="11" t="str">
        <f t="shared" si="15"/>
        <v>Start group 3 for 50km</v>
      </c>
      <c r="H240" s="4" t="str">
        <f t="shared" si="16"/>
        <v>Start group 4 for 100km</v>
      </c>
    </row>
    <row r="241" spans="1:8">
      <c r="A241" s="128">
        <v>239</v>
      </c>
      <c r="B241" s="68" t="s">
        <v>25</v>
      </c>
      <c r="C241" s="68" t="s">
        <v>10498</v>
      </c>
      <c r="D241" s="69">
        <v>0.2807175925925926</v>
      </c>
      <c r="E241" s="37">
        <f t="shared" si="13"/>
        <v>0.35302806499261447</v>
      </c>
      <c r="F241" s="37">
        <f t="shared" si="14"/>
        <v>0.4814317126801857</v>
      </c>
      <c r="G241" s="11" t="str">
        <f t="shared" si="15"/>
        <v>Start group 3 for 50km</v>
      </c>
      <c r="H241" s="4" t="str">
        <f t="shared" si="16"/>
        <v>Start group 4 for 100km</v>
      </c>
    </row>
    <row r="242" spans="1:8">
      <c r="A242" s="128">
        <v>240</v>
      </c>
      <c r="B242" s="68" t="s">
        <v>80</v>
      </c>
      <c r="C242" s="68" t="s">
        <v>10499</v>
      </c>
      <c r="D242" s="69">
        <v>0.28086805555555555</v>
      </c>
      <c r="E242" s="37">
        <f t="shared" si="13"/>
        <v>0.35450516986706054</v>
      </c>
      <c r="F242" s="37">
        <f t="shared" si="14"/>
        <v>0.48222575128267764</v>
      </c>
      <c r="G242" s="11" t="str">
        <f t="shared" si="15"/>
        <v>Start group 3 for 50km</v>
      </c>
      <c r="H242" s="4" t="str">
        <f t="shared" si="16"/>
        <v>Start group 4 for 100km</v>
      </c>
    </row>
    <row r="243" spans="1:8">
      <c r="A243" s="128">
        <v>241</v>
      </c>
      <c r="B243" s="68" t="s">
        <v>25</v>
      </c>
      <c r="C243" s="68" t="s">
        <v>9790</v>
      </c>
      <c r="D243" s="69">
        <v>0.2814814814814815</v>
      </c>
      <c r="E243" s="37">
        <f t="shared" si="13"/>
        <v>0.35598227474150662</v>
      </c>
      <c r="F243" s="37">
        <f t="shared" si="14"/>
        <v>0.48546298558514528</v>
      </c>
      <c r="G243" s="11" t="str">
        <f t="shared" si="15"/>
        <v>Start group 3 for 50km</v>
      </c>
      <c r="H243" s="4" t="str">
        <f t="shared" si="16"/>
        <v>Start group 4 for 100km</v>
      </c>
    </row>
    <row r="244" spans="1:8">
      <c r="A244" s="128">
        <v>242</v>
      </c>
      <c r="B244" s="68" t="s">
        <v>5</v>
      </c>
      <c r="C244" s="68" t="s">
        <v>5951</v>
      </c>
      <c r="D244" s="69">
        <v>0.28151620370370373</v>
      </c>
      <c r="E244" s="37">
        <f t="shared" si="13"/>
        <v>0.35745937961595275</v>
      </c>
      <c r="F244" s="37">
        <f t="shared" si="14"/>
        <v>0.48564622526264345</v>
      </c>
      <c r="G244" s="11" t="str">
        <f t="shared" si="15"/>
        <v>Start group 3 for 50km</v>
      </c>
      <c r="H244" s="4" t="str">
        <f t="shared" si="16"/>
        <v>Start group 4 for 100km</v>
      </c>
    </row>
    <row r="245" spans="1:8">
      <c r="A245" s="128">
        <v>243</v>
      </c>
      <c r="B245" s="68" t="s">
        <v>31</v>
      </c>
      <c r="C245" s="68" t="s">
        <v>8284</v>
      </c>
      <c r="D245" s="69">
        <v>0.28168981481481481</v>
      </c>
      <c r="E245" s="37">
        <f t="shared" si="13"/>
        <v>0.35893648449039883</v>
      </c>
      <c r="F245" s="37">
        <f t="shared" si="14"/>
        <v>0.4865624236501343</v>
      </c>
      <c r="G245" s="11" t="str">
        <f t="shared" si="15"/>
        <v>Start group 3 for 50km</v>
      </c>
      <c r="H245" s="4" t="str">
        <f t="shared" si="16"/>
        <v>Start group 4 for 100km</v>
      </c>
    </row>
    <row r="246" spans="1:8">
      <c r="A246" s="128">
        <v>244</v>
      </c>
      <c r="B246" s="68" t="s">
        <v>7145</v>
      </c>
      <c r="C246" s="68" t="s">
        <v>9599</v>
      </c>
      <c r="D246" s="69">
        <v>0.28192129629629631</v>
      </c>
      <c r="E246" s="37">
        <f t="shared" si="13"/>
        <v>0.36041358936484491</v>
      </c>
      <c r="F246" s="37">
        <f t="shared" si="14"/>
        <v>0.48778402150012201</v>
      </c>
      <c r="G246" s="11" t="str">
        <f t="shared" si="15"/>
        <v>Start group 3 for 50km</v>
      </c>
      <c r="H246" s="4" t="str">
        <f t="shared" si="16"/>
        <v>Start group 4 for 100km</v>
      </c>
    </row>
    <row r="247" spans="1:8">
      <c r="A247" s="128">
        <v>245</v>
      </c>
      <c r="B247" s="68" t="s">
        <v>118</v>
      </c>
      <c r="C247" s="68" t="s">
        <v>5711</v>
      </c>
      <c r="D247" s="69">
        <v>0.2825462962962963</v>
      </c>
      <c r="E247" s="37">
        <f t="shared" si="13"/>
        <v>0.36189069423929099</v>
      </c>
      <c r="F247" s="37">
        <f t="shared" si="14"/>
        <v>0.49108233569508919</v>
      </c>
      <c r="G247" s="11" t="str">
        <f t="shared" si="15"/>
        <v>Start group 3 for 50km</v>
      </c>
      <c r="H247" s="4" t="str">
        <f t="shared" si="16"/>
        <v>Start group 4 for 100km</v>
      </c>
    </row>
    <row r="248" spans="1:8">
      <c r="A248" s="128">
        <v>246</v>
      </c>
      <c r="B248" s="68" t="s">
        <v>10500</v>
      </c>
      <c r="C248" s="68" t="s">
        <v>10501</v>
      </c>
      <c r="D248" s="69">
        <v>0.28267361111111111</v>
      </c>
      <c r="E248" s="37">
        <f t="shared" si="13"/>
        <v>0.36336779911373707</v>
      </c>
      <c r="F248" s="37">
        <f t="shared" si="14"/>
        <v>0.49175421451258244</v>
      </c>
      <c r="G248" s="11" t="str">
        <f t="shared" si="15"/>
        <v>Start group 3 for 50km</v>
      </c>
      <c r="H248" s="4" t="str">
        <f t="shared" si="16"/>
        <v>Start group 4 for 100km</v>
      </c>
    </row>
    <row r="249" spans="1:8">
      <c r="A249" s="128">
        <v>247</v>
      </c>
      <c r="B249" s="68" t="s">
        <v>27</v>
      </c>
      <c r="C249" s="68" t="s">
        <v>10502</v>
      </c>
      <c r="D249" s="69">
        <v>0.28317129629629628</v>
      </c>
      <c r="E249" s="37">
        <f t="shared" si="13"/>
        <v>0.36484490398818314</v>
      </c>
      <c r="F249" s="37">
        <f t="shared" si="14"/>
        <v>0.49438064989005609</v>
      </c>
      <c r="G249" s="11" t="str">
        <f t="shared" si="15"/>
        <v>Start group 3 for 50km</v>
      </c>
      <c r="H249" s="4" t="str">
        <f t="shared" si="16"/>
        <v>Start group 4 for 100km</v>
      </c>
    </row>
    <row r="250" spans="1:8">
      <c r="A250" s="128">
        <v>248</v>
      </c>
      <c r="B250" s="68" t="s">
        <v>349</v>
      </c>
      <c r="C250" s="68" t="s">
        <v>10503</v>
      </c>
      <c r="D250" s="69">
        <v>0.28377314814814814</v>
      </c>
      <c r="E250" s="37">
        <f t="shared" si="13"/>
        <v>0.36632200886262922</v>
      </c>
      <c r="F250" s="37">
        <f t="shared" si="14"/>
        <v>0.49755680430002436</v>
      </c>
      <c r="G250" s="11" t="str">
        <f t="shared" si="15"/>
        <v>Start group 3 for 50km</v>
      </c>
      <c r="H250" s="4" t="str">
        <f t="shared" si="16"/>
        <v>Start group 4 for 100km</v>
      </c>
    </row>
    <row r="251" spans="1:8">
      <c r="A251" s="128">
        <v>249</v>
      </c>
      <c r="B251" s="68" t="s">
        <v>64</v>
      </c>
      <c r="C251" s="68" t="s">
        <v>5849</v>
      </c>
      <c r="D251" s="69">
        <v>0.28378472222222223</v>
      </c>
      <c r="E251" s="37">
        <f t="shared" si="13"/>
        <v>0.36779911373707536</v>
      </c>
      <c r="F251" s="37">
        <f t="shared" si="14"/>
        <v>0.49761788419252367</v>
      </c>
      <c r="G251" s="11" t="str">
        <f t="shared" si="15"/>
        <v>Start group 3 for 50km</v>
      </c>
      <c r="H251" s="4" t="str">
        <f t="shared" si="16"/>
        <v>Start group 4 for 100km</v>
      </c>
    </row>
    <row r="252" spans="1:8">
      <c r="A252" s="128">
        <v>250</v>
      </c>
      <c r="B252" s="68" t="s">
        <v>187</v>
      </c>
      <c r="C252" s="68" t="s">
        <v>9521</v>
      </c>
      <c r="D252" s="69">
        <v>0.28403935185185186</v>
      </c>
      <c r="E252" s="37">
        <f t="shared" si="13"/>
        <v>0.36927621861152143</v>
      </c>
      <c r="F252" s="37">
        <f t="shared" si="14"/>
        <v>0.49896164182751029</v>
      </c>
      <c r="G252" s="11" t="str">
        <f t="shared" si="15"/>
        <v>Start group 3 for 50km</v>
      </c>
      <c r="H252" s="4" t="str">
        <f t="shared" si="16"/>
        <v>Start group 4 for 100km</v>
      </c>
    </row>
    <row r="253" spans="1:8">
      <c r="A253" s="128">
        <v>251</v>
      </c>
      <c r="B253" s="68" t="s">
        <v>35</v>
      </c>
      <c r="C253" s="68" t="s">
        <v>10504</v>
      </c>
      <c r="D253" s="69">
        <v>0.2840509259259259</v>
      </c>
      <c r="E253" s="37">
        <f t="shared" si="13"/>
        <v>0.37075332348596751</v>
      </c>
      <c r="F253" s="37">
        <f t="shared" si="14"/>
        <v>0.49902272172000983</v>
      </c>
      <c r="G253" s="11" t="str">
        <f t="shared" si="15"/>
        <v>Start group 3 for 50km</v>
      </c>
      <c r="H253" s="4" t="str">
        <f t="shared" si="16"/>
        <v>Start group 4 for 100km</v>
      </c>
    </row>
    <row r="254" spans="1:8">
      <c r="A254" s="128">
        <v>252</v>
      </c>
      <c r="B254" s="68" t="s">
        <v>80</v>
      </c>
      <c r="C254" s="68" t="s">
        <v>10505</v>
      </c>
      <c r="D254" s="69">
        <v>0.28425925925925927</v>
      </c>
      <c r="E254" s="37">
        <f t="shared" si="13"/>
        <v>0.37223042836041359</v>
      </c>
      <c r="F254" s="37">
        <f t="shared" si="14"/>
        <v>0.50012215978499863</v>
      </c>
      <c r="G254" s="11" t="str">
        <f t="shared" si="15"/>
        <v>Start group 3 for 50km</v>
      </c>
      <c r="H254" s="4" t="str">
        <f t="shared" si="16"/>
        <v>Start group 4 for 100km</v>
      </c>
    </row>
    <row r="255" spans="1:8">
      <c r="A255" s="128">
        <v>253</v>
      </c>
      <c r="B255" s="68" t="s">
        <v>11</v>
      </c>
      <c r="C255" s="68" t="s">
        <v>9587</v>
      </c>
      <c r="D255" s="69">
        <v>0.28427083333333331</v>
      </c>
      <c r="E255" s="37">
        <f t="shared" si="13"/>
        <v>0.37370753323485967</v>
      </c>
      <c r="F255" s="37">
        <f t="shared" si="14"/>
        <v>0.50018323967749823</v>
      </c>
      <c r="G255" s="11" t="str">
        <f t="shared" si="15"/>
        <v>Start group 3 for 50km</v>
      </c>
      <c r="H255" s="4" t="str">
        <f t="shared" si="16"/>
        <v>Start group 4 for 100km</v>
      </c>
    </row>
    <row r="256" spans="1:8">
      <c r="A256" s="128">
        <v>254</v>
      </c>
      <c r="B256" s="68" t="s">
        <v>50</v>
      </c>
      <c r="C256" s="68" t="s">
        <v>5691</v>
      </c>
      <c r="D256" s="69">
        <v>0.28440972222222222</v>
      </c>
      <c r="E256" s="37">
        <f t="shared" si="13"/>
        <v>0.37518463810930575</v>
      </c>
      <c r="F256" s="37">
        <f t="shared" si="14"/>
        <v>0.5009161983874908</v>
      </c>
      <c r="G256" s="11" t="str">
        <f t="shared" si="15"/>
        <v>Start group 3 for 50km</v>
      </c>
      <c r="H256" s="4" t="str">
        <f t="shared" si="16"/>
        <v>Start group 4 for 100km</v>
      </c>
    </row>
    <row r="257" spans="1:8">
      <c r="A257" s="128">
        <v>255</v>
      </c>
      <c r="B257" s="68" t="s">
        <v>10506</v>
      </c>
      <c r="C257" s="68" t="s">
        <v>10507</v>
      </c>
      <c r="D257" s="69">
        <v>0.28476851851851853</v>
      </c>
      <c r="E257" s="37">
        <f t="shared" si="13"/>
        <v>0.37666174298375182</v>
      </c>
      <c r="F257" s="37">
        <f t="shared" si="14"/>
        <v>0.50280967505497187</v>
      </c>
      <c r="G257" s="11" t="str">
        <f t="shared" si="15"/>
        <v>Start group 3 for 50km</v>
      </c>
      <c r="H257" s="4" t="str">
        <f t="shared" si="16"/>
        <v>Start group 4 for 100km</v>
      </c>
    </row>
    <row r="258" spans="1:8">
      <c r="A258" s="128">
        <v>256</v>
      </c>
      <c r="B258" s="68" t="s">
        <v>787</v>
      </c>
      <c r="C258" s="68" t="s">
        <v>10508</v>
      </c>
      <c r="D258" s="69">
        <v>0.28508101851851853</v>
      </c>
      <c r="E258" s="37">
        <f t="shared" si="13"/>
        <v>0.37813884785819796</v>
      </c>
      <c r="F258" s="37">
        <f t="shared" si="14"/>
        <v>0.50445883215245535</v>
      </c>
      <c r="G258" s="11" t="str">
        <f t="shared" si="15"/>
        <v>Start group 3 for 50km</v>
      </c>
      <c r="H258" s="4" t="str">
        <f t="shared" si="16"/>
        <v>Start group 4 for 100km</v>
      </c>
    </row>
    <row r="259" spans="1:8">
      <c r="A259" s="128">
        <v>257</v>
      </c>
      <c r="B259" s="68" t="s">
        <v>690</v>
      </c>
      <c r="C259" s="68" t="s">
        <v>5930</v>
      </c>
      <c r="D259" s="69">
        <v>0.28512731481481479</v>
      </c>
      <c r="E259" s="37">
        <f t="shared" si="13"/>
        <v>0.37961595273264404</v>
      </c>
      <c r="F259" s="37">
        <f t="shared" si="14"/>
        <v>0.50470315172245284</v>
      </c>
      <c r="G259" s="11" t="str">
        <f t="shared" si="15"/>
        <v>Start group 3 for 50km</v>
      </c>
      <c r="H259" s="4" t="str">
        <f t="shared" si="16"/>
        <v>Start group 4 for 100km</v>
      </c>
    </row>
    <row r="260" spans="1:8">
      <c r="A260" s="128">
        <v>258</v>
      </c>
      <c r="B260" s="68" t="s">
        <v>66</v>
      </c>
      <c r="C260" s="68" t="s">
        <v>7488</v>
      </c>
      <c r="D260" s="69">
        <v>0.28531250000000002</v>
      </c>
      <c r="E260" s="37">
        <f t="shared" ref="E260:E323" si="17">A260/677</f>
        <v>0.38109305760709011</v>
      </c>
      <c r="F260" s="37">
        <f t="shared" ref="F260:F323" si="18">((HOUR(D260)*60+MINUTE(D260)+SECOND(D260)/60)-(HOUR($D$3)*60+MINUTE($D$3)+SECOND($D$3)/60))/(HOUR($D$3)*60+MINUTE($D$3)+SECOND($D$3)/60)</f>
        <v>0.50568043000244323</v>
      </c>
      <c r="G260" s="11" t="str">
        <f t="shared" ref="G260:G323" si="19">"Start group "&amp;IF(F260&lt;=32%,1,IF(F260&lt;=42%,2,IF(F260&lt;=53%,3,IF(F260&lt;=65%,4,IF(F260&lt;=87%,5,6)))))&amp;" for 50km"</f>
        <v>Start group 3 for 50km</v>
      </c>
      <c r="H260" s="4" t="str">
        <f t="shared" ref="H260:H323" si="20">"Start group "&amp;IF(F260&lt;=23%,1,IF(F260&lt;=36%,2,IF(F260&lt;=46%,3,IF(F260&lt;=55%,4,IF(F260&lt;=72%,5,6)))))&amp;" for 100km"</f>
        <v>Start group 4 for 100km</v>
      </c>
    </row>
    <row r="261" spans="1:8">
      <c r="A261" s="128">
        <v>259</v>
      </c>
      <c r="B261" s="68" t="s">
        <v>208</v>
      </c>
      <c r="C261" s="68" t="s">
        <v>10509</v>
      </c>
      <c r="D261" s="69">
        <v>0.28539351851851852</v>
      </c>
      <c r="E261" s="37">
        <f t="shared" si="17"/>
        <v>0.38257016248153619</v>
      </c>
      <c r="F261" s="37">
        <f t="shared" si="18"/>
        <v>0.50610798924993883</v>
      </c>
      <c r="G261" s="11" t="str">
        <f t="shared" si="19"/>
        <v>Start group 3 for 50km</v>
      </c>
      <c r="H261" s="4" t="str">
        <f t="shared" si="20"/>
        <v>Start group 4 for 100km</v>
      </c>
    </row>
    <row r="262" spans="1:8">
      <c r="A262" s="128">
        <v>260</v>
      </c>
      <c r="B262" s="68" t="s">
        <v>58</v>
      </c>
      <c r="C262" s="68" t="s">
        <v>10510</v>
      </c>
      <c r="D262" s="69">
        <v>0.28560185185185183</v>
      </c>
      <c r="E262" s="37">
        <f t="shared" si="17"/>
        <v>0.38404726735598227</v>
      </c>
      <c r="F262" s="37">
        <f t="shared" si="18"/>
        <v>0.50720742731492785</v>
      </c>
      <c r="G262" s="11" t="str">
        <f t="shared" si="19"/>
        <v>Start group 3 for 50km</v>
      </c>
      <c r="H262" s="4" t="str">
        <f t="shared" si="20"/>
        <v>Start group 4 for 100km</v>
      </c>
    </row>
    <row r="263" spans="1:8">
      <c r="A263" s="128">
        <v>261</v>
      </c>
      <c r="B263" s="68" t="s">
        <v>95</v>
      </c>
      <c r="C263" s="68" t="s">
        <v>10511</v>
      </c>
      <c r="D263" s="69">
        <v>0.28569444444444442</v>
      </c>
      <c r="E263" s="37">
        <f t="shared" si="17"/>
        <v>0.38552437223042835</v>
      </c>
      <c r="F263" s="37">
        <f t="shared" si="18"/>
        <v>0.50769606645492293</v>
      </c>
      <c r="G263" s="11" t="str">
        <f t="shared" si="19"/>
        <v>Start group 3 for 50km</v>
      </c>
      <c r="H263" s="4" t="str">
        <f t="shared" si="20"/>
        <v>Start group 4 for 100km</v>
      </c>
    </row>
    <row r="264" spans="1:8">
      <c r="A264" s="128">
        <v>262</v>
      </c>
      <c r="B264" s="68" t="s">
        <v>210</v>
      </c>
      <c r="C264" s="68" t="s">
        <v>9530</v>
      </c>
      <c r="D264" s="69">
        <v>0.28571759259259261</v>
      </c>
      <c r="E264" s="37">
        <f t="shared" si="17"/>
        <v>0.38700147710487443</v>
      </c>
      <c r="F264" s="37">
        <f t="shared" si="18"/>
        <v>0.50781822623992179</v>
      </c>
      <c r="G264" s="11" t="str">
        <f t="shared" si="19"/>
        <v>Start group 3 for 50km</v>
      </c>
      <c r="H264" s="4" t="str">
        <f t="shared" si="20"/>
        <v>Start group 4 for 100km</v>
      </c>
    </row>
    <row r="265" spans="1:8">
      <c r="A265" s="128">
        <v>263</v>
      </c>
      <c r="B265" s="68" t="s">
        <v>317</v>
      </c>
      <c r="C265" s="68" t="s">
        <v>5673</v>
      </c>
      <c r="D265" s="69">
        <v>0.28574074074074074</v>
      </c>
      <c r="E265" s="37">
        <f t="shared" si="17"/>
        <v>0.38847858197932056</v>
      </c>
      <c r="F265" s="37">
        <f t="shared" si="18"/>
        <v>0.50794038602492042</v>
      </c>
      <c r="G265" s="11" t="str">
        <f t="shared" si="19"/>
        <v>Start group 3 for 50km</v>
      </c>
      <c r="H265" s="4" t="str">
        <f t="shared" si="20"/>
        <v>Start group 4 for 100km</v>
      </c>
    </row>
    <row r="266" spans="1:8">
      <c r="A266" s="128">
        <v>264</v>
      </c>
      <c r="B266" s="68" t="s">
        <v>14</v>
      </c>
      <c r="C266" s="68" t="s">
        <v>10512</v>
      </c>
      <c r="D266" s="69">
        <v>0.28575231481481483</v>
      </c>
      <c r="E266" s="37">
        <f t="shared" si="17"/>
        <v>0.38995568685376664</v>
      </c>
      <c r="F266" s="37">
        <f t="shared" si="18"/>
        <v>0.50800146591742001</v>
      </c>
      <c r="G266" s="11" t="str">
        <f t="shared" si="19"/>
        <v>Start group 3 for 50km</v>
      </c>
      <c r="H266" s="4" t="str">
        <f t="shared" si="20"/>
        <v>Start group 4 for 100km</v>
      </c>
    </row>
    <row r="267" spans="1:8">
      <c r="A267" s="128">
        <v>265</v>
      </c>
      <c r="B267" s="68" t="s">
        <v>133</v>
      </c>
      <c r="C267" s="68" t="s">
        <v>10513</v>
      </c>
      <c r="D267" s="69">
        <v>0.28597222222222224</v>
      </c>
      <c r="E267" s="37">
        <f t="shared" si="17"/>
        <v>0.39143279172821271</v>
      </c>
      <c r="F267" s="37">
        <f t="shared" si="18"/>
        <v>0.50916198387490841</v>
      </c>
      <c r="G267" s="11" t="str">
        <f t="shared" si="19"/>
        <v>Start group 3 for 50km</v>
      </c>
      <c r="H267" s="4" t="str">
        <f t="shared" si="20"/>
        <v>Start group 4 for 100km</v>
      </c>
    </row>
    <row r="268" spans="1:8">
      <c r="A268" s="128">
        <v>266</v>
      </c>
      <c r="B268" s="68" t="s">
        <v>158</v>
      </c>
      <c r="C268" s="68" t="s">
        <v>10514</v>
      </c>
      <c r="D268" s="69">
        <v>0.28598379629629628</v>
      </c>
      <c r="E268" s="37">
        <f t="shared" si="17"/>
        <v>0.39290989660265879</v>
      </c>
      <c r="F268" s="37">
        <f t="shared" si="18"/>
        <v>0.50922306376740767</v>
      </c>
      <c r="G268" s="11" t="str">
        <f t="shared" si="19"/>
        <v>Start group 3 for 50km</v>
      </c>
      <c r="H268" s="4" t="str">
        <f t="shared" si="20"/>
        <v>Start group 4 for 100km</v>
      </c>
    </row>
    <row r="269" spans="1:8">
      <c r="A269" s="128">
        <v>267</v>
      </c>
      <c r="B269" s="68" t="s">
        <v>175</v>
      </c>
      <c r="C269" s="68" t="s">
        <v>10515</v>
      </c>
      <c r="D269" s="69">
        <v>0.28682870370370372</v>
      </c>
      <c r="E269" s="37">
        <f t="shared" si="17"/>
        <v>0.39438700147710487</v>
      </c>
      <c r="F269" s="37">
        <f t="shared" si="18"/>
        <v>0.51368189591986324</v>
      </c>
      <c r="G269" s="11" t="str">
        <f t="shared" si="19"/>
        <v>Start group 3 for 50km</v>
      </c>
      <c r="H269" s="4" t="str">
        <f t="shared" si="20"/>
        <v>Start group 4 for 100km</v>
      </c>
    </row>
    <row r="270" spans="1:8">
      <c r="A270" s="128">
        <v>268</v>
      </c>
      <c r="B270" s="68" t="s">
        <v>34</v>
      </c>
      <c r="C270" s="68" t="s">
        <v>10516</v>
      </c>
      <c r="D270" s="69">
        <v>0.28684027777777776</v>
      </c>
      <c r="E270" s="37">
        <f t="shared" si="17"/>
        <v>0.39586410635155095</v>
      </c>
      <c r="F270" s="37">
        <f t="shared" si="18"/>
        <v>0.51374297581236261</v>
      </c>
      <c r="G270" s="11" t="str">
        <f t="shared" si="19"/>
        <v>Start group 3 for 50km</v>
      </c>
      <c r="H270" s="4" t="str">
        <f t="shared" si="20"/>
        <v>Start group 4 for 100km</v>
      </c>
    </row>
    <row r="271" spans="1:8">
      <c r="A271" s="128">
        <v>269</v>
      </c>
      <c r="B271" s="68" t="s">
        <v>28</v>
      </c>
      <c r="C271" s="68" t="s">
        <v>10517</v>
      </c>
      <c r="D271" s="69">
        <v>0.28684027777777776</v>
      </c>
      <c r="E271" s="37">
        <f t="shared" si="17"/>
        <v>0.39734121122599703</v>
      </c>
      <c r="F271" s="37">
        <f t="shared" si="18"/>
        <v>0.51374297581236261</v>
      </c>
      <c r="G271" s="11" t="str">
        <f t="shared" si="19"/>
        <v>Start group 3 for 50km</v>
      </c>
      <c r="H271" s="4" t="str">
        <f t="shared" si="20"/>
        <v>Start group 4 for 100km</v>
      </c>
    </row>
    <row r="272" spans="1:8">
      <c r="A272" s="128">
        <v>270</v>
      </c>
      <c r="B272" s="68" t="s">
        <v>276</v>
      </c>
      <c r="C272" s="68" t="s">
        <v>7433</v>
      </c>
      <c r="D272" s="69">
        <v>0.28685185185185186</v>
      </c>
      <c r="E272" s="37">
        <f t="shared" si="17"/>
        <v>0.3988183161004431</v>
      </c>
      <c r="F272" s="37">
        <f t="shared" si="18"/>
        <v>0.51380405570486187</v>
      </c>
      <c r="G272" s="11" t="str">
        <f t="shared" si="19"/>
        <v>Start group 3 for 50km</v>
      </c>
      <c r="H272" s="4" t="str">
        <f t="shared" si="20"/>
        <v>Start group 4 for 100km</v>
      </c>
    </row>
    <row r="273" spans="1:8">
      <c r="A273" s="128">
        <v>271</v>
      </c>
      <c r="B273" s="68" t="s">
        <v>142</v>
      </c>
      <c r="C273" s="68" t="s">
        <v>8104</v>
      </c>
      <c r="D273" s="69">
        <v>0.28688657407407409</v>
      </c>
      <c r="E273" s="37">
        <f t="shared" si="17"/>
        <v>0.40029542097488924</v>
      </c>
      <c r="F273" s="37">
        <f t="shared" si="18"/>
        <v>0.5139872953823601</v>
      </c>
      <c r="G273" s="11" t="str">
        <f t="shared" si="19"/>
        <v>Start group 3 for 50km</v>
      </c>
      <c r="H273" s="4" t="str">
        <f t="shared" si="20"/>
        <v>Start group 4 for 100km</v>
      </c>
    </row>
    <row r="274" spans="1:8">
      <c r="A274" s="128">
        <v>272</v>
      </c>
      <c r="B274" s="68" t="s">
        <v>6</v>
      </c>
      <c r="C274" s="68" t="s">
        <v>10518</v>
      </c>
      <c r="D274" s="69">
        <v>0.28716435185185185</v>
      </c>
      <c r="E274" s="37">
        <f t="shared" si="17"/>
        <v>0.40177252584933532</v>
      </c>
      <c r="F274" s="37">
        <f t="shared" si="18"/>
        <v>0.51545321280234535</v>
      </c>
      <c r="G274" s="11" t="str">
        <f t="shared" si="19"/>
        <v>Start group 3 for 50km</v>
      </c>
      <c r="H274" s="4" t="str">
        <f t="shared" si="20"/>
        <v>Start group 4 for 100km</v>
      </c>
    </row>
    <row r="275" spans="1:8">
      <c r="A275" s="128">
        <v>273</v>
      </c>
      <c r="B275" s="68" t="s">
        <v>102</v>
      </c>
      <c r="C275" s="68" t="s">
        <v>9463</v>
      </c>
      <c r="D275" s="69">
        <v>0.28736111111111112</v>
      </c>
      <c r="E275" s="37">
        <f t="shared" si="17"/>
        <v>0.40324963072378139</v>
      </c>
      <c r="F275" s="37">
        <f t="shared" si="18"/>
        <v>0.51649157097483511</v>
      </c>
      <c r="G275" s="11" t="str">
        <f t="shared" si="19"/>
        <v>Start group 3 for 50km</v>
      </c>
      <c r="H275" s="4" t="str">
        <f t="shared" si="20"/>
        <v>Start group 4 for 100km</v>
      </c>
    </row>
    <row r="276" spans="1:8">
      <c r="A276" s="128">
        <v>274</v>
      </c>
      <c r="B276" s="68" t="s">
        <v>15</v>
      </c>
      <c r="C276" s="68" t="s">
        <v>6059</v>
      </c>
      <c r="D276" s="69">
        <v>0.28738425925925926</v>
      </c>
      <c r="E276" s="37">
        <f t="shared" si="17"/>
        <v>0.40472673559822747</v>
      </c>
      <c r="F276" s="37">
        <f t="shared" si="18"/>
        <v>0.51661373075983374</v>
      </c>
      <c r="G276" s="11" t="str">
        <f t="shared" si="19"/>
        <v>Start group 3 for 50km</v>
      </c>
      <c r="H276" s="4" t="str">
        <f t="shared" si="20"/>
        <v>Start group 4 for 100km</v>
      </c>
    </row>
    <row r="277" spans="1:8">
      <c r="A277" s="128">
        <v>275</v>
      </c>
      <c r="B277" s="68" t="s">
        <v>52</v>
      </c>
      <c r="C277" s="68" t="s">
        <v>10470</v>
      </c>
      <c r="D277" s="69">
        <v>0.28739583333333335</v>
      </c>
      <c r="E277" s="37">
        <f t="shared" si="17"/>
        <v>0.40620384047267355</v>
      </c>
      <c r="F277" s="37">
        <f t="shared" si="18"/>
        <v>0.51667481065233334</v>
      </c>
      <c r="G277" s="11" t="str">
        <f t="shared" si="19"/>
        <v>Start group 3 for 50km</v>
      </c>
      <c r="H277" s="4" t="str">
        <f t="shared" si="20"/>
        <v>Start group 4 for 100km</v>
      </c>
    </row>
    <row r="278" spans="1:8">
      <c r="A278" s="128">
        <v>276</v>
      </c>
      <c r="B278" s="68" t="s">
        <v>2791</v>
      </c>
      <c r="C278" s="68" t="s">
        <v>5954</v>
      </c>
      <c r="D278" s="69">
        <v>0.28770833333333334</v>
      </c>
      <c r="E278" s="37">
        <f t="shared" si="17"/>
        <v>0.40768094534711963</v>
      </c>
      <c r="F278" s="37">
        <f t="shared" si="18"/>
        <v>0.51832396774981671</v>
      </c>
      <c r="G278" s="11" t="str">
        <f t="shared" si="19"/>
        <v>Start group 3 for 50km</v>
      </c>
      <c r="H278" s="4" t="str">
        <f t="shared" si="20"/>
        <v>Start group 4 for 100km</v>
      </c>
    </row>
    <row r="279" spans="1:8">
      <c r="A279" s="128">
        <v>277</v>
      </c>
      <c r="B279" s="68" t="s">
        <v>7148</v>
      </c>
      <c r="C279" s="68" t="s">
        <v>9680</v>
      </c>
      <c r="D279" s="69">
        <v>0.28788194444444443</v>
      </c>
      <c r="E279" s="37">
        <f t="shared" si="17"/>
        <v>0.40915805022156571</v>
      </c>
      <c r="F279" s="37">
        <f t="shared" si="18"/>
        <v>0.51924016613730761</v>
      </c>
      <c r="G279" s="11" t="str">
        <f t="shared" si="19"/>
        <v>Start group 3 for 50km</v>
      </c>
      <c r="H279" s="4" t="str">
        <f t="shared" si="20"/>
        <v>Start group 4 for 100km</v>
      </c>
    </row>
    <row r="280" spans="1:8">
      <c r="A280" s="128">
        <v>278</v>
      </c>
      <c r="B280" s="68" t="s">
        <v>17</v>
      </c>
      <c r="C280" s="68" t="s">
        <v>10519</v>
      </c>
      <c r="D280" s="69">
        <v>0.2879976851851852</v>
      </c>
      <c r="E280" s="37">
        <f t="shared" si="17"/>
        <v>0.41063515509601184</v>
      </c>
      <c r="F280" s="37">
        <f t="shared" si="18"/>
        <v>0.51985096506230133</v>
      </c>
      <c r="G280" s="11" t="str">
        <f t="shared" si="19"/>
        <v>Start group 3 for 50km</v>
      </c>
      <c r="H280" s="4" t="str">
        <f t="shared" si="20"/>
        <v>Start group 4 for 100km</v>
      </c>
    </row>
    <row r="281" spans="1:8">
      <c r="A281" s="128">
        <v>279</v>
      </c>
      <c r="B281" s="68" t="s">
        <v>286</v>
      </c>
      <c r="C281" s="68" t="s">
        <v>10520</v>
      </c>
      <c r="D281" s="69">
        <v>0.28842592592592592</v>
      </c>
      <c r="E281" s="37">
        <f t="shared" si="17"/>
        <v>0.41211225997045792</v>
      </c>
      <c r="F281" s="37">
        <f t="shared" si="18"/>
        <v>0.52211092108477875</v>
      </c>
      <c r="G281" s="11" t="str">
        <f t="shared" si="19"/>
        <v>Start group 3 for 50km</v>
      </c>
      <c r="H281" s="4" t="str">
        <f t="shared" si="20"/>
        <v>Start group 4 for 100km</v>
      </c>
    </row>
    <row r="282" spans="1:8">
      <c r="A282" s="128">
        <v>280</v>
      </c>
      <c r="B282" s="68" t="s">
        <v>65</v>
      </c>
      <c r="C282" s="68" t="s">
        <v>10028</v>
      </c>
      <c r="D282" s="69">
        <v>0.28849537037037037</v>
      </c>
      <c r="E282" s="37">
        <f t="shared" si="17"/>
        <v>0.41358936484490399</v>
      </c>
      <c r="F282" s="37">
        <f t="shared" si="18"/>
        <v>0.5224774004397752</v>
      </c>
      <c r="G282" s="11" t="str">
        <f t="shared" si="19"/>
        <v>Start group 3 for 50km</v>
      </c>
      <c r="H282" s="4" t="str">
        <f t="shared" si="20"/>
        <v>Start group 4 for 100km</v>
      </c>
    </row>
    <row r="283" spans="1:8">
      <c r="A283" s="128">
        <v>281</v>
      </c>
      <c r="B283" s="68" t="s">
        <v>4</v>
      </c>
      <c r="C283" s="68" t="s">
        <v>9551</v>
      </c>
      <c r="D283" s="69">
        <v>0.28890046296296296</v>
      </c>
      <c r="E283" s="37">
        <f t="shared" si="17"/>
        <v>0.41506646971935007</v>
      </c>
      <c r="F283" s="37">
        <f t="shared" si="18"/>
        <v>0.52461519667725376</v>
      </c>
      <c r="G283" s="11" t="str">
        <f t="shared" si="19"/>
        <v>Start group 3 for 50km</v>
      </c>
      <c r="H283" s="4" t="str">
        <f t="shared" si="20"/>
        <v>Start group 4 for 100km</v>
      </c>
    </row>
    <row r="284" spans="1:8">
      <c r="A284" s="128">
        <v>282</v>
      </c>
      <c r="B284" s="68" t="s">
        <v>50</v>
      </c>
      <c r="C284" s="68" t="s">
        <v>10521</v>
      </c>
      <c r="D284" s="69">
        <v>0.28924768518518518</v>
      </c>
      <c r="E284" s="37">
        <f t="shared" si="17"/>
        <v>0.41654357459379615</v>
      </c>
      <c r="F284" s="37">
        <f t="shared" si="18"/>
        <v>0.52644759345223546</v>
      </c>
      <c r="G284" s="11" t="str">
        <f t="shared" si="19"/>
        <v>Start group 3 for 50km</v>
      </c>
      <c r="H284" s="4" t="str">
        <f t="shared" si="20"/>
        <v>Start group 4 for 100km</v>
      </c>
    </row>
    <row r="285" spans="1:8">
      <c r="A285" s="128">
        <v>283</v>
      </c>
      <c r="B285" s="68" t="s">
        <v>278</v>
      </c>
      <c r="C285" s="68" t="s">
        <v>9523</v>
      </c>
      <c r="D285" s="69">
        <v>0.28927083333333331</v>
      </c>
      <c r="E285" s="37">
        <f t="shared" si="17"/>
        <v>0.41802067946824223</v>
      </c>
      <c r="F285" s="37">
        <f t="shared" si="18"/>
        <v>0.52656975323723432</v>
      </c>
      <c r="G285" s="11" t="str">
        <f t="shared" si="19"/>
        <v>Start group 3 for 50km</v>
      </c>
      <c r="H285" s="4" t="str">
        <f t="shared" si="20"/>
        <v>Start group 4 for 100km</v>
      </c>
    </row>
    <row r="286" spans="1:8">
      <c r="A286" s="128">
        <v>284</v>
      </c>
      <c r="B286" s="68" t="s">
        <v>262</v>
      </c>
      <c r="C286" s="68" t="s">
        <v>7751</v>
      </c>
      <c r="D286" s="69">
        <v>0.2892939814814815</v>
      </c>
      <c r="E286" s="37">
        <f t="shared" si="17"/>
        <v>0.41949778434268831</v>
      </c>
      <c r="F286" s="37">
        <f t="shared" si="18"/>
        <v>0.52669191302223295</v>
      </c>
      <c r="G286" s="11" t="str">
        <f t="shared" si="19"/>
        <v>Start group 3 for 50km</v>
      </c>
      <c r="H286" s="4" t="str">
        <f t="shared" si="20"/>
        <v>Start group 4 for 100km</v>
      </c>
    </row>
    <row r="287" spans="1:8">
      <c r="A287" s="128">
        <v>285</v>
      </c>
      <c r="B287" s="68" t="s">
        <v>10522</v>
      </c>
      <c r="C287" s="68" t="s">
        <v>10523</v>
      </c>
      <c r="D287" s="69">
        <v>0.28964120370370372</v>
      </c>
      <c r="E287" s="37">
        <f t="shared" si="17"/>
        <v>0.42097488921713444</v>
      </c>
      <c r="F287" s="37">
        <f t="shared" si="18"/>
        <v>0.52852430979721465</v>
      </c>
      <c r="G287" s="11" t="str">
        <f t="shared" si="19"/>
        <v>Start group 3 for 50km</v>
      </c>
      <c r="H287" s="4" t="str">
        <f t="shared" si="20"/>
        <v>Start group 4 for 100km</v>
      </c>
    </row>
    <row r="288" spans="1:8">
      <c r="A288" s="128">
        <v>286</v>
      </c>
      <c r="B288" s="68" t="s">
        <v>46</v>
      </c>
      <c r="C288" s="68" t="s">
        <v>9637</v>
      </c>
      <c r="D288" s="69">
        <v>0.28967592592592595</v>
      </c>
      <c r="E288" s="37">
        <f t="shared" si="17"/>
        <v>0.42245199409158052</v>
      </c>
      <c r="F288" s="37">
        <f t="shared" si="18"/>
        <v>0.52870754947471288</v>
      </c>
      <c r="G288" s="11" t="str">
        <f t="shared" si="19"/>
        <v>Start group 3 for 50km</v>
      </c>
      <c r="H288" s="4" t="str">
        <f t="shared" si="20"/>
        <v>Start group 4 for 100km</v>
      </c>
    </row>
    <row r="289" spans="1:8">
      <c r="A289" s="128">
        <v>287</v>
      </c>
      <c r="B289" s="68" t="s">
        <v>239</v>
      </c>
      <c r="C289" s="68" t="s">
        <v>5760</v>
      </c>
      <c r="D289" s="69">
        <v>0.28998842592592594</v>
      </c>
      <c r="E289" s="37">
        <f t="shared" si="17"/>
        <v>0.4239290989660266</v>
      </c>
      <c r="F289" s="37">
        <f t="shared" si="18"/>
        <v>0.53035670657219636</v>
      </c>
      <c r="G289" s="11" t="str">
        <f t="shared" si="19"/>
        <v>Start group 4 for 50km</v>
      </c>
      <c r="H289" s="4" t="str">
        <f t="shared" si="20"/>
        <v>Start group 4 for 100km</v>
      </c>
    </row>
    <row r="290" spans="1:8">
      <c r="A290" s="128">
        <v>288</v>
      </c>
      <c r="B290" s="68" t="s">
        <v>2184</v>
      </c>
      <c r="C290" s="68" t="s">
        <v>10524</v>
      </c>
      <c r="D290" s="69">
        <v>0.29037037037037039</v>
      </c>
      <c r="E290" s="37">
        <f t="shared" si="17"/>
        <v>0.42540620384047267</v>
      </c>
      <c r="F290" s="37">
        <f t="shared" si="18"/>
        <v>0.53237234302467618</v>
      </c>
      <c r="G290" s="11" t="str">
        <f t="shared" si="19"/>
        <v>Start group 4 for 50km</v>
      </c>
      <c r="H290" s="4" t="str">
        <f t="shared" si="20"/>
        <v>Start group 4 for 100km</v>
      </c>
    </row>
    <row r="291" spans="1:8">
      <c r="A291" s="128">
        <v>289</v>
      </c>
      <c r="B291" s="68" t="s">
        <v>82</v>
      </c>
      <c r="C291" s="68" t="s">
        <v>10342</v>
      </c>
      <c r="D291" s="69">
        <v>0.29046296296296298</v>
      </c>
      <c r="E291" s="37">
        <f t="shared" si="17"/>
        <v>0.42688330871491875</v>
      </c>
      <c r="F291" s="37">
        <f t="shared" si="18"/>
        <v>0.53286098216467126</v>
      </c>
      <c r="G291" s="11" t="str">
        <f t="shared" si="19"/>
        <v>Start group 4 for 50km</v>
      </c>
      <c r="H291" s="4" t="str">
        <f t="shared" si="20"/>
        <v>Start group 4 for 100km</v>
      </c>
    </row>
    <row r="292" spans="1:8">
      <c r="A292" s="128">
        <v>290</v>
      </c>
      <c r="B292" s="68" t="s">
        <v>87</v>
      </c>
      <c r="C292" s="68" t="s">
        <v>10525</v>
      </c>
      <c r="D292" s="69">
        <v>0.29109953703703706</v>
      </c>
      <c r="E292" s="37">
        <f t="shared" si="17"/>
        <v>0.42836041358936483</v>
      </c>
      <c r="F292" s="37">
        <f t="shared" si="18"/>
        <v>0.53622037625213781</v>
      </c>
      <c r="G292" s="11" t="str">
        <f t="shared" si="19"/>
        <v>Start group 4 for 50km</v>
      </c>
      <c r="H292" s="4" t="str">
        <f t="shared" si="20"/>
        <v>Start group 4 for 100km</v>
      </c>
    </row>
    <row r="293" spans="1:8">
      <c r="A293" s="128">
        <v>291</v>
      </c>
      <c r="B293" s="68" t="s">
        <v>7146</v>
      </c>
      <c r="C293" s="68" t="s">
        <v>10526</v>
      </c>
      <c r="D293" s="69">
        <v>0.29118055555555555</v>
      </c>
      <c r="E293" s="37">
        <f t="shared" si="17"/>
        <v>0.42983751846381091</v>
      </c>
      <c r="F293" s="37">
        <f t="shared" si="18"/>
        <v>0.53664793549963352</v>
      </c>
      <c r="G293" s="11" t="str">
        <f t="shared" si="19"/>
        <v>Start group 4 for 50km</v>
      </c>
      <c r="H293" s="4" t="str">
        <f t="shared" si="20"/>
        <v>Start group 4 for 100km</v>
      </c>
    </row>
    <row r="294" spans="1:8">
      <c r="A294" s="128">
        <v>292</v>
      </c>
      <c r="B294" s="68" t="s">
        <v>26</v>
      </c>
      <c r="C294" s="68" t="s">
        <v>7919</v>
      </c>
      <c r="D294" s="69">
        <v>0.29121527777777778</v>
      </c>
      <c r="E294" s="37">
        <f t="shared" si="17"/>
        <v>0.43131462333825704</v>
      </c>
      <c r="F294" s="37">
        <f t="shared" si="18"/>
        <v>0.53683117517713175</v>
      </c>
      <c r="G294" s="11" t="str">
        <f t="shared" si="19"/>
        <v>Start group 4 for 50km</v>
      </c>
      <c r="H294" s="4" t="str">
        <f t="shared" si="20"/>
        <v>Start group 4 for 100km</v>
      </c>
    </row>
    <row r="295" spans="1:8">
      <c r="A295" s="128">
        <v>293</v>
      </c>
      <c r="B295" s="68" t="s">
        <v>33</v>
      </c>
      <c r="C295" s="68" t="s">
        <v>9559</v>
      </c>
      <c r="D295" s="69">
        <v>0.2913425925925926</v>
      </c>
      <c r="E295" s="37">
        <f t="shared" si="17"/>
        <v>0.43279172821270312</v>
      </c>
      <c r="F295" s="37">
        <f t="shared" si="18"/>
        <v>0.53750305399462506</v>
      </c>
      <c r="G295" s="11" t="str">
        <f t="shared" si="19"/>
        <v>Start group 4 for 50km</v>
      </c>
      <c r="H295" s="4" t="str">
        <f t="shared" si="20"/>
        <v>Start group 4 for 100km</v>
      </c>
    </row>
    <row r="296" spans="1:8">
      <c r="A296" s="128">
        <v>294</v>
      </c>
      <c r="B296" s="68" t="s">
        <v>28</v>
      </c>
      <c r="C296" s="68" t="s">
        <v>7808</v>
      </c>
      <c r="D296" s="69">
        <v>0.29141203703703705</v>
      </c>
      <c r="E296" s="37">
        <f t="shared" si="17"/>
        <v>0.4342688330871492</v>
      </c>
      <c r="F296" s="37">
        <f t="shared" si="18"/>
        <v>0.53786953334962129</v>
      </c>
      <c r="G296" s="11" t="str">
        <f t="shared" si="19"/>
        <v>Start group 4 for 50km</v>
      </c>
      <c r="H296" s="4" t="str">
        <f t="shared" si="20"/>
        <v>Start group 4 for 100km</v>
      </c>
    </row>
    <row r="297" spans="1:8">
      <c r="A297" s="128">
        <v>295</v>
      </c>
      <c r="B297" s="68" t="s">
        <v>142</v>
      </c>
      <c r="C297" s="68" t="s">
        <v>9616</v>
      </c>
      <c r="D297" s="69">
        <v>0.29166666666666669</v>
      </c>
      <c r="E297" s="37">
        <f t="shared" si="17"/>
        <v>0.43574593796159528</v>
      </c>
      <c r="F297" s="37">
        <f t="shared" si="18"/>
        <v>0.5392132909846078</v>
      </c>
      <c r="G297" s="11" t="str">
        <f t="shared" si="19"/>
        <v>Start group 4 for 50km</v>
      </c>
      <c r="H297" s="4" t="str">
        <f t="shared" si="20"/>
        <v>Start group 4 for 100km</v>
      </c>
    </row>
    <row r="298" spans="1:8">
      <c r="A298" s="128">
        <v>296</v>
      </c>
      <c r="B298" s="68" t="s">
        <v>99</v>
      </c>
      <c r="C298" s="68" t="s">
        <v>10527</v>
      </c>
      <c r="D298" s="69">
        <v>0.29196759259259258</v>
      </c>
      <c r="E298" s="37">
        <f t="shared" si="17"/>
        <v>0.43722304283604135</v>
      </c>
      <c r="F298" s="37">
        <f t="shared" si="18"/>
        <v>0.5408013681895919</v>
      </c>
      <c r="G298" s="11" t="str">
        <f t="shared" si="19"/>
        <v>Start group 4 for 50km</v>
      </c>
      <c r="H298" s="4" t="str">
        <f t="shared" si="20"/>
        <v>Start group 4 for 100km</v>
      </c>
    </row>
    <row r="299" spans="1:8">
      <c r="A299" s="128">
        <v>297</v>
      </c>
      <c r="B299" s="68" t="s">
        <v>59</v>
      </c>
      <c r="C299" s="68" t="s">
        <v>5674</v>
      </c>
      <c r="D299" s="69">
        <v>0.29219907407407408</v>
      </c>
      <c r="E299" s="37">
        <f t="shared" si="17"/>
        <v>0.43870014771048743</v>
      </c>
      <c r="F299" s="37">
        <f t="shared" si="18"/>
        <v>0.54202296603957967</v>
      </c>
      <c r="G299" s="11" t="str">
        <f t="shared" si="19"/>
        <v>Start group 4 for 50km</v>
      </c>
      <c r="H299" s="4" t="str">
        <f t="shared" si="20"/>
        <v>Start group 4 for 100km</v>
      </c>
    </row>
    <row r="300" spans="1:8">
      <c r="A300" s="128">
        <v>298</v>
      </c>
      <c r="B300" s="68" t="s">
        <v>126</v>
      </c>
      <c r="C300" s="68" t="s">
        <v>5758</v>
      </c>
      <c r="D300" s="69">
        <v>0.29245370370370372</v>
      </c>
      <c r="E300" s="37">
        <f t="shared" si="17"/>
        <v>0.44017725258493351</v>
      </c>
      <c r="F300" s="37">
        <f t="shared" si="18"/>
        <v>0.54336672367456629</v>
      </c>
      <c r="G300" s="11" t="str">
        <f t="shared" si="19"/>
        <v>Start group 4 for 50km</v>
      </c>
      <c r="H300" s="4" t="str">
        <f t="shared" si="20"/>
        <v>Start group 4 for 100km</v>
      </c>
    </row>
    <row r="301" spans="1:8">
      <c r="A301" s="128">
        <v>299</v>
      </c>
      <c r="B301" s="68" t="s">
        <v>272</v>
      </c>
      <c r="C301" s="68" t="s">
        <v>9622</v>
      </c>
      <c r="D301" s="69">
        <v>0.29251157407407408</v>
      </c>
      <c r="E301" s="37">
        <f t="shared" si="17"/>
        <v>0.44165435745937964</v>
      </c>
      <c r="F301" s="37">
        <f t="shared" si="18"/>
        <v>0.54367212313706315</v>
      </c>
      <c r="G301" s="11" t="str">
        <f t="shared" si="19"/>
        <v>Start group 4 for 50km</v>
      </c>
      <c r="H301" s="4" t="str">
        <f t="shared" si="20"/>
        <v>Start group 4 for 100km</v>
      </c>
    </row>
    <row r="302" spans="1:8">
      <c r="A302" s="128">
        <v>300</v>
      </c>
      <c r="B302" s="68" t="s">
        <v>36</v>
      </c>
      <c r="C302" s="68" t="s">
        <v>9558</v>
      </c>
      <c r="D302" s="69">
        <v>0.29253472222222221</v>
      </c>
      <c r="E302" s="37">
        <f t="shared" si="17"/>
        <v>0.44313146233382572</v>
      </c>
      <c r="F302" s="37">
        <f t="shared" si="18"/>
        <v>0.543794282922062</v>
      </c>
      <c r="G302" s="11" t="str">
        <f t="shared" si="19"/>
        <v>Start group 4 for 50km</v>
      </c>
      <c r="H302" s="4" t="str">
        <f t="shared" si="20"/>
        <v>Start group 4 for 100km</v>
      </c>
    </row>
    <row r="303" spans="1:8">
      <c r="A303" s="128">
        <v>301</v>
      </c>
      <c r="B303" s="68" t="s">
        <v>25</v>
      </c>
      <c r="C303" s="68" t="s">
        <v>9600</v>
      </c>
      <c r="D303" s="69">
        <v>0.29278935185185184</v>
      </c>
      <c r="E303" s="37">
        <f t="shared" si="17"/>
        <v>0.4446085672082718</v>
      </c>
      <c r="F303" s="37">
        <f t="shared" si="18"/>
        <v>0.54513804055704862</v>
      </c>
      <c r="G303" s="11" t="str">
        <f t="shared" si="19"/>
        <v>Start group 4 for 50km</v>
      </c>
      <c r="H303" s="4" t="str">
        <f t="shared" si="20"/>
        <v>Start group 4 for 100km</v>
      </c>
    </row>
    <row r="304" spans="1:8">
      <c r="A304" s="128">
        <v>302</v>
      </c>
      <c r="B304" s="68" t="s">
        <v>264</v>
      </c>
      <c r="C304" s="68" t="s">
        <v>10528</v>
      </c>
      <c r="D304" s="69">
        <v>0.29281249999999998</v>
      </c>
      <c r="E304" s="37">
        <f t="shared" si="17"/>
        <v>0.44608567208271788</v>
      </c>
      <c r="F304" s="37">
        <f t="shared" si="18"/>
        <v>0.54526020034204725</v>
      </c>
      <c r="G304" s="11" t="str">
        <f t="shared" si="19"/>
        <v>Start group 4 for 50km</v>
      </c>
      <c r="H304" s="4" t="str">
        <f t="shared" si="20"/>
        <v>Start group 4 for 100km</v>
      </c>
    </row>
    <row r="305" spans="1:8">
      <c r="A305" s="128">
        <v>303</v>
      </c>
      <c r="B305" s="68" t="s">
        <v>56</v>
      </c>
      <c r="C305" s="68" t="s">
        <v>9899</v>
      </c>
      <c r="D305" s="69">
        <v>0.29400462962962964</v>
      </c>
      <c r="E305" s="37">
        <f t="shared" si="17"/>
        <v>0.44756277695716395</v>
      </c>
      <c r="F305" s="37">
        <f t="shared" si="18"/>
        <v>0.55155142926948442</v>
      </c>
      <c r="G305" s="11" t="str">
        <f t="shared" si="19"/>
        <v>Start group 4 for 50km</v>
      </c>
      <c r="H305" s="4" t="str">
        <f t="shared" si="20"/>
        <v>Start group 5 for 100km</v>
      </c>
    </row>
    <row r="306" spans="1:8">
      <c r="A306" s="128">
        <v>304</v>
      </c>
      <c r="B306" s="68" t="s">
        <v>28</v>
      </c>
      <c r="C306" s="68" t="s">
        <v>8008</v>
      </c>
      <c r="D306" s="69">
        <v>0.29402777777777778</v>
      </c>
      <c r="E306" s="37">
        <f t="shared" si="17"/>
        <v>0.44903988183161003</v>
      </c>
      <c r="F306" s="37">
        <f t="shared" si="18"/>
        <v>0.55167358905448316</v>
      </c>
      <c r="G306" s="11" t="str">
        <f t="shared" si="19"/>
        <v>Start group 4 for 50km</v>
      </c>
      <c r="H306" s="4" t="str">
        <f t="shared" si="20"/>
        <v>Start group 5 for 100km</v>
      </c>
    </row>
    <row r="307" spans="1:8">
      <c r="A307" s="128">
        <v>305</v>
      </c>
      <c r="B307" s="68" t="s">
        <v>331</v>
      </c>
      <c r="C307" s="68" t="s">
        <v>10529</v>
      </c>
      <c r="D307" s="69">
        <v>0.29412037037037037</v>
      </c>
      <c r="E307" s="37">
        <f t="shared" si="17"/>
        <v>0.45051698670605611</v>
      </c>
      <c r="F307" s="37">
        <f t="shared" si="18"/>
        <v>0.55216222819447847</v>
      </c>
      <c r="G307" s="11" t="str">
        <f t="shared" si="19"/>
        <v>Start group 4 for 50km</v>
      </c>
      <c r="H307" s="4" t="str">
        <f t="shared" si="20"/>
        <v>Start group 5 for 100km</v>
      </c>
    </row>
    <row r="308" spans="1:8">
      <c r="A308" s="128">
        <v>306</v>
      </c>
      <c r="B308" s="68" t="s">
        <v>9</v>
      </c>
      <c r="C308" s="68" t="s">
        <v>7431</v>
      </c>
      <c r="D308" s="69">
        <v>0.29423611111111109</v>
      </c>
      <c r="E308" s="37">
        <f t="shared" si="17"/>
        <v>0.45199409158050219</v>
      </c>
      <c r="F308" s="37">
        <f t="shared" si="18"/>
        <v>0.55277302711947218</v>
      </c>
      <c r="G308" s="11" t="str">
        <f t="shared" si="19"/>
        <v>Start group 4 for 50km</v>
      </c>
      <c r="H308" s="4" t="str">
        <f t="shared" si="20"/>
        <v>Start group 5 for 100km</v>
      </c>
    </row>
    <row r="309" spans="1:8">
      <c r="A309" s="128">
        <v>307</v>
      </c>
      <c r="B309" s="68" t="s">
        <v>159</v>
      </c>
      <c r="C309" s="68" t="s">
        <v>5846</v>
      </c>
      <c r="D309" s="69">
        <v>0.29462962962962963</v>
      </c>
      <c r="E309" s="37">
        <f t="shared" si="17"/>
        <v>0.45347119645494832</v>
      </c>
      <c r="F309" s="37">
        <f t="shared" si="18"/>
        <v>0.55484974346445137</v>
      </c>
      <c r="G309" s="11" t="str">
        <f t="shared" si="19"/>
        <v>Start group 4 for 50km</v>
      </c>
      <c r="H309" s="4" t="str">
        <f t="shared" si="20"/>
        <v>Start group 5 for 100km</v>
      </c>
    </row>
    <row r="310" spans="1:8">
      <c r="A310" s="128">
        <v>308</v>
      </c>
      <c r="B310" s="68" t="s">
        <v>71</v>
      </c>
      <c r="C310" s="68" t="s">
        <v>6077</v>
      </c>
      <c r="D310" s="69">
        <v>0.29479166666666667</v>
      </c>
      <c r="E310" s="37">
        <f t="shared" si="17"/>
        <v>0.4549483013293944</v>
      </c>
      <c r="F310" s="37">
        <f t="shared" si="18"/>
        <v>0.55570486195944291</v>
      </c>
      <c r="G310" s="11" t="str">
        <f t="shared" si="19"/>
        <v>Start group 4 for 50km</v>
      </c>
      <c r="H310" s="4" t="str">
        <f t="shared" si="20"/>
        <v>Start group 5 for 100km</v>
      </c>
    </row>
    <row r="311" spans="1:8">
      <c r="A311" s="128">
        <v>309</v>
      </c>
      <c r="B311" s="68" t="s">
        <v>10530</v>
      </c>
      <c r="C311" s="68" t="s">
        <v>9881</v>
      </c>
      <c r="D311" s="69">
        <v>0.29487268518518517</v>
      </c>
      <c r="E311" s="37">
        <f t="shared" si="17"/>
        <v>0.45642540620384048</v>
      </c>
      <c r="F311" s="37">
        <f t="shared" si="18"/>
        <v>0.55613242120693862</v>
      </c>
      <c r="G311" s="11" t="str">
        <f t="shared" si="19"/>
        <v>Start group 4 for 50km</v>
      </c>
      <c r="H311" s="4" t="str">
        <f t="shared" si="20"/>
        <v>Start group 5 for 100km</v>
      </c>
    </row>
    <row r="312" spans="1:8">
      <c r="A312" s="128">
        <v>310</v>
      </c>
      <c r="B312" s="68" t="s">
        <v>3345</v>
      </c>
      <c r="C312" s="68" t="s">
        <v>10531</v>
      </c>
      <c r="D312" s="69">
        <v>0.29511574074074076</v>
      </c>
      <c r="E312" s="37">
        <f t="shared" si="17"/>
        <v>0.45790251107828656</v>
      </c>
      <c r="F312" s="37">
        <f t="shared" si="18"/>
        <v>0.55741509894942576</v>
      </c>
      <c r="G312" s="11" t="str">
        <f t="shared" si="19"/>
        <v>Start group 4 for 50km</v>
      </c>
      <c r="H312" s="4" t="str">
        <f t="shared" si="20"/>
        <v>Start group 5 for 100km</v>
      </c>
    </row>
    <row r="313" spans="1:8">
      <c r="A313" s="128">
        <v>311</v>
      </c>
      <c r="B313" s="68" t="s">
        <v>66</v>
      </c>
      <c r="C313" s="68" t="s">
        <v>7445</v>
      </c>
      <c r="D313" s="69">
        <v>0.29511574074074076</v>
      </c>
      <c r="E313" s="37">
        <f t="shared" si="17"/>
        <v>0.45937961595273263</v>
      </c>
      <c r="F313" s="37">
        <f t="shared" si="18"/>
        <v>0.55741509894942576</v>
      </c>
      <c r="G313" s="11" t="str">
        <f t="shared" si="19"/>
        <v>Start group 4 for 50km</v>
      </c>
      <c r="H313" s="4" t="str">
        <f t="shared" si="20"/>
        <v>Start group 5 for 100km</v>
      </c>
    </row>
    <row r="314" spans="1:8">
      <c r="A314" s="128">
        <v>312</v>
      </c>
      <c r="B314" s="68" t="s">
        <v>1786</v>
      </c>
      <c r="C314" s="68" t="s">
        <v>10532</v>
      </c>
      <c r="D314" s="69">
        <v>0.2951388888888889</v>
      </c>
      <c r="E314" s="37">
        <f t="shared" si="17"/>
        <v>0.46085672082717871</v>
      </c>
      <c r="F314" s="37">
        <f t="shared" si="18"/>
        <v>0.55753725873442461</v>
      </c>
      <c r="G314" s="11" t="str">
        <f t="shared" si="19"/>
        <v>Start group 4 for 50km</v>
      </c>
      <c r="H314" s="4" t="str">
        <f t="shared" si="20"/>
        <v>Start group 5 for 100km</v>
      </c>
    </row>
    <row r="315" spans="1:8">
      <c r="A315" s="128">
        <v>313</v>
      </c>
      <c r="B315" s="68" t="s">
        <v>10533</v>
      </c>
      <c r="C315" s="68" t="s">
        <v>10363</v>
      </c>
      <c r="D315" s="69">
        <v>0.29516203703703703</v>
      </c>
      <c r="E315" s="37">
        <f t="shared" si="17"/>
        <v>0.46233382570162479</v>
      </c>
      <c r="F315" s="37">
        <f t="shared" si="18"/>
        <v>0.55765941851942347</v>
      </c>
      <c r="G315" s="11" t="str">
        <f t="shared" si="19"/>
        <v>Start group 4 for 50km</v>
      </c>
      <c r="H315" s="4" t="str">
        <f t="shared" si="20"/>
        <v>Start group 5 for 100km</v>
      </c>
    </row>
    <row r="316" spans="1:8">
      <c r="A316" s="128">
        <v>314</v>
      </c>
      <c r="B316" s="68" t="s">
        <v>50</v>
      </c>
      <c r="C316" s="68" t="s">
        <v>7736</v>
      </c>
      <c r="D316" s="69">
        <v>0.29517361111111112</v>
      </c>
      <c r="E316" s="37">
        <f t="shared" si="17"/>
        <v>0.46381093057607092</v>
      </c>
      <c r="F316" s="37">
        <f t="shared" si="18"/>
        <v>0.55772049841192284</v>
      </c>
      <c r="G316" s="11" t="str">
        <f t="shared" si="19"/>
        <v>Start group 4 for 50km</v>
      </c>
      <c r="H316" s="4" t="str">
        <f t="shared" si="20"/>
        <v>Start group 5 for 100km</v>
      </c>
    </row>
    <row r="317" spans="1:8">
      <c r="A317" s="128">
        <v>315</v>
      </c>
      <c r="B317" s="68" t="s">
        <v>126</v>
      </c>
      <c r="C317" s="68" t="s">
        <v>10534</v>
      </c>
      <c r="D317" s="69">
        <v>0.29527777777777775</v>
      </c>
      <c r="E317" s="37">
        <f t="shared" si="17"/>
        <v>0.465288035450517</v>
      </c>
      <c r="F317" s="37">
        <f t="shared" si="18"/>
        <v>0.55827021744441718</v>
      </c>
      <c r="G317" s="11" t="str">
        <f t="shared" si="19"/>
        <v>Start group 4 for 50km</v>
      </c>
      <c r="H317" s="4" t="str">
        <f t="shared" si="20"/>
        <v>Start group 5 for 100km</v>
      </c>
    </row>
    <row r="318" spans="1:8">
      <c r="A318" s="128">
        <v>316</v>
      </c>
      <c r="B318" s="68" t="s">
        <v>166</v>
      </c>
      <c r="C318" s="68" t="s">
        <v>9549</v>
      </c>
      <c r="D318" s="69">
        <v>0.29594907407407406</v>
      </c>
      <c r="E318" s="37">
        <f t="shared" si="17"/>
        <v>0.46676514032496308</v>
      </c>
      <c r="F318" s="37">
        <f t="shared" si="18"/>
        <v>0.56181285120938185</v>
      </c>
      <c r="G318" s="11" t="str">
        <f t="shared" si="19"/>
        <v>Start group 4 for 50km</v>
      </c>
      <c r="H318" s="4" t="str">
        <f t="shared" si="20"/>
        <v>Start group 5 for 100km</v>
      </c>
    </row>
    <row r="319" spans="1:8">
      <c r="A319" s="128">
        <v>317</v>
      </c>
      <c r="B319" s="68" t="s">
        <v>42</v>
      </c>
      <c r="C319" s="68" t="s">
        <v>7848</v>
      </c>
      <c r="D319" s="69">
        <v>0.29702546296296295</v>
      </c>
      <c r="E319" s="37">
        <f t="shared" si="17"/>
        <v>0.46824224519940916</v>
      </c>
      <c r="F319" s="37">
        <f t="shared" si="18"/>
        <v>0.56749328121182496</v>
      </c>
      <c r="G319" s="11" t="str">
        <f t="shared" si="19"/>
        <v>Start group 4 for 50km</v>
      </c>
      <c r="H319" s="4" t="str">
        <f t="shared" si="20"/>
        <v>Start group 5 for 100km</v>
      </c>
    </row>
    <row r="320" spans="1:8">
      <c r="A320" s="128">
        <v>318</v>
      </c>
      <c r="B320" s="68" t="s">
        <v>15</v>
      </c>
      <c r="C320" s="68" t="s">
        <v>9695</v>
      </c>
      <c r="D320" s="69">
        <v>0.29725694444444445</v>
      </c>
      <c r="E320" s="37">
        <f t="shared" si="17"/>
        <v>0.46971935007385524</v>
      </c>
      <c r="F320" s="37">
        <f t="shared" si="18"/>
        <v>0.56871487906181284</v>
      </c>
      <c r="G320" s="11" t="str">
        <f t="shared" si="19"/>
        <v>Start group 4 for 50km</v>
      </c>
      <c r="H320" s="4" t="str">
        <f t="shared" si="20"/>
        <v>Start group 5 for 100km</v>
      </c>
    </row>
    <row r="321" spans="1:8">
      <c r="A321" s="128">
        <v>319</v>
      </c>
      <c r="B321" s="68" t="s">
        <v>31</v>
      </c>
      <c r="C321" s="68" t="s">
        <v>9623</v>
      </c>
      <c r="D321" s="69">
        <v>0.2981712962962963</v>
      </c>
      <c r="E321" s="37">
        <f t="shared" si="17"/>
        <v>0.47119645494830131</v>
      </c>
      <c r="F321" s="37">
        <f t="shared" si="18"/>
        <v>0.57354019056926453</v>
      </c>
      <c r="G321" s="11" t="str">
        <f t="shared" si="19"/>
        <v>Start group 4 for 50km</v>
      </c>
      <c r="H321" s="4" t="str">
        <f t="shared" si="20"/>
        <v>Start group 5 for 100km</v>
      </c>
    </row>
    <row r="322" spans="1:8">
      <c r="A322" s="128">
        <v>320</v>
      </c>
      <c r="B322" s="68" t="s">
        <v>205</v>
      </c>
      <c r="C322" s="68" t="s">
        <v>9626</v>
      </c>
      <c r="D322" s="69">
        <v>0.29818287037037039</v>
      </c>
      <c r="E322" s="37">
        <f t="shared" si="17"/>
        <v>0.47267355982274739</v>
      </c>
      <c r="F322" s="37">
        <f t="shared" si="18"/>
        <v>0.5736012704617639</v>
      </c>
      <c r="G322" s="11" t="str">
        <f t="shared" si="19"/>
        <v>Start group 4 for 50km</v>
      </c>
      <c r="H322" s="4" t="str">
        <f t="shared" si="20"/>
        <v>Start group 5 for 100km</v>
      </c>
    </row>
    <row r="323" spans="1:8">
      <c r="A323" s="128">
        <v>321</v>
      </c>
      <c r="B323" s="68" t="s">
        <v>3</v>
      </c>
      <c r="C323" s="68" t="s">
        <v>9619</v>
      </c>
      <c r="D323" s="69">
        <v>0.29826388888888888</v>
      </c>
      <c r="E323" s="37">
        <f t="shared" si="17"/>
        <v>0.47415066469719352</v>
      </c>
      <c r="F323" s="37">
        <f t="shared" si="18"/>
        <v>0.57402882970925961</v>
      </c>
      <c r="G323" s="11" t="str">
        <f t="shared" si="19"/>
        <v>Start group 4 for 50km</v>
      </c>
      <c r="H323" s="4" t="str">
        <f t="shared" si="20"/>
        <v>Start group 5 for 100km</v>
      </c>
    </row>
    <row r="324" spans="1:8">
      <c r="A324" s="128">
        <v>322</v>
      </c>
      <c r="B324" s="68" t="s">
        <v>602</v>
      </c>
      <c r="C324" s="68" t="s">
        <v>10535</v>
      </c>
      <c r="D324" s="69">
        <v>0.29828703703703702</v>
      </c>
      <c r="E324" s="37">
        <f t="shared" ref="E324:E387" si="21">A324/677</f>
        <v>0.4756277695716396</v>
      </c>
      <c r="F324" s="37">
        <f t="shared" ref="F324:F387" si="22">((HOUR(D324)*60+MINUTE(D324)+SECOND(D324)/60)-(HOUR($D$3)*60+MINUTE($D$3)+SECOND($D$3)/60))/(HOUR($D$3)*60+MINUTE($D$3)+SECOND($D$3)/60)</f>
        <v>0.57415098949425858</v>
      </c>
      <c r="G324" s="11" t="str">
        <f t="shared" ref="G324:G387" si="23">"Start group "&amp;IF(F324&lt;=32%,1,IF(F324&lt;=42%,2,IF(F324&lt;=53%,3,IF(F324&lt;=65%,4,IF(F324&lt;=87%,5,6)))))&amp;" for 50km"</f>
        <v>Start group 4 for 50km</v>
      </c>
      <c r="H324" s="4" t="str">
        <f t="shared" ref="H324:H387" si="24">"Start group "&amp;IF(F324&lt;=23%,1,IF(F324&lt;=36%,2,IF(F324&lt;=46%,3,IF(F324&lt;=55%,4,IF(F324&lt;=72%,5,6)))))&amp;" for 100km"</f>
        <v>Start group 5 for 100km</v>
      </c>
    </row>
    <row r="325" spans="1:8">
      <c r="A325" s="128">
        <v>323</v>
      </c>
      <c r="B325" s="68" t="s">
        <v>210</v>
      </c>
      <c r="C325" s="68" t="s">
        <v>7528</v>
      </c>
      <c r="D325" s="69">
        <v>0.29853009259259261</v>
      </c>
      <c r="E325" s="37">
        <f t="shared" si="21"/>
        <v>0.47710487444608568</v>
      </c>
      <c r="F325" s="37">
        <f t="shared" si="22"/>
        <v>0.57543366723674561</v>
      </c>
      <c r="G325" s="11" t="str">
        <f t="shared" si="23"/>
        <v>Start group 4 for 50km</v>
      </c>
      <c r="H325" s="4" t="str">
        <f t="shared" si="24"/>
        <v>Start group 5 for 100km</v>
      </c>
    </row>
    <row r="326" spans="1:8">
      <c r="A326" s="128">
        <v>324</v>
      </c>
      <c r="B326" s="68" t="s">
        <v>88</v>
      </c>
      <c r="C326" s="68" t="s">
        <v>10171</v>
      </c>
      <c r="D326" s="69">
        <v>0.2986111111111111</v>
      </c>
      <c r="E326" s="37">
        <f t="shared" si="21"/>
        <v>0.47858197932053176</v>
      </c>
      <c r="F326" s="37">
        <f t="shared" si="22"/>
        <v>0.57586122648424132</v>
      </c>
      <c r="G326" s="11" t="str">
        <f t="shared" si="23"/>
        <v>Start group 4 for 50km</v>
      </c>
      <c r="H326" s="4" t="str">
        <f t="shared" si="24"/>
        <v>Start group 5 for 100km</v>
      </c>
    </row>
    <row r="327" spans="1:8">
      <c r="A327" s="128">
        <v>325</v>
      </c>
      <c r="B327" s="68" t="s">
        <v>17</v>
      </c>
      <c r="C327" s="68" t="s">
        <v>9639</v>
      </c>
      <c r="D327" s="69">
        <v>0.29891203703703706</v>
      </c>
      <c r="E327" s="37">
        <f t="shared" si="21"/>
        <v>0.48005908419497784</v>
      </c>
      <c r="F327" s="37">
        <f t="shared" si="22"/>
        <v>0.57744930368922542</v>
      </c>
      <c r="G327" s="11" t="str">
        <f t="shared" si="23"/>
        <v>Start group 4 for 50km</v>
      </c>
      <c r="H327" s="4" t="str">
        <f t="shared" si="24"/>
        <v>Start group 5 for 100km</v>
      </c>
    </row>
    <row r="328" spans="1:8">
      <c r="A328" s="128">
        <v>326</v>
      </c>
      <c r="B328" s="68" t="s">
        <v>34</v>
      </c>
      <c r="C328" s="68" t="s">
        <v>10536</v>
      </c>
      <c r="D328" s="69">
        <v>0.29927083333333332</v>
      </c>
      <c r="E328" s="37">
        <f t="shared" si="21"/>
        <v>0.48153618906942391</v>
      </c>
      <c r="F328" s="37">
        <f t="shared" si="22"/>
        <v>0.5793427803567065</v>
      </c>
      <c r="G328" s="11" t="str">
        <f t="shared" si="23"/>
        <v>Start group 4 for 50km</v>
      </c>
      <c r="H328" s="4" t="str">
        <f t="shared" si="24"/>
        <v>Start group 5 for 100km</v>
      </c>
    </row>
    <row r="329" spans="1:8">
      <c r="A329" s="128">
        <v>327</v>
      </c>
      <c r="B329" s="68" t="s">
        <v>132</v>
      </c>
      <c r="C329" s="68" t="s">
        <v>9566</v>
      </c>
      <c r="D329" s="69">
        <v>0.29939814814814814</v>
      </c>
      <c r="E329" s="37">
        <f t="shared" si="21"/>
        <v>0.48301329394386999</v>
      </c>
      <c r="F329" s="37">
        <f t="shared" si="22"/>
        <v>0.58001465917419981</v>
      </c>
      <c r="G329" s="11" t="str">
        <f t="shared" si="23"/>
        <v>Start group 4 for 50km</v>
      </c>
      <c r="H329" s="4" t="str">
        <f t="shared" si="24"/>
        <v>Start group 5 for 100km</v>
      </c>
    </row>
    <row r="330" spans="1:8">
      <c r="A330" s="128">
        <v>328</v>
      </c>
      <c r="B330" s="68" t="s">
        <v>12</v>
      </c>
      <c r="C330" s="68" t="s">
        <v>9873</v>
      </c>
      <c r="D330" s="69">
        <v>0.29959490740740741</v>
      </c>
      <c r="E330" s="37">
        <f t="shared" si="21"/>
        <v>0.48449039881831613</v>
      </c>
      <c r="F330" s="37">
        <f t="shared" si="22"/>
        <v>0.58105301734668946</v>
      </c>
      <c r="G330" s="11" t="str">
        <f t="shared" si="23"/>
        <v>Start group 4 for 50km</v>
      </c>
      <c r="H330" s="4" t="str">
        <f t="shared" si="24"/>
        <v>Start group 5 for 100km</v>
      </c>
    </row>
    <row r="331" spans="1:8">
      <c r="A331" s="128">
        <v>329</v>
      </c>
      <c r="B331" s="68" t="s">
        <v>44</v>
      </c>
      <c r="C331" s="68" t="s">
        <v>10537</v>
      </c>
      <c r="D331" s="69">
        <v>0.29979166666666668</v>
      </c>
      <c r="E331" s="37">
        <f t="shared" si="21"/>
        <v>0.4859675036927622</v>
      </c>
      <c r="F331" s="37">
        <f t="shared" si="22"/>
        <v>0.582091375519179</v>
      </c>
      <c r="G331" s="11" t="str">
        <f t="shared" si="23"/>
        <v>Start group 4 for 50km</v>
      </c>
      <c r="H331" s="4" t="str">
        <f t="shared" si="24"/>
        <v>Start group 5 for 100km</v>
      </c>
    </row>
    <row r="332" spans="1:8">
      <c r="A332" s="128">
        <v>330</v>
      </c>
      <c r="B332" s="68" t="s">
        <v>6580</v>
      </c>
      <c r="C332" s="68" t="s">
        <v>7892</v>
      </c>
      <c r="D332" s="69">
        <v>0.29982638888888891</v>
      </c>
      <c r="E332" s="37">
        <f t="shared" si="21"/>
        <v>0.48744460856720828</v>
      </c>
      <c r="F332" s="37">
        <f t="shared" si="22"/>
        <v>0.58227461519667723</v>
      </c>
      <c r="G332" s="11" t="str">
        <f t="shared" si="23"/>
        <v>Start group 4 for 50km</v>
      </c>
      <c r="H332" s="4" t="str">
        <f t="shared" si="24"/>
        <v>Start group 5 for 100km</v>
      </c>
    </row>
    <row r="333" spans="1:8">
      <c r="A333" s="128">
        <v>331</v>
      </c>
      <c r="B333" s="68" t="s">
        <v>25</v>
      </c>
      <c r="C333" s="68" t="s">
        <v>7327</v>
      </c>
      <c r="D333" s="69">
        <v>0.29984953703703704</v>
      </c>
      <c r="E333" s="37">
        <f t="shared" si="21"/>
        <v>0.48892171344165436</v>
      </c>
      <c r="F333" s="37">
        <f t="shared" si="22"/>
        <v>0.58239677498167608</v>
      </c>
      <c r="G333" s="11" t="str">
        <f t="shared" si="23"/>
        <v>Start group 4 for 50km</v>
      </c>
      <c r="H333" s="4" t="str">
        <f t="shared" si="24"/>
        <v>Start group 5 for 100km</v>
      </c>
    </row>
    <row r="334" spans="1:8">
      <c r="A334" s="128">
        <v>332</v>
      </c>
      <c r="B334" s="68" t="s">
        <v>15</v>
      </c>
      <c r="C334" s="68" t="s">
        <v>7825</v>
      </c>
      <c r="D334" s="69">
        <v>0.30021990740740739</v>
      </c>
      <c r="E334" s="37">
        <f t="shared" si="21"/>
        <v>0.49039881831610044</v>
      </c>
      <c r="F334" s="37">
        <f t="shared" si="22"/>
        <v>0.58435133154165642</v>
      </c>
      <c r="G334" s="11" t="str">
        <f t="shared" si="23"/>
        <v>Start group 4 for 50km</v>
      </c>
      <c r="H334" s="4" t="str">
        <f t="shared" si="24"/>
        <v>Start group 5 for 100km</v>
      </c>
    </row>
    <row r="335" spans="1:8">
      <c r="A335" s="128">
        <v>333</v>
      </c>
      <c r="B335" s="68" t="s">
        <v>34</v>
      </c>
      <c r="C335" s="68" t="s">
        <v>10538</v>
      </c>
      <c r="D335" s="69">
        <v>0.30024305555555558</v>
      </c>
      <c r="E335" s="37">
        <f t="shared" si="21"/>
        <v>0.49187592319054652</v>
      </c>
      <c r="F335" s="37">
        <f t="shared" si="22"/>
        <v>0.58447349132665527</v>
      </c>
      <c r="G335" s="11" t="str">
        <f t="shared" si="23"/>
        <v>Start group 4 for 50km</v>
      </c>
      <c r="H335" s="4" t="str">
        <f t="shared" si="24"/>
        <v>Start group 5 for 100km</v>
      </c>
    </row>
    <row r="336" spans="1:8">
      <c r="A336" s="128">
        <v>334</v>
      </c>
      <c r="B336" s="68" t="s">
        <v>48</v>
      </c>
      <c r="C336" s="68" t="s">
        <v>10535</v>
      </c>
      <c r="D336" s="69">
        <v>0.30028935185185185</v>
      </c>
      <c r="E336" s="37">
        <f t="shared" si="21"/>
        <v>0.49335302806499259</v>
      </c>
      <c r="F336" s="37">
        <f t="shared" si="22"/>
        <v>0.58471781089665287</v>
      </c>
      <c r="G336" s="11" t="str">
        <f t="shared" si="23"/>
        <v>Start group 4 for 50km</v>
      </c>
      <c r="H336" s="4" t="str">
        <f t="shared" si="24"/>
        <v>Start group 5 for 100km</v>
      </c>
    </row>
    <row r="337" spans="1:8">
      <c r="A337" s="128">
        <v>335</v>
      </c>
      <c r="B337" s="68" t="s">
        <v>95</v>
      </c>
      <c r="C337" s="68" t="s">
        <v>10539</v>
      </c>
      <c r="D337" s="69">
        <v>0.3004398148148148</v>
      </c>
      <c r="E337" s="37">
        <f t="shared" si="21"/>
        <v>0.49483013293943873</v>
      </c>
      <c r="F337" s="37">
        <f t="shared" si="22"/>
        <v>0.58551184949914481</v>
      </c>
      <c r="G337" s="11" t="str">
        <f t="shared" si="23"/>
        <v>Start group 4 for 50km</v>
      </c>
      <c r="H337" s="4" t="str">
        <f t="shared" si="24"/>
        <v>Start group 5 for 100km</v>
      </c>
    </row>
    <row r="338" spans="1:8">
      <c r="A338" s="128">
        <v>336</v>
      </c>
      <c r="B338" s="68" t="s">
        <v>41</v>
      </c>
      <c r="C338" s="68" t="s">
        <v>2559</v>
      </c>
      <c r="D338" s="69">
        <v>0.30069444444444443</v>
      </c>
      <c r="E338" s="37">
        <f t="shared" si="21"/>
        <v>0.49630723781388481</v>
      </c>
      <c r="F338" s="37">
        <f t="shared" si="22"/>
        <v>0.58685560713413143</v>
      </c>
      <c r="G338" s="11" t="str">
        <f t="shared" si="23"/>
        <v>Start group 4 for 50km</v>
      </c>
      <c r="H338" s="4" t="str">
        <f t="shared" si="24"/>
        <v>Start group 5 for 100km</v>
      </c>
    </row>
    <row r="339" spans="1:8">
      <c r="A339" s="128">
        <v>337</v>
      </c>
      <c r="B339" s="68" t="s">
        <v>936</v>
      </c>
      <c r="C339" s="68" t="s">
        <v>7442</v>
      </c>
      <c r="D339" s="69">
        <v>0.30071759259259262</v>
      </c>
      <c r="E339" s="37">
        <f t="shared" si="21"/>
        <v>0.49778434268833088</v>
      </c>
      <c r="F339" s="37">
        <f t="shared" si="22"/>
        <v>0.58697776691913028</v>
      </c>
      <c r="G339" s="11" t="str">
        <f t="shared" si="23"/>
        <v>Start group 4 for 50km</v>
      </c>
      <c r="H339" s="4" t="str">
        <f t="shared" si="24"/>
        <v>Start group 5 for 100km</v>
      </c>
    </row>
    <row r="340" spans="1:8">
      <c r="A340" s="128">
        <v>338</v>
      </c>
      <c r="B340" s="68" t="s">
        <v>7739</v>
      </c>
      <c r="C340" s="68" t="s">
        <v>10540</v>
      </c>
      <c r="D340" s="69">
        <v>0.3012037037037037</v>
      </c>
      <c r="E340" s="37">
        <f t="shared" si="21"/>
        <v>0.49926144756277696</v>
      </c>
      <c r="F340" s="37">
        <f t="shared" si="22"/>
        <v>0.58954312240410456</v>
      </c>
      <c r="G340" s="11" t="str">
        <f t="shared" si="23"/>
        <v>Start group 4 for 50km</v>
      </c>
      <c r="H340" s="4" t="str">
        <f t="shared" si="24"/>
        <v>Start group 5 for 100km</v>
      </c>
    </row>
    <row r="341" spans="1:8">
      <c r="A341" s="128">
        <v>339</v>
      </c>
      <c r="B341" s="68" t="s">
        <v>36</v>
      </c>
      <c r="C341" s="68" t="s">
        <v>9610</v>
      </c>
      <c r="D341" s="69">
        <v>0.30126157407407406</v>
      </c>
      <c r="E341" s="37">
        <f t="shared" si="21"/>
        <v>0.50073855243722309</v>
      </c>
      <c r="F341" s="37">
        <f t="shared" si="22"/>
        <v>0.58984852186660142</v>
      </c>
      <c r="G341" s="11" t="str">
        <f t="shared" si="23"/>
        <v>Start group 4 for 50km</v>
      </c>
      <c r="H341" s="4" t="str">
        <f t="shared" si="24"/>
        <v>Start group 5 for 100km</v>
      </c>
    </row>
    <row r="342" spans="1:8">
      <c r="A342" s="128">
        <v>340</v>
      </c>
      <c r="B342" s="68" t="s">
        <v>3248</v>
      </c>
      <c r="C342" s="68" t="s">
        <v>9512</v>
      </c>
      <c r="D342" s="69">
        <v>0.30178240740740742</v>
      </c>
      <c r="E342" s="37">
        <f t="shared" si="21"/>
        <v>0.50221565731166917</v>
      </c>
      <c r="F342" s="37">
        <f t="shared" si="22"/>
        <v>0.59259711702907392</v>
      </c>
      <c r="G342" s="11" t="str">
        <f t="shared" si="23"/>
        <v>Start group 4 for 50km</v>
      </c>
      <c r="H342" s="4" t="str">
        <f t="shared" si="24"/>
        <v>Start group 5 for 100km</v>
      </c>
    </row>
    <row r="343" spans="1:8">
      <c r="A343" s="128">
        <v>341</v>
      </c>
      <c r="B343" s="68" t="s">
        <v>100</v>
      </c>
      <c r="C343" s="68" t="s">
        <v>7645</v>
      </c>
      <c r="D343" s="69">
        <v>0.30194444444444446</v>
      </c>
      <c r="E343" s="37">
        <f t="shared" si="21"/>
        <v>0.50369276218611525</v>
      </c>
      <c r="F343" s="37">
        <f t="shared" si="22"/>
        <v>0.59345223552406545</v>
      </c>
      <c r="G343" s="11" t="str">
        <f t="shared" si="23"/>
        <v>Start group 4 for 50km</v>
      </c>
      <c r="H343" s="4" t="str">
        <f t="shared" si="24"/>
        <v>Start group 5 for 100km</v>
      </c>
    </row>
    <row r="344" spans="1:8">
      <c r="A344" s="128">
        <v>342</v>
      </c>
      <c r="B344" s="68" t="s">
        <v>38</v>
      </c>
      <c r="C344" s="68" t="s">
        <v>10541</v>
      </c>
      <c r="D344" s="69">
        <v>0.30196759259259259</v>
      </c>
      <c r="E344" s="37">
        <f t="shared" si="21"/>
        <v>0.50516986706056133</v>
      </c>
      <c r="F344" s="37">
        <f t="shared" si="22"/>
        <v>0.5935743953090642</v>
      </c>
      <c r="G344" s="11" t="str">
        <f t="shared" si="23"/>
        <v>Start group 4 for 50km</v>
      </c>
      <c r="H344" s="4" t="str">
        <f t="shared" si="24"/>
        <v>Start group 5 for 100km</v>
      </c>
    </row>
    <row r="345" spans="1:8">
      <c r="A345" s="128">
        <v>343</v>
      </c>
      <c r="B345" s="68" t="s">
        <v>389</v>
      </c>
      <c r="C345" s="68" t="s">
        <v>10542</v>
      </c>
      <c r="D345" s="69">
        <v>0.30197916666666669</v>
      </c>
      <c r="E345" s="37">
        <f t="shared" si="21"/>
        <v>0.50664697193500741</v>
      </c>
      <c r="F345" s="37">
        <f t="shared" si="22"/>
        <v>0.59363547520156368</v>
      </c>
      <c r="G345" s="11" t="str">
        <f t="shared" si="23"/>
        <v>Start group 4 for 50km</v>
      </c>
      <c r="H345" s="4" t="str">
        <f t="shared" si="24"/>
        <v>Start group 5 for 100km</v>
      </c>
    </row>
    <row r="346" spans="1:8">
      <c r="A346" s="128">
        <v>344</v>
      </c>
      <c r="B346" s="68" t="s">
        <v>10543</v>
      </c>
      <c r="C346" s="68" t="s">
        <v>7915</v>
      </c>
      <c r="D346" s="69">
        <v>0.30199074074074073</v>
      </c>
      <c r="E346" s="37">
        <f t="shared" si="21"/>
        <v>0.50812407680945348</v>
      </c>
      <c r="F346" s="37">
        <f t="shared" si="22"/>
        <v>0.59369655509406305</v>
      </c>
      <c r="G346" s="11" t="str">
        <f t="shared" si="23"/>
        <v>Start group 4 for 50km</v>
      </c>
      <c r="H346" s="4" t="str">
        <f t="shared" si="24"/>
        <v>Start group 5 for 100km</v>
      </c>
    </row>
    <row r="347" spans="1:8">
      <c r="A347" s="128">
        <v>345</v>
      </c>
      <c r="B347" s="68" t="s">
        <v>61</v>
      </c>
      <c r="C347" s="68" t="s">
        <v>5760</v>
      </c>
      <c r="D347" s="69">
        <v>0.30200231481481482</v>
      </c>
      <c r="E347" s="37">
        <f t="shared" si="21"/>
        <v>0.50960118168389956</v>
      </c>
      <c r="F347" s="37">
        <f t="shared" si="22"/>
        <v>0.59375763498656231</v>
      </c>
      <c r="G347" s="11" t="str">
        <f t="shared" si="23"/>
        <v>Start group 4 for 50km</v>
      </c>
      <c r="H347" s="4" t="str">
        <f t="shared" si="24"/>
        <v>Start group 5 for 100km</v>
      </c>
    </row>
    <row r="348" spans="1:8">
      <c r="A348" s="128">
        <v>346</v>
      </c>
      <c r="B348" s="68" t="s">
        <v>28</v>
      </c>
      <c r="C348" s="68" t="s">
        <v>7488</v>
      </c>
      <c r="D348" s="69">
        <v>0.30216435185185186</v>
      </c>
      <c r="E348" s="37">
        <f t="shared" si="21"/>
        <v>0.51107828655834564</v>
      </c>
      <c r="F348" s="37">
        <f t="shared" si="22"/>
        <v>0.59461275348155385</v>
      </c>
      <c r="G348" s="11" t="str">
        <f t="shared" si="23"/>
        <v>Start group 4 for 50km</v>
      </c>
      <c r="H348" s="4" t="str">
        <f t="shared" si="24"/>
        <v>Start group 5 for 100km</v>
      </c>
    </row>
    <row r="349" spans="1:8">
      <c r="A349" s="128">
        <v>347</v>
      </c>
      <c r="B349" s="68" t="s">
        <v>140</v>
      </c>
      <c r="C349" s="68" t="s">
        <v>7379</v>
      </c>
      <c r="D349" s="69">
        <v>0.3021759259259259</v>
      </c>
      <c r="E349" s="37">
        <f t="shared" si="21"/>
        <v>0.51255539143279172</v>
      </c>
      <c r="F349" s="37">
        <f t="shared" si="22"/>
        <v>0.59467383337405322</v>
      </c>
      <c r="G349" s="11" t="str">
        <f t="shared" si="23"/>
        <v>Start group 4 for 50km</v>
      </c>
      <c r="H349" s="4" t="str">
        <f t="shared" si="24"/>
        <v>Start group 5 for 100km</v>
      </c>
    </row>
    <row r="350" spans="1:8">
      <c r="A350" s="128">
        <v>348</v>
      </c>
      <c r="B350" s="68" t="s">
        <v>3079</v>
      </c>
      <c r="C350" s="68" t="s">
        <v>5955</v>
      </c>
      <c r="D350" s="69">
        <v>0.30258101851851854</v>
      </c>
      <c r="E350" s="37">
        <f t="shared" si="21"/>
        <v>0.5140324963072378</v>
      </c>
      <c r="F350" s="37">
        <f t="shared" si="22"/>
        <v>0.59681162961153178</v>
      </c>
      <c r="G350" s="11" t="str">
        <f t="shared" si="23"/>
        <v>Start group 4 for 50km</v>
      </c>
      <c r="H350" s="4" t="str">
        <f t="shared" si="24"/>
        <v>Start group 5 for 100km</v>
      </c>
    </row>
    <row r="351" spans="1:8">
      <c r="A351" s="128">
        <v>349</v>
      </c>
      <c r="B351" s="68" t="s">
        <v>1</v>
      </c>
      <c r="C351" s="68" t="s">
        <v>7597</v>
      </c>
      <c r="D351" s="69">
        <v>0.30259259259259258</v>
      </c>
      <c r="E351" s="37">
        <f t="shared" si="21"/>
        <v>0.51550960118168387</v>
      </c>
      <c r="F351" s="37">
        <f t="shared" si="22"/>
        <v>0.59687270950403126</v>
      </c>
      <c r="G351" s="11" t="str">
        <f t="shared" si="23"/>
        <v>Start group 4 for 50km</v>
      </c>
      <c r="H351" s="4" t="str">
        <f t="shared" si="24"/>
        <v>Start group 5 for 100km</v>
      </c>
    </row>
    <row r="352" spans="1:8">
      <c r="A352" s="128">
        <v>350</v>
      </c>
      <c r="B352" s="68" t="s">
        <v>7150</v>
      </c>
      <c r="C352" s="68" t="s">
        <v>9657</v>
      </c>
      <c r="D352" s="69">
        <v>0.30266203703703703</v>
      </c>
      <c r="E352" s="37">
        <f t="shared" si="21"/>
        <v>0.51698670605612995</v>
      </c>
      <c r="F352" s="37">
        <f t="shared" si="22"/>
        <v>0.59723918885902749</v>
      </c>
      <c r="G352" s="11" t="str">
        <f t="shared" si="23"/>
        <v>Start group 4 for 50km</v>
      </c>
      <c r="H352" s="4" t="str">
        <f t="shared" si="24"/>
        <v>Start group 5 for 100km</v>
      </c>
    </row>
    <row r="353" spans="1:8">
      <c r="A353" s="128">
        <v>351</v>
      </c>
      <c r="B353" s="68" t="s">
        <v>15</v>
      </c>
      <c r="C353" s="68" t="s">
        <v>9779</v>
      </c>
      <c r="D353" s="69">
        <v>0.30276620370370372</v>
      </c>
      <c r="E353" s="37">
        <f t="shared" si="21"/>
        <v>0.51846381093057603</v>
      </c>
      <c r="F353" s="37">
        <f t="shared" si="22"/>
        <v>0.59778890789152217</v>
      </c>
      <c r="G353" s="11" t="str">
        <f t="shared" si="23"/>
        <v>Start group 4 for 50km</v>
      </c>
      <c r="H353" s="4" t="str">
        <f t="shared" si="24"/>
        <v>Start group 5 for 100km</v>
      </c>
    </row>
    <row r="354" spans="1:8">
      <c r="A354" s="128">
        <v>352</v>
      </c>
      <c r="B354" s="68" t="s">
        <v>72</v>
      </c>
      <c r="C354" s="68" t="s">
        <v>7657</v>
      </c>
      <c r="D354" s="69">
        <v>0.30277777777777776</v>
      </c>
      <c r="E354" s="37">
        <f t="shared" si="21"/>
        <v>0.51994091580502211</v>
      </c>
      <c r="F354" s="37">
        <f t="shared" si="22"/>
        <v>0.59784998778402143</v>
      </c>
      <c r="G354" s="11" t="str">
        <f t="shared" si="23"/>
        <v>Start group 4 for 50km</v>
      </c>
      <c r="H354" s="4" t="str">
        <f t="shared" si="24"/>
        <v>Start group 5 for 100km</v>
      </c>
    </row>
    <row r="355" spans="1:8">
      <c r="A355" s="128">
        <v>353</v>
      </c>
      <c r="B355" s="68" t="s">
        <v>158</v>
      </c>
      <c r="C355" s="68" t="s">
        <v>7440</v>
      </c>
      <c r="D355" s="69">
        <v>0.30318287037037039</v>
      </c>
      <c r="E355" s="37">
        <f t="shared" si="21"/>
        <v>0.5214180206794683</v>
      </c>
      <c r="F355" s="37">
        <f t="shared" si="22"/>
        <v>0.59998778402149999</v>
      </c>
      <c r="G355" s="11" t="str">
        <f t="shared" si="23"/>
        <v>Start group 4 for 50km</v>
      </c>
      <c r="H355" s="4" t="str">
        <f t="shared" si="24"/>
        <v>Start group 5 for 100km</v>
      </c>
    </row>
    <row r="356" spans="1:8">
      <c r="A356" s="128">
        <v>354</v>
      </c>
      <c r="B356" s="68" t="s">
        <v>36</v>
      </c>
      <c r="C356" s="68" t="s">
        <v>9643</v>
      </c>
      <c r="D356" s="69">
        <v>0.30365740740740743</v>
      </c>
      <c r="E356" s="37">
        <f t="shared" si="21"/>
        <v>0.52289512555391437</v>
      </c>
      <c r="F356" s="37">
        <f t="shared" si="22"/>
        <v>0.60249205961397501</v>
      </c>
      <c r="G356" s="11" t="str">
        <f t="shared" si="23"/>
        <v>Start group 4 for 50km</v>
      </c>
      <c r="H356" s="4" t="str">
        <f t="shared" si="24"/>
        <v>Start group 5 for 100km</v>
      </c>
    </row>
    <row r="357" spans="1:8">
      <c r="A357" s="128">
        <v>355</v>
      </c>
      <c r="B357" s="68" t="s">
        <v>34</v>
      </c>
      <c r="C357" s="68" t="s">
        <v>10544</v>
      </c>
      <c r="D357" s="69">
        <v>0.30406250000000001</v>
      </c>
      <c r="E357" s="37">
        <f t="shared" si="21"/>
        <v>0.52437223042836045</v>
      </c>
      <c r="F357" s="37">
        <f t="shared" si="22"/>
        <v>0.60462985585145379</v>
      </c>
      <c r="G357" s="11" t="str">
        <f t="shared" si="23"/>
        <v>Start group 4 for 50km</v>
      </c>
      <c r="H357" s="4" t="str">
        <f t="shared" si="24"/>
        <v>Start group 5 for 100km</v>
      </c>
    </row>
    <row r="358" spans="1:8">
      <c r="A358" s="128">
        <v>356</v>
      </c>
      <c r="B358" s="68" t="s">
        <v>25</v>
      </c>
      <c r="C358" s="68" t="s">
        <v>10545</v>
      </c>
      <c r="D358" s="69">
        <v>0.30406250000000001</v>
      </c>
      <c r="E358" s="37">
        <f t="shared" si="21"/>
        <v>0.52584933530280653</v>
      </c>
      <c r="F358" s="37">
        <f t="shared" si="22"/>
        <v>0.60462985585145379</v>
      </c>
      <c r="G358" s="11" t="str">
        <f t="shared" si="23"/>
        <v>Start group 4 for 50km</v>
      </c>
      <c r="H358" s="4" t="str">
        <f t="shared" si="24"/>
        <v>Start group 5 for 100km</v>
      </c>
    </row>
    <row r="359" spans="1:8">
      <c r="A359" s="128">
        <v>357</v>
      </c>
      <c r="B359" s="68" t="s">
        <v>38</v>
      </c>
      <c r="C359" s="68" t="s">
        <v>9580</v>
      </c>
      <c r="D359" s="69">
        <v>0.30425925925925928</v>
      </c>
      <c r="E359" s="37">
        <f t="shared" si="21"/>
        <v>0.52732644017725261</v>
      </c>
      <c r="F359" s="37">
        <f t="shared" si="22"/>
        <v>0.60566821402394322</v>
      </c>
      <c r="G359" s="11" t="str">
        <f t="shared" si="23"/>
        <v>Start group 4 for 50km</v>
      </c>
      <c r="H359" s="4" t="str">
        <f t="shared" si="24"/>
        <v>Start group 5 for 100km</v>
      </c>
    </row>
    <row r="360" spans="1:8">
      <c r="A360" s="128">
        <v>358</v>
      </c>
      <c r="B360" s="68" t="s">
        <v>22</v>
      </c>
      <c r="C360" s="68" t="s">
        <v>5669</v>
      </c>
      <c r="D360" s="69">
        <v>0.30460648148148151</v>
      </c>
      <c r="E360" s="37">
        <f t="shared" si="21"/>
        <v>0.52880354505169869</v>
      </c>
      <c r="F360" s="37">
        <f t="shared" si="22"/>
        <v>0.60750061079892492</v>
      </c>
      <c r="G360" s="11" t="str">
        <f t="shared" si="23"/>
        <v>Start group 4 for 50km</v>
      </c>
      <c r="H360" s="4" t="str">
        <f t="shared" si="24"/>
        <v>Start group 5 for 100km</v>
      </c>
    </row>
    <row r="361" spans="1:8">
      <c r="A361" s="128">
        <v>359</v>
      </c>
      <c r="B361" s="68" t="s">
        <v>34</v>
      </c>
      <c r="C361" s="68" t="s">
        <v>7779</v>
      </c>
      <c r="D361" s="69">
        <v>0.3046875</v>
      </c>
      <c r="E361" s="37">
        <f t="shared" si="21"/>
        <v>0.53028064992614476</v>
      </c>
      <c r="F361" s="37">
        <f t="shared" si="22"/>
        <v>0.60792817004642064</v>
      </c>
      <c r="G361" s="11" t="str">
        <f t="shared" si="23"/>
        <v>Start group 4 for 50km</v>
      </c>
      <c r="H361" s="4" t="str">
        <f t="shared" si="24"/>
        <v>Start group 5 for 100km</v>
      </c>
    </row>
    <row r="362" spans="1:8">
      <c r="A362" s="128">
        <v>360</v>
      </c>
      <c r="B362" s="68" t="s">
        <v>42</v>
      </c>
      <c r="C362" s="68" t="s">
        <v>8065</v>
      </c>
      <c r="D362" s="69">
        <v>0.30473379629629632</v>
      </c>
      <c r="E362" s="37">
        <f t="shared" si="21"/>
        <v>0.53175775480059084</v>
      </c>
      <c r="F362" s="37">
        <f t="shared" si="22"/>
        <v>0.60817248961641823</v>
      </c>
      <c r="G362" s="11" t="str">
        <f t="shared" si="23"/>
        <v>Start group 4 for 50km</v>
      </c>
      <c r="H362" s="4" t="str">
        <f t="shared" si="24"/>
        <v>Start group 5 for 100km</v>
      </c>
    </row>
    <row r="363" spans="1:8">
      <c r="A363" s="128">
        <v>361</v>
      </c>
      <c r="B363" s="68" t="s">
        <v>7</v>
      </c>
      <c r="C363" s="68" t="s">
        <v>7298</v>
      </c>
      <c r="D363" s="69">
        <v>0.30478009259259259</v>
      </c>
      <c r="E363" s="37">
        <f t="shared" si="21"/>
        <v>0.53323485967503692</v>
      </c>
      <c r="F363" s="37">
        <f t="shared" si="22"/>
        <v>0.60841680918641572</v>
      </c>
      <c r="G363" s="11" t="str">
        <f t="shared" si="23"/>
        <v>Start group 4 for 50km</v>
      </c>
      <c r="H363" s="4" t="str">
        <f t="shared" si="24"/>
        <v>Start group 5 for 100km</v>
      </c>
    </row>
    <row r="364" spans="1:8">
      <c r="A364" s="128">
        <v>362</v>
      </c>
      <c r="B364" s="68" t="s">
        <v>7</v>
      </c>
      <c r="C364" s="68" t="s">
        <v>7799</v>
      </c>
      <c r="D364" s="69">
        <v>0.30524305555555553</v>
      </c>
      <c r="E364" s="37">
        <f t="shared" si="21"/>
        <v>0.534711964549483</v>
      </c>
      <c r="F364" s="37">
        <f t="shared" si="22"/>
        <v>0.61086000488639136</v>
      </c>
      <c r="G364" s="11" t="str">
        <f t="shared" si="23"/>
        <v>Start group 4 for 50km</v>
      </c>
      <c r="H364" s="4" t="str">
        <f t="shared" si="24"/>
        <v>Start group 5 for 100km</v>
      </c>
    </row>
    <row r="365" spans="1:8">
      <c r="A365" s="128">
        <v>363</v>
      </c>
      <c r="B365" s="68" t="s">
        <v>210</v>
      </c>
      <c r="C365" s="68" t="s">
        <v>10546</v>
      </c>
      <c r="D365" s="69">
        <v>0.30627314814814816</v>
      </c>
      <c r="E365" s="37">
        <f t="shared" si="21"/>
        <v>0.53618906942392908</v>
      </c>
      <c r="F365" s="37">
        <f t="shared" si="22"/>
        <v>0.6162961153188371</v>
      </c>
      <c r="G365" s="11" t="str">
        <f t="shared" si="23"/>
        <v>Start group 4 for 50km</v>
      </c>
      <c r="H365" s="4" t="str">
        <f t="shared" si="24"/>
        <v>Start group 5 for 100km</v>
      </c>
    </row>
    <row r="366" spans="1:8">
      <c r="A366" s="128">
        <v>364</v>
      </c>
      <c r="B366" s="68" t="s">
        <v>6</v>
      </c>
      <c r="C366" s="68" t="s">
        <v>9954</v>
      </c>
      <c r="D366" s="69">
        <v>0.30648148148148147</v>
      </c>
      <c r="E366" s="37">
        <f t="shared" si="21"/>
        <v>0.53766617429837515</v>
      </c>
      <c r="F366" s="37">
        <f t="shared" si="22"/>
        <v>0.6173955533838259</v>
      </c>
      <c r="G366" s="11" t="str">
        <f t="shared" si="23"/>
        <v>Start group 4 for 50km</v>
      </c>
      <c r="H366" s="4" t="str">
        <f t="shared" si="24"/>
        <v>Start group 5 for 100km</v>
      </c>
    </row>
    <row r="367" spans="1:8">
      <c r="A367" s="128">
        <v>365</v>
      </c>
      <c r="B367" s="68" t="s">
        <v>631</v>
      </c>
      <c r="C367" s="68" t="s">
        <v>7296</v>
      </c>
      <c r="D367" s="69">
        <v>0.30652777777777779</v>
      </c>
      <c r="E367" s="37">
        <f t="shared" si="21"/>
        <v>0.53914327917282123</v>
      </c>
      <c r="F367" s="37">
        <f t="shared" si="22"/>
        <v>0.6176398729538235</v>
      </c>
      <c r="G367" s="11" t="str">
        <f t="shared" si="23"/>
        <v>Start group 4 for 50km</v>
      </c>
      <c r="H367" s="4" t="str">
        <f t="shared" si="24"/>
        <v>Start group 5 for 100km</v>
      </c>
    </row>
    <row r="368" spans="1:8">
      <c r="A368" s="128">
        <v>366</v>
      </c>
      <c r="B368" s="68" t="s">
        <v>127</v>
      </c>
      <c r="C368" s="68" t="s">
        <v>5852</v>
      </c>
      <c r="D368" s="69">
        <v>0.30704861111111109</v>
      </c>
      <c r="E368" s="37">
        <f t="shared" si="21"/>
        <v>0.54062038404726731</v>
      </c>
      <c r="F368" s="37">
        <f t="shared" si="22"/>
        <v>0.620388468116296</v>
      </c>
      <c r="G368" s="11" t="str">
        <f t="shared" si="23"/>
        <v>Start group 4 for 50km</v>
      </c>
      <c r="H368" s="4" t="str">
        <f t="shared" si="24"/>
        <v>Start group 5 for 100km</v>
      </c>
    </row>
    <row r="369" spans="1:8">
      <c r="A369" s="128">
        <v>367</v>
      </c>
      <c r="B369" s="68" t="s">
        <v>708</v>
      </c>
      <c r="C369" s="68" t="s">
        <v>10547</v>
      </c>
      <c r="D369" s="69">
        <v>0.30733796296296295</v>
      </c>
      <c r="E369" s="37">
        <f t="shared" si="21"/>
        <v>0.54209748892171339</v>
      </c>
      <c r="F369" s="37">
        <f t="shared" si="22"/>
        <v>0.62191546542878073</v>
      </c>
      <c r="G369" s="11" t="str">
        <f t="shared" si="23"/>
        <v>Start group 4 for 50km</v>
      </c>
      <c r="H369" s="4" t="str">
        <f t="shared" si="24"/>
        <v>Start group 5 for 100km</v>
      </c>
    </row>
    <row r="370" spans="1:8">
      <c r="A370" s="128">
        <v>368</v>
      </c>
      <c r="B370" s="68" t="s">
        <v>801</v>
      </c>
      <c r="C370" s="68" t="s">
        <v>10478</v>
      </c>
      <c r="D370" s="69">
        <v>0.30733796296296295</v>
      </c>
      <c r="E370" s="37">
        <f t="shared" si="21"/>
        <v>0.54357459379615958</v>
      </c>
      <c r="F370" s="37">
        <f t="shared" si="22"/>
        <v>0.62191546542878073</v>
      </c>
      <c r="G370" s="11" t="str">
        <f t="shared" si="23"/>
        <v>Start group 4 for 50km</v>
      </c>
      <c r="H370" s="4" t="str">
        <f t="shared" si="24"/>
        <v>Start group 5 for 100km</v>
      </c>
    </row>
    <row r="371" spans="1:8">
      <c r="A371" s="128">
        <v>369</v>
      </c>
      <c r="B371" s="68" t="s">
        <v>25</v>
      </c>
      <c r="C371" s="68" t="s">
        <v>9969</v>
      </c>
      <c r="D371" s="69">
        <v>0.30767361111111113</v>
      </c>
      <c r="E371" s="37">
        <f t="shared" si="21"/>
        <v>0.54505169867060566</v>
      </c>
      <c r="F371" s="37">
        <f t="shared" si="22"/>
        <v>0.62368678231126318</v>
      </c>
      <c r="G371" s="11" t="str">
        <f t="shared" si="23"/>
        <v>Start group 4 for 50km</v>
      </c>
      <c r="H371" s="4" t="str">
        <f t="shared" si="24"/>
        <v>Start group 5 for 100km</v>
      </c>
    </row>
    <row r="372" spans="1:8">
      <c r="A372" s="128">
        <v>370</v>
      </c>
      <c r="B372" s="68" t="s">
        <v>72</v>
      </c>
      <c r="C372" s="68" t="s">
        <v>9581</v>
      </c>
      <c r="D372" s="69">
        <v>0.30789351851851854</v>
      </c>
      <c r="E372" s="37">
        <f t="shared" si="21"/>
        <v>0.54652880354505173</v>
      </c>
      <c r="F372" s="37">
        <f t="shared" si="22"/>
        <v>0.62484730026875146</v>
      </c>
      <c r="G372" s="11" t="str">
        <f t="shared" si="23"/>
        <v>Start group 4 for 50km</v>
      </c>
      <c r="H372" s="4" t="str">
        <f t="shared" si="24"/>
        <v>Start group 5 for 100km</v>
      </c>
    </row>
    <row r="373" spans="1:8">
      <c r="A373" s="128">
        <v>371</v>
      </c>
      <c r="B373" s="68" t="s">
        <v>82</v>
      </c>
      <c r="C373" s="68" t="s">
        <v>7252</v>
      </c>
      <c r="D373" s="69">
        <v>0.30798611111111113</v>
      </c>
      <c r="E373" s="37">
        <f t="shared" si="21"/>
        <v>0.54800590841949781</v>
      </c>
      <c r="F373" s="37">
        <f t="shared" si="22"/>
        <v>0.62533593940874654</v>
      </c>
      <c r="G373" s="11" t="str">
        <f t="shared" si="23"/>
        <v>Start group 4 for 50km</v>
      </c>
      <c r="H373" s="4" t="str">
        <f t="shared" si="24"/>
        <v>Start group 5 for 100km</v>
      </c>
    </row>
    <row r="374" spans="1:8">
      <c r="A374" s="128">
        <v>372</v>
      </c>
      <c r="B374" s="68" t="s">
        <v>21</v>
      </c>
      <c r="C374" s="68" t="s">
        <v>10548</v>
      </c>
      <c r="D374" s="69">
        <v>0.30855324074074075</v>
      </c>
      <c r="E374" s="37">
        <f t="shared" si="21"/>
        <v>0.54948301329394389</v>
      </c>
      <c r="F374" s="37">
        <f t="shared" si="22"/>
        <v>0.62832885414121664</v>
      </c>
      <c r="G374" s="11" t="str">
        <f t="shared" si="23"/>
        <v>Start group 4 for 50km</v>
      </c>
      <c r="H374" s="4" t="str">
        <f t="shared" si="24"/>
        <v>Start group 5 for 100km</v>
      </c>
    </row>
    <row r="375" spans="1:8">
      <c r="A375" s="128">
        <v>373</v>
      </c>
      <c r="B375" s="68" t="s">
        <v>280</v>
      </c>
      <c r="C375" s="68" t="s">
        <v>5687</v>
      </c>
      <c r="D375" s="69">
        <v>0.30898148148148147</v>
      </c>
      <c r="E375" s="37">
        <f t="shared" si="21"/>
        <v>0.55096011816838997</v>
      </c>
      <c r="F375" s="37">
        <f t="shared" si="22"/>
        <v>0.63058881016369406</v>
      </c>
      <c r="G375" s="11" t="str">
        <f t="shared" si="23"/>
        <v>Start group 4 for 50km</v>
      </c>
      <c r="H375" s="4" t="str">
        <f t="shared" si="24"/>
        <v>Start group 5 for 100km</v>
      </c>
    </row>
    <row r="376" spans="1:8">
      <c r="A376" s="128">
        <v>374</v>
      </c>
      <c r="B376" s="68" t="s">
        <v>2025</v>
      </c>
      <c r="C376" s="68" t="s">
        <v>7522</v>
      </c>
      <c r="D376" s="69">
        <v>0.30936342592592592</v>
      </c>
      <c r="E376" s="37">
        <f t="shared" si="21"/>
        <v>0.55243722304283605</v>
      </c>
      <c r="F376" s="37">
        <f t="shared" si="22"/>
        <v>0.63260444661617399</v>
      </c>
      <c r="G376" s="11" t="str">
        <f t="shared" si="23"/>
        <v>Start group 4 for 50km</v>
      </c>
      <c r="H376" s="4" t="str">
        <f t="shared" si="24"/>
        <v>Start group 5 for 100km</v>
      </c>
    </row>
    <row r="377" spans="1:8">
      <c r="A377" s="128">
        <v>375</v>
      </c>
      <c r="B377" s="68" t="s">
        <v>31</v>
      </c>
      <c r="C377" s="68" t="s">
        <v>9661</v>
      </c>
      <c r="D377" s="69">
        <v>0.30937500000000001</v>
      </c>
      <c r="E377" s="37">
        <f t="shared" si="21"/>
        <v>0.55391432791728212</v>
      </c>
      <c r="F377" s="37">
        <f t="shared" si="22"/>
        <v>0.63266552650867325</v>
      </c>
      <c r="G377" s="11" t="str">
        <f t="shared" si="23"/>
        <v>Start group 4 for 50km</v>
      </c>
      <c r="H377" s="4" t="str">
        <f t="shared" si="24"/>
        <v>Start group 5 for 100km</v>
      </c>
    </row>
    <row r="378" spans="1:8">
      <c r="A378" s="128">
        <v>376</v>
      </c>
      <c r="B378" s="68" t="s">
        <v>17</v>
      </c>
      <c r="C378" s="68" t="s">
        <v>9633</v>
      </c>
      <c r="D378" s="69">
        <v>0.31027777777777776</v>
      </c>
      <c r="E378" s="37">
        <f t="shared" si="21"/>
        <v>0.5553914327917282</v>
      </c>
      <c r="F378" s="37">
        <f t="shared" si="22"/>
        <v>0.63742975812362568</v>
      </c>
      <c r="G378" s="11" t="str">
        <f t="shared" si="23"/>
        <v>Start group 4 for 50km</v>
      </c>
      <c r="H378" s="4" t="str">
        <f t="shared" si="24"/>
        <v>Start group 5 for 100km</v>
      </c>
    </row>
    <row r="379" spans="1:8">
      <c r="A379" s="128">
        <v>377</v>
      </c>
      <c r="B379" s="68" t="s">
        <v>15</v>
      </c>
      <c r="C379" s="68" t="s">
        <v>5966</v>
      </c>
      <c r="D379" s="69">
        <v>0.31035879629629631</v>
      </c>
      <c r="E379" s="37">
        <f t="shared" si="21"/>
        <v>0.55686853766617428</v>
      </c>
      <c r="F379" s="37">
        <f t="shared" si="22"/>
        <v>0.6378573173711215</v>
      </c>
      <c r="G379" s="11" t="str">
        <f t="shared" si="23"/>
        <v>Start group 4 for 50km</v>
      </c>
      <c r="H379" s="4" t="str">
        <f t="shared" si="24"/>
        <v>Start group 5 for 100km</v>
      </c>
    </row>
    <row r="380" spans="1:8">
      <c r="A380" s="128">
        <v>378</v>
      </c>
      <c r="B380" s="68" t="s">
        <v>514</v>
      </c>
      <c r="C380" s="68" t="s">
        <v>9955</v>
      </c>
      <c r="D380" s="69">
        <v>0.31041666666666667</v>
      </c>
      <c r="E380" s="37">
        <f t="shared" si="21"/>
        <v>0.55834564254062036</v>
      </c>
      <c r="F380" s="37">
        <f t="shared" si="22"/>
        <v>0.63816271683361836</v>
      </c>
      <c r="G380" s="11" t="str">
        <f t="shared" si="23"/>
        <v>Start group 4 for 50km</v>
      </c>
      <c r="H380" s="4" t="str">
        <f t="shared" si="24"/>
        <v>Start group 5 for 100km</v>
      </c>
    </row>
    <row r="381" spans="1:8">
      <c r="A381" s="128">
        <v>379</v>
      </c>
      <c r="B381" s="68" t="s">
        <v>210</v>
      </c>
      <c r="C381" s="68" t="s">
        <v>5949</v>
      </c>
      <c r="D381" s="69">
        <v>0.3107638888888889</v>
      </c>
      <c r="E381" s="37">
        <f t="shared" si="21"/>
        <v>0.55982274741506644</v>
      </c>
      <c r="F381" s="37">
        <f t="shared" si="22"/>
        <v>0.63999511360859995</v>
      </c>
      <c r="G381" s="11" t="str">
        <f t="shared" si="23"/>
        <v>Start group 4 for 50km</v>
      </c>
      <c r="H381" s="4" t="str">
        <f t="shared" si="24"/>
        <v>Start group 5 for 100km</v>
      </c>
    </row>
    <row r="382" spans="1:8">
      <c r="A382" s="128">
        <v>380</v>
      </c>
      <c r="B382" s="68" t="s">
        <v>208</v>
      </c>
      <c r="C382" s="68" t="s">
        <v>10035</v>
      </c>
      <c r="D382" s="69">
        <v>0.31089120370370371</v>
      </c>
      <c r="E382" s="37">
        <f t="shared" si="21"/>
        <v>0.56129985228951251</v>
      </c>
      <c r="F382" s="37">
        <f t="shared" si="22"/>
        <v>0.64066699242609326</v>
      </c>
      <c r="G382" s="11" t="str">
        <f t="shared" si="23"/>
        <v>Start group 4 for 50km</v>
      </c>
      <c r="H382" s="4" t="str">
        <f t="shared" si="24"/>
        <v>Start group 5 for 100km</v>
      </c>
    </row>
    <row r="383" spans="1:8">
      <c r="A383" s="128">
        <v>381</v>
      </c>
      <c r="B383" s="68" t="s">
        <v>160</v>
      </c>
      <c r="C383" s="68" t="s">
        <v>10549</v>
      </c>
      <c r="D383" s="69">
        <v>0.31140046296296298</v>
      </c>
      <c r="E383" s="37">
        <f t="shared" si="21"/>
        <v>0.56277695716395859</v>
      </c>
      <c r="F383" s="37">
        <f t="shared" si="22"/>
        <v>0.6433545076960665</v>
      </c>
      <c r="G383" s="11" t="str">
        <f t="shared" si="23"/>
        <v>Start group 4 for 50km</v>
      </c>
      <c r="H383" s="4" t="str">
        <f t="shared" si="24"/>
        <v>Start group 5 for 100km</v>
      </c>
    </row>
    <row r="384" spans="1:8">
      <c r="A384" s="128">
        <v>382</v>
      </c>
      <c r="B384" s="68" t="s">
        <v>42</v>
      </c>
      <c r="C384" s="68" t="s">
        <v>9645</v>
      </c>
      <c r="D384" s="69">
        <v>0.31140046296296298</v>
      </c>
      <c r="E384" s="37">
        <f t="shared" si="21"/>
        <v>0.56425406203840478</v>
      </c>
      <c r="F384" s="37">
        <f t="shared" si="22"/>
        <v>0.6433545076960665</v>
      </c>
      <c r="G384" s="11" t="str">
        <f t="shared" si="23"/>
        <v>Start group 4 for 50km</v>
      </c>
      <c r="H384" s="4" t="str">
        <f t="shared" si="24"/>
        <v>Start group 5 for 100km</v>
      </c>
    </row>
    <row r="385" spans="1:8">
      <c r="A385" s="128">
        <v>383</v>
      </c>
      <c r="B385" s="68" t="s">
        <v>6000</v>
      </c>
      <c r="C385" s="68" t="s">
        <v>10026</v>
      </c>
      <c r="D385" s="69">
        <v>0.31160879629629629</v>
      </c>
      <c r="E385" s="37">
        <f t="shared" si="21"/>
        <v>0.56573116691285086</v>
      </c>
      <c r="F385" s="37">
        <f t="shared" si="22"/>
        <v>0.6444539457610553</v>
      </c>
      <c r="G385" s="11" t="str">
        <f t="shared" si="23"/>
        <v>Start group 4 for 50km</v>
      </c>
      <c r="H385" s="4" t="str">
        <f t="shared" si="24"/>
        <v>Start group 5 for 100km</v>
      </c>
    </row>
    <row r="386" spans="1:8">
      <c r="A386" s="128">
        <v>384</v>
      </c>
      <c r="B386" s="68" t="s">
        <v>9</v>
      </c>
      <c r="C386" s="68" t="s">
        <v>10550</v>
      </c>
      <c r="D386" s="69">
        <v>0.3122800925925926</v>
      </c>
      <c r="E386" s="37">
        <f t="shared" si="21"/>
        <v>0.56720827178729694</v>
      </c>
      <c r="F386" s="37">
        <f t="shared" si="22"/>
        <v>0.64799657952601997</v>
      </c>
      <c r="G386" s="11" t="str">
        <f t="shared" si="23"/>
        <v>Start group 4 for 50km</v>
      </c>
      <c r="H386" s="4" t="str">
        <f t="shared" si="24"/>
        <v>Start group 5 for 100km</v>
      </c>
    </row>
    <row r="387" spans="1:8">
      <c r="A387" s="128">
        <v>385</v>
      </c>
      <c r="B387" s="68" t="s">
        <v>42</v>
      </c>
      <c r="C387" s="68" t="s">
        <v>10551</v>
      </c>
      <c r="D387" s="69">
        <v>0.31244212962962964</v>
      </c>
      <c r="E387" s="37">
        <f t="shared" si="21"/>
        <v>0.56868537666174301</v>
      </c>
      <c r="F387" s="37">
        <f t="shared" si="22"/>
        <v>0.6488516980210115</v>
      </c>
      <c r="G387" s="11" t="str">
        <f t="shared" si="23"/>
        <v>Start group 4 for 50km</v>
      </c>
      <c r="H387" s="4" t="str">
        <f t="shared" si="24"/>
        <v>Start group 5 for 100km</v>
      </c>
    </row>
    <row r="388" spans="1:8">
      <c r="A388" s="128">
        <v>386</v>
      </c>
      <c r="B388" s="68" t="s">
        <v>80</v>
      </c>
      <c r="C388" s="68" t="s">
        <v>5785</v>
      </c>
      <c r="D388" s="69">
        <v>0.31285879629629632</v>
      </c>
      <c r="E388" s="37">
        <f t="shared" ref="E388:E451" si="25">A388/677</f>
        <v>0.57016248153618909</v>
      </c>
      <c r="F388" s="37">
        <f t="shared" ref="F388:F451" si="26">((HOUR(D388)*60+MINUTE(D388)+SECOND(D388)/60)-(HOUR($D$3)*60+MINUTE($D$3)+SECOND($D$3)/60))/(HOUR($D$3)*60+MINUTE($D$3)+SECOND($D$3)/60)</f>
        <v>0.65105057415098944</v>
      </c>
      <c r="G388" s="11" t="str">
        <f t="shared" ref="G388:G451" si="27">"Start group "&amp;IF(F388&lt;=32%,1,IF(F388&lt;=42%,2,IF(F388&lt;=53%,3,IF(F388&lt;=65%,4,IF(F388&lt;=87%,5,6)))))&amp;" for 50km"</f>
        <v>Start group 5 for 50km</v>
      </c>
      <c r="H388" s="4" t="str">
        <f t="shared" ref="H388:H451" si="28">"Start group "&amp;IF(F388&lt;=23%,1,IF(F388&lt;=36%,2,IF(F388&lt;=46%,3,IF(F388&lt;=55%,4,IF(F388&lt;=72%,5,6)))))&amp;" for 100km"</f>
        <v>Start group 5 for 100km</v>
      </c>
    </row>
    <row r="389" spans="1:8">
      <c r="A389" s="128">
        <v>387</v>
      </c>
      <c r="B389" s="68" t="s">
        <v>64</v>
      </c>
      <c r="C389" s="68" t="s">
        <v>9632</v>
      </c>
      <c r="D389" s="69">
        <v>0.31312499999999999</v>
      </c>
      <c r="E389" s="37">
        <f t="shared" si="25"/>
        <v>0.57163958641063517</v>
      </c>
      <c r="F389" s="37">
        <f t="shared" si="26"/>
        <v>0.65245541167847532</v>
      </c>
      <c r="G389" s="11" t="str">
        <f t="shared" si="27"/>
        <v>Start group 5 for 50km</v>
      </c>
      <c r="H389" s="4" t="str">
        <f t="shared" si="28"/>
        <v>Start group 5 for 100km</v>
      </c>
    </row>
    <row r="390" spans="1:8">
      <c r="A390" s="128">
        <v>388</v>
      </c>
      <c r="B390" s="68" t="s">
        <v>322</v>
      </c>
      <c r="C390" s="68" t="s">
        <v>3407</v>
      </c>
      <c r="D390" s="69">
        <v>0.31312499999999999</v>
      </c>
      <c r="E390" s="37">
        <f t="shared" si="25"/>
        <v>0.57311669128508125</v>
      </c>
      <c r="F390" s="37">
        <f t="shared" si="26"/>
        <v>0.65245541167847532</v>
      </c>
      <c r="G390" s="11" t="str">
        <f t="shared" si="27"/>
        <v>Start group 5 for 50km</v>
      </c>
      <c r="H390" s="4" t="str">
        <f t="shared" si="28"/>
        <v>Start group 5 for 100km</v>
      </c>
    </row>
    <row r="391" spans="1:8">
      <c r="A391" s="128">
        <v>389</v>
      </c>
      <c r="B391" s="68" t="s">
        <v>666</v>
      </c>
      <c r="C391" s="68" t="s">
        <v>7193</v>
      </c>
      <c r="D391" s="69">
        <v>0.31392361111111111</v>
      </c>
      <c r="E391" s="37">
        <f t="shared" si="25"/>
        <v>0.57459379615952733</v>
      </c>
      <c r="F391" s="37">
        <f t="shared" si="26"/>
        <v>0.65666992426093329</v>
      </c>
      <c r="G391" s="11" t="str">
        <f t="shared" si="27"/>
        <v>Start group 5 for 50km</v>
      </c>
      <c r="H391" s="4" t="str">
        <f t="shared" si="28"/>
        <v>Start group 5 for 100km</v>
      </c>
    </row>
    <row r="392" spans="1:8">
      <c r="A392" s="128">
        <v>390</v>
      </c>
      <c r="B392" s="68" t="s">
        <v>12</v>
      </c>
      <c r="C392" s="68" t="s">
        <v>10552</v>
      </c>
      <c r="D392" s="69">
        <v>0.31418981481481484</v>
      </c>
      <c r="E392" s="37">
        <f t="shared" si="25"/>
        <v>0.5760709010339734</v>
      </c>
      <c r="F392" s="37">
        <f t="shared" si="26"/>
        <v>0.65807476178841917</v>
      </c>
      <c r="G392" s="11" t="str">
        <f t="shared" si="27"/>
        <v>Start group 5 for 50km</v>
      </c>
      <c r="H392" s="4" t="str">
        <f t="shared" si="28"/>
        <v>Start group 5 for 100km</v>
      </c>
    </row>
    <row r="393" spans="1:8">
      <c r="A393" s="128">
        <v>391</v>
      </c>
      <c r="B393" s="68" t="s">
        <v>198</v>
      </c>
      <c r="C393" s="68" t="s">
        <v>10553</v>
      </c>
      <c r="D393" s="69">
        <v>0.31429398148148147</v>
      </c>
      <c r="E393" s="37">
        <f t="shared" si="25"/>
        <v>0.57754800590841948</v>
      </c>
      <c r="F393" s="37">
        <f t="shared" si="26"/>
        <v>0.65862448082091363</v>
      </c>
      <c r="G393" s="11" t="str">
        <f t="shared" si="27"/>
        <v>Start group 5 for 50km</v>
      </c>
      <c r="H393" s="4" t="str">
        <f t="shared" si="28"/>
        <v>Start group 5 for 100km</v>
      </c>
    </row>
    <row r="394" spans="1:8">
      <c r="A394" s="128">
        <v>392</v>
      </c>
      <c r="B394" s="68" t="s">
        <v>38</v>
      </c>
      <c r="C394" s="68" t="s">
        <v>5785</v>
      </c>
      <c r="D394" s="69">
        <v>0.31445601851851851</v>
      </c>
      <c r="E394" s="37">
        <f t="shared" si="25"/>
        <v>0.57902511078286556</v>
      </c>
      <c r="F394" s="37">
        <f t="shared" si="26"/>
        <v>0.65947959931590516</v>
      </c>
      <c r="G394" s="11" t="str">
        <f t="shared" si="27"/>
        <v>Start group 5 for 50km</v>
      </c>
      <c r="H394" s="4" t="str">
        <f t="shared" si="28"/>
        <v>Start group 5 for 100km</v>
      </c>
    </row>
    <row r="395" spans="1:8">
      <c r="A395" s="128">
        <v>393</v>
      </c>
      <c r="B395" s="68" t="s">
        <v>9635</v>
      </c>
      <c r="C395" s="68" t="s">
        <v>10554</v>
      </c>
      <c r="D395" s="69">
        <v>0.31466435185185188</v>
      </c>
      <c r="E395" s="37">
        <f t="shared" si="25"/>
        <v>0.58050221565731164</v>
      </c>
      <c r="F395" s="37">
        <f t="shared" si="26"/>
        <v>0.66057903738089419</v>
      </c>
      <c r="G395" s="11" t="str">
        <f t="shared" si="27"/>
        <v>Start group 5 for 50km</v>
      </c>
      <c r="H395" s="4" t="str">
        <f t="shared" si="28"/>
        <v>Start group 5 for 100km</v>
      </c>
    </row>
    <row r="396" spans="1:8">
      <c r="A396" s="128">
        <v>394</v>
      </c>
      <c r="B396" s="68" t="s">
        <v>17</v>
      </c>
      <c r="C396" s="68" t="s">
        <v>7225</v>
      </c>
      <c r="D396" s="69">
        <v>0.31479166666666669</v>
      </c>
      <c r="E396" s="37">
        <f t="shared" si="25"/>
        <v>0.58197932053175772</v>
      </c>
      <c r="F396" s="37">
        <f t="shared" si="26"/>
        <v>0.6612509161983875</v>
      </c>
      <c r="G396" s="11" t="str">
        <f t="shared" si="27"/>
        <v>Start group 5 for 50km</v>
      </c>
      <c r="H396" s="4" t="str">
        <f t="shared" si="28"/>
        <v>Start group 5 for 100km</v>
      </c>
    </row>
    <row r="397" spans="1:8">
      <c r="A397" s="128">
        <v>395</v>
      </c>
      <c r="B397" s="68" t="s">
        <v>138</v>
      </c>
      <c r="C397" s="68" t="s">
        <v>10555</v>
      </c>
      <c r="D397" s="69">
        <v>0.31521990740740741</v>
      </c>
      <c r="E397" s="37">
        <f t="shared" si="25"/>
        <v>0.58345642540620379</v>
      </c>
      <c r="F397" s="37">
        <f t="shared" si="26"/>
        <v>0.66351087222086491</v>
      </c>
      <c r="G397" s="11" t="str">
        <f t="shared" si="27"/>
        <v>Start group 5 for 50km</v>
      </c>
      <c r="H397" s="4" t="str">
        <f t="shared" si="28"/>
        <v>Start group 5 for 100km</v>
      </c>
    </row>
    <row r="398" spans="1:8">
      <c r="A398" s="128">
        <v>396</v>
      </c>
      <c r="B398" s="68" t="s">
        <v>427</v>
      </c>
      <c r="C398" s="68" t="s">
        <v>10270</v>
      </c>
      <c r="D398" s="69">
        <v>0.31534722222222222</v>
      </c>
      <c r="E398" s="37">
        <f t="shared" si="25"/>
        <v>0.58493353028064987</v>
      </c>
      <c r="F398" s="37">
        <f t="shared" si="26"/>
        <v>0.66418275103835822</v>
      </c>
      <c r="G398" s="11" t="str">
        <f t="shared" si="27"/>
        <v>Start group 5 for 50km</v>
      </c>
      <c r="H398" s="4" t="str">
        <f t="shared" si="28"/>
        <v>Start group 5 for 100km</v>
      </c>
    </row>
    <row r="399" spans="1:8">
      <c r="A399" s="128">
        <v>397</v>
      </c>
      <c r="B399" s="68" t="s">
        <v>49</v>
      </c>
      <c r="C399" s="68" t="s">
        <v>10094</v>
      </c>
      <c r="D399" s="69">
        <v>0.31547453703703704</v>
      </c>
      <c r="E399" s="37">
        <f t="shared" si="25"/>
        <v>0.58641063515509606</v>
      </c>
      <c r="F399" s="37">
        <f t="shared" si="26"/>
        <v>0.66485462985585153</v>
      </c>
      <c r="G399" s="11" t="str">
        <f t="shared" si="27"/>
        <v>Start group 5 for 50km</v>
      </c>
      <c r="H399" s="4" t="str">
        <f t="shared" si="28"/>
        <v>Start group 5 for 100km</v>
      </c>
    </row>
    <row r="400" spans="1:8">
      <c r="A400" s="128">
        <v>398</v>
      </c>
      <c r="B400" s="68" t="s">
        <v>64</v>
      </c>
      <c r="C400" s="68" t="s">
        <v>5687</v>
      </c>
      <c r="D400" s="69">
        <v>0.31593749999999998</v>
      </c>
      <c r="E400" s="37">
        <f t="shared" si="25"/>
        <v>0.58788774002954214</v>
      </c>
      <c r="F400" s="37">
        <f t="shared" si="26"/>
        <v>0.66729782555582695</v>
      </c>
      <c r="G400" s="11" t="str">
        <f t="shared" si="27"/>
        <v>Start group 5 for 50km</v>
      </c>
      <c r="H400" s="4" t="str">
        <f t="shared" si="28"/>
        <v>Start group 5 for 100km</v>
      </c>
    </row>
    <row r="401" spans="1:8">
      <c r="A401" s="128">
        <v>399</v>
      </c>
      <c r="B401" s="68" t="s">
        <v>15</v>
      </c>
      <c r="C401" s="68" t="s">
        <v>7846</v>
      </c>
      <c r="D401" s="69">
        <v>0.31658564814814816</v>
      </c>
      <c r="E401" s="37">
        <f t="shared" si="25"/>
        <v>0.58936484490398822</v>
      </c>
      <c r="F401" s="37">
        <f t="shared" si="26"/>
        <v>0.67071829953579276</v>
      </c>
      <c r="G401" s="11" t="str">
        <f t="shared" si="27"/>
        <v>Start group 5 for 50km</v>
      </c>
      <c r="H401" s="4" t="str">
        <f t="shared" si="28"/>
        <v>Start group 5 for 100km</v>
      </c>
    </row>
    <row r="402" spans="1:8">
      <c r="A402" s="128">
        <v>400</v>
      </c>
      <c r="B402" s="68" t="s">
        <v>56</v>
      </c>
      <c r="C402" s="68" t="s">
        <v>10556</v>
      </c>
      <c r="D402" s="69">
        <v>0.31664351851851852</v>
      </c>
      <c r="E402" s="37">
        <f t="shared" si="25"/>
        <v>0.59084194977843429</v>
      </c>
      <c r="F402" s="37">
        <f t="shared" si="26"/>
        <v>0.67102369899828962</v>
      </c>
      <c r="G402" s="11" t="str">
        <f t="shared" si="27"/>
        <v>Start group 5 for 50km</v>
      </c>
      <c r="H402" s="4" t="str">
        <f t="shared" si="28"/>
        <v>Start group 5 for 100km</v>
      </c>
    </row>
    <row r="403" spans="1:8">
      <c r="A403" s="128">
        <v>401</v>
      </c>
      <c r="B403" s="68" t="s">
        <v>66</v>
      </c>
      <c r="C403" s="68" t="s">
        <v>10557</v>
      </c>
      <c r="D403" s="69">
        <v>0.31722222222222224</v>
      </c>
      <c r="E403" s="37">
        <f t="shared" si="25"/>
        <v>0.59231905465288037</v>
      </c>
      <c r="F403" s="37">
        <f t="shared" si="26"/>
        <v>0.6740776936232592</v>
      </c>
      <c r="G403" s="11" t="str">
        <f t="shared" si="27"/>
        <v>Start group 5 for 50km</v>
      </c>
      <c r="H403" s="4" t="str">
        <f t="shared" si="28"/>
        <v>Start group 5 for 100km</v>
      </c>
    </row>
    <row r="404" spans="1:8">
      <c r="A404" s="128">
        <v>402</v>
      </c>
      <c r="B404" s="68" t="s">
        <v>12</v>
      </c>
      <c r="C404" s="68" t="s">
        <v>9681</v>
      </c>
      <c r="D404" s="69">
        <v>0.31766203703703705</v>
      </c>
      <c r="E404" s="37">
        <f t="shared" si="25"/>
        <v>0.59379615952732645</v>
      </c>
      <c r="F404" s="37">
        <f t="shared" si="26"/>
        <v>0.67639872953823599</v>
      </c>
      <c r="G404" s="11" t="str">
        <f t="shared" si="27"/>
        <v>Start group 5 for 50km</v>
      </c>
      <c r="H404" s="4" t="str">
        <f t="shared" si="28"/>
        <v>Start group 5 for 100km</v>
      </c>
    </row>
    <row r="405" spans="1:8">
      <c r="A405" s="128">
        <v>403</v>
      </c>
      <c r="B405" s="68" t="s">
        <v>125</v>
      </c>
      <c r="C405" s="68" t="s">
        <v>9696</v>
      </c>
      <c r="D405" s="69">
        <v>0.31767361111111109</v>
      </c>
      <c r="E405" s="37">
        <f t="shared" si="25"/>
        <v>0.59527326440177253</v>
      </c>
      <c r="F405" s="37">
        <f t="shared" si="26"/>
        <v>0.67645980943073536</v>
      </c>
      <c r="G405" s="11" t="str">
        <f t="shared" si="27"/>
        <v>Start group 5 for 50km</v>
      </c>
      <c r="H405" s="4" t="str">
        <f t="shared" si="28"/>
        <v>Start group 5 for 100km</v>
      </c>
    </row>
    <row r="406" spans="1:8">
      <c r="A406" s="128">
        <v>404</v>
      </c>
      <c r="B406" s="68" t="s">
        <v>38</v>
      </c>
      <c r="C406" s="68" t="s">
        <v>7196</v>
      </c>
      <c r="D406" s="69">
        <v>0.31778935185185186</v>
      </c>
      <c r="E406" s="37">
        <f t="shared" si="25"/>
        <v>0.59675036927621861</v>
      </c>
      <c r="F406" s="37">
        <f t="shared" si="26"/>
        <v>0.6770706083557293</v>
      </c>
      <c r="G406" s="11" t="str">
        <f t="shared" si="27"/>
        <v>Start group 5 for 50km</v>
      </c>
      <c r="H406" s="4" t="str">
        <f t="shared" si="28"/>
        <v>Start group 5 for 100km</v>
      </c>
    </row>
    <row r="407" spans="1:8">
      <c r="A407" s="128">
        <v>405</v>
      </c>
      <c r="B407" s="68" t="s">
        <v>7149</v>
      </c>
      <c r="C407" s="68" t="s">
        <v>9602</v>
      </c>
      <c r="D407" s="69">
        <v>0.3178125</v>
      </c>
      <c r="E407" s="37">
        <f t="shared" si="25"/>
        <v>0.59822747415066468</v>
      </c>
      <c r="F407" s="37">
        <f t="shared" si="26"/>
        <v>0.67719276814072793</v>
      </c>
      <c r="G407" s="11" t="str">
        <f t="shared" si="27"/>
        <v>Start group 5 for 50km</v>
      </c>
      <c r="H407" s="4" t="str">
        <f t="shared" si="28"/>
        <v>Start group 5 for 100km</v>
      </c>
    </row>
    <row r="408" spans="1:8">
      <c r="A408" s="128">
        <v>406</v>
      </c>
      <c r="B408" s="68" t="s">
        <v>71</v>
      </c>
      <c r="C408" s="68" t="s">
        <v>10558</v>
      </c>
      <c r="D408" s="69">
        <v>0.31842592592592595</v>
      </c>
      <c r="E408" s="37">
        <f t="shared" si="25"/>
        <v>0.59970457902511076</v>
      </c>
      <c r="F408" s="37">
        <f t="shared" si="26"/>
        <v>0.68043000244319574</v>
      </c>
      <c r="G408" s="11" t="str">
        <f t="shared" si="27"/>
        <v>Start group 5 for 50km</v>
      </c>
      <c r="H408" s="4" t="str">
        <f t="shared" si="28"/>
        <v>Start group 5 for 100km</v>
      </c>
    </row>
    <row r="409" spans="1:8">
      <c r="A409" s="128">
        <v>407</v>
      </c>
      <c r="B409" s="68" t="s">
        <v>69</v>
      </c>
      <c r="C409" s="68" t="s">
        <v>10559</v>
      </c>
      <c r="D409" s="69">
        <v>0.31873842592592594</v>
      </c>
      <c r="E409" s="37">
        <f t="shared" si="25"/>
        <v>0.60118168389955684</v>
      </c>
      <c r="F409" s="37">
        <f t="shared" si="26"/>
        <v>0.68207915954067921</v>
      </c>
      <c r="G409" s="11" t="str">
        <f t="shared" si="27"/>
        <v>Start group 5 for 50km</v>
      </c>
      <c r="H409" s="4" t="str">
        <f t="shared" si="28"/>
        <v>Start group 5 for 100km</v>
      </c>
    </row>
    <row r="410" spans="1:8">
      <c r="A410" s="128">
        <v>408</v>
      </c>
      <c r="B410" s="68" t="s">
        <v>17</v>
      </c>
      <c r="C410" s="68" t="s">
        <v>10560</v>
      </c>
      <c r="D410" s="69">
        <v>0.31877314814814817</v>
      </c>
      <c r="E410" s="37">
        <f t="shared" si="25"/>
        <v>0.60265878877400292</v>
      </c>
      <c r="F410" s="37">
        <f t="shared" si="26"/>
        <v>0.68226239921817744</v>
      </c>
      <c r="G410" s="11" t="str">
        <f t="shared" si="27"/>
        <v>Start group 5 for 50km</v>
      </c>
      <c r="H410" s="4" t="str">
        <f t="shared" si="28"/>
        <v>Start group 5 for 100km</v>
      </c>
    </row>
    <row r="411" spans="1:8">
      <c r="A411" s="128">
        <v>409</v>
      </c>
      <c r="B411" s="68" t="s">
        <v>64</v>
      </c>
      <c r="C411" s="68" t="s">
        <v>5699</v>
      </c>
      <c r="D411" s="69">
        <v>0.31910879629629629</v>
      </c>
      <c r="E411" s="37">
        <f t="shared" si="25"/>
        <v>0.604135893648449</v>
      </c>
      <c r="F411" s="37">
        <f t="shared" si="26"/>
        <v>0.68403371610065955</v>
      </c>
      <c r="G411" s="11" t="str">
        <f t="shared" si="27"/>
        <v>Start group 5 for 50km</v>
      </c>
      <c r="H411" s="4" t="str">
        <f t="shared" si="28"/>
        <v>Start group 5 for 100km</v>
      </c>
    </row>
    <row r="412" spans="1:8">
      <c r="A412" s="128">
        <v>410</v>
      </c>
      <c r="B412" s="68" t="s">
        <v>16</v>
      </c>
      <c r="C412" s="68" t="s">
        <v>5641</v>
      </c>
      <c r="D412" s="69">
        <v>0.31914351851851852</v>
      </c>
      <c r="E412" s="37">
        <f t="shared" si="25"/>
        <v>0.60561299852289507</v>
      </c>
      <c r="F412" s="37">
        <f t="shared" si="26"/>
        <v>0.68421695577815778</v>
      </c>
      <c r="G412" s="11" t="str">
        <f t="shared" si="27"/>
        <v>Start group 5 for 50km</v>
      </c>
      <c r="H412" s="4" t="str">
        <f t="shared" si="28"/>
        <v>Start group 5 for 100km</v>
      </c>
    </row>
    <row r="413" spans="1:8">
      <c r="A413" s="128">
        <v>411</v>
      </c>
      <c r="B413" s="68" t="s">
        <v>5</v>
      </c>
      <c r="C413" s="68" t="s">
        <v>7826</v>
      </c>
      <c r="D413" s="69">
        <v>0.31937500000000002</v>
      </c>
      <c r="E413" s="37">
        <f t="shared" si="25"/>
        <v>0.60709010339734126</v>
      </c>
      <c r="F413" s="37">
        <f t="shared" si="26"/>
        <v>0.68543855362814543</v>
      </c>
      <c r="G413" s="11" t="str">
        <f t="shared" si="27"/>
        <v>Start group 5 for 50km</v>
      </c>
      <c r="H413" s="4" t="str">
        <f t="shared" si="28"/>
        <v>Start group 5 for 100km</v>
      </c>
    </row>
    <row r="414" spans="1:8">
      <c r="A414" s="128">
        <v>412</v>
      </c>
      <c r="B414" s="68" t="s">
        <v>41</v>
      </c>
      <c r="C414" s="68" t="s">
        <v>7319</v>
      </c>
      <c r="D414" s="69">
        <v>0.31958333333333333</v>
      </c>
      <c r="E414" s="37">
        <f t="shared" si="25"/>
        <v>0.60856720827178734</v>
      </c>
      <c r="F414" s="37">
        <f t="shared" si="26"/>
        <v>0.68653799169313456</v>
      </c>
      <c r="G414" s="11" t="str">
        <f t="shared" si="27"/>
        <v>Start group 5 for 50km</v>
      </c>
      <c r="H414" s="4" t="str">
        <f t="shared" si="28"/>
        <v>Start group 5 for 100km</v>
      </c>
    </row>
    <row r="415" spans="1:8">
      <c r="A415" s="128">
        <v>413</v>
      </c>
      <c r="B415" s="68" t="s">
        <v>38</v>
      </c>
      <c r="C415" s="68" t="s">
        <v>5829</v>
      </c>
      <c r="D415" s="69">
        <v>0.3200115740740741</v>
      </c>
      <c r="E415" s="37">
        <f t="shared" si="25"/>
        <v>0.61004431314623342</v>
      </c>
      <c r="F415" s="37">
        <f t="shared" si="26"/>
        <v>0.68879794771561198</v>
      </c>
      <c r="G415" s="11" t="str">
        <f t="shared" si="27"/>
        <v>Start group 5 for 50km</v>
      </c>
      <c r="H415" s="4" t="str">
        <f t="shared" si="28"/>
        <v>Start group 5 for 100km</v>
      </c>
    </row>
    <row r="416" spans="1:8">
      <c r="A416" s="128">
        <v>414</v>
      </c>
      <c r="B416" s="68" t="s">
        <v>736</v>
      </c>
      <c r="C416" s="68" t="s">
        <v>9671</v>
      </c>
      <c r="D416" s="69">
        <v>0.32034722222222223</v>
      </c>
      <c r="E416" s="37">
        <f t="shared" si="25"/>
        <v>0.6115214180206795</v>
      </c>
      <c r="F416" s="37">
        <f t="shared" si="26"/>
        <v>0.69056926459809431</v>
      </c>
      <c r="G416" s="11" t="str">
        <f t="shared" si="27"/>
        <v>Start group 5 for 50km</v>
      </c>
      <c r="H416" s="4" t="str">
        <f t="shared" si="28"/>
        <v>Start group 5 for 100km</v>
      </c>
    </row>
    <row r="417" spans="1:8">
      <c r="A417" s="128">
        <v>415</v>
      </c>
      <c r="B417" s="68" t="s">
        <v>99</v>
      </c>
      <c r="C417" s="68" t="s">
        <v>9578</v>
      </c>
      <c r="D417" s="69">
        <v>0.32074074074074072</v>
      </c>
      <c r="E417" s="37">
        <f t="shared" si="25"/>
        <v>0.61299852289512557</v>
      </c>
      <c r="F417" s="37">
        <f t="shared" si="26"/>
        <v>0.6926459809430735</v>
      </c>
      <c r="G417" s="11" t="str">
        <f t="shared" si="27"/>
        <v>Start group 5 for 50km</v>
      </c>
      <c r="H417" s="4" t="str">
        <f t="shared" si="28"/>
        <v>Start group 5 for 100km</v>
      </c>
    </row>
    <row r="418" spans="1:8">
      <c r="A418" s="128">
        <v>416</v>
      </c>
      <c r="B418" s="68" t="s">
        <v>17</v>
      </c>
      <c r="C418" s="68" t="s">
        <v>10397</v>
      </c>
      <c r="D418" s="69">
        <v>0.32121527777777775</v>
      </c>
      <c r="E418" s="37">
        <f t="shared" si="25"/>
        <v>0.61447562776957165</v>
      </c>
      <c r="F418" s="37">
        <f t="shared" si="26"/>
        <v>0.69515025653554852</v>
      </c>
      <c r="G418" s="11" t="str">
        <f t="shared" si="27"/>
        <v>Start group 5 for 50km</v>
      </c>
      <c r="H418" s="4" t="str">
        <f t="shared" si="28"/>
        <v>Start group 5 for 100km</v>
      </c>
    </row>
    <row r="419" spans="1:8">
      <c r="A419" s="128">
        <v>417</v>
      </c>
      <c r="B419" s="68" t="s">
        <v>52</v>
      </c>
      <c r="C419" s="68" t="s">
        <v>6046</v>
      </c>
      <c r="D419" s="69">
        <v>0.32150462962962961</v>
      </c>
      <c r="E419" s="37">
        <f t="shared" si="25"/>
        <v>0.61595273264401773</v>
      </c>
      <c r="F419" s="37">
        <f t="shared" si="26"/>
        <v>0.69667725384803303</v>
      </c>
      <c r="G419" s="11" t="str">
        <f t="shared" si="27"/>
        <v>Start group 5 for 50km</v>
      </c>
      <c r="H419" s="4" t="str">
        <f t="shared" si="28"/>
        <v>Start group 5 for 100km</v>
      </c>
    </row>
    <row r="420" spans="1:8">
      <c r="A420" s="128">
        <v>418</v>
      </c>
      <c r="B420" s="68" t="s">
        <v>38</v>
      </c>
      <c r="C420" s="68" t="s">
        <v>5666</v>
      </c>
      <c r="D420" s="69">
        <v>0.32155092592592593</v>
      </c>
      <c r="E420" s="37">
        <f t="shared" si="25"/>
        <v>0.61742983751846381</v>
      </c>
      <c r="F420" s="37">
        <f t="shared" si="26"/>
        <v>0.69692157341803085</v>
      </c>
      <c r="G420" s="11" t="str">
        <f t="shared" si="27"/>
        <v>Start group 5 for 50km</v>
      </c>
      <c r="H420" s="4" t="str">
        <f t="shared" si="28"/>
        <v>Start group 5 for 100km</v>
      </c>
    </row>
    <row r="421" spans="1:8">
      <c r="A421" s="128">
        <v>419</v>
      </c>
      <c r="B421" s="68" t="s">
        <v>221</v>
      </c>
      <c r="C421" s="68" t="s">
        <v>10561</v>
      </c>
      <c r="D421" s="69">
        <v>0.32209490740740743</v>
      </c>
      <c r="E421" s="37">
        <f t="shared" si="25"/>
        <v>0.61890694239290989</v>
      </c>
      <c r="F421" s="37">
        <f t="shared" si="26"/>
        <v>0.69979232836550198</v>
      </c>
      <c r="G421" s="11" t="str">
        <f t="shared" si="27"/>
        <v>Start group 5 for 50km</v>
      </c>
      <c r="H421" s="4" t="str">
        <f t="shared" si="28"/>
        <v>Start group 5 for 100km</v>
      </c>
    </row>
    <row r="422" spans="1:8">
      <c r="A422" s="128">
        <v>420</v>
      </c>
      <c r="B422" s="68" t="s">
        <v>12</v>
      </c>
      <c r="C422" s="68" t="s">
        <v>10562</v>
      </c>
      <c r="D422" s="69">
        <v>0.32212962962962965</v>
      </c>
      <c r="E422" s="37">
        <f t="shared" si="25"/>
        <v>0.62038404726735596</v>
      </c>
      <c r="F422" s="37">
        <f t="shared" si="26"/>
        <v>0.69997556804300021</v>
      </c>
      <c r="G422" s="11" t="str">
        <f t="shared" si="27"/>
        <v>Start group 5 for 50km</v>
      </c>
      <c r="H422" s="4" t="str">
        <f t="shared" si="28"/>
        <v>Start group 5 for 100km</v>
      </c>
    </row>
    <row r="423" spans="1:8">
      <c r="A423" s="128">
        <v>421</v>
      </c>
      <c r="B423" s="68" t="s">
        <v>208</v>
      </c>
      <c r="C423" s="68" t="s">
        <v>9718</v>
      </c>
      <c r="D423" s="69">
        <v>0.32268518518518519</v>
      </c>
      <c r="E423" s="37">
        <f t="shared" si="25"/>
        <v>0.62186115214180204</v>
      </c>
      <c r="F423" s="37">
        <f t="shared" si="26"/>
        <v>0.70290740288297093</v>
      </c>
      <c r="G423" s="11" t="str">
        <f t="shared" si="27"/>
        <v>Start group 5 for 50km</v>
      </c>
      <c r="H423" s="4" t="str">
        <f t="shared" si="28"/>
        <v>Start group 5 for 100km</v>
      </c>
    </row>
    <row r="424" spans="1:8">
      <c r="A424" s="128">
        <v>422</v>
      </c>
      <c r="B424" s="68" t="s">
        <v>23</v>
      </c>
      <c r="C424" s="68" t="s">
        <v>5892</v>
      </c>
      <c r="D424" s="69">
        <v>0.32271990740740741</v>
      </c>
      <c r="E424" s="37">
        <f t="shared" si="25"/>
        <v>0.62333825701624812</v>
      </c>
      <c r="F424" s="37">
        <f t="shared" si="26"/>
        <v>0.70309064256046894</v>
      </c>
      <c r="G424" s="11" t="str">
        <f t="shared" si="27"/>
        <v>Start group 5 for 50km</v>
      </c>
      <c r="H424" s="4" t="str">
        <f t="shared" si="28"/>
        <v>Start group 5 for 100km</v>
      </c>
    </row>
    <row r="425" spans="1:8">
      <c r="A425" s="128">
        <v>423</v>
      </c>
      <c r="B425" s="68" t="s">
        <v>319</v>
      </c>
      <c r="C425" s="68" t="s">
        <v>10563</v>
      </c>
      <c r="D425" s="69">
        <v>0.32351851851851854</v>
      </c>
      <c r="E425" s="37">
        <f t="shared" si="25"/>
        <v>0.6248153618906942</v>
      </c>
      <c r="F425" s="37">
        <f t="shared" si="26"/>
        <v>0.70730515514292691</v>
      </c>
      <c r="G425" s="11" t="str">
        <f t="shared" si="27"/>
        <v>Start group 5 for 50km</v>
      </c>
      <c r="H425" s="4" t="str">
        <f t="shared" si="28"/>
        <v>Start group 5 for 100km</v>
      </c>
    </row>
    <row r="426" spans="1:8">
      <c r="A426" s="128">
        <v>424</v>
      </c>
      <c r="B426" s="68" t="s">
        <v>10564</v>
      </c>
      <c r="C426" s="68" t="s">
        <v>10565</v>
      </c>
      <c r="D426" s="69">
        <v>0.32371527777777775</v>
      </c>
      <c r="E426" s="37">
        <f t="shared" si="25"/>
        <v>0.62629246676514028</v>
      </c>
      <c r="F426" s="37">
        <f t="shared" si="26"/>
        <v>0.70834351331541645</v>
      </c>
      <c r="G426" s="11" t="str">
        <f t="shared" si="27"/>
        <v>Start group 5 for 50km</v>
      </c>
      <c r="H426" s="4" t="str">
        <f t="shared" si="28"/>
        <v>Start group 5 for 100km</v>
      </c>
    </row>
    <row r="427" spans="1:8">
      <c r="A427" s="128">
        <v>425</v>
      </c>
      <c r="B427" s="68" t="s">
        <v>28</v>
      </c>
      <c r="C427" s="68" t="s">
        <v>5930</v>
      </c>
      <c r="D427" s="69">
        <v>0.32378472222222221</v>
      </c>
      <c r="E427" s="37">
        <f t="shared" si="25"/>
        <v>0.62776957163958647</v>
      </c>
      <c r="F427" s="37">
        <f t="shared" si="26"/>
        <v>0.7087099926704129</v>
      </c>
      <c r="G427" s="11" t="str">
        <f t="shared" si="27"/>
        <v>Start group 5 for 50km</v>
      </c>
      <c r="H427" s="4" t="str">
        <f t="shared" si="28"/>
        <v>Start group 5 for 100km</v>
      </c>
    </row>
    <row r="428" spans="1:8">
      <c r="A428" s="128">
        <v>426</v>
      </c>
      <c r="B428" s="68" t="s">
        <v>31</v>
      </c>
      <c r="C428" s="68" t="s">
        <v>9717</v>
      </c>
      <c r="D428" s="69">
        <v>0.32378472222222221</v>
      </c>
      <c r="E428" s="37">
        <f t="shared" si="25"/>
        <v>0.62924667651403254</v>
      </c>
      <c r="F428" s="37">
        <f t="shared" si="26"/>
        <v>0.7087099926704129</v>
      </c>
      <c r="G428" s="11" t="str">
        <f t="shared" si="27"/>
        <v>Start group 5 for 50km</v>
      </c>
      <c r="H428" s="4" t="str">
        <f t="shared" si="28"/>
        <v>Start group 5 for 100km</v>
      </c>
    </row>
    <row r="429" spans="1:8">
      <c r="A429" s="128">
        <v>427</v>
      </c>
      <c r="B429" s="68" t="s">
        <v>41</v>
      </c>
      <c r="C429" s="68" t="s">
        <v>7614</v>
      </c>
      <c r="D429" s="69">
        <v>0.32380787037037034</v>
      </c>
      <c r="E429" s="37">
        <f t="shared" si="25"/>
        <v>0.63072378138847862</v>
      </c>
      <c r="F429" s="37">
        <f t="shared" si="26"/>
        <v>0.70883215245541176</v>
      </c>
      <c r="G429" s="11" t="str">
        <f t="shared" si="27"/>
        <v>Start group 5 for 50km</v>
      </c>
      <c r="H429" s="4" t="str">
        <f t="shared" si="28"/>
        <v>Start group 5 for 100km</v>
      </c>
    </row>
    <row r="430" spans="1:8">
      <c r="A430" s="128">
        <v>428</v>
      </c>
      <c r="B430" s="68" t="s">
        <v>17</v>
      </c>
      <c r="C430" s="68" t="s">
        <v>9928</v>
      </c>
      <c r="D430" s="69">
        <v>0.32407407407407407</v>
      </c>
      <c r="E430" s="37">
        <f t="shared" si="25"/>
        <v>0.6322008862629247</v>
      </c>
      <c r="F430" s="37">
        <f t="shared" si="26"/>
        <v>0.71023698998289764</v>
      </c>
      <c r="G430" s="11" t="str">
        <f t="shared" si="27"/>
        <v>Start group 5 for 50km</v>
      </c>
      <c r="H430" s="4" t="str">
        <f t="shared" si="28"/>
        <v>Start group 5 for 100km</v>
      </c>
    </row>
    <row r="431" spans="1:8">
      <c r="A431" s="128">
        <v>429</v>
      </c>
      <c r="B431" s="68" t="s">
        <v>6</v>
      </c>
      <c r="C431" s="68" t="s">
        <v>9627</v>
      </c>
      <c r="D431" s="69">
        <v>0.3243287037037037</v>
      </c>
      <c r="E431" s="37">
        <f t="shared" si="25"/>
        <v>0.63367799113737078</v>
      </c>
      <c r="F431" s="37">
        <f t="shared" si="26"/>
        <v>0.71158074761788426</v>
      </c>
      <c r="G431" s="11" t="str">
        <f t="shared" si="27"/>
        <v>Start group 5 for 50km</v>
      </c>
      <c r="H431" s="4" t="str">
        <f t="shared" si="28"/>
        <v>Start group 5 for 100km</v>
      </c>
    </row>
    <row r="432" spans="1:8">
      <c r="A432" s="128">
        <v>430</v>
      </c>
      <c r="B432" s="68" t="s">
        <v>41</v>
      </c>
      <c r="C432" s="68" t="s">
        <v>9627</v>
      </c>
      <c r="D432" s="69">
        <v>0.3243287037037037</v>
      </c>
      <c r="E432" s="37">
        <f t="shared" si="25"/>
        <v>0.63515509601181686</v>
      </c>
      <c r="F432" s="37">
        <f t="shared" si="26"/>
        <v>0.71158074761788426</v>
      </c>
      <c r="G432" s="11" t="str">
        <f t="shared" si="27"/>
        <v>Start group 5 for 50km</v>
      </c>
      <c r="H432" s="4" t="str">
        <f t="shared" si="28"/>
        <v>Start group 5 for 100km</v>
      </c>
    </row>
    <row r="433" spans="1:8">
      <c r="A433" s="128">
        <v>431</v>
      </c>
      <c r="B433" s="68" t="s">
        <v>217</v>
      </c>
      <c r="C433" s="68" t="s">
        <v>10566</v>
      </c>
      <c r="D433" s="69">
        <v>0.32538194444444446</v>
      </c>
      <c r="E433" s="37">
        <f t="shared" si="25"/>
        <v>0.63663220088626293</v>
      </c>
      <c r="F433" s="37">
        <f t="shared" si="26"/>
        <v>0.71713901783532863</v>
      </c>
      <c r="G433" s="11" t="str">
        <f t="shared" si="27"/>
        <v>Start group 5 for 50km</v>
      </c>
      <c r="H433" s="4" t="str">
        <f t="shared" si="28"/>
        <v>Start group 5 for 100km</v>
      </c>
    </row>
    <row r="434" spans="1:8">
      <c r="A434" s="128">
        <v>432</v>
      </c>
      <c r="B434" s="68" t="s">
        <v>15</v>
      </c>
      <c r="C434" s="68" t="s">
        <v>9868</v>
      </c>
      <c r="D434" s="69">
        <v>0.32546296296296295</v>
      </c>
      <c r="E434" s="37">
        <f t="shared" si="25"/>
        <v>0.63810930576070901</v>
      </c>
      <c r="F434" s="37">
        <f t="shared" si="26"/>
        <v>0.71756657708282434</v>
      </c>
      <c r="G434" s="11" t="str">
        <f t="shared" si="27"/>
        <v>Start group 5 for 50km</v>
      </c>
      <c r="H434" s="4" t="str">
        <f t="shared" si="28"/>
        <v>Start group 5 for 100km</v>
      </c>
    </row>
    <row r="435" spans="1:8">
      <c r="A435" s="128">
        <v>433</v>
      </c>
      <c r="B435" s="68" t="s">
        <v>71</v>
      </c>
      <c r="C435" s="68" t="s">
        <v>7754</v>
      </c>
      <c r="D435" s="69">
        <v>0.32590277777777776</v>
      </c>
      <c r="E435" s="37">
        <f t="shared" si="25"/>
        <v>0.63958641063515509</v>
      </c>
      <c r="F435" s="37">
        <f t="shared" si="26"/>
        <v>0.71988761299780113</v>
      </c>
      <c r="G435" s="11" t="str">
        <f t="shared" si="27"/>
        <v>Start group 5 for 50km</v>
      </c>
      <c r="H435" s="4" t="str">
        <f t="shared" si="28"/>
        <v>Start group 5 for 100km</v>
      </c>
    </row>
    <row r="436" spans="1:8">
      <c r="A436" s="128">
        <v>434</v>
      </c>
      <c r="B436" s="68" t="s">
        <v>80</v>
      </c>
      <c r="C436" s="68" t="s">
        <v>7327</v>
      </c>
      <c r="D436" s="69">
        <v>0.32600694444444445</v>
      </c>
      <c r="E436" s="37">
        <f t="shared" si="25"/>
        <v>0.64106351550960117</v>
      </c>
      <c r="F436" s="37">
        <f t="shared" si="26"/>
        <v>0.72043733203029559</v>
      </c>
      <c r="G436" s="11" t="str">
        <f t="shared" si="27"/>
        <v>Start group 5 for 50km</v>
      </c>
      <c r="H436" s="4" t="str">
        <f t="shared" si="28"/>
        <v>Start group 6 for 100km</v>
      </c>
    </row>
    <row r="437" spans="1:8">
      <c r="A437" s="128">
        <v>435</v>
      </c>
      <c r="B437" s="68" t="s">
        <v>9</v>
      </c>
      <c r="C437" s="68" t="s">
        <v>10567</v>
      </c>
      <c r="D437" s="69">
        <v>0.32605324074074077</v>
      </c>
      <c r="E437" s="37">
        <f t="shared" si="25"/>
        <v>0.64254062038404725</v>
      </c>
      <c r="F437" s="37">
        <f t="shared" si="26"/>
        <v>0.72068165160029307</v>
      </c>
      <c r="G437" s="11" t="str">
        <f t="shared" si="27"/>
        <v>Start group 5 for 50km</v>
      </c>
      <c r="H437" s="4" t="str">
        <f t="shared" si="28"/>
        <v>Start group 6 for 100km</v>
      </c>
    </row>
    <row r="438" spans="1:8">
      <c r="A438" s="128">
        <v>436</v>
      </c>
      <c r="B438" s="68" t="s">
        <v>34</v>
      </c>
      <c r="C438" s="68" t="s">
        <v>9605</v>
      </c>
      <c r="D438" s="69">
        <v>0.32622685185185185</v>
      </c>
      <c r="E438" s="37">
        <f t="shared" si="25"/>
        <v>0.64401772525849332</v>
      </c>
      <c r="F438" s="37">
        <f t="shared" si="26"/>
        <v>0.72159784998778387</v>
      </c>
      <c r="G438" s="11" t="str">
        <f t="shared" si="27"/>
        <v>Start group 5 for 50km</v>
      </c>
      <c r="H438" s="4" t="str">
        <f t="shared" si="28"/>
        <v>Start group 6 for 100km</v>
      </c>
    </row>
    <row r="439" spans="1:8">
      <c r="A439" s="128">
        <v>437</v>
      </c>
      <c r="B439" s="68" t="s">
        <v>25</v>
      </c>
      <c r="C439" s="68" t="s">
        <v>9708</v>
      </c>
      <c r="D439" s="69">
        <v>0.32655092592592594</v>
      </c>
      <c r="E439" s="37">
        <f t="shared" si="25"/>
        <v>0.6454948301329394</v>
      </c>
      <c r="F439" s="37">
        <f t="shared" si="26"/>
        <v>0.72330808697776694</v>
      </c>
      <c r="G439" s="11" t="str">
        <f t="shared" si="27"/>
        <v>Start group 5 for 50km</v>
      </c>
      <c r="H439" s="4" t="str">
        <f t="shared" si="28"/>
        <v>Start group 6 for 100km</v>
      </c>
    </row>
    <row r="440" spans="1:8">
      <c r="A440" s="128">
        <v>438</v>
      </c>
      <c r="B440" s="68" t="s">
        <v>28</v>
      </c>
      <c r="C440" s="68" t="s">
        <v>9738</v>
      </c>
      <c r="D440" s="69">
        <v>0.32658564814814817</v>
      </c>
      <c r="E440" s="37">
        <f t="shared" si="25"/>
        <v>0.64697193500738548</v>
      </c>
      <c r="F440" s="37">
        <f t="shared" si="26"/>
        <v>0.72349132665526517</v>
      </c>
      <c r="G440" s="11" t="str">
        <f t="shared" si="27"/>
        <v>Start group 5 for 50km</v>
      </c>
      <c r="H440" s="4" t="str">
        <f t="shared" si="28"/>
        <v>Start group 6 for 100km</v>
      </c>
    </row>
    <row r="441" spans="1:8">
      <c r="A441" s="128">
        <v>439</v>
      </c>
      <c r="B441" s="68" t="s">
        <v>12</v>
      </c>
      <c r="C441" s="68" t="s">
        <v>7252</v>
      </c>
      <c r="D441" s="69">
        <v>0.32659722222222221</v>
      </c>
      <c r="E441" s="37">
        <f t="shared" si="25"/>
        <v>0.64844903988183156</v>
      </c>
      <c r="F441" s="37">
        <f t="shared" si="26"/>
        <v>0.72355240654776443</v>
      </c>
      <c r="G441" s="11" t="str">
        <f t="shared" si="27"/>
        <v>Start group 5 for 50km</v>
      </c>
      <c r="H441" s="4" t="str">
        <f t="shared" si="28"/>
        <v>Start group 6 for 100km</v>
      </c>
    </row>
    <row r="442" spans="1:8">
      <c r="A442" s="128">
        <v>440</v>
      </c>
      <c r="B442" s="68" t="s">
        <v>23</v>
      </c>
      <c r="C442" s="68" t="s">
        <v>9915</v>
      </c>
      <c r="D442" s="69">
        <v>0.32663194444444443</v>
      </c>
      <c r="E442" s="37">
        <f t="shared" si="25"/>
        <v>0.64992614475627775</v>
      </c>
      <c r="F442" s="37">
        <f t="shared" si="26"/>
        <v>0.72373564622526265</v>
      </c>
      <c r="G442" s="11" t="str">
        <f t="shared" si="27"/>
        <v>Start group 5 for 50km</v>
      </c>
      <c r="H442" s="4" t="str">
        <f t="shared" si="28"/>
        <v>Start group 6 for 100km</v>
      </c>
    </row>
    <row r="443" spans="1:8">
      <c r="A443" s="128">
        <v>441</v>
      </c>
      <c r="B443" s="68" t="s">
        <v>10044</v>
      </c>
      <c r="C443" s="68" t="s">
        <v>6021</v>
      </c>
      <c r="D443" s="69">
        <v>0.32745370370370369</v>
      </c>
      <c r="E443" s="37">
        <f t="shared" si="25"/>
        <v>0.65140324963072382</v>
      </c>
      <c r="F443" s="37">
        <f t="shared" si="26"/>
        <v>0.72807231859271937</v>
      </c>
      <c r="G443" s="11" t="str">
        <f t="shared" si="27"/>
        <v>Start group 5 for 50km</v>
      </c>
      <c r="H443" s="4" t="str">
        <f t="shared" si="28"/>
        <v>Start group 6 for 100km</v>
      </c>
    </row>
    <row r="444" spans="1:8">
      <c r="A444" s="128">
        <v>442</v>
      </c>
      <c r="B444" s="68" t="s">
        <v>9685</v>
      </c>
      <c r="C444" s="68" t="s">
        <v>9686</v>
      </c>
      <c r="D444" s="69">
        <v>0.32836805555555554</v>
      </c>
      <c r="E444" s="37">
        <f t="shared" si="25"/>
        <v>0.6528803545051699</v>
      </c>
      <c r="F444" s="37">
        <f t="shared" si="26"/>
        <v>0.73289763010017106</v>
      </c>
      <c r="G444" s="11" t="str">
        <f t="shared" si="27"/>
        <v>Start group 5 for 50km</v>
      </c>
      <c r="H444" s="4" t="str">
        <f t="shared" si="28"/>
        <v>Start group 6 for 100km</v>
      </c>
    </row>
    <row r="445" spans="1:8">
      <c r="A445" s="128">
        <v>443</v>
      </c>
      <c r="B445" s="68" t="s">
        <v>33</v>
      </c>
      <c r="C445" s="68" t="s">
        <v>10568</v>
      </c>
      <c r="D445" s="69">
        <v>0.32840277777777777</v>
      </c>
      <c r="E445" s="37">
        <f t="shared" si="25"/>
        <v>0.65435745937961598</v>
      </c>
      <c r="F445" s="37">
        <f t="shared" si="26"/>
        <v>0.73308086977766906</v>
      </c>
      <c r="G445" s="11" t="str">
        <f t="shared" si="27"/>
        <v>Start group 5 for 50km</v>
      </c>
      <c r="H445" s="4" t="str">
        <f t="shared" si="28"/>
        <v>Start group 6 for 100km</v>
      </c>
    </row>
    <row r="446" spans="1:8">
      <c r="A446" s="128">
        <v>444</v>
      </c>
      <c r="B446" s="68" t="s">
        <v>280</v>
      </c>
      <c r="C446" s="68" t="s">
        <v>10569</v>
      </c>
      <c r="D446" s="69">
        <v>0.32855324074074072</v>
      </c>
      <c r="E446" s="37">
        <f t="shared" si="25"/>
        <v>0.65583456425406206</v>
      </c>
      <c r="F446" s="37">
        <f t="shared" si="26"/>
        <v>0.73387490838016123</v>
      </c>
      <c r="G446" s="11" t="str">
        <f t="shared" si="27"/>
        <v>Start group 5 for 50km</v>
      </c>
      <c r="H446" s="4" t="str">
        <f t="shared" si="28"/>
        <v>Start group 6 for 100km</v>
      </c>
    </row>
    <row r="447" spans="1:8">
      <c r="A447" s="128">
        <v>445</v>
      </c>
      <c r="B447" s="68" t="s">
        <v>7462</v>
      </c>
      <c r="C447" s="68" t="s">
        <v>7162</v>
      </c>
      <c r="D447" s="69">
        <v>0.32858796296296294</v>
      </c>
      <c r="E447" s="37">
        <f t="shared" si="25"/>
        <v>0.65731166912850814</v>
      </c>
      <c r="F447" s="37">
        <f t="shared" si="26"/>
        <v>0.73405814805765945</v>
      </c>
      <c r="G447" s="11" t="str">
        <f t="shared" si="27"/>
        <v>Start group 5 for 50km</v>
      </c>
      <c r="H447" s="4" t="str">
        <f t="shared" si="28"/>
        <v>Start group 6 for 100km</v>
      </c>
    </row>
    <row r="448" spans="1:8">
      <c r="A448" s="128">
        <v>446</v>
      </c>
      <c r="B448" s="68" t="s">
        <v>33</v>
      </c>
      <c r="C448" s="68" t="s">
        <v>10570</v>
      </c>
      <c r="D448" s="69">
        <v>0.32881944444444444</v>
      </c>
      <c r="E448" s="37">
        <f t="shared" si="25"/>
        <v>0.65878877400295421</v>
      </c>
      <c r="F448" s="37">
        <f t="shared" si="26"/>
        <v>0.73527974590764711</v>
      </c>
      <c r="G448" s="11" t="str">
        <f t="shared" si="27"/>
        <v>Start group 5 for 50km</v>
      </c>
      <c r="H448" s="4" t="str">
        <f t="shared" si="28"/>
        <v>Start group 6 for 100km</v>
      </c>
    </row>
    <row r="449" spans="1:8">
      <c r="A449" s="128">
        <v>447</v>
      </c>
      <c r="B449" s="68" t="s">
        <v>64</v>
      </c>
      <c r="C449" s="68" t="s">
        <v>5760</v>
      </c>
      <c r="D449" s="69">
        <v>0.32906249999999998</v>
      </c>
      <c r="E449" s="37">
        <f t="shared" si="25"/>
        <v>0.66026587887740029</v>
      </c>
      <c r="F449" s="37">
        <f t="shared" si="26"/>
        <v>0.73656242365013436</v>
      </c>
      <c r="G449" s="11" t="str">
        <f t="shared" si="27"/>
        <v>Start group 5 for 50km</v>
      </c>
      <c r="H449" s="4" t="str">
        <f t="shared" si="28"/>
        <v>Start group 6 for 100km</v>
      </c>
    </row>
    <row r="450" spans="1:8">
      <c r="A450" s="128">
        <v>448</v>
      </c>
      <c r="B450" s="68" t="s">
        <v>10571</v>
      </c>
      <c r="C450" s="68" t="s">
        <v>7786</v>
      </c>
      <c r="D450" s="69">
        <v>0.32936342592592593</v>
      </c>
      <c r="E450" s="37">
        <f t="shared" si="25"/>
        <v>0.66174298375184637</v>
      </c>
      <c r="F450" s="37">
        <f t="shared" si="26"/>
        <v>0.73815050085511857</v>
      </c>
      <c r="G450" s="11" t="str">
        <f t="shared" si="27"/>
        <v>Start group 5 for 50km</v>
      </c>
      <c r="H450" s="4" t="str">
        <f t="shared" si="28"/>
        <v>Start group 6 for 100km</v>
      </c>
    </row>
    <row r="451" spans="1:8">
      <c r="A451" s="128">
        <v>449</v>
      </c>
      <c r="B451" s="68" t="s">
        <v>3391</v>
      </c>
      <c r="C451" s="68" t="s">
        <v>9413</v>
      </c>
      <c r="D451" s="69">
        <v>0.3294212962962963</v>
      </c>
      <c r="E451" s="37">
        <f t="shared" si="25"/>
        <v>0.66322008862629245</v>
      </c>
      <c r="F451" s="37">
        <f t="shared" si="26"/>
        <v>0.73845590031761543</v>
      </c>
      <c r="G451" s="11" t="str">
        <f t="shared" si="27"/>
        <v>Start group 5 for 50km</v>
      </c>
      <c r="H451" s="4" t="str">
        <f t="shared" si="28"/>
        <v>Start group 6 for 100km</v>
      </c>
    </row>
    <row r="452" spans="1:8">
      <c r="A452" s="128">
        <v>450</v>
      </c>
      <c r="B452" s="68" t="s">
        <v>10572</v>
      </c>
      <c r="C452" s="68" t="s">
        <v>10573</v>
      </c>
      <c r="D452" s="69">
        <v>0.32943287037037039</v>
      </c>
      <c r="E452" s="37">
        <f t="shared" ref="E452:E515" si="29">A452/677</f>
        <v>0.66469719350073853</v>
      </c>
      <c r="F452" s="37">
        <f t="shared" ref="F452:F515" si="30">((HOUR(D452)*60+MINUTE(D452)+SECOND(D452)/60)-(HOUR($D$3)*60+MINUTE($D$3)+SECOND($D$3)/60))/(HOUR($D$3)*60+MINUTE($D$3)+SECOND($D$3)/60)</f>
        <v>0.7385169802101148</v>
      </c>
      <c r="G452" s="11" t="str">
        <f t="shared" ref="G452:G515" si="31">"Start group "&amp;IF(F452&lt;=32%,1,IF(F452&lt;=42%,2,IF(F452&lt;=53%,3,IF(F452&lt;=65%,4,IF(F452&lt;=87%,5,6)))))&amp;" for 50km"</f>
        <v>Start group 5 for 50km</v>
      </c>
      <c r="H452" s="4" t="str">
        <f t="shared" ref="H452:H515" si="32">"Start group "&amp;IF(F452&lt;=23%,1,IF(F452&lt;=36%,2,IF(F452&lt;=46%,3,IF(F452&lt;=55%,4,IF(F452&lt;=72%,5,6)))))&amp;" for 100km"</f>
        <v>Start group 6 for 100km</v>
      </c>
    </row>
    <row r="453" spans="1:8">
      <c r="A453" s="128">
        <v>451</v>
      </c>
      <c r="B453" s="68" t="s">
        <v>10574</v>
      </c>
      <c r="C453" s="68" t="s">
        <v>10575</v>
      </c>
      <c r="D453" s="69">
        <v>0.32947916666666666</v>
      </c>
      <c r="E453" s="37">
        <f t="shared" si="29"/>
        <v>0.6661742983751846</v>
      </c>
      <c r="F453" s="37">
        <f t="shared" si="30"/>
        <v>0.73876129978011229</v>
      </c>
      <c r="G453" s="11" t="str">
        <f t="shared" si="31"/>
        <v>Start group 5 for 50km</v>
      </c>
      <c r="H453" s="4" t="str">
        <f t="shared" si="32"/>
        <v>Start group 6 for 100km</v>
      </c>
    </row>
    <row r="454" spans="1:8">
      <c r="A454" s="128">
        <v>452</v>
      </c>
      <c r="B454" s="68" t="s">
        <v>1485</v>
      </c>
      <c r="C454" s="68" t="s">
        <v>6022</v>
      </c>
      <c r="D454" s="69">
        <v>0.32947916666666666</v>
      </c>
      <c r="E454" s="37">
        <f t="shared" si="29"/>
        <v>0.66765140324963068</v>
      </c>
      <c r="F454" s="37">
        <f t="shared" si="30"/>
        <v>0.73876129978011229</v>
      </c>
      <c r="G454" s="11" t="str">
        <f t="shared" si="31"/>
        <v>Start group 5 for 50km</v>
      </c>
      <c r="H454" s="4" t="str">
        <f t="shared" si="32"/>
        <v>Start group 6 for 100km</v>
      </c>
    </row>
    <row r="455" spans="1:8">
      <c r="A455" s="128">
        <v>453</v>
      </c>
      <c r="B455" s="68" t="s">
        <v>108</v>
      </c>
      <c r="C455" s="68" t="s">
        <v>7319</v>
      </c>
      <c r="D455" s="69">
        <v>0.33013888888888887</v>
      </c>
      <c r="E455" s="37">
        <f t="shared" si="29"/>
        <v>0.66912850812407676</v>
      </c>
      <c r="F455" s="37">
        <f t="shared" si="30"/>
        <v>0.74224285365257747</v>
      </c>
      <c r="G455" s="11" t="str">
        <f t="shared" si="31"/>
        <v>Start group 5 for 50km</v>
      </c>
      <c r="H455" s="4" t="str">
        <f t="shared" si="32"/>
        <v>Start group 6 for 100km</v>
      </c>
    </row>
    <row r="456" spans="1:8">
      <c r="A456" s="128">
        <v>454</v>
      </c>
      <c r="B456" s="68" t="s">
        <v>64</v>
      </c>
      <c r="C456" s="68" t="s">
        <v>7445</v>
      </c>
      <c r="D456" s="69">
        <v>0.33027777777777778</v>
      </c>
      <c r="E456" s="37">
        <f t="shared" si="29"/>
        <v>0.67060561299852295</v>
      </c>
      <c r="F456" s="37">
        <f t="shared" si="30"/>
        <v>0.74297581236257026</v>
      </c>
      <c r="G456" s="11" t="str">
        <f t="shared" si="31"/>
        <v>Start group 5 for 50km</v>
      </c>
      <c r="H456" s="4" t="str">
        <f t="shared" si="32"/>
        <v>Start group 6 for 100km</v>
      </c>
    </row>
    <row r="457" spans="1:8">
      <c r="A457" s="128">
        <v>455</v>
      </c>
      <c r="B457" s="68" t="s">
        <v>95</v>
      </c>
      <c r="C457" s="68" t="s">
        <v>10576</v>
      </c>
      <c r="D457" s="69">
        <v>0.33033564814814814</v>
      </c>
      <c r="E457" s="37">
        <f t="shared" si="29"/>
        <v>0.67208271787296903</v>
      </c>
      <c r="F457" s="37">
        <f t="shared" si="30"/>
        <v>0.74328121182506712</v>
      </c>
      <c r="G457" s="11" t="str">
        <f t="shared" si="31"/>
        <v>Start group 5 for 50km</v>
      </c>
      <c r="H457" s="4" t="str">
        <f t="shared" si="32"/>
        <v>Start group 6 for 100km</v>
      </c>
    </row>
    <row r="458" spans="1:8">
      <c r="A458" s="128">
        <v>456</v>
      </c>
      <c r="B458" s="68" t="s">
        <v>1452</v>
      </c>
      <c r="C458" s="68" t="s">
        <v>5810</v>
      </c>
      <c r="D458" s="69">
        <v>0.33072916666666669</v>
      </c>
      <c r="E458" s="37">
        <f t="shared" si="29"/>
        <v>0.6735598227474151</v>
      </c>
      <c r="F458" s="37">
        <f t="shared" si="30"/>
        <v>0.74535792817004642</v>
      </c>
      <c r="G458" s="11" t="str">
        <f t="shared" si="31"/>
        <v>Start group 5 for 50km</v>
      </c>
      <c r="H458" s="4" t="str">
        <f t="shared" si="32"/>
        <v>Start group 6 for 100km</v>
      </c>
    </row>
    <row r="459" spans="1:8">
      <c r="A459" s="128">
        <v>457</v>
      </c>
      <c r="B459" s="68" t="s">
        <v>86</v>
      </c>
      <c r="C459" s="68" t="s">
        <v>10577</v>
      </c>
      <c r="D459" s="69">
        <v>0.33112268518518517</v>
      </c>
      <c r="E459" s="37">
        <f t="shared" si="29"/>
        <v>0.67503692762186118</v>
      </c>
      <c r="F459" s="37">
        <f t="shared" si="30"/>
        <v>0.74743464451502561</v>
      </c>
      <c r="G459" s="11" t="str">
        <f t="shared" si="31"/>
        <v>Start group 5 for 50km</v>
      </c>
      <c r="H459" s="4" t="str">
        <f t="shared" si="32"/>
        <v>Start group 6 for 100km</v>
      </c>
    </row>
    <row r="460" spans="1:8">
      <c r="A460" s="128">
        <v>458</v>
      </c>
      <c r="B460" s="68" t="s">
        <v>17</v>
      </c>
      <c r="C460" s="68" t="s">
        <v>6010</v>
      </c>
      <c r="D460" s="69">
        <v>0.33119212962962963</v>
      </c>
      <c r="E460" s="37">
        <f t="shared" si="29"/>
        <v>0.67651403249630726</v>
      </c>
      <c r="F460" s="37">
        <f t="shared" si="30"/>
        <v>0.74780112387002196</v>
      </c>
      <c r="G460" s="11" t="str">
        <f t="shared" si="31"/>
        <v>Start group 5 for 50km</v>
      </c>
      <c r="H460" s="4" t="str">
        <f t="shared" si="32"/>
        <v>Start group 6 for 100km</v>
      </c>
    </row>
    <row r="461" spans="1:8">
      <c r="A461" s="128">
        <v>459</v>
      </c>
      <c r="B461" s="68" t="s">
        <v>58</v>
      </c>
      <c r="C461" s="68" t="s">
        <v>7328</v>
      </c>
      <c r="D461" s="69">
        <v>0.33188657407407407</v>
      </c>
      <c r="E461" s="37">
        <f t="shared" si="29"/>
        <v>0.67799113737075334</v>
      </c>
      <c r="F461" s="37">
        <f t="shared" si="30"/>
        <v>0.75146591741998536</v>
      </c>
      <c r="G461" s="11" t="str">
        <f t="shared" si="31"/>
        <v>Start group 5 for 50km</v>
      </c>
      <c r="H461" s="4" t="str">
        <f t="shared" si="32"/>
        <v>Start group 6 for 100km</v>
      </c>
    </row>
    <row r="462" spans="1:8">
      <c r="A462" s="128">
        <v>460</v>
      </c>
      <c r="B462" s="68" t="s">
        <v>71</v>
      </c>
      <c r="C462" s="68" t="s">
        <v>5835</v>
      </c>
      <c r="D462" s="69">
        <v>0.33193287037037039</v>
      </c>
      <c r="E462" s="37">
        <f t="shared" si="29"/>
        <v>0.67946824224519942</v>
      </c>
      <c r="F462" s="37">
        <f t="shared" si="30"/>
        <v>0.75171023698998285</v>
      </c>
      <c r="G462" s="11" t="str">
        <f t="shared" si="31"/>
        <v>Start group 5 for 50km</v>
      </c>
      <c r="H462" s="4" t="str">
        <f t="shared" si="32"/>
        <v>Start group 6 for 100km</v>
      </c>
    </row>
    <row r="463" spans="1:8">
      <c r="A463" s="128">
        <v>461</v>
      </c>
      <c r="B463" s="68" t="s">
        <v>529</v>
      </c>
      <c r="C463" s="68" t="s">
        <v>8023</v>
      </c>
      <c r="D463" s="69">
        <v>0.33199074074074075</v>
      </c>
      <c r="E463" s="37">
        <f t="shared" si="29"/>
        <v>0.68094534711964549</v>
      </c>
      <c r="F463" s="37">
        <f t="shared" si="30"/>
        <v>0.75201563645247982</v>
      </c>
      <c r="G463" s="11" t="str">
        <f t="shared" si="31"/>
        <v>Start group 5 for 50km</v>
      </c>
      <c r="H463" s="4" t="str">
        <f t="shared" si="32"/>
        <v>Start group 6 for 100km</v>
      </c>
    </row>
    <row r="464" spans="1:8">
      <c r="A464" s="128">
        <v>462</v>
      </c>
      <c r="B464" s="68" t="s">
        <v>278</v>
      </c>
      <c r="C464" s="68" t="s">
        <v>9601</v>
      </c>
      <c r="D464" s="69">
        <v>0.33243055555555556</v>
      </c>
      <c r="E464" s="37">
        <f t="shared" si="29"/>
        <v>0.68242245199409157</v>
      </c>
      <c r="F464" s="37">
        <f t="shared" si="30"/>
        <v>0.7543366723674565</v>
      </c>
      <c r="G464" s="11" t="str">
        <f t="shared" si="31"/>
        <v>Start group 5 for 50km</v>
      </c>
      <c r="H464" s="4" t="str">
        <f t="shared" si="32"/>
        <v>Start group 6 for 100km</v>
      </c>
    </row>
    <row r="465" spans="1:8">
      <c r="A465" s="128">
        <v>463</v>
      </c>
      <c r="B465" s="68" t="s">
        <v>5749</v>
      </c>
      <c r="C465" s="68" t="s">
        <v>7787</v>
      </c>
      <c r="D465" s="69">
        <v>0.33246527777777779</v>
      </c>
      <c r="E465" s="37">
        <f t="shared" si="29"/>
        <v>0.68389955686853765</v>
      </c>
      <c r="F465" s="37">
        <f t="shared" si="30"/>
        <v>0.75451991204495472</v>
      </c>
      <c r="G465" s="11" t="str">
        <f t="shared" si="31"/>
        <v>Start group 5 for 50km</v>
      </c>
      <c r="H465" s="4" t="str">
        <f t="shared" si="32"/>
        <v>Start group 6 for 100km</v>
      </c>
    </row>
    <row r="466" spans="1:8">
      <c r="A466" s="128">
        <v>464</v>
      </c>
      <c r="B466" s="68" t="s">
        <v>12</v>
      </c>
      <c r="C466" s="68" t="s">
        <v>9582</v>
      </c>
      <c r="D466" s="69">
        <v>0.33291666666666669</v>
      </c>
      <c r="E466" s="37">
        <f t="shared" si="29"/>
        <v>0.68537666174298373</v>
      </c>
      <c r="F466" s="37">
        <f t="shared" si="30"/>
        <v>0.75690202785243088</v>
      </c>
      <c r="G466" s="11" t="str">
        <f t="shared" si="31"/>
        <v>Start group 5 for 50km</v>
      </c>
      <c r="H466" s="4" t="str">
        <f t="shared" si="32"/>
        <v>Start group 6 for 100km</v>
      </c>
    </row>
    <row r="467" spans="1:8">
      <c r="A467" s="128">
        <v>465</v>
      </c>
      <c r="B467" s="68" t="s">
        <v>106</v>
      </c>
      <c r="C467" s="68" t="s">
        <v>10578</v>
      </c>
      <c r="D467" s="69">
        <v>0.33400462962962962</v>
      </c>
      <c r="E467" s="37">
        <f t="shared" si="29"/>
        <v>0.68685376661742981</v>
      </c>
      <c r="F467" s="37">
        <f t="shared" si="30"/>
        <v>0.76264353774737337</v>
      </c>
      <c r="G467" s="11" t="str">
        <f t="shared" si="31"/>
        <v>Start group 5 for 50km</v>
      </c>
      <c r="H467" s="4" t="str">
        <f t="shared" si="32"/>
        <v>Start group 6 for 100km</v>
      </c>
    </row>
    <row r="468" spans="1:8">
      <c r="A468" s="128">
        <v>466</v>
      </c>
      <c r="B468" s="68" t="s">
        <v>15</v>
      </c>
      <c r="C468" s="68" t="s">
        <v>9715</v>
      </c>
      <c r="D468" s="69">
        <v>0.33400462962962962</v>
      </c>
      <c r="E468" s="37">
        <f t="shared" si="29"/>
        <v>0.68833087149187588</v>
      </c>
      <c r="F468" s="37">
        <f t="shared" si="30"/>
        <v>0.76264353774737337</v>
      </c>
      <c r="G468" s="11" t="str">
        <f t="shared" si="31"/>
        <v>Start group 5 for 50km</v>
      </c>
      <c r="H468" s="4" t="str">
        <f t="shared" si="32"/>
        <v>Start group 6 for 100km</v>
      </c>
    </row>
    <row r="469" spans="1:8">
      <c r="A469" s="128">
        <v>467</v>
      </c>
      <c r="B469" s="68" t="s">
        <v>6</v>
      </c>
      <c r="C469" s="68" t="s">
        <v>10579</v>
      </c>
      <c r="D469" s="69">
        <v>0.33429398148148148</v>
      </c>
      <c r="E469" s="37">
        <f t="shared" si="29"/>
        <v>0.68980797636632196</v>
      </c>
      <c r="F469" s="37">
        <f t="shared" si="30"/>
        <v>0.76417053505985821</v>
      </c>
      <c r="G469" s="11" t="str">
        <f t="shared" si="31"/>
        <v>Start group 5 for 50km</v>
      </c>
      <c r="H469" s="4" t="str">
        <f t="shared" si="32"/>
        <v>Start group 6 for 100km</v>
      </c>
    </row>
    <row r="470" spans="1:8">
      <c r="A470" s="128">
        <v>468</v>
      </c>
      <c r="B470" s="68" t="s">
        <v>10580</v>
      </c>
      <c r="C470" s="68" t="s">
        <v>9715</v>
      </c>
      <c r="D470" s="69">
        <v>0.33488425925925924</v>
      </c>
      <c r="E470" s="37">
        <f t="shared" si="29"/>
        <v>0.69128508124076804</v>
      </c>
      <c r="F470" s="37">
        <f t="shared" si="30"/>
        <v>0.76728560957732717</v>
      </c>
      <c r="G470" s="11" t="str">
        <f t="shared" si="31"/>
        <v>Start group 5 for 50km</v>
      </c>
      <c r="H470" s="4" t="str">
        <f t="shared" si="32"/>
        <v>Start group 6 for 100km</v>
      </c>
    </row>
    <row r="471" spans="1:8">
      <c r="A471" s="128">
        <v>469</v>
      </c>
      <c r="B471" s="68" t="s">
        <v>25</v>
      </c>
      <c r="C471" s="68" t="s">
        <v>5978</v>
      </c>
      <c r="D471" s="69">
        <v>0.33528935185185182</v>
      </c>
      <c r="E471" s="37">
        <f t="shared" si="29"/>
        <v>0.69276218611521423</v>
      </c>
      <c r="F471" s="37">
        <f t="shared" si="30"/>
        <v>0.76942340581480573</v>
      </c>
      <c r="G471" s="11" t="str">
        <f t="shared" si="31"/>
        <v>Start group 5 for 50km</v>
      </c>
      <c r="H471" s="4" t="str">
        <f t="shared" si="32"/>
        <v>Start group 6 for 100km</v>
      </c>
    </row>
    <row r="472" spans="1:8">
      <c r="A472" s="128">
        <v>470</v>
      </c>
      <c r="B472" s="68" t="s">
        <v>91</v>
      </c>
      <c r="C472" s="68" t="s">
        <v>9664</v>
      </c>
      <c r="D472" s="69">
        <v>0.33539351851851851</v>
      </c>
      <c r="E472" s="37">
        <f t="shared" si="29"/>
        <v>0.69423929098966031</v>
      </c>
      <c r="F472" s="37">
        <f t="shared" si="30"/>
        <v>0.76997312484730007</v>
      </c>
      <c r="G472" s="11" t="str">
        <f t="shared" si="31"/>
        <v>Start group 5 for 50km</v>
      </c>
      <c r="H472" s="4" t="str">
        <f t="shared" si="32"/>
        <v>Start group 6 for 100km</v>
      </c>
    </row>
    <row r="473" spans="1:8">
      <c r="A473" s="128">
        <v>471</v>
      </c>
      <c r="B473" s="68" t="s">
        <v>14</v>
      </c>
      <c r="C473" s="68" t="s">
        <v>10581</v>
      </c>
      <c r="D473" s="69">
        <v>0.33656249999999999</v>
      </c>
      <c r="E473" s="37">
        <f t="shared" si="29"/>
        <v>0.69571639586410639</v>
      </c>
      <c r="F473" s="37">
        <f t="shared" si="30"/>
        <v>0.77614219398973849</v>
      </c>
      <c r="G473" s="11" t="str">
        <f t="shared" si="31"/>
        <v>Start group 5 for 50km</v>
      </c>
      <c r="H473" s="4" t="str">
        <f t="shared" si="32"/>
        <v>Start group 6 for 100km</v>
      </c>
    </row>
    <row r="474" spans="1:8">
      <c r="A474" s="128">
        <v>472</v>
      </c>
      <c r="B474" s="68" t="s">
        <v>56</v>
      </c>
      <c r="C474" s="68" t="s">
        <v>10021</v>
      </c>
      <c r="D474" s="69">
        <v>0.33695601851851853</v>
      </c>
      <c r="E474" s="37">
        <f t="shared" si="29"/>
        <v>0.69719350073855246</v>
      </c>
      <c r="F474" s="37">
        <f t="shared" si="30"/>
        <v>0.77821891033471768</v>
      </c>
      <c r="G474" s="11" t="str">
        <f t="shared" si="31"/>
        <v>Start group 5 for 50km</v>
      </c>
      <c r="H474" s="4" t="str">
        <f t="shared" si="32"/>
        <v>Start group 6 for 100km</v>
      </c>
    </row>
    <row r="475" spans="1:8">
      <c r="A475" s="128">
        <v>473</v>
      </c>
      <c r="B475" s="68" t="s">
        <v>27</v>
      </c>
      <c r="C475" s="68" t="s">
        <v>7897</v>
      </c>
      <c r="D475" s="69">
        <v>0.33708333333333335</v>
      </c>
      <c r="E475" s="37">
        <f t="shared" si="29"/>
        <v>0.69867060561299854</v>
      </c>
      <c r="F475" s="37">
        <f t="shared" si="30"/>
        <v>0.77889078915221099</v>
      </c>
      <c r="G475" s="11" t="str">
        <f t="shared" si="31"/>
        <v>Start group 5 for 50km</v>
      </c>
      <c r="H475" s="4" t="str">
        <f t="shared" si="32"/>
        <v>Start group 6 for 100km</v>
      </c>
    </row>
    <row r="476" spans="1:8">
      <c r="A476" s="128">
        <v>474</v>
      </c>
      <c r="B476" s="68" t="s">
        <v>293</v>
      </c>
      <c r="C476" s="68" t="s">
        <v>5794</v>
      </c>
      <c r="D476" s="69">
        <v>0.33708333333333335</v>
      </c>
      <c r="E476" s="37">
        <f t="shared" si="29"/>
        <v>0.70014771048744462</v>
      </c>
      <c r="F476" s="37">
        <f t="shared" si="30"/>
        <v>0.77889078915221099</v>
      </c>
      <c r="G476" s="11" t="str">
        <f t="shared" si="31"/>
        <v>Start group 5 for 50km</v>
      </c>
      <c r="H476" s="4" t="str">
        <f t="shared" si="32"/>
        <v>Start group 6 for 100km</v>
      </c>
    </row>
    <row r="477" spans="1:8">
      <c r="A477" s="128">
        <v>475</v>
      </c>
      <c r="B477" s="68" t="s">
        <v>177</v>
      </c>
      <c r="C477" s="68" t="s">
        <v>7205</v>
      </c>
      <c r="D477" s="69">
        <v>0.33737268518518521</v>
      </c>
      <c r="E477" s="37">
        <f t="shared" si="29"/>
        <v>0.7016248153618907</v>
      </c>
      <c r="F477" s="37">
        <f t="shared" si="30"/>
        <v>0.78041778646469573</v>
      </c>
      <c r="G477" s="11" t="str">
        <f t="shared" si="31"/>
        <v>Start group 5 for 50km</v>
      </c>
      <c r="H477" s="4" t="str">
        <f t="shared" si="32"/>
        <v>Start group 6 for 100km</v>
      </c>
    </row>
    <row r="478" spans="1:8">
      <c r="A478" s="128">
        <v>476</v>
      </c>
      <c r="B478" s="68" t="s">
        <v>176</v>
      </c>
      <c r="C478" s="68" t="s">
        <v>9566</v>
      </c>
      <c r="D478" s="69">
        <v>0.33770833333333333</v>
      </c>
      <c r="E478" s="37">
        <f t="shared" si="29"/>
        <v>0.70310192023633677</v>
      </c>
      <c r="F478" s="37">
        <f t="shared" si="30"/>
        <v>0.78218910334717806</v>
      </c>
      <c r="G478" s="11" t="str">
        <f t="shared" si="31"/>
        <v>Start group 5 for 50km</v>
      </c>
      <c r="H478" s="4" t="str">
        <f t="shared" si="32"/>
        <v>Start group 6 for 100km</v>
      </c>
    </row>
    <row r="479" spans="1:8">
      <c r="A479" s="128">
        <v>477</v>
      </c>
      <c r="B479" s="68" t="s">
        <v>56</v>
      </c>
      <c r="C479" s="68" t="s">
        <v>6008</v>
      </c>
      <c r="D479" s="69">
        <v>0.33771990740740743</v>
      </c>
      <c r="E479" s="37">
        <f t="shared" si="29"/>
        <v>0.70457902511078285</v>
      </c>
      <c r="F479" s="37">
        <f t="shared" si="30"/>
        <v>0.78225018323967743</v>
      </c>
      <c r="G479" s="11" t="str">
        <f t="shared" si="31"/>
        <v>Start group 5 for 50km</v>
      </c>
      <c r="H479" s="4" t="str">
        <f t="shared" si="32"/>
        <v>Start group 6 for 100km</v>
      </c>
    </row>
    <row r="480" spans="1:8">
      <c r="A480" s="128">
        <v>478</v>
      </c>
      <c r="B480" s="68" t="s">
        <v>10582</v>
      </c>
      <c r="C480" s="68" t="s">
        <v>10583</v>
      </c>
      <c r="D480" s="69">
        <v>0.33784722222222224</v>
      </c>
      <c r="E480" s="37">
        <f t="shared" si="29"/>
        <v>0.70605612998522893</v>
      </c>
      <c r="F480" s="37">
        <f t="shared" si="30"/>
        <v>0.78292206205717074</v>
      </c>
      <c r="G480" s="11" t="str">
        <f t="shared" si="31"/>
        <v>Start group 5 for 50km</v>
      </c>
      <c r="H480" s="4" t="str">
        <f t="shared" si="32"/>
        <v>Start group 6 for 100km</v>
      </c>
    </row>
    <row r="481" spans="1:8">
      <c r="A481" s="128">
        <v>479</v>
      </c>
      <c r="B481" s="68" t="s">
        <v>228</v>
      </c>
      <c r="C481" s="68" t="s">
        <v>6022</v>
      </c>
      <c r="D481" s="69">
        <v>0.33805555555555555</v>
      </c>
      <c r="E481" s="37">
        <f t="shared" si="29"/>
        <v>0.70753323485967501</v>
      </c>
      <c r="F481" s="37">
        <f t="shared" si="30"/>
        <v>0.78402150012215976</v>
      </c>
      <c r="G481" s="11" t="str">
        <f t="shared" si="31"/>
        <v>Start group 5 for 50km</v>
      </c>
      <c r="H481" s="4" t="str">
        <f t="shared" si="32"/>
        <v>Start group 6 for 100km</v>
      </c>
    </row>
    <row r="482" spans="1:8">
      <c r="A482" s="128">
        <v>480</v>
      </c>
      <c r="B482" s="68" t="s">
        <v>710</v>
      </c>
      <c r="C482" s="68" t="s">
        <v>9729</v>
      </c>
      <c r="D482" s="69">
        <v>0.3386689814814815</v>
      </c>
      <c r="E482" s="37">
        <f t="shared" si="29"/>
        <v>0.70901033973412109</v>
      </c>
      <c r="F482" s="37">
        <f t="shared" si="30"/>
        <v>0.78725873442462735</v>
      </c>
      <c r="G482" s="11" t="str">
        <f t="shared" si="31"/>
        <v>Start group 5 for 50km</v>
      </c>
      <c r="H482" s="4" t="str">
        <f t="shared" si="32"/>
        <v>Start group 6 for 100km</v>
      </c>
    </row>
    <row r="483" spans="1:8">
      <c r="A483" s="128">
        <v>481</v>
      </c>
      <c r="B483" s="68" t="s">
        <v>22</v>
      </c>
      <c r="C483" s="68" t="s">
        <v>5674</v>
      </c>
      <c r="D483" s="69">
        <v>0.33887731481481481</v>
      </c>
      <c r="E483" s="37">
        <f t="shared" si="29"/>
        <v>0.71048744460856716</v>
      </c>
      <c r="F483" s="37">
        <f t="shared" si="30"/>
        <v>0.78835817248961637</v>
      </c>
      <c r="G483" s="11" t="str">
        <f t="shared" si="31"/>
        <v>Start group 5 for 50km</v>
      </c>
      <c r="H483" s="4" t="str">
        <f t="shared" si="32"/>
        <v>Start group 6 for 100km</v>
      </c>
    </row>
    <row r="484" spans="1:8">
      <c r="A484" s="128">
        <v>482</v>
      </c>
      <c r="B484" s="68" t="s">
        <v>49</v>
      </c>
      <c r="C484" s="68" t="s">
        <v>9903</v>
      </c>
      <c r="D484" s="69">
        <v>0.33888888888888891</v>
      </c>
      <c r="E484" s="37">
        <f t="shared" si="29"/>
        <v>0.71196454948301324</v>
      </c>
      <c r="F484" s="37">
        <f t="shared" si="30"/>
        <v>0.78841925238211574</v>
      </c>
      <c r="G484" s="11" t="str">
        <f t="shared" si="31"/>
        <v>Start group 5 for 50km</v>
      </c>
      <c r="H484" s="4" t="str">
        <f t="shared" si="32"/>
        <v>Start group 6 for 100km</v>
      </c>
    </row>
    <row r="485" spans="1:8">
      <c r="A485" s="128">
        <v>483</v>
      </c>
      <c r="B485" s="68" t="s">
        <v>50</v>
      </c>
      <c r="C485" s="68" t="s">
        <v>5849</v>
      </c>
      <c r="D485" s="69">
        <v>0.33922453703703703</v>
      </c>
      <c r="E485" s="37">
        <f t="shared" si="29"/>
        <v>0.71344165435745943</v>
      </c>
      <c r="F485" s="37">
        <f t="shared" si="30"/>
        <v>0.79019056926459807</v>
      </c>
      <c r="G485" s="11" t="str">
        <f t="shared" si="31"/>
        <v>Start group 5 for 50km</v>
      </c>
      <c r="H485" s="4" t="str">
        <f t="shared" si="32"/>
        <v>Start group 6 for 100km</v>
      </c>
    </row>
    <row r="486" spans="1:8">
      <c r="A486" s="128">
        <v>484</v>
      </c>
      <c r="B486" s="68" t="s">
        <v>294</v>
      </c>
      <c r="C486" s="68" t="s">
        <v>10584</v>
      </c>
      <c r="D486" s="69">
        <v>0.33922453703703703</v>
      </c>
      <c r="E486" s="37">
        <f t="shared" si="29"/>
        <v>0.71491875923190551</v>
      </c>
      <c r="F486" s="37">
        <f t="shared" si="30"/>
        <v>0.79019056926459807</v>
      </c>
      <c r="G486" s="11" t="str">
        <f t="shared" si="31"/>
        <v>Start group 5 for 50km</v>
      </c>
      <c r="H486" s="4" t="str">
        <f t="shared" si="32"/>
        <v>Start group 6 for 100km</v>
      </c>
    </row>
    <row r="487" spans="1:8">
      <c r="A487" s="128">
        <v>485</v>
      </c>
      <c r="B487" s="68" t="s">
        <v>17</v>
      </c>
      <c r="C487" s="68" t="s">
        <v>10585</v>
      </c>
      <c r="D487" s="69">
        <v>0.33936342592592594</v>
      </c>
      <c r="E487" s="37">
        <f t="shared" si="29"/>
        <v>0.71639586410635159</v>
      </c>
      <c r="F487" s="37">
        <f t="shared" si="30"/>
        <v>0.79092352797459076</v>
      </c>
      <c r="G487" s="11" t="str">
        <f t="shared" si="31"/>
        <v>Start group 5 for 50km</v>
      </c>
      <c r="H487" s="4" t="str">
        <f t="shared" si="32"/>
        <v>Start group 6 for 100km</v>
      </c>
    </row>
    <row r="488" spans="1:8">
      <c r="A488" s="128">
        <v>486</v>
      </c>
      <c r="B488" s="68" t="s">
        <v>136</v>
      </c>
      <c r="C488" s="68" t="s">
        <v>9881</v>
      </c>
      <c r="D488" s="69">
        <v>0.33951388888888889</v>
      </c>
      <c r="E488" s="37">
        <f t="shared" si="29"/>
        <v>0.71787296898079767</v>
      </c>
      <c r="F488" s="37">
        <f t="shared" si="30"/>
        <v>0.7917175665770827</v>
      </c>
      <c r="G488" s="11" t="str">
        <f t="shared" si="31"/>
        <v>Start group 5 for 50km</v>
      </c>
      <c r="H488" s="4" t="str">
        <f t="shared" si="32"/>
        <v>Start group 6 for 100km</v>
      </c>
    </row>
    <row r="489" spans="1:8">
      <c r="A489" s="128">
        <v>487</v>
      </c>
      <c r="B489" s="68" t="s">
        <v>10586</v>
      </c>
      <c r="C489" s="68" t="s">
        <v>10587</v>
      </c>
      <c r="D489" s="69">
        <v>0.34084490740740742</v>
      </c>
      <c r="E489" s="37">
        <f t="shared" si="29"/>
        <v>0.71935007385524374</v>
      </c>
      <c r="F489" s="37">
        <f t="shared" si="30"/>
        <v>0.79874175421451254</v>
      </c>
      <c r="G489" s="11" t="str">
        <f t="shared" si="31"/>
        <v>Start group 5 for 50km</v>
      </c>
      <c r="H489" s="4" t="str">
        <f t="shared" si="32"/>
        <v>Start group 6 for 100km</v>
      </c>
    </row>
    <row r="490" spans="1:8">
      <c r="A490" s="128">
        <v>488</v>
      </c>
      <c r="B490" s="68" t="s">
        <v>1830</v>
      </c>
      <c r="C490" s="68" t="s">
        <v>10588</v>
      </c>
      <c r="D490" s="69">
        <v>0.34175925925925926</v>
      </c>
      <c r="E490" s="37">
        <f t="shared" si="29"/>
        <v>0.72082717872968982</v>
      </c>
      <c r="F490" s="37">
        <f t="shared" si="30"/>
        <v>0.80356706572196424</v>
      </c>
      <c r="G490" s="11" t="str">
        <f t="shared" si="31"/>
        <v>Start group 5 for 50km</v>
      </c>
      <c r="H490" s="4" t="str">
        <f t="shared" si="32"/>
        <v>Start group 6 for 100km</v>
      </c>
    </row>
    <row r="491" spans="1:8">
      <c r="A491" s="128">
        <v>489</v>
      </c>
      <c r="B491" s="68" t="s">
        <v>80</v>
      </c>
      <c r="C491" s="68" t="s">
        <v>7440</v>
      </c>
      <c r="D491" s="69">
        <v>0.34184027777777776</v>
      </c>
      <c r="E491" s="37">
        <f t="shared" si="29"/>
        <v>0.7223042836041359</v>
      </c>
      <c r="F491" s="37">
        <f t="shared" si="30"/>
        <v>0.80399462496946006</v>
      </c>
      <c r="G491" s="11" t="str">
        <f t="shared" si="31"/>
        <v>Start group 5 for 50km</v>
      </c>
      <c r="H491" s="4" t="str">
        <f t="shared" si="32"/>
        <v>Start group 6 for 100km</v>
      </c>
    </row>
    <row r="492" spans="1:8">
      <c r="A492" s="128">
        <v>490</v>
      </c>
      <c r="B492" s="68" t="s">
        <v>12</v>
      </c>
      <c r="C492" s="68" t="s">
        <v>10589</v>
      </c>
      <c r="D492" s="69">
        <v>0.34217592592592594</v>
      </c>
      <c r="E492" s="37">
        <f t="shared" si="29"/>
        <v>0.72378138847858198</v>
      </c>
      <c r="F492" s="37">
        <f t="shared" si="30"/>
        <v>0.80576594185194239</v>
      </c>
      <c r="G492" s="11" t="str">
        <f t="shared" si="31"/>
        <v>Start group 5 for 50km</v>
      </c>
      <c r="H492" s="4" t="str">
        <f t="shared" si="32"/>
        <v>Start group 6 for 100km</v>
      </c>
    </row>
    <row r="493" spans="1:8">
      <c r="A493" s="128">
        <v>491</v>
      </c>
      <c r="B493" s="68" t="s">
        <v>10590</v>
      </c>
      <c r="C493" s="68" t="s">
        <v>10591</v>
      </c>
      <c r="D493" s="69">
        <v>0.34233796296296298</v>
      </c>
      <c r="E493" s="37">
        <f t="shared" si="29"/>
        <v>0.72525849335302806</v>
      </c>
      <c r="F493" s="37">
        <f t="shared" si="30"/>
        <v>0.80662106034693359</v>
      </c>
      <c r="G493" s="11" t="str">
        <f t="shared" si="31"/>
        <v>Start group 5 for 50km</v>
      </c>
      <c r="H493" s="4" t="str">
        <f t="shared" si="32"/>
        <v>Start group 6 for 100km</v>
      </c>
    </row>
    <row r="494" spans="1:8">
      <c r="A494" s="128">
        <v>492</v>
      </c>
      <c r="B494" s="68" t="s">
        <v>28</v>
      </c>
      <c r="C494" s="68" t="s">
        <v>10592</v>
      </c>
      <c r="D494" s="69">
        <v>0.34281250000000002</v>
      </c>
      <c r="E494" s="37">
        <f t="shared" si="29"/>
        <v>0.72673559822747413</v>
      </c>
      <c r="F494" s="37">
        <f t="shared" si="30"/>
        <v>0.80912533593940861</v>
      </c>
      <c r="G494" s="11" t="str">
        <f t="shared" si="31"/>
        <v>Start group 5 for 50km</v>
      </c>
      <c r="H494" s="4" t="str">
        <f t="shared" si="32"/>
        <v>Start group 6 for 100km</v>
      </c>
    </row>
    <row r="495" spans="1:8">
      <c r="A495" s="128">
        <v>493</v>
      </c>
      <c r="B495" s="68" t="s">
        <v>34</v>
      </c>
      <c r="C495" s="68" t="s">
        <v>5640</v>
      </c>
      <c r="D495" s="69">
        <v>0.3432986111111111</v>
      </c>
      <c r="E495" s="37">
        <f t="shared" si="29"/>
        <v>0.72821270310192021</v>
      </c>
      <c r="F495" s="37">
        <f t="shared" si="30"/>
        <v>0.8116906914243831</v>
      </c>
      <c r="G495" s="11" t="str">
        <f t="shared" si="31"/>
        <v>Start group 5 for 50km</v>
      </c>
      <c r="H495" s="4" t="str">
        <f t="shared" si="32"/>
        <v>Start group 6 for 100km</v>
      </c>
    </row>
    <row r="496" spans="1:8">
      <c r="A496" s="128">
        <v>494</v>
      </c>
      <c r="B496" s="68" t="s">
        <v>1840</v>
      </c>
      <c r="C496" s="68" t="s">
        <v>10593</v>
      </c>
      <c r="D496" s="69">
        <v>0.34418981481481481</v>
      </c>
      <c r="E496" s="37">
        <f t="shared" si="29"/>
        <v>0.72968980797636629</v>
      </c>
      <c r="F496" s="37">
        <f t="shared" si="30"/>
        <v>0.81639384314683594</v>
      </c>
      <c r="G496" s="11" t="str">
        <f t="shared" si="31"/>
        <v>Start group 5 for 50km</v>
      </c>
      <c r="H496" s="4" t="str">
        <f t="shared" si="32"/>
        <v>Start group 6 for 100km</v>
      </c>
    </row>
    <row r="497" spans="1:8">
      <c r="A497" s="128">
        <v>495</v>
      </c>
      <c r="B497" s="68" t="s">
        <v>49</v>
      </c>
      <c r="C497" s="68" t="s">
        <v>10594</v>
      </c>
      <c r="D497" s="69">
        <v>0.34435185185185185</v>
      </c>
      <c r="E497" s="37">
        <f t="shared" si="29"/>
        <v>0.73116691285081237</v>
      </c>
      <c r="F497" s="37">
        <f t="shared" si="30"/>
        <v>0.81724896164182748</v>
      </c>
      <c r="G497" s="11" t="str">
        <f t="shared" si="31"/>
        <v>Start group 5 for 50km</v>
      </c>
      <c r="H497" s="4" t="str">
        <f t="shared" si="32"/>
        <v>Start group 6 for 100km</v>
      </c>
    </row>
    <row r="498" spans="1:8">
      <c r="A498" s="128">
        <v>496</v>
      </c>
      <c r="B498" s="68" t="s">
        <v>12</v>
      </c>
      <c r="C498" s="68" t="s">
        <v>9668</v>
      </c>
      <c r="D498" s="69">
        <v>0.34467592592592594</v>
      </c>
      <c r="E498" s="37">
        <f t="shared" si="29"/>
        <v>0.73264401772525845</v>
      </c>
      <c r="F498" s="37">
        <f t="shared" si="30"/>
        <v>0.81895919863181033</v>
      </c>
      <c r="G498" s="11" t="str">
        <f t="shared" si="31"/>
        <v>Start group 5 for 50km</v>
      </c>
      <c r="H498" s="4" t="str">
        <f t="shared" si="32"/>
        <v>Start group 6 for 100km</v>
      </c>
    </row>
    <row r="499" spans="1:8">
      <c r="A499" s="128">
        <v>497</v>
      </c>
      <c r="B499" s="68" t="s">
        <v>2882</v>
      </c>
      <c r="C499" s="68" t="s">
        <v>9713</v>
      </c>
      <c r="D499" s="69">
        <v>0.34467592592592594</v>
      </c>
      <c r="E499" s="37">
        <f t="shared" si="29"/>
        <v>0.73412112259970463</v>
      </c>
      <c r="F499" s="37">
        <f t="shared" si="30"/>
        <v>0.81895919863181033</v>
      </c>
      <c r="G499" s="11" t="str">
        <f t="shared" si="31"/>
        <v>Start group 5 for 50km</v>
      </c>
      <c r="H499" s="4" t="str">
        <f t="shared" si="32"/>
        <v>Start group 6 for 100km</v>
      </c>
    </row>
    <row r="500" spans="1:8">
      <c r="A500" s="128">
        <v>498</v>
      </c>
      <c r="B500" s="68" t="s">
        <v>134</v>
      </c>
      <c r="C500" s="68" t="s">
        <v>9696</v>
      </c>
      <c r="D500" s="69">
        <v>0.34484953703703702</v>
      </c>
      <c r="E500" s="37">
        <f t="shared" si="29"/>
        <v>0.73559822747415071</v>
      </c>
      <c r="F500" s="37">
        <f t="shared" si="30"/>
        <v>0.81987539701930112</v>
      </c>
      <c r="G500" s="11" t="str">
        <f t="shared" si="31"/>
        <v>Start group 5 for 50km</v>
      </c>
      <c r="H500" s="4" t="str">
        <f t="shared" si="32"/>
        <v>Start group 6 for 100km</v>
      </c>
    </row>
    <row r="501" spans="1:8">
      <c r="A501" s="128">
        <v>499</v>
      </c>
      <c r="B501" s="68" t="s">
        <v>18</v>
      </c>
      <c r="C501" s="68" t="s">
        <v>10595</v>
      </c>
      <c r="D501" s="69">
        <v>0.34489583333333335</v>
      </c>
      <c r="E501" s="37">
        <f t="shared" si="29"/>
        <v>0.73707533234859679</v>
      </c>
      <c r="F501" s="37">
        <f t="shared" si="30"/>
        <v>0.82011971658929872</v>
      </c>
      <c r="G501" s="11" t="str">
        <f t="shared" si="31"/>
        <v>Start group 5 for 50km</v>
      </c>
      <c r="H501" s="4" t="str">
        <f t="shared" si="32"/>
        <v>Start group 6 for 100km</v>
      </c>
    </row>
    <row r="502" spans="1:8">
      <c r="A502" s="128">
        <v>500</v>
      </c>
      <c r="B502" s="68" t="s">
        <v>31</v>
      </c>
      <c r="C502" s="68" t="s">
        <v>9473</v>
      </c>
      <c r="D502" s="69">
        <v>0.34489583333333335</v>
      </c>
      <c r="E502" s="37">
        <f t="shared" si="29"/>
        <v>0.73855243722304287</v>
      </c>
      <c r="F502" s="37">
        <f t="shared" si="30"/>
        <v>0.82011971658929872</v>
      </c>
      <c r="G502" s="11" t="str">
        <f t="shared" si="31"/>
        <v>Start group 5 for 50km</v>
      </c>
      <c r="H502" s="4" t="str">
        <f t="shared" si="32"/>
        <v>Start group 6 for 100km</v>
      </c>
    </row>
    <row r="503" spans="1:8">
      <c r="A503" s="128">
        <v>501</v>
      </c>
      <c r="B503" s="68" t="s">
        <v>10596</v>
      </c>
      <c r="C503" s="68" t="s">
        <v>10597</v>
      </c>
      <c r="D503" s="69">
        <v>0.34499999999999997</v>
      </c>
      <c r="E503" s="37">
        <f t="shared" si="29"/>
        <v>0.74002954209748895</v>
      </c>
      <c r="F503" s="37">
        <f t="shared" si="30"/>
        <v>0.82066943562179329</v>
      </c>
      <c r="G503" s="11" t="str">
        <f t="shared" si="31"/>
        <v>Start group 5 for 50km</v>
      </c>
      <c r="H503" s="4" t="str">
        <f t="shared" si="32"/>
        <v>Start group 6 for 100km</v>
      </c>
    </row>
    <row r="504" spans="1:8">
      <c r="A504" s="128">
        <v>502</v>
      </c>
      <c r="B504" s="68" t="s">
        <v>39</v>
      </c>
      <c r="C504" s="68" t="s">
        <v>7510</v>
      </c>
      <c r="D504" s="69">
        <v>0.34550925925925924</v>
      </c>
      <c r="E504" s="37">
        <f t="shared" si="29"/>
        <v>0.74150664697193502</v>
      </c>
      <c r="F504" s="37">
        <f t="shared" si="30"/>
        <v>0.82335695089176653</v>
      </c>
      <c r="G504" s="11" t="str">
        <f t="shared" si="31"/>
        <v>Start group 5 for 50km</v>
      </c>
      <c r="H504" s="4" t="str">
        <f t="shared" si="32"/>
        <v>Start group 6 for 100km</v>
      </c>
    </row>
    <row r="505" spans="1:8">
      <c r="A505" s="128">
        <v>503</v>
      </c>
      <c r="B505" s="68" t="s">
        <v>9665</v>
      </c>
      <c r="C505" s="68" t="s">
        <v>9666</v>
      </c>
      <c r="D505" s="69">
        <v>0.34550925925925924</v>
      </c>
      <c r="E505" s="37">
        <f t="shared" si="29"/>
        <v>0.7429837518463811</v>
      </c>
      <c r="F505" s="37">
        <f t="shared" si="30"/>
        <v>0.82335695089176653</v>
      </c>
      <c r="G505" s="11" t="str">
        <f t="shared" si="31"/>
        <v>Start group 5 for 50km</v>
      </c>
      <c r="H505" s="4" t="str">
        <f t="shared" si="32"/>
        <v>Start group 6 for 100km</v>
      </c>
    </row>
    <row r="506" spans="1:8">
      <c r="A506" s="128">
        <v>504</v>
      </c>
      <c r="B506" s="68" t="s">
        <v>10598</v>
      </c>
      <c r="C506" s="68" t="s">
        <v>5965</v>
      </c>
      <c r="D506" s="69">
        <v>0.34550925925925924</v>
      </c>
      <c r="E506" s="37">
        <f t="shared" si="29"/>
        <v>0.74446085672082718</v>
      </c>
      <c r="F506" s="37">
        <f t="shared" si="30"/>
        <v>0.82335695089176653</v>
      </c>
      <c r="G506" s="11" t="str">
        <f t="shared" si="31"/>
        <v>Start group 5 for 50km</v>
      </c>
      <c r="H506" s="4" t="str">
        <f t="shared" si="32"/>
        <v>Start group 6 for 100km</v>
      </c>
    </row>
    <row r="507" spans="1:8">
      <c r="A507" s="128">
        <v>505</v>
      </c>
      <c r="B507" s="68" t="s">
        <v>108</v>
      </c>
      <c r="C507" s="68" t="s">
        <v>9714</v>
      </c>
      <c r="D507" s="69">
        <v>0.34553240740740743</v>
      </c>
      <c r="E507" s="37">
        <f t="shared" si="29"/>
        <v>0.74593796159527326</v>
      </c>
      <c r="F507" s="37">
        <f t="shared" si="30"/>
        <v>0.82347911067676516</v>
      </c>
      <c r="G507" s="11" t="str">
        <f t="shared" si="31"/>
        <v>Start group 5 for 50km</v>
      </c>
      <c r="H507" s="4" t="str">
        <f t="shared" si="32"/>
        <v>Start group 6 for 100km</v>
      </c>
    </row>
    <row r="508" spans="1:8">
      <c r="A508" s="128">
        <v>506</v>
      </c>
      <c r="B508" s="68" t="s">
        <v>22</v>
      </c>
      <c r="C508" s="68" t="s">
        <v>10599</v>
      </c>
      <c r="D508" s="69">
        <v>0.34584490740740742</v>
      </c>
      <c r="E508" s="37">
        <f t="shared" si="29"/>
        <v>0.74741506646971934</v>
      </c>
      <c r="F508" s="37">
        <f t="shared" si="30"/>
        <v>0.82512826777424864</v>
      </c>
      <c r="G508" s="11" t="str">
        <f t="shared" si="31"/>
        <v>Start group 5 for 50km</v>
      </c>
      <c r="H508" s="4" t="str">
        <f t="shared" si="32"/>
        <v>Start group 6 for 100km</v>
      </c>
    </row>
    <row r="509" spans="1:8">
      <c r="A509" s="128">
        <v>507</v>
      </c>
      <c r="B509" s="68" t="s">
        <v>33</v>
      </c>
      <c r="C509" s="68" t="s">
        <v>9625</v>
      </c>
      <c r="D509" s="69">
        <v>0.34592592592592591</v>
      </c>
      <c r="E509" s="37">
        <f t="shared" si="29"/>
        <v>0.74889217134416541</v>
      </c>
      <c r="F509" s="37">
        <f t="shared" si="30"/>
        <v>0.82555582702174435</v>
      </c>
      <c r="G509" s="11" t="str">
        <f t="shared" si="31"/>
        <v>Start group 5 for 50km</v>
      </c>
      <c r="H509" s="4" t="str">
        <f t="shared" si="32"/>
        <v>Start group 6 for 100km</v>
      </c>
    </row>
    <row r="510" spans="1:8">
      <c r="A510" s="128">
        <v>508</v>
      </c>
      <c r="B510" s="68" t="s">
        <v>12</v>
      </c>
      <c r="C510" s="68" t="s">
        <v>9790</v>
      </c>
      <c r="D510" s="69">
        <v>0.34625</v>
      </c>
      <c r="E510" s="37">
        <f t="shared" si="29"/>
        <v>0.75036927621861149</v>
      </c>
      <c r="F510" s="37">
        <f t="shared" si="30"/>
        <v>0.82726606401172742</v>
      </c>
      <c r="G510" s="11" t="str">
        <f t="shared" si="31"/>
        <v>Start group 5 for 50km</v>
      </c>
      <c r="H510" s="4" t="str">
        <f t="shared" si="32"/>
        <v>Start group 6 for 100km</v>
      </c>
    </row>
    <row r="511" spans="1:8">
      <c r="A511" s="128">
        <v>509</v>
      </c>
      <c r="B511" s="68" t="s">
        <v>31</v>
      </c>
      <c r="C511" s="68" t="s">
        <v>9866</v>
      </c>
      <c r="D511" s="69">
        <v>0.34628472222222223</v>
      </c>
      <c r="E511" s="37">
        <f t="shared" si="29"/>
        <v>0.75184638109305757</v>
      </c>
      <c r="F511" s="37">
        <f t="shared" si="30"/>
        <v>0.82744930368922542</v>
      </c>
      <c r="G511" s="11" t="str">
        <f t="shared" si="31"/>
        <v>Start group 5 for 50km</v>
      </c>
      <c r="H511" s="4" t="str">
        <f t="shared" si="32"/>
        <v>Start group 6 for 100km</v>
      </c>
    </row>
    <row r="512" spans="1:8">
      <c r="A512" s="128">
        <v>510</v>
      </c>
      <c r="B512" s="68" t="s">
        <v>26</v>
      </c>
      <c r="C512" s="68" t="s">
        <v>10009</v>
      </c>
      <c r="D512" s="69">
        <v>0.34651620370370373</v>
      </c>
      <c r="E512" s="37">
        <f t="shared" si="29"/>
        <v>0.75332348596750365</v>
      </c>
      <c r="F512" s="37">
        <f t="shared" si="30"/>
        <v>0.8286709015392133</v>
      </c>
      <c r="G512" s="11" t="str">
        <f t="shared" si="31"/>
        <v>Start group 5 for 50km</v>
      </c>
      <c r="H512" s="4" t="str">
        <f t="shared" si="32"/>
        <v>Start group 6 for 100km</v>
      </c>
    </row>
    <row r="513" spans="1:8">
      <c r="A513" s="128">
        <v>511</v>
      </c>
      <c r="B513" s="68" t="s">
        <v>60</v>
      </c>
      <c r="C513" s="68" t="s">
        <v>5950</v>
      </c>
      <c r="D513" s="69">
        <v>0.34673611111111113</v>
      </c>
      <c r="E513" s="37">
        <f t="shared" si="29"/>
        <v>0.75480059084194973</v>
      </c>
      <c r="F513" s="37">
        <f t="shared" si="30"/>
        <v>0.82983141949670169</v>
      </c>
      <c r="G513" s="11" t="str">
        <f t="shared" si="31"/>
        <v>Start group 5 for 50km</v>
      </c>
      <c r="H513" s="4" t="str">
        <f t="shared" si="32"/>
        <v>Start group 6 for 100km</v>
      </c>
    </row>
    <row r="514" spans="1:8">
      <c r="A514" s="128">
        <v>512</v>
      </c>
      <c r="B514" s="68" t="s">
        <v>166</v>
      </c>
      <c r="C514" s="68" t="s">
        <v>10600</v>
      </c>
      <c r="D514" s="69">
        <v>0.34674768518518517</v>
      </c>
      <c r="E514" s="37">
        <f t="shared" si="29"/>
        <v>0.75627769571639591</v>
      </c>
      <c r="F514" s="37">
        <f t="shared" si="30"/>
        <v>0.82989249938920095</v>
      </c>
      <c r="G514" s="11" t="str">
        <f t="shared" si="31"/>
        <v>Start group 5 for 50km</v>
      </c>
      <c r="H514" s="4" t="str">
        <f t="shared" si="32"/>
        <v>Start group 6 for 100km</v>
      </c>
    </row>
    <row r="515" spans="1:8">
      <c r="A515" s="128">
        <v>513</v>
      </c>
      <c r="B515" s="68" t="s">
        <v>18</v>
      </c>
      <c r="C515" s="68" t="s">
        <v>8238</v>
      </c>
      <c r="D515" s="69">
        <v>0.34696759259259258</v>
      </c>
      <c r="E515" s="37">
        <f t="shared" si="29"/>
        <v>0.75775480059084199</v>
      </c>
      <c r="F515" s="37">
        <f t="shared" si="30"/>
        <v>0.83105301734668935</v>
      </c>
      <c r="G515" s="11" t="str">
        <f t="shared" si="31"/>
        <v>Start group 5 for 50km</v>
      </c>
      <c r="H515" s="4" t="str">
        <f t="shared" si="32"/>
        <v>Start group 6 for 100km</v>
      </c>
    </row>
    <row r="516" spans="1:8">
      <c r="A516" s="128">
        <v>514</v>
      </c>
      <c r="B516" s="68" t="s">
        <v>10193</v>
      </c>
      <c r="C516" s="68" t="s">
        <v>10194</v>
      </c>
      <c r="D516" s="69">
        <v>0.34697916666666667</v>
      </c>
      <c r="E516" s="37">
        <f t="shared" ref="E516:E579" si="33">A516/677</f>
        <v>0.75923190546528807</v>
      </c>
      <c r="F516" s="37">
        <f t="shared" ref="F516:F579" si="34">((HOUR(D516)*60+MINUTE(D516)+SECOND(D516)/60)-(HOUR($D$3)*60+MINUTE($D$3)+SECOND($D$3)/60))/(HOUR($D$3)*60+MINUTE($D$3)+SECOND($D$3)/60)</f>
        <v>0.83111409723918872</v>
      </c>
      <c r="G516" s="11" t="str">
        <f t="shared" ref="G516:G579" si="35">"Start group "&amp;IF(F516&lt;=32%,1,IF(F516&lt;=42%,2,IF(F516&lt;=53%,3,IF(F516&lt;=65%,4,IF(F516&lt;=87%,5,6)))))&amp;" for 50km"</f>
        <v>Start group 5 for 50km</v>
      </c>
      <c r="H516" s="4" t="str">
        <f t="shared" ref="H516:H579" si="36">"Start group "&amp;IF(F516&lt;=23%,1,IF(F516&lt;=36%,2,IF(F516&lt;=46%,3,IF(F516&lt;=55%,4,IF(F516&lt;=72%,5,6)))))&amp;" for 100km"</f>
        <v>Start group 6 for 100km</v>
      </c>
    </row>
    <row r="517" spans="1:8">
      <c r="A517" s="128">
        <v>515</v>
      </c>
      <c r="B517" s="68" t="s">
        <v>12</v>
      </c>
      <c r="C517" s="68" t="s">
        <v>10601</v>
      </c>
      <c r="D517" s="69">
        <v>0.34709490740740739</v>
      </c>
      <c r="E517" s="37">
        <f t="shared" si="33"/>
        <v>0.76070901033973415</v>
      </c>
      <c r="F517" s="37">
        <f t="shared" si="34"/>
        <v>0.83172489616418266</v>
      </c>
      <c r="G517" s="11" t="str">
        <f t="shared" si="35"/>
        <v>Start group 5 for 50km</v>
      </c>
      <c r="H517" s="4" t="str">
        <f t="shared" si="36"/>
        <v>Start group 6 for 100km</v>
      </c>
    </row>
    <row r="518" spans="1:8">
      <c r="A518" s="128">
        <v>516</v>
      </c>
      <c r="B518" s="68" t="s">
        <v>318</v>
      </c>
      <c r="C518" s="68" t="s">
        <v>9448</v>
      </c>
      <c r="D518" s="69">
        <v>0.34744212962962961</v>
      </c>
      <c r="E518" s="37">
        <f t="shared" si="33"/>
        <v>0.76218611521418023</v>
      </c>
      <c r="F518" s="37">
        <f t="shared" si="34"/>
        <v>0.83355729293916436</v>
      </c>
      <c r="G518" s="11" t="str">
        <f t="shared" si="35"/>
        <v>Start group 5 for 50km</v>
      </c>
      <c r="H518" s="4" t="str">
        <f t="shared" si="36"/>
        <v>Start group 6 for 100km</v>
      </c>
    </row>
    <row r="519" spans="1:8">
      <c r="A519" s="128">
        <v>517</v>
      </c>
      <c r="B519" s="68" t="s">
        <v>8091</v>
      </c>
      <c r="C519" s="68" t="s">
        <v>10602</v>
      </c>
      <c r="D519" s="69">
        <v>0.34759259259259262</v>
      </c>
      <c r="E519" s="37">
        <f t="shared" si="33"/>
        <v>0.7636632200886263</v>
      </c>
      <c r="F519" s="37">
        <f t="shared" si="34"/>
        <v>0.83435133154165653</v>
      </c>
      <c r="G519" s="11" t="str">
        <f t="shared" si="35"/>
        <v>Start group 5 for 50km</v>
      </c>
      <c r="H519" s="4" t="str">
        <f t="shared" si="36"/>
        <v>Start group 6 for 100km</v>
      </c>
    </row>
    <row r="520" spans="1:8">
      <c r="A520" s="128">
        <v>518</v>
      </c>
      <c r="B520" s="68" t="s">
        <v>173</v>
      </c>
      <c r="C520" s="68" t="s">
        <v>7230</v>
      </c>
      <c r="D520" s="69">
        <v>0.34814814814814815</v>
      </c>
      <c r="E520" s="37">
        <f t="shared" si="33"/>
        <v>0.76514032496307238</v>
      </c>
      <c r="F520" s="37">
        <f t="shared" si="34"/>
        <v>0.83728316638162703</v>
      </c>
      <c r="G520" s="11" t="str">
        <f t="shared" si="35"/>
        <v>Start group 5 for 50km</v>
      </c>
      <c r="H520" s="4" t="str">
        <f t="shared" si="36"/>
        <v>Start group 6 for 100km</v>
      </c>
    </row>
    <row r="521" spans="1:8">
      <c r="A521" s="128">
        <v>519</v>
      </c>
      <c r="B521" s="68" t="s">
        <v>88</v>
      </c>
      <c r="C521" s="68" t="s">
        <v>9890</v>
      </c>
      <c r="D521" s="69">
        <v>0.34912037037037036</v>
      </c>
      <c r="E521" s="37">
        <f t="shared" si="33"/>
        <v>0.76661742983751846</v>
      </c>
      <c r="F521" s="37">
        <f t="shared" si="34"/>
        <v>0.84241387735157591</v>
      </c>
      <c r="G521" s="11" t="str">
        <f t="shared" si="35"/>
        <v>Start group 5 for 50km</v>
      </c>
      <c r="H521" s="4" t="str">
        <f t="shared" si="36"/>
        <v>Start group 6 for 100km</v>
      </c>
    </row>
    <row r="522" spans="1:8">
      <c r="A522" s="128">
        <v>520</v>
      </c>
      <c r="B522" s="68" t="s">
        <v>10603</v>
      </c>
      <c r="C522" s="68" t="s">
        <v>9587</v>
      </c>
      <c r="D522" s="69">
        <v>0.34938657407407409</v>
      </c>
      <c r="E522" s="37">
        <f t="shared" si="33"/>
        <v>0.76809453471196454</v>
      </c>
      <c r="F522" s="37">
        <f t="shared" si="34"/>
        <v>0.84381871487906179</v>
      </c>
      <c r="G522" s="11" t="str">
        <f t="shared" si="35"/>
        <v>Start group 5 for 50km</v>
      </c>
      <c r="H522" s="4" t="str">
        <f t="shared" si="36"/>
        <v>Start group 6 for 100km</v>
      </c>
    </row>
    <row r="523" spans="1:8">
      <c r="A523" s="128">
        <v>521</v>
      </c>
      <c r="B523" s="68" t="s">
        <v>228</v>
      </c>
      <c r="C523" s="68" t="s">
        <v>9807</v>
      </c>
      <c r="D523" s="69">
        <v>0.34949074074074077</v>
      </c>
      <c r="E523" s="37">
        <f t="shared" si="33"/>
        <v>0.76957163958641062</v>
      </c>
      <c r="F523" s="37">
        <f t="shared" si="34"/>
        <v>0.84436843391155625</v>
      </c>
      <c r="G523" s="11" t="str">
        <f t="shared" si="35"/>
        <v>Start group 5 for 50km</v>
      </c>
      <c r="H523" s="4" t="str">
        <f t="shared" si="36"/>
        <v>Start group 6 for 100km</v>
      </c>
    </row>
    <row r="524" spans="1:8">
      <c r="A524" s="128">
        <v>522</v>
      </c>
      <c r="B524" s="68" t="s">
        <v>64</v>
      </c>
      <c r="C524" s="68" t="s">
        <v>10604</v>
      </c>
      <c r="D524" s="69">
        <v>0.34960648148148149</v>
      </c>
      <c r="E524" s="37">
        <f t="shared" si="33"/>
        <v>0.77104874446085669</v>
      </c>
      <c r="F524" s="37">
        <f t="shared" si="34"/>
        <v>0.84497923283655019</v>
      </c>
      <c r="G524" s="11" t="str">
        <f t="shared" si="35"/>
        <v>Start group 5 for 50km</v>
      </c>
      <c r="H524" s="4" t="str">
        <f t="shared" si="36"/>
        <v>Start group 6 for 100km</v>
      </c>
    </row>
    <row r="525" spans="1:8">
      <c r="A525" s="128">
        <v>523</v>
      </c>
      <c r="B525" s="68" t="s">
        <v>21</v>
      </c>
      <c r="C525" s="68" t="s">
        <v>9726</v>
      </c>
      <c r="D525" s="69">
        <v>0.34984953703703703</v>
      </c>
      <c r="E525" s="37">
        <f t="shared" si="33"/>
        <v>0.77252584933530277</v>
      </c>
      <c r="F525" s="37">
        <f t="shared" si="34"/>
        <v>0.84626191057903744</v>
      </c>
      <c r="G525" s="11" t="str">
        <f t="shared" si="35"/>
        <v>Start group 5 for 50km</v>
      </c>
      <c r="H525" s="4" t="str">
        <f t="shared" si="36"/>
        <v>Start group 6 for 100km</v>
      </c>
    </row>
    <row r="526" spans="1:8">
      <c r="A526" s="128">
        <v>524</v>
      </c>
      <c r="B526" s="68" t="s">
        <v>2404</v>
      </c>
      <c r="C526" s="68" t="s">
        <v>9749</v>
      </c>
      <c r="D526" s="69">
        <v>0.35005787037037039</v>
      </c>
      <c r="E526" s="37">
        <f t="shared" si="33"/>
        <v>0.77400295420974885</v>
      </c>
      <c r="F526" s="37">
        <f t="shared" si="34"/>
        <v>0.84736134864402624</v>
      </c>
      <c r="G526" s="11" t="str">
        <f t="shared" si="35"/>
        <v>Start group 5 for 50km</v>
      </c>
      <c r="H526" s="4" t="str">
        <f t="shared" si="36"/>
        <v>Start group 6 for 100km</v>
      </c>
    </row>
    <row r="527" spans="1:8">
      <c r="A527" s="128">
        <v>525</v>
      </c>
      <c r="B527" s="68" t="s">
        <v>7163</v>
      </c>
      <c r="C527" s="68" t="s">
        <v>9871</v>
      </c>
      <c r="D527" s="69">
        <v>0.35008101851851853</v>
      </c>
      <c r="E527" s="37">
        <f t="shared" si="33"/>
        <v>0.77548005908419493</v>
      </c>
      <c r="F527" s="37">
        <f t="shared" si="34"/>
        <v>0.84748350842902509</v>
      </c>
      <c r="G527" s="11" t="str">
        <f t="shared" si="35"/>
        <v>Start group 5 for 50km</v>
      </c>
      <c r="H527" s="4" t="str">
        <f t="shared" si="36"/>
        <v>Start group 6 for 100km</v>
      </c>
    </row>
    <row r="528" spans="1:8">
      <c r="A528" s="128">
        <v>526</v>
      </c>
      <c r="B528" s="68" t="s">
        <v>46</v>
      </c>
      <c r="C528" s="68" t="s">
        <v>9558</v>
      </c>
      <c r="D528" s="69">
        <v>0.35105324074074074</v>
      </c>
      <c r="E528" s="37">
        <f t="shared" si="33"/>
        <v>0.77695716395864112</v>
      </c>
      <c r="F528" s="37">
        <f t="shared" si="34"/>
        <v>0.85261421939897375</v>
      </c>
      <c r="G528" s="11" t="str">
        <f t="shared" si="35"/>
        <v>Start group 5 for 50km</v>
      </c>
      <c r="H528" s="4" t="str">
        <f t="shared" si="36"/>
        <v>Start group 6 for 100km</v>
      </c>
    </row>
    <row r="529" spans="1:8">
      <c r="A529" s="128">
        <v>527</v>
      </c>
      <c r="B529" s="68" t="s">
        <v>29</v>
      </c>
      <c r="C529" s="68" t="s">
        <v>7699</v>
      </c>
      <c r="D529" s="69">
        <v>0.35105324074074074</v>
      </c>
      <c r="E529" s="37">
        <f t="shared" si="33"/>
        <v>0.7784342688330872</v>
      </c>
      <c r="F529" s="37">
        <f t="shared" si="34"/>
        <v>0.85261421939897375</v>
      </c>
      <c r="G529" s="11" t="str">
        <f t="shared" si="35"/>
        <v>Start group 5 for 50km</v>
      </c>
      <c r="H529" s="4" t="str">
        <f t="shared" si="36"/>
        <v>Start group 6 for 100km</v>
      </c>
    </row>
    <row r="530" spans="1:8">
      <c r="A530" s="128">
        <v>528</v>
      </c>
      <c r="B530" s="68" t="s">
        <v>7</v>
      </c>
      <c r="C530" s="68" t="s">
        <v>9638</v>
      </c>
      <c r="D530" s="69">
        <v>0.35107638888888887</v>
      </c>
      <c r="E530" s="37">
        <f t="shared" si="33"/>
        <v>0.77991137370753327</v>
      </c>
      <c r="F530" s="37">
        <f t="shared" si="34"/>
        <v>0.8527363791839726</v>
      </c>
      <c r="G530" s="11" t="str">
        <f t="shared" si="35"/>
        <v>Start group 5 for 50km</v>
      </c>
      <c r="H530" s="4" t="str">
        <f t="shared" si="36"/>
        <v>Start group 6 for 100km</v>
      </c>
    </row>
    <row r="531" spans="1:8">
      <c r="A531" s="128">
        <v>529</v>
      </c>
      <c r="B531" s="68" t="s">
        <v>10605</v>
      </c>
      <c r="C531" s="68" t="s">
        <v>10606</v>
      </c>
      <c r="D531" s="69">
        <v>0.35185185185185186</v>
      </c>
      <c r="E531" s="37">
        <f t="shared" si="33"/>
        <v>0.78138847858197935</v>
      </c>
      <c r="F531" s="37">
        <f t="shared" si="34"/>
        <v>0.85682873198143172</v>
      </c>
      <c r="G531" s="11" t="str">
        <f t="shared" si="35"/>
        <v>Start group 5 for 50km</v>
      </c>
      <c r="H531" s="4" t="str">
        <f t="shared" si="36"/>
        <v>Start group 6 for 100km</v>
      </c>
    </row>
    <row r="532" spans="1:8">
      <c r="A532" s="128">
        <v>530</v>
      </c>
      <c r="B532" s="68" t="s">
        <v>25</v>
      </c>
      <c r="C532" s="68" t="s">
        <v>9832</v>
      </c>
      <c r="D532" s="69">
        <v>0.35247685185185185</v>
      </c>
      <c r="E532" s="37">
        <f t="shared" si="33"/>
        <v>0.78286558345642543</v>
      </c>
      <c r="F532" s="37">
        <f t="shared" si="34"/>
        <v>0.86012704617639868</v>
      </c>
      <c r="G532" s="11" t="str">
        <f t="shared" si="35"/>
        <v>Start group 5 for 50km</v>
      </c>
      <c r="H532" s="4" t="str">
        <f t="shared" si="36"/>
        <v>Start group 6 for 100km</v>
      </c>
    </row>
    <row r="533" spans="1:8">
      <c r="A533" s="128">
        <v>531</v>
      </c>
      <c r="B533" s="68" t="s">
        <v>9588</v>
      </c>
      <c r="C533" s="68" t="s">
        <v>9589</v>
      </c>
      <c r="D533" s="69">
        <v>0.3528472222222222</v>
      </c>
      <c r="E533" s="37">
        <f t="shared" si="33"/>
        <v>0.78434268833087151</v>
      </c>
      <c r="F533" s="37">
        <f t="shared" si="34"/>
        <v>0.86208160273637924</v>
      </c>
      <c r="G533" s="11" t="str">
        <f t="shared" si="35"/>
        <v>Start group 5 for 50km</v>
      </c>
      <c r="H533" s="4" t="str">
        <f t="shared" si="36"/>
        <v>Start group 6 for 100km</v>
      </c>
    </row>
    <row r="534" spans="1:8">
      <c r="A534" s="128">
        <v>532</v>
      </c>
      <c r="B534" s="68" t="s">
        <v>21</v>
      </c>
      <c r="C534" s="68" t="s">
        <v>10607</v>
      </c>
      <c r="D534" s="69">
        <v>0.354375</v>
      </c>
      <c r="E534" s="37">
        <f t="shared" si="33"/>
        <v>0.78581979320531758</v>
      </c>
      <c r="F534" s="37">
        <f t="shared" si="34"/>
        <v>0.87014414854629851</v>
      </c>
      <c r="G534" s="11" t="str">
        <f t="shared" si="35"/>
        <v>Start group 6 for 50km</v>
      </c>
      <c r="H534" s="4" t="str">
        <f t="shared" si="36"/>
        <v>Start group 6 for 100km</v>
      </c>
    </row>
    <row r="535" spans="1:8">
      <c r="A535" s="128">
        <v>533</v>
      </c>
      <c r="B535" s="68" t="s">
        <v>609</v>
      </c>
      <c r="C535" s="68" t="s">
        <v>9854</v>
      </c>
      <c r="D535" s="69">
        <v>0.3550462962962963</v>
      </c>
      <c r="E535" s="37">
        <f t="shared" si="33"/>
        <v>0.78729689807976366</v>
      </c>
      <c r="F535" s="37">
        <f t="shared" si="34"/>
        <v>0.87368678231126307</v>
      </c>
      <c r="G535" s="11" t="str">
        <f t="shared" si="35"/>
        <v>Start group 6 for 50km</v>
      </c>
      <c r="H535" s="4" t="str">
        <f t="shared" si="36"/>
        <v>Start group 6 for 100km</v>
      </c>
    </row>
    <row r="536" spans="1:8">
      <c r="A536" s="128">
        <v>534</v>
      </c>
      <c r="B536" s="68" t="s">
        <v>23</v>
      </c>
      <c r="C536" s="68" t="s">
        <v>10608</v>
      </c>
      <c r="D536" s="69">
        <v>0.35569444444444442</v>
      </c>
      <c r="E536" s="37">
        <f t="shared" si="33"/>
        <v>0.78877400295420974</v>
      </c>
      <c r="F536" s="37">
        <f t="shared" si="34"/>
        <v>0.87710725629122899</v>
      </c>
      <c r="G536" s="11" t="str">
        <f t="shared" si="35"/>
        <v>Start group 6 for 50km</v>
      </c>
      <c r="H536" s="4" t="str">
        <f t="shared" si="36"/>
        <v>Start group 6 for 100km</v>
      </c>
    </row>
    <row r="537" spans="1:8">
      <c r="A537" s="128">
        <v>535</v>
      </c>
      <c r="B537" s="68" t="s">
        <v>41</v>
      </c>
      <c r="C537" s="68" t="s">
        <v>5865</v>
      </c>
      <c r="D537" s="69">
        <v>0.35600694444444442</v>
      </c>
      <c r="E537" s="37">
        <f t="shared" si="33"/>
        <v>0.79025110782865582</v>
      </c>
      <c r="F537" s="37">
        <f t="shared" si="34"/>
        <v>0.87875641338871235</v>
      </c>
      <c r="G537" s="11" t="str">
        <f t="shared" si="35"/>
        <v>Start group 6 for 50km</v>
      </c>
      <c r="H537" s="4" t="str">
        <f t="shared" si="36"/>
        <v>Start group 6 for 100km</v>
      </c>
    </row>
    <row r="538" spans="1:8">
      <c r="A538" s="128">
        <v>536</v>
      </c>
      <c r="B538" s="68" t="s">
        <v>99</v>
      </c>
      <c r="C538" s="68" t="s">
        <v>5729</v>
      </c>
      <c r="D538" s="69">
        <v>0.35613425925925923</v>
      </c>
      <c r="E538" s="37">
        <f t="shared" si="33"/>
        <v>0.7917282127031019</v>
      </c>
      <c r="F538" s="37">
        <f t="shared" si="34"/>
        <v>0.87942829220620578</v>
      </c>
      <c r="G538" s="11" t="str">
        <f t="shared" si="35"/>
        <v>Start group 6 for 50km</v>
      </c>
      <c r="H538" s="4" t="str">
        <f t="shared" si="36"/>
        <v>Start group 6 for 100km</v>
      </c>
    </row>
    <row r="539" spans="1:8">
      <c r="A539" s="128">
        <v>537</v>
      </c>
      <c r="B539" s="68" t="s">
        <v>136</v>
      </c>
      <c r="C539" s="68" t="s">
        <v>5700</v>
      </c>
      <c r="D539" s="69">
        <v>0.35666666666666669</v>
      </c>
      <c r="E539" s="37">
        <f t="shared" si="33"/>
        <v>0.79320531757754797</v>
      </c>
      <c r="F539" s="37">
        <f t="shared" si="34"/>
        <v>0.88223796726117765</v>
      </c>
      <c r="G539" s="11" t="str">
        <f t="shared" si="35"/>
        <v>Start group 6 for 50km</v>
      </c>
      <c r="H539" s="4" t="str">
        <f t="shared" si="36"/>
        <v>Start group 6 for 100km</v>
      </c>
    </row>
    <row r="540" spans="1:8">
      <c r="A540" s="128">
        <v>538</v>
      </c>
      <c r="B540" s="68" t="s">
        <v>293</v>
      </c>
      <c r="C540" s="68" t="s">
        <v>9689</v>
      </c>
      <c r="D540" s="69">
        <v>0.35688657407407409</v>
      </c>
      <c r="E540" s="37">
        <f t="shared" si="33"/>
        <v>0.79468242245199405</v>
      </c>
      <c r="F540" s="37">
        <f t="shared" si="34"/>
        <v>0.88339848521866582</v>
      </c>
      <c r="G540" s="11" t="str">
        <f t="shared" si="35"/>
        <v>Start group 6 for 50km</v>
      </c>
      <c r="H540" s="4" t="str">
        <f t="shared" si="36"/>
        <v>Start group 6 for 100km</v>
      </c>
    </row>
    <row r="541" spans="1:8">
      <c r="A541" s="128">
        <v>539</v>
      </c>
      <c r="B541" s="68" t="s">
        <v>14</v>
      </c>
      <c r="C541" s="68" t="s">
        <v>9766</v>
      </c>
      <c r="D541" s="69">
        <v>0.35696759259259259</v>
      </c>
      <c r="E541" s="37">
        <f t="shared" si="33"/>
        <v>0.79615952732644013</v>
      </c>
      <c r="F541" s="37">
        <f t="shared" si="34"/>
        <v>0.88382604446616153</v>
      </c>
      <c r="G541" s="11" t="str">
        <f t="shared" si="35"/>
        <v>Start group 6 for 50km</v>
      </c>
      <c r="H541" s="4" t="str">
        <f t="shared" si="36"/>
        <v>Start group 6 for 100km</v>
      </c>
    </row>
    <row r="542" spans="1:8">
      <c r="A542" s="128">
        <v>540</v>
      </c>
      <c r="B542" s="68" t="s">
        <v>41</v>
      </c>
      <c r="C542" s="68" t="s">
        <v>10404</v>
      </c>
      <c r="D542" s="69">
        <v>0.35700231481481481</v>
      </c>
      <c r="E542" s="37">
        <f t="shared" si="33"/>
        <v>0.79763663220088621</v>
      </c>
      <c r="F542" s="37">
        <f t="shared" si="34"/>
        <v>0.88400928414365998</v>
      </c>
      <c r="G542" s="11" t="str">
        <f t="shared" si="35"/>
        <v>Start group 6 for 50km</v>
      </c>
      <c r="H542" s="4" t="str">
        <f t="shared" si="36"/>
        <v>Start group 6 for 100km</v>
      </c>
    </row>
    <row r="543" spans="1:8">
      <c r="A543" s="128">
        <v>541</v>
      </c>
      <c r="B543" s="68" t="s">
        <v>12</v>
      </c>
      <c r="C543" s="68" t="s">
        <v>9862</v>
      </c>
      <c r="D543" s="69">
        <v>0.35702546296296295</v>
      </c>
      <c r="E543" s="37">
        <f t="shared" si="33"/>
        <v>0.7991137370753324</v>
      </c>
      <c r="F543" s="37">
        <f t="shared" si="34"/>
        <v>0.88413144392865861</v>
      </c>
      <c r="G543" s="11" t="str">
        <f t="shared" si="35"/>
        <v>Start group 6 for 50km</v>
      </c>
      <c r="H543" s="4" t="str">
        <f t="shared" si="36"/>
        <v>Start group 6 for 100km</v>
      </c>
    </row>
    <row r="544" spans="1:8">
      <c r="A544" s="128">
        <v>542</v>
      </c>
      <c r="B544" s="68" t="s">
        <v>612</v>
      </c>
      <c r="C544" s="68" t="s">
        <v>9786</v>
      </c>
      <c r="D544" s="69">
        <v>0.35708333333333331</v>
      </c>
      <c r="E544" s="37">
        <f t="shared" si="33"/>
        <v>0.80059084194977848</v>
      </c>
      <c r="F544" s="37">
        <f t="shared" si="34"/>
        <v>0.88443684339115569</v>
      </c>
      <c r="G544" s="11" t="str">
        <f t="shared" si="35"/>
        <v>Start group 6 for 50km</v>
      </c>
      <c r="H544" s="4" t="str">
        <f t="shared" si="36"/>
        <v>Start group 6 for 100km</v>
      </c>
    </row>
    <row r="545" spans="1:8">
      <c r="A545" s="128">
        <v>543</v>
      </c>
      <c r="B545" s="68" t="s">
        <v>205</v>
      </c>
      <c r="C545" s="68" t="s">
        <v>10609</v>
      </c>
      <c r="D545" s="69">
        <v>0.35803240740740738</v>
      </c>
      <c r="E545" s="37">
        <f t="shared" si="33"/>
        <v>0.80206794682422455</v>
      </c>
      <c r="F545" s="37">
        <f t="shared" si="34"/>
        <v>0.88944539457610572</v>
      </c>
      <c r="G545" s="11" t="str">
        <f t="shared" si="35"/>
        <v>Start group 6 for 50km</v>
      </c>
      <c r="H545" s="4" t="str">
        <f t="shared" si="36"/>
        <v>Start group 6 for 100km</v>
      </c>
    </row>
    <row r="546" spans="1:8">
      <c r="A546" s="128">
        <v>544</v>
      </c>
      <c r="B546" s="68" t="s">
        <v>208</v>
      </c>
      <c r="C546" s="68" t="s">
        <v>9679</v>
      </c>
      <c r="D546" s="69">
        <v>0.35850694444444442</v>
      </c>
      <c r="E546" s="37">
        <f t="shared" si="33"/>
        <v>0.80354505169867063</v>
      </c>
      <c r="F546" s="37">
        <f t="shared" si="34"/>
        <v>0.8919496701685804</v>
      </c>
      <c r="G546" s="11" t="str">
        <f t="shared" si="35"/>
        <v>Start group 6 for 50km</v>
      </c>
      <c r="H546" s="4" t="str">
        <f t="shared" si="36"/>
        <v>Start group 6 for 100km</v>
      </c>
    </row>
    <row r="547" spans="1:8">
      <c r="A547" s="128">
        <v>545</v>
      </c>
      <c r="B547" s="68" t="s">
        <v>278</v>
      </c>
      <c r="C547" s="68" t="s">
        <v>5760</v>
      </c>
      <c r="D547" s="69">
        <v>0.35939814814814813</v>
      </c>
      <c r="E547" s="37">
        <f t="shared" si="33"/>
        <v>0.80502215657311671</v>
      </c>
      <c r="F547" s="37">
        <f t="shared" si="34"/>
        <v>0.89665282189103335</v>
      </c>
      <c r="G547" s="11" t="str">
        <f t="shared" si="35"/>
        <v>Start group 6 for 50km</v>
      </c>
      <c r="H547" s="4" t="str">
        <f t="shared" si="36"/>
        <v>Start group 6 for 100km</v>
      </c>
    </row>
    <row r="548" spans="1:8">
      <c r="A548" s="128">
        <v>546</v>
      </c>
      <c r="B548" s="68" t="s">
        <v>7983</v>
      </c>
      <c r="C548" s="68" t="s">
        <v>10610</v>
      </c>
      <c r="D548" s="69">
        <v>0.3595949074074074</v>
      </c>
      <c r="E548" s="37">
        <f t="shared" si="33"/>
        <v>0.80649926144756279</v>
      </c>
      <c r="F548" s="37">
        <f t="shared" si="34"/>
        <v>0.89769118006352322</v>
      </c>
      <c r="G548" s="11" t="str">
        <f t="shared" si="35"/>
        <v>Start group 6 for 50km</v>
      </c>
      <c r="H548" s="4" t="str">
        <f t="shared" si="36"/>
        <v>Start group 6 for 100km</v>
      </c>
    </row>
    <row r="549" spans="1:8">
      <c r="A549" s="128">
        <v>547</v>
      </c>
      <c r="B549" s="68" t="s">
        <v>15</v>
      </c>
      <c r="C549" s="68" t="s">
        <v>10611</v>
      </c>
      <c r="D549" s="69">
        <v>0.35972222222222222</v>
      </c>
      <c r="E549" s="37">
        <f t="shared" si="33"/>
        <v>0.80797636632200887</v>
      </c>
      <c r="F549" s="37">
        <f t="shared" si="34"/>
        <v>0.89836305888101631</v>
      </c>
      <c r="G549" s="11" t="str">
        <f t="shared" si="35"/>
        <v>Start group 6 for 50km</v>
      </c>
      <c r="H549" s="4" t="str">
        <f t="shared" si="36"/>
        <v>Start group 6 for 100km</v>
      </c>
    </row>
    <row r="550" spans="1:8">
      <c r="A550" s="128">
        <v>548</v>
      </c>
      <c r="B550" s="68" t="s">
        <v>711</v>
      </c>
      <c r="C550" s="68" t="s">
        <v>10612</v>
      </c>
      <c r="D550" s="69">
        <v>0.35996527777777776</v>
      </c>
      <c r="E550" s="37">
        <f t="shared" si="33"/>
        <v>0.80945347119645494</v>
      </c>
      <c r="F550" s="37">
        <f t="shared" si="34"/>
        <v>0.89964573662350356</v>
      </c>
      <c r="G550" s="11" t="str">
        <f t="shared" si="35"/>
        <v>Start group 6 for 50km</v>
      </c>
      <c r="H550" s="4" t="str">
        <f t="shared" si="36"/>
        <v>Start group 6 for 100km</v>
      </c>
    </row>
    <row r="551" spans="1:8">
      <c r="A551" s="128">
        <v>549</v>
      </c>
      <c r="B551" s="68" t="s">
        <v>2575</v>
      </c>
      <c r="C551" s="68" t="s">
        <v>8193</v>
      </c>
      <c r="D551" s="69">
        <v>0.36074074074074075</v>
      </c>
      <c r="E551" s="37">
        <f t="shared" si="33"/>
        <v>0.81093057607090102</v>
      </c>
      <c r="F551" s="37">
        <f t="shared" si="34"/>
        <v>0.90373808942096268</v>
      </c>
      <c r="G551" s="11" t="str">
        <f t="shared" si="35"/>
        <v>Start group 6 for 50km</v>
      </c>
      <c r="H551" s="4" t="str">
        <f t="shared" si="36"/>
        <v>Start group 6 for 100km</v>
      </c>
    </row>
    <row r="552" spans="1:8">
      <c r="A552" s="128">
        <v>550</v>
      </c>
      <c r="B552" s="68" t="s">
        <v>170</v>
      </c>
      <c r="C552" s="68" t="s">
        <v>8309</v>
      </c>
      <c r="D552" s="69">
        <v>0.36076388888888888</v>
      </c>
      <c r="E552" s="37">
        <f t="shared" si="33"/>
        <v>0.8124076809453471</v>
      </c>
      <c r="F552" s="37">
        <f t="shared" si="34"/>
        <v>0.90386024920596131</v>
      </c>
      <c r="G552" s="11" t="str">
        <f t="shared" si="35"/>
        <v>Start group 6 for 50km</v>
      </c>
      <c r="H552" s="4" t="str">
        <f t="shared" si="36"/>
        <v>Start group 6 for 100km</v>
      </c>
    </row>
    <row r="553" spans="1:8">
      <c r="A553" s="128">
        <v>551</v>
      </c>
      <c r="B553" s="68" t="s">
        <v>23</v>
      </c>
      <c r="C553" s="68" t="s">
        <v>10613</v>
      </c>
      <c r="D553" s="69">
        <v>0.36076388888888888</v>
      </c>
      <c r="E553" s="37">
        <f t="shared" si="33"/>
        <v>0.81388478581979318</v>
      </c>
      <c r="F553" s="37">
        <f t="shared" si="34"/>
        <v>0.90386024920596131</v>
      </c>
      <c r="G553" s="11" t="str">
        <f t="shared" si="35"/>
        <v>Start group 6 for 50km</v>
      </c>
      <c r="H553" s="4" t="str">
        <f t="shared" si="36"/>
        <v>Start group 6 for 100km</v>
      </c>
    </row>
    <row r="554" spans="1:8">
      <c r="A554" s="128">
        <v>552</v>
      </c>
      <c r="B554" s="68" t="s">
        <v>12</v>
      </c>
      <c r="C554" s="68" t="s">
        <v>10614</v>
      </c>
      <c r="D554" s="69">
        <v>0.36077546296296298</v>
      </c>
      <c r="E554" s="37">
        <f t="shared" si="33"/>
        <v>0.81536189069423926</v>
      </c>
      <c r="F554" s="37">
        <f t="shared" si="34"/>
        <v>0.90392132909846068</v>
      </c>
      <c r="G554" s="11" t="str">
        <f t="shared" si="35"/>
        <v>Start group 6 for 50km</v>
      </c>
      <c r="H554" s="4" t="str">
        <f t="shared" si="36"/>
        <v>Start group 6 for 100km</v>
      </c>
    </row>
    <row r="555" spans="1:8">
      <c r="A555" s="128">
        <v>553</v>
      </c>
      <c r="B555" s="68" t="s">
        <v>11</v>
      </c>
      <c r="C555" s="68" t="s">
        <v>10615</v>
      </c>
      <c r="D555" s="69">
        <v>0.36081018518518521</v>
      </c>
      <c r="E555" s="37">
        <f t="shared" si="33"/>
        <v>0.81683899556868533</v>
      </c>
      <c r="F555" s="37">
        <f t="shared" si="34"/>
        <v>0.90410456877595913</v>
      </c>
      <c r="G555" s="11" t="str">
        <f t="shared" si="35"/>
        <v>Start group 6 for 50km</v>
      </c>
      <c r="H555" s="4" t="str">
        <f t="shared" si="36"/>
        <v>Start group 6 for 100km</v>
      </c>
    </row>
    <row r="556" spans="1:8">
      <c r="A556" s="128">
        <v>554</v>
      </c>
      <c r="B556" s="68" t="s">
        <v>331</v>
      </c>
      <c r="C556" s="68" t="s">
        <v>9473</v>
      </c>
      <c r="D556" s="69">
        <v>0.36090277777777779</v>
      </c>
      <c r="E556" s="37">
        <f t="shared" si="33"/>
        <v>0.81831610044313141</v>
      </c>
      <c r="F556" s="37">
        <f t="shared" si="34"/>
        <v>0.90459320791595421</v>
      </c>
      <c r="G556" s="11" t="str">
        <f t="shared" si="35"/>
        <v>Start group 6 for 50km</v>
      </c>
      <c r="H556" s="4" t="str">
        <f t="shared" si="36"/>
        <v>Start group 6 for 100km</v>
      </c>
    </row>
    <row r="557" spans="1:8">
      <c r="A557" s="128">
        <v>555</v>
      </c>
      <c r="B557" s="68" t="s">
        <v>463</v>
      </c>
      <c r="C557" s="68" t="s">
        <v>9777</v>
      </c>
      <c r="D557" s="69">
        <v>0.36101851851851852</v>
      </c>
      <c r="E557" s="37">
        <f t="shared" si="33"/>
        <v>0.8197932053175776</v>
      </c>
      <c r="F557" s="37">
        <f t="shared" si="34"/>
        <v>0.90520400684094793</v>
      </c>
      <c r="G557" s="11" t="str">
        <f t="shared" si="35"/>
        <v>Start group 6 for 50km</v>
      </c>
      <c r="H557" s="4" t="str">
        <f t="shared" si="36"/>
        <v>Start group 6 for 100km</v>
      </c>
    </row>
    <row r="558" spans="1:8">
      <c r="A558" s="128">
        <v>556</v>
      </c>
      <c r="B558" s="68" t="s">
        <v>15</v>
      </c>
      <c r="C558" s="68" t="s">
        <v>9802</v>
      </c>
      <c r="D558" s="69">
        <v>0.36155092592592591</v>
      </c>
      <c r="E558" s="37">
        <f t="shared" si="33"/>
        <v>0.82127031019202368</v>
      </c>
      <c r="F558" s="37">
        <f t="shared" si="34"/>
        <v>0.9080136818959198</v>
      </c>
      <c r="G558" s="11" t="str">
        <f t="shared" si="35"/>
        <v>Start group 6 for 50km</v>
      </c>
      <c r="H558" s="4" t="str">
        <f t="shared" si="36"/>
        <v>Start group 6 for 100km</v>
      </c>
    </row>
    <row r="559" spans="1:8">
      <c r="A559" s="128">
        <v>557</v>
      </c>
      <c r="B559" s="68" t="s">
        <v>31</v>
      </c>
      <c r="C559" s="68" t="s">
        <v>10454</v>
      </c>
      <c r="D559" s="69">
        <v>0.36180555555555555</v>
      </c>
      <c r="E559" s="37">
        <f t="shared" si="33"/>
        <v>0.82274741506646976</v>
      </c>
      <c r="F559" s="37">
        <f t="shared" si="34"/>
        <v>0.90935743953090642</v>
      </c>
      <c r="G559" s="11" t="str">
        <f t="shared" si="35"/>
        <v>Start group 6 for 50km</v>
      </c>
      <c r="H559" s="4" t="str">
        <f t="shared" si="36"/>
        <v>Start group 6 for 100km</v>
      </c>
    </row>
    <row r="560" spans="1:8">
      <c r="A560" s="128">
        <v>558</v>
      </c>
      <c r="B560" s="68" t="s">
        <v>25</v>
      </c>
      <c r="C560" s="68" t="s">
        <v>10616</v>
      </c>
      <c r="D560" s="69">
        <v>0.36184027777777777</v>
      </c>
      <c r="E560" s="37">
        <f t="shared" si="33"/>
        <v>0.82422451994091583</v>
      </c>
      <c r="F560" s="37">
        <f t="shared" si="34"/>
        <v>0.90954067920840442</v>
      </c>
      <c r="G560" s="11" t="str">
        <f t="shared" si="35"/>
        <v>Start group 6 for 50km</v>
      </c>
      <c r="H560" s="4" t="str">
        <f t="shared" si="36"/>
        <v>Start group 6 for 100km</v>
      </c>
    </row>
    <row r="561" spans="1:8">
      <c r="A561" s="128">
        <v>559</v>
      </c>
      <c r="B561" s="68" t="s">
        <v>79</v>
      </c>
      <c r="C561" s="68" t="s">
        <v>10617</v>
      </c>
      <c r="D561" s="69">
        <v>0.36248842592592595</v>
      </c>
      <c r="E561" s="37">
        <f t="shared" si="33"/>
        <v>0.82570162481536191</v>
      </c>
      <c r="F561" s="37">
        <f t="shared" si="34"/>
        <v>0.91296115318837034</v>
      </c>
      <c r="G561" s="11" t="str">
        <f t="shared" si="35"/>
        <v>Start group 6 for 50km</v>
      </c>
      <c r="H561" s="4" t="str">
        <f t="shared" si="36"/>
        <v>Start group 6 for 100km</v>
      </c>
    </row>
    <row r="562" spans="1:8">
      <c r="A562" s="128">
        <v>560</v>
      </c>
      <c r="B562" s="68" t="s">
        <v>25</v>
      </c>
      <c r="C562" s="68" t="s">
        <v>7379</v>
      </c>
      <c r="D562" s="69">
        <v>0.36259259259259258</v>
      </c>
      <c r="E562" s="37">
        <f t="shared" si="33"/>
        <v>0.82717872968980799</v>
      </c>
      <c r="F562" s="37">
        <f t="shared" si="34"/>
        <v>0.9135108722208648</v>
      </c>
      <c r="G562" s="11" t="str">
        <f t="shared" si="35"/>
        <v>Start group 6 for 50km</v>
      </c>
      <c r="H562" s="4" t="str">
        <f t="shared" si="36"/>
        <v>Start group 6 for 100km</v>
      </c>
    </row>
    <row r="563" spans="1:8">
      <c r="A563" s="128">
        <v>561</v>
      </c>
      <c r="B563" s="68" t="s">
        <v>25</v>
      </c>
      <c r="C563" s="68" t="s">
        <v>9765</v>
      </c>
      <c r="D563" s="69">
        <v>0.36276620370370372</v>
      </c>
      <c r="E563" s="37">
        <f t="shared" si="33"/>
        <v>0.82865583456425407</v>
      </c>
      <c r="F563" s="37">
        <f t="shared" si="34"/>
        <v>0.9144270706083556</v>
      </c>
      <c r="G563" s="11" t="str">
        <f t="shared" si="35"/>
        <v>Start group 6 for 50km</v>
      </c>
      <c r="H563" s="4" t="str">
        <f t="shared" si="36"/>
        <v>Start group 6 for 100km</v>
      </c>
    </row>
    <row r="564" spans="1:8">
      <c r="A564" s="128">
        <v>562</v>
      </c>
      <c r="B564" s="68" t="s">
        <v>49</v>
      </c>
      <c r="C564" s="68" t="s">
        <v>5933</v>
      </c>
      <c r="D564" s="69">
        <v>0.36280092592592594</v>
      </c>
      <c r="E564" s="37">
        <f t="shared" si="33"/>
        <v>0.83013293943870015</v>
      </c>
      <c r="F564" s="37">
        <f t="shared" si="34"/>
        <v>0.9146103102858536</v>
      </c>
      <c r="G564" s="11" t="str">
        <f t="shared" si="35"/>
        <v>Start group 6 for 50km</v>
      </c>
      <c r="H564" s="4" t="str">
        <f t="shared" si="36"/>
        <v>Start group 6 for 100km</v>
      </c>
    </row>
    <row r="565" spans="1:8">
      <c r="A565" s="128">
        <v>563</v>
      </c>
      <c r="B565" s="68" t="s">
        <v>52</v>
      </c>
      <c r="C565" s="68" t="s">
        <v>9639</v>
      </c>
      <c r="D565" s="69">
        <v>0.36289351851851853</v>
      </c>
      <c r="E565" s="37">
        <f t="shared" si="33"/>
        <v>0.83161004431314622</v>
      </c>
      <c r="F565" s="37">
        <f t="shared" si="34"/>
        <v>0.91509894942584913</v>
      </c>
      <c r="G565" s="11" t="str">
        <f t="shared" si="35"/>
        <v>Start group 6 for 50km</v>
      </c>
      <c r="H565" s="4" t="str">
        <f t="shared" si="36"/>
        <v>Start group 6 for 100km</v>
      </c>
    </row>
    <row r="566" spans="1:8">
      <c r="A566" s="128">
        <v>564</v>
      </c>
      <c r="B566" s="68" t="s">
        <v>10618</v>
      </c>
      <c r="C566" s="68" t="s">
        <v>10619</v>
      </c>
      <c r="D566" s="69">
        <v>0.36371527777777779</v>
      </c>
      <c r="E566" s="37">
        <f t="shared" si="33"/>
        <v>0.8330871491875923</v>
      </c>
      <c r="F566" s="37">
        <f t="shared" si="34"/>
        <v>0.91943562179330562</v>
      </c>
      <c r="G566" s="11" t="str">
        <f t="shared" si="35"/>
        <v>Start group 6 for 50km</v>
      </c>
      <c r="H566" s="4" t="str">
        <f t="shared" si="36"/>
        <v>Start group 6 for 100km</v>
      </c>
    </row>
    <row r="567" spans="1:8">
      <c r="A567" s="128">
        <v>565</v>
      </c>
      <c r="B567" s="68" t="s">
        <v>99</v>
      </c>
      <c r="C567" s="68" t="s">
        <v>10620</v>
      </c>
      <c r="D567" s="69">
        <v>0.36459490740740741</v>
      </c>
      <c r="E567" s="37">
        <f t="shared" si="33"/>
        <v>0.83456425406203838</v>
      </c>
      <c r="F567" s="37">
        <f t="shared" si="34"/>
        <v>0.92407769362325909</v>
      </c>
      <c r="G567" s="11" t="str">
        <f t="shared" si="35"/>
        <v>Start group 6 for 50km</v>
      </c>
      <c r="H567" s="4" t="str">
        <f t="shared" si="36"/>
        <v>Start group 6 for 100km</v>
      </c>
    </row>
    <row r="568" spans="1:8">
      <c r="A568" s="128">
        <v>566</v>
      </c>
      <c r="B568" s="68" t="s">
        <v>2</v>
      </c>
      <c r="C568" s="68" t="s">
        <v>7367</v>
      </c>
      <c r="D568" s="69">
        <v>0.36481481481481481</v>
      </c>
      <c r="E568" s="37">
        <f t="shared" si="33"/>
        <v>0.83604135893648446</v>
      </c>
      <c r="F568" s="37">
        <f t="shared" si="34"/>
        <v>0.9252382115807477</v>
      </c>
      <c r="G568" s="11" t="str">
        <f t="shared" si="35"/>
        <v>Start group 6 for 50km</v>
      </c>
      <c r="H568" s="4" t="str">
        <f t="shared" si="36"/>
        <v>Start group 6 for 100km</v>
      </c>
    </row>
    <row r="569" spans="1:8">
      <c r="A569" s="128">
        <v>567</v>
      </c>
      <c r="B569" s="68" t="s">
        <v>31</v>
      </c>
      <c r="C569" s="68" t="s">
        <v>10329</v>
      </c>
      <c r="D569" s="69">
        <v>0.36714120370370368</v>
      </c>
      <c r="E569" s="37">
        <f t="shared" si="33"/>
        <v>0.83751846381093054</v>
      </c>
      <c r="F569" s="37">
        <f t="shared" si="34"/>
        <v>0.93751526997312462</v>
      </c>
      <c r="G569" s="11" t="str">
        <f t="shared" si="35"/>
        <v>Start group 6 for 50km</v>
      </c>
      <c r="H569" s="4" t="str">
        <f t="shared" si="36"/>
        <v>Start group 6 for 100km</v>
      </c>
    </row>
    <row r="570" spans="1:8">
      <c r="A570" s="128">
        <v>568</v>
      </c>
      <c r="B570" s="68" t="s">
        <v>15</v>
      </c>
      <c r="C570" s="68" t="s">
        <v>9841</v>
      </c>
      <c r="D570" s="69">
        <v>0.36826388888888889</v>
      </c>
      <c r="E570" s="37">
        <f t="shared" si="33"/>
        <v>0.83899556868537661</v>
      </c>
      <c r="F570" s="37">
        <f t="shared" si="34"/>
        <v>0.94344001954556533</v>
      </c>
      <c r="G570" s="11" t="str">
        <f t="shared" si="35"/>
        <v>Start group 6 for 50km</v>
      </c>
      <c r="H570" s="4" t="str">
        <f t="shared" si="36"/>
        <v>Start group 6 for 100km</v>
      </c>
    </row>
    <row r="571" spans="1:8">
      <c r="A571" s="128">
        <v>569</v>
      </c>
      <c r="B571" s="68" t="s">
        <v>2404</v>
      </c>
      <c r="C571" s="68" t="s">
        <v>9606</v>
      </c>
      <c r="D571" s="69">
        <v>0.36868055555555557</v>
      </c>
      <c r="E571" s="37">
        <f t="shared" si="33"/>
        <v>0.8404726735598228</v>
      </c>
      <c r="F571" s="37">
        <f t="shared" si="34"/>
        <v>0.94563889567554349</v>
      </c>
      <c r="G571" s="11" t="str">
        <f t="shared" si="35"/>
        <v>Start group 6 for 50km</v>
      </c>
      <c r="H571" s="4" t="str">
        <f t="shared" si="36"/>
        <v>Start group 6 for 100km</v>
      </c>
    </row>
    <row r="572" spans="1:8">
      <c r="A572" s="128">
        <v>570</v>
      </c>
      <c r="B572" s="68" t="s">
        <v>80</v>
      </c>
      <c r="C572" s="68" t="s">
        <v>10621</v>
      </c>
      <c r="D572" s="69">
        <v>0.36884259259259261</v>
      </c>
      <c r="E572" s="37">
        <f t="shared" si="33"/>
        <v>0.84194977843426888</v>
      </c>
      <c r="F572" s="37">
        <f t="shared" si="34"/>
        <v>0.94649401417053503</v>
      </c>
      <c r="G572" s="11" t="str">
        <f t="shared" si="35"/>
        <v>Start group 6 for 50km</v>
      </c>
      <c r="H572" s="4" t="str">
        <f t="shared" si="36"/>
        <v>Start group 6 for 100km</v>
      </c>
    </row>
    <row r="573" spans="1:8">
      <c r="A573" s="128">
        <v>571</v>
      </c>
      <c r="B573" s="68" t="s">
        <v>39</v>
      </c>
      <c r="C573" s="68" t="s">
        <v>10173</v>
      </c>
      <c r="D573" s="69">
        <v>0.36887731481481484</v>
      </c>
      <c r="E573" s="37">
        <f t="shared" si="33"/>
        <v>0.84342688330871496</v>
      </c>
      <c r="F573" s="37">
        <f t="shared" si="34"/>
        <v>0.94667725384803303</v>
      </c>
      <c r="G573" s="11" t="str">
        <f t="shared" si="35"/>
        <v>Start group 6 for 50km</v>
      </c>
      <c r="H573" s="4" t="str">
        <f t="shared" si="36"/>
        <v>Start group 6 for 100km</v>
      </c>
    </row>
    <row r="574" spans="1:8">
      <c r="A574" s="128">
        <v>572</v>
      </c>
      <c r="B574" s="68" t="s">
        <v>15</v>
      </c>
      <c r="C574" s="68" t="s">
        <v>9725</v>
      </c>
      <c r="D574" s="69">
        <v>0.36947916666666669</v>
      </c>
      <c r="E574" s="37">
        <f t="shared" si="33"/>
        <v>0.84490398818316104</v>
      </c>
      <c r="F574" s="37">
        <f t="shared" si="34"/>
        <v>0.94985340825800124</v>
      </c>
      <c r="G574" s="11" t="str">
        <f t="shared" si="35"/>
        <v>Start group 6 for 50km</v>
      </c>
      <c r="H574" s="4" t="str">
        <f t="shared" si="36"/>
        <v>Start group 6 for 100km</v>
      </c>
    </row>
    <row r="575" spans="1:8">
      <c r="A575" s="128">
        <v>573</v>
      </c>
      <c r="B575" s="68" t="s">
        <v>67</v>
      </c>
      <c r="C575" s="68" t="s">
        <v>7395</v>
      </c>
      <c r="D575" s="69">
        <v>0.36971064814814814</v>
      </c>
      <c r="E575" s="37">
        <f t="shared" si="33"/>
        <v>0.84638109305760711</v>
      </c>
      <c r="F575" s="37">
        <f t="shared" si="34"/>
        <v>0.95107500610798912</v>
      </c>
      <c r="G575" s="11" t="str">
        <f t="shared" si="35"/>
        <v>Start group 6 for 50km</v>
      </c>
      <c r="H575" s="4" t="str">
        <f t="shared" si="36"/>
        <v>Start group 6 for 100km</v>
      </c>
    </row>
    <row r="576" spans="1:8">
      <c r="A576" s="128">
        <v>574</v>
      </c>
      <c r="B576" s="68" t="s">
        <v>4</v>
      </c>
      <c r="C576" s="68" t="s">
        <v>5963</v>
      </c>
      <c r="D576" s="69">
        <v>0.37047453703703703</v>
      </c>
      <c r="E576" s="37">
        <f t="shared" si="33"/>
        <v>0.84785819793205319</v>
      </c>
      <c r="F576" s="37">
        <f t="shared" si="34"/>
        <v>0.95510627901294898</v>
      </c>
      <c r="G576" s="11" t="str">
        <f t="shared" si="35"/>
        <v>Start group 6 for 50km</v>
      </c>
      <c r="H576" s="4" t="str">
        <f t="shared" si="36"/>
        <v>Start group 6 for 100km</v>
      </c>
    </row>
    <row r="577" spans="1:8">
      <c r="A577" s="128">
        <v>575</v>
      </c>
      <c r="B577" s="68" t="s">
        <v>22</v>
      </c>
      <c r="C577" s="68" t="s">
        <v>10200</v>
      </c>
      <c r="D577" s="69">
        <v>0.37065972222222221</v>
      </c>
      <c r="E577" s="37">
        <f t="shared" si="33"/>
        <v>0.84933530280649927</v>
      </c>
      <c r="F577" s="37">
        <f t="shared" si="34"/>
        <v>0.95608355729293915</v>
      </c>
      <c r="G577" s="11" t="str">
        <f t="shared" si="35"/>
        <v>Start group 6 for 50km</v>
      </c>
      <c r="H577" s="4" t="str">
        <f t="shared" si="36"/>
        <v>Start group 6 for 100km</v>
      </c>
    </row>
    <row r="578" spans="1:8">
      <c r="A578" s="128">
        <v>576</v>
      </c>
      <c r="B578" s="68" t="s">
        <v>49</v>
      </c>
      <c r="C578" s="68" t="s">
        <v>5805</v>
      </c>
      <c r="D578" s="69">
        <v>0.37065972222222221</v>
      </c>
      <c r="E578" s="37">
        <f t="shared" si="33"/>
        <v>0.85081240768094535</v>
      </c>
      <c r="F578" s="37">
        <f t="shared" si="34"/>
        <v>0.95608355729293915</v>
      </c>
      <c r="G578" s="11" t="str">
        <f t="shared" si="35"/>
        <v>Start group 6 for 50km</v>
      </c>
      <c r="H578" s="4" t="str">
        <f t="shared" si="36"/>
        <v>Start group 6 for 100km</v>
      </c>
    </row>
    <row r="579" spans="1:8">
      <c r="A579" s="128">
        <v>577</v>
      </c>
      <c r="B579" s="68" t="s">
        <v>30</v>
      </c>
      <c r="C579" s="68" t="s">
        <v>9674</v>
      </c>
      <c r="D579" s="69">
        <v>0.37122685185185184</v>
      </c>
      <c r="E579" s="37">
        <f t="shared" si="33"/>
        <v>0.85228951255539143</v>
      </c>
      <c r="F579" s="37">
        <f t="shared" si="34"/>
        <v>0.95907647202540935</v>
      </c>
      <c r="G579" s="11" t="str">
        <f t="shared" si="35"/>
        <v>Start group 6 for 50km</v>
      </c>
      <c r="H579" s="4" t="str">
        <f t="shared" si="36"/>
        <v>Start group 6 for 100km</v>
      </c>
    </row>
    <row r="580" spans="1:8">
      <c r="A580" s="128">
        <v>578</v>
      </c>
      <c r="B580" s="68" t="s">
        <v>18</v>
      </c>
      <c r="C580" s="68" t="s">
        <v>10622</v>
      </c>
      <c r="D580" s="69">
        <v>0.37122685185185184</v>
      </c>
      <c r="E580" s="37">
        <f t="shared" ref="E580:E643" si="37">A580/677</f>
        <v>0.8537666174298375</v>
      </c>
      <c r="F580" s="37">
        <f t="shared" ref="F580:F643" si="38">((HOUR(D580)*60+MINUTE(D580)+SECOND(D580)/60)-(HOUR($D$3)*60+MINUTE($D$3)+SECOND($D$3)/60))/(HOUR($D$3)*60+MINUTE($D$3)+SECOND($D$3)/60)</f>
        <v>0.95907647202540935</v>
      </c>
      <c r="G580" s="11" t="str">
        <f t="shared" ref="G580:G643" si="39">"Start group "&amp;IF(F580&lt;=32%,1,IF(F580&lt;=42%,2,IF(F580&lt;=53%,3,IF(F580&lt;=65%,4,IF(F580&lt;=87%,5,6)))))&amp;" for 50km"</f>
        <v>Start group 6 for 50km</v>
      </c>
      <c r="H580" s="4" t="str">
        <f t="shared" ref="H580:H643" si="40">"Start group "&amp;IF(F580&lt;=23%,1,IF(F580&lt;=36%,2,IF(F580&lt;=46%,3,IF(F580&lt;=55%,4,IF(F580&lt;=72%,5,6)))))&amp;" for 100km"</f>
        <v>Start group 6 for 100km</v>
      </c>
    </row>
    <row r="581" spans="1:8">
      <c r="A581" s="128">
        <v>579</v>
      </c>
      <c r="B581" s="68" t="s">
        <v>158</v>
      </c>
      <c r="C581" s="68" t="s">
        <v>7193</v>
      </c>
      <c r="D581" s="69">
        <v>0.37144675925925924</v>
      </c>
      <c r="E581" s="37">
        <f t="shared" si="37"/>
        <v>0.85524372230428358</v>
      </c>
      <c r="F581" s="37">
        <f t="shared" si="38"/>
        <v>0.96023698998289753</v>
      </c>
      <c r="G581" s="11" t="str">
        <f t="shared" si="39"/>
        <v>Start group 6 for 50km</v>
      </c>
      <c r="H581" s="4" t="str">
        <f t="shared" si="40"/>
        <v>Start group 6 for 100km</v>
      </c>
    </row>
    <row r="582" spans="1:8">
      <c r="A582" s="128">
        <v>580</v>
      </c>
      <c r="B582" s="68" t="s">
        <v>31</v>
      </c>
      <c r="C582" s="68" t="s">
        <v>8282</v>
      </c>
      <c r="D582" s="69">
        <v>0.37229166666666669</v>
      </c>
      <c r="E582" s="37">
        <f t="shared" si="37"/>
        <v>0.85672082717872966</v>
      </c>
      <c r="F582" s="37">
        <f t="shared" si="38"/>
        <v>0.9646958221353531</v>
      </c>
      <c r="G582" s="11" t="str">
        <f t="shared" si="39"/>
        <v>Start group 6 for 50km</v>
      </c>
      <c r="H582" s="4" t="str">
        <f t="shared" si="40"/>
        <v>Start group 6 for 100km</v>
      </c>
    </row>
    <row r="583" spans="1:8">
      <c r="A583" s="128">
        <v>581</v>
      </c>
      <c r="B583" s="68" t="s">
        <v>49</v>
      </c>
      <c r="C583" s="68" t="s">
        <v>2559</v>
      </c>
      <c r="D583" s="69">
        <v>0.37314814814814817</v>
      </c>
      <c r="E583" s="37">
        <f t="shared" si="37"/>
        <v>0.85819793205317574</v>
      </c>
      <c r="F583" s="37">
        <f t="shared" si="38"/>
        <v>0.96921573418030793</v>
      </c>
      <c r="G583" s="11" t="str">
        <f t="shared" si="39"/>
        <v>Start group 6 for 50km</v>
      </c>
      <c r="H583" s="4" t="str">
        <f t="shared" si="40"/>
        <v>Start group 6 for 100km</v>
      </c>
    </row>
    <row r="584" spans="1:8">
      <c r="A584" s="128">
        <v>582</v>
      </c>
      <c r="B584" s="68" t="s">
        <v>7</v>
      </c>
      <c r="C584" s="68" t="s">
        <v>9828</v>
      </c>
      <c r="D584" s="69">
        <v>0.37408564814814815</v>
      </c>
      <c r="E584" s="37">
        <f t="shared" si="37"/>
        <v>0.85967503692762182</v>
      </c>
      <c r="F584" s="37">
        <f t="shared" si="38"/>
        <v>0.97416320547275814</v>
      </c>
      <c r="G584" s="11" t="str">
        <f t="shared" si="39"/>
        <v>Start group 6 for 50km</v>
      </c>
      <c r="H584" s="4" t="str">
        <f t="shared" si="40"/>
        <v>Start group 6 for 100km</v>
      </c>
    </row>
    <row r="585" spans="1:8">
      <c r="A585" s="128">
        <v>583</v>
      </c>
      <c r="B585" s="68" t="s">
        <v>25</v>
      </c>
      <c r="C585" s="68" t="s">
        <v>10623</v>
      </c>
      <c r="D585" s="69">
        <v>0.37439814814814815</v>
      </c>
      <c r="E585" s="37">
        <f t="shared" si="37"/>
        <v>0.86115214180206789</v>
      </c>
      <c r="F585" s="37">
        <f t="shared" si="38"/>
        <v>0.97581236257024184</v>
      </c>
      <c r="G585" s="11" t="str">
        <f t="shared" si="39"/>
        <v>Start group 6 for 50km</v>
      </c>
      <c r="H585" s="4" t="str">
        <f t="shared" si="40"/>
        <v>Start group 6 for 100km</v>
      </c>
    </row>
    <row r="586" spans="1:8">
      <c r="A586" s="128">
        <v>584</v>
      </c>
      <c r="B586" s="68" t="s">
        <v>248</v>
      </c>
      <c r="C586" s="68" t="s">
        <v>10624</v>
      </c>
      <c r="D586" s="69">
        <v>0.37439814814814815</v>
      </c>
      <c r="E586" s="37">
        <f t="shared" si="37"/>
        <v>0.86262924667651408</v>
      </c>
      <c r="F586" s="37">
        <f t="shared" si="38"/>
        <v>0.97581236257024184</v>
      </c>
      <c r="G586" s="11" t="str">
        <f t="shared" si="39"/>
        <v>Start group 6 for 50km</v>
      </c>
      <c r="H586" s="4" t="str">
        <f t="shared" si="40"/>
        <v>Start group 6 for 100km</v>
      </c>
    </row>
    <row r="587" spans="1:8">
      <c r="A587" s="128">
        <v>585</v>
      </c>
      <c r="B587" s="68" t="s">
        <v>50</v>
      </c>
      <c r="C587" s="68" t="s">
        <v>9865</v>
      </c>
      <c r="D587" s="69">
        <v>0.37440972222222224</v>
      </c>
      <c r="E587" s="37">
        <f t="shared" si="37"/>
        <v>0.86410635155096016</v>
      </c>
      <c r="F587" s="37">
        <f t="shared" si="38"/>
        <v>0.9758734424627411</v>
      </c>
      <c r="G587" s="11" t="str">
        <f t="shared" si="39"/>
        <v>Start group 6 for 50km</v>
      </c>
      <c r="H587" s="4" t="str">
        <f t="shared" si="40"/>
        <v>Start group 6 for 100km</v>
      </c>
    </row>
    <row r="588" spans="1:8">
      <c r="A588" s="128">
        <v>586</v>
      </c>
      <c r="B588" s="68" t="s">
        <v>105</v>
      </c>
      <c r="C588" s="68" t="s">
        <v>9826</v>
      </c>
      <c r="D588" s="69">
        <v>0.37445601851851851</v>
      </c>
      <c r="E588" s="37">
        <f t="shared" si="37"/>
        <v>0.86558345642540624</v>
      </c>
      <c r="F588" s="37">
        <f t="shared" si="38"/>
        <v>0.97611776203273892</v>
      </c>
      <c r="G588" s="11" t="str">
        <f t="shared" si="39"/>
        <v>Start group 6 for 50km</v>
      </c>
      <c r="H588" s="4" t="str">
        <f t="shared" si="40"/>
        <v>Start group 6 for 100km</v>
      </c>
    </row>
    <row r="589" spans="1:8">
      <c r="A589" s="128">
        <v>587</v>
      </c>
      <c r="B589" s="68" t="s">
        <v>42</v>
      </c>
      <c r="C589" s="68" t="s">
        <v>5745</v>
      </c>
      <c r="D589" s="69">
        <v>0.37480324074074073</v>
      </c>
      <c r="E589" s="37">
        <f t="shared" si="37"/>
        <v>0.86706056129985232</v>
      </c>
      <c r="F589" s="37">
        <f t="shared" si="38"/>
        <v>0.97795015880772052</v>
      </c>
      <c r="G589" s="11" t="str">
        <f t="shared" si="39"/>
        <v>Start group 6 for 50km</v>
      </c>
      <c r="H589" s="4" t="str">
        <f t="shared" si="40"/>
        <v>Start group 6 for 100km</v>
      </c>
    </row>
    <row r="590" spans="1:8">
      <c r="A590" s="128">
        <v>588</v>
      </c>
      <c r="B590" s="68" t="s">
        <v>7</v>
      </c>
      <c r="C590" s="68" t="s">
        <v>10625</v>
      </c>
      <c r="D590" s="69">
        <v>0.37480324074074073</v>
      </c>
      <c r="E590" s="37">
        <f t="shared" si="37"/>
        <v>0.8685376661742984</v>
      </c>
      <c r="F590" s="37">
        <f t="shared" si="38"/>
        <v>0.97795015880772052</v>
      </c>
      <c r="G590" s="11" t="str">
        <f t="shared" si="39"/>
        <v>Start group 6 for 50km</v>
      </c>
      <c r="H590" s="4" t="str">
        <f t="shared" si="40"/>
        <v>Start group 6 for 100km</v>
      </c>
    </row>
    <row r="591" spans="1:8">
      <c r="A591" s="128">
        <v>589</v>
      </c>
      <c r="B591" s="68" t="s">
        <v>28</v>
      </c>
      <c r="C591" s="68" t="s">
        <v>9558</v>
      </c>
      <c r="D591" s="69">
        <v>0.37546296296296294</v>
      </c>
      <c r="E591" s="37">
        <f t="shared" si="37"/>
        <v>0.87001477104874447</v>
      </c>
      <c r="F591" s="37">
        <f t="shared" si="38"/>
        <v>0.98143171268018548</v>
      </c>
      <c r="G591" s="11" t="str">
        <f t="shared" si="39"/>
        <v>Start group 6 for 50km</v>
      </c>
      <c r="H591" s="4" t="str">
        <f t="shared" si="40"/>
        <v>Start group 6 for 100km</v>
      </c>
    </row>
    <row r="592" spans="1:8">
      <c r="A592" s="128">
        <v>590</v>
      </c>
      <c r="B592" s="68" t="s">
        <v>210</v>
      </c>
      <c r="C592" s="68" t="s">
        <v>2559</v>
      </c>
      <c r="D592" s="69">
        <v>0.37557870370370372</v>
      </c>
      <c r="E592" s="37">
        <f t="shared" si="37"/>
        <v>0.87149187592319055</v>
      </c>
      <c r="F592" s="37">
        <f t="shared" si="38"/>
        <v>0.98204251160517964</v>
      </c>
      <c r="G592" s="11" t="str">
        <f t="shared" si="39"/>
        <v>Start group 6 for 50km</v>
      </c>
      <c r="H592" s="4" t="str">
        <f t="shared" si="40"/>
        <v>Start group 6 for 100km</v>
      </c>
    </row>
    <row r="593" spans="1:8">
      <c r="A593" s="128">
        <v>591</v>
      </c>
      <c r="B593" s="68" t="s">
        <v>49</v>
      </c>
      <c r="C593" s="68" t="s">
        <v>7245</v>
      </c>
      <c r="D593" s="69">
        <v>0.37560185185185185</v>
      </c>
      <c r="E593" s="37">
        <f t="shared" si="37"/>
        <v>0.87296898079763663</v>
      </c>
      <c r="F593" s="37">
        <f t="shared" si="38"/>
        <v>0.98216467139017838</v>
      </c>
      <c r="G593" s="11" t="str">
        <f t="shared" si="39"/>
        <v>Start group 6 for 50km</v>
      </c>
      <c r="H593" s="4" t="str">
        <f t="shared" si="40"/>
        <v>Start group 6 for 100km</v>
      </c>
    </row>
    <row r="594" spans="1:8">
      <c r="A594" s="128">
        <v>592</v>
      </c>
      <c r="B594" s="68" t="s">
        <v>492</v>
      </c>
      <c r="C594" s="68" t="s">
        <v>7919</v>
      </c>
      <c r="D594" s="69">
        <v>0.37667824074074074</v>
      </c>
      <c r="E594" s="37">
        <f t="shared" si="37"/>
        <v>0.87444608567208271</v>
      </c>
      <c r="F594" s="37">
        <f t="shared" si="38"/>
        <v>0.98784510139262138</v>
      </c>
      <c r="G594" s="11" t="str">
        <f t="shared" si="39"/>
        <v>Start group 6 for 50km</v>
      </c>
      <c r="H594" s="4" t="str">
        <f t="shared" si="40"/>
        <v>Start group 6 for 100km</v>
      </c>
    </row>
    <row r="595" spans="1:8">
      <c r="A595" s="128">
        <v>593</v>
      </c>
      <c r="B595" s="68" t="s">
        <v>25</v>
      </c>
      <c r="C595" s="68" t="s">
        <v>5745</v>
      </c>
      <c r="D595" s="69">
        <v>0.37671296296296297</v>
      </c>
      <c r="E595" s="37">
        <f t="shared" si="37"/>
        <v>0.87592319054652878</v>
      </c>
      <c r="F595" s="37">
        <f t="shared" si="38"/>
        <v>0.98802834107011972</v>
      </c>
      <c r="G595" s="11" t="str">
        <f t="shared" si="39"/>
        <v>Start group 6 for 50km</v>
      </c>
      <c r="H595" s="4" t="str">
        <f t="shared" si="40"/>
        <v>Start group 6 for 100km</v>
      </c>
    </row>
    <row r="596" spans="1:8">
      <c r="A596" s="128">
        <v>594</v>
      </c>
      <c r="B596" s="68" t="s">
        <v>48</v>
      </c>
      <c r="C596" s="68" t="s">
        <v>10626</v>
      </c>
      <c r="D596" s="69">
        <v>0.37686342592592592</v>
      </c>
      <c r="E596" s="37">
        <f t="shared" si="37"/>
        <v>0.87740029542097486</v>
      </c>
      <c r="F596" s="37">
        <f t="shared" si="38"/>
        <v>0.98882237967261155</v>
      </c>
      <c r="G596" s="11" t="str">
        <f t="shared" si="39"/>
        <v>Start group 6 for 50km</v>
      </c>
      <c r="H596" s="4" t="str">
        <f t="shared" si="40"/>
        <v>Start group 6 for 100km</v>
      </c>
    </row>
    <row r="597" spans="1:8">
      <c r="A597" s="128">
        <v>595</v>
      </c>
      <c r="B597" s="68" t="s">
        <v>761</v>
      </c>
      <c r="C597" s="68" t="s">
        <v>10183</v>
      </c>
      <c r="D597" s="69">
        <v>0.37739583333333332</v>
      </c>
      <c r="E597" s="37">
        <f t="shared" si="37"/>
        <v>0.87887740029542094</v>
      </c>
      <c r="F597" s="37">
        <f t="shared" si="38"/>
        <v>0.99163205472758376</v>
      </c>
      <c r="G597" s="11" t="str">
        <f t="shared" si="39"/>
        <v>Start group 6 for 50km</v>
      </c>
      <c r="H597" s="4" t="str">
        <f t="shared" si="40"/>
        <v>Start group 6 for 100km</v>
      </c>
    </row>
    <row r="598" spans="1:8">
      <c r="A598" s="128">
        <v>596</v>
      </c>
      <c r="B598" s="68" t="s">
        <v>137</v>
      </c>
      <c r="C598" s="68" t="s">
        <v>9770</v>
      </c>
      <c r="D598" s="69">
        <v>0.37789351851851855</v>
      </c>
      <c r="E598" s="37">
        <f t="shared" si="37"/>
        <v>0.88035450516986702</v>
      </c>
      <c r="F598" s="37">
        <f t="shared" si="38"/>
        <v>0.99425849010505718</v>
      </c>
      <c r="G598" s="11" t="str">
        <f t="shared" si="39"/>
        <v>Start group 6 for 50km</v>
      </c>
      <c r="H598" s="4" t="str">
        <f t="shared" si="40"/>
        <v>Start group 6 for 100km</v>
      </c>
    </row>
    <row r="599" spans="1:8">
      <c r="A599" s="128">
        <v>597</v>
      </c>
      <c r="B599" s="68" t="s">
        <v>127</v>
      </c>
      <c r="C599" s="68" t="s">
        <v>7784</v>
      </c>
      <c r="D599" s="69">
        <v>0.37837962962962962</v>
      </c>
      <c r="E599" s="37">
        <f t="shared" si="37"/>
        <v>0.8818316100443131</v>
      </c>
      <c r="F599" s="37">
        <f t="shared" si="38"/>
        <v>0.99682384559003179</v>
      </c>
      <c r="G599" s="11" t="str">
        <f t="shared" si="39"/>
        <v>Start group 6 for 50km</v>
      </c>
      <c r="H599" s="4" t="str">
        <f t="shared" si="40"/>
        <v>Start group 6 for 100km</v>
      </c>
    </row>
    <row r="600" spans="1:8">
      <c r="A600" s="128">
        <v>598</v>
      </c>
      <c r="B600" s="68" t="s">
        <v>12</v>
      </c>
      <c r="C600" s="68" t="s">
        <v>10627</v>
      </c>
      <c r="D600" s="69">
        <v>0.38078703703703703</v>
      </c>
      <c r="E600" s="37">
        <f t="shared" si="37"/>
        <v>0.88330871491875929</v>
      </c>
      <c r="F600" s="37">
        <f t="shared" si="38"/>
        <v>1.0095284632299049</v>
      </c>
      <c r="G600" s="11" t="str">
        <f t="shared" si="39"/>
        <v>Start group 6 for 50km</v>
      </c>
      <c r="H600" s="4" t="str">
        <f t="shared" si="40"/>
        <v>Start group 6 for 100km</v>
      </c>
    </row>
    <row r="601" spans="1:8">
      <c r="A601" s="128">
        <v>599</v>
      </c>
      <c r="B601" s="68" t="s">
        <v>9648</v>
      </c>
      <c r="C601" s="68" t="s">
        <v>9649</v>
      </c>
      <c r="D601" s="69">
        <v>0.38122685185185184</v>
      </c>
      <c r="E601" s="37">
        <f t="shared" si="37"/>
        <v>0.88478581979320536</v>
      </c>
      <c r="F601" s="37">
        <f t="shared" si="38"/>
        <v>1.0118494991448816</v>
      </c>
      <c r="G601" s="11" t="str">
        <f t="shared" si="39"/>
        <v>Start group 6 for 50km</v>
      </c>
      <c r="H601" s="4" t="str">
        <f t="shared" si="40"/>
        <v>Start group 6 for 100km</v>
      </c>
    </row>
    <row r="602" spans="1:8">
      <c r="A602" s="128">
        <v>600</v>
      </c>
      <c r="B602" s="68" t="s">
        <v>9778</v>
      </c>
      <c r="C602" s="68" t="s">
        <v>5850</v>
      </c>
      <c r="D602" s="69">
        <v>0.38122685185185184</v>
      </c>
      <c r="E602" s="37">
        <f t="shared" si="37"/>
        <v>0.88626292466765144</v>
      </c>
      <c r="F602" s="37">
        <f t="shared" si="38"/>
        <v>1.0118494991448816</v>
      </c>
      <c r="G602" s="11" t="str">
        <f t="shared" si="39"/>
        <v>Start group 6 for 50km</v>
      </c>
      <c r="H602" s="4" t="str">
        <f t="shared" si="40"/>
        <v>Start group 6 for 100km</v>
      </c>
    </row>
    <row r="603" spans="1:8">
      <c r="A603" s="128">
        <v>601</v>
      </c>
      <c r="B603" s="68" t="s">
        <v>171</v>
      </c>
      <c r="C603" s="68" t="s">
        <v>9856</v>
      </c>
      <c r="D603" s="69">
        <v>0.38171296296296298</v>
      </c>
      <c r="E603" s="37">
        <f t="shared" si="37"/>
        <v>0.88774002954209752</v>
      </c>
      <c r="F603" s="37">
        <f t="shared" si="38"/>
        <v>1.0144148546298557</v>
      </c>
      <c r="G603" s="11" t="str">
        <f t="shared" si="39"/>
        <v>Start group 6 for 50km</v>
      </c>
      <c r="H603" s="4" t="str">
        <f t="shared" si="40"/>
        <v>Start group 6 for 100km</v>
      </c>
    </row>
    <row r="604" spans="1:8">
      <c r="A604" s="128">
        <v>602</v>
      </c>
      <c r="B604" s="68" t="s">
        <v>36</v>
      </c>
      <c r="C604" s="68" t="s">
        <v>5794</v>
      </c>
      <c r="D604" s="69">
        <v>0.38171296296296298</v>
      </c>
      <c r="E604" s="37">
        <f t="shared" si="37"/>
        <v>0.8892171344165436</v>
      </c>
      <c r="F604" s="37">
        <f t="shared" si="38"/>
        <v>1.0144148546298557</v>
      </c>
      <c r="G604" s="11" t="str">
        <f t="shared" si="39"/>
        <v>Start group 6 for 50km</v>
      </c>
      <c r="H604" s="4" t="str">
        <f t="shared" si="40"/>
        <v>Start group 6 for 100km</v>
      </c>
    </row>
    <row r="605" spans="1:8">
      <c r="A605" s="128">
        <v>603</v>
      </c>
      <c r="B605" s="68" t="s">
        <v>10628</v>
      </c>
      <c r="C605" s="68" t="s">
        <v>10629</v>
      </c>
      <c r="D605" s="69">
        <v>0.38186342592592593</v>
      </c>
      <c r="E605" s="37">
        <f t="shared" si="37"/>
        <v>0.89069423929098968</v>
      </c>
      <c r="F605" s="37">
        <f t="shared" si="38"/>
        <v>1.0152088932323478</v>
      </c>
      <c r="G605" s="11" t="str">
        <f t="shared" si="39"/>
        <v>Start group 6 for 50km</v>
      </c>
      <c r="H605" s="4" t="str">
        <f t="shared" si="40"/>
        <v>Start group 6 for 100km</v>
      </c>
    </row>
    <row r="606" spans="1:8">
      <c r="A606" s="128">
        <v>604</v>
      </c>
      <c r="B606" s="68" t="s">
        <v>756</v>
      </c>
      <c r="C606" s="68" t="s">
        <v>10630</v>
      </c>
      <c r="D606" s="69">
        <v>0.38256944444444446</v>
      </c>
      <c r="E606" s="37">
        <f t="shared" si="37"/>
        <v>0.89217134416543575</v>
      </c>
      <c r="F606" s="37">
        <f t="shared" si="38"/>
        <v>1.0189347666748105</v>
      </c>
      <c r="G606" s="11" t="str">
        <f t="shared" si="39"/>
        <v>Start group 6 for 50km</v>
      </c>
      <c r="H606" s="4" t="str">
        <f t="shared" si="40"/>
        <v>Start group 6 for 100km</v>
      </c>
    </row>
    <row r="607" spans="1:8">
      <c r="A607" s="128">
        <v>605</v>
      </c>
      <c r="B607" s="68" t="s">
        <v>15</v>
      </c>
      <c r="C607" s="68" t="s">
        <v>10631</v>
      </c>
      <c r="D607" s="69">
        <v>0.38341435185185185</v>
      </c>
      <c r="E607" s="37">
        <f t="shared" si="37"/>
        <v>0.89364844903988183</v>
      </c>
      <c r="F607" s="37">
        <f t="shared" si="38"/>
        <v>1.023393598827266</v>
      </c>
      <c r="G607" s="11" t="str">
        <f t="shared" si="39"/>
        <v>Start group 6 for 50km</v>
      </c>
      <c r="H607" s="4" t="str">
        <f t="shared" si="40"/>
        <v>Start group 6 for 100km</v>
      </c>
    </row>
    <row r="608" spans="1:8">
      <c r="A608" s="128">
        <v>606</v>
      </c>
      <c r="B608" s="68" t="s">
        <v>29</v>
      </c>
      <c r="C608" s="68" t="s">
        <v>10632</v>
      </c>
      <c r="D608" s="69">
        <v>0.38395833333333335</v>
      </c>
      <c r="E608" s="37">
        <f t="shared" si="37"/>
        <v>0.89512555391432791</v>
      </c>
      <c r="F608" s="37">
        <f t="shared" si="38"/>
        <v>1.0262643537747371</v>
      </c>
      <c r="G608" s="11" t="str">
        <f t="shared" si="39"/>
        <v>Start group 6 for 50km</v>
      </c>
      <c r="H608" s="4" t="str">
        <f t="shared" si="40"/>
        <v>Start group 6 for 100km</v>
      </c>
    </row>
    <row r="609" spans="1:8">
      <c r="A609" s="128">
        <v>607</v>
      </c>
      <c r="B609" s="68" t="s">
        <v>8013</v>
      </c>
      <c r="C609" s="68" t="s">
        <v>10633</v>
      </c>
      <c r="D609" s="69">
        <v>0.38395833333333335</v>
      </c>
      <c r="E609" s="37">
        <f t="shared" si="37"/>
        <v>0.89660265878877399</v>
      </c>
      <c r="F609" s="37">
        <f t="shared" si="38"/>
        <v>1.0262643537747371</v>
      </c>
      <c r="G609" s="11" t="str">
        <f t="shared" si="39"/>
        <v>Start group 6 for 50km</v>
      </c>
      <c r="H609" s="4" t="str">
        <f t="shared" si="40"/>
        <v>Start group 6 for 100km</v>
      </c>
    </row>
    <row r="610" spans="1:8">
      <c r="A610" s="128">
        <v>608</v>
      </c>
      <c r="B610" s="68" t="s">
        <v>51</v>
      </c>
      <c r="C610" s="68" t="s">
        <v>5735</v>
      </c>
      <c r="D610" s="69">
        <v>0.38638888888888889</v>
      </c>
      <c r="E610" s="37">
        <f t="shared" si="37"/>
        <v>0.89807976366322007</v>
      </c>
      <c r="F610" s="37">
        <f t="shared" si="38"/>
        <v>1.0390911311996089</v>
      </c>
      <c r="G610" s="11" t="str">
        <f t="shared" si="39"/>
        <v>Start group 6 for 50km</v>
      </c>
      <c r="H610" s="4" t="str">
        <f t="shared" si="40"/>
        <v>Start group 6 for 100km</v>
      </c>
    </row>
    <row r="611" spans="1:8">
      <c r="A611" s="128">
        <v>609</v>
      </c>
      <c r="B611" s="68" t="s">
        <v>15</v>
      </c>
      <c r="C611" s="68" t="s">
        <v>10634</v>
      </c>
      <c r="D611" s="69">
        <v>0.38703703703703701</v>
      </c>
      <c r="E611" s="37">
        <f t="shared" si="37"/>
        <v>0.89955686853766614</v>
      </c>
      <c r="F611" s="37">
        <f t="shared" si="38"/>
        <v>1.0425116051795749</v>
      </c>
      <c r="G611" s="11" t="str">
        <f t="shared" si="39"/>
        <v>Start group 6 for 50km</v>
      </c>
      <c r="H611" s="4" t="str">
        <f t="shared" si="40"/>
        <v>Start group 6 for 100km</v>
      </c>
    </row>
    <row r="612" spans="1:8">
      <c r="A612" s="128">
        <v>610</v>
      </c>
      <c r="B612" s="68" t="s">
        <v>574</v>
      </c>
      <c r="C612" s="68" t="s">
        <v>10635</v>
      </c>
      <c r="D612" s="69">
        <v>0.38758101851851851</v>
      </c>
      <c r="E612" s="37">
        <f t="shared" si="37"/>
        <v>0.90103397341211222</v>
      </c>
      <c r="F612" s="37">
        <f t="shared" si="38"/>
        <v>1.0453823601270462</v>
      </c>
      <c r="G612" s="11" t="str">
        <f t="shared" si="39"/>
        <v>Start group 6 for 50km</v>
      </c>
      <c r="H612" s="4" t="str">
        <f t="shared" si="40"/>
        <v>Start group 6 for 100km</v>
      </c>
    </row>
    <row r="613" spans="1:8">
      <c r="A613" s="128">
        <v>611</v>
      </c>
      <c r="B613" s="68" t="s">
        <v>370</v>
      </c>
      <c r="C613" s="68" t="s">
        <v>7559</v>
      </c>
      <c r="D613" s="69">
        <v>0.38774305555555555</v>
      </c>
      <c r="E613" s="37">
        <f t="shared" si="37"/>
        <v>0.9025110782865583</v>
      </c>
      <c r="F613" s="37">
        <f t="shared" si="38"/>
        <v>1.0462374786220376</v>
      </c>
      <c r="G613" s="11" t="str">
        <f t="shared" si="39"/>
        <v>Start group 6 for 50km</v>
      </c>
      <c r="H613" s="4" t="str">
        <f t="shared" si="40"/>
        <v>Start group 6 for 100km</v>
      </c>
    </row>
    <row r="614" spans="1:8">
      <c r="A614" s="128">
        <v>612</v>
      </c>
      <c r="B614" s="68" t="s">
        <v>10636</v>
      </c>
      <c r="C614" s="68" t="s">
        <v>10637</v>
      </c>
      <c r="D614" s="69">
        <v>0.38775462962962964</v>
      </c>
      <c r="E614" s="37">
        <f t="shared" si="37"/>
        <v>0.90398818316100438</v>
      </c>
      <c r="F614" s="37">
        <f t="shared" si="38"/>
        <v>1.046298558514537</v>
      </c>
      <c r="G614" s="11" t="str">
        <f t="shared" si="39"/>
        <v>Start group 6 for 50km</v>
      </c>
      <c r="H614" s="4" t="str">
        <f t="shared" si="40"/>
        <v>Start group 6 for 100km</v>
      </c>
    </row>
    <row r="615" spans="1:8">
      <c r="A615" s="128">
        <v>613</v>
      </c>
      <c r="B615" s="68" t="s">
        <v>31</v>
      </c>
      <c r="C615" s="68" t="s">
        <v>5692</v>
      </c>
      <c r="D615" s="69">
        <v>0.3891087962962963</v>
      </c>
      <c r="E615" s="37">
        <f t="shared" si="37"/>
        <v>0.90546528803545057</v>
      </c>
      <c r="F615" s="37">
        <f t="shared" si="38"/>
        <v>1.0534449059369657</v>
      </c>
      <c r="G615" s="11" t="str">
        <f t="shared" si="39"/>
        <v>Start group 6 for 50km</v>
      </c>
      <c r="H615" s="4" t="str">
        <f t="shared" si="40"/>
        <v>Start group 6 for 100km</v>
      </c>
    </row>
    <row r="616" spans="1:8">
      <c r="A616" s="128">
        <v>614</v>
      </c>
      <c r="B616" s="68" t="s">
        <v>10638</v>
      </c>
      <c r="C616" s="68" t="s">
        <v>10639</v>
      </c>
      <c r="D616" s="69">
        <v>0.38946759259259262</v>
      </c>
      <c r="E616" s="37">
        <f t="shared" si="37"/>
        <v>0.90694239290989664</v>
      </c>
      <c r="F616" s="37">
        <f t="shared" si="38"/>
        <v>1.0553383826044467</v>
      </c>
      <c r="G616" s="11" t="str">
        <f t="shared" si="39"/>
        <v>Start group 6 for 50km</v>
      </c>
      <c r="H616" s="4" t="str">
        <f t="shared" si="40"/>
        <v>Start group 6 for 100km</v>
      </c>
    </row>
    <row r="617" spans="1:8">
      <c r="A617" s="128">
        <v>615</v>
      </c>
      <c r="B617" s="68" t="s">
        <v>7152</v>
      </c>
      <c r="C617" s="68" t="s">
        <v>9670</v>
      </c>
      <c r="D617" s="69">
        <v>0.38946759259259262</v>
      </c>
      <c r="E617" s="37">
        <f t="shared" si="37"/>
        <v>0.90841949778434272</v>
      </c>
      <c r="F617" s="37">
        <f t="shared" si="38"/>
        <v>1.0553383826044467</v>
      </c>
      <c r="G617" s="11" t="str">
        <f t="shared" si="39"/>
        <v>Start group 6 for 50km</v>
      </c>
      <c r="H617" s="4" t="str">
        <f t="shared" si="40"/>
        <v>Start group 6 for 100km</v>
      </c>
    </row>
    <row r="618" spans="1:8">
      <c r="A618" s="128">
        <v>616</v>
      </c>
      <c r="B618" s="68" t="s">
        <v>41</v>
      </c>
      <c r="C618" s="68" t="s">
        <v>6103</v>
      </c>
      <c r="D618" s="69">
        <v>0.39087962962962963</v>
      </c>
      <c r="E618" s="37">
        <f t="shared" si="37"/>
        <v>0.9098966026587888</v>
      </c>
      <c r="F618" s="37">
        <f t="shared" si="38"/>
        <v>1.062790129489372</v>
      </c>
      <c r="G618" s="11" t="str">
        <f t="shared" si="39"/>
        <v>Start group 6 for 50km</v>
      </c>
      <c r="H618" s="4" t="str">
        <f t="shared" si="40"/>
        <v>Start group 6 for 100km</v>
      </c>
    </row>
    <row r="619" spans="1:8">
      <c r="A619" s="128">
        <v>617</v>
      </c>
      <c r="B619" s="68" t="s">
        <v>14</v>
      </c>
      <c r="C619" s="68" t="s">
        <v>6103</v>
      </c>
      <c r="D619" s="69">
        <v>0.39090277777777777</v>
      </c>
      <c r="E619" s="37">
        <f t="shared" si="37"/>
        <v>0.91137370753323488</v>
      </c>
      <c r="F619" s="37">
        <f t="shared" si="38"/>
        <v>1.0629122892743708</v>
      </c>
      <c r="G619" s="11" t="str">
        <f t="shared" si="39"/>
        <v>Start group 6 for 50km</v>
      </c>
      <c r="H619" s="4" t="str">
        <f t="shared" si="40"/>
        <v>Start group 6 for 100km</v>
      </c>
    </row>
    <row r="620" spans="1:8">
      <c r="A620" s="128">
        <v>618</v>
      </c>
      <c r="B620" s="68" t="s">
        <v>10640</v>
      </c>
      <c r="C620" s="68" t="s">
        <v>10641</v>
      </c>
      <c r="D620" s="69">
        <v>0.39187499999999997</v>
      </c>
      <c r="E620" s="37">
        <f t="shared" si="37"/>
        <v>0.91285081240768096</v>
      </c>
      <c r="F620" s="37">
        <f t="shared" si="38"/>
        <v>1.0680430002443193</v>
      </c>
      <c r="G620" s="11" t="str">
        <f t="shared" si="39"/>
        <v>Start group 6 for 50km</v>
      </c>
      <c r="H620" s="4" t="str">
        <f t="shared" si="40"/>
        <v>Start group 6 for 100km</v>
      </c>
    </row>
    <row r="621" spans="1:8">
      <c r="A621" s="128">
        <v>619</v>
      </c>
      <c r="B621" s="68" t="s">
        <v>10642</v>
      </c>
      <c r="C621" s="68" t="s">
        <v>9471</v>
      </c>
      <c r="D621" s="69">
        <v>0.39221064814814816</v>
      </c>
      <c r="E621" s="37">
        <f t="shared" si="37"/>
        <v>0.91432791728212703</v>
      </c>
      <c r="F621" s="37">
        <f t="shared" si="38"/>
        <v>1.0698143171268018</v>
      </c>
      <c r="G621" s="11" t="str">
        <f t="shared" si="39"/>
        <v>Start group 6 for 50km</v>
      </c>
      <c r="H621" s="4" t="str">
        <f t="shared" si="40"/>
        <v>Start group 6 for 100km</v>
      </c>
    </row>
    <row r="622" spans="1:8">
      <c r="A622" s="128">
        <v>620</v>
      </c>
      <c r="B622" s="68" t="s">
        <v>18</v>
      </c>
      <c r="C622" s="68" t="s">
        <v>10643</v>
      </c>
      <c r="D622" s="69">
        <v>0.39402777777777775</v>
      </c>
      <c r="E622" s="37">
        <f t="shared" si="37"/>
        <v>0.91580502215657311</v>
      </c>
      <c r="F622" s="37">
        <f t="shared" si="38"/>
        <v>1.0794038602492058</v>
      </c>
      <c r="G622" s="11" t="str">
        <f t="shared" si="39"/>
        <v>Start group 6 for 50km</v>
      </c>
      <c r="H622" s="4" t="str">
        <f t="shared" si="40"/>
        <v>Start group 6 for 100km</v>
      </c>
    </row>
    <row r="623" spans="1:8">
      <c r="A623" s="128">
        <v>621</v>
      </c>
      <c r="B623" s="68" t="s">
        <v>278</v>
      </c>
      <c r="C623" s="68" t="s">
        <v>9771</v>
      </c>
      <c r="D623" s="69">
        <v>0.39527777777777778</v>
      </c>
      <c r="E623" s="37">
        <f t="shared" si="37"/>
        <v>0.91728212703101919</v>
      </c>
      <c r="F623" s="37">
        <f t="shared" si="38"/>
        <v>1.0860004886391401</v>
      </c>
      <c r="G623" s="11" t="str">
        <f t="shared" si="39"/>
        <v>Start group 6 for 50km</v>
      </c>
      <c r="H623" s="4" t="str">
        <f t="shared" si="40"/>
        <v>Start group 6 for 100km</v>
      </c>
    </row>
    <row r="624" spans="1:8">
      <c r="A624" s="128">
        <v>622</v>
      </c>
      <c r="B624" s="68" t="s">
        <v>646</v>
      </c>
      <c r="C624" s="68" t="s">
        <v>9752</v>
      </c>
      <c r="D624" s="69">
        <v>0.39796296296296296</v>
      </c>
      <c r="E624" s="37">
        <f t="shared" si="37"/>
        <v>0.91875923190546527</v>
      </c>
      <c r="F624" s="37">
        <f t="shared" si="38"/>
        <v>1.1001710236989983</v>
      </c>
      <c r="G624" s="11" t="str">
        <f t="shared" si="39"/>
        <v>Start group 6 for 50km</v>
      </c>
      <c r="H624" s="4" t="str">
        <f t="shared" si="40"/>
        <v>Start group 6 for 100km</v>
      </c>
    </row>
    <row r="625" spans="1:8">
      <c r="A625" s="128">
        <v>623</v>
      </c>
      <c r="B625" s="68" t="s">
        <v>7</v>
      </c>
      <c r="C625" s="68" t="s">
        <v>5753</v>
      </c>
      <c r="D625" s="69">
        <v>0.39817129629629627</v>
      </c>
      <c r="E625" s="37">
        <f t="shared" si="37"/>
        <v>0.92023633677991135</v>
      </c>
      <c r="F625" s="37">
        <f t="shared" si="38"/>
        <v>1.1012704617639872</v>
      </c>
      <c r="G625" s="11" t="str">
        <f t="shared" si="39"/>
        <v>Start group 6 for 50km</v>
      </c>
      <c r="H625" s="4" t="str">
        <f t="shared" si="40"/>
        <v>Start group 6 for 100km</v>
      </c>
    </row>
    <row r="626" spans="1:8">
      <c r="A626" s="128">
        <v>624</v>
      </c>
      <c r="B626" s="68" t="s">
        <v>470</v>
      </c>
      <c r="C626" s="68" t="s">
        <v>9768</v>
      </c>
      <c r="D626" s="69">
        <v>0.3988888888888889</v>
      </c>
      <c r="E626" s="37">
        <f t="shared" si="37"/>
        <v>0.92171344165435742</v>
      </c>
      <c r="F626" s="37">
        <f t="shared" si="38"/>
        <v>1.1050574150989494</v>
      </c>
      <c r="G626" s="11" t="str">
        <f t="shared" si="39"/>
        <v>Start group 6 for 50km</v>
      </c>
      <c r="H626" s="4" t="str">
        <f t="shared" si="40"/>
        <v>Start group 6 for 100km</v>
      </c>
    </row>
    <row r="627" spans="1:8">
      <c r="A627" s="128">
        <v>625</v>
      </c>
      <c r="B627" s="68" t="s">
        <v>10644</v>
      </c>
      <c r="C627" s="68" t="s">
        <v>2751</v>
      </c>
      <c r="D627" s="69">
        <v>0.40187499999999998</v>
      </c>
      <c r="E627" s="37">
        <f t="shared" si="37"/>
        <v>0.9231905465288035</v>
      </c>
      <c r="F627" s="37">
        <f t="shared" si="38"/>
        <v>1.1208160273637919</v>
      </c>
      <c r="G627" s="11" t="str">
        <f t="shared" si="39"/>
        <v>Start group 6 for 50km</v>
      </c>
      <c r="H627" s="4" t="str">
        <f t="shared" si="40"/>
        <v>Start group 6 for 100km</v>
      </c>
    </row>
    <row r="628" spans="1:8">
      <c r="A628" s="128">
        <v>626</v>
      </c>
      <c r="B628" s="68" t="s">
        <v>80</v>
      </c>
      <c r="C628" s="68" t="s">
        <v>5728</v>
      </c>
      <c r="D628" s="69">
        <v>0.40224537037037039</v>
      </c>
      <c r="E628" s="37">
        <f t="shared" si="37"/>
        <v>0.92466765140324958</v>
      </c>
      <c r="F628" s="37">
        <f t="shared" si="38"/>
        <v>1.1227705839237723</v>
      </c>
      <c r="G628" s="11" t="str">
        <f t="shared" si="39"/>
        <v>Start group 6 for 50km</v>
      </c>
      <c r="H628" s="4" t="str">
        <f t="shared" si="40"/>
        <v>Start group 6 for 100km</v>
      </c>
    </row>
    <row r="629" spans="1:8">
      <c r="A629" s="128">
        <v>627</v>
      </c>
      <c r="B629" s="68" t="s">
        <v>15</v>
      </c>
      <c r="C629" s="68" t="s">
        <v>7639</v>
      </c>
      <c r="D629" s="69">
        <v>0.40277777777777779</v>
      </c>
      <c r="E629" s="37">
        <f t="shared" si="37"/>
        <v>0.92614475627769577</v>
      </c>
      <c r="F629" s="37">
        <f t="shared" si="38"/>
        <v>1.125580258978744</v>
      </c>
      <c r="G629" s="11" t="str">
        <f t="shared" si="39"/>
        <v>Start group 6 for 50km</v>
      </c>
      <c r="H629" s="4" t="str">
        <f t="shared" si="40"/>
        <v>Start group 6 for 100km</v>
      </c>
    </row>
    <row r="630" spans="1:8">
      <c r="A630" s="128">
        <v>628</v>
      </c>
      <c r="B630" s="68" t="s">
        <v>546</v>
      </c>
      <c r="C630" s="68" t="s">
        <v>9872</v>
      </c>
      <c r="D630" s="69">
        <v>0.40296296296296297</v>
      </c>
      <c r="E630" s="37">
        <f t="shared" si="37"/>
        <v>0.92762186115214185</v>
      </c>
      <c r="F630" s="37">
        <f t="shared" si="38"/>
        <v>1.1265575372587344</v>
      </c>
      <c r="G630" s="11" t="str">
        <f t="shared" si="39"/>
        <v>Start group 6 for 50km</v>
      </c>
      <c r="H630" s="4" t="str">
        <f t="shared" si="40"/>
        <v>Start group 6 for 100km</v>
      </c>
    </row>
    <row r="631" spans="1:8">
      <c r="A631" s="128">
        <v>629</v>
      </c>
      <c r="B631" s="68" t="s">
        <v>10645</v>
      </c>
      <c r="C631" s="68" t="s">
        <v>10646</v>
      </c>
      <c r="D631" s="69">
        <v>0.40303240740740742</v>
      </c>
      <c r="E631" s="37">
        <f t="shared" si="37"/>
        <v>0.92909896602658792</v>
      </c>
      <c r="F631" s="37">
        <f t="shared" si="38"/>
        <v>1.1269240166137307</v>
      </c>
      <c r="G631" s="11" t="str">
        <f t="shared" si="39"/>
        <v>Start group 6 for 50km</v>
      </c>
      <c r="H631" s="4" t="str">
        <f t="shared" si="40"/>
        <v>Start group 6 for 100km</v>
      </c>
    </row>
    <row r="632" spans="1:8">
      <c r="A632" s="128">
        <v>630</v>
      </c>
      <c r="B632" s="68" t="s">
        <v>64</v>
      </c>
      <c r="C632" s="68" t="s">
        <v>10647</v>
      </c>
      <c r="D632" s="69">
        <v>0.40474537037037039</v>
      </c>
      <c r="E632" s="37">
        <f t="shared" si="37"/>
        <v>0.930576070901034</v>
      </c>
      <c r="F632" s="37">
        <f t="shared" si="38"/>
        <v>1.1359638407036405</v>
      </c>
      <c r="G632" s="11" t="str">
        <f t="shared" si="39"/>
        <v>Start group 6 for 50km</v>
      </c>
      <c r="H632" s="4" t="str">
        <f t="shared" si="40"/>
        <v>Start group 6 for 100km</v>
      </c>
    </row>
    <row r="633" spans="1:8">
      <c r="A633" s="128">
        <v>631</v>
      </c>
      <c r="B633" s="68" t="s">
        <v>208</v>
      </c>
      <c r="C633" s="68" t="s">
        <v>10648</v>
      </c>
      <c r="D633" s="69">
        <v>0.40675925925925926</v>
      </c>
      <c r="E633" s="37">
        <f t="shared" si="37"/>
        <v>0.93205317577548008</v>
      </c>
      <c r="F633" s="37">
        <f t="shared" si="38"/>
        <v>1.1465917419985341</v>
      </c>
      <c r="G633" s="11" t="str">
        <f t="shared" si="39"/>
        <v>Start group 6 for 50km</v>
      </c>
      <c r="H633" s="4" t="str">
        <f t="shared" si="40"/>
        <v>Start group 6 for 100km</v>
      </c>
    </row>
    <row r="634" spans="1:8">
      <c r="A634" s="128">
        <v>632</v>
      </c>
      <c r="B634" s="68" t="s">
        <v>17</v>
      </c>
      <c r="C634" s="68" t="s">
        <v>10649</v>
      </c>
      <c r="D634" s="69">
        <v>0.40715277777777775</v>
      </c>
      <c r="E634" s="37">
        <f t="shared" si="37"/>
        <v>0.93353028064992616</v>
      </c>
      <c r="F634" s="37">
        <f t="shared" si="38"/>
        <v>1.1486684583435132</v>
      </c>
      <c r="G634" s="11" t="str">
        <f t="shared" si="39"/>
        <v>Start group 6 for 50km</v>
      </c>
      <c r="H634" s="4" t="str">
        <f t="shared" si="40"/>
        <v>Start group 6 for 100km</v>
      </c>
    </row>
    <row r="635" spans="1:8">
      <c r="A635" s="128">
        <v>633</v>
      </c>
      <c r="B635" s="68" t="s">
        <v>25</v>
      </c>
      <c r="C635" s="68" t="s">
        <v>3266</v>
      </c>
      <c r="D635" s="69">
        <v>0.40765046296296298</v>
      </c>
      <c r="E635" s="37">
        <f t="shared" si="37"/>
        <v>0.93500738552437224</v>
      </c>
      <c r="F635" s="37">
        <f t="shared" si="38"/>
        <v>1.151294893720987</v>
      </c>
      <c r="G635" s="11" t="str">
        <f t="shared" si="39"/>
        <v>Start group 6 for 50km</v>
      </c>
      <c r="H635" s="4" t="str">
        <f t="shared" si="40"/>
        <v>Start group 6 for 100km</v>
      </c>
    </row>
    <row r="636" spans="1:8">
      <c r="A636" s="128">
        <v>634</v>
      </c>
      <c r="B636" s="68" t="s">
        <v>31</v>
      </c>
      <c r="C636" s="68" t="s">
        <v>7317</v>
      </c>
      <c r="D636" s="69">
        <v>0.40837962962962965</v>
      </c>
      <c r="E636" s="37">
        <f t="shared" si="37"/>
        <v>0.93648449039881831</v>
      </c>
      <c r="F636" s="37">
        <f t="shared" si="38"/>
        <v>1.1551429269484488</v>
      </c>
      <c r="G636" s="11" t="str">
        <f t="shared" si="39"/>
        <v>Start group 6 for 50km</v>
      </c>
      <c r="H636" s="4" t="str">
        <f t="shared" si="40"/>
        <v>Start group 6 for 100km</v>
      </c>
    </row>
    <row r="637" spans="1:8">
      <c r="A637" s="128">
        <v>635</v>
      </c>
      <c r="B637" s="68" t="s">
        <v>44</v>
      </c>
      <c r="C637" s="68" t="s">
        <v>7395</v>
      </c>
      <c r="D637" s="69">
        <v>0.40902777777777777</v>
      </c>
      <c r="E637" s="37">
        <f t="shared" si="37"/>
        <v>0.93796159527326439</v>
      </c>
      <c r="F637" s="37">
        <f t="shared" si="38"/>
        <v>1.1585634009284143</v>
      </c>
      <c r="G637" s="11" t="str">
        <f t="shared" si="39"/>
        <v>Start group 6 for 50km</v>
      </c>
      <c r="H637" s="4" t="str">
        <f t="shared" si="40"/>
        <v>Start group 6 for 100km</v>
      </c>
    </row>
    <row r="638" spans="1:8">
      <c r="A638" s="128">
        <v>636</v>
      </c>
      <c r="B638" s="68" t="s">
        <v>12</v>
      </c>
      <c r="C638" s="68" t="s">
        <v>9817</v>
      </c>
      <c r="D638" s="69">
        <v>0.40912037037037036</v>
      </c>
      <c r="E638" s="37">
        <f t="shared" si="37"/>
        <v>0.93943870014771047</v>
      </c>
      <c r="F638" s="37">
        <f t="shared" si="38"/>
        <v>1.1590520400684095</v>
      </c>
      <c r="G638" s="11" t="str">
        <f t="shared" si="39"/>
        <v>Start group 6 for 50km</v>
      </c>
      <c r="H638" s="4" t="str">
        <f t="shared" si="40"/>
        <v>Start group 6 for 100km</v>
      </c>
    </row>
    <row r="639" spans="1:8">
      <c r="A639" s="128">
        <v>637</v>
      </c>
      <c r="B639" s="68" t="s">
        <v>18</v>
      </c>
      <c r="C639" s="68" t="s">
        <v>5852</v>
      </c>
      <c r="D639" s="69">
        <v>0.4107986111111111</v>
      </c>
      <c r="E639" s="37">
        <f t="shared" si="37"/>
        <v>0.94091580502215655</v>
      </c>
      <c r="F639" s="37">
        <f t="shared" si="38"/>
        <v>1.1679086244808208</v>
      </c>
      <c r="G639" s="11" t="str">
        <f t="shared" si="39"/>
        <v>Start group 6 for 50km</v>
      </c>
      <c r="H639" s="4" t="str">
        <f t="shared" si="40"/>
        <v>Start group 6 for 100km</v>
      </c>
    </row>
    <row r="640" spans="1:8">
      <c r="A640" s="128">
        <v>638</v>
      </c>
      <c r="B640" s="68" t="s">
        <v>7</v>
      </c>
      <c r="C640" s="68" t="s">
        <v>10650</v>
      </c>
      <c r="D640" s="69">
        <v>0.4107986111111111</v>
      </c>
      <c r="E640" s="37">
        <f t="shared" si="37"/>
        <v>0.94239290989660263</v>
      </c>
      <c r="F640" s="37">
        <f t="shared" si="38"/>
        <v>1.1679086244808208</v>
      </c>
      <c r="G640" s="11" t="str">
        <f t="shared" si="39"/>
        <v>Start group 6 for 50km</v>
      </c>
      <c r="H640" s="4" t="str">
        <f t="shared" si="40"/>
        <v>Start group 6 for 100km</v>
      </c>
    </row>
    <row r="641" spans="1:8">
      <c r="A641" s="128">
        <v>639</v>
      </c>
      <c r="B641" s="68" t="s">
        <v>2521</v>
      </c>
      <c r="C641" s="68" t="s">
        <v>10651</v>
      </c>
      <c r="D641" s="69">
        <v>0.41081018518518519</v>
      </c>
      <c r="E641" s="37">
        <f t="shared" si="37"/>
        <v>0.9438700147710487</v>
      </c>
      <c r="F641" s="37">
        <f t="shared" si="38"/>
        <v>1.1679697043733204</v>
      </c>
      <c r="G641" s="11" t="str">
        <f t="shared" si="39"/>
        <v>Start group 6 for 50km</v>
      </c>
      <c r="H641" s="4" t="str">
        <f t="shared" si="40"/>
        <v>Start group 6 for 100km</v>
      </c>
    </row>
    <row r="642" spans="1:8">
      <c r="A642" s="128">
        <v>640</v>
      </c>
      <c r="B642" s="68" t="s">
        <v>10652</v>
      </c>
      <c r="C642" s="68" t="s">
        <v>10653</v>
      </c>
      <c r="D642" s="69">
        <v>0.41106481481481483</v>
      </c>
      <c r="E642" s="37">
        <f t="shared" si="37"/>
        <v>0.94534711964549478</v>
      </c>
      <c r="F642" s="37">
        <f t="shared" si="38"/>
        <v>1.1693134620083065</v>
      </c>
      <c r="G642" s="11" t="str">
        <f t="shared" si="39"/>
        <v>Start group 6 for 50km</v>
      </c>
      <c r="H642" s="4" t="str">
        <f t="shared" si="40"/>
        <v>Start group 6 for 100km</v>
      </c>
    </row>
    <row r="643" spans="1:8">
      <c r="A643" s="128">
        <v>641</v>
      </c>
      <c r="B643" s="68" t="s">
        <v>17</v>
      </c>
      <c r="C643" s="68" t="s">
        <v>5684</v>
      </c>
      <c r="D643" s="69">
        <v>0.41164351851851849</v>
      </c>
      <c r="E643" s="37">
        <f t="shared" si="37"/>
        <v>0.94682422451994097</v>
      </c>
      <c r="F643" s="37">
        <f t="shared" si="38"/>
        <v>1.1723674566332762</v>
      </c>
      <c r="G643" s="11" t="str">
        <f t="shared" si="39"/>
        <v>Start group 6 for 50km</v>
      </c>
      <c r="H643" s="4" t="str">
        <f t="shared" si="40"/>
        <v>Start group 6 for 100km</v>
      </c>
    </row>
    <row r="644" spans="1:8">
      <c r="A644" s="128">
        <v>642</v>
      </c>
      <c r="B644" s="68" t="s">
        <v>15</v>
      </c>
      <c r="C644" s="68" t="s">
        <v>10654</v>
      </c>
      <c r="D644" s="69">
        <v>0.41212962962962962</v>
      </c>
      <c r="E644" s="37">
        <f t="shared" ref="E644:E679" si="41">A644/677</f>
        <v>0.94830132939438705</v>
      </c>
      <c r="F644" s="37">
        <f t="shared" ref="F644:F679" si="42">((HOUR(D644)*60+MINUTE(D644)+SECOND(D644)/60)-(HOUR($D$3)*60+MINUTE($D$3)+SECOND($D$3)/60))/(HOUR($D$3)*60+MINUTE($D$3)+SECOND($D$3)/60)</f>
        <v>1.1749328121182507</v>
      </c>
      <c r="G644" s="11" t="str">
        <f t="shared" ref="G644:G679" si="43">"Start group "&amp;IF(F644&lt;=32%,1,IF(F644&lt;=42%,2,IF(F644&lt;=53%,3,IF(F644&lt;=65%,4,IF(F644&lt;=87%,5,6)))))&amp;" for 50km"</f>
        <v>Start group 6 for 50km</v>
      </c>
      <c r="H644" s="4" t="str">
        <f t="shared" ref="H644:H679" si="44">"Start group "&amp;IF(F644&lt;=23%,1,IF(F644&lt;=36%,2,IF(F644&lt;=46%,3,IF(F644&lt;=55%,4,IF(F644&lt;=72%,5,6)))))&amp;" for 100km"</f>
        <v>Start group 6 for 100km</v>
      </c>
    </row>
    <row r="645" spans="1:8">
      <c r="A645" s="128">
        <v>643</v>
      </c>
      <c r="B645" s="68" t="s">
        <v>3</v>
      </c>
      <c r="C645" s="68" t="s">
        <v>10655</v>
      </c>
      <c r="D645" s="69">
        <v>0.41318287037037038</v>
      </c>
      <c r="E645" s="37">
        <f t="shared" si="41"/>
        <v>0.94977843426883313</v>
      </c>
      <c r="F645" s="37">
        <f t="shared" si="42"/>
        <v>1.1804910823356951</v>
      </c>
      <c r="G645" s="11" t="str">
        <f t="shared" si="43"/>
        <v>Start group 6 for 50km</v>
      </c>
      <c r="H645" s="4" t="str">
        <f t="shared" si="44"/>
        <v>Start group 6 for 100km</v>
      </c>
    </row>
    <row r="646" spans="1:8">
      <c r="A646" s="128">
        <v>644</v>
      </c>
      <c r="B646" s="68" t="s">
        <v>17</v>
      </c>
      <c r="C646" s="68" t="s">
        <v>10656</v>
      </c>
      <c r="D646" s="69">
        <v>0.41318287037037038</v>
      </c>
      <c r="E646" s="37">
        <f t="shared" si="41"/>
        <v>0.95125553914327921</v>
      </c>
      <c r="F646" s="37">
        <f t="shared" si="42"/>
        <v>1.1804910823356951</v>
      </c>
      <c r="G646" s="11" t="str">
        <f t="shared" si="43"/>
        <v>Start group 6 for 50km</v>
      </c>
      <c r="H646" s="4" t="str">
        <f t="shared" si="44"/>
        <v>Start group 6 for 100km</v>
      </c>
    </row>
    <row r="647" spans="1:8">
      <c r="A647" s="128">
        <v>645</v>
      </c>
      <c r="B647" s="68" t="s">
        <v>105</v>
      </c>
      <c r="C647" s="68" t="s">
        <v>9743</v>
      </c>
      <c r="D647" s="69">
        <v>0.41318287037037038</v>
      </c>
      <c r="E647" s="37">
        <f t="shared" si="41"/>
        <v>0.95273264401772528</v>
      </c>
      <c r="F647" s="37">
        <f t="shared" si="42"/>
        <v>1.1804910823356951</v>
      </c>
      <c r="G647" s="11" t="str">
        <f t="shared" si="43"/>
        <v>Start group 6 for 50km</v>
      </c>
      <c r="H647" s="4" t="str">
        <f t="shared" si="44"/>
        <v>Start group 6 for 100km</v>
      </c>
    </row>
    <row r="648" spans="1:8">
      <c r="A648" s="128">
        <v>646</v>
      </c>
      <c r="B648" s="68" t="s">
        <v>18</v>
      </c>
      <c r="C648" s="68" t="s">
        <v>9836</v>
      </c>
      <c r="D648" s="69">
        <v>0.4137615740740741</v>
      </c>
      <c r="E648" s="37">
        <f t="shared" si="41"/>
        <v>0.95420974889217136</v>
      </c>
      <c r="F648" s="37">
        <f t="shared" si="42"/>
        <v>1.1835450769606646</v>
      </c>
      <c r="G648" s="11" t="str">
        <f t="shared" si="43"/>
        <v>Start group 6 for 50km</v>
      </c>
      <c r="H648" s="4" t="str">
        <f t="shared" si="44"/>
        <v>Start group 6 for 100km</v>
      </c>
    </row>
    <row r="649" spans="1:8">
      <c r="A649" s="128">
        <v>647</v>
      </c>
      <c r="B649" s="68" t="s">
        <v>94</v>
      </c>
      <c r="C649" s="68" t="s">
        <v>9836</v>
      </c>
      <c r="D649" s="69">
        <v>0.4137615740740741</v>
      </c>
      <c r="E649" s="37">
        <f t="shared" si="41"/>
        <v>0.95568685376661744</v>
      </c>
      <c r="F649" s="37">
        <f t="shared" si="42"/>
        <v>1.1835450769606646</v>
      </c>
      <c r="G649" s="11" t="str">
        <f t="shared" si="43"/>
        <v>Start group 6 for 50km</v>
      </c>
      <c r="H649" s="4" t="str">
        <f t="shared" si="44"/>
        <v>Start group 6 for 100km</v>
      </c>
    </row>
    <row r="650" spans="1:8">
      <c r="A650" s="128">
        <v>648</v>
      </c>
      <c r="B650" s="68" t="s">
        <v>2116</v>
      </c>
      <c r="C650" s="68" t="s">
        <v>9902</v>
      </c>
      <c r="D650" s="69">
        <v>0.41444444444444445</v>
      </c>
      <c r="E650" s="37">
        <f t="shared" si="41"/>
        <v>0.95716395864106352</v>
      </c>
      <c r="F650" s="37">
        <f t="shared" si="42"/>
        <v>1.1871487906181284</v>
      </c>
      <c r="G650" s="11" t="str">
        <f t="shared" si="43"/>
        <v>Start group 6 for 50km</v>
      </c>
      <c r="H650" s="4" t="str">
        <f t="shared" si="44"/>
        <v>Start group 6 for 100km</v>
      </c>
    </row>
    <row r="651" spans="1:8">
      <c r="A651" s="128">
        <v>649</v>
      </c>
      <c r="B651" s="68" t="s">
        <v>17</v>
      </c>
      <c r="C651" s="68" t="s">
        <v>6022</v>
      </c>
      <c r="D651" s="69">
        <v>0.41531249999999997</v>
      </c>
      <c r="E651" s="37">
        <f t="shared" si="41"/>
        <v>0.95864106351550959</v>
      </c>
      <c r="F651" s="37">
        <f t="shared" si="42"/>
        <v>1.1917297825555824</v>
      </c>
      <c r="G651" s="11" t="str">
        <f t="shared" si="43"/>
        <v>Start group 6 for 50km</v>
      </c>
      <c r="H651" s="4" t="str">
        <f t="shared" si="44"/>
        <v>Start group 6 for 100km</v>
      </c>
    </row>
    <row r="652" spans="1:8">
      <c r="A652" s="128">
        <v>650</v>
      </c>
      <c r="B652" s="68" t="s">
        <v>127</v>
      </c>
      <c r="C652" s="68" t="s">
        <v>10657</v>
      </c>
      <c r="D652" s="69">
        <v>0.41570601851851852</v>
      </c>
      <c r="E652" s="37">
        <f t="shared" si="41"/>
        <v>0.96011816838995567</v>
      </c>
      <c r="F652" s="37">
        <f t="shared" si="42"/>
        <v>1.1938064989005619</v>
      </c>
      <c r="G652" s="11" t="str">
        <f t="shared" si="43"/>
        <v>Start group 6 for 50km</v>
      </c>
      <c r="H652" s="4" t="str">
        <f t="shared" si="44"/>
        <v>Start group 6 for 100km</v>
      </c>
    </row>
    <row r="653" spans="1:8">
      <c r="A653" s="128">
        <v>651</v>
      </c>
      <c r="B653" s="68" t="s">
        <v>2987</v>
      </c>
      <c r="C653" s="68" t="s">
        <v>10658</v>
      </c>
      <c r="D653" s="69">
        <v>0.41609953703703706</v>
      </c>
      <c r="E653" s="37">
        <f t="shared" si="41"/>
        <v>0.96159527326440175</v>
      </c>
      <c r="F653" s="37">
        <f t="shared" si="42"/>
        <v>1.195883215245541</v>
      </c>
      <c r="G653" s="11" t="str">
        <f t="shared" si="43"/>
        <v>Start group 6 for 50km</v>
      </c>
      <c r="H653" s="4" t="str">
        <f t="shared" si="44"/>
        <v>Start group 6 for 100km</v>
      </c>
    </row>
    <row r="654" spans="1:8">
      <c r="A654" s="128">
        <v>652</v>
      </c>
      <c r="B654" s="68" t="s">
        <v>70</v>
      </c>
      <c r="C654" s="68" t="s">
        <v>7262</v>
      </c>
      <c r="D654" s="69">
        <v>0.41609953703703706</v>
      </c>
      <c r="E654" s="37">
        <f t="shared" si="41"/>
        <v>0.96307237813884783</v>
      </c>
      <c r="F654" s="37">
        <f t="shared" si="42"/>
        <v>1.195883215245541</v>
      </c>
      <c r="G654" s="11" t="str">
        <f t="shared" si="43"/>
        <v>Start group 6 for 50km</v>
      </c>
      <c r="H654" s="4" t="str">
        <f t="shared" si="44"/>
        <v>Start group 6 for 100km</v>
      </c>
    </row>
    <row r="655" spans="1:8">
      <c r="A655" s="128">
        <v>653</v>
      </c>
      <c r="B655" s="68" t="s">
        <v>49</v>
      </c>
      <c r="C655" s="68" t="s">
        <v>10170</v>
      </c>
      <c r="D655" s="69">
        <v>0.41710648148148149</v>
      </c>
      <c r="E655" s="37">
        <f t="shared" si="41"/>
        <v>0.96454948301329391</v>
      </c>
      <c r="F655" s="37">
        <f t="shared" si="42"/>
        <v>1.2011971658929879</v>
      </c>
      <c r="G655" s="11" t="str">
        <f t="shared" si="43"/>
        <v>Start group 6 for 50km</v>
      </c>
      <c r="H655" s="4" t="str">
        <f t="shared" si="44"/>
        <v>Start group 6 for 100km</v>
      </c>
    </row>
    <row r="656" spans="1:8">
      <c r="A656" s="128">
        <v>654</v>
      </c>
      <c r="B656" s="68" t="s">
        <v>38</v>
      </c>
      <c r="C656" s="68" t="s">
        <v>10659</v>
      </c>
      <c r="D656" s="69">
        <v>0.41962962962962963</v>
      </c>
      <c r="E656" s="37">
        <f t="shared" si="41"/>
        <v>0.96602658788773998</v>
      </c>
      <c r="F656" s="37">
        <f t="shared" si="42"/>
        <v>1.2145125824578547</v>
      </c>
      <c r="G656" s="11" t="str">
        <f t="shared" si="43"/>
        <v>Start group 6 for 50km</v>
      </c>
      <c r="H656" s="4" t="str">
        <f t="shared" si="44"/>
        <v>Start group 6 for 100km</v>
      </c>
    </row>
    <row r="657" spans="1:8">
      <c r="A657" s="128">
        <v>655</v>
      </c>
      <c r="B657" s="68" t="s">
        <v>118</v>
      </c>
      <c r="C657" s="68" t="s">
        <v>5885</v>
      </c>
      <c r="D657" s="69">
        <v>0.41962962962962963</v>
      </c>
      <c r="E657" s="37">
        <f t="shared" si="41"/>
        <v>0.96750369276218606</v>
      </c>
      <c r="F657" s="37">
        <f t="shared" si="42"/>
        <v>1.2145125824578547</v>
      </c>
      <c r="G657" s="11" t="str">
        <f t="shared" si="43"/>
        <v>Start group 6 for 50km</v>
      </c>
      <c r="H657" s="4" t="str">
        <f t="shared" si="44"/>
        <v>Start group 6 for 100km</v>
      </c>
    </row>
    <row r="658" spans="1:8">
      <c r="A658" s="128">
        <v>656</v>
      </c>
      <c r="B658" s="68" t="s">
        <v>71</v>
      </c>
      <c r="C658" s="68" t="s">
        <v>7476</v>
      </c>
      <c r="D658" s="69">
        <v>0.42092592592592593</v>
      </c>
      <c r="E658" s="37">
        <f t="shared" si="41"/>
        <v>0.96898079763663225</v>
      </c>
      <c r="F658" s="37">
        <f t="shared" si="42"/>
        <v>1.2213535304177863</v>
      </c>
      <c r="G658" s="11" t="str">
        <f t="shared" si="43"/>
        <v>Start group 6 for 50km</v>
      </c>
      <c r="H658" s="4" t="str">
        <f t="shared" si="44"/>
        <v>Start group 6 for 100km</v>
      </c>
    </row>
    <row r="659" spans="1:8">
      <c r="A659" s="128">
        <v>657</v>
      </c>
      <c r="B659" s="68" t="s">
        <v>1104</v>
      </c>
      <c r="C659" s="68" t="s">
        <v>9566</v>
      </c>
      <c r="D659" s="69">
        <v>0.42418981481481483</v>
      </c>
      <c r="E659" s="37">
        <f t="shared" si="41"/>
        <v>0.97045790251107833</v>
      </c>
      <c r="F659" s="37">
        <f t="shared" si="42"/>
        <v>1.2385780601026144</v>
      </c>
      <c r="G659" s="11" t="str">
        <f t="shared" si="43"/>
        <v>Start group 6 for 50km</v>
      </c>
      <c r="H659" s="4" t="str">
        <f t="shared" si="44"/>
        <v>Start group 6 for 100km</v>
      </c>
    </row>
    <row r="660" spans="1:8">
      <c r="A660" s="128">
        <v>658</v>
      </c>
      <c r="B660" s="68" t="s">
        <v>747</v>
      </c>
      <c r="C660" s="68" t="s">
        <v>10660</v>
      </c>
      <c r="D660" s="69">
        <v>0.42521990740740739</v>
      </c>
      <c r="E660" s="37">
        <f t="shared" si="41"/>
        <v>0.97193500738552441</v>
      </c>
      <c r="F660" s="37">
        <f t="shared" si="42"/>
        <v>1.24401417053506</v>
      </c>
      <c r="G660" s="11" t="str">
        <f t="shared" si="43"/>
        <v>Start group 6 for 50km</v>
      </c>
      <c r="H660" s="4" t="str">
        <f t="shared" si="44"/>
        <v>Start group 6 for 100km</v>
      </c>
    </row>
    <row r="661" spans="1:8">
      <c r="A661" s="128">
        <v>659</v>
      </c>
      <c r="B661" s="68" t="s">
        <v>38</v>
      </c>
      <c r="C661" s="68" t="s">
        <v>5935</v>
      </c>
      <c r="D661" s="69">
        <v>0.42609953703703701</v>
      </c>
      <c r="E661" s="37">
        <f t="shared" si="41"/>
        <v>0.97341211225997049</v>
      </c>
      <c r="F661" s="37">
        <f t="shared" si="42"/>
        <v>1.2486562423650136</v>
      </c>
      <c r="G661" s="11" t="str">
        <f t="shared" si="43"/>
        <v>Start group 6 for 50km</v>
      </c>
      <c r="H661" s="4" t="str">
        <f t="shared" si="44"/>
        <v>Start group 6 for 100km</v>
      </c>
    </row>
    <row r="662" spans="1:8">
      <c r="A662" s="128">
        <v>660</v>
      </c>
      <c r="B662" s="68" t="s">
        <v>31</v>
      </c>
      <c r="C662" s="68" t="s">
        <v>10661</v>
      </c>
      <c r="D662" s="69">
        <v>0.42694444444444446</v>
      </c>
      <c r="E662" s="37">
        <f t="shared" si="41"/>
        <v>0.97488921713441656</v>
      </c>
      <c r="F662" s="37">
        <f t="shared" si="42"/>
        <v>1.2531150745174686</v>
      </c>
      <c r="G662" s="11" t="str">
        <f t="shared" si="43"/>
        <v>Start group 6 for 50km</v>
      </c>
      <c r="H662" s="4" t="str">
        <f t="shared" si="44"/>
        <v>Start group 6 for 100km</v>
      </c>
    </row>
    <row r="663" spans="1:8">
      <c r="A663" s="128">
        <v>661</v>
      </c>
      <c r="B663" s="68" t="s">
        <v>41</v>
      </c>
      <c r="C663" s="68" t="s">
        <v>10662</v>
      </c>
      <c r="D663" s="69">
        <v>0.42800925925925926</v>
      </c>
      <c r="E663" s="37">
        <f t="shared" si="41"/>
        <v>0.97636632200886264</v>
      </c>
      <c r="F663" s="37">
        <f t="shared" si="42"/>
        <v>1.2587344246274128</v>
      </c>
      <c r="G663" s="11" t="str">
        <f t="shared" si="43"/>
        <v>Start group 6 for 50km</v>
      </c>
      <c r="H663" s="4" t="str">
        <f t="shared" si="44"/>
        <v>Start group 6 for 100km</v>
      </c>
    </row>
    <row r="664" spans="1:8">
      <c r="A664" s="128">
        <v>662</v>
      </c>
      <c r="B664" s="68" t="s">
        <v>10663</v>
      </c>
      <c r="C664" s="68" t="s">
        <v>10664</v>
      </c>
      <c r="D664" s="69">
        <v>0.42966435185185187</v>
      </c>
      <c r="E664" s="37">
        <f t="shared" si="41"/>
        <v>0.97784342688330872</v>
      </c>
      <c r="F664" s="37">
        <f t="shared" si="42"/>
        <v>1.2674688492548254</v>
      </c>
      <c r="G664" s="11" t="str">
        <f t="shared" si="43"/>
        <v>Start group 6 for 50km</v>
      </c>
      <c r="H664" s="4" t="str">
        <f t="shared" si="44"/>
        <v>Start group 6 for 100km</v>
      </c>
    </row>
    <row r="665" spans="1:8">
      <c r="A665" s="128">
        <v>663</v>
      </c>
      <c r="B665" s="68" t="s">
        <v>150</v>
      </c>
      <c r="C665" s="68" t="s">
        <v>10665</v>
      </c>
      <c r="D665" s="69">
        <v>0.43096064814814816</v>
      </c>
      <c r="E665" s="37">
        <f t="shared" si="41"/>
        <v>0.9793205317577548</v>
      </c>
      <c r="F665" s="37">
        <f t="shared" si="42"/>
        <v>1.274309797214757</v>
      </c>
      <c r="G665" s="11" t="str">
        <f t="shared" si="43"/>
        <v>Start group 6 for 50km</v>
      </c>
      <c r="H665" s="4" t="str">
        <f t="shared" si="44"/>
        <v>Start group 6 for 100km</v>
      </c>
    </row>
    <row r="666" spans="1:8">
      <c r="A666" s="128">
        <v>664</v>
      </c>
      <c r="B666" s="68" t="s">
        <v>47</v>
      </c>
      <c r="C666" s="68" t="s">
        <v>9655</v>
      </c>
      <c r="D666" s="69">
        <v>0.43246527777777777</v>
      </c>
      <c r="E666" s="37">
        <f t="shared" si="41"/>
        <v>0.98079763663220088</v>
      </c>
      <c r="F666" s="37">
        <f t="shared" si="42"/>
        <v>1.2822501832396775</v>
      </c>
      <c r="G666" s="11" t="str">
        <f t="shared" si="43"/>
        <v>Start group 6 for 50km</v>
      </c>
      <c r="H666" s="4" t="str">
        <f t="shared" si="44"/>
        <v>Start group 6 for 100km</v>
      </c>
    </row>
    <row r="667" spans="1:8">
      <c r="A667" s="128">
        <v>665</v>
      </c>
      <c r="B667" s="68" t="s">
        <v>150</v>
      </c>
      <c r="C667" s="68" t="s">
        <v>10666</v>
      </c>
      <c r="D667" s="69">
        <v>0.43246527777777777</v>
      </c>
      <c r="E667" s="37">
        <f t="shared" si="41"/>
        <v>0.98227474150664695</v>
      </c>
      <c r="F667" s="37">
        <f t="shared" si="42"/>
        <v>1.2822501832396775</v>
      </c>
      <c r="G667" s="11" t="str">
        <f t="shared" si="43"/>
        <v>Start group 6 for 50km</v>
      </c>
      <c r="H667" s="4" t="str">
        <f t="shared" si="44"/>
        <v>Start group 6 for 100km</v>
      </c>
    </row>
    <row r="668" spans="1:8">
      <c r="A668" s="128">
        <v>666</v>
      </c>
      <c r="B668" s="68" t="s">
        <v>3248</v>
      </c>
      <c r="C668" s="68" t="s">
        <v>10667</v>
      </c>
      <c r="D668" s="69">
        <v>0.43409722222222225</v>
      </c>
      <c r="E668" s="37">
        <f t="shared" si="41"/>
        <v>0.98375184638109303</v>
      </c>
      <c r="F668" s="37">
        <f t="shared" si="42"/>
        <v>1.2908624480820914</v>
      </c>
      <c r="G668" s="11" t="str">
        <f t="shared" si="43"/>
        <v>Start group 6 for 50km</v>
      </c>
      <c r="H668" s="4" t="str">
        <f t="shared" si="44"/>
        <v>Start group 6 for 100km</v>
      </c>
    </row>
    <row r="669" spans="1:8">
      <c r="A669" s="128">
        <v>667</v>
      </c>
      <c r="B669" s="68" t="s">
        <v>7555</v>
      </c>
      <c r="C669" s="68" t="s">
        <v>10668</v>
      </c>
      <c r="D669" s="69">
        <v>0.43605324074074076</v>
      </c>
      <c r="E669" s="37">
        <f t="shared" si="41"/>
        <v>0.98522895125553911</v>
      </c>
      <c r="F669" s="37">
        <f t="shared" si="42"/>
        <v>1.3011849499144879</v>
      </c>
      <c r="G669" s="11" t="str">
        <f t="shared" si="43"/>
        <v>Start group 6 for 50km</v>
      </c>
      <c r="H669" s="4" t="str">
        <f t="shared" si="44"/>
        <v>Start group 6 for 100km</v>
      </c>
    </row>
    <row r="670" spans="1:8">
      <c r="A670" s="128">
        <v>668</v>
      </c>
      <c r="B670" s="68" t="s">
        <v>41</v>
      </c>
      <c r="C670" s="68" t="s">
        <v>6022</v>
      </c>
      <c r="D670" s="69">
        <v>0.43729166666666669</v>
      </c>
      <c r="E670" s="37">
        <f t="shared" si="41"/>
        <v>0.98670605612998519</v>
      </c>
      <c r="F670" s="37">
        <f t="shared" si="42"/>
        <v>1.3077204984119228</v>
      </c>
      <c r="G670" s="11" t="str">
        <f t="shared" si="43"/>
        <v>Start group 6 for 50km</v>
      </c>
      <c r="H670" s="4" t="str">
        <f t="shared" si="44"/>
        <v>Start group 6 for 100km</v>
      </c>
    </row>
    <row r="671" spans="1:8">
      <c r="A671" s="128">
        <v>669</v>
      </c>
      <c r="B671" s="68" t="s">
        <v>1167</v>
      </c>
      <c r="C671" s="68" t="s">
        <v>10669</v>
      </c>
      <c r="D671" s="69">
        <v>0.43807870370370372</v>
      </c>
      <c r="E671" s="37">
        <f t="shared" si="41"/>
        <v>0.98818316100443127</v>
      </c>
      <c r="F671" s="37">
        <f t="shared" si="42"/>
        <v>1.3118739311018814</v>
      </c>
      <c r="G671" s="11" t="str">
        <f t="shared" si="43"/>
        <v>Start group 6 for 50km</v>
      </c>
      <c r="H671" s="4" t="str">
        <f t="shared" si="44"/>
        <v>Start group 6 for 100km</v>
      </c>
    </row>
    <row r="672" spans="1:8">
      <c r="A672" s="128">
        <v>670</v>
      </c>
      <c r="B672" s="68" t="s">
        <v>7154</v>
      </c>
      <c r="C672" s="68" t="s">
        <v>9764</v>
      </c>
      <c r="D672" s="69">
        <v>0.43927083333333333</v>
      </c>
      <c r="E672" s="37">
        <f t="shared" si="41"/>
        <v>0.98966026587887745</v>
      </c>
      <c r="F672" s="37">
        <f t="shared" si="42"/>
        <v>1.3181651600293181</v>
      </c>
      <c r="G672" s="11" t="str">
        <f t="shared" si="43"/>
        <v>Start group 6 for 50km</v>
      </c>
      <c r="H672" s="4" t="str">
        <f t="shared" si="44"/>
        <v>Start group 6 for 100km</v>
      </c>
    </row>
    <row r="673" spans="1:8">
      <c r="A673" s="128">
        <v>671</v>
      </c>
      <c r="B673" s="68" t="s">
        <v>88</v>
      </c>
      <c r="C673" s="68" t="s">
        <v>10670</v>
      </c>
      <c r="D673" s="69">
        <v>0.43971064814814814</v>
      </c>
      <c r="E673" s="37">
        <f t="shared" si="41"/>
        <v>0.99113737075332353</v>
      </c>
      <c r="F673" s="37">
        <f t="shared" si="42"/>
        <v>1.3204861959442948</v>
      </c>
      <c r="G673" s="11" t="str">
        <f t="shared" si="43"/>
        <v>Start group 6 for 50km</v>
      </c>
      <c r="H673" s="4" t="str">
        <f t="shared" si="44"/>
        <v>Start group 6 for 100km</v>
      </c>
    </row>
    <row r="674" spans="1:8">
      <c r="A674" s="128">
        <v>672</v>
      </c>
      <c r="B674" s="68" t="s">
        <v>711</v>
      </c>
      <c r="C674" s="68" t="s">
        <v>5741</v>
      </c>
      <c r="D674" s="69">
        <v>0.43983796296296296</v>
      </c>
      <c r="E674" s="37">
        <f t="shared" si="41"/>
        <v>0.99261447562776961</v>
      </c>
      <c r="F674" s="37">
        <f t="shared" si="42"/>
        <v>1.3211580747617884</v>
      </c>
      <c r="G674" s="11" t="str">
        <f t="shared" si="43"/>
        <v>Start group 6 for 50km</v>
      </c>
      <c r="H674" s="4" t="str">
        <f t="shared" si="44"/>
        <v>Start group 6 for 100km</v>
      </c>
    </row>
    <row r="675" spans="1:8">
      <c r="A675" s="128">
        <v>673</v>
      </c>
      <c r="B675" s="68" t="s">
        <v>126</v>
      </c>
      <c r="C675" s="68" t="s">
        <v>10671</v>
      </c>
      <c r="D675" s="69">
        <v>0.44038194444444445</v>
      </c>
      <c r="E675" s="37">
        <f t="shared" si="41"/>
        <v>0.99409158050221569</v>
      </c>
      <c r="F675" s="37">
        <f t="shared" si="42"/>
        <v>1.3240288297092595</v>
      </c>
      <c r="G675" s="11" t="str">
        <f t="shared" si="43"/>
        <v>Start group 6 for 50km</v>
      </c>
      <c r="H675" s="4" t="str">
        <f t="shared" si="44"/>
        <v>Start group 6 for 100km</v>
      </c>
    </row>
    <row r="676" spans="1:8">
      <c r="A676" s="128">
        <v>674</v>
      </c>
      <c r="B676" s="68" t="s">
        <v>17</v>
      </c>
      <c r="C676" s="68" t="s">
        <v>9867</v>
      </c>
      <c r="D676" s="69">
        <v>0.44315972222222222</v>
      </c>
      <c r="E676" s="37">
        <f t="shared" si="41"/>
        <v>0.99556868537666177</v>
      </c>
      <c r="F676" s="37">
        <f t="shared" si="42"/>
        <v>1.3386880039091129</v>
      </c>
      <c r="G676" s="11" t="str">
        <f t="shared" si="43"/>
        <v>Start group 6 for 50km</v>
      </c>
      <c r="H676" s="4" t="str">
        <f t="shared" si="44"/>
        <v>Start group 6 for 100km</v>
      </c>
    </row>
    <row r="677" spans="1:8">
      <c r="A677" s="128">
        <v>675</v>
      </c>
      <c r="B677" s="68" t="s">
        <v>88</v>
      </c>
      <c r="C677" s="68" t="s">
        <v>7301</v>
      </c>
      <c r="D677" s="69">
        <v>0.44430555555555556</v>
      </c>
      <c r="E677" s="37">
        <f t="shared" si="41"/>
        <v>0.99704579025110784</v>
      </c>
      <c r="F677" s="37">
        <f t="shared" si="42"/>
        <v>1.3447349132665525</v>
      </c>
      <c r="G677" s="11" t="str">
        <f t="shared" si="43"/>
        <v>Start group 6 for 50km</v>
      </c>
      <c r="H677" s="4" t="str">
        <f t="shared" si="44"/>
        <v>Start group 6 for 100km</v>
      </c>
    </row>
    <row r="678" spans="1:8">
      <c r="A678" s="128">
        <v>676</v>
      </c>
      <c r="B678" s="68" t="s">
        <v>102</v>
      </c>
      <c r="C678" s="68" t="s">
        <v>10672</v>
      </c>
      <c r="D678" s="69">
        <v>0.4490972222222222</v>
      </c>
      <c r="E678" s="37">
        <f t="shared" si="41"/>
        <v>0.99852289512555392</v>
      </c>
      <c r="F678" s="37">
        <f t="shared" si="42"/>
        <v>1.3700219887612999</v>
      </c>
      <c r="G678" s="11" t="str">
        <f t="shared" si="43"/>
        <v>Start group 6 for 50km</v>
      </c>
      <c r="H678" s="4" t="str">
        <f t="shared" si="44"/>
        <v>Start group 6 for 100km</v>
      </c>
    </row>
    <row r="679" spans="1:8">
      <c r="A679" s="128">
        <v>677</v>
      </c>
      <c r="B679" s="68" t="s">
        <v>10673</v>
      </c>
      <c r="C679" s="68" t="s">
        <v>10674</v>
      </c>
      <c r="D679" s="69">
        <v>0.46067129629629627</v>
      </c>
      <c r="E679" s="37">
        <f t="shared" si="41"/>
        <v>1</v>
      </c>
      <c r="F679" s="37">
        <f t="shared" si="42"/>
        <v>1.431101881260689</v>
      </c>
      <c r="G679" s="11" t="str">
        <f t="shared" si="43"/>
        <v>Start group 6 for 50km</v>
      </c>
      <c r="H679" s="4" t="str">
        <f t="shared" si="44"/>
        <v>Start group 6 for 100km</v>
      </c>
    </row>
    <row r="680" spans="1:8">
      <c r="A680" s="128" t="s">
        <v>76</v>
      </c>
      <c r="B680" s="68" t="s">
        <v>133</v>
      </c>
      <c r="C680" s="68" t="s">
        <v>5846</v>
      </c>
      <c r="D680" s="68"/>
      <c r="E680" s="5"/>
      <c r="F680" s="5"/>
      <c r="G680" s="5"/>
      <c r="H680" s="31"/>
    </row>
    <row r="681" spans="1:8">
      <c r="A681" s="128" t="s">
        <v>76</v>
      </c>
      <c r="B681" s="68" t="s">
        <v>55</v>
      </c>
      <c r="C681" s="68" t="s">
        <v>5699</v>
      </c>
      <c r="D681" s="68"/>
      <c r="E681" s="5"/>
      <c r="F681" s="5"/>
      <c r="G681" s="5"/>
      <c r="H681" s="31"/>
    </row>
    <row r="682" spans="1:8">
      <c r="A682" s="128" t="s">
        <v>76</v>
      </c>
      <c r="B682" s="68" t="s">
        <v>264</v>
      </c>
      <c r="C682" s="68" t="s">
        <v>5728</v>
      </c>
      <c r="D682" s="68"/>
      <c r="E682" s="5"/>
      <c r="F682" s="5"/>
      <c r="G682" s="5"/>
      <c r="H682" s="31"/>
    </row>
    <row r="683" spans="1:8">
      <c r="A683" s="128" t="s">
        <v>76</v>
      </c>
      <c r="B683" s="68" t="s">
        <v>35</v>
      </c>
      <c r="C683" s="68" t="s">
        <v>7377</v>
      </c>
      <c r="D683" s="68"/>
      <c r="E683" s="5"/>
      <c r="F683" s="5"/>
      <c r="G683" s="5"/>
      <c r="H683" s="31"/>
    </row>
    <row r="684" spans="1:8">
      <c r="A684" s="128" t="s">
        <v>76</v>
      </c>
      <c r="B684" s="68" t="s">
        <v>31</v>
      </c>
      <c r="C684" s="68" t="s">
        <v>7282</v>
      </c>
      <c r="D684" s="68"/>
      <c r="E684" s="5"/>
      <c r="F684" s="5"/>
      <c r="G684" s="5"/>
      <c r="H684" s="31"/>
    </row>
    <row r="685" spans="1:8">
      <c r="A685" s="128" t="s">
        <v>76</v>
      </c>
      <c r="B685" s="68" t="s">
        <v>16</v>
      </c>
      <c r="C685" s="68" t="s">
        <v>5763</v>
      </c>
      <c r="D685" s="68"/>
      <c r="E685" s="5"/>
      <c r="F685" s="5"/>
      <c r="G685" s="5"/>
      <c r="H685" s="31"/>
    </row>
    <row r="686" spans="1:8">
      <c r="A686" s="128" t="s">
        <v>76</v>
      </c>
      <c r="B686" s="68" t="s">
        <v>331</v>
      </c>
      <c r="C686" s="68" t="s">
        <v>7476</v>
      </c>
      <c r="D686" s="68"/>
      <c r="E686" s="5"/>
      <c r="F686" s="5"/>
      <c r="G686" s="5"/>
      <c r="H686" s="31"/>
    </row>
    <row r="687" spans="1:8">
      <c r="A687" s="128" t="s">
        <v>76</v>
      </c>
      <c r="B687" s="68" t="s">
        <v>38</v>
      </c>
      <c r="C687" s="68" t="s">
        <v>3407</v>
      </c>
      <c r="D687" s="68"/>
      <c r="E687" s="5"/>
      <c r="F687" s="5"/>
      <c r="G687" s="5"/>
      <c r="H687" s="31"/>
    </row>
    <row r="688" spans="1:8">
      <c r="A688" s="128" t="s">
        <v>76</v>
      </c>
      <c r="B688" s="68" t="s">
        <v>158</v>
      </c>
      <c r="C688" s="68" t="s">
        <v>10675</v>
      </c>
      <c r="D688" s="68"/>
      <c r="E688" s="5"/>
      <c r="F688" s="5"/>
      <c r="G688" s="5"/>
      <c r="H688" s="31"/>
    </row>
    <row r="689" spans="1:8">
      <c r="A689" s="128" t="s">
        <v>76</v>
      </c>
      <c r="B689" s="68" t="s">
        <v>108</v>
      </c>
      <c r="C689" s="68" t="s">
        <v>10676</v>
      </c>
      <c r="D689" s="68"/>
      <c r="E689" s="5"/>
      <c r="F689" s="5"/>
      <c r="G689" s="5"/>
      <c r="H689" s="31"/>
    </row>
    <row r="690" spans="1:8">
      <c r="A690" s="128" t="s">
        <v>76</v>
      </c>
      <c r="B690" s="68" t="s">
        <v>34</v>
      </c>
      <c r="C690" s="68" t="s">
        <v>9855</v>
      </c>
      <c r="D690" s="68"/>
      <c r="E690" s="5"/>
      <c r="F690" s="5"/>
      <c r="G690" s="5"/>
      <c r="H690" s="31"/>
    </row>
    <row r="691" spans="1:8">
      <c r="A691" s="128" t="s">
        <v>76</v>
      </c>
      <c r="B691" s="68" t="s">
        <v>47</v>
      </c>
      <c r="C691" s="68" t="s">
        <v>10677</v>
      </c>
      <c r="D691" s="68"/>
      <c r="E691" s="5"/>
      <c r="F691" s="5"/>
      <c r="G691" s="5"/>
      <c r="H691" s="31"/>
    </row>
    <row r="692" spans="1:8">
      <c r="A692" s="128" t="s">
        <v>76</v>
      </c>
      <c r="B692" s="68" t="s">
        <v>28</v>
      </c>
      <c r="C692" s="68" t="s">
        <v>10290</v>
      </c>
      <c r="D692" s="68"/>
      <c r="E692" s="5"/>
      <c r="F692" s="5"/>
      <c r="G692" s="5"/>
      <c r="H692" s="31"/>
    </row>
    <row r="693" spans="1:8">
      <c r="A693" s="128" t="s">
        <v>76</v>
      </c>
      <c r="B693" s="68" t="s">
        <v>95</v>
      </c>
      <c r="C693" s="68" t="s">
        <v>10678</v>
      </c>
      <c r="D693" s="68"/>
      <c r="E693" s="5"/>
      <c r="F693" s="5"/>
      <c r="G693" s="5"/>
      <c r="H693" s="31"/>
    </row>
    <row r="694" spans="1:8">
      <c r="A694" s="128" t="s">
        <v>76</v>
      </c>
      <c r="B694" s="68" t="s">
        <v>42</v>
      </c>
      <c r="C694" s="68" t="s">
        <v>10277</v>
      </c>
      <c r="D694" s="68"/>
      <c r="E694" s="5"/>
      <c r="F694" s="5"/>
      <c r="G694" s="5"/>
      <c r="H694" s="31"/>
    </row>
    <row r="695" spans="1:8">
      <c r="A695" s="128" t="s">
        <v>76</v>
      </c>
      <c r="B695" s="68" t="s">
        <v>58</v>
      </c>
      <c r="C695" s="68" t="s">
        <v>7699</v>
      </c>
      <c r="D695" s="68"/>
      <c r="E695" s="5"/>
      <c r="F695" s="5"/>
      <c r="G695" s="5"/>
      <c r="H695" s="31"/>
    </row>
    <row r="696" spans="1:8">
      <c r="A696" s="128" t="s">
        <v>76</v>
      </c>
      <c r="B696" s="68" t="s">
        <v>28</v>
      </c>
      <c r="C696" s="68" t="s">
        <v>10679</v>
      </c>
      <c r="D696" s="68"/>
      <c r="E696" s="5"/>
      <c r="F696" s="5"/>
      <c r="G696" s="5"/>
      <c r="H696" s="31"/>
    </row>
    <row r="697" spans="1:8">
      <c r="A697" s="128" t="s">
        <v>76</v>
      </c>
      <c r="B697" s="68" t="s">
        <v>50</v>
      </c>
      <c r="C697" s="68" t="s">
        <v>10680</v>
      </c>
      <c r="D697" s="68"/>
      <c r="E697" s="5"/>
      <c r="F697" s="5"/>
      <c r="G697" s="5"/>
      <c r="H697" s="31"/>
    </row>
    <row r="698" spans="1:8">
      <c r="A698" s="128" t="s">
        <v>76</v>
      </c>
      <c r="B698" s="68" t="s">
        <v>46</v>
      </c>
      <c r="C698" s="68" t="s">
        <v>10681</v>
      </c>
      <c r="D698" s="68"/>
      <c r="E698" s="5"/>
      <c r="F698" s="5"/>
      <c r="G698" s="5"/>
      <c r="H698" s="31"/>
    </row>
    <row r="699" spans="1:8">
      <c r="A699" s="128" t="s">
        <v>76</v>
      </c>
      <c r="B699" s="68" t="s">
        <v>80</v>
      </c>
      <c r="C699" s="68" t="s">
        <v>10682</v>
      </c>
      <c r="D699" s="68"/>
      <c r="E699" s="5"/>
      <c r="F699" s="5"/>
      <c r="G699" s="5"/>
      <c r="H699" s="31"/>
    </row>
    <row r="700" spans="1:8">
      <c r="A700" s="128" t="s">
        <v>76</v>
      </c>
      <c r="B700" s="68" t="s">
        <v>7161</v>
      </c>
      <c r="C700" s="68" t="s">
        <v>10683</v>
      </c>
      <c r="D700" s="68"/>
      <c r="E700" s="5"/>
      <c r="F700" s="5"/>
      <c r="G700" s="5"/>
      <c r="H700" s="31"/>
    </row>
    <row r="701" spans="1:8">
      <c r="A701" s="128" t="s">
        <v>76</v>
      </c>
      <c r="B701" s="68" t="s">
        <v>56</v>
      </c>
      <c r="C701" s="68" t="s">
        <v>9860</v>
      </c>
      <c r="D701" s="68"/>
      <c r="E701" s="5"/>
      <c r="F701" s="5"/>
      <c r="G701" s="5"/>
      <c r="H701" s="31"/>
    </row>
    <row r="702" spans="1:8">
      <c r="A702" s="128" t="s">
        <v>76</v>
      </c>
      <c r="B702" s="68" t="s">
        <v>34</v>
      </c>
      <c r="C702" s="68" t="s">
        <v>10684</v>
      </c>
      <c r="D702" s="68"/>
      <c r="E702" s="5"/>
      <c r="F702" s="5"/>
      <c r="G702" s="5"/>
      <c r="H702" s="31"/>
    </row>
    <row r="703" spans="1:8">
      <c r="A703" s="128" t="s">
        <v>76</v>
      </c>
      <c r="B703" s="68" t="s">
        <v>439</v>
      </c>
      <c r="C703" s="68" t="s">
        <v>10685</v>
      </c>
      <c r="D703" s="68"/>
      <c r="E703" s="5"/>
      <c r="F703" s="5"/>
      <c r="G703" s="5"/>
      <c r="H703" s="31"/>
    </row>
    <row r="704" spans="1:8">
      <c r="A704" s="128" t="s">
        <v>76</v>
      </c>
      <c r="B704" s="68" t="s">
        <v>177</v>
      </c>
      <c r="C704" s="68" t="s">
        <v>9793</v>
      </c>
      <c r="D704" s="68"/>
      <c r="E704" s="5"/>
      <c r="F704" s="5"/>
      <c r="G704" s="5"/>
      <c r="H704" s="31"/>
    </row>
    <row r="705" spans="1:8">
      <c r="A705" s="128" t="s">
        <v>76</v>
      </c>
      <c r="B705" s="68" t="s">
        <v>22</v>
      </c>
      <c r="C705" s="68" t="s">
        <v>10686</v>
      </c>
      <c r="D705" s="68"/>
      <c r="E705" s="5"/>
      <c r="F705" s="5"/>
      <c r="G705" s="5"/>
      <c r="H705" s="31"/>
    </row>
    <row r="706" spans="1:8">
      <c r="A706" s="128" t="s">
        <v>76</v>
      </c>
      <c r="B706" s="68" t="s">
        <v>49</v>
      </c>
      <c r="C706" s="68" t="s">
        <v>10122</v>
      </c>
      <c r="D706" s="68"/>
      <c r="E706" s="5"/>
      <c r="F706" s="5"/>
      <c r="G706" s="5"/>
      <c r="H706" s="31"/>
    </row>
    <row r="707" spans="1:8">
      <c r="A707" s="128" t="s">
        <v>76</v>
      </c>
      <c r="B707" s="68" t="s">
        <v>3</v>
      </c>
      <c r="C707" s="68" t="s">
        <v>10325</v>
      </c>
      <c r="D707" s="68"/>
      <c r="E707" s="5"/>
      <c r="F707" s="5"/>
      <c r="G707" s="5"/>
      <c r="H707" s="31"/>
    </row>
    <row r="708" spans="1:8">
      <c r="A708" s="128" t="s">
        <v>76</v>
      </c>
      <c r="B708" s="68" t="s">
        <v>25</v>
      </c>
      <c r="C708" s="68" t="s">
        <v>5692</v>
      </c>
      <c r="D708" s="68"/>
      <c r="E708" s="5"/>
      <c r="F708" s="5"/>
      <c r="G708" s="5"/>
      <c r="H708" s="31"/>
    </row>
    <row r="709" spans="1:8">
      <c r="A709" s="128" t="s">
        <v>76</v>
      </c>
      <c r="B709" s="68" t="s">
        <v>15</v>
      </c>
      <c r="C709" s="68" t="s">
        <v>8222</v>
      </c>
      <c r="D709" s="68"/>
      <c r="E709" s="5"/>
      <c r="F709" s="5"/>
      <c r="G709" s="5"/>
      <c r="H709" s="31"/>
    </row>
    <row r="710" spans="1:8">
      <c r="A710" s="128" t="s">
        <v>76</v>
      </c>
      <c r="B710" s="68" t="s">
        <v>36</v>
      </c>
      <c r="C710" s="68" t="s">
        <v>5758</v>
      </c>
      <c r="D710" s="68"/>
      <c r="E710" s="5"/>
      <c r="F710" s="5"/>
      <c r="G710" s="5"/>
      <c r="H710" s="31"/>
    </row>
    <row r="711" spans="1:8">
      <c r="A711" s="128" t="s">
        <v>76</v>
      </c>
      <c r="B711" s="68" t="s">
        <v>167</v>
      </c>
      <c r="C711" s="68" t="s">
        <v>6003</v>
      </c>
      <c r="D711" s="68"/>
      <c r="E711" s="5"/>
      <c r="F711" s="5"/>
      <c r="G711" s="5"/>
      <c r="H711" s="31"/>
    </row>
    <row r="712" spans="1:8">
      <c r="A712" s="128" t="s">
        <v>76</v>
      </c>
      <c r="B712" s="68" t="s">
        <v>260</v>
      </c>
      <c r="C712" s="68" t="s">
        <v>10687</v>
      </c>
      <c r="D712" s="68"/>
      <c r="E712" s="5"/>
      <c r="F712" s="5"/>
      <c r="G712" s="5"/>
      <c r="H712" s="31"/>
    </row>
    <row r="713" spans="1:8">
      <c r="A713" s="128" t="s">
        <v>76</v>
      </c>
      <c r="B713" s="68" t="s">
        <v>49</v>
      </c>
      <c r="C713" s="68" t="s">
        <v>10688</v>
      </c>
      <c r="D713" s="68"/>
      <c r="E713" s="5"/>
      <c r="F713" s="5"/>
      <c r="G713" s="5"/>
      <c r="H713" s="31"/>
    </row>
    <row r="714" spans="1:8">
      <c r="A714" s="128" t="s">
        <v>76</v>
      </c>
      <c r="B714" s="68" t="s">
        <v>102</v>
      </c>
      <c r="C714" s="68" t="s">
        <v>9459</v>
      </c>
      <c r="D714" s="68"/>
      <c r="E714" s="5"/>
      <c r="F714" s="5"/>
      <c r="G714" s="5"/>
      <c r="H714" s="31"/>
    </row>
    <row r="715" spans="1:8">
      <c r="A715" s="128" t="s">
        <v>76</v>
      </c>
      <c r="B715" s="68" t="s">
        <v>176</v>
      </c>
      <c r="C715" s="68" t="s">
        <v>7188</v>
      </c>
      <c r="D715" s="68"/>
      <c r="E715" s="5"/>
      <c r="F715" s="5"/>
      <c r="G715" s="5"/>
      <c r="H715" s="31"/>
    </row>
    <row r="716" spans="1:8">
      <c r="A716" s="128" t="s">
        <v>76</v>
      </c>
      <c r="B716" s="68" t="s">
        <v>31</v>
      </c>
      <c r="C716" s="68" t="s">
        <v>6021</v>
      </c>
      <c r="D716" s="68"/>
      <c r="E716" s="5"/>
      <c r="F716" s="5"/>
      <c r="G716" s="5"/>
      <c r="H716" s="31"/>
    </row>
    <row r="717" spans="1:8">
      <c r="A717" s="128" t="s">
        <v>76</v>
      </c>
      <c r="B717" s="68" t="s">
        <v>405</v>
      </c>
      <c r="C717" s="68" t="s">
        <v>7442</v>
      </c>
      <c r="D717" s="68"/>
      <c r="E717" s="5"/>
      <c r="F717" s="5"/>
      <c r="G717" s="5"/>
      <c r="H717" s="31"/>
    </row>
    <row r="718" spans="1:8">
      <c r="A718" s="128" t="s">
        <v>76</v>
      </c>
      <c r="B718" s="68" t="s">
        <v>173</v>
      </c>
      <c r="C718" s="68" t="s">
        <v>10689</v>
      </c>
      <c r="D718" s="68"/>
      <c r="E718" s="5"/>
      <c r="F718" s="5"/>
      <c r="G718" s="5"/>
      <c r="H718" s="31"/>
    </row>
    <row r="719" spans="1:8">
      <c r="A719" s="128" t="s">
        <v>76</v>
      </c>
      <c r="B719" s="68" t="s">
        <v>41</v>
      </c>
      <c r="C719" s="68" t="s">
        <v>5756</v>
      </c>
      <c r="D719" s="68"/>
      <c r="E719" s="5"/>
      <c r="F719" s="5"/>
      <c r="G719" s="5"/>
      <c r="H719" s="31"/>
    </row>
    <row r="720" spans="1:8">
      <c r="A720" s="128" t="s">
        <v>76</v>
      </c>
      <c r="B720" s="68" t="s">
        <v>86</v>
      </c>
      <c r="C720" s="68" t="s">
        <v>5756</v>
      </c>
      <c r="D720" s="68"/>
      <c r="E720" s="5"/>
      <c r="F720" s="5"/>
      <c r="G720" s="5"/>
      <c r="H720" s="31"/>
    </row>
    <row r="721" spans="1:8">
      <c r="A721" s="128" t="s">
        <v>76</v>
      </c>
      <c r="B721" s="68" t="s">
        <v>132</v>
      </c>
      <c r="C721" s="68" t="s">
        <v>9451</v>
      </c>
      <c r="D721" s="68"/>
      <c r="E721" s="5"/>
      <c r="F721" s="5"/>
      <c r="G721" s="5"/>
      <c r="H721" s="31"/>
    </row>
    <row r="722" spans="1:8">
      <c r="A722" s="128" t="s">
        <v>76</v>
      </c>
      <c r="B722" s="68" t="s">
        <v>1</v>
      </c>
      <c r="C722" s="68" t="s">
        <v>5853</v>
      </c>
      <c r="D722" s="68"/>
      <c r="E722" s="5"/>
      <c r="F722" s="5"/>
      <c r="G722" s="5"/>
      <c r="H722" s="31"/>
    </row>
    <row r="723" spans="1:8">
      <c r="A723" s="128" t="s">
        <v>76</v>
      </c>
      <c r="B723" s="68" t="s">
        <v>42</v>
      </c>
      <c r="C723" s="68" t="s">
        <v>10690</v>
      </c>
      <c r="D723" s="68"/>
      <c r="E723" s="5"/>
      <c r="F723" s="5"/>
      <c r="G723" s="5"/>
      <c r="H723" s="31"/>
    </row>
    <row r="724" spans="1:8">
      <c r="A724" s="128" t="s">
        <v>76</v>
      </c>
      <c r="B724" s="68" t="s">
        <v>574</v>
      </c>
      <c r="C724" s="68" t="s">
        <v>10408</v>
      </c>
      <c r="D724" s="68"/>
      <c r="E724" s="5"/>
      <c r="F724" s="5"/>
      <c r="G724" s="5"/>
      <c r="H724" s="31"/>
    </row>
    <row r="725" spans="1:8">
      <c r="A725" s="128" t="s">
        <v>76</v>
      </c>
      <c r="B725" s="68" t="s">
        <v>10691</v>
      </c>
      <c r="C725" s="68" t="s">
        <v>10692</v>
      </c>
      <c r="D725" s="68"/>
      <c r="E725" s="5"/>
      <c r="F725" s="5"/>
      <c r="G725" s="5"/>
      <c r="H725" s="31"/>
    </row>
    <row r="726" spans="1:8">
      <c r="A726" s="128" t="s">
        <v>76</v>
      </c>
      <c r="B726" s="68" t="s">
        <v>280</v>
      </c>
      <c r="C726" s="68" t="s">
        <v>10693</v>
      </c>
      <c r="D726" s="68"/>
      <c r="E726" s="5"/>
      <c r="F726" s="5"/>
      <c r="G726" s="5"/>
      <c r="H726" s="31"/>
    </row>
    <row r="727" spans="1:8">
      <c r="A727" s="128" t="s">
        <v>76</v>
      </c>
      <c r="B727" s="68" t="s">
        <v>100</v>
      </c>
      <c r="C727" s="68" t="s">
        <v>5783</v>
      </c>
      <c r="D727" s="68"/>
      <c r="E727" s="5"/>
      <c r="F727" s="5"/>
      <c r="G727" s="5"/>
      <c r="H727" s="31"/>
    </row>
    <row r="728" spans="1:8">
      <c r="A728" s="128" t="s">
        <v>76</v>
      </c>
      <c r="B728" s="68" t="s">
        <v>394</v>
      </c>
      <c r="C728" s="68" t="s">
        <v>5643</v>
      </c>
      <c r="D728" s="68"/>
      <c r="E728" s="5"/>
      <c r="F728" s="5"/>
      <c r="G728" s="5"/>
      <c r="H728" s="31"/>
    </row>
    <row r="729" spans="1:8">
      <c r="A729" s="128" t="s">
        <v>76</v>
      </c>
      <c r="B729" s="68" t="s">
        <v>574</v>
      </c>
      <c r="C729" s="68" t="s">
        <v>10694</v>
      </c>
      <c r="D729" s="68"/>
      <c r="E729" s="5"/>
      <c r="F729" s="5"/>
      <c r="G729" s="5"/>
      <c r="H729" s="31"/>
    </row>
    <row r="730" spans="1:8">
      <c r="A730" s="128" t="s">
        <v>76</v>
      </c>
      <c r="B730" s="68" t="s">
        <v>293</v>
      </c>
      <c r="C730" s="68" t="s">
        <v>7606</v>
      </c>
      <c r="D730" s="68"/>
      <c r="E730" s="5"/>
      <c r="F730" s="5"/>
      <c r="G730" s="5"/>
      <c r="H730" s="31"/>
    </row>
    <row r="731" spans="1:8">
      <c r="A731" s="128" t="s">
        <v>76</v>
      </c>
      <c r="B731" s="68" t="s">
        <v>64</v>
      </c>
      <c r="C731" s="68" t="s">
        <v>8225</v>
      </c>
      <c r="D731" s="68"/>
      <c r="E731" s="5"/>
      <c r="F731" s="5"/>
      <c r="G731" s="5"/>
      <c r="H731" s="31"/>
    </row>
    <row r="732" spans="1:8">
      <c r="A732" s="128" t="s">
        <v>76</v>
      </c>
      <c r="B732" s="68" t="s">
        <v>35</v>
      </c>
      <c r="C732" s="68" t="s">
        <v>9626</v>
      </c>
      <c r="D732" s="68"/>
      <c r="E732" s="5"/>
      <c r="F732" s="5"/>
      <c r="G732" s="5"/>
      <c r="H732" s="31"/>
    </row>
    <row r="733" spans="1:8">
      <c r="A733" s="128" t="s">
        <v>76</v>
      </c>
      <c r="B733" s="68" t="s">
        <v>125</v>
      </c>
      <c r="C733" s="68" t="s">
        <v>7816</v>
      </c>
      <c r="D733" s="68"/>
      <c r="E733" s="5"/>
      <c r="F733" s="5"/>
      <c r="G733" s="5"/>
      <c r="H733" s="31"/>
    </row>
    <row r="734" spans="1:8">
      <c r="A734" s="128" t="s">
        <v>76</v>
      </c>
      <c r="B734" s="68" t="s">
        <v>87</v>
      </c>
      <c r="C734" s="68" t="s">
        <v>10695</v>
      </c>
      <c r="D734" s="68"/>
      <c r="E734" s="5"/>
      <c r="F734" s="5"/>
      <c r="G734" s="5"/>
      <c r="H734" s="31"/>
    </row>
    <row r="735" spans="1:8">
      <c r="A735" s="128" t="s">
        <v>76</v>
      </c>
      <c r="B735" s="68" t="s">
        <v>10696</v>
      </c>
      <c r="C735" s="68" t="s">
        <v>10697</v>
      </c>
      <c r="D735" s="68"/>
      <c r="E735" s="5"/>
      <c r="F735" s="5"/>
      <c r="G735" s="5"/>
      <c r="H735" s="31"/>
    </row>
    <row r="736" spans="1:8">
      <c r="A736" s="128" t="s">
        <v>76</v>
      </c>
      <c r="B736" s="68" t="s">
        <v>88</v>
      </c>
      <c r="C736" s="68" t="s">
        <v>10698</v>
      </c>
      <c r="D736" s="68"/>
      <c r="E736" s="5"/>
      <c r="F736" s="5"/>
      <c r="G736" s="5"/>
      <c r="H736" s="31"/>
    </row>
    <row r="737" spans="1:8">
      <c r="A737" s="128" t="s">
        <v>76</v>
      </c>
      <c r="B737" s="68" t="s">
        <v>15</v>
      </c>
      <c r="C737" s="68" t="s">
        <v>5664</v>
      </c>
      <c r="D737" s="68"/>
      <c r="E737" s="5"/>
      <c r="F737" s="5"/>
      <c r="G737" s="5"/>
      <c r="H737" s="31"/>
    </row>
    <row r="738" spans="1:8">
      <c r="A738" s="128" t="s">
        <v>76</v>
      </c>
      <c r="B738" s="68" t="s">
        <v>80</v>
      </c>
      <c r="C738" s="68" t="s">
        <v>10699</v>
      </c>
      <c r="D738" s="68"/>
      <c r="E738" s="5"/>
      <c r="F738" s="5"/>
      <c r="G738" s="5"/>
      <c r="H738" s="31"/>
    </row>
    <row r="739" spans="1:8">
      <c r="A739" s="128" t="s">
        <v>76</v>
      </c>
      <c r="B739" s="68" t="s">
        <v>210</v>
      </c>
      <c r="C739" s="68" t="s">
        <v>7522</v>
      </c>
      <c r="D739" s="68"/>
      <c r="E739" s="5"/>
      <c r="F739" s="5"/>
      <c r="G739" s="5"/>
      <c r="H739" s="31"/>
    </row>
    <row r="740" spans="1:8">
      <c r="A740" s="128" t="s">
        <v>76</v>
      </c>
      <c r="B740" s="68" t="s">
        <v>10700</v>
      </c>
      <c r="C740" s="68" t="s">
        <v>10701</v>
      </c>
      <c r="D740" s="68"/>
      <c r="E740" s="5"/>
      <c r="F740" s="5"/>
      <c r="G740" s="5"/>
      <c r="H740" s="31"/>
    </row>
    <row r="741" spans="1:8">
      <c r="A741" s="128" t="s">
        <v>76</v>
      </c>
      <c r="B741" s="68" t="s">
        <v>5</v>
      </c>
      <c r="C741" s="68" t="s">
        <v>10702</v>
      </c>
      <c r="D741" s="68"/>
      <c r="E741" s="5"/>
      <c r="F741" s="5"/>
      <c r="G741" s="5"/>
      <c r="H741" s="31"/>
    </row>
    <row r="742" spans="1:8">
      <c r="A742" s="128" t="s">
        <v>76</v>
      </c>
      <c r="B742" s="68" t="s">
        <v>349</v>
      </c>
      <c r="C742" s="68" t="s">
        <v>10115</v>
      </c>
      <c r="D742" s="68"/>
      <c r="E742" s="5"/>
      <c r="F742" s="5"/>
      <c r="G742" s="5"/>
      <c r="H742" s="31"/>
    </row>
    <row r="743" spans="1:8">
      <c r="A743" s="128" t="s">
        <v>76</v>
      </c>
      <c r="B743" s="68" t="s">
        <v>10703</v>
      </c>
      <c r="C743" s="68" t="s">
        <v>10704</v>
      </c>
      <c r="D743" s="68"/>
      <c r="E743" s="5"/>
      <c r="F743" s="5"/>
      <c r="G743" s="5"/>
      <c r="H743" s="31"/>
    </row>
    <row r="744" spans="1:8">
      <c r="A744" s="128" t="s">
        <v>76</v>
      </c>
      <c r="B744" s="68" t="s">
        <v>52</v>
      </c>
      <c r="C744" s="68" t="s">
        <v>7925</v>
      </c>
      <c r="D744" s="68"/>
      <c r="E744" s="5"/>
      <c r="F744" s="5"/>
      <c r="G744" s="5"/>
      <c r="H744" s="31"/>
    </row>
    <row r="745" spans="1:8">
      <c r="A745" s="128" t="s">
        <v>76</v>
      </c>
      <c r="B745" s="68" t="s">
        <v>11</v>
      </c>
      <c r="C745" s="68" t="s">
        <v>10705</v>
      </c>
      <c r="D745" s="68"/>
      <c r="E745" s="5"/>
      <c r="F745" s="5"/>
      <c r="G745" s="5"/>
      <c r="H745" s="31"/>
    </row>
    <row r="746" spans="1:8">
      <c r="A746" s="128" t="s">
        <v>76</v>
      </c>
      <c r="B746" s="68" t="s">
        <v>10706</v>
      </c>
      <c r="C746" s="68" t="s">
        <v>10707</v>
      </c>
      <c r="D746" s="68"/>
      <c r="E746" s="5"/>
      <c r="F746" s="5"/>
      <c r="G746" s="5"/>
      <c r="H746" s="31"/>
    </row>
    <row r="747" spans="1:8">
      <c r="A747" s="128" t="s">
        <v>76</v>
      </c>
      <c r="B747" s="68" t="s">
        <v>70</v>
      </c>
      <c r="C747" s="68" t="s">
        <v>5704</v>
      </c>
      <c r="D747" s="68"/>
      <c r="E747" s="5"/>
      <c r="F747" s="5"/>
      <c r="G747" s="5"/>
      <c r="H747" s="31"/>
    </row>
    <row r="748" spans="1:8">
      <c r="A748" s="128" t="s">
        <v>76</v>
      </c>
      <c r="B748" s="68" t="s">
        <v>205</v>
      </c>
      <c r="C748" s="68" t="s">
        <v>10639</v>
      </c>
      <c r="D748" s="68"/>
      <c r="E748" s="5"/>
      <c r="F748" s="5"/>
      <c r="G748" s="5"/>
      <c r="H748" s="31"/>
    </row>
    <row r="749" spans="1:8">
      <c r="A749" s="128" t="s">
        <v>76</v>
      </c>
      <c r="B749" s="68" t="s">
        <v>36</v>
      </c>
      <c r="C749" s="68" t="s">
        <v>10708</v>
      </c>
      <c r="D749" s="68"/>
      <c r="E749" s="5"/>
      <c r="F749" s="5"/>
      <c r="G749" s="5"/>
      <c r="H749" s="31"/>
    </row>
    <row r="750" spans="1:8">
      <c r="A750" s="128" t="s">
        <v>76</v>
      </c>
      <c r="B750" s="68" t="s">
        <v>22</v>
      </c>
      <c r="C750" s="68" t="s">
        <v>9418</v>
      </c>
      <c r="D750" s="68"/>
      <c r="E750" s="5"/>
      <c r="F750" s="5"/>
      <c r="G750" s="5"/>
      <c r="H750" s="31"/>
    </row>
    <row r="751" spans="1:8">
      <c r="A751" s="128" t="s">
        <v>76</v>
      </c>
      <c r="B751" s="68" t="s">
        <v>43</v>
      </c>
      <c r="C751" s="68" t="s">
        <v>10709</v>
      </c>
      <c r="D751" s="68"/>
      <c r="E751" s="5"/>
      <c r="F751" s="5"/>
      <c r="G751" s="5"/>
      <c r="H751" s="31"/>
    </row>
    <row r="752" spans="1:8">
      <c r="A752" s="128" t="s">
        <v>76</v>
      </c>
      <c r="B752" s="68" t="s">
        <v>163</v>
      </c>
      <c r="C752" s="68" t="s">
        <v>10514</v>
      </c>
      <c r="D752" s="68"/>
      <c r="E752" s="5"/>
      <c r="F752" s="5"/>
      <c r="G752" s="5"/>
      <c r="H752" s="31"/>
    </row>
    <row r="753" spans="1:8">
      <c r="A753" s="128" t="s">
        <v>76</v>
      </c>
      <c r="B753" s="68" t="s">
        <v>6590</v>
      </c>
      <c r="C753" s="68" t="s">
        <v>9841</v>
      </c>
      <c r="D753" s="68"/>
      <c r="E753" s="5"/>
      <c r="F753" s="5"/>
      <c r="G753" s="5"/>
      <c r="H753" s="31"/>
    </row>
    <row r="754" spans="1:8">
      <c r="A754" s="128" t="s">
        <v>76</v>
      </c>
      <c r="B754" s="68" t="s">
        <v>99</v>
      </c>
      <c r="C754" s="68" t="s">
        <v>8162</v>
      </c>
      <c r="D754" s="68"/>
      <c r="E754" s="5"/>
      <c r="F754" s="5"/>
      <c r="G754" s="5"/>
      <c r="H754" s="31"/>
    </row>
    <row r="755" spans="1:8">
      <c r="A755" s="128" t="s">
        <v>76</v>
      </c>
      <c r="B755" s="68" t="s">
        <v>15</v>
      </c>
      <c r="C755" s="68" t="s">
        <v>9961</v>
      </c>
      <c r="D755" s="68"/>
      <c r="E755" s="5"/>
      <c r="F755" s="5"/>
      <c r="G755" s="5"/>
      <c r="H755" s="31"/>
    </row>
    <row r="756" spans="1:8">
      <c r="A756" s="128" t="s">
        <v>76</v>
      </c>
      <c r="B756" s="68" t="s">
        <v>92</v>
      </c>
      <c r="C756" s="68" t="s">
        <v>10710</v>
      </c>
      <c r="D756" s="68"/>
      <c r="E756" s="5"/>
      <c r="F756" s="5"/>
      <c r="G756" s="5"/>
      <c r="H756" s="31"/>
    </row>
    <row r="757" spans="1:8">
      <c r="A757" s="128" t="s">
        <v>76</v>
      </c>
      <c r="B757" s="68" t="s">
        <v>546</v>
      </c>
      <c r="C757" s="68" t="s">
        <v>5964</v>
      </c>
      <c r="D757" s="68"/>
      <c r="E757" s="5"/>
      <c r="F757" s="5"/>
      <c r="G757" s="5"/>
      <c r="H757" s="31"/>
    </row>
    <row r="758" spans="1:8">
      <c r="A758" s="128" t="s">
        <v>76</v>
      </c>
      <c r="B758" s="68" t="s">
        <v>15</v>
      </c>
      <c r="C758" s="68" t="s">
        <v>5665</v>
      </c>
      <c r="D758" s="68"/>
      <c r="E758" s="5"/>
      <c r="F758" s="5"/>
      <c r="G758" s="5"/>
      <c r="H758" s="31"/>
    </row>
    <row r="759" spans="1:8">
      <c r="A759" s="128" t="s">
        <v>76</v>
      </c>
      <c r="B759" s="68" t="s">
        <v>37</v>
      </c>
      <c r="C759" s="68" t="s">
        <v>9530</v>
      </c>
      <c r="D759" s="68"/>
      <c r="E759" s="5"/>
      <c r="F759" s="5"/>
      <c r="G759" s="5"/>
      <c r="H759" s="31"/>
    </row>
    <row r="760" spans="1:8">
      <c r="A760" s="128" t="s">
        <v>76</v>
      </c>
      <c r="B760" s="68" t="s">
        <v>23</v>
      </c>
      <c r="C760" s="68" t="s">
        <v>7920</v>
      </c>
      <c r="D760" s="68"/>
      <c r="E760" s="5"/>
      <c r="F760" s="5"/>
      <c r="G760" s="5"/>
      <c r="H760" s="31"/>
    </row>
    <row r="761" spans="1:8">
      <c r="A761" s="128" t="s">
        <v>76</v>
      </c>
      <c r="B761" s="68" t="s">
        <v>50</v>
      </c>
      <c r="C761" s="68" t="s">
        <v>10711</v>
      </c>
      <c r="D761" s="68"/>
      <c r="E761" s="5"/>
      <c r="F761" s="5"/>
      <c r="G761" s="5"/>
      <c r="H761" s="31"/>
    </row>
    <row r="762" spans="1:8">
      <c r="A762" s="128" t="s">
        <v>76</v>
      </c>
      <c r="B762" s="68" t="s">
        <v>36</v>
      </c>
      <c r="C762" s="68" t="s">
        <v>7228</v>
      </c>
      <c r="D762" s="68"/>
      <c r="E762" s="5"/>
      <c r="F762" s="5"/>
      <c r="G762" s="5"/>
      <c r="H762" s="31"/>
    </row>
    <row r="763" spans="1:8">
      <c r="A763" s="128" t="s">
        <v>76</v>
      </c>
      <c r="B763" s="68" t="s">
        <v>92</v>
      </c>
      <c r="C763" s="68" t="s">
        <v>10712</v>
      </c>
      <c r="D763" s="68"/>
      <c r="E763" s="5"/>
      <c r="F763" s="5"/>
      <c r="G763" s="5"/>
      <c r="H763" s="31"/>
    </row>
    <row r="764" spans="1:8">
      <c r="A764" s="128" t="s">
        <v>76</v>
      </c>
      <c r="B764" s="68" t="s">
        <v>25</v>
      </c>
      <c r="C764" s="68" t="s">
        <v>9519</v>
      </c>
      <c r="D764" s="68"/>
      <c r="E764" s="5"/>
      <c r="F764" s="5"/>
      <c r="G764" s="5"/>
      <c r="H764" s="31"/>
    </row>
    <row r="765" spans="1:8">
      <c r="A765" s="128" t="s">
        <v>76</v>
      </c>
      <c r="B765" s="68" t="s">
        <v>37</v>
      </c>
      <c r="C765" s="68" t="s">
        <v>10321</v>
      </c>
      <c r="D765" s="68"/>
      <c r="E765" s="5"/>
      <c r="F765" s="5"/>
      <c r="G765" s="5"/>
      <c r="H765" s="31"/>
    </row>
    <row r="766" spans="1:8">
      <c r="A766" s="128" t="s">
        <v>76</v>
      </c>
      <c r="B766" s="68" t="s">
        <v>555</v>
      </c>
      <c r="C766" s="68" t="s">
        <v>10713</v>
      </c>
      <c r="D766" s="68"/>
      <c r="E766" s="5"/>
      <c r="F766" s="5"/>
      <c r="G766" s="5"/>
      <c r="H766" s="31"/>
    </row>
    <row r="767" spans="1:8">
      <c r="A767" s="128" t="s">
        <v>76</v>
      </c>
      <c r="B767" s="68" t="s">
        <v>15</v>
      </c>
      <c r="C767" s="68" t="s">
        <v>7656</v>
      </c>
      <c r="D767" s="68"/>
      <c r="E767" s="5"/>
      <c r="F767" s="5"/>
      <c r="G767" s="5"/>
      <c r="H767" s="31"/>
    </row>
    <row r="768" spans="1:8">
      <c r="A768" s="128" t="s">
        <v>76</v>
      </c>
      <c r="B768" s="68" t="s">
        <v>367</v>
      </c>
      <c r="C768" s="68" t="s">
        <v>5963</v>
      </c>
      <c r="D768" s="68"/>
      <c r="E768" s="5"/>
      <c r="F768" s="5"/>
      <c r="G768" s="5"/>
      <c r="H768" s="31"/>
    </row>
    <row r="769" spans="1:8">
      <c r="A769" s="128" t="s">
        <v>76</v>
      </c>
      <c r="B769" s="68" t="s">
        <v>25</v>
      </c>
      <c r="C769" s="68" t="s">
        <v>9587</v>
      </c>
      <c r="D769" s="68"/>
      <c r="E769" s="5"/>
      <c r="F769" s="5"/>
      <c r="G769" s="5"/>
      <c r="H769" s="31"/>
    </row>
    <row r="770" spans="1:8">
      <c r="A770" s="128" t="s">
        <v>76</v>
      </c>
      <c r="B770" s="68" t="s">
        <v>17</v>
      </c>
      <c r="C770" s="68" t="s">
        <v>10714</v>
      </c>
      <c r="D770" s="68"/>
      <c r="E770" s="5"/>
      <c r="F770" s="5"/>
      <c r="G770" s="5"/>
      <c r="H770" s="31"/>
    </row>
    <row r="771" spans="1:8">
      <c r="A771" s="128" t="s">
        <v>76</v>
      </c>
      <c r="B771" s="68" t="s">
        <v>12</v>
      </c>
      <c r="C771" s="68" t="s">
        <v>5978</v>
      </c>
      <c r="D771" s="68"/>
      <c r="E771" s="5"/>
      <c r="F771" s="5"/>
      <c r="G771" s="5"/>
      <c r="H771" s="31"/>
    </row>
    <row r="772" spans="1:8">
      <c r="A772" s="128" t="s">
        <v>76</v>
      </c>
      <c r="B772" s="68" t="s">
        <v>469</v>
      </c>
      <c r="C772" s="68" t="s">
        <v>10715</v>
      </c>
      <c r="D772" s="68"/>
      <c r="E772" s="5"/>
      <c r="F772" s="5"/>
      <c r="G772" s="5"/>
      <c r="H772" s="31"/>
    </row>
    <row r="773" spans="1:8">
      <c r="A773" s="128" t="s">
        <v>76</v>
      </c>
      <c r="B773" s="68" t="s">
        <v>71</v>
      </c>
      <c r="C773" s="68" t="s">
        <v>2559</v>
      </c>
      <c r="D773" s="68"/>
      <c r="E773" s="5"/>
      <c r="F773" s="5"/>
      <c r="G773" s="5"/>
      <c r="H773" s="31"/>
    </row>
    <row r="774" spans="1:8">
      <c r="A774" s="128" t="s">
        <v>76</v>
      </c>
      <c r="B774" s="68" t="s">
        <v>17</v>
      </c>
      <c r="C774" s="68" t="s">
        <v>9806</v>
      </c>
      <c r="D774" s="68"/>
      <c r="E774" s="5"/>
      <c r="F774" s="5"/>
      <c r="G774" s="5"/>
      <c r="H774" s="31"/>
    </row>
    <row r="775" spans="1:8">
      <c r="A775" s="128" t="s">
        <v>76</v>
      </c>
      <c r="B775" s="68" t="s">
        <v>700</v>
      </c>
      <c r="C775" s="68" t="s">
        <v>9708</v>
      </c>
      <c r="D775" s="68"/>
      <c r="E775" s="5"/>
      <c r="F775" s="5"/>
      <c r="G775" s="5"/>
      <c r="H775" s="31"/>
    </row>
    <row r="776" spans="1:8">
      <c r="A776" s="128" t="s">
        <v>76</v>
      </c>
      <c r="B776" s="68" t="s">
        <v>44</v>
      </c>
      <c r="C776" s="68" t="s">
        <v>10377</v>
      </c>
      <c r="D776" s="68"/>
      <c r="E776" s="5"/>
      <c r="F776" s="5"/>
      <c r="G776" s="5"/>
      <c r="H776" s="31"/>
    </row>
    <row r="777" spans="1:8">
      <c r="A777" s="128" t="s">
        <v>76</v>
      </c>
      <c r="B777" s="68" t="s">
        <v>200</v>
      </c>
      <c r="C777" s="68" t="s">
        <v>5785</v>
      </c>
      <c r="D777" s="68"/>
      <c r="E777" s="5"/>
      <c r="F777" s="5"/>
      <c r="G777" s="5"/>
      <c r="H777" s="31"/>
    </row>
    <row r="778" spans="1:8">
      <c r="A778" s="128" t="s">
        <v>76</v>
      </c>
      <c r="B778" s="68" t="s">
        <v>11</v>
      </c>
      <c r="C778" s="68" t="s">
        <v>5785</v>
      </c>
      <c r="D778" s="68"/>
      <c r="E778" s="5"/>
      <c r="F778" s="5"/>
      <c r="G778" s="5"/>
      <c r="H778" s="31"/>
    </row>
    <row r="779" spans="1:8">
      <c r="A779" s="128" t="s">
        <v>76</v>
      </c>
      <c r="B779" s="68" t="s">
        <v>1001</v>
      </c>
      <c r="C779" s="68" t="s">
        <v>9603</v>
      </c>
      <c r="D779" s="68"/>
      <c r="E779" s="5"/>
      <c r="F779" s="5"/>
      <c r="G779" s="5"/>
      <c r="H779" s="31"/>
    </row>
    <row r="780" spans="1:8">
      <c r="A780" s="128" t="s">
        <v>76</v>
      </c>
      <c r="B780" s="68" t="s">
        <v>26</v>
      </c>
      <c r="C780" s="68" t="s">
        <v>10716</v>
      </c>
      <c r="D780" s="68"/>
      <c r="E780" s="5"/>
      <c r="F780" s="5"/>
      <c r="G780" s="5"/>
      <c r="H780" s="31"/>
    </row>
    <row r="781" spans="1:8">
      <c r="A781" s="128" t="s">
        <v>76</v>
      </c>
      <c r="B781" s="68" t="s">
        <v>72</v>
      </c>
      <c r="C781" s="68" t="s">
        <v>5685</v>
      </c>
      <c r="D781" s="68"/>
      <c r="E781" s="5"/>
      <c r="F781" s="5"/>
      <c r="G781" s="5"/>
      <c r="H781" s="31"/>
    </row>
    <row r="782" spans="1:8">
      <c r="A782" s="128" t="s">
        <v>76</v>
      </c>
      <c r="B782" s="68" t="s">
        <v>159</v>
      </c>
      <c r="C782" s="68" t="s">
        <v>9542</v>
      </c>
      <c r="D782" s="68"/>
      <c r="E782" s="5"/>
      <c r="F782" s="5"/>
      <c r="G782" s="5"/>
      <c r="H782" s="31"/>
    </row>
    <row r="783" spans="1:8">
      <c r="A783" s="128" t="s">
        <v>76</v>
      </c>
      <c r="B783" s="68" t="s">
        <v>757</v>
      </c>
      <c r="C783" s="68" t="s">
        <v>10001</v>
      </c>
      <c r="D783" s="68"/>
      <c r="E783" s="5"/>
      <c r="F783" s="5"/>
      <c r="G783" s="5"/>
      <c r="H783" s="31"/>
    </row>
    <row r="784" spans="1:8">
      <c r="A784" s="128" t="s">
        <v>76</v>
      </c>
      <c r="B784" s="68" t="s">
        <v>177</v>
      </c>
      <c r="C784" s="68" t="s">
        <v>10717</v>
      </c>
      <c r="D784" s="68"/>
      <c r="E784" s="5"/>
      <c r="F784" s="5"/>
      <c r="G784" s="5"/>
      <c r="H784" s="31"/>
    </row>
    <row r="785" spans="1:8">
      <c r="A785" s="128" t="s">
        <v>76</v>
      </c>
      <c r="B785" s="68" t="s">
        <v>22</v>
      </c>
      <c r="C785" s="68" t="s">
        <v>10718</v>
      </c>
      <c r="D785" s="68"/>
      <c r="E785" s="5"/>
      <c r="F785" s="5"/>
      <c r="G785" s="5"/>
      <c r="H785" s="31"/>
    </row>
    <row r="786" spans="1:8">
      <c r="A786" s="128" t="s">
        <v>76</v>
      </c>
      <c r="B786" s="68" t="s">
        <v>9654</v>
      </c>
      <c r="C786" s="68" t="s">
        <v>9696</v>
      </c>
      <c r="D786" s="68"/>
      <c r="E786" s="5"/>
      <c r="F786" s="5"/>
      <c r="G786" s="5"/>
      <c r="H786" s="31"/>
    </row>
    <row r="787" spans="1:8">
      <c r="A787" s="128" t="s">
        <v>76</v>
      </c>
      <c r="B787" s="68" t="s">
        <v>15</v>
      </c>
      <c r="C787" s="68" t="s">
        <v>10576</v>
      </c>
      <c r="D787" s="68"/>
      <c r="E787" s="5"/>
      <c r="F787" s="5"/>
      <c r="G787" s="5"/>
      <c r="H787" s="31"/>
    </row>
    <row r="788" spans="1:8">
      <c r="A788" s="128" t="s">
        <v>76</v>
      </c>
      <c r="B788" s="68" t="s">
        <v>73</v>
      </c>
      <c r="C788" s="68" t="s">
        <v>10719</v>
      </c>
      <c r="D788" s="68"/>
      <c r="E788" s="5"/>
      <c r="F788" s="5"/>
      <c r="G788" s="5"/>
      <c r="H788" s="31"/>
    </row>
    <row r="789" spans="1:8">
      <c r="A789" s="128" t="s">
        <v>76</v>
      </c>
      <c r="B789" s="68" t="s">
        <v>41</v>
      </c>
      <c r="C789" s="68" t="s">
        <v>7848</v>
      </c>
      <c r="D789" s="68"/>
      <c r="E789" s="5"/>
      <c r="F789" s="5"/>
      <c r="G789" s="5"/>
      <c r="H789" s="31"/>
    </row>
    <row r="790" spans="1:8">
      <c r="A790" s="128" t="s">
        <v>76</v>
      </c>
      <c r="B790" s="68" t="s">
        <v>175</v>
      </c>
      <c r="C790" s="68" t="s">
        <v>5935</v>
      </c>
      <c r="D790" s="68"/>
      <c r="E790" s="5"/>
      <c r="F790" s="5"/>
      <c r="G790" s="5"/>
      <c r="H790" s="31"/>
    </row>
    <row r="791" spans="1:8">
      <c r="A791" s="128" t="s">
        <v>76</v>
      </c>
      <c r="B791" s="68" t="s">
        <v>15</v>
      </c>
      <c r="C791" s="68" t="s">
        <v>5881</v>
      </c>
      <c r="D791" s="68"/>
      <c r="E791" s="5"/>
      <c r="F791" s="5"/>
      <c r="G791" s="5"/>
      <c r="H791" s="31"/>
    </row>
    <row r="792" spans="1:8">
      <c r="A792" s="128" t="s">
        <v>76</v>
      </c>
      <c r="B792" s="68" t="s">
        <v>10720</v>
      </c>
      <c r="C792" s="68" t="s">
        <v>5729</v>
      </c>
      <c r="D792" s="68"/>
      <c r="E792" s="5"/>
      <c r="F792" s="5"/>
      <c r="G792" s="5"/>
      <c r="H792" s="31"/>
    </row>
    <row r="793" spans="1:8">
      <c r="A793" s="128" t="s">
        <v>76</v>
      </c>
      <c r="B793" s="68" t="s">
        <v>15</v>
      </c>
      <c r="C793" s="68" t="s">
        <v>5729</v>
      </c>
      <c r="D793" s="68"/>
      <c r="E793" s="5"/>
      <c r="F793" s="5"/>
      <c r="G793" s="5"/>
      <c r="H793" s="31"/>
    </row>
    <row r="794" spans="1:8">
      <c r="A794" s="128" t="s">
        <v>76</v>
      </c>
      <c r="B794" s="68" t="s">
        <v>25</v>
      </c>
      <c r="C794" s="68" t="s">
        <v>10721</v>
      </c>
      <c r="D794" s="68"/>
      <c r="E794" s="5"/>
      <c r="F794" s="5"/>
      <c r="G794" s="5"/>
      <c r="H794" s="31"/>
    </row>
    <row r="795" spans="1:8">
      <c r="A795" s="128" t="s">
        <v>76</v>
      </c>
      <c r="B795" s="68" t="s">
        <v>10722</v>
      </c>
      <c r="C795" s="68" t="s">
        <v>10542</v>
      </c>
      <c r="D795" s="68"/>
      <c r="E795" s="5"/>
      <c r="F795" s="5"/>
      <c r="G795" s="5"/>
      <c r="H795" s="31"/>
    </row>
    <row r="796" spans="1:8">
      <c r="A796" s="128" t="s">
        <v>76</v>
      </c>
      <c r="B796" s="68" t="s">
        <v>10723</v>
      </c>
      <c r="C796" s="68" t="s">
        <v>10724</v>
      </c>
      <c r="D796" s="68"/>
      <c r="E796" s="5"/>
      <c r="F796" s="5"/>
      <c r="G796" s="5"/>
      <c r="H796" s="31"/>
    </row>
    <row r="797" spans="1:8">
      <c r="A797" s="128" t="s">
        <v>76</v>
      </c>
      <c r="B797" s="68" t="s">
        <v>150</v>
      </c>
      <c r="C797" s="68" t="s">
        <v>10725</v>
      </c>
      <c r="D797" s="68"/>
      <c r="E797" s="5"/>
      <c r="F797" s="5"/>
      <c r="G797" s="5"/>
      <c r="H797" s="31"/>
    </row>
    <row r="798" spans="1:8">
      <c r="A798" s="128" t="s">
        <v>76</v>
      </c>
      <c r="B798" s="68" t="s">
        <v>384</v>
      </c>
      <c r="C798" s="68" t="s">
        <v>10726</v>
      </c>
      <c r="D798" s="68"/>
      <c r="E798" s="5"/>
      <c r="F798" s="5"/>
      <c r="G798" s="5"/>
      <c r="H798" s="31"/>
    </row>
    <row r="799" spans="1:8">
      <c r="A799" s="128" t="s">
        <v>76</v>
      </c>
      <c r="B799" s="68" t="s">
        <v>176</v>
      </c>
      <c r="C799" s="68" t="s">
        <v>10727</v>
      </c>
      <c r="D799" s="68"/>
      <c r="E799" s="5"/>
      <c r="F799" s="5"/>
      <c r="G799" s="5"/>
      <c r="H799" s="31"/>
    </row>
    <row r="800" spans="1:8">
      <c r="A800" s="128" t="s">
        <v>76</v>
      </c>
      <c r="B800" s="68" t="s">
        <v>38</v>
      </c>
      <c r="C800" s="68" t="s">
        <v>5692</v>
      </c>
      <c r="D800" s="68"/>
      <c r="E800" s="5"/>
      <c r="F800" s="5"/>
      <c r="G800" s="5"/>
      <c r="H800" s="31"/>
    </row>
    <row r="801" spans="1:8">
      <c r="A801" s="128" t="s">
        <v>76</v>
      </c>
      <c r="B801" s="68" t="s">
        <v>3377</v>
      </c>
      <c r="C801" s="68" t="s">
        <v>6103</v>
      </c>
      <c r="D801" s="68"/>
      <c r="E801" s="5"/>
      <c r="F801" s="5"/>
      <c r="G801" s="5"/>
      <c r="H801" s="31"/>
    </row>
    <row r="802" spans="1:8">
      <c r="A802" s="128" t="s">
        <v>76</v>
      </c>
      <c r="B802" s="68" t="s">
        <v>666</v>
      </c>
      <c r="C802" s="68" t="s">
        <v>10728</v>
      </c>
      <c r="D802" s="68"/>
      <c r="E802" s="5"/>
      <c r="F802" s="5"/>
      <c r="G802" s="5"/>
      <c r="H802" s="31"/>
    </row>
    <row r="803" spans="1:8">
      <c r="A803" s="128" t="s">
        <v>76</v>
      </c>
      <c r="B803" s="68" t="s">
        <v>28</v>
      </c>
      <c r="C803" s="68" t="s">
        <v>9470</v>
      </c>
      <c r="D803" s="68"/>
      <c r="E803" s="5"/>
      <c r="F803" s="5"/>
      <c r="G803" s="5"/>
      <c r="H803" s="31"/>
    </row>
    <row r="804" spans="1:8">
      <c r="A804" s="128" t="s">
        <v>76</v>
      </c>
      <c r="B804" s="68" t="s">
        <v>228</v>
      </c>
      <c r="C804" s="68" t="s">
        <v>9893</v>
      </c>
      <c r="D804" s="68"/>
      <c r="E804" s="5"/>
      <c r="F804" s="5"/>
      <c r="G804" s="5"/>
      <c r="H804" s="31"/>
    </row>
    <row r="805" spans="1:8">
      <c r="A805" s="128" t="s">
        <v>76</v>
      </c>
      <c r="B805" s="68" t="s">
        <v>9984</v>
      </c>
      <c r="C805" s="68" t="s">
        <v>9985</v>
      </c>
      <c r="D805" s="68"/>
      <c r="E805" s="5"/>
      <c r="F805" s="5"/>
      <c r="G805" s="5"/>
      <c r="H805" s="31"/>
    </row>
    <row r="806" spans="1:8">
      <c r="A806" s="128" t="s">
        <v>76</v>
      </c>
      <c r="B806" s="68" t="s">
        <v>10729</v>
      </c>
      <c r="C806" s="68" t="s">
        <v>10730</v>
      </c>
      <c r="D806" s="68"/>
      <c r="E806" s="5"/>
      <c r="F806" s="5"/>
      <c r="G806" s="5"/>
      <c r="H806" s="31"/>
    </row>
    <row r="807" spans="1:8">
      <c r="A807" s="128" t="s">
        <v>76</v>
      </c>
      <c r="B807" s="68" t="s">
        <v>35</v>
      </c>
      <c r="C807" s="68" t="s">
        <v>10731</v>
      </c>
      <c r="D807" s="68"/>
      <c r="E807" s="5"/>
      <c r="F807" s="5"/>
      <c r="G807" s="5"/>
      <c r="H807" s="31"/>
    </row>
    <row r="808" spans="1:8">
      <c r="A808" s="128" t="s">
        <v>76</v>
      </c>
      <c r="B808" s="68" t="s">
        <v>2102</v>
      </c>
      <c r="C808" s="68" t="s">
        <v>5881</v>
      </c>
      <c r="D808" s="68"/>
      <c r="E808" s="5"/>
      <c r="F808" s="5"/>
      <c r="G808" s="5"/>
      <c r="H808" s="31"/>
    </row>
    <row r="809" spans="1:8">
      <c r="A809" s="128" t="s">
        <v>76</v>
      </c>
      <c r="B809" s="68" t="s">
        <v>10732</v>
      </c>
      <c r="C809" s="68" t="s">
        <v>8161</v>
      </c>
      <c r="D809" s="68"/>
      <c r="E809" s="5"/>
      <c r="F809" s="5"/>
      <c r="G809" s="5"/>
      <c r="H809" s="31"/>
    </row>
    <row r="810" spans="1:8">
      <c r="A810" s="128" t="s">
        <v>76</v>
      </c>
      <c r="B810" s="68" t="s">
        <v>83</v>
      </c>
      <c r="C810" s="68" t="s">
        <v>5881</v>
      </c>
      <c r="D810" s="68"/>
      <c r="E810" s="5"/>
      <c r="F810" s="5"/>
      <c r="G810" s="5"/>
      <c r="H810" s="31"/>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67"/>
  <sheetViews>
    <sheetView workbookViewId="0"/>
  </sheetViews>
  <sheetFormatPr baseColWidth="10" defaultRowHeight="15" x14ac:dyDescent="0"/>
  <cols>
    <col min="1" max="1" width="10.83203125" style="3"/>
    <col min="2" max="2" width="13.1640625" bestFit="1" customWidth="1"/>
    <col min="3" max="3" width="22.6640625" bestFit="1" customWidth="1"/>
    <col min="5" max="5" width="16.5" customWidth="1"/>
    <col min="6" max="6" width="18.5" customWidth="1"/>
    <col min="7" max="7" width="24.5" customWidth="1"/>
    <col min="8" max="8" width="25.1640625" style="1" customWidth="1"/>
  </cols>
  <sheetData>
    <row r="1" spans="1:8" ht="36" customHeight="1">
      <c r="A1" s="110" t="s">
        <v>9907</v>
      </c>
      <c r="G1" s="137" t="s">
        <v>14561</v>
      </c>
      <c r="H1" s="137"/>
    </row>
    <row r="2" spans="1:8" s="12" customFormat="1" ht="45">
      <c r="A2" s="34" t="s">
        <v>75</v>
      </c>
      <c r="B2" s="13" t="s">
        <v>74</v>
      </c>
      <c r="C2" s="33" t="s">
        <v>180</v>
      </c>
      <c r="D2" s="13" t="s">
        <v>764</v>
      </c>
      <c r="E2" s="34" t="s">
        <v>1499</v>
      </c>
      <c r="F2" s="38" t="s">
        <v>1500</v>
      </c>
      <c r="G2" s="100" t="s">
        <v>14563</v>
      </c>
      <c r="H2" s="100" t="s">
        <v>14562</v>
      </c>
    </row>
    <row r="3" spans="1:8">
      <c r="A3" s="128">
        <v>1</v>
      </c>
      <c r="B3" s="68" t="s">
        <v>41</v>
      </c>
      <c r="C3" s="68" t="s">
        <v>9406</v>
      </c>
      <c r="D3" s="69">
        <v>0.18008109953703705</v>
      </c>
      <c r="E3" s="37">
        <f>A3/684</f>
        <v>1.4619883040935672E-3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128">
        <v>2</v>
      </c>
      <c r="B4" s="68" t="s">
        <v>82</v>
      </c>
      <c r="C4" s="68" t="s">
        <v>6103</v>
      </c>
      <c r="D4" s="69">
        <v>0.18032409722222223</v>
      </c>
      <c r="E4" s="37">
        <f t="shared" ref="E4:E67" si="1">A4/684</f>
        <v>2.9239766081871343E-3</v>
      </c>
      <c r="F4" s="37">
        <f t="shared" ref="F4:F67" si="2">((HOUR(D4)*60+MINUTE(D4)+SECOND(D4)/60)-(HOUR($D$3)*60+MINUTE($D$3)+SECOND($D$3)/60))/(HOUR($D$3)*60+MINUTE($D$3)+SECOND($D$3)/60)</f>
        <v>1.3497011376053323E-3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128">
        <v>3</v>
      </c>
      <c r="B5" s="68" t="s">
        <v>12</v>
      </c>
      <c r="C5" s="68" t="s">
        <v>9407</v>
      </c>
      <c r="D5" s="69">
        <v>0.18210648148148148</v>
      </c>
      <c r="E5" s="37">
        <f t="shared" si="1"/>
        <v>4.3859649122807015E-3</v>
      </c>
      <c r="F5" s="37">
        <f t="shared" si="2"/>
        <v>1.1247509480043778E-2</v>
      </c>
      <c r="G5" s="11" t="str">
        <f t="shared" si="3"/>
        <v>Start group 1 for 50km</v>
      </c>
      <c r="H5" s="4" t="str">
        <f t="shared" si="4"/>
        <v>Start group 1 for 100km</v>
      </c>
    </row>
    <row r="6" spans="1:8">
      <c r="A6" s="128">
        <v>4</v>
      </c>
      <c r="B6" s="68" t="s">
        <v>133</v>
      </c>
      <c r="C6" s="68" t="s">
        <v>5846</v>
      </c>
      <c r="D6" s="69">
        <v>0.18640046296296298</v>
      </c>
      <c r="E6" s="37">
        <f t="shared" si="1"/>
        <v>5.8479532163742687E-3</v>
      </c>
      <c r="F6" s="37">
        <f t="shared" si="2"/>
        <v>3.5092229577736445E-2</v>
      </c>
      <c r="G6" s="11" t="str">
        <f t="shared" si="3"/>
        <v>Start group 1 for 50km</v>
      </c>
      <c r="H6" s="4" t="str">
        <f t="shared" si="4"/>
        <v>Start group 1 for 100km</v>
      </c>
    </row>
    <row r="7" spans="1:8">
      <c r="A7" s="128">
        <v>5</v>
      </c>
      <c r="B7" s="68" t="s">
        <v>28</v>
      </c>
      <c r="C7" s="68" t="s">
        <v>9408</v>
      </c>
      <c r="D7" s="69">
        <v>0.18641212962962964</v>
      </c>
      <c r="E7" s="37">
        <f t="shared" si="1"/>
        <v>7.3099415204678359E-3</v>
      </c>
      <c r="F7" s="37">
        <f t="shared" si="2"/>
        <v>3.5156501060479496E-2</v>
      </c>
      <c r="G7" s="11" t="str">
        <f t="shared" si="3"/>
        <v>Start group 1 for 50km</v>
      </c>
      <c r="H7" s="4" t="str">
        <f t="shared" si="4"/>
        <v>Start group 1 for 100km</v>
      </c>
    </row>
    <row r="8" spans="1:8">
      <c r="A8" s="128">
        <v>6</v>
      </c>
      <c r="B8" s="68" t="s">
        <v>71</v>
      </c>
      <c r="C8" s="68" t="s">
        <v>6105</v>
      </c>
      <c r="D8" s="69">
        <v>0.18679402777777779</v>
      </c>
      <c r="E8" s="37">
        <f t="shared" si="1"/>
        <v>8.771929824561403E-3</v>
      </c>
      <c r="F8" s="37">
        <f t="shared" si="2"/>
        <v>3.7277459991002064E-2</v>
      </c>
      <c r="G8" s="11" t="str">
        <f t="shared" si="3"/>
        <v>Start group 1 for 50km</v>
      </c>
      <c r="H8" s="4" t="str">
        <f t="shared" si="4"/>
        <v>Start group 1 for 100km</v>
      </c>
    </row>
    <row r="9" spans="1:8">
      <c r="A9" s="128">
        <v>7</v>
      </c>
      <c r="B9" s="68" t="s">
        <v>14</v>
      </c>
      <c r="C9" s="68" t="s">
        <v>9409</v>
      </c>
      <c r="D9" s="69">
        <v>0.18750005787037036</v>
      </c>
      <c r="E9" s="37">
        <f t="shared" si="1"/>
        <v>1.023391812865497E-2</v>
      </c>
      <c r="F9" s="37">
        <f t="shared" si="2"/>
        <v>4.1198020438331526E-2</v>
      </c>
      <c r="G9" s="11" t="str">
        <f t="shared" si="3"/>
        <v>Start group 1 for 50km</v>
      </c>
      <c r="H9" s="4" t="str">
        <f t="shared" si="4"/>
        <v>Start group 1 for 100km</v>
      </c>
    </row>
    <row r="10" spans="1:8">
      <c r="A10" s="128">
        <v>8</v>
      </c>
      <c r="B10" s="68" t="s">
        <v>266</v>
      </c>
      <c r="C10" s="68" t="s">
        <v>9410</v>
      </c>
      <c r="D10" s="69">
        <v>0.18827556712962962</v>
      </c>
      <c r="E10" s="37">
        <f t="shared" si="1"/>
        <v>1.1695906432748537E-2</v>
      </c>
      <c r="F10" s="37">
        <f t="shared" si="2"/>
        <v>4.550420978211972E-2</v>
      </c>
      <c r="G10" s="11" t="str">
        <f t="shared" si="3"/>
        <v>Start group 1 for 50km</v>
      </c>
      <c r="H10" s="4" t="str">
        <f t="shared" si="4"/>
        <v>Start group 1 for 100km</v>
      </c>
    </row>
    <row r="11" spans="1:8">
      <c r="A11" s="128">
        <v>9</v>
      </c>
      <c r="B11" s="68" t="s">
        <v>17</v>
      </c>
      <c r="C11" s="68" t="s">
        <v>7666</v>
      </c>
      <c r="D11" s="69">
        <v>0.19079868055555554</v>
      </c>
      <c r="E11" s="37">
        <f t="shared" si="1"/>
        <v>1.3157894736842105E-2</v>
      </c>
      <c r="F11" s="37">
        <f t="shared" si="2"/>
        <v>5.9515393020116991E-2</v>
      </c>
      <c r="G11" s="11" t="str">
        <f t="shared" si="3"/>
        <v>Start group 1 for 50km</v>
      </c>
      <c r="H11" s="4" t="str">
        <f t="shared" si="4"/>
        <v>Start group 1 for 100km</v>
      </c>
    </row>
    <row r="12" spans="1:8">
      <c r="A12" s="128">
        <v>10</v>
      </c>
      <c r="B12" s="68" t="s">
        <v>25</v>
      </c>
      <c r="C12" s="68" t="s">
        <v>9411</v>
      </c>
      <c r="D12" s="69">
        <v>0.19136583333333335</v>
      </c>
      <c r="E12" s="37">
        <f t="shared" si="1"/>
        <v>1.4619883040935672E-2</v>
      </c>
      <c r="F12" s="37">
        <f t="shared" si="2"/>
        <v>6.2664695674529217E-2</v>
      </c>
      <c r="G12" s="11" t="str">
        <f t="shared" si="3"/>
        <v>Start group 1 for 50km</v>
      </c>
      <c r="H12" s="4" t="str">
        <f t="shared" si="4"/>
        <v>Start group 1 for 100km</v>
      </c>
    </row>
    <row r="13" spans="1:8">
      <c r="A13" s="128">
        <v>11</v>
      </c>
      <c r="B13" s="68" t="s">
        <v>31</v>
      </c>
      <c r="C13" s="68" t="s">
        <v>9412</v>
      </c>
      <c r="D13" s="69">
        <v>0.19320609953703705</v>
      </c>
      <c r="E13" s="37">
        <f t="shared" si="1"/>
        <v>1.6081871345029239E-2</v>
      </c>
      <c r="F13" s="37">
        <f t="shared" si="2"/>
        <v>7.2883861430683122E-2</v>
      </c>
      <c r="G13" s="11" t="str">
        <f t="shared" si="3"/>
        <v>Start group 1 for 50km</v>
      </c>
      <c r="H13" s="4" t="str">
        <f t="shared" si="4"/>
        <v>Start group 1 for 100km</v>
      </c>
    </row>
    <row r="14" spans="1:8">
      <c r="A14" s="128">
        <v>12</v>
      </c>
      <c r="B14" s="68" t="s">
        <v>131</v>
      </c>
      <c r="C14" s="68" t="s">
        <v>9413</v>
      </c>
      <c r="D14" s="69">
        <v>0.19803248842592591</v>
      </c>
      <c r="E14" s="37">
        <f t="shared" si="1"/>
        <v>1.7543859649122806E-2</v>
      </c>
      <c r="F14" s="37">
        <f t="shared" si="2"/>
        <v>9.9685069734558859E-2</v>
      </c>
      <c r="G14" s="11" t="str">
        <f t="shared" si="3"/>
        <v>Start group 1 for 50km</v>
      </c>
      <c r="H14" s="4" t="str">
        <f t="shared" si="4"/>
        <v>Start group 1 for 100km</v>
      </c>
    </row>
    <row r="15" spans="1:8">
      <c r="A15" s="128">
        <v>13</v>
      </c>
      <c r="B15" s="68" t="s">
        <v>12</v>
      </c>
      <c r="C15" s="68" t="s">
        <v>9414</v>
      </c>
      <c r="D15" s="69">
        <v>0.19880797453703702</v>
      </c>
      <c r="E15" s="37">
        <f t="shared" si="1"/>
        <v>1.9005847953216373E-2</v>
      </c>
      <c r="F15" s="37">
        <f t="shared" si="2"/>
        <v>0.10399125907834705</v>
      </c>
      <c r="G15" s="11" t="str">
        <f t="shared" si="3"/>
        <v>Start group 1 for 50km</v>
      </c>
      <c r="H15" s="4" t="str">
        <f t="shared" si="4"/>
        <v>Start group 1 for 100km</v>
      </c>
    </row>
    <row r="16" spans="1:8">
      <c r="A16" s="128">
        <v>14</v>
      </c>
      <c r="B16" s="68" t="s">
        <v>55</v>
      </c>
      <c r="C16" s="68" t="s">
        <v>9415</v>
      </c>
      <c r="D16" s="69">
        <v>0.19943296296296295</v>
      </c>
      <c r="E16" s="37">
        <f t="shared" si="1"/>
        <v>2.046783625730994E-2</v>
      </c>
      <c r="F16" s="37">
        <f t="shared" si="2"/>
        <v>0.10746191914647474</v>
      </c>
      <c r="G16" s="11" t="str">
        <f t="shared" si="3"/>
        <v>Start group 1 for 50km</v>
      </c>
      <c r="H16" s="4" t="str">
        <f t="shared" si="4"/>
        <v>Start group 1 for 100km</v>
      </c>
    </row>
    <row r="17" spans="1:8">
      <c r="A17" s="128">
        <v>15</v>
      </c>
      <c r="B17" s="68" t="s">
        <v>47</v>
      </c>
      <c r="C17" s="68" t="s">
        <v>9416</v>
      </c>
      <c r="D17" s="69">
        <v>0.20005789351851852</v>
      </c>
      <c r="E17" s="37">
        <f t="shared" si="1"/>
        <v>2.1929824561403508E-2</v>
      </c>
      <c r="F17" s="37">
        <f t="shared" si="2"/>
        <v>0.11093257921460242</v>
      </c>
      <c r="G17" s="11" t="str">
        <f t="shared" si="3"/>
        <v>Start group 1 for 50km</v>
      </c>
      <c r="H17" s="4" t="str">
        <f t="shared" si="4"/>
        <v>Start group 1 for 100km</v>
      </c>
    </row>
    <row r="18" spans="1:8">
      <c r="A18" s="128">
        <v>16</v>
      </c>
      <c r="B18" s="68" t="s">
        <v>9417</v>
      </c>
      <c r="C18" s="68" t="s">
        <v>5640</v>
      </c>
      <c r="D18" s="69">
        <v>0.20048620370370371</v>
      </c>
      <c r="E18" s="37">
        <f t="shared" si="1"/>
        <v>2.3391812865497075E-2</v>
      </c>
      <c r="F18" s="37">
        <f t="shared" si="2"/>
        <v>0.1133106240760974</v>
      </c>
      <c r="G18" s="11" t="str">
        <f t="shared" si="3"/>
        <v>Start group 1 for 50km</v>
      </c>
      <c r="H18" s="4" t="str">
        <f t="shared" si="4"/>
        <v>Start group 1 for 100km</v>
      </c>
    </row>
    <row r="19" spans="1:8">
      <c r="A19" s="128">
        <v>17</v>
      </c>
      <c r="B19" s="68" t="s">
        <v>22</v>
      </c>
      <c r="C19" s="68" t="s">
        <v>9418</v>
      </c>
      <c r="D19" s="69">
        <v>0.20084496527777779</v>
      </c>
      <c r="E19" s="37">
        <f t="shared" si="1"/>
        <v>2.4853801169590642E-2</v>
      </c>
      <c r="F19" s="37">
        <f t="shared" si="2"/>
        <v>0.11530304004113366</v>
      </c>
      <c r="G19" s="11" t="str">
        <f t="shared" si="3"/>
        <v>Start group 1 for 50km</v>
      </c>
      <c r="H19" s="4" t="str">
        <f t="shared" si="4"/>
        <v>Start group 1 for 100km</v>
      </c>
    </row>
    <row r="20" spans="1:8">
      <c r="A20" s="128">
        <v>18</v>
      </c>
      <c r="B20" s="68" t="s">
        <v>58</v>
      </c>
      <c r="C20" s="68" t="s">
        <v>9419</v>
      </c>
      <c r="D20" s="69">
        <v>0.20101862268518519</v>
      </c>
      <c r="E20" s="37">
        <f t="shared" si="1"/>
        <v>2.6315789473684209E-2</v>
      </c>
      <c r="F20" s="37">
        <f t="shared" si="2"/>
        <v>0.11626711228228026</v>
      </c>
      <c r="G20" s="11" t="str">
        <f t="shared" si="3"/>
        <v>Start group 1 for 50km</v>
      </c>
      <c r="H20" s="4" t="str">
        <f t="shared" si="4"/>
        <v>Start group 1 for 100km</v>
      </c>
    </row>
    <row r="21" spans="1:8">
      <c r="A21" s="128">
        <v>19</v>
      </c>
      <c r="B21" s="68" t="s">
        <v>319</v>
      </c>
      <c r="C21" s="68" t="s">
        <v>9420</v>
      </c>
      <c r="D21" s="69">
        <v>0.20111120370370369</v>
      </c>
      <c r="E21" s="37">
        <f t="shared" si="1"/>
        <v>2.7777777777777776E-2</v>
      </c>
      <c r="F21" s="37">
        <f t="shared" si="2"/>
        <v>0.11678128414422531</v>
      </c>
      <c r="G21" s="11" t="str">
        <f t="shared" si="3"/>
        <v>Start group 1 for 50km</v>
      </c>
      <c r="H21" s="4" t="str">
        <f t="shared" si="4"/>
        <v>Start group 1 for 100km</v>
      </c>
    </row>
    <row r="22" spans="1:8">
      <c r="A22" s="128">
        <v>20</v>
      </c>
      <c r="B22" s="68" t="s">
        <v>88</v>
      </c>
      <c r="C22" s="68" t="s">
        <v>5955</v>
      </c>
      <c r="D22" s="69">
        <v>0.2012847337962963</v>
      </c>
      <c r="E22" s="37">
        <f t="shared" si="1"/>
        <v>2.9239766081871343E-2</v>
      </c>
      <c r="F22" s="37">
        <f t="shared" si="2"/>
        <v>0.11774535638537191</v>
      </c>
      <c r="G22" s="11" t="str">
        <f t="shared" si="3"/>
        <v>Start group 1 for 50km</v>
      </c>
      <c r="H22" s="4" t="str">
        <f t="shared" si="4"/>
        <v>Start group 1 for 100km</v>
      </c>
    </row>
    <row r="23" spans="1:8">
      <c r="A23" s="128">
        <v>21</v>
      </c>
      <c r="B23" s="68" t="s">
        <v>7</v>
      </c>
      <c r="C23" s="68" t="s">
        <v>7699</v>
      </c>
      <c r="D23" s="69">
        <v>0.20180564814814814</v>
      </c>
      <c r="E23" s="37">
        <f t="shared" si="1"/>
        <v>3.0701754385964911E-2</v>
      </c>
      <c r="F23" s="37">
        <f t="shared" si="2"/>
        <v>0.12063757310881172</v>
      </c>
      <c r="G23" s="11" t="str">
        <f t="shared" si="3"/>
        <v>Start group 1 for 50km</v>
      </c>
      <c r="H23" s="4" t="str">
        <f t="shared" si="4"/>
        <v>Start group 1 for 100km</v>
      </c>
    </row>
    <row r="24" spans="1:8">
      <c r="A24" s="128">
        <v>22</v>
      </c>
      <c r="B24" s="68" t="s">
        <v>31</v>
      </c>
      <c r="C24" s="68" t="s">
        <v>9421</v>
      </c>
      <c r="D24" s="69">
        <v>0.20187503472222224</v>
      </c>
      <c r="E24" s="37">
        <f t="shared" si="1"/>
        <v>3.2163742690058478E-2</v>
      </c>
      <c r="F24" s="37">
        <f t="shared" si="2"/>
        <v>0.12102320200527024</v>
      </c>
      <c r="G24" s="11" t="str">
        <f t="shared" si="3"/>
        <v>Start group 1 for 50km</v>
      </c>
      <c r="H24" s="4" t="str">
        <f t="shared" si="4"/>
        <v>Start group 1 for 100km</v>
      </c>
    </row>
    <row r="25" spans="1:8">
      <c r="A25" s="128">
        <v>23</v>
      </c>
      <c r="B25" s="68" t="s">
        <v>401</v>
      </c>
      <c r="C25" s="68" t="s">
        <v>9422</v>
      </c>
      <c r="D25" s="69">
        <v>0.2026389699074074</v>
      </c>
      <c r="E25" s="37">
        <f t="shared" si="1"/>
        <v>3.3625730994152045E-2</v>
      </c>
      <c r="F25" s="37">
        <f t="shared" si="2"/>
        <v>0.12526511986631539</v>
      </c>
      <c r="G25" s="11" t="str">
        <f t="shared" si="3"/>
        <v>Start group 1 for 50km</v>
      </c>
      <c r="H25" s="4" t="str">
        <f t="shared" si="4"/>
        <v>Start group 1 for 100km</v>
      </c>
    </row>
    <row r="26" spans="1:8">
      <c r="A26" s="128">
        <v>24</v>
      </c>
      <c r="B26" s="68" t="s">
        <v>47</v>
      </c>
      <c r="C26" s="68" t="s">
        <v>9423</v>
      </c>
      <c r="D26" s="69">
        <v>0.20315978009259258</v>
      </c>
      <c r="E26" s="37">
        <f t="shared" si="1"/>
        <v>3.5087719298245612E-2</v>
      </c>
      <c r="F26" s="37">
        <f t="shared" si="2"/>
        <v>0.1281573365897552</v>
      </c>
      <c r="G26" s="11" t="str">
        <f t="shared" si="3"/>
        <v>Start group 1 for 50km</v>
      </c>
      <c r="H26" s="4" t="str">
        <f t="shared" si="4"/>
        <v>Start group 1 for 100km</v>
      </c>
    </row>
    <row r="27" spans="1:8">
      <c r="A27" s="128">
        <v>25</v>
      </c>
      <c r="B27" s="68" t="s">
        <v>523</v>
      </c>
      <c r="C27" s="68" t="s">
        <v>9424</v>
      </c>
      <c r="D27" s="69">
        <v>0.20409724537037038</v>
      </c>
      <c r="E27" s="37">
        <f t="shared" si="1"/>
        <v>3.6549707602339179E-2</v>
      </c>
      <c r="F27" s="37">
        <f t="shared" si="2"/>
        <v>0.1333633266919467</v>
      </c>
      <c r="G27" s="11" t="str">
        <f t="shared" si="3"/>
        <v>Start group 1 for 50km</v>
      </c>
      <c r="H27" s="4" t="str">
        <f t="shared" si="4"/>
        <v>Start group 1 for 100km</v>
      </c>
    </row>
    <row r="28" spans="1:8">
      <c r="A28" s="128">
        <v>26</v>
      </c>
      <c r="B28" s="68" t="s">
        <v>126</v>
      </c>
      <c r="C28" s="68" t="s">
        <v>7669</v>
      </c>
      <c r="D28" s="69">
        <v>0.20488435185185186</v>
      </c>
      <c r="E28" s="37">
        <f t="shared" si="1"/>
        <v>3.8011695906432746E-2</v>
      </c>
      <c r="F28" s="37">
        <f t="shared" si="2"/>
        <v>0.13773378751847817</v>
      </c>
      <c r="G28" s="11" t="str">
        <f t="shared" si="3"/>
        <v>Start group 1 for 50km</v>
      </c>
      <c r="H28" s="4" t="str">
        <f t="shared" si="4"/>
        <v>Start group 1 for 100km</v>
      </c>
    </row>
    <row r="29" spans="1:8">
      <c r="A29" s="128">
        <v>27</v>
      </c>
      <c r="B29" s="68" t="s">
        <v>99</v>
      </c>
      <c r="C29" s="68" t="s">
        <v>7245</v>
      </c>
      <c r="D29" s="69">
        <v>0.20734961805555555</v>
      </c>
      <c r="E29" s="37">
        <f t="shared" si="1"/>
        <v>3.9473684210526314E-2</v>
      </c>
      <c r="F29" s="37">
        <f t="shared" si="2"/>
        <v>0.15142361334275975</v>
      </c>
      <c r="G29" s="11" t="str">
        <f t="shared" si="3"/>
        <v>Start group 1 for 50km</v>
      </c>
      <c r="H29" s="4" t="str">
        <f t="shared" si="4"/>
        <v>Start group 1 for 100km</v>
      </c>
    </row>
    <row r="30" spans="1:8">
      <c r="A30" s="128">
        <v>28</v>
      </c>
      <c r="B30" s="68" t="s">
        <v>80</v>
      </c>
      <c r="C30" s="68" t="s">
        <v>7270</v>
      </c>
      <c r="D30" s="69">
        <v>0.20736111111111111</v>
      </c>
      <c r="E30" s="37">
        <f t="shared" si="1"/>
        <v>4.0935672514619881E-2</v>
      </c>
      <c r="F30" s="37">
        <f t="shared" si="2"/>
        <v>0.15148788482550302</v>
      </c>
      <c r="G30" s="11" t="str">
        <f t="shared" si="3"/>
        <v>Start group 1 for 50km</v>
      </c>
      <c r="H30" s="4" t="str">
        <f t="shared" si="4"/>
        <v>Start group 1 for 100km</v>
      </c>
    </row>
    <row r="31" spans="1:8">
      <c r="A31" s="128">
        <v>29</v>
      </c>
      <c r="B31" s="68" t="s">
        <v>41</v>
      </c>
      <c r="C31" s="68" t="s">
        <v>9425</v>
      </c>
      <c r="D31" s="69">
        <v>0.20840278935185186</v>
      </c>
      <c r="E31" s="37">
        <f t="shared" si="1"/>
        <v>4.2397660818713448E-2</v>
      </c>
      <c r="F31" s="37">
        <f t="shared" si="2"/>
        <v>0.15727231827238264</v>
      </c>
      <c r="G31" s="11" t="str">
        <f t="shared" si="3"/>
        <v>Start group 1 for 50km</v>
      </c>
      <c r="H31" s="4" t="str">
        <f t="shared" si="4"/>
        <v>Start group 1 for 100km</v>
      </c>
    </row>
    <row r="32" spans="1:8">
      <c r="A32" s="128">
        <v>30</v>
      </c>
      <c r="B32" s="68" t="s">
        <v>168</v>
      </c>
      <c r="C32" s="68" t="s">
        <v>9426</v>
      </c>
      <c r="D32" s="69">
        <v>0.20878473379629631</v>
      </c>
      <c r="E32" s="37">
        <f t="shared" si="1"/>
        <v>4.3859649122807015E-2</v>
      </c>
      <c r="F32" s="37">
        <f t="shared" si="2"/>
        <v>0.159393277202905</v>
      </c>
      <c r="G32" s="11" t="str">
        <f t="shared" si="3"/>
        <v>Start group 1 for 50km</v>
      </c>
      <c r="H32" s="4" t="str">
        <f t="shared" si="4"/>
        <v>Start group 1 for 100km</v>
      </c>
    </row>
    <row r="33" spans="1:8">
      <c r="A33" s="128">
        <v>31</v>
      </c>
      <c r="B33" s="68" t="s">
        <v>28</v>
      </c>
      <c r="C33" s="68" t="s">
        <v>9427</v>
      </c>
      <c r="D33" s="69">
        <v>0.20918991898148148</v>
      </c>
      <c r="E33" s="37">
        <f t="shared" si="1"/>
        <v>4.5321637426900582E-2</v>
      </c>
      <c r="F33" s="37">
        <f t="shared" si="2"/>
        <v>0.16164277909891389</v>
      </c>
      <c r="G33" s="11" t="str">
        <f t="shared" si="3"/>
        <v>Start group 1 for 50km</v>
      </c>
      <c r="H33" s="4" t="str">
        <f t="shared" si="4"/>
        <v>Start group 1 for 100km</v>
      </c>
    </row>
    <row r="34" spans="1:8">
      <c r="A34" s="128">
        <v>32</v>
      </c>
      <c r="B34" s="68" t="s">
        <v>41</v>
      </c>
      <c r="C34" s="68" t="s">
        <v>6069</v>
      </c>
      <c r="D34" s="69">
        <v>0.20920144675925925</v>
      </c>
      <c r="E34" s="37">
        <f t="shared" si="1"/>
        <v>4.6783625730994149E-2</v>
      </c>
      <c r="F34" s="37">
        <f t="shared" si="2"/>
        <v>0.16170705058165694</v>
      </c>
      <c r="G34" s="11" t="str">
        <f t="shared" si="3"/>
        <v>Start group 1 for 50km</v>
      </c>
      <c r="H34" s="4" t="str">
        <f t="shared" si="4"/>
        <v>Start group 1 for 100km</v>
      </c>
    </row>
    <row r="35" spans="1:8">
      <c r="A35" s="128">
        <v>33</v>
      </c>
      <c r="B35" s="68" t="s">
        <v>210</v>
      </c>
      <c r="C35" s="68" t="s">
        <v>9428</v>
      </c>
      <c r="D35" s="69">
        <v>0.20984960648148149</v>
      </c>
      <c r="E35" s="37">
        <f t="shared" si="1"/>
        <v>4.8245614035087717E-2</v>
      </c>
      <c r="F35" s="37">
        <f t="shared" si="2"/>
        <v>0.16530625361527093</v>
      </c>
      <c r="G35" s="11" t="str">
        <f t="shared" si="3"/>
        <v>Start group 1 for 50km</v>
      </c>
      <c r="H35" s="4" t="str">
        <f t="shared" si="4"/>
        <v>Start group 1 for 100km</v>
      </c>
    </row>
    <row r="36" spans="1:8">
      <c r="A36" s="128">
        <v>34</v>
      </c>
      <c r="B36" s="68" t="s">
        <v>293</v>
      </c>
      <c r="C36" s="68" t="s">
        <v>9429</v>
      </c>
      <c r="D36" s="69">
        <v>0.20988425925925927</v>
      </c>
      <c r="E36" s="37">
        <f t="shared" si="1"/>
        <v>4.9707602339181284E-2</v>
      </c>
      <c r="F36" s="37">
        <f t="shared" si="2"/>
        <v>0.16549906806350029</v>
      </c>
      <c r="G36" s="11" t="str">
        <f t="shared" si="3"/>
        <v>Start group 1 for 50km</v>
      </c>
      <c r="H36" s="4" t="str">
        <f t="shared" si="4"/>
        <v>Start group 1 for 100km</v>
      </c>
    </row>
    <row r="37" spans="1:8">
      <c r="A37" s="128">
        <v>35</v>
      </c>
      <c r="B37" s="68" t="s">
        <v>60</v>
      </c>
      <c r="C37" s="68" t="s">
        <v>7668</v>
      </c>
      <c r="D37" s="69">
        <v>0.21033574074074074</v>
      </c>
      <c r="E37" s="37">
        <f t="shared" si="1"/>
        <v>5.1169590643274851E-2</v>
      </c>
      <c r="F37" s="37">
        <f t="shared" si="2"/>
        <v>0.16800565589048139</v>
      </c>
      <c r="G37" s="11" t="str">
        <f t="shared" si="3"/>
        <v>Start group 1 for 50km</v>
      </c>
      <c r="H37" s="4" t="str">
        <f t="shared" si="4"/>
        <v>Start group 1 for 100km</v>
      </c>
    </row>
    <row r="38" spans="1:8">
      <c r="A38" s="128">
        <v>36</v>
      </c>
      <c r="B38" s="68" t="s">
        <v>35</v>
      </c>
      <c r="C38" s="68" t="s">
        <v>5728</v>
      </c>
      <c r="D38" s="69">
        <v>0.21092593749999999</v>
      </c>
      <c r="E38" s="37">
        <f t="shared" si="1"/>
        <v>5.2631578947368418E-2</v>
      </c>
      <c r="F38" s="37">
        <f t="shared" si="2"/>
        <v>0.17128350151037991</v>
      </c>
      <c r="G38" s="11" t="str">
        <f t="shared" si="3"/>
        <v>Start group 1 for 50km</v>
      </c>
      <c r="H38" s="4" t="str">
        <f t="shared" si="4"/>
        <v>Start group 1 for 100km</v>
      </c>
    </row>
    <row r="39" spans="1:8">
      <c r="A39" s="128">
        <v>37</v>
      </c>
      <c r="B39" s="68" t="s">
        <v>94</v>
      </c>
      <c r="C39" s="68" t="s">
        <v>9430</v>
      </c>
      <c r="D39" s="69">
        <v>0.21093755787037036</v>
      </c>
      <c r="E39" s="37">
        <f t="shared" si="1"/>
        <v>5.4093567251461985E-2</v>
      </c>
      <c r="F39" s="37">
        <f t="shared" si="2"/>
        <v>0.17134777299312298</v>
      </c>
      <c r="G39" s="11" t="str">
        <f t="shared" si="3"/>
        <v>Start group 1 for 50km</v>
      </c>
      <c r="H39" s="4" t="str">
        <f t="shared" si="4"/>
        <v>Start group 1 for 100km</v>
      </c>
    </row>
    <row r="40" spans="1:8">
      <c r="A40" s="128">
        <v>38</v>
      </c>
      <c r="B40" s="68" t="s">
        <v>50</v>
      </c>
      <c r="C40" s="68" t="s">
        <v>5847</v>
      </c>
      <c r="D40" s="69">
        <v>0.21150466435185186</v>
      </c>
      <c r="E40" s="37">
        <f t="shared" si="1"/>
        <v>5.5555555555555552E-2</v>
      </c>
      <c r="F40" s="37">
        <f t="shared" si="2"/>
        <v>0.17449707564753519</v>
      </c>
      <c r="G40" s="11" t="str">
        <f t="shared" si="3"/>
        <v>Start group 1 for 50km</v>
      </c>
      <c r="H40" s="4" t="str">
        <f t="shared" si="4"/>
        <v>Start group 1 for 100km</v>
      </c>
    </row>
    <row r="41" spans="1:8">
      <c r="A41" s="128">
        <v>39</v>
      </c>
      <c r="B41" s="68" t="s">
        <v>38</v>
      </c>
      <c r="C41" s="68" t="s">
        <v>7235</v>
      </c>
      <c r="D41" s="69">
        <v>0.21173618055555554</v>
      </c>
      <c r="E41" s="37">
        <f t="shared" si="1"/>
        <v>5.701754385964912E-2</v>
      </c>
      <c r="F41" s="37">
        <f t="shared" si="2"/>
        <v>0.17578250530239725</v>
      </c>
      <c r="G41" s="11" t="str">
        <f t="shared" si="3"/>
        <v>Start group 1 for 50km</v>
      </c>
      <c r="H41" s="4" t="str">
        <f t="shared" si="4"/>
        <v>Start group 1 for 100km</v>
      </c>
    </row>
    <row r="42" spans="1:8">
      <c r="A42" s="128">
        <v>40</v>
      </c>
      <c r="B42" s="68" t="s">
        <v>50</v>
      </c>
      <c r="C42" s="68" t="s">
        <v>9431</v>
      </c>
      <c r="D42" s="69">
        <v>0.21268519675925926</v>
      </c>
      <c r="E42" s="37">
        <f t="shared" si="1"/>
        <v>5.8479532163742687E-2</v>
      </c>
      <c r="F42" s="37">
        <f t="shared" si="2"/>
        <v>0.18105276688733205</v>
      </c>
      <c r="G42" s="11" t="str">
        <f t="shared" si="3"/>
        <v>Start group 1 for 50km</v>
      </c>
      <c r="H42" s="4" t="str">
        <f t="shared" si="4"/>
        <v>Start group 1 for 100km</v>
      </c>
    </row>
    <row r="43" spans="1:8">
      <c r="A43" s="128">
        <v>41</v>
      </c>
      <c r="B43" s="68" t="s">
        <v>6</v>
      </c>
      <c r="C43" s="68" t="s">
        <v>9432</v>
      </c>
      <c r="D43" s="69">
        <v>0.21379638888888888</v>
      </c>
      <c r="E43" s="37">
        <f t="shared" si="1"/>
        <v>5.9941520467836254E-2</v>
      </c>
      <c r="F43" s="37">
        <f t="shared" si="2"/>
        <v>0.18722282923067041</v>
      </c>
      <c r="G43" s="11" t="str">
        <f t="shared" si="3"/>
        <v>Start group 1 for 50km</v>
      </c>
      <c r="H43" s="4" t="str">
        <f t="shared" si="4"/>
        <v>Start group 1 for 100km</v>
      </c>
    </row>
    <row r="44" spans="1:8">
      <c r="A44" s="128">
        <v>42</v>
      </c>
      <c r="B44" s="68" t="s">
        <v>9433</v>
      </c>
      <c r="C44" s="68" t="s">
        <v>9434</v>
      </c>
      <c r="D44" s="69">
        <v>0.21405093750000001</v>
      </c>
      <c r="E44" s="37">
        <f t="shared" si="1"/>
        <v>6.1403508771929821E-2</v>
      </c>
      <c r="F44" s="37">
        <f t="shared" si="2"/>
        <v>0.18863680185101878</v>
      </c>
      <c r="G44" s="11" t="str">
        <f t="shared" si="3"/>
        <v>Start group 1 for 50km</v>
      </c>
      <c r="H44" s="4" t="str">
        <f t="shared" si="4"/>
        <v>Start group 1 for 100km</v>
      </c>
    </row>
    <row r="45" spans="1:8">
      <c r="A45" s="128">
        <v>43</v>
      </c>
      <c r="B45" s="68" t="s">
        <v>306</v>
      </c>
      <c r="C45" s="68" t="s">
        <v>5986</v>
      </c>
      <c r="D45" s="69">
        <v>0.21424773148148149</v>
      </c>
      <c r="E45" s="37">
        <f t="shared" si="1"/>
        <v>6.2865497076023388E-2</v>
      </c>
      <c r="F45" s="37">
        <f t="shared" si="2"/>
        <v>0.18972941705765148</v>
      </c>
      <c r="G45" s="11" t="str">
        <f t="shared" si="3"/>
        <v>Start group 1 for 50km</v>
      </c>
      <c r="H45" s="4" t="str">
        <f t="shared" si="4"/>
        <v>Start group 1 for 100km</v>
      </c>
    </row>
    <row r="46" spans="1:8">
      <c r="A46" s="128">
        <v>44</v>
      </c>
      <c r="B46" s="68" t="s">
        <v>4</v>
      </c>
      <c r="C46" s="68" t="s">
        <v>5892</v>
      </c>
      <c r="D46" s="69">
        <v>0.21424778935185185</v>
      </c>
      <c r="E46" s="37">
        <f t="shared" si="1"/>
        <v>6.4327485380116955E-2</v>
      </c>
      <c r="F46" s="37">
        <f t="shared" si="2"/>
        <v>0.18972941705765148</v>
      </c>
      <c r="G46" s="11" t="str">
        <f t="shared" si="3"/>
        <v>Start group 1 for 50km</v>
      </c>
      <c r="H46" s="4" t="str">
        <f t="shared" si="4"/>
        <v>Start group 1 for 100km</v>
      </c>
    </row>
    <row r="47" spans="1:8">
      <c r="A47" s="128">
        <v>45</v>
      </c>
      <c r="B47" s="68" t="s">
        <v>135</v>
      </c>
      <c r="C47" s="68" t="s">
        <v>9435</v>
      </c>
      <c r="D47" s="69">
        <v>0.21449084490740741</v>
      </c>
      <c r="E47" s="37">
        <f t="shared" si="1"/>
        <v>6.5789473684210523E-2</v>
      </c>
      <c r="F47" s="37">
        <f t="shared" si="2"/>
        <v>0.1910791181952568</v>
      </c>
      <c r="G47" s="11" t="str">
        <f t="shared" si="3"/>
        <v>Start group 1 for 50km</v>
      </c>
      <c r="H47" s="4" t="str">
        <f t="shared" si="4"/>
        <v>Start group 1 for 100km</v>
      </c>
    </row>
    <row r="48" spans="1:8">
      <c r="A48" s="128">
        <v>46</v>
      </c>
      <c r="B48" s="68" t="s">
        <v>33</v>
      </c>
      <c r="C48" s="68" t="s">
        <v>5928</v>
      </c>
      <c r="D48" s="69">
        <v>0.2145255324074074</v>
      </c>
      <c r="E48" s="37">
        <f t="shared" si="1"/>
        <v>6.725146198830409E-2</v>
      </c>
      <c r="F48" s="37">
        <f t="shared" si="2"/>
        <v>0.19127193264348619</v>
      </c>
      <c r="G48" s="11" t="str">
        <f t="shared" si="3"/>
        <v>Start group 1 for 50km</v>
      </c>
      <c r="H48" s="4" t="str">
        <f t="shared" si="4"/>
        <v>Start group 1 for 100km</v>
      </c>
    </row>
    <row r="49" spans="1:8">
      <c r="A49" s="128">
        <v>47</v>
      </c>
      <c r="B49" s="68" t="s">
        <v>2174</v>
      </c>
      <c r="C49" s="68" t="s">
        <v>9436</v>
      </c>
      <c r="D49" s="69">
        <v>0.21493059027777778</v>
      </c>
      <c r="E49" s="37">
        <f t="shared" si="1"/>
        <v>6.8713450292397657E-2</v>
      </c>
      <c r="F49" s="37">
        <f t="shared" si="2"/>
        <v>0.19352143453949483</v>
      </c>
      <c r="G49" s="11" t="str">
        <f t="shared" si="3"/>
        <v>Start group 1 for 50km</v>
      </c>
      <c r="H49" s="4" t="str">
        <f t="shared" si="4"/>
        <v>Start group 1 for 100km</v>
      </c>
    </row>
    <row r="50" spans="1:8">
      <c r="A50" s="128">
        <v>48</v>
      </c>
      <c r="B50" s="68" t="s">
        <v>10</v>
      </c>
      <c r="C50" s="68" t="s">
        <v>9437</v>
      </c>
      <c r="D50" s="69">
        <v>0.21496537037037036</v>
      </c>
      <c r="E50" s="37">
        <f t="shared" si="1"/>
        <v>7.0175438596491224E-2</v>
      </c>
      <c r="F50" s="37">
        <f t="shared" si="2"/>
        <v>0.19371424898772421</v>
      </c>
      <c r="G50" s="11" t="str">
        <f t="shared" si="3"/>
        <v>Start group 1 for 50km</v>
      </c>
      <c r="H50" s="4" t="str">
        <f t="shared" si="4"/>
        <v>Start group 1 for 100km</v>
      </c>
    </row>
    <row r="51" spans="1:8">
      <c r="A51" s="128">
        <v>49</v>
      </c>
      <c r="B51" s="68" t="s">
        <v>137</v>
      </c>
      <c r="C51" s="68" t="s">
        <v>9438</v>
      </c>
      <c r="D51" s="69">
        <v>0.2151737037037037</v>
      </c>
      <c r="E51" s="37">
        <f t="shared" si="1"/>
        <v>7.1637426900584791E-2</v>
      </c>
      <c r="F51" s="37">
        <f t="shared" si="2"/>
        <v>0.19487113567710018</v>
      </c>
      <c r="G51" s="11" t="str">
        <f t="shared" si="3"/>
        <v>Start group 1 for 50km</v>
      </c>
      <c r="H51" s="4" t="str">
        <f t="shared" si="4"/>
        <v>Start group 1 for 100km</v>
      </c>
    </row>
    <row r="52" spans="1:8">
      <c r="A52" s="128">
        <v>50</v>
      </c>
      <c r="B52" s="68" t="s">
        <v>99</v>
      </c>
      <c r="C52" s="68" t="s">
        <v>9439</v>
      </c>
      <c r="D52" s="69">
        <v>0.21574076388888888</v>
      </c>
      <c r="E52" s="37">
        <f t="shared" si="1"/>
        <v>7.3099415204678359E-2</v>
      </c>
      <c r="F52" s="37">
        <f t="shared" si="2"/>
        <v>0.19802043833151239</v>
      </c>
      <c r="G52" s="11" t="str">
        <f t="shared" si="3"/>
        <v>Start group 1 for 50km</v>
      </c>
      <c r="H52" s="4" t="str">
        <f t="shared" si="4"/>
        <v>Start group 1 for 100km</v>
      </c>
    </row>
    <row r="53" spans="1:8">
      <c r="A53" s="128">
        <v>51</v>
      </c>
      <c r="B53" s="68" t="s">
        <v>175</v>
      </c>
      <c r="C53" s="68" t="s">
        <v>9440</v>
      </c>
      <c r="D53" s="69">
        <v>0.21623844907407408</v>
      </c>
      <c r="E53" s="37">
        <f t="shared" si="1"/>
        <v>7.4561403508771926E-2</v>
      </c>
      <c r="F53" s="37">
        <f t="shared" si="2"/>
        <v>0.20078411208946589</v>
      </c>
      <c r="G53" s="11" t="str">
        <f t="shared" si="3"/>
        <v>Start group 1 for 50km</v>
      </c>
      <c r="H53" s="4" t="str">
        <f t="shared" si="4"/>
        <v>Start group 1 for 100km</v>
      </c>
    </row>
    <row r="54" spans="1:8">
      <c r="A54" s="128">
        <v>52</v>
      </c>
      <c r="B54" s="68" t="s">
        <v>15</v>
      </c>
      <c r="C54" s="68" t="s">
        <v>2711</v>
      </c>
      <c r="D54" s="69">
        <v>0.21731481481481482</v>
      </c>
      <c r="E54" s="37">
        <f t="shared" si="1"/>
        <v>7.6023391812865493E-2</v>
      </c>
      <c r="F54" s="37">
        <f t="shared" si="2"/>
        <v>0.20676135998457487</v>
      </c>
      <c r="G54" s="11" t="str">
        <f t="shared" si="3"/>
        <v>Start group 1 for 50km</v>
      </c>
      <c r="H54" s="4" t="str">
        <f t="shared" si="4"/>
        <v>Start group 1 for 100km</v>
      </c>
    </row>
    <row r="55" spans="1:8">
      <c r="A55" s="128">
        <v>53</v>
      </c>
      <c r="B55" s="68" t="s">
        <v>9441</v>
      </c>
      <c r="C55" s="68" t="s">
        <v>9442</v>
      </c>
      <c r="D55" s="69">
        <v>0.21776628472222223</v>
      </c>
      <c r="E55" s="37">
        <f t="shared" si="1"/>
        <v>7.748538011695906E-2</v>
      </c>
      <c r="F55" s="37">
        <f t="shared" si="2"/>
        <v>0.20926794781155597</v>
      </c>
      <c r="G55" s="11" t="str">
        <f t="shared" si="3"/>
        <v>Start group 1 for 50km</v>
      </c>
      <c r="H55" s="4" t="str">
        <f t="shared" si="4"/>
        <v>Start group 1 for 100km</v>
      </c>
    </row>
    <row r="56" spans="1:8">
      <c r="A56" s="128">
        <v>54</v>
      </c>
      <c r="B56" s="68" t="s">
        <v>34</v>
      </c>
      <c r="C56" s="68" t="s">
        <v>9443</v>
      </c>
      <c r="D56" s="69">
        <v>0.21843752314814815</v>
      </c>
      <c r="E56" s="37">
        <f t="shared" si="1"/>
        <v>7.8947368421052627E-2</v>
      </c>
      <c r="F56" s="37">
        <f t="shared" si="2"/>
        <v>0.21299569381065628</v>
      </c>
      <c r="G56" s="11" t="str">
        <f t="shared" si="3"/>
        <v>Start group 1 for 50km</v>
      </c>
      <c r="H56" s="4" t="str">
        <f t="shared" si="4"/>
        <v>Start group 1 for 100km</v>
      </c>
    </row>
    <row r="57" spans="1:8">
      <c r="A57" s="128">
        <v>55</v>
      </c>
      <c r="B57" s="68" t="s">
        <v>169</v>
      </c>
      <c r="C57" s="68" t="s">
        <v>9444</v>
      </c>
      <c r="D57" s="69">
        <v>0.21844909722222222</v>
      </c>
      <c r="E57" s="37">
        <f t="shared" si="1"/>
        <v>8.0409356725146194E-2</v>
      </c>
      <c r="F57" s="37">
        <f t="shared" si="2"/>
        <v>0.21305996529339932</v>
      </c>
      <c r="G57" s="11" t="str">
        <f t="shared" si="3"/>
        <v>Start group 1 for 50km</v>
      </c>
      <c r="H57" s="4" t="str">
        <f t="shared" si="4"/>
        <v>Start group 1 for 100km</v>
      </c>
    </row>
    <row r="58" spans="1:8">
      <c r="A58" s="128">
        <v>56</v>
      </c>
      <c r="B58" s="68" t="s">
        <v>1452</v>
      </c>
      <c r="C58" s="68" t="s">
        <v>9445</v>
      </c>
      <c r="D58" s="69">
        <v>0.21856490740740742</v>
      </c>
      <c r="E58" s="37">
        <f t="shared" si="1"/>
        <v>8.1871345029239762E-2</v>
      </c>
      <c r="F58" s="37">
        <f t="shared" si="2"/>
        <v>0.21370268012083046</v>
      </c>
      <c r="G58" s="11" t="str">
        <f t="shared" si="3"/>
        <v>Start group 1 for 50km</v>
      </c>
      <c r="H58" s="4" t="str">
        <f t="shared" si="4"/>
        <v>Start group 1 for 100km</v>
      </c>
    </row>
    <row r="59" spans="1:8">
      <c r="A59" s="128">
        <v>57</v>
      </c>
      <c r="B59" s="68" t="s">
        <v>206</v>
      </c>
      <c r="C59" s="68" t="s">
        <v>9446</v>
      </c>
      <c r="D59" s="69">
        <v>0.21930555555555556</v>
      </c>
      <c r="E59" s="37">
        <f t="shared" si="1"/>
        <v>8.3333333333333329E-2</v>
      </c>
      <c r="F59" s="37">
        <f t="shared" si="2"/>
        <v>0.21781605501638929</v>
      </c>
      <c r="G59" s="11" t="str">
        <f t="shared" si="3"/>
        <v>Start group 1 for 50km</v>
      </c>
      <c r="H59" s="4" t="str">
        <f t="shared" si="4"/>
        <v>Start group 1 for 100km</v>
      </c>
    </row>
    <row r="60" spans="1:8">
      <c r="A60" s="128">
        <v>58</v>
      </c>
      <c r="B60" s="68" t="s">
        <v>53</v>
      </c>
      <c r="C60" s="68" t="s">
        <v>9447</v>
      </c>
      <c r="D60" s="69">
        <v>0.21943295138888888</v>
      </c>
      <c r="E60" s="37">
        <f t="shared" si="1"/>
        <v>8.4795321637426896E-2</v>
      </c>
      <c r="F60" s="37">
        <f t="shared" si="2"/>
        <v>0.21852304132656347</v>
      </c>
      <c r="G60" s="11" t="str">
        <f t="shared" si="3"/>
        <v>Start group 1 for 50km</v>
      </c>
      <c r="H60" s="4" t="str">
        <f t="shared" si="4"/>
        <v>Start group 1 for 100km</v>
      </c>
    </row>
    <row r="61" spans="1:8">
      <c r="A61" s="128">
        <v>59</v>
      </c>
      <c r="B61" s="68" t="s">
        <v>514</v>
      </c>
      <c r="C61" s="68" t="s">
        <v>9448</v>
      </c>
      <c r="D61" s="69">
        <v>0.21947918981481482</v>
      </c>
      <c r="E61" s="37">
        <f t="shared" si="1"/>
        <v>8.6257309941520463E-2</v>
      </c>
      <c r="F61" s="37">
        <f t="shared" si="2"/>
        <v>0.2187801272575359</v>
      </c>
      <c r="G61" s="11" t="str">
        <f t="shared" si="3"/>
        <v>Start group 1 for 50km</v>
      </c>
      <c r="H61" s="4" t="str">
        <f t="shared" si="4"/>
        <v>Start group 1 for 100km</v>
      </c>
    </row>
    <row r="62" spans="1:8">
      <c r="A62" s="128">
        <v>60</v>
      </c>
      <c r="B62" s="68" t="s">
        <v>23</v>
      </c>
      <c r="C62" s="68" t="s">
        <v>7920</v>
      </c>
      <c r="D62" s="69">
        <v>0.2204399074074074</v>
      </c>
      <c r="E62" s="37">
        <f t="shared" si="1"/>
        <v>8.771929824561403E-2</v>
      </c>
      <c r="F62" s="37">
        <f t="shared" si="2"/>
        <v>0.22411466032521374</v>
      </c>
      <c r="G62" s="11" t="str">
        <f t="shared" si="3"/>
        <v>Start group 1 for 50km</v>
      </c>
      <c r="H62" s="4" t="str">
        <f t="shared" si="4"/>
        <v>Start group 1 for 100km</v>
      </c>
    </row>
    <row r="63" spans="1:8">
      <c r="A63" s="128">
        <v>61</v>
      </c>
      <c r="B63" s="68" t="s">
        <v>22</v>
      </c>
      <c r="C63" s="68" t="s">
        <v>9449</v>
      </c>
      <c r="D63" s="69">
        <v>0.22055560185185186</v>
      </c>
      <c r="E63" s="37">
        <f t="shared" si="1"/>
        <v>8.9181286549707597E-2</v>
      </c>
      <c r="F63" s="37">
        <f t="shared" si="2"/>
        <v>0.22475737515264488</v>
      </c>
      <c r="G63" s="11" t="str">
        <f t="shared" si="3"/>
        <v>Start group 1 for 50km</v>
      </c>
      <c r="H63" s="4" t="str">
        <f t="shared" si="4"/>
        <v>Start group 1 for 100km</v>
      </c>
    </row>
    <row r="64" spans="1:8">
      <c r="A64" s="128">
        <v>62</v>
      </c>
      <c r="B64" s="68" t="s">
        <v>12</v>
      </c>
      <c r="C64" s="68" t="s">
        <v>9450</v>
      </c>
      <c r="D64" s="69">
        <v>0.22103018518518519</v>
      </c>
      <c r="E64" s="37">
        <f t="shared" si="1"/>
        <v>9.0643274853801165E-2</v>
      </c>
      <c r="F64" s="37">
        <f t="shared" si="2"/>
        <v>0.22739250594511226</v>
      </c>
      <c r="G64" s="11" t="str">
        <f t="shared" si="3"/>
        <v>Start group 1 for 50km</v>
      </c>
      <c r="H64" s="4" t="str">
        <f t="shared" si="4"/>
        <v>Start group 1 for 100km</v>
      </c>
    </row>
    <row r="65" spans="1:8">
      <c r="A65" s="128">
        <v>63</v>
      </c>
      <c r="B65" s="68" t="s">
        <v>49</v>
      </c>
      <c r="C65" s="68" t="s">
        <v>9451</v>
      </c>
      <c r="D65" s="69">
        <v>0.22193296296296297</v>
      </c>
      <c r="E65" s="37">
        <f t="shared" si="1"/>
        <v>9.2105263157894732E-2</v>
      </c>
      <c r="F65" s="37">
        <f t="shared" si="2"/>
        <v>0.23240568159907443</v>
      </c>
      <c r="G65" s="11" t="str">
        <f t="shared" si="3"/>
        <v>Start group 1 for 50km</v>
      </c>
      <c r="H65" s="4" t="str">
        <f t="shared" si="4"/>
        <v>Start group 2 for 100km</v>
      </c>
    </row>
    <row r="66" spans="1:8">
      <c r="A66" s="128">
        <v>64</v>
      </c>
      <c r="B66" s="68" t="s">
        <v>5</v>
      </c>
      <c r="C66" s="68" t="s">
        <v>9452</v>
      </c>
      <c r="D66" s="69">
        <v>0.22381953703703703</v>
      </c>
      <c r="E66" s="37">
        <f t="shared" si="1"/>
        <v>9.3567251461988299E-2</v>
      </c>
      <c r="F66" s="37">
        <f t="shared" si="2"/>
        <v>0.24288193328620097</v>
      </c>
      <c r="G66" s="11" t="str">
        <f t="shared" si="3"/>
        <v>Start group 1 for 50km</v>
      </c>
      <c r="H66" s="4" t="str">
        <f t="shared" si="4"/>
        <v>Start group 2 for 100km</v>
      </c>
    </row>
    <row r="67" spans="1:8">
      <c r="A67" s="128">
        <v>65</v>
      </c>
      <c r="B67" s="68" t="s">
        <v>362</v>
      </c>
      <c r="C67" s="68" t="s">
        <v>6025</v>
      </c>
      <c r="D67" s="69">
        <v>0.22414353009259258</v>
      </c>
      <c r="E67" s="37">
        <f t="shared" si="1"/>
        <v>9.5029239766081866E-2</v>
      </c>
      <c r="F67" s="37">
        <f t="shared" si="2"/>
        <v>0.24468153480300786</v>
      </c>
      <c r="G67" s="11" t="str">
        <f t="shared" si="3"/>
        <v>Start group 1 for 50km</v>
      </c>
      <c r="H67" s="4" t="str">
        <f t="shared" si="4"/>
        <v>Start group 2 for 100km</v>
      </c>
    </row>
    <row r="68" spans="1:8">
      <c r="A68" s="128">
        <v>66</v>
      </c>
      <c r="B68" s="68" t="s">
        <v>331</v>
      </c>
      <c r="C68" s="68" t="s">
        <v>9453</v>
      </c>
      <c r="D68" s="69">
        <v>0.22414355324074073</v>
      </c>
      <c r="E68" s="37">
        <f t="shared" ref="E68:E131" si="5">A68/684</f>
        <v>9.6491228070175433E-2</v>
      </c>
      <c r="F68" s="37">
        <f t="shared" ref="F68:F131" si="6">((HOUR(D68)*60+MINUTE(D68)+SECOND(D68)/60)-(HOUR($D$3)*60+MINUTE($D$3)+SECOND($D$3)/60))/(HOUR($D$3)*60+MINUTE($D$3)+SECOND($D$3)/60)</f>
        <v>0.24468153480300786</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128">
        <v>67</v>
      </c>
      <c r="B69" s="68" t="s">
        <v>95</v>
      </c>
      <c r="C69" s="68" t="s">
        <v>9454</v>
      </c>
      <c r="D69" s="69">
        <v>0.22435185185185186</v>
      </c>
      <c r="E69" s="37">
        <f t="shared" si="5"/>
        <v>9.7953216374269E-2</v>
      </c>
      <c r="F69" s="37">
        <f t="shared" si="6"/>
        <v>0.24583842149238383</v>
      </c>
      <c r="G69" s="11" t="str">
        <f t="shared" si="7"/>
        <v>Start group 1 for 50km</v>
      </c>
      <c r="H69" s="4" t="str">
        <f t="shared" si="8"/>
        <v>Start group 2 for 100km</v>
      </c>
    </row>
    <row r="70" spans="1:8">
      <c r="A70" s="128">
        <v>68</v>
      </c>
      <c r="B70" s="68" t="s">
        <v>362</v>
      </c>
      <c r="C70" s="68" t="s">
        <v>3329</v>
      </c>
      <c r="D70" s="69">
        <v>0.22449077546296295</v>
      </c>
      <c r="E70" s="37">
        <f t="shared" si="5"/>
        <v>9.9415204678362568E-2</v>
      </c>
      <c r="F70" s="37">
        <f t="shared" si="6"/>
        <v>0.24660967928530106</v>
      </c>
      <c r="G70" s="11" t="str">
        <f t="shared" si="7"/>
        <v>Start group 1 for 50km</v>
      </c>
      <c r="H70" s="4" t="str">
        <f t="shared" si="8"/>
        <v>Start group 2 for 100km</v>
      </c>
    </row>
    <row r="71" spans="1:8">
      <c r="A71" s="128">
        <v>69</v>
      </c>
      <c r="B71" s="68" t="s">
        <v>15</v>
      </c>
      <c r="C71" s="68" t="s">
        <v>9455</v>
      </c>
      <c r="D71" s="69">
        <v>0.22449078703703704</v>
      </c>
      <c r="E71" s="37">
        <f t="shared" si="5"/>
        <v>0.10087719298245613</v>
      </c>
      <c r="F71" s="37">
        <f t="shared" si="6"/>
        <v>0.24660967928530106</v>
      </c>
      <c r="G71" s="11" t="str">
        <f t="shared" si="7"/>
        <v>Start group 1 for 50km</v>
      </c>
      <c r="H71" s="4" t="str">
        <f t="shared" si="8"/>
        <v>Start group 2 for 100km</v>
      </c>
    </row>
    <row r="72" spans="1:8">
      <c r="A72" s="128">
        <v>70</v>
      </c>
      <c r="B72" s="68" t="s">
        <v>15</v>
      </c>
      <c r="C72" s="68" t="s">
        <v>9456</v>
      </c>
      <c r="D72" s="69">
        <v>0.22450231481481481</v>
      </c>
      <c r="E72" s="37">
        <f t="shared" si="5"/>
        <v>0.1023391812865497</v>
      </c>
      <c r="F72" s="37">
        <f t="shared" si="6"/>
        <v>0.24667395076804433</v>
      </c>
      <c r="G72" s="11" t="str">
        <f t="shared" si="7"/>
        <v>Start group 1 for 50km</v>
      </c>
      <c r="H72" s="4" t="str">
        <f t="shared" si="8"/>
        <v>Start group 2 for 100km</v>
      </c>
    </row>
    <row r="73" spans="1:8">
      <c r="A73" s="128">
        <v>71</v>
      </c>
      <c r="B73" s="68" t="s">
        <v>99</v>
      </c>
      <c r="C73" s="68" t="s">
        <v>9457</v>
      </c>
      <c r="D73" s="69">
        <v>0.22472226851851851</v>
      </c>
      <c r="E73" s="37">
        <f t="shared" si="5"/>
        <v>0.10380116959064327</v>
      </c>
      <c r="F73" s="37">
        <f t="shared" si="6"/>
        <v>0.24789510894016337</v>
      </c>
      <c r="G73" s="11" t="str">
        <f t="shared" si="7"/>
        <v>Start group 1 for 50km</v>
      </c>
      <c r="H73" s="4" t="str">
        <f t="shared" si="8"/>
        <v>Start group 2 for 100km</v>
      </c>
    </row>
    <row r="74" spans="1:8">
      <c r="A74" s="128">
        <v>72</v>
      </c>
      <c r="B74" s="68" t="s">
        <v>43</v>
      </c>
      <c r="C74" s="68" t="s">
        <v>2559</v>
      </c>
      <c r="D74" s="69">
        <v>0.22545143518518518</v>
      </c>
      <c r="E74" s="37">
        <f t="shared" si="5"/>
        <v>0.10526315789473684</v>
      </c>
      <c r="F74" s="37">
        <f t="shared" si="6"/>
        <v>0.25194421235297892</v>
      </c>
      <c r="G74" s="11" t="str">
        <f t="shared" si="7"/>
        <v>Start group 1 for 50km</v>
      </c>
      <c r="H74" s="4" t="str">
        <f t="shared" si="8"/>
        <v>Start group 2 for 100km</v>
      </c>
    </row>
    <row r="75" spans="1:8">
      <c r="A75" s="128">
        <v>73</v>
      </c>
      <c r="B75" s="68" t="s">
        <v>1830</v>
      </c>
      <c r="C75" s="68" t="s">
        <v>9458</v>
      </c>
      <c r="D75" s="69">
        <v>0.22561348379629628</v>
      </c>
      <c r="E75" s="37">
        <f t="shared" si="5"/>
        <v>0.1067251461988304</v>
      </c>
      <c r="F75" s="37">
        <f t="shared" si="6"/>
        <v>0.25284401311138249</v>
      </c>
      <c r="G75" s="11" t="str">
        <f t="shared" si="7"/>
        <v>Start group 1 for 50km</v>
      </c>
      <c r="H75" s="4" t="str">
        <f t="shared" si="8"/>
        <v>Start group 2 for 100km</v>
      </c>
    </row>
    <row r="76" spans="1:8">
      <c r="A76" s="128">
        <v>74</v>
      </c>
      <c r="B76" s="68" t="s">
        <v>129</v>
      </c>
      <c r="C76" s="68" t="s">
        <v>9459</v>
      </c>
      <c r="D76" s="69">
        <v>0.22589123842592593</v>
      </c>
      <c r="E76" s="37">
        <f t="shared" si="5"/>
        <v>0.10818713450292397</v>
      </c>
      <c r="F76" s="37">
        <f t="shared" si="6"/>
        <v>0.25438652869721717</v>
      </c>
      <c r="G76" s="11" t="str">
        <f t="shared" si="7"/>
        <v>Start group 1 for 50km</v>
      </c>
      <c r="H76" s="4" t="str">
        <f t="shared" si="8"/>
        <v>Start group 2 for 100km</v>
      </c>
    </row>
    <row r="77" spans="1:8">
      <c r="A77" s="128">
        <v>75</v>
      </c>
      <c r="B77" s="68" t="s">
        <v>27</v>
      </c>
      <c r="C77" s="68" t="s">
        <v>9460</v>
      </c>
      <c r="D77" s="69">
        <v>0.22590281249999999</v>
      </c>
      <c r="E77" s="37">
        <f t="shared" si="5"/>
        <v>0.10964912280701754</v>
      </c>
      <c r="F77" s="37">
        <f t="shared" si="6"/>
        <v>0.25445080017996019</v>
      </c>
      <c r="G77" s="11" t="str">
        <f t="shared" si="7"/>
        <v>Start group 1 for 50km</v>
      </c>
      <c r="H77" s="4" t="str">
        <f t="shared" si="8"/>
        <v>Start group 2 for 100km</v>
      </c>
    </row>
    <row r="78" spans="1:8">
      <c r="A78" s="128">
        <v>76</v>
      </c>
      <c r="B78" s="68" t="s">
        <v>2312</v>
      </c>
      <c r="C78" s="68" t="s">
        <v>5728</v>
      </c>
      <c r="D78" s="69">
        <v>0.22615748842592592</v>
      </c>
      <c r="E78" s="37">
        <f t="shared" si="5"/>
        <v>0.1111111111111111</v>
      </c>
      <c r="F78" s="37">
        <f t="shared" si="6"/>
        <v>0.25586477280030862</v>
      </c>
      <c r="G78" s="11" t="str">
        <f t="shared" si="7"/>
        <v>Start group 1 for 50km</v>
      </c>
      <c r="H78" s="4" t="str">
        <f t="shared" si="8"/>
        <v>Start group 2 for 100km</v>
      </c>
    </row>
    <row r="79" spans="1:8">
      <c r="A79" s="128">
        <v>77</v>
      </c>
      <c r="B79" s="68" t="s">
        <v>833</v>
      </c>
      <c r="C79" s="68" t="s">
        <v>7317</v>
      </c>
      <c r="D79" s="69">
        <v>0.22756944444444444</v>
      </c>
      <c r="E79" s="37">
        <f t="shared" si="5"/>
        <v>0.11257309941520467</v>
      </c>
      <c r="F79" s="37">
        <f t="shared" si="6"/>
        <v>0.2637058936949675</v>
      </c>
      <c r="G79" s="11" t="str">
        <f t="shared" si="7"/>
        <v>Start group 1 for 50km</v>
      </c>
      <c r="H79" s="4" t="str">
        <f t="shared" si="8"/>
        <v>Start group 2 for 100km</v>
      </c>
    </row>
    <row r="80" spans="1:8">
      <c r="A80" s="128">
        <v>78</v>
      </c>
      <c r="B80" s="68" t="s">
        <v>58</v>
      </c>
      <c r="C80" s="68" t="s">
        <v>7522</v>
      </c>
      <c r="D80" s="69">
        <v>0.2275926736111111</v>
      </c>
      <c r="E80" s="37">
        <f t="shared" si="5"/>
        <v>0.11403508771929824</v>
      </c>
      <c r="F80" s="37">
        <f t="shared" si="6"/>
        <v>0.26383443666045381</v>
      </c>
      <c r="G80" s="11" t="str">
        <f t="shared" si="7"/>
        <v>Start group 1 for 50km</v>
      </c>
      <c r="H80" s="4" t="str">
        <f t="shared" si="8"/>
        <v>Start group 2 for 100km</v>
      </c>
    </row>
    <row r="81" spans="1:8">
      <c r="A81" s="128">
        <v>79</v>
      </c>
      <c r="B81" s="68" t="s">
        <v>50</v>
      </c>
      <c r="C81" s="68" t="s">
        <v>9461</v>
      </c>
      <c r="D81" s="69">
        <v>0.22767364583333333</v>
      </c>
      <c r="E81" s="37">
        <f t="shared" si="5"/>
        <v>0.11549707602339181</v>
      </c>
      <c r="F81" s="37">
        <f t="shared" si="6"/>
        <v>0.26428433703965559</v>
      </c>
      <c r="G81" s="11" t="str">
        <f t="shared" si="7"/>
        <v>Start group 1 for 50km</v>
      </c>
      <c r="H81" s="4" t="str">
        <f t="shared" si="8"/>
        <v>Start group 2 for 100km</v>
      </c>
    </row>
    <row r="82" spans="1:8">
      <c r="A82" s="128">
        <v>80</v>
      </c>
      <c r="B82" s="68" t="s">
        <v>439</v>
      </c>
      <c r="C82" s="68" t="s">
        <v>9462</v>
      </c>
      <c r="D82" s="69">
        <v>0.22777782407407407</v>
      </c>
      <c r="E82" s="37">
        <f t="shared" si="5"/>
        <v>0.11695906432748537</v>
      </c>
      <c r="F82" s="37">
        <f t="shared" si="6"/>
        <v>0.26486278038434347</v>
      </c>
      <c r="G82" s="11" t="str">
        <f t="shared" si="7"/>
        <v>Start group 1 for 50km</v>
      </c>
      <c r="H82" s="4" t="str">
        <f t="shared" si="8"/>
        <v>Start group 2 for 100km</v>
      </c>
    </row>
    <row r="83" spans="1:8">
      <c r="A83" s="128">
        <v>81</v>
      </c>
      <c r="B83" s="68" t="s">
        <v>15</v>
      </c>
      <c r="C83" s="68" t="s">
        <v>7189</v>
      </c>
      <c r="D83" s="69">
        <v>0.22796306712962963</v>
      </c>
      <c r="E83" s="37">
        <f t="shared" si="5"/>
        <v>0.11842105263157894</v>
      </c>
      <c r="F83" s="37">
        <f t="shared" si="6"/>
        <v>0.26589112410823312</v>
      </c>
      <c r="G83" s="11" t="str">
        <f t="shared" si="7"/>
        <v>Start group 1 for 50km</v>
      </c>
      <c r="H83" s="4" t="str">
        <f t="shared" si="8"/>
        <v>Start group 2 for 100km</v>
      </c>
    </row>
    <row r="84" spans="1:8">
      <c r="A84" s="128">
        <v>82</v>
      </c>
      <c r="B84" s="68" t="s">
        <v>102</v>
      </c>
      <c r="C84" s="68" t="s">
        <v>9463</v>
      </c>
      <c r="D84" s="69">
        <v>0.22888899305555555</v>
      </c>
      <c r="E84" s="37">
        <f t="shared" si="5"/>
        <v>0.11988304093567251</v>
      </c>
      <c r="F84" s="37">
        <f t="shared" si="6"/>
        <v>0.27103284272768186</v>
      </c>
      <c r="G84" s="11" t="str">
        <f t="shared" si="7"/>
        <v>Start group 1 for 50km</v>
      </c>
      <c r="H84" s="4" t="str">
        <f t="shared" si="8"/>
        <v>Start group 2 for 100km</v>
      </c>
    </row>
    <row r="85" spans="1:8">
      <c r="A85" s="128">
        <v>83</v>
      </c>
      <c r="B85" s="68" t="s">
        <v>1615</v>
      </c>
      <c r="C85" s="68" t="s">
        <v>9464</v>
      </c>
      <c r="D85" s="69">
        <v>0.22957178240740742</v>
      </c>
      <c r="E85" s="37">
        <f t="shared" si="5"/>
        <v>0.12134502923976608</v>
      </c>
      <c r="F85" s="37">
        <f t="shared" si="6"/>
        <v>0.27482486020952496</v>
      </c>
      <c r="G85" s="11" t="str">
        <f t="shared" si="7"/>
        <v>Start group 1 for 50km</v>
      </c>
      <c r="H85" s="4" t="str">
        <f t="shared" si="8"/>
        <v>Start group 2 for 100km</v>
      </c>
    </row>
    <row r="86" spans="1:8">
      <c r="A86" s="128">
        <v>84</v>
      </c>
      <c r="B86" s="68" t="s">
        <v>9465</v>
      </c>
      <c r="C86" s="68" t="s">
        <v>9466</v>
      </c>
      <c r="D86" s="69">
        <v>0.22986119212962963</v>
      </c>
      <c r="E86" s="37">
        <f t="shared" si="5"/>
        <v>0.12280701754385964</v>
      </c>
      <c r="F86" s="37">
        <f t="shared" si="6"/>
        <v>0.27643164727810271</v>
      </c>
      <c r="G86" s="11" t="str">
        <f t="shared" si="7"/>
        <v>Start group 1 for 50km</v>
      </c>
      <c r="H86" s="4" t="str">
        <f t="shared" si="8"/>
        <v>Start group 2 for 100km</v>
      </c>
    </row>
    <row r="87" spans="1:8">
      <c r="A87" s="128">
        <v>85</v>
      </c>
      <c r="B87" s="68" t="s">
        <v>2519</v>
      </c>
      <c r="C87" s="68" t="s">
        <v>9467</v>
      </c>
      <c r="D87" s="69">
        <v>0.22988427083333332</v>
      </c>
      <c r="E87" s="37">
        <f t="shared" si="5"/>
        <v>0.12426900584795321</v>
      </c>
      <c r="F87" s="37">
        <f t="shared" si="6"/>
        <v>0.27656019024358902</v>
      </c>
      <c r="G87" s="11" t="str">
        <f t="shared" si="7"/>
        <v>Start group 1 for 50km</v>
      </c>
      <c r="H87" s="4" t="str">
        <f t="shared" si="8"/>
        <v>Start group 2 for 100km</v>
      </c>
    </row>
    <row r="88" spans="1:8">
      <c r="A88" s="128">
        <v>86</v>
      </c>
      <c r="B88" s="68" t="s">
        <v>31</v>
      </c>
      <c r="C88" s="68" t="s">
        <v>9468</v>
      </c>
      <c r="D88" s="69">
        <v>0.23011579861111112</v>
      </c>
      <c r="E88" s="37">
        <f t="shared" si="5"/>
        <v>0.12573099415204678</v>
      </c>
      <c r="F88" s="37">
        <f t="shared" si="6"/>
        <v>0.27784561989845108</v>
      </c>
      <c r="G88" s="11" t="str">
        <f t="shared" si="7"/>
        <v>Start group 1 for 50km</v>
      </c>
      <c r="H88" s="4" t="str">
        <f t="shared" si="8"/>
        <v>Start group 2 for 100km</v>
      </c>
    </row>
    <row r="89" spans="1:8">
      <c r="A89" s="128">
        <v>87</v>
      </c>
      <c r="B89" s="68" t="s">
        <v>52</v>
      </c>
      <c r="C89" s="68" t="s">
        <v>9469</v>
      </c>
      <c r="D89" s="69">
        <v>0.23024306712962964</v>
      </c>
      <c r="E89" s="37">
        <f t="shared" si="5"/>
        <v>0.12719298245614036</v>
      </c>
      <c r="F89" s="37">
        <f t="shared" si="6"/>
        <v>0.27855260620862532</v>
      </c>
      <c r="G89" s="11" t="str">
        <f t="shared" si="7"/>
        <v>Start group 1 for 50km</v>
      </c>
      <c r="H89" s="4" t="str">
        <f t="shared" si="8"/>
        <v>Start group 2 for 100km</v>
      </c>
    </row>
    <row r="90" spans="1:8">
      <c r="A90" s="128">
        <v>88</v>
      </c>
      <c r="B90" s="68" t="s">
        <v>28</v>
      </c>
      <c r="C90" s="68" t="s">
        <v>9470</v>
      </c>
      <c r="D90" s="69">
        <v>0.23072923611111112</v>
      </c>
      <c r="E90" s="37">
        <f t="shared" si="5"/>
        <v>0.12865497076023391</v>
      </c>
      <c r="F90" s="37">
        <f t="shared" si="6"/>
        <v>0.28125200848383575</v>
      </c>
      <c r="G90" s="11" t="str">
        <f t="shared" si="7"/>
        <v>Start group 1 for 50km</v>
      </c>
      <c r="H90" s="4" t="str">
        <f t="shared" si="8"/>
        <v>Start group 2 for 100km</v>
      </c>
    </row>
    <row r="91" spans="1:8">
      <c r="A91" s="128">
        <v>89</v>
      </c>
      <c r="B91" s="68" t="s">
        <v>118</v>
      </c>
      <c r="C91" s="68" t="s">
        <v>5711</v>
      </c>
      <c r="D91" s="69">
        <v>0.23121530092592593</v>
      </c>
      <c r="E91" s="37">
        <f t="shared" si="5"/>
        <v>0.13011695906432749</v>
      </c>
      <c r="F91" s="37">
        <f t="shared" si="6"/>
        <v>0.28395141075904617</v>
      </c>
      <c r="G91" s="11" t="str">
        <f t="shared" si="7"/>
        <v>Start group 1 for 50km</v>
      </c>
      <c r="H91" s="4" t="str">
        <f t="shared" si="8"/>
        <v>Start group 2 for 100km</v>
      </c>
    </row>
    <row r="92" spans="1:8">
      <c r="A92" s="128">
        <v>90</v>
      </c>
      <c r="B92" s="68" t="s">
        <v>16</v>
      </c>
      <c r="C92" s="68" t="s">
        <v>7825</v>
      </c>
      <c r="D92" s="69">
        <v>0.23125008101851852</v>
      </c>
      <c r="E92" s="37">
        <f t="shared" si="5"/>
        <v>0.13157894736842105</v>
      </c>
      <c r="F92" s="37">
        <f t="shared" si="6"/>
        <v>0.28414422520727556</v>
      </c>
      <c r="G92" s="11" t="str">
        <f t="shared" si="7"/>
        <v>Start group 1 for 50km</v>
      </c>
      <c r="H92" s="4" t="str">
        <f t="shared" si="8"/>
        <v>Start group 2 for 100km</v>
      </c>
    </row>
    <row r="93" spans="1:8">
      <c r="A93" s="128">
        <v>91</v>
      </c>
      <c r="B93" s="68" t="s">
        <v>64</v>
      </c>
      <c r="C93" s="68" t="s">
        <v>7485</v>
      </c>
      <c r="D93" s="69">
        <v>0.23129636574074075</v>
      </c>
      <c r="E93" s="37">
        <f t="shared" si="5"/>
        <v>0.13304093567251463</v>
      </c>
      <c r="F93" s="37">
        <f t="shared" si="6"/>
        <v>0.28440131113824796</v>
      </c>
      <c r="G93" s="11" t="str">
        <f t="shared" si="7"/>
        <v>Start group 1 for 50km</v>
      </c>
      <c r="H93" s="4" t="str">
        <f t="shared" si="8"/>
        <v>Start group 2 for 100km</v>
      </c>
    </row>
    <row r="94" spans="1:8">
      <c r="A94" s="128">
        <v>92</v>
      </c>
      <c r="B94" s="68" t="s">
        <v>28</v>
      </c>
      <c r="C94" s="68" t="s">
        <v>3266</v>
      </c>
      <c r="D94" s="69">
        <v>0.23156253472222221</v>
      </c>
      <c r="E94" s="37">
        <f t="shared" si="5"/>
        <v>0.13450292397660818</v>
      </c>
      <c r="F94" s="37">
        <f t="shared" si="6"/>
        <v>0.2858795552413394</v>
      </c>
      <c r="G94" s="11" t="str">
        <f t="shared" si="7"/>
        <v>Start group 1 for 50km</v>
      </c>
      <c r="H94" s="4" t="str">
        <f t="shared" si="8"/>
        <v>Start group 2 for 100km</v>
      </c>
    </row>
    <row r="95" spans="1:8">
      <c r="A95" s="128">
        <v>93</v>
      </c>
      <c r="B95" s="68" t="s">
        <v>34</v>
      </c>
      <c r="C95" s="68" t="s">
        <v>9471</v>
      </c>
      <c r="D95" s="69">
        <v>0.23166667824074075</v>
      </c>
      <c r="E95" s="37">
        <f t="shared" si="5"/>
        <v>0.13596491228070176</v>
      </c>
      <c r="F95" s="37">
        <f t="shared" si="6"/>
        <v>0.2864579985860275</v>
      </c>
      <c r="G95" s="11" t="str">
        <f t="shared" si="7"/>
        <v>Start group 1 for 50km</v>
      </c>
      <c r="H95" s="4" t="str">
        <f t="shared" si="8"/>
        <v>Start group 2 for 100km</v>
      </c>
    </row>
    <row r="96" spans="1:8">
      <c r="A96" s="128">
        <v>94</v>
      </c>
      <c r="B96" s="68" t="s">
        <v>71</v>
      </c>
      <c r="C96" s="68" t="s">
        <v>9472</v>
      </c>
      <c r="D96" s="69">
        <v>0.23187503472222223</v>
      </c>
      <c r="E96" s="37">
        <f t="shared" si="5"/>
        <v>0.13742690058479531</v>
      </c>
      <c r="F96" s="37">
        <f t="shared" si="6"/>
        <v>0.28761488527540324</v>
      </c>
      <c r="G96" s="11" t="str">
        <f t="shared" si="7"/>
        <v>Start group 1 for 50km</v>
      </c>
      <c r="H96" s="4" t="str">
        <f t="shared" si="8"/>
        <v>Start group 2 for 100km</v>
      </c>
    </row>
    <row r="97" spans="1:8">
      <c r="A97" s="128">
        <v>95</v>
      </c>
      <c r="B97" s="68" t="s">
        <v>100</v>
      </c>
      <c r="C97" s="68" t="s">
        <v>7998</v>
      </c>
      <c r="D97" s="69">
        <v>0.23226859953703705</v>
      </c>
      <c r="E97" s="37">
        <f t="shared" si="5"/>
        <v>0.1388888888888889</v>
      </c>
      <c r="F97" s="37">
        <f t="shared" si="6"/>
        <v>0.28980011568866887</v>
      </c>
      <c r="G97" s="11" t="str">
        <f t="shared" si="7"/>
        <v>Start group 1 for 50km</v>
      </c>
      <c r="H97" s="4" t="str">
        <f t="shared" si="8"/>
        <v>Start group 2 for 100km</v>
      </c>
    </row>
    <row r="98" spans="1:8">
      <c r="A98" s="128">
        <v>96</v>
      </c>
      <c r="B98" s="68" t="s">
        <v>211</v>
      </c>
      <c r="C98" s="68" t="s">
        <v>9473</v>
      </c>
      <c r="D98" s="69">
        <v>0.2323149074074074</v>
      </c>
      <c r="E98" s="37">
        <f t="shared" si="5"/>
        <v>0.14035087719298245</v>
      </c>
      <c r="F98" s="37">
        <f t="shared" si="6"/>
        <v>0.29005720161964149</v>
      </c>
      <c r="G98" s="11" t="str">
        <f t="shared" si="7"/>
        <v>Start group 1 for 50km</v>
      </c>
      <c r="H98" s="4" t="str">
        <f t="shared" si="8"/>
        <v>Start group 2 for 100km</v>
      </c>
    </row>
    <row r="99" spans="1:8">
      <c r="A99" s="128">
        <v>97</v>
      </c>
      <c r="B99" s="68" t="s">
        <v>276</v>
      </c>
      <c r="C99" s="68" t="s">
        <v>9474</v>
      </c>
      <c r="D99" s="69">
        <v>0.23278944444444444</v>
      </c>
      <c r="E99" s="37">
        <f t="shared" si="5"/>
        <v>0.14181286549707603</v>
      </c>
      <c r="F99" s="37">
        <f t="shared" si="6"/>
        <v>0.29269233241210868</v>
      </c>
      <c r="G99" s="11" t="str">
        <f t="shared" si="7"/>
        <v>Start group 1 for 50km</v>
      </c>
      <c r="H99" s="4" t="str">
        <f t="shared" si="8"/>
        <v>Start group 2 for 100km</v>
      </c>
    </row>
    <row r="100" spans="1:8">
      <c r="A100" s="128">
        <v>98</v>
      </c>
      <c r="B100" s="68" t="s">
        <v>31</v>
      </c>
      <c r="C100" s="68" t="s">
        <v>9475</v>
      </c>
      <c r="D100" s="69">
        <v>0.23282414351851852</v>
      </c>
      <c r="E100" s="37">
        <f t="shared" si="5"/>
        <v>0.14327485380116958</v>
      </c>
      <c r="F100" s="37">
        <f t="shared" si="6"/>
        <v>0.29288514686033801</v>
      </c>
      <c r="G100" s="11" t="str">
        <f t="shared" si="7"/>
        <v>Start group 1 for 50km</v>
      </c>
      <c r="H100" s="4" t="str">
        <f t="shared" si="8"/>
        <v>Start group 2 for 100km</v>
      </c>
    </row>
    <row r="101" spans="1:8">
      <c r="A101" s="128">
        <v>99</v>
      </c>
      <c r="B101" s="68" t="s">
        <v>458</v>
      </c>
      <c r="C101" s="68" t="s">
        <v>9476</v>
      </c>
      <c r="D101" s="69">
        <v>0.23331019675925926</v>
      </c>
      <c r="E101" s="37">
        <f t="shared" si="5"/>
        <v>0.14473684210526316</v>
      </c>
      <c r="F101" s="37">
        <f t="shared" si="6"/>
        <v>0.29558454913554849</v>
      </c>
      <c r="G101" s="11" t="str">
        <f t="shared" si="7"/>
        <v>Start group 1 for 50km</v>
      </c>
      <c r="H101" s="4" t="str">
        <f t="shared" si="8"/>
        <v>Start group 2 for 100km</v>
      </c>
    </row>
    <row r="102" spans="1:8">
      <c r="A102" s="128">
        <v>100</v>
      </c>
      <c r="B102" s="68" t="s">
        <v>168</v>
      </c>
      <c r="C102" s="68" t="s">
        <v>7485</v>
      </c>
      <c r="D102" s="69">
        <v>0.23335655092592592</v>
      </c>
      <c r="E102" s="37">
        <f t="shared" si="5"/>
        <v>0.14619883040935672</v>
      </c>
      <c r="F102" s="37">
        <f t="shared" si="6"/>
        <v>0.29584163506652111</v>
      </c>
      <c r="G102" s="11" t="str">
        <f t="shared" si="7"/>
        <v>Start group 1 for 50km</v>
      </c>
      <c r="H102" s="4" t="str">
        <f t="shared" si="8"/>
        <v>Start group 2 for 100km</v>
      </c>
    </row>
    <row r="103" spans="1:8">
      <c r="A103" s="128">
        <v>101</v>
      </c>
      <c r="B103" s="68" t="s">
        <v>10</v>
      </c>
      <c r="C103" s="68" t="s">
        <v>9477</v>
      </c>
      <c r="D103" s="69">
        <v>0.23344908564814815</v>
      </c>
      <c r="E103" s="37">
        <f t="shared" si="5"/>
        <v>0.1476608187134503</v>
      </c>
      <c r="F103" s="37">
        <f t="shared" si="6"/>
        <v>0.29635580692846591</v>
      </c>
      <c r="G103" s="11" t="str">
        <f t="shared" si="7"/>
        <v>Start group 1 for 50km</v>
      </c>
      <c r="H103" s="4" t="str">
        <f t="shared" si="8"/>
        <v>Start group 2 for 100km</v>
      </c>
    </row>
    <row r="104" spans="1:8">
      <c r="A104" s="128">
        <v>102</v>
      </c>
      <c r="B104" s="68" t="s">
        <v>90</v>
      </c>
      <c r="C104" s="68" t="s">
        <v>9478</v>
      </c>
      <c r="D104" s="69">
        <v>0.23358797453703703</v>
      </c>
      <c r="E104" s="37">
        <f t="shared" si="5"/>
        <v>0.14912280701754385</v>
      </c>
      <c r="F104" s="37">
        <f t="shared" si="6"/>
        <v>0.29712706472138317</v>
      </c>
      <c r="G104" s="11" t="str">
        <f t="shared" si="7"/>
        <v>Start group 1 for 50km</v>
      </c>
      <c r="H104" s="4" t="str">
        <f t="shared" si="8"/>
        <v>Start group 2 for 100km</v>
      </c>
    </row>
    <row r="105" spans="1:8">
      <c r="A105" s="128">
        <v>103</v>
      </c>
      <c r="B105" s="68" t="s">
        <v>9479</v>
      </c>
      <c r="C105" s="68" t="s">
        <v>9480</v>
      </c>
      <c r="D105" s="69">
        <v>0.2336227662037037</v>
      </c>
      <c r="E105" s="37">
        <f t="shared" si="5"/>
        <v>0.15058479532163743</v>
      </c>
      <c r="F105" s="37">
        <f t="shared" si="6"/>
        <v>0.29731987916961256</v>
      </c>
      <c r="G105" s="11" t="str">
        <f t="shared" si="7"/>
        <v>Start group 1 for 50km</v>
      </c>
      <c r="H105" s="4" t="str">
        <f t="shared" si="8"/>
        <v>Start group 2 for 100km</v>
      </c>
    </row>
    <row r="106" spans="1:8">
      <c r="A106" s="128">
        <v>104</v>
      </c>
      <c r="B106" s="68" t="s">
        <v>18</v>
      </c>
      <c r="C106" s="68" t="s">
        <v>9481</v>
      </c>
      <c r="D106" s="69">
        <v>0.23391203703703703</v>
      </c>
      <c r="E106" s="37">
        <f t="shared" si="5"/>
        <v>0.15204678362573099</v>
      </c>
      <c r="F106" s="37">
        <f t="shared" si="6"/>
        <v>0.29892666623819009</v>
      </c>
      <c r="G106" s="11" t="str">
        <f t="shared" si="7"/>
        <v>Start group 1 for 50km</v>
      </c>
      <c r="H106" s="4" t="str">
        <f t="shared" si="8"/>
        <v>Start group 2 for 100km</v>
      </c>
    </row>
    <row r="107" spans="1:8">
      <c r="A107" s="128">
        <v>105</v>
      </c>
      <c r="B107" s="68" t="s">
        <v>34</v>
      </c>
      <c r="C107" s="68" t="s">
        <v>9482</v>
      </c>
      <c r="D107" s="69">
        <v>0.23393519675925925</v>
      </c>
      <c r="E107" s="37">
        <f t="shared" si="5"/>
        <v>0.15350877192982457</v>
      </c>
      <c r="F107" s="37">
        <f t="shared" si="6"/>
        <v>0.2990552092036764</v>
      </c>
      <c r="G107" s="11" t="str">
        <f t="shared" si="7"/>
        <v>Start group 1 for 50km</v>
      </c>
      <c r="H107" s="4" t="str">
        <f t="shared" si="8"/>
        <v>Start group 2 for 100km</v>
      </c>
    </row>
    <row r="108" spans="1:8">
      <c r="A108" s="128">
        <v>106</v>
      </c>
      <c r="B108" s="68" t="s">
        <v>78</v>
      </c>
      <c r="C108" s="68" t="s">
        <v>9483</v>
      </c>
      <c r="D108" s="69">
        <v>0.23428240740740741</v>
      </c>
      <c r="E108" s="37">
        <f t="shared" si="5"/>
        <v>0.15497076023391812</v>
      </c>
      <c r="F108" s="37">
        <f t="shared" si="6"/>
        <v>0.30098335368596957</v>
      </c>
      <c r="G108" s="11" t="str">
        <f t="shared" si="7"/>
        <v>Start group 1 for 50km</v>
      </c>
      <c r="H108" s="4" t="str">
        <f t="shared" si="8"/>
        <v>Start group 2 for 100km</v>
      </c>
    </row>
    <row r="109" spans="1:8">
      <c r="A109" s="128">
        <v>107</v>
      </c>
      <c r="B109" s="68" t="s">
        <v>136</v>
      </c>
      <c r="C109" s="68" t="s">
        <v>9484</v>
      </c>
      <c r="D109" s="69">
        <v>0.23443288194444445</v>
      </c>
      <c r="E109" s="37">
        <f t="shared" si="5"/>
        <v>0.1564327485380117</v>
      </c>
      <c r="F109" s="37">
        <f t="shared" si="6"/>
        <v>0.3018188829616299</v>
      </c>
      <c r="G109" s="11" t="str">
        <f t="shared" si="7"/>
        <v>Start group 1 for 50km</v>
      </c>
      <c r="H109" s="4" t="str">
        <f t="shared" si="8"/>
        <v>Start group 2 for 100km</v>
      </c>
    </row>
    <row r="110" spans="1:8">
      <c r="A110" s="128">
        <v>108</v>
      </c>
      <c r="B110" s="68" t="s">
        <v>100</v>
      </c>
      <c r="C110" s="68" t="s">
        <v>9485</v>
      </c>
      <c r="D110" s="69">
        <v>0.23446760416666668</v>
      </c>
      <c r="E110" s="37">
        <f t="shared" si="5"/>
        <v>0.15789473684210525</v>
      </c>
      <c r="F110" s="37">
        <f t="shared" si="6"/>
        <v>0.30201169740985923</v>
      </c>
      <c r="G110" s="11" t="str">
        <f t="shared" si="7"/>
        <v>Start group 1 for 50km</v>
      </c>
      <c r="H110" s="4" t="str">
        <f t="shared" si="8"/>
        <v>Start group 2 for 100km</v>
      </c>
    </row>
    <row r="111" spans="1:8">
      <c r="A111" s="128">
        <v>109</v>
      </c>
      <c r="B111" s="68" t="s">
        <v>2475</v>
      </c>
      <c r="C111" s="68" t="s">
        <v>9486</v>
      </c>
      <c r="D111" s="69">
        <v>0.23481483796296296</v>
      </c>
      <c r="E111" s="37">
        <f t="shared" si="5"/>
        <v>0.15935672514619884</v>
      </c>
      <c r="F111" s="37">
        <f t="shared" si="6"/>
        <v>0.30393984189215245</v>
      </c>
      <c r="G111" s="11" t="str">
        <f t="shared" si="7"/>
        <v>Start group 1 for 50km</v>
      </c>
      <c r="H111" s="4" t="str">
        <f t="shared" si="8"/>
        <v>Start group 2 for 100km</v>
      </c>
    </row>
    <row r="112" spans="1:8">
      <c r="A112" s="128">
        <v>110</v>
      </c>
      <c r="B112" s="68" t="s">
        <v>2102</v>
      </c>
      <c r="C112" s="68" t="s">
        <v>7294</v>
      </c>
      <c r="D112" s="69">
        <v>0.23497685185185185</v>
      </c>
      <c r="E112" s="37">
        <f t="shared" si="5"/>
        <v>0.16081871345029239</v>
      </c>
      <c r="F112" s="37">
        <f t="shared" si="6"/>
        <v>0.30483964265055602</v>
      </c>
      <c r="G112" s="11" t="str">
        <f t="shared" si="7"/>
        <v>Start group 1 for 50km</v>
      </c>
      <c r="H112" s="4" t="str">
        <f t="shared" si="8"/>
        <v>Start group 2 for 100km</v>
      </c>
    </row>
    <row r="113" spans="1:8">
      <c r="A113" s="128">
        <v>111</v>
      </c>
      <c r="B113" s="68" t="s">
        <v>11</v>
      </c>
      <c r="C113" s="68" t="s">
        <v>2369</v>
      </c>
      <c r="D113" s="69">
        <v>0.23549773148148148</v>
      </c>
      <c r="E113" s="37">
        <f t="shared" si="5"/>
        <v>0.16228070175438597</v>
      </c>
      <c r="F113" s="37">
        <f t="shared" si="6"/>
        <v>0.30773185937399583</v>
      </c>
      <c r="G113" s="11" t="str">
        <f t="shared" si="7"/>
        <v>Start group 1 for 50km</v>
      </c>
      <c r="H113" s="4" t="str">
        <f t="shared" si="8"/>
        <v>Start group 2 for 100km</v>
      </c>
    </row>
    <row r="114" spans="1:8">
      <c r="A114" s="128">
        <v>112</v>
      </c>
      <c r="B114" s="68" t="s">
        <v>71</v>
      </c>
      <c r="C114" s="68" t="s">
        <v>9487</v>
      </c>
      <c r="D114" s="69">
        <v>0.23553250000000001</v>
      </c>
      <c r="E114" s="37">
        <f t="shared" si="5"/>
        <v>0.16374269005847952</v>
      </c>
      <c r="F114" s="37">
        <f t="shared" si="6"/>
        <v>0.30792467382222516</v>
      </c>
      <c r="G114" s="11" t="str">
        <f t="shared" si="7"/>
        <v>Start group 1 for 50km</v>
      </c>
      <c r="H114" s="4" t="str">
        <f t="shared" si="8"/>
        <v>Start group 2 for 100km</v>
      </c>
    </row>
    <row r="115" spans="1:8">
      <c r="A115" s="128">
        <v>113</v>
      </c>
      <c r="B115" s="68" t="s">
        <v>38</v>
      </c>
      <c r="C115" s="68" t="s">
        <v>7399</v>
      </c>
      <c r="D115" s="69">
        <v>0.23554402777777778</v>
      </c>
      <c r="E115" s="37">
        <f t="shared" si="5"/>
        <v>0.1652046783625731</v>
      </c>
      <c r="F115" s="37">
        <f t="shared" si="6"/>
        <v>0.30798894530496823</v>
      </c>
      <c r="G115" s="11" t="str">
        <f t="shared" si="7"/>
        <v>Start group 1 for 50km</v>
      </c>
      <c r="H115" s="4" t="str">
        <f t="shared" si="8"/>
        <v>Start group 2 for 100km</v>
      </c>
    </row>
    <row r="116" spans="1:8">
      <c r="A116" s="128">
        <v>114</v>
      </c>
      <c r="B116" s="68" t="s">
        <v>12</v>
      </c>
      <c r="C116" s="68" t="s">
        <v>9488</v>
      </c>
      <c r="D116" s="69">
        <v>0.23555562499999999</v>
      </c>
      <c r="E116" s="37">
        <f t="shared" si="5"/>
        <v>0.16666666666666666</v>
      </c>
      <c r="F116" s="37">
        <f t="shared" si="6"/>
        <v>0.30805321678771125</v>
      </c>
      <c r="G116" s="11" t="str">
        <f t="shared" si="7"/>
        <v>Start group 1 for 50km</v>
      </c>
      <c r="H116" s="4" t="str">
        <f t="shared" si="8"/>
        <v>Start group 2 for 100km</v>
      </c>
    </row>
    <row r="117" spans="1:8">
      <c r="A117" s="128">
        <v>115</v>
      </c>
      <c r="B117" s="68" t="s">
        <v>95</v>
      </c>
      <c r="C117" s="68" t="s">
        <v>5661</v>
      </c>
      <c r="D117" s="69">
        <v>0.23565975694444444</v>
      </c>
      <c r="E117" s="37">
        <f t="shared" si="5"/>
        <v>0.16812865497076024</v>
      </c>
      <c r="F117" s="37">
        <f t="shared" si="6"/>
        <v>0.30863166013239934</v>
      </c>
      <c r="G117" s="11" t="str">
        <f t="shared" si="7"/>
        <v>Start group 1 for 50km</v>
      </c>
      <c r="H117" s="4" t="str">
        <f t="shared" si="8"/>
        <v>Start group 2 for 100km</v>
      </c>
    </row>
    <row r="118" spans="1:8">
      <c r="A118" s="128">
        <v>116</v>
      </c>
      <c r="B118" s="68" t="s">
        <v>71</v>
      </c>
      <c r="C118" s="68" t="s">
        <v>5643</v>
      </c>
      <c r="D118" s="69">
        <v>0.23604177083333333</v>
      </c>
      <c r="E118" s="37">
        <f t="shared" si="5"/>
        <v>0.16959064327485379</v>
      </c>
      <c r="F118" s="37">
        <f t="shared" si="6"/>
        <v>0.31075261906292173</v>
      </c>
      <c r="G118" s="11" t="str">
        <f t="shared" si="7"/>
        <v>Start group 1 for 50km</v>
      </c>
      <c r="H118" s="4" t="str">
        <f t="shared" si="8"/>
        <v>Start group 2 for 100km</v>
      </c>
    </row>
    <row r="119" spans="1:8">
      <c r="A119" s="128">
        <v>117</v>
      </c>
      <c r="B119" s="68" t="s">
        <v>47</v>
      </c>
      <c r="C119" s="68" t="s">
        <v>9489</v>
      </c>
      <c r="D119" s="69">
        <v>0.23608803240740742</v>
      </c>
      <c r="E119" s="37">
        <f t="shared" si="5"/>
        <v>0.17105263157894737</v>
      </c>
      <c r="F119" s="37">
        <f t="shared" si="6"/>
        <v>0.31100970499389413</v>
      </c>
      <c r="G119" s="11" t="str">
        <f t="shared" si="7"/>
        <v>Start group 1 for 50km</v>
      </c>
      <c r="H119" s="4" t="str">
        <f t="shared" si="8"/>
        <v>Start group 2 for 100km</v>
      </c>
    </row>
    <row r="120" spans="1:8">
      <c r="A120" s="128">
        <v>118</v>
      </c>
      <c r="B120" s="68" t="s">
        <v>94</v>
      </c>
      <c r="C120" s="68" t="s">
        <v>9490</v>
      </c>
      <c r="D120" s="69">
        <v>0.23613427083333333</v>
      </c>
      <c r="E120" s="37">
        <f t="shared" si="5"/>
        <v>0.17251461988304093</v>
      </c>
      <c r="F120" s="37">
        <f t="shared" si="6"/>
        <v>0.31126679092486675</v>
      </c>
      <c r="G120" s="11" t="str">
        <f t="shared" si="7"/>
        <v>Start group 1 for 50km</v>
      </c>
      <c r="H120" s="4" t="str">
        <f t="shared" si="8"/>
        <v>Start group 2 for 100km</v>
      </c>
    </row>
    <row r="121" spans="1:8">
      <c r="A121" s="128">
        <v>119</v>
      </c>
      <c r="B121" s="68" t="s">
        <v>170</v>
      </c>
      <c r="C121" s="68" t="s">
        <v>9491</v>
      </c>
      <c r="D121" s="69">
        <v>0.23635417824074073</v>
      </c>
      <c r="E121" s="37">
        <f t="shared" si="5"/>
        <v>0.17397660818713451</v>
      </c>
      <c r="F121" s="37">
        <f t="shared" si="6"/>
        <v>0.3124879490969858</v>
      </c>
      <c r="G121" s="11" t="str">
        <f t="shared" si="7"/>
        <v>Start group 1 for 50km</v>
      </c>
      <c r="H121" s="4" t="str">
        <f t="shared" si="8"/>
        <v>Start group 2 for 100km</v>
      </c>
    </row>
    <row r="122" spans="1:8">
      <c r="A122" s="128">
        <v>120</v>
      </c>
      <c r="B122" s="68" t="s">
        <v>58</v>
      </c>
      <c r="C122" s="68" t="s">
        <v>7259</v>
      </c>
      <c r="D122" s="69">
        <v>0.23668983796296297</v>
      </c>
      <c r="E122" s="37">
        <f t="shared" si="5"/>
        <v>0.17543859649122806</v>
      </c>
      <c r="F122" s="37">
        <f t="shared" si="6"/>
        <v>0.31435182209653573</v>
      </c>
      <c r="G122" s="11" t="str">
        <f t="shared" si="7"/>
        <v>Start group 1 for 50km</v>
      </c>
      <c r="H122" s="4" t="str">
        <f t="shared" si="8"/>
        <v>Start group 2 for 100km</v>
      </c>
    </row>
    <row r="123" spans="1:8">
      <c r="A123" s="128">
        <v>121</v>
      </c>
      <c r="B123" s="68" t="s">
        <v>31</v>
      </c>
      <c r="C123" s="68" t="s">
        <v>9492</v>
      </c>
      <c r="D123" s="69">
        <v>0.23671305555555555</v>
      </c>
      <c r="E123" s="37">
        <f t="shared" si="5"/>
        <v>0.17690058479532164</v>
      </c>
      <c r="F123" s="37">
        <f t="shared" si="6"/>
        <v>0.31448036506202204</v>
      </c>
      <c r="G123" s="11" t="str">
        <f t="shared" si="7"/>
        <v>Start group 1 for 50km</v>
      </c>
      <c r="H123" s="4" t="str">
        <f t="shared" si="8"/>
        <v>Start group 2 for 100km</v>
      </c>
    </row>
    <row r="124" spans="1:8">
      <c r="A124" s="128">
        <v>122</v>
      </c>
      <c r="B124" s="68" t="s">
        <v>47</v>
      </c>
      <c r="C124" s="68" t="s">
        <v>5930</v>
      </c>
      <c r="D124" s="69">
        <v>0.23701398148148148</v>
      </c>
      <c r="E124" s="37">
        <f t="shared" si="5"/>
        <v>0.17836257309941519</v>
      </c>
      <c r="F124" s="37">
        <f t="shared" si="6"/>
        <v>0.31615142361334281</v>
      </c>
      <c r="G124" s="11" t="str">
        <f t="shared" si="7"/>
        <v>Start group 1 for 50km</v>
      </c>
      <c r="H124" s="4" t="str">
        <f t="shared" si="8"/>
        <v>Start group 2 for 100km</v>
      </c>
    </row>
    <row r="125" spans="1:8">
      <c r="A125" s="128">
        <v>123</v>
      </c>
      <c r="B125" s="68" t="s">
        <v>205</v>
      </c>
      <c r="C125" s="68" t="s">
        <v>9493</v>
      </c>
      <c r="D125" s="69">
        <v>0.2376274074074074</v>
      </c>
      <c r="E125" s="37">
        <f t="shared" si="5"/>
        <v>0.17982456140350878</v>
      </c>
      <c r="F125" s="37">
        <f t="shared" si="6"/>
        <v>0.31955781219872748</v>
      </c>
      <c r="G125" s="11" t="str">
        <f t="shared" si="7"/>
        <v>Start group 1 for 50km</v>
      </c>
      <c r="H125" s="4" t="str">
        <f t="shared" si="8"/>
        <v>Start group 2 for 100km</v>
      </c>
    </row>
    <row r="126" spans="1:8">
      <c r="A126" s="128">
        <v>124</v>
      </c>
      <c r="B126" s="68" t="s">
        <v>31</v>
      </c>
      <c r="C126" s="68" t="s">
        <v>9494</v>
      </c>
      <c r="D126" s="69">
        <v>0.23763894675925926</v>
      </c>
      <c r="E126" s="37">
        <f t="shared" si="5"/>
        <v>0.18128654970760233</v>
      </c>
      <c r="F126" s="37">
        <f t="shared" si="6"/>
        <v>0.31962208368147049</v>
      </c>
      <c r="G126" s="11" t="str">
        <f t="shared" si="7"/>
        <v>Start group 1 for 50km</v>
      </c>
      <c r="H126" s="4" t="str">
        <f t="shared" si="8"/>
        <v>Start group 2 for 100km</v>
      </c>
    </row>
    <row r="127" spans="1:8">
      <c r="A127" s="128">
        <v>125</v>
      </c>
      <c r="B127" s="68" t="s">
        <v>123</v>
      </c>
      <c r="C127" s="68" t="s">
        <v>5808</v>
      </c>
      <c r="D127" s="69">
        <v>0.23791677083333335</v>
      </c>
      <c r="E127" s="37">
        <f t="shared" si="5"/>
        <v>0.18274853801169591</v>
      </c>
      <c r="F127" s="37">
        <f t="shared" si="6"/>
        <v>0.32116459926730523</v>
      </c>
      <c r="G127" s="11" t="str">
        <f t="shared" si="7"/>
        <v>Start group 2 for 50km</v>
      </c>
      <c r="H127" s="4" t="str">
        <f t="shared" si="8"/>
        <v>Start group 2 for 100km</v>
      </c>
    </row>
    <row r="128" spans="1:8">
      <c r="A128" s="128">
        <v>126</v>
      </c>
      <c r="B128" s="68" t="s">
        <v>367</v>
      </c>
      <c r="C128" s="68" t="s">
        <v>5885</v>
      </c>
      <c r="D128" s="69">
        <v>0.23809033564814816</v>
      </c>
      <c r="E128" s="37">
        <f t="shared" si="5"/>
        <v>0.18421052631578946</v>
      </c>
      <c r="F128" s="37">
        <f t="shared" si="6"/>
        <v>0.32212867150845181</v>
      </c>
      <c r="G128" s="11" t="str">
        <f t="shared" si="7"/>
        <v>Start group 2 for 50km</v>
      </c>
      <c r="H128" s="4" t="str">
        <f t="shared" si="8"/>
        <v>Start group 2 for 100km</v>
      </c>
    </row>
    <row r="129" spans="1:8">
      <c r="A129" s="128">
        <v>127</v>
      </c>
      <c r="B129" s="68" t="s">
        <v>138</v>
      </c>
      <c r="C129" s="68" t="s">
        <v>9495</v>
      </c>
      <c r="D129" s="69">
        <v>0.23810193287037038</v>
      </c>
      <c r="E129" s="37">
        <f t="shared" si="5"/>
        <v>0.18567251461988304</v>
      </c>
      <c r="F129" s="37">
        <f t="shared" si="6"/>
        <v>0.32219294299119483</v>
      </c>
      <c r="G129" s="11" t="str">
        <f t="shared" si="7"/>
        <v>Start group 2 for 50km</v>
      </c>
      <c r="H129" s="4" t="str">
        <f t="shared" si="8"/>
        <v>Start group 2 for 100km</v>
      </c>
    </row>
    <row r="130" spans="1:8">
      <c r="A130" s="128">
        <v>128</v>
      </c>
      <c r="B130" s="68" t="s">
        <v>7137</v>
      </c>
      <c r="C130" s="68" t="s">
        <v>5986</v>
      </c>
      <c r="D130" s="69">
        <v>0.23820612268518518</v>
      </c>
      <c r="E130" s="37">
        <f t="shared" si="5"/>
        <v>0.1871345029239766</v>
      </c>
      <c r="F130" s="37">
        <f t="shared" si="6"/>
        <v>0.3227713863358827</v>
      </c>
      <c r="G130" s="11" t="str">
        <f t="shared" si="7"/>
        <v>Start group 2 for 50km</v>
      </c>
      <c r="H130" s="4" t="str">
        <f t="shared" si="8"/>
        <v>Start group 2 for 100km</v>
      </c>
    </row>
    <row r="131" spans="1:8">
      <c r="A131" s="128">
        <v>129</v>
      </c>
      <c r="B131" s="68" t="s">
        <v>17</v>
      </c>
      <c r="C131" s="68" t="s">
        <v>7378</v>
      </c>
      <c r="D131" s="69">
        <v>0.23833333333333334</v>
      </c>
      <c r="E131" s="37">
        <f t="shared" si="5"/>
        <v>0.18859649122807018</v>
      </c>
      <c r="F131" s="37">
        <f t="shared" si="6"/>
        <v>0.32347837264605694</v>
      </c>
      <c r="G131" s="11" t="str">
        <f t="shared" si="7"/>
        <v>Start group 2 for 50km</v>
      </c>
      <c r="H131" s="4" t="str">
        <f t="shared" si="8"/>
        <v>Start group 2 for 100km</v>
      </c>
    </row>
    <row r="132" spans="1:8">
      <c r="A132" s="128">
        <v>130</v>
      </c>
      <c r="B132" s="68" t="s">
        <v>47</v>
      </c>
      <c r="C132" s="68" t="s">
        <v>9496</v>
      </c>
      <c r="D132" s="69">
        <v>0.23839130787037038</v>
      </c>
      <c r="E132" s="37">
        <f t="shared" ref="E132:E195" si="9">A132/684</f>
        <v>0.19005847953216373</v>
      </c>
      <c r="F132" s="37">
        <f t="shared" ref="F132:F195" si="10">((HOUR(D132)*60+MINUTE(D132)+SECOND(D132)/60)-(HOUR($D$3)*60+MINUTE($D$3)+SECOND($D$3)/60))/(HOUR($D$3)*60+MINUTE($D$3)+SECOND($D$3)/60)</f>
        <v>0.32379973005977258</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2 for 100km</v>
      </c>
    </row>
    <row r="133" spans="1:8">
      <c r="A133" s="128">
        <v>131</v>
      </c>
      <c r="B133" s="68" t="s">
        <v>176</v>
      </c>
      <c r="C133" s="68" t="s">
        <v>9497</v>
      </c>
      <c r="D133" s="69">
        <v>0.23843756944444444</v>
      </c>
      <c r="E133" s="37">
        <f t="shared" si="9"/>
        <v>0.19152046783625731</v>
      </c>
      <c r="F133" s="37">
        <f t="shared" si="10"/>
        <v>0.32405681599074504</v>
      </c>
      <c r="G133" s="11" t="str">
        <f t="shared" si="11"/>
        <v>Start group 2 for 50km</v>
      </c>
      <c r="H133" s="4" t="str">
        <f t="shared" si="12"/>
        <v>Start group 2 for 100km</v>
      </c>
    </row>
    <row r="134" spans="1:8">
      <c r="A134" s="128">
        <v>132</v>
      </c>
      <c r="B134" s="68" t="s">
        <v>27</v>
      </c>
      <c r="C134" s="68" t="s">
        <v>9498</v>
      </c>
      <c r="D134" s="69">
        <v>0.23851857638888888</v>
      </c>
      <c r="E134" s="37">
        <f t="shared" si="9"/>
        <v>0.19298245614035087</v>
      </c>
      <c r="F134" s="37">
        <f t="shared" si="10"/>
        <v>0.32450671636994655</v>
      </c>
      <c r="G134" s="11" t="str">
        <f t="shared" si="11"/>
        <v>Start group 2 for 50km</v>
      </c>
      <c r="H134" s="4" t="str">
        <f t="shared" si="12"/>
        <v>Start group 2 for 100km</v>
      </c>
    </row>
    <row r="135" spans="1:8">
      <c r="A135" s="128">
        <v>133</v>
      </c>
      <c r="B135" s="68" t="s">
        <v>280</v>
      </c>
      <c r="C135" s="68" t="s">
        <v>9499</v>
      </c>
      <c r="D135" s="69">
        <v>0.23900464120370371</v>
      </c>
      <c r="E135" s="37">
        <f t="shared" si="9"/>
        <v>0.19444444444444445</v>
      </c>
      <c r="F135" s="37">
        <f t="shared" si="10"/>
        <v>0.32720611864515725</v>
      </c>
      <c r="G135" s="11" t="str">
        <f t="shared" si="11"/>
        <v>Start group 2 for 50km</v>
      </c>
      <c r="H135" s="4" t="str">
        <f t="shared" si="12"/>
        <v>Start group 2 for 100km</v>
      </c>
    </row>
    <row r="136" spans="1:8">
      <c r="A136" s="128">
        <v>134</v>
      </c>
      <c r="B136" s="68" t="s">
        <v>100</v>
      </c>
      <c r="C136" s="68" t="s">
        <v>2711</v>
      </c>
      <c r="D136" s="69">
        <v>0.2391088425925926</v>
      </c>
      <c r="E136" s="37">
        <f t="shared" si="9"/>
        <v>0.195906432748538</v>
      </c>
      <c r="F136" s="37">
        <f t="shared" si="10"/>
        <v>0.32778456198984512</v>
      </c>
      <c r="G136" s="11" t="str">
        <f t="shared" si="11"/>
        <v>Start group 2 for 50km</v>
      </c>
      <c r="H136" s="4" t="str">
        <f t="shared" si="12"/>
        <v>Start group 2 for 100km</v>
      </c>
    </row>
    <row r="137" spans="1:8">
      <c r="A137" s="128">
        <v>135</v>
      </c>
      <c r="B137" s="68" t="s">
        <v>280</v>
      </c>
      <c r="C137" s="68" t="s">
        <v>9500</v>
      </c>
      <c r="D137" s="69">
        <v>0.24005789351851853</v>
      </c>
      <c r="E137" s="37">
        <f t="shared" si="9"/>
        <v>0.19736842105263158</v>
      </c>
      <c r="F137" s="37">
        <f t="shared" si="10"/>
        <v>0.33305482357477989</v>
      </c>
      <c r="G137" s="11" t="str">
        <f t="shared" si="11"/>
        <v>Start group 2 for 50km</v>
      </c>
      <c r="H137" s="4" t="str">
        <f t="shared" si="12"/>
        <v>Start group 2 for 100km</v>
      </c>
    </row>
    <row r="138" spans="1:8">
      <c r="A138" s="128">
        <v>136</v>
      </c>
      <c r="B138" s="68" t="s">
        <v>15</v>
      </c>
      <c r="C138" s="68" t="s">
        <v>9501</v>
      </c>
      <c r="D138" s="69">
        <v>0.2400695023148148</v>
      </c>
      <c r="E138" s="37">
        <f t="shared" si="9"/>
        <v>0.19883040935672514</v>
      </c>
      <c r="F138" s="37">
        <f t="shared" si="10"/>
        <v>0.33311909505752296</v>
      </c>
      <c r="G138" s="11" t="str">
        <f t="shared" si="11"/>
        <v>Start group 2 for 50km</v>
      </c>
      <c r="H138" s="4" t="str">
        <f t="shared" si="12"/>
        <v>Start group 2 for 100km</v>
      </c>
    </row>
    <row r="139" spans="1:8">
      <c r="A139" s="128">
        <v>137</v>
      </c>
      <c r="B139" s="68" t="s">
        <v>132</v>
      </c>
      <c r="C139" s="68" t="s">
        <v>9502</v>
      </c>
      <c r="D139" s="69">
        <v>0.24011581018518519</v>
      </c>
      <c r="E139" s="37">
        <f t="shared" si="9"/>
        <v>0.20029239766081872</v>
      </c>
      <c r="F139" s="37">
        <f t="shared" si="10"/>
        <v>0.33337618098849536</v>
      </c>
      <c r="G139" s="11" t="str">
        <f t="shared" si="11"/>
        <v>Start group 2 for 50km</v>
      </c>
      <c r="H139" s="4" t="str">
        <f t="shared" si="12"/>
        <v>Start group 2 for 100km</v>
      </c>
    </row>
    <row r="140" spans="1:8">
      <c r="A140" s="128">
        <v>138</v>
      </c>
      <c r="B140" s="68" t="s">
        <v>22</v>
      </c>
      <c r="C140" s="68" t="s">
        <v>5685</v>
      </c>
      <c r="D140" s="69">
        <v>0.24017368055555555</v>
      </c>
      <c r="E140" s="37">
        <f t="shared" si="9"/>
        <v>0.20175438596491227</v>
      </c>
      <c r="F140" s="37">
        <f t="shared" si="10"/>
        <v>0.33369753840221106</v>
      </c>
      <c r="G140" s="11" t="str">
        <f t="shared" si="11"/>
        <v>Start group 2 for 50km</v>
      </c>
      <c r="H140" s="4" t="str">
        <f t="shared" si="12"/>
        <v>Start group 2 for 100km</v>
      </c>
    </row>
    <row r="141" spans="1:8">
      <c r="A141" s="128">
        <v>139</v>
      </c>
      <c r="B141" s="68" t="s">
        <v>7143</v>
      </c>
      <c r="C141" s="68" t="s">
        <v>9503</v>
      </c>
      <c r="D141" s="69">
        <v>0.24026620370370369</v>
      </c>
      <c r="E141" s="37">
        <f t="shared" si="9"/>
        <v>0.20321637426900585</v>
      </c>
      <c r="F141" s="37">
        <f t="shared" si="10"/>
        <v>0.33421171026415586</v>
      </c>
      <c r="G141" s="11" t="str">
        <f t="shared" si="11"/>
        <v>Start group 2 for 50km</v>
      </c>
      <c r="H141" s="4" t="str">
        <f t="shared" si="12"/>
        <v>Start group 2 for 100km</v>
      </c>
    </row>
    <row r="142" spans="1:8">
      <c r="A142" s="128">
        <v>140</v>
      </c>
      <c r="B142" s="68" t="s">
        <v>412</v>
      </c>
      <c r="C142" s="68" t="s">
        <v>9504</v>
      </c>
      <c r="D142" s="69">
        <v>0.24026621527777778</v>
      </c>
      <c r="E142" s="37">
        <f t="shared" si="9"/>
        <v>0.2046783625730994</v>
      </c>
      <c r="F142" s="37">
        <f t="shared" si="10"/>
        <v>0.33421171026415586</v>
      </c>
      <c r="G142" s="11" t="str">
        <f t="shared" si="11"/>
        <v>Start group 2 for 50km</v>
      </c>
      <c r="H142" s="4" t="str">
        <f t="shared" si="12"/>
        <v>Start group 2 for 100km</v>
      </c>
    </row>
    <row r="143" spans="1:8">
      <c r="A143" s="128">
        <v>141</v>
      </c>
      <c r="B143" s="68" t="s">
        <v>135</v>
      </c>
      <c r="C143" s="68" t="s">
        <v>9505</v>
      </c>
      <c r="D143" s="69">
        <v>0.24032417824074073</v>
      </c>
      <c r="E143" s="37">
        <f t="shared" si="9"/>
        <v>0.20614035087719298</v>
      </c>
      <c r="F143" s="37">
        <f t="shared" si="10"/>
        <v>0.33453306767787133</v>
      </c>
      <c r="G143" s="11" t="str">
        <f t="shared" si="11"/>
        <v>Start group 2 for 50km</v>
      </c>
      <c r="H143" s="4" t="str">
        <f t="shared" si="12"/>
        <v>Start group 2 for 100km</v>
      </c>
    </row>
    <row r="144" spans="1:8">
      <c r="A144" s="128">
        <v>142</v>
      </c>
      <c r="B144" s="68" t="s">
        <v>3</v>
      </c>
      <c r="C144" s="68" t="s">
        <v>3407</v>
      </c>
      <c r="D144" s="69">
        <v>0.24103017361111112</v>
      </c>
      <c r="E144" s="37">
        <f t="shared" si="9"/>
        <v>0.20760233918128654</v>
      </c>
      <c r="F144" s="37">
        <f t="shared" si="10"/>
        <v>0.3384536281252008</v>
      </c>
      <c r="G144" s="11" t="str">
        <f t="shared" si="11"/>
        <v>Start group 2 for 50km</v>
      </c>
      <c r="H144" s="4" t="str">
        <f t="shared" si="12"/>
        <v>Start group 2 for 100km</v>
      </c>
    </row>
    <row r="145" spans="1:8">
      <c r="A145" s="128">
        <v>143</v>
      </c>
      <c r="B145" s="68" t="s">
        <v>2172</v>
      </c>
      <c r="C145" s="68" t="s">
        <v>9506</v>
      </c>
      <c r="D145" s="69">
        <v>0.2410533449074074</v>
      </c>
      <c r="E145" s="37">
        <f t="shared" si="9"/>
        <v>0.20906432748538012</v>
      </c>
      <c r="F145" s="37">
        <f t="shared" si="10"/>
        <v>0.33858217109068711</v>
      </c>
      <c r="G145" s="11" t="str">
        <f t="shared" si="11"/>
        <v>Start group 2 for 50km</v>
      </c>
      <c r="H145" s="4" t="str">
        <f t="shared" si="12"/>
        <v>Start group 2 for 100km</v>
      </c>
    </row>
    <row r="146" spans="1:8">
      <c r="A146" s="128">
        <v>144</v>
      </c>
      <c r="B146" s="68" t="s">
        <v>294</v>
      </c>
      <c r="C146" s="68" t="s">
        <v>9507</v>
      </c>
      <c r="D146" s="69">
        <v>0.24112270833333332</v>
      </c>
      <c r="E146" s="37">
        <f t="shared" si="9"/>
        <v>0.21052631578947367</v>
      </c>
      <c r="F146" s="37">
        <f t="shared" si="10"/>
        <v>0.3389677999871456</v>
      </c>
      <c r="G146" s="11" t="str">
        <f t="shared" si="11"/>
        <v>Start group 2 for 50km</v>
      </c>
      <c r="H146" s="4" t="str">
        <f t="shared" si="12"/>
        <v>Start group 2 for 100km</v>
      </c>
    </row>
    <row r="147" spans="1:8">
      <c r="A147" s="128">
        <v>145</v>
      </c>
      <c r="B147" s="68" t="s">
        <v>465</v>
      </c>
      <c r="C147" s="68" t="s">
        <v>9508</v>
      </c>
      <c r="D147" s="69">
        <v>0.24144686342592592</v>
      </c>
      <c r="E147" s="37">
        <f t="shared" si="9"/>
        <v>0.21198830409356725</v>
      </c>
      <c r="F147" s="37">
        <f t="shared" si="10"/>
        <v>0.34076740150395274</v>
      </c>
      <c r="G147" s="11" t="str">
        <f t="shared" si="11"/>
        <v>Start group 2 for 50km</v>
      </c>
      <c r="H147" s="4" t="str">
        <f t="shared" si="12"/>
        <v>Start group 2 for 100km</v>
      </c>
    </row>
    <row r="148" spans="1:8">
      <c r="A148" s="128">
        <v>146</v>
      </c>
      <c r="B148" s="68" t="s">
        <v>71</v>
      </c>
      <c r="C148" s="68" t="s">
        <v>6077</v>
      </c>
      <c r="D148" s="69">
        <v>0.24150464120370371</v>
      </c>
      <c r="E148" s="37">
        <f t="shared" si="9"/>
        <v>0.21345029239766081</v>
      </c>
      <c r="F148" s="37">
        <f t="shared" si="10"/>
        <v>0.34108875891766821</v>
      </c>
      <c r="G148" s="11" t="str">
        <f t="shared" si="11"/>
        <v>Start group 2 for 50km</v>
      </c>
      <c r="H148" s="4" t="str">
        <f t="shared" si="12"/>
        <v>Start group 2 for 100km</v>
      </c>
    </row>
    <row r="149" spans="1:8">
      <c r="A149" s="128">
        <v>147</v>
      </c>
      <c r="B149" s="68" t="s">
        <v>9509</v>
      </c>
      <c r="C149" s="68" t="s">
        <v>9506</v>
      </c>
      <c r="D149" s="69">
        <v>0.24163197916666668</v>
      </c>
      <c r="E149" s="37">
        <f t="shared" si="9"/>
        <v>0.21491228070175439</v>
      </c>
      <c r="F149" s="37">
        <f t="shared" si="10"/>
        <v>0.3417957452278424</v>
      </c>
      <c r="G149" s="11" t="str">
        <f t="shared" si="11"/>
        <v>Start group 2 for 50km</v>
      </c>
      <c r="H149" s="4" t="str">
        <f t="shared" si="12"/>
        <v>Start group 2 for 100km</v>
      </c>
    </row>
    <row r="150" spans="1:8">
      <c r="A150" s="128">
        <v>148</v>
      </c>
      <c r="B150" s="68" t="s">
        <v>27</v>
      </c>
      <c r="C150" s="68" t="s">
        <v>7784</v>
      </c>
      <c r="D150" s="69">
        <v>0.24163203703703703</v>
      </c>
      <c r="E150" s="37">
        <f t="shared" si="9"/>
        <v>0.21637426900584794</v>
      </c>
      <c r="F150" s="37">
        <f t="shared" si="10"/>
        <v>0.3417957452278424</v>
      </c>
      <c r="G150" s="11" t="str">
        <f t="shared" si="11"/>
        <v>Start group 2 for 50km</v>
      </c>
      <c r="H150" s="4" t="str">
        <f t="shared" si="12"/>
        <v>Start group 2 for 100km</v>
      </c>
    </row>
    <row r="151" spans="1:8">
      <c r="A151" s="128">
        <v>149</v>
      </c>
      <c r="B151" s="68" t="s">
        <v>6020</v>
      </c>
      <c r="C151" s="68" t="s">
        <v>9510</v>
      </c>
      <c r="D151" s="69">
        <v>0.24231486111111111</v>
      </c>
      <c r="E151" s="37">
        <f t="shared" si="9"/>
        <v>0.21783625730994152</v>
      </c>
      <c r="F151" s="37">
        <f t="shared" si="10"/>
        <v>0.34558776270968572</v>
      </c>
      <c r="G151" s="11" t="str">
        <f t="shared" si="11"/>
        <v>Start group 2 for 50km</v>
      </c>
      <c r="H151" s="4" t="str">
        <f t="shared" si="12"/>
        <v>Start group 2 for 100km</v>
      </c>
    </row>
    <row r="152" spans="1:8">
      <c r="A152" s="128">
        <v>150</v>
      </c>
      <c r="B152" s="68" t="s">
        <v>136</v>
      </c>
      <c r="C152" s="68" t="s">
        <v>9511</v>
      </c>
      <c r="D152" s="69">
        <v>0.24254631944444444</v>
      </c>
      <c r="E152" s="37">
        <f t="shared" si="9"/>
        <v>0.21929824561403508</v>
      </c>
      <c r="F152" s="37">
        <f t="shared" si="10"/>
        <v>0.34687319236454783</v>
      </c>
      <c r="G152" s="11" t="str">
        <f t="shared" si="11"/>
        <v>Start group 2 for 50km</v>
      </c>
      <c r="H152" s="4" t="str">
        <f t="shared" si="12"/>
        <v>Start group 2 for 100km</v>
      </c>
    </row>
    <row r="153" spans="1:8">
      <c r="A153" s="128">
        <v>151</v>
      </c>
      <c r="B153" s="68" t="s">
        <v>79</v>
      </c>
      <c r="C153" s="68" t="s">
        <v>5887</v>
      </c>
      <c r="D153" s="69">
        <v>0.24254637731481482</v>
      </c>
      <c r="E153" s="37">
        <f t="shared" si="9"/>
        <v>0.22076023391812866</v>
      </c>
      <c r="F153" s="37">
        <f t="shared" si="10"/>
        <v>0.34687319236454783</v>
      </c>
      <c r="G153" s="11" t="str">
        <f t="shared" si="11"/>
        <v>Start group 2 for 50km</v>
      </c>
      <c r="H153" s="4" t="str">
        <f t="shared" si="12"/>
        <v>Start group 2 for 100km</v>
      </c>
    </row>
    <row r="154" spans="1:8">
      <c r="A154" s="128">
        <v>152</v>
      </c>
      <c r="B154" s="68" t="s">
        <v>3248</v>
      </c>
      <c r="C154" s="68" t="s">
        <v>9512</v>
      </c>
      <c r="D154" s="69">
        <v>0.24255788194444444</v>
      </c>
      <c r="E154" s="37">
        <f t="shared" si="9"/>
        <v>0.22222222222222221</v>
      </c>
      <c r="F154" s="37">
        <f t="shared" si="10"/>
        <v>0.34693746384729107</v>
      </c>
      <c r="G154" s="11" t="str">
        <f t="shared" si="11"/>
        <v>Start group 2 for 50km</v>
      </c>
      <c r="H154" s="4" t="str">
        <f t="shared" si="12"/>
        <v>Start group 2 for 100km</v>
      </c>
    </row>
    <row r="155" spans="1:8">
      <c r="A155" s="128">
        <v>153</v>
      </c>
      <c r="B155" s="68" t="s">
        <v>14</v>
      </c>
      <c r="C155" s="68" t="s">
        <v>9513</v>
      </c>
      <c r="D155" s="69">
        <v>0.24306714120370371</v>
      </c>
      <c r="E155" s="37">
        <f t="shared" si="9"/>
        <v>0.22368421052631579</v>
      </c>
      <c r="F155" s="37">
        <f t="shared" si="10"/>
        <v>0.34976540908798764</v>
      </c>
      <c r="G155" s="11" t="str">
        <f t="shared" si="11"/>
        <v>Start group 2 for 50km</v>
      </c>
      <c r="H155" s="4" t="str">
        <f t="shared" si="12"/>
        <v>Start group 2 for 100km</v>
      </c>
    </row>
    <row r="156" spans="1:8">
      <c r="A156" s="128">
        <v>154</v>
      </c>
      <c r="B156" s="68" t="s">
        <v>35</v>
      </c>
      <c r="C156" s="68" t="s">
        <v>9514</v>
      </c>
      <c r="D156" s="69">
        <v>0.24318292824074075</v>
      </c>
      <c r="E156" s="37">
        <f t="shared" si="9"/>
        <v>0.22514619883040934</v>
      </c>
      <c r="F156" s="37">
        <f t="shared" si="10"/>
        <v>0.35040812391541876</v>
      </c>
      <c r="G156" s="11" t="str">
        <f t="shared" si="11"/>
        <v>Start group 2 for 50km</v>
      </c>
      <c r="H156" s="4" t="str">
        <f t="shared" si="12"/>
        <v>Start group 2 for 100km</v>
      </c>
    </row>
    <row r="157" spans="1:8">
      <c r="A157" s="128">
        <v>155</v>
      </c>
      <c r="B157" s="68" t="s">
        <v>178</v>
      </c>
      <c r="C157" s="68" t="s">
        <v>9515</v>
      </c>
      <c r="D157" s="69">
        <v>0.24326390046296295</v>
      </c>
      <c r="E157" s="37">
        <f t="shared" si="9"/>
        <v>0.22660818713450293</v>
      </c>
      <c r="F157" s="37">
        <f t="shared" si="10"/>
        <v>0.35085802429462054</v>
      </c>
      <c r="G157" s="11" t="str">
        <f t="shared" si="11"/>
        <v>Start group 2 for 50km</v>
      </c>
      <c r="H157" s="4" t="str">
        <f t="shared" si="12"/>
        <v>Start group 2 for 100km</v>
      </c>
    </row>
    <row r="158" spans="1:8">
      <c r="A158" s="128">
        <v>156</v>
      </c>
      <c r="B158" s="68" t="s">
        <v>372</v>
      </c>
      <c r="C158" s="68" t="s">
        <v>5878</v>
      </c>
      <c r="D158" s="69">
        <v>0.24328707175925926</v>
      </c>
      <c r="E158" s="37">
        <f t="shared" si="9"/>
        <v>0.22807017543859648</v>
      </c>
      <c r="F158" s="37">
        <f t="shared" si="10"/>
        <v>0.35098656726010663</v>
      </c>
      <c r="G158" s="11" t="str">
        <f t="shared" si="11"/>
        <v>Start group 2 for 50km</v>
      </c>
      <c r="H158" s="4" t="str">
        <f t="shared" si="12"/>
        <v>Start group 2 for 100km</v>
      </c>
    </row>
    <row r="159" spans="1:8">
      <c r="A159" s="128">
        <v>157</v>
      </c>
      <c r="B159" s="68" t="s">
        <v>16</v>
      </c>
      <c r="C159" s="68" t="s">
        <v>5890</v>
      </c>
      <c r="D159" s="69">
        <v>0.24329865740740741</v>
      </c>
      <c r="E159" s="37">
        <f t="shared" si="9"/>
        <v>0.22953216374269006</v>
      </c>
      <c r="F159" s="37">
        <f t="shared" si="10"/>
        <v>0.35105083874284992</v>
      </c>
      <c r="G159" s="11" t="str">
        <f t="shared" si="11"/>
        <v>Start group 2 for 50km</v>
      </c>
      <c r="H159" s="4" t="str">
        <f t="shared" si="12"/>
        <v>Start group 2 for 100km</v>
      </c>
    </row>
    <row r="160" spans="1:8">
      <c r="A160" s="128">
        <v>158</v>
      </c>
      <c r="B160" s="68" t="s">
        <v>72</v>
      </c>
      <c r="C160" s="68" t="s">
        <v>5685</v>
      </c>
      <c r="D160" s="69">
        <v>0.24333333333333335</v>
      </c>
      <c r="E160" s="37">
        <f t="shared" si="9"/>
        <v>0.23099415204678361</v>
      </c>
      <c r="F160" s="37">
        <f t="shared" si="10"/>
        <v>0.35124365319107903</v>
      </c>
      <c r="G160" s="11" t="str">
        <f t="shared" si="11"/>
        <v>Start group 2 for 50km</v>
      </c>
      <c r="H160" s="4" t="str">
        <f t="shared" si="12"/>
        <v>Start group 2 for 100km</v>
      </c>
    </row>
    <row r="161" spans="1:8">
      <c r="A161" s="128">
        <v>159</v>
      </c>
      <c r="B161" s="68" t="s">
        <v>23</v>
      </c>
      <c r="C161" s="68" t="s">
        <v>5965</v>
      </c>
      <c r="D161" s="69">
        <v>0.24406249999999999</v>
      </c>
      <c r="E161" s="37">
        <f t="shared" si="9"/>
        <v>0.23245614035087719</v>
      </c>
      <c r="F161" s="37">
        <f t="shared" si="10"/>
        <v>0.35529275660389481</v>
      </c>
      <c r="G161" s="11" t="str">
        <f t="shared" si="11"/>
        <v>Start group 2 for 50km</v>
      </c>
      <c r="H161" s="4" t="str">
        <f t="shared" si="12"/>
        <v>Start group 2 for 100km</v>
      </c>
    </row>
    <row r="162" spans="1:8">
      <c r="A162" s="128">
        <v>160</v>
      </c>
      <c r="B162" s="68" t="s">
        <v>46</v>
      </c>
      <c r="C162" s="68" t="s">
        <v>9516</v>
      </c>
      <c r="D162" s="69">
        <v>0.24428248842592593</v>
      </c>
      <c r="E162" s="37">
        <f t="shared" si="9"/>
        <v>0.23391812865497075</v>
      </c>
      <c r="F162" s="37">
        <f t="shared" si="10"/>
        <v>0.35651391477601385</v>
      </c>
      <c r="G162" s="11" t="str">
        <f t="shared" si="11"/>
        <v>Start group 2 for 50km</v>
      </c>
      <c r="H162" s="4" t="str">
        <f t="shared" si="12"/>
        <v>Start group 2 for 100km</v>
      </c>
    </row>
    <row r="163" spans="1:8">
      <c r="A163" s="128">
        <v>161</v>
      </c>
      <c r="B163" s="68" t="s">
        <v>4</v>
      </c>
      <c r="C163" s="68" t="s">
        <v>9517</v>
      </c>
      <c r="D163" s="69">
        <v>0.24449074074074073</v>
      </c>
      <c r="E163" s="37">
        <f t="shared" si="9"/>
        <v>0.23538011695906433</v>
      </c>
      <c r="F163" s="37">
        <f t="shared" si="10"/>
        <v>0.35767080146538982</v>
      </c>
      <c r="G163" s="11" t="str">
        <f t="shared" si="11"/>
        <v>Start group 2 for 50km</v>
      </c>
      <c r="H163" s="4" t="str">
        <f t="shared" si="12"/>
        <v>Start group 2 for 100km</v>
      </c>
    </row>
    <row r="164" spans="1:8">
      <c r="A164" s="128">
        <v>162</v>
      </c>
      <c r="B164" s="68" t="s">
        <v>175</v>
      </c>
      <c r="C164" s="68" t="s">
        <v>5811</v>
      </c>
      <c r="D164" s="69">
        <v>0.24449083333333332</v>
      </c>
      <c r="E164" s="37">
        <f t="shared" si="9"/>
        <v>0.23684210526315788</v>
      </c>
      <c r="F164" s="37">
        <f t="shared" si="10"/>
        <v>0.35767080146538982</v>
      </c>
      <c r="G164" s="11" t="str">
        <f t="shared" si="11"/>
        <v>Start group 2 for 50km</v>
      </c>
      <c r="H164" s="4" t="str">
        <f t="shared" si="12"/>
        <v>Start group 2 for 100km</v>
      </c>
    </row>
    <row r="165" spans="1:8">
      <c r="A165" s="128">
        <v>163</v>
      </c>
      <c r="B165" s="68" t="s">
        <v>31</v>
      </c>
      <c r="C165" s="68" t="s">
        <v>5730</v>
      </c>
      <c r="D165" s="69">
        <v>0.24466445601851852</v>
      </c>
      <c r="E165" s="37">
        <f t="shared" si="9"/>
        <v>0.23830409356725146</v>
      </c>
      <c r="F165" s="37">
        <f t="shared" si="10"/>
        <v>0.35863487370653641</v>
      </c>
      <c r="G165" s="11" t="str">
        <f t="shared" si="11"/>
        <v>Start group 2 for 50km</v>
      </c>
      <c r="H165" s="4" t="str">
        <f t="shared" si="12"/>
        <v>Start group 2 for 100km</v>
      </c>
    </row>
    <row r="166" spans="1:8">
      <c r="A166" s="128">
        <v>164</v>
      </c>
      <c r="B166" s="68" t="s">
        <v>136</v>
      </c>
      <c r="C166" s="68" t="s">
        <v>9518</v>
      </c>
      <c r="D166" s="69">
        <v>0.24570608796296298</v>
      </c>
      <c r="E166" s="37">
        <f t="shared" si="9"/>
        <v>0.23976608187134502</v>
      </c>
      <c r="F166" s="37">
        <f t="shared" si="10"/>
        <v>0.36441930715341603</v>
      </c>
      <c r="G166" s="11" t="str">
        <f t="shared" si="11"/>
        <v>Start group 2 for 50km</v>
      </c>
      <c r="H166" s="4" t="str">
        <f t="shared" si="12"/>
        <v>Start group 3 for 100km</v>
      </c>
    </row>
    <row r="167" spans="1:8">
      <c r="A167" s="128">
        <v>165</v>
      </c>
      <c r="B167" s="68" t="s">
        <v>133</v>
      </c>
      <c r="C167" s="68" t="s">
        <v>5849</v>
      </c>
      <c r="D167" s="69">
        <v>0.2460417361111111</v>
      </c>
      <c r="E167" s="37">
        <f t="shared" si="9"/>
        <v>0.2412280701754386</v>
      </c>
      <c r="F167" s="37">
        <f t="shared" si="10"/>
        <v>0.36628318015296618</v>
      </c>
      <c r="G167" s="11" t="str">
        <f t="shared" si="11"/>
        <v>Start group 2 for 50km</v>
      </c>
      <c r="H167" s="4" t="str">
        <f t="shared" si="12"/>
        <v>Start group 3 for 100km</v>
      </c>
    </row>
    <row r="168" spans="1:8">
      <c r="A168" s="128">
        <v>166</v>
      </c>
      <c r="B168" s="68" t="s">
        <v>25</v>
      </c>
      <c r="C168" s="68" t="s">
        <v>9519</v>
      </c>
      <c r="D168" s="69">
        <v>0.24666672453703703</v>
      </c>
      <c r="E168" s="37">
        <f t="shared" si="9"/>
        <v>0.24269005847953215</v>
      </c>
      <c r="F168" s="37">
        <f t="shared" si="10"/>
        <v>0.36975384022109387</v>
      </c>
      <c r="G168" s="11" t="str">
        <f t="shared" si="11"/>
        <v>Start group 2 for 50km</v>
      </c>
      <c r="H168" s="4" t="str">
        <f t="shared" si="12"/>
        <v>Start group 3 for 100km</v>
      </c>
    </row>
    <row r="169" spans="1:8">
      <c r="A169" s="128">
        <v>167</v>
      </c>
      <c r="B169" s="68" t="s">
        <v>7</v>
      </c>
      <c r="C169" s="68" t="s">
        <v>7799</v>
      </c>
      <c r="D169" s="69">
        <v>0.24688662037037037</v>
      </c>
      <c r="E169" s="37">
        <f t="shared" si="9"/>
        <v>0.24415204678362573</v>
      </c>
      <c r="F169" s="37">
        <f t="shared" si="10"/>
        <v>0.37097499839321291</v>
      </c>
      <c r="G169" s="11" t="str">
        <f t="shared" si="11"/>
        <v>Start group 2 for 50km</v>
      </c>
      <c r="H169" s="4" t="str">
        <f t="shared" si="12"/>
        <v>Start group 3 for 100km</v>
      </c>
    </row>
    <row r="170" spans="1:8">
      <c r="A170" s="128">
        <v>168</v>
      </c>
      <c r="B170" s="68" t="s">
        <v>100</v>
      </c>
      <c r="C170" s="68" t="s">
        <v>7528</v>
      </c>
      <c r="D170" s="69">
        <v>0.24700237268518518</v>
      </c>
      <c r="E170" s="37">
        <f t="shared" si="9"/>
        <v>0.24561403508771928</v>
      </c>
      <c r="F170" s="37">
        <f t="shared" si="10"/>
        <v>0.37161771322064402</v>
      </c>
      <c r="G170" s="11" t="str">
        <f t="shared" si="11"/>
        <v>Start group 2 for 50km</v>
      </c>
      <c r="H170" s="4" t="str">
        <f t="shared" si="12"/>
        <v>Start group 3 for 100km</v>
      </c>
    </row>
    <row r="171" spans="1:8">
      <c r="A171" s="128">
        <v>169</v>
      </c>
      <c r="B171" s="68" t="s">
        <v>4</v>
      </c>
      <c r="C171" s="68" t="s">
        <v>9520</v>
      </c>
      <c r="D171" s="69">
        <v>0.24717600694444444</v>
      </c>
      <c r="E171" s="37">
        <f t="shared" si="9"/>
        <v>0.24707602339181287</v>
      </c>
      <c r="F171" s="37">
        <f t="shared" si="10"/>
        <v>0.37258178546179066</v>
      </c>
      <c r="G171" s="11" t="str">
        <f t="shared" si="11"/>
        <v>Start group 2 for 50km</v>
      </c>
      <c r="H171" s="4" t="str">
        <f t="shared" si="12"/>
        <v>Start group 3 for 100km</v>
      </c>
    </row>
    <row r="172" spans="1:8">
      <c r="A172" s="128">
        <v>170</v>
      </c>
      <c r="B172" s="68" t="s">
        <v>187</v>
      </c>
      <c r="C172" s="68" t="s">
        <v>9521</v>
      </c>
      <c r="D172" s="69">
        <v>0.2472801736111111</v>
      </c>
      <c r="E172" s="37">
        <f t="shared" si="9"/>
        <v>0.24853801169590642</v>
      </c>
      <c r="F172" s="37">
        <f t="shared" si="10"/>
        <v>0.37316022880647853</v>
      </c>
      <c r="G172" s="11" t="str">
        <f t="shared" si="11"/>
        <v>Start group 2 for 50km</v>
      </c>
      <c r="H172" s="4" t="str">
        <f t="shared" si="12"/>
        <v>Start group 3 for 100km</v>
      </c>
    </row>
    <row r="173" spans="1:8">
      <c r="A173" s="128">
        <v>171</v>
      </c>
      <c r="B173" s="68" t="s">
        <v>1046</v>
      </c>
      <c r="C173" s="68" t="s">
        <v>9522</v>
      </c>
      <c r="D173" s="69">
        <v>0.24770842592592593</v>
      </c>
      <c r="E173" s="37">
        <f t="shared" si="9"/>
        <v>0.25</v>
      </c>
      <c r="F173" s="37">
        <f t="shared" si="10"/>
        <v>0.37553827366797349</v>
      </c>
      <c r="G173" s="11" t="str">
        <f t="shared" si="11"/>
        <v>Start group 2 for 50km</v>
      </c>
      <c r="H173" s="4" t="str">
        <f t="shared" si="12"/>
        <v>Start group 3 for 100km</v>
      </c>
    </row>
    <row r="174" spans="1:8">
      <c r="A174" s="128">
        <v>172</v>
      </c>
      <c r="B174" s="68" t="s">
        <v>82</v>
      </c>
      <c r="C174" s="68" t="s">
        <v>7252</v>
      </c>
      <c r="D174" s="69">
        <v>0.24771996527777779</v>
      </c>
      <c r="E174" s="37">
        <f t="shared" si="9"/>
        <v>0.25146198830409355</v>
      </c>
      <c r="F174" s="37">
        <f t="shared" si="10"/>
        <v>0.37560254515071656</v>
      </c>
      <c r="G174" s="11" t="str">
        <f t="shared" si="11"/>
        <v>Start group 2 for 50km</v>
      </c>
      <c r="H174" s="4" t="str">
        <f t="shared" si="12"/>
        <v>Start group 3 for 100km</v>
      </c>
    </row>
    <row r="175" spans="1:8">
      <c r="A175" s="128">
        <v>173</v>
      </c>
      <c r="B175" s="68" t="s">
        <v>159</v>
      </c>
      <c r="C175" s="68" t="s">
        <v>5846</v>
      </c>
      <c r="D175" s="69">
        <v>0.24787047453703703</v>
      </c>
      <c r="E175" s="37">
        <f t="shared" si="9"/>
        <v>0.25292397660818716</v>
      </c>
      <c r="F175" s="37">
        <f t="shared" si="10"/>
        <v>0.37643807442637706</v>
      </c>
      <c r="G175" s="11" t="str">
        <f t="shared" si="11"/>
        <v>Start group 2 for 50km</v>
      </c>
      <c r="H175" s="4" t="str">
        <f t="shared" si="12"/>
        <v>Start group 3 for 100km</v>
      </c>
    </row>
    <row r="176" spans="1:8">
      <c r="A176" s="128">
        <v>174</v>
      </c>
      <c r="B176" s="68" t="s">
        <v>278</v>
      </c>
      <c r="C176" s="68" t="s">
        <v>9523</v>
      </c>
      <c r="D176" s="69">
        <v>0.24885425925925925</v>
      </c>
      <c r="E176" s="37">
        <f t="shared" si="9"/>
        <v>0.25438596491228072</v>
      </c>
      <c r="F176" s="37">
        <f t="shared" si="10"/>
        <v>0.38190115045954121</v>
      </c>
      <c r="G176" s="11" t="str">
        <f t="shared" si="11"/>
        <v>Start group 2 for 50km</v>
      </c>
      <c r="H176" s="4" t="str">
        <f t="shared" si="12"/>
        <v>Start group 3 for 100km</v>
      </c>
    </row>
    <row r="177" spans="1:8">
      <c r="A177" s="128">
        <v>175</v>
      </c>
      <c r="B177" s="68" t="s">
        <v>4</v>
      </c>
      <c r="C177" s="68" t="s">
        <v>8020</v>
      </c>
      <c r="D177" s="69">
        <v>0.24922464120370372</v>
      </c>
      <c r="E177" s="37">
        <f t="shared" si="9"/>
        <v>0.25584795321637427</v>
      </c>
      <c r="F177" s="37">
        <f t="shared" si="10"/>
        <v>0.38395783790732052</v>
      </c>
      <c r="G177" s="11" t="str">
        <f t="shared" si="11"/>
        <v>Start group 2 for 50km</v>
      </c>
      <c r="H177" s="4" t="str">
        <f t="shared" si="12"/>
        <v>Start group 3 for 100km</v>
      </c>
    </row>
    <row r="178" spans="1:8">
      <c r="A178" s="128">
        <v>176</v>
      </c>
      <c r="B178" s="68" t="s">
        <v>9524</v>
      </c>
      <c r="C178" s="68" t="s">
        <v>9525</v>
      </c>
      <c r="D178" s="69">
        <v>0.24923613425925925</v>
      </c>
      <c r="E178" s="37">
        <f t="shared" si="9"/>
        <v>0.25730994152046782</v>
      </c>
      <c r="F178" s="37">
        <f t="shared" si="10"/>
        <v>0.38402210939006354</v>
      </c>
      <c r="G178" s="11" t="str">
        <f t="shared" si="11"/>
        <v>Start group 2 for 50km</v>
      </c>
      <c r="H178" s="4" t="str">
        <f t="shared" si="12"/>
        <v>Start group 3 for 100km</v>
      </c>
    </row>
    <row r="179" spans="1:8">
      <c r="A179" s="128">
        <v>177</v>
      </c>
      <c r="B179" s="68" t="s">
        <v>96</v>
      </c>
      <c r="C179" s="68" t="s">
        <v>7440</v>
      </c>
      <c r="D179" s="69">
        <v>0.24946761574074075</v>
      </c>
      <c r="E179" s="37">
        <f t="shared" si="9"/>
        <v>0.25877192982456143</v>
      </c>
      <c r="F179" s="37">
        <f t="shared" si="10"/>
        <v>0.38530753904492582</v>
      </c>
      <c r="G179" s="11" t="str">
        <f t="shared" si="11"/>
        <v>Start group 2 for 50km</v>
      </c>
      <c r="H179" s="4" t="str">
        <f t="shared" si="12"/>
        <v>Start group 3 for 100km</v>
      </c>
    </row>
    <row r="180" spans="1:8">
      <c r="A180" s="128">
        <v>178</v>
      </c>
      <c r="B180" s="68" t="s">
        <v>19</v>
      </c>
      <c r="C180" s="68" t="s">
        <v>9526</v>
      </c>
      <c r="D180" s="69">
        <v>0.24956024305555555</v>
      </c>
      <c r="E180" s="37">
        <f t="shared" si="9"/>
        <v>0.26023391812865498</v>
      </c>
      <c r="F180" s="37">
        <f t="shared" si="10"/>
        <v>0.38582171090687067</v>
      </c>
      <c r="G180" s="11" t="str">
        <f t="shared" si="11"/>
        <v>Start group 2 for 50km</v>
      </c>
      <c r="H180" s="4" t="str">
        <f t="shared" si="12"/>
        <v>Start group 3 for 100km</v>
      </c>
    </row>
    <row r="181" spans="1:8">
      <c r="A181" s="128">
        <v>179</v>
      </c>
      <c r="B181" s="68" t="s">
        <v>11</v>
      </c>
      <c r="C181" s="68" t="s">
        <v>8284</v>
      </c>
      <c r="D181" s="69">
        <v>0.24971072916666667</v>
      </c>
      <c r="E181" s="37">
        <f t="shared" si="9"/>
        <v>0.26169590643274854</v>
      </c>
      <c r="F181" s="37">
        <f t="shared" si="10"/>
        <v>0.38665724018253095</v>
      </c>
      <c r="G181" s="11" t="str">
        <f t="shared" si="11"/>
        <v>Start group 2 for 50km</v>
      </c>
      <c r="H181" s="4" t="str">
        <f t="shared" si="12"/>
        <v>Start group 3 for 100km</v>
      </c>
    </row>
    <row r="182" spans="1:8">
      <c r="A182" s="128">
        <v>180</v>
      </c>
      <c r="B182" s="68" t="s">
        <v>61</v>
      </c>
      <c r="C182" s="68" t="s">
        <v>5684</v>
      </c>
      <c r="D182" s="69">
        <v>0.25101855324074074</v>
      </c>
      <c r="E182" s="37">
        <f t="shared" si="9"/>
        <v>0.26315789473684209</v>
      </c>
      <c r="F182" s="37">
        <f t="shared" si="10"/>
        <v>0.39391991773250201</v>
      </c>
      <c r="G182" s="11" t="str">
        <f t="shared" si="11"/>
        <v>Start group 2 for 50km</v>
      </c>
      <c r="H182" s="4" t="str">
        <f t="shared" si="12"/>
        <v>Start group 3 for 100km</v>
      </c>
    </row>
    <row r="183" spans="1:8">
      <c r="A183" s="128">
        <v>181</v>
      </c>
      <c r="B183" s="68" t="s">
        <v>56</v>
      </c>
      <c r="C183" s="68" t="s">
        <v>9527</v>
      </c>
      <c r="D183" s="69">
        <v>0.25143524305555554</v>
      </c>
      <c r="E183" s="37">
        <f t="shared" si="9"/>
        <v>0.2646198830409357</v>
      </c>
      <c r="F183" s="37">
        <f t="shared" si="10"/>
        <v>0.39623369111125395</v>
      </c>
      <c r="G183" s="11" t="str">
        <f t="shared" si="11"/>
        <v>Start group 2 for 50km</v>
      </c>
      <c r="H183" s="4" t="str">
        <f t="shared" si="12"/>
        <v>Start group 3 for 100km</v>
      </c>
    </row>
    <row r="184" spans="1:8">
      <c r="A184" s="128">
        <v>182</v>
      </c>
      <c r="B184" s="68" t="s">
        <v>9528</v>
      </c>
      <c r="C184" s="68" t="s">
        <v>9529</v>
      </c>
      <c r="D184" s="69">
        <v>0.25171306712962965</v>
      </c>
      <c r="E184" s="37">
        <f t="shared" si="9"/>
        <v>0.26608187134502925</v>
      </c>
      <c r="F184" s="37">
        <f t="shared" si="10"/>
        <v>0.39777620669708841</v>
      </c>
      <c r="G184" s="11" t="str">
        <f t="shared" si="11"/>
        <v>Start group 2 for 50km</v>
      </c>
      <c r="H184" s="4" t="str">
        <f t="shared" si="12"/>
        <v>Start group 3 for 100km</v>
      </c>
    </row>
    <row r="185" spans="1:8">
      <c r="A185" s="128">
        <v>183</v>
      </c>
      <c r="B185" s="68" t="s">
        <v>49</v>
      </c>
      <c r="C185" s="68" t="s">
        <v>7327</v>
      </c>
      <c r="D185" s="69">
        <v>0.25174775462962962</v>
      </c>
      <c r="E185" s="37">
        <f t="shared" si="9"/>
        <v>0.26754385964912281</v>
      </c>
      <c r="F185" s="37">
        <f t="shared" si="10"/>
        <v>0.39796902114531779</v>
      </c>
      <c r="G185" s="11" t="str">
        <f t="shared" si="11"/>
        <v>Start group 2 for 50km</v>
      </c>
      <c r="H185" s="4" t="str">
        <f t="shared" si="12"/>
        <v>Start group 3 for 100km</v>
      </c>
    </row>
    <row r="186" spans="1:8">
      <c r="A186" s="128">
        <v>184</v>
      </c>
      <c r="B186" s="68" t="s">
        <v>210</v>
      </c>
      <c r="C186" s="68" t="s">
        <v>9530</v>
      </c>
      <c r="D186" s="69">
        <v>0.25180563657407407</v>
      </c>
      <c r="E186" s="37">
        <f t="shared" si="9"/>
        <v>0.26900584795321636</v>
      </c>
      <c r="F186" s="37">
        <f t="shared" si="10"/>
        <v>0.39829037855903349</v>
      </c>
      <c r="G186" s="11" t="str">
        <f t="shared" si="11"/>
        <v>Start group 2 for 50km</v>
      </c>
      <c r="H186" s="4" t="str">
        <f t="shared" si="12"/>
        <v>Start group 3 for 100km</v>
      </c>
    </row>
    <row r="187" spans="1:8">
      <c r="A187" s="128">
        <v>185</v>
      </c>
      <c r="B187" s="68" t="s">
        <v>9531</v>
      </c>
      <c r="C187" s="68" t="s">
        <v>2711</v>
      </c>
      <c r="D187" s="69">
        <v>0.25185194444444442</v>
      </c>
      <c r="E187" s="37">
        <f t="shared" si="9"/>
        <v>0.27046783625730997</v>
      </c>
      <c r="F187" s="37">
        <f t="shared" si="10"/>
        <v>0.39854746449000589</v>
      </c>
      <c r="G187" s="11" t="str">
        <f t="shared" si="11"/>
        <v>Start group 2 for 50km</v>
      </c>
      <c r="H187" s="4" t="str">
        <f t="shared" si="12"/>
        <v>Start group 3 for 100km</v>
      </c>
    </row>
    <row r="188" spans="1:8">
      <c r="A188" s="128">
        <v>186</v>
      </c>
      <c r="B188" s="68" t="s">
        <v>526</v>
      </c>
      <c r="C188" s="68" t="s">
        <v>9532</v>
      </c>
      <c r="D188" s="69">
        <v>0.25233806712962964</v>
      </c>
      <c r="E188" s="37">
        <f t="shared" si="9"/>
        <v>0.27192982456140352</v>
      </c>
      <c r="F188" s="37">
        <f t="shared" si="10"/>
        <v>0.40124686676521631</v>
      </c>
      <c r="G188" s="11" t="str">
        <f t="shared" si="11"/>
        <v>Start group 2 for 50km</v>
      </c>
      <c r="H188" s="4" t="str">
        <f t="shared" si="12"/>
        <v>Start group 3 for 100km</v>
      </c>
    </row>
    <row r="189" spans="1:8">
      <c r="A189" s="128">
        <v>187</v>
      </c>
      <c r="B189" s="68" t="s">
        <v>312</v>
      </c>
      <c r="C189" s="68" t="s">
        <v>9533</v>
      </c>
      <c r="D189" s="69">
        <v>0.25236119212962965</v>
      </c>
      <c r="E189" s="37">
        <f t="shared" si="9"/>
        <v>0.27339181286549707</v>
      </c>
      <c r="F189" s="37">
        <f t="shared" si="10"/>
        <v>0.4013754097307024</v>
      </c>
      <c r="G189" s="11" t="str">
        <f t="shared" si="11"/>
        <v>Start group 2 for 50km</v>
      </c>
      <c r="H189" s="4" t="str">
        <f t="shared" si="12"/>
        <v>Start group 3 for 100km</v>
      </c>
    </row>
    <row r="190" spans="1:8">
      <c r="A190" s="128">
        <v>188</v>
      </c>
      <c r="B190" s="68" t="s">
        <v>25</v>
      </c>
      <c r="C190" s="68" t="s">
        <v>9534</v>
      </c>
      <c r="D190" s="69">
        <v>0.25238436342592591</v>
      </c>
      <c r="E190" s="37">
        <f t="shared" si="9"/>
        <v>0.27485380116959063</v>
      </c>
      <c r="F190" s="37">
        <f t="shared" si="10"/>
        <v>0.40150395269618872</v>
      </c>
      <c r="G190" s="11" t="str">
        <f t="shared" si="11"/>
        <v>Start group 2 for 50km</v>
      </c>
      <c r="H190" s="4" t="str">
        <f t="shared" si="12"/>
        <v>Start group 3 for 100km</v>
      </c>
    </row>
    <row r="191" spans="1:8">
      <c r="A191" s="128">
        <v>189</v>
      </c>
      <c r="B191" s="68" t="s">
        <v>22</v>
      </c>
      <c r="C191" s="68" t="s">
        <v>9535</v>
      </c>
      <c r="D191" s="69">
        <v>0.25239587962962962</v>
      </c>
      <c r="E191" s="37">
        <f t="shared" si="9"/>
        <v>0.27631578947368424</v>
      </c>
      <c r="F191" s="37">
        <f t="shared" si="10"/>
        <v>0.40156822417893179</v>
      </c>
      <c r="G191" s="11" t="str">
        <f t="shared" si="11"/>
        <v>Start group 2 for 50km</v>
      </c>
      <c r="H191" s="4" t="str">
        <f t="shared" si="12"/>
        <v>Start group 3 for 100km</v>
      </c>
    </row>
    <row r="192" spans="1:8">
      <c r="A192" s="128">
        <v>190</v>
      </c>
      <c r="B192" s="68" t="s">
        <v>99</v>
      </c>
      <c r="C192" s="68" t="s">
        <v>8162</v>
      </c>
      <c r="D192" s="69">
        <v>0.25240747685185183</v>
      </c>
      <c r="E192" s="37">
        <f t="shared" si="9"/>
        <v>0.27777777777777779</v>
      </c>
      <c r="F192" s="37">
        <f t="shared" si="10"/>
        <v>0.40163249566167486</v>
      </c>
      <c r="G192" s="11" t="str">
        <f t="shared" si="11"/>
        <v>Start group 2 for 50km</v>
      </c>
      <c r="H192" s="4" t="str">
        <f t="shared" si="12"/>
        <v>Start group 3 for 100km</v>
      </c>
    </row>
    <row r="193" spans="1:8">
      <c r="A193" s="128">
        <v>191</v>
      </c>
      <c r="B193" s="68" t="s">
        <v>177</v>
      </c>
      <c r="C193" s="68" t="s">
        <v>5729</v>
      </c>
      <c r="D193" s="69">
        <v>0.25251162037037039</v>
      </c>
      <c r="E193" s="37">
        <f t="shared" si="9"/>
        <v>0.27923976608187134</v>
      </c>
      <c r="F193" s="37">
        <f t="shared" si="10"/>
        <v>0.4022109390063629</v>
      </c>
      <c r="G193" s="11" t="str">
        <f t="shared" si="11"/>
        <v>Start group 2 for 50km</v>
      </c>
      <c r="H193" s="4" t="str">
        <f t="shared" si="12"/>
        <v>Start group 3 for 100km</v>
      </c>
    </row>
    <row r="194" spans="1:8">
      <c r="A194" s="128">
        <v>192</v>
      </c>
      <c r="B194" s="68" t="s">
        <v>176</v>
      </c>
      <c r="C194" s="68" t="s">
        <v>7697</v>
      </c>
      <c r="D194" s="69">
        <v>0.25315979166666669</v>
      </c>
      <c r="E194" s="37">
        <f t="shared" si="9"/>
        <v>0.2807017543859649</v>
      </c>
      <c r="F194" s="37">
        <f t="shared" si="10"/>
        <v>0.40581014203997695</v>
      </c>
      <c r="G194" s="11" t="str">
        <f t="shared" si="11"/>
        <v>Start group 2 for 50km</v>
      </c>
      <c r="H194" s="4" t="str">
        <f t="shared" si="12"/>
        <v>Start group 3 for 100km</v>
      </c>
    </row>
    <row r="195" spans="1:8">
      <c r="A195" s="128">
        <v>193</v>
      </c>
      <c r="B195" s="68" t="s">
        <v>294</v>
      </c>
      <c r="C195" s="68" t="s">
        <v>9536</v>
      </c>
      <c r="D195" s="69">
        <v>0.25318296296296294</v>
      </c>
      <c r="E195" s="37">
        <f t="shared" si="9"/>
        <v>0.28216374269005851</v>
      </c>
      <c r="F195" s="37">
        <f t="shared" si="10"/>
        <v>0.40593868500546304</v>
      </c>
      <c r="G195" s="11" t="str">
        <f t="shared" si="11"/>
        <v>Start group 2 for 50km</v>
      </c>
      <c r="H195" s="4" t="str">
        <f t="shared" si="12"/>
        <v>Start group 3 for 100km</v>
      </c>
    </row>
    <row r="196" spans="1:8">
      <c r="A196" s="128">
        <v>194</v>
      </c>
      <c r="B196" s="68" t="s">
        <v>43</v>
      </c>
      <c r="C196" s="68" t="s">
        <v>5957</v>
      </c>
      <c r="D196" s="69">
        <v>0.25319453703703704</v>
      </c>
      <c r="E196" s="37">
        <f t="shared" ref="E196:E259" si="13">A196/684</f>
        <v>0.28362573099415206</v>
      </c>
      <c r="F196" s="37">
        <f t="shared" ref="F196:F259" si="14">((HOUR(D196)*60+MINUTE(D196)+SECOND(D196)/60)-(HOUR($D$3)*60+MINUTE($D$3)+SECOND($D$3)/60))/(HOUR($D$3)*60+MINUTE($D$3)+SECOND($D$3)/60)</f>
        <v>0.40600295648820628</v>
      </c>
      <c r="G196" s="11" t="str">
        <f t="shared" ref="G196:G259" si="15">"Start group "&amp;IF(F196&lt;=32%,1,IF(F196&lt;=42%,2,IF(F196&lt;=53%,3,IF(F196&lt;=65%,4,IF(F196&lt;=87%,5,6)))))&amp;" for 50km"</f>
        <v>Start group 2 for 50km</v>
      </c>
      <c r="H196" s="4" t="str">
        <f t="shared" ref="H196:H259" si="16">"Start group "&amp;IF(F196&lt;=23%,1,IF(F196&lt;=36%,2,IF(F196&lt;=46%,3,IF(F196&lt;=55%,4,IF(F196&lt;=72%,5,6)))))&amp;" for 100km"</f>
        <v>Start group 3 for 100km</v>
      </c>
    </row>
    <row r="197" spans="1:8">
      <c r="A197" s="128">
        <v>195</v>
      </c>
      <c r="B197" s="68" t="s">
        <v>210</v>
      </c>
      <c r="C197" s="68" t="s">
        <v>9537</v>
      </c>
      <c r="D197" s="69">
        <v>0.25331026620370373</v>
      </c>
      <c r="E197" s="37">
        <f t="shared" si="13"/>
        <v>0.28508771929824561</v>
      </c>
      <c r="F197" s="37">
        <f t="shared" si="14"/>
        <v>0.40664567131563722</v>
      </c>
      <c r="G197" s="11" t="str">
        <f t="shared" si="15"/>
        <v>Start group 2 for 50km</v>
      </c>
      <c r="H197" s="4" t="str">
        <f t="shared" si="16"/>
        <v>Start group 3 for 100km</v>
      </c>
    </row>
    <row r="198" spans="1:8">
      <c r="A198" s="128">
        <v>196</v>
      </c>
      <c r="B198" s="68" t="s">
        <v>64</v>
      </c>
      <c r="C198" s="68" t="s">
        <v>9538</v>
      </c>
      <c r="D198" s="69">
        <v>0.25357648148148149</v>
      </c>
      <c r="E198" s="37">
        <f t="shared" si="13"/>
        <v>0.28654970760233917</v>
      </c>
      <c r="F198" s="37">
        <f t="shared" si="14"/>
        <v>0.40812391541872867</v>
      </c>
      <c r="G198" s="11" t="str">
        <f t="shared" si="15"/>
        <v>Start group 2 for 50km</v>
      </c>
      <c r="H198" s="4" t="str">
        <f t="shared" si="16"/>
        <v>Start group 3 for 100km</v>
      </c>
    </row>
    <row r="199" spans="1:8">
      <c r="A199" s="128">
        <v>197</v>
      </c>
      <c r="B199" s="68" t="s">
        <v>133</v>
      </c>
      <c r="C199" s="68" t="s">
        <v>9539</v>
      </c>
      <c r="D199" s="69">
        <v>0.25375008101851854</v>
      </c>
      <c r="E199" s="37">
        <f t="shared" si="13"/>
        <v>0.28801169590643277</v>
      </c>
      <c r="F199" s="37">
        <f t="shared" si="14"/>
        <v>0.40908798765987525</v>
      </c>
      <c r="G199" s="11" t="str">
        <f t="shared" si="15"/>
        <v>Start group 2 for 50km</v>
      </c>
      <c r="H199" s="4" t="str">
        <f t="shared" si="16"/>
        <v>Start group 3 for 100km</v>
      </c>
    </row>
    <row r="200" spans="1:8">
      <c r="A200" s="128">
        <v>198</v>
      </c>
      <c r="B200" s="68" t="s">
        <v>82</v>
      </c>
      <c r="C200" s="68" t="s">
        <v>2559</v>
      </c>
      <c r="D200" s="69">
        <v>0.25401626157407409</v>
      </c>
      <c r="E200" s="37">
        <f t="shared" si="13"/>
        <v>0.28947368421052633</v>
      </c>
      <c r="F200" s="37">
        <f t="shared" si="14"/>
        <v>0.41056623176296692</v>
      </c>
      <c r="G200" s="11" t="str">
        <f t="shared" si="15"/>
        <v>Start group 2 for 50km</v>
      </c>
      <c r="H200" s="4" t="str">
        <f t="shared" si="16"/>
        <v>Start group 3 for 100km</v>
      </c>
    </row>
    <row r="201" spans="1:8">
      <c r="A201" s="128">
        <v>199</v>
      </c>
      <c r="B201" s="68" t="s">
        <v>133</v>
      </c>
      <c r="C201" s="68" t="s">
        <v>9540</v>
      </c>
      <c r="D201" s="69">
        <v>0.25407415509259257</v>
      </c>
      <c r="E201" s="37">
        <f t="shared" si="13"/>
        <v>0.29093567251461988</v>
      </c>
      <c r="F201" s="37">
        <f t="shared" si="14"/>
        <v>0.41088758917668233</v>
      </c>
      <c r="G201" s="11" t="str">
        <f t="shared" si="15"/>
        <v>Start group 2 for 50km</v>
      </c>
      <c r="H201" s="4" t="str">
        <f t="shared" si="16"/>
        <v>Start group 3 for 100km</v>
      </c>
    </row>
    <row r="202" spans="1:8">
      <c r="A202" s="128">
        <v>200</v>
      </c>
      <c r="B202" s="68" t="s">
        <v>49</v>
      </c>
      <c r="C202" s="68" t="s">
        <v>7229</v>
      </c>
      <c r="D202" s="69">
        <v>0.25424775462962962</v>
      </c>
      <c r="E202" s="37">
        <f t="shared" si="13"/>
        <v>0.29239766081871343</v>
      </c>
      <c r="F202" s="37">
        <f t="shared" si="14"/>
        <v>0.41185166141782897</v>
      </c>
      <c r="G202" s="11" t="str">
        <f t="shared" si="15"/>
        <v>Start group 2 for 50km</v>
      </c>
      <c r="H202" s="4" t="str">
        <f t="shared" si="16"/>
        <v>Start group 3 for 100km</v>
      </c>
    </row>
    <row r="203" spans="1:8">
      <c r="A203" s="128">
        <v>201</v>
      </c>
      <c r="B203" s="68" t="s">
        <v>7139</v>
      </c>
      <c r="C203" s="68" t="s">
        <v>9541</v>
      </c>
      <c r="D203" s="69">
        <v>0.25429399305555556</v>
      </c>
      <c r="E203" s="37">
        <f t="shared" si="13"/>
        <v>0.29385964912280704</v>
      </c>
      <c r="F203" s="37">
        <f t="shared" si="14"/>
        <v>0.41210874734880137</v>
      </c>
      <c r="G203" s="11" t="str">
        <f t="shared" si="15"/>
        <v>Start group 2 for 50km</v>
      </c>
      <c r="H203" s="4" t="str">
        <f t="shared" si="16"/>
        <v>Start group 3 for 100km</v>
      </c>
    </row>
    <row r="204" spans="1:8">
      <c r="A204" s="128">
        <v>202</v>
      </c>
      <c r="B204" s="68" t="s">
        <v>159</v>
      </c>
      <c r="C204" s="68" t="s">
        <v>9542</v>
      </c>
      <c r="D204" s="69">
        <v>0.25431716435185187</v>
      </c>
      <c r="E204" s="37">
        <f t="shared" si="13"/>
        <v>0.2953216374269006</v>
      </c>
      <c r="F204" s="37">
        <f t="shared" si="14"/>
        <v>0.41223729031428746</v>
      </c>
      <c r="G204" s="11" t="str">
        <f t="shared" si="15"/>
        <v>Start group 2 for 50km</v>
      </c>
      <c r="H204" s="4" t="str">
        <f t="shared" si="16"/>
        <v>Start group 3 for 100km</v>
      </c>
    </row>
    <row r="205" spans="1:8">
      <c r="A205" s="128">
        <v>203</v>
      </c>
      <c r="B205" s="68" t="s">
        <v>36</v>
      </c>
      <c r="C205" s="68" t="s">
        <v>9543</v>
      </c>
      <c r="D205" s="69">
        <v>0.25440978009259257</v>
      </c>
      <c r="E205" s="37">
        <f t="shared" si="13"/>
        <v>0.29678362573099415</v>
      </c>
      <c r="F205" s="37">
        <f t="shared" si="14"/>
        <v>0.41275146217623249</v>
      </c>
      <c r="G205" s="11" t="str">
        <f t="shared" si="15"/>
        <v>Start group 2 for 50km</v>
      </c>
      <c r="H205" s="4" t="str">
        <f t="shared" si="16"/>
        <v>Start group 3 for 100km</v>
      </c>
    </row>
    <row r="206" spans="1:8">
      <c r="A206" s="128">
        <v>204</v>
      </c>
      <c r="B206" s="68" t="s">
        <v>49</v>
      </c>
      <c r="C206" s="68" t="s">
        <v>9544</v>
      </c>
      <c r="D206" s="69">
        <v>0.25479177083333332</v>
      </c>
      <c r="E206" s="37">
        <f t="shared" si="13"/>
        <v>0.2982456140350877</v>
      </c>
      <c r="F206" s="37">
        <f t="shared" si="14"/>
        <v>0.41487242110675487</v>
      </c>
      <c r="G206" s="11" t="str">
        <f t="shared" si="15"/>
        <v>Start group 2 for 50km</v>
      </c>
      <c r="H206" s="4" t="str">
        <f t="shared" si="16"/>
        <v>Start group 3 for 100km</v>
      </c>
    </row>
    <row r="207" spans="1:8">
      <c r="A207" s="128">
        <v>205</v>
      </c>
      <c r="B207" s="68" t="s">
        <v>9545</v>
      </c>
      <c r="C207" s="68" t="s">
        <v>9546</v>
      </c>
      <c r="D207" s="69">
        <v>0.25516204861111114</v>
      </c>
      <c r="E207" s="37">
        <f t="shared" si="13"/>
        <v>0.29970760233918131</v>
      </c>
      <c r="F207" s="37">
        <f t="shared" si="14"/>
        <v>0.41692910855453441</v>
      </c>
      <c r="G207" s="11" t="str">
        <f t="shared" si="15"/>
        <v>Start group 2 for 50km</v>
      </c>
      <c r="H207" s="4" t="str">
        <f t="shared" si="16"/>
        <v>Start group 3 for 100km</v>
      </c>
    </row>
    <row r="208" spans="1:8">
      <c r="A208" s="128">
        <v>206</v>
      </c>
      <c r="B208" s="68" t="s">
        <v>136</v>
      </c>
      <c r="C208" s="68" t="s">
        <v>9547</v>
      </c>
      <c r="D208" s="69">
        <v>0.25556723379629631</v>
      </c>
      <c r="E208" s="37">
        <f t="shared" si="13"/>
        <v>0.30116959064327486</v>
      </c>
      <c r="F208" s="37">
        <f t="shared" si="14"/>
        <v>0.41917861045054305</v>
      </c>
      <c r="G208" s="11" t="str">
        <f t="shared" si="15"/>
        <v>Start group 2 for 50km</v>
      </c>
      <c r="H208" s="4" t="str">
        <f t="shared" si="16"/>
        <v>Start group 3 for 100km</v>
      </c>
    </row>
    <row r="209" spans="1:8">
      <c r="A209" s="128">
        <v>207</v>
      </c>
      <c r="B209" s="68" t="s">
        <v>743</v>
      </c>
      <c r="C209" s="68" t="s">
        <v>9548</v>
      </c>
      <c r="D209" s="69">
        <v>0.25615740740740739</v>
      </c>
      <c r="E209" s="37">
        <f t="shared" si="13"/>
        <v>0.30263157894736842</v>
      </c>
      <c r="F209" s="37">
        <f t="shared" si="14"/>
        <v>0.42245645607044158</v>
      </c>
      <c r="G209" s="11" t="str">
        <f t="shared" si="15"/>
        <v>Start group 3 for 50km</v>
      </c>
      <c r="H209" s="4" t="str">
        <f t="shared" si="16"/>
        <v>Start group 3 for 100km</v>
      </c>
    </row>
    <row r="210" spans="1:8">
      <c r="A210" s="128">
        <v>208</v>
      </c>
      <c r="B210" s="68" t="s">
        <v>42</v>
      </c>
      <c r="C210" s="68" t="s">
        <v>5665</v>
      </c>
      <c r="D210" s="69">
        <v>0.25635425925925925</v>
      </c>
      <c r="E210" s="37">
        <f t="shared" si="13"/>
        <v>0.30409356725146197</v>
      </c>
      <c r="F210" s="37">
        <f t="shared" si="14"/>
        <v>0.42354907127707431</v>
      </c>
      <c r="G210" s="11" t="str">
        <f t="shared" si="15"/>
        <v>Start group 3 for 50km</v>
      </c>
      <c r="H210" s="4" t="str">
        <f t="shared" si="16"/>
        <v>Start group 3 for 100km</v>
      </c>
    </row>
    <row r="211" spans="1:8">
      <c r="A211" s="128">
        <v>209</v>
      </c>
      <c r="B211" s="68" t="s">
        <v>166</v>
      </c>
      <c r="C211" s="68" t="s">
        <v>9549</v>
      </c>
      <c r="D211" s="69">
        <v>0.25666677083333334</v>
      </c>
      <c r="E211" s="37">
        <f t="shared" si="13"/>
        <v>0.30555555555555558</v>
      </c>
      <c r="F211" s="37">
        <f t="shared" si="14"/>
        <v>0.42528440131113837</v>
      </c>
      <c r="G211" s="11" t="str">
        <f t="shared" si="15"/>
        <v>Start group 3 for 50km</v>
      </c>
      <c r="H211" s="4" t="str">
        <f t="shared" si="16"/>
        <v>Start group 3 for 100km</v>
      </c>
    </row>
    <row r="212" spans="1:8">
      <c r="A212" s="128">
        <v>210</v>
      </c>
      <c r="B212" s="68" t="s">
        <v>25</v>
      </c>
      <c r="C212" s="68" t="s">
        <v>9550</v>
      </c>
      <c r="D212" s="69">
        <v>0.2568171759259259</v>
      </c>
      <c r="E212" s="37">
        <f t="shared" si="13"/>
        <v>0.30701754385964913</v>
      </c>
      <c r="F212" s="37">
        <f t="shared" si="14"/>
        <v>0.42611993058679865</v>
      </c>
      <c r="G212" s="11" t="str">
        <f t="shared" si="15"/>
        <v>Start group 3 for 50km</v>
      </c>
      <c r="H212" s="4" t="str">
        <f t="shared" si="16"/>
        <v>Start group 3 for 100km</v>
      </c>
    </row>
    <row r="213" spans="1:8">
      <c r="A213" s="128">
        <v>211</v>
      </c>
      <c r="B213" s="68" t="s">
        <v>4</v>
      </c>
      <c r="C213" s="68" t="s">
        <v>9551</v>
      </c>
      <c r="D213" s="69">
        <v>0.25730328703703703</v>
      </c>
      <c r="E213" s="37">
        <f t="shared" si="13"/>
        <v>0.30847953216374269</v>
      </c>
      <c r="F213" s="37">
        <f t="shared" si="14"/>
        <v>0.42881933286200907</v>
      </c>
      <c r="G213" s="11" t="str">
        <f t="shared" si="15"/>
        <v>Start group 3 for 50km</v>
      </c>
      <c r="H213" s="4" t="str">
        <f t="shared" si="16"/>
        <v>Start group 3 for 100km</v>
      </c>
    </row>
    <row r="214" spans="1:8">
      <c r="A214" s="128">
        <v>212</v>
      </c>
      <c r="B214" s="68" t="s">
        <v>423</v>
      </c>
      <c r="C214" s="68" t="s">
        <v>7425</v>
      </c>
      <c r="D214" s="69">
        <v>0.25763894675925925</v>
      </c>
      <c r="E214" s="37">
        <f t="shared" si="13"/>
        <v>0.30994152046783624</v>
      </c>
      <c r="F214" s="37">
        <f t="shared" si="14"/>
        <v>0.43068320586155923</v>
      </c>
      <c r="G214" s="11" t="str">
        <f t="shared" si="15"/>
        <v>Start group 3 for 50km</v>
      </c>
      <c r="H214" s="4" t="str">
        <f t="shared" si="16"/>
        <v>Start group 3 for 100km</v>
      </c>
    </row>
    <row r="215" spans="1:8">
      <c r="A215" s="128">
        <v>213</v>
      </c>
      <c r="B215" s="68" t="s">
        <v>142</v>
      </c>
      <c r="C215" s="68" t="s">
        <v>8104</v>
      </c>
      <c r="D215" s="69">
        <v>0.25790511574074076</v>
      </c>
      <c r="E215" s="37">
        <f t="shared" si="13"/>
        <v>0.31140350877192985</v>
      </c>
      <c r="F215" s="37">
        <f t="shared" si="14"/>
        <v>0.43216144996465067</v>
      </c>
      <c r="G215" s="11" t="str">
        <f t="shared" si="15"/>
        <v>Start group 3 for 50km</v>
      </c>
      <c r="H215" s="4" t="str">
        <f t="shared" si="16"/>
        <v>Start group 3 for 100km</v>
      </c>
    </row>
    <row r="216" spans="1:8">
      <c r="A216" s="128">
        <v>214</v>
      </c>
      <c r="B216" s="68" t="s">
        <v>208</v>
      </c>
      <c r="C216" s="68" t="s">
        <v>9540</v>
      </c>
      <c r="D216" s="69">
        <v>0.25790518518518518</v>
      </c>
      <c r="E216" s="37">
        <f t="shared" si="13"/>
        <v>0.3128654970760234</v>
      </c>
      <c r="F216" s="37">
        <f t="shared" si="14"/>
        <v>0.43216144996465067</v>
      </c>
      <c r="G216" s="11" t="str">
        <f t="shared" si="15"/>
        <v>Start group 3 for 50km</v>
      </c>
      <c r="H216" s="4" t="str">
        <f t="shared" si="16"/>
        <v>Start group 3 for 100km</v>
      </c>
    </row>
    <row r="217" spans="1:8">
      <c r="A217" s="128">
        <v>215</v>
      </c>
      <c r="B217" s="68" t="s">
        <v>3280</v>
      </c>
      <c r="C217" s="68" t="s">
        <v>8244</v>
      </c>
      <c r="D217" s="69">
        <v>0.25791670138888889</v>
      </c>
      <c r="E217" s="37">
        <f t="shared" si="13"/>
        <v>0.31432748538011696</v>
      </c>
      <c r="F217" s="37">
        <f t="shared" si="14"/>
        <v>0.43222572144739374</v>
      </c>
      <c r="G217" s="11" t="str">
        <f t="shared" si="15"/>
        <v>Start group 3 for 50km</v>
      </c>
      <c r="H217" s="4" t="str">
        <f t="shared" si="16"/>
        <v>Start group 3 for 100km</v>
      </c>
    </row>
    <row r="218" spans="1:8">
      <c r="A218" s="128">
        <v>216</v>
      </c>
      <c r="B218" s="68" t="s">
        <v>17</v>
      </c>
      <c r="C218" s="68" t="s">
        <v>9552</v>
      </c>
      <c r="D218" s="69">
        <v>0.25791677083333331</v>
      </c>
      <c r="E218" s="37">
        <f t="shared" si="13"/>
        <v>0.31578947368421051</v>
      </c>
      <c r="F218" s="37">
        <f t="shared" si="14"/>
        <v>0.43222572144739374</v>
      </c>
      <c r="G218" s="11" t="str">
        <f t="shared" si="15"/>
        <v>Start group 3 for 50km</v>
      </c>
      <c r="H218" s="4" t="str">
        <f t="shared" si="16"/>
        <v>Start group 3 for 100km</v>
      </c>
    </row>
    <row r="219" spans="1:8">
      <c r="A219" s="128">
        <v>217</v>
      </c>
      <c r="B219" s="68" t="s">
        <v>70</v>
      </c>
      <c r="C219" s="68" t="s">
        <v>9553</v>
      </c>
      <c r="D219" s="69">
        <v>0.25792827546296299</v>
      </c>
      <c r="E219" s="37">
        <f t="shared" si="13"/>
        <v>0.31725146198830412</v>
      </c>
      <c r="F219" s="37">
        <f t="shared" si="14"/>
        <v>0.43228999293013698</v>
      </c>
      <c r="G219" s="11" t="str">
        <f t="shared" si="15"/>
        <v>Start group 3 for 50km</v>
      </c>
      <c r="H219" s="4" t="str">
        <f t="shared" si="16"/>
        <v>Start group 3 for 100km</v>
      </c>
    </row>
    <row r="220" spans="1:8">
      <c r="A220" s="128">
        <v>218</v>
      </c>
      <c r="B220" s="68" t="s">
        <v>280</v>
      </c>
      <c r="C220" s="68" t="s">
        <v>6073</v>
      </c>
      <c r="D220" s="69">
        <v>0.25792832175925928</v>
      </c>
      <c r="E220" s="37">
        <f t="shared" si="13"/>
        <v>0.31871345029239767</v>
      </c>
      <c r="F220" s="37">
        <f t="shared" si="14"/>
        <v>0.43228999293013698</v>
      </c>
      <c r="G220" s="11" t="str">
        <f t="shared" si="15"/>
        <v>Start group 3 for 50km</v>
      </c>
      <c r="H220" s="4" t="str">
        <f t="shared" si="16"/>
        <v>Start group 3 for 100km</v>
      </c>
    </row>
    <row r="221" spans="1:8">
      <c r="A221" s="128">
        <v>219</v>
      </c>
      <c r="B221" s="68" t="s">
        <v>15</v>
      </c>
      <c r="C221" s="68" t="s">
        <v>9554</v>
      </c>
      <c r="D221" s="69">
        <v>0.25806715277777775</v>
      </c>
      <c r="E221" s="37">
        <f t="shared" si="13"/>
        <v>0.32017543859649122</v>
      </c>
      <c r="F221" s="37">
        <f t="shared" si="14"/>
        <v>0.43306125072305424</v>
      </c>
      <c r="G221" s="11" t="str">
        <f t="shared" si="15"/>
        <v>Start group 3 for 50km</v>
      </c>
      <c r="H221" s="4" t="str">
        <f t="shared" si="16"/>
        <v>Start group 3 for 100km</v>
      </c>
    </row>
    <row r="222" spans="1:8">
      <c r="A222" s="128">
        <v>220</v>
      </c>
      <c r="B222" s="68" t="s">
        <v>23</v>
      </c>
      <c r="C222" s="68" t="s">
        <v>9555</v>
      </c>
      <c r="D222" s="69">
        <v>0.25842600694444445</v>
      </c>
      <c r="E222" s="37">
        <f t="shared" si="13"/>
        <v>0.32163742690058478</v>
      </c>
      <c r="F222" s="37">
        <f t="shared" si="14"/>
        <v>0.43505366668809048</v>
      </c>
      <c r="G222" s="11" t="str">
        <f t="shared" si="15"/>
        <v>Start group 3 for 50km</v>
      </c>
      <c r="H222" s="4" t="str">
        <f t="shared" si="16"/>
        <v>Start group 3 for 100km</v>
      </c>
    </row>
    <row r="223" spans="1:8">
      <c r="A223" s="128">
        <v>221</v>
      </c>
      <c r="B223" s="68" t="s">
        <v>62</v>
      </c>
      <c r="C223" s="68" t="s">
        <v>5700</v>
      </c>
      <c r="D223" s="69">
        <v>0.25849546296296294</v>
      </c>
      <c r="E223" s="37">
        <f t="shared" si="13"/>
        <v>0.32309941520467839</v>
      </c>
      <c r="F223" s="37">
        <f t="shared" si="14"/>
        <v>0.43543929558454919</v>
      </c>
      <c r="G223" s="11" t="str">
        <f t="shared" si="15"/>
        <v>Start group 3 for 50km</v>
      </c>
      <c r="H223" s="4" t="str">
        <f t="shared" si="16"/>
        <v>Start group 3 for 100km</v>
      </c>
    </row>
    <row r="224" spans="1:8">
      <c r="A224" s="128">
        <v>222</v>
      </c>
      <c r="B224" s="68" t="s">
        <v>16</v>
      </c>
      <c r="C224" s="68" t="s">
        <v>9556</v>
      </c>
      <c r="D224" s="69">
        <v>0.25850702546296295</v>
      </c>
      <c r="E224" s="37">
        <f t="shared" si="13"/>
        <v>0.32456140350877194</v>
      </c>
      <c r="F224" s="37">
        <f t="shared" si="14"/>
        <v>0.43550356706729226</v>
      </c>
      <c r="G224" s="11" t="str">
        <f t="shared" si="15"/>
        <v>Start group 3 for 50km</v>
      </c>
      <c r="H224" s="4" t="str">
        <f t="shared" si="16"/>
        <v>Start group 3 for 100km</v>
      </c>
    </row>
    <row r="225" spans="1:8">
      <c r="A225" s="128">
        <v>223</v>
      </c>
      <c r="B225" s="68" t="s">
        <v>15</v>
      </c>
      <c r="C225" s="68" t="s">
        <v>9557</v>
      </c>
      <c r="D225" s="69">
        <v>0.25853012731481484</v>
      </c>
      <c r="E225" s="37">
        <f t="shared" si="13"/>
        <v>0.32602339181286549</v>
      </c>
      <c r="F225" s="37">
        <f t="shared" si="14"/>
        <v>0.43563211003277857</v>
      </c>
      <c r="G225" s="11" t="str">
        <f t="shared" si="15"/>
        <v>Start group 3 for 50km</v>
      </c>
      <c r="H225" s="4" t="str">
        <f t="shared" si="16"/>
        <v>Start group 3 for 100km</v>
      </c>
    </row>
    <row r="226" spans="1:8">
      <c r="A226" s="128">
        <v>224</v>
      </c>
      <c r="B226" s="68" t="s">
        <v>36</v>
      </c>
      <c r="C226" s="68" t="s">
        <v>9558</v>
      </c>
      <c r="D226" s="69">
        <v>0.25873843749999997</v>
      </c>
      <c r="E226" s="37">
        <f t="shared" si="13"/>
        <v>0.32748538011695905</v>
      </c>
      <c r="F226" s="37">
        <f t="shared" si="14"/>
        <v>0.43678899672215432</v>
      </c>
      <c r="G226" s="11" t="str">
        <f t="shared" si="15"/>
        <v>Start group 3 for 50km</v>
      </c>
      <c r="H226" s="4" t="str">
        <f t="shared" si="16"/>
        <v>Start group 3 for 100km</v>
      </c>
    </row>
    <row r="227" spans="1:8">
      <c r="A227" s="128">
        <v>225</v>
      </c>
      <c r="B227" s="68" t="s">
        <v>42</v>
      </c>
      <c r="C227" s="68" t="s">
        <v>7223</v>
      </c>
      <c r="D227" s="69">
        <v>0.25877318287037038</v>
      </c>
      <c r="E227" s="37">
        <f t="shared" si="13"/>
        <v>0.32894736842105265</v>
      </c>
      <c r="F227" s="37">
        <f t="shared" si="14"/>
        <v>0.4369818111703837</v>
      </c>
      <c r="G227" s="11" t="str">
        <f t="shared" si="15"/>
        <v>Start group 3 for 50km</v>
      </c>
      <c r="H227" s="4" t="str">
        <f t="shared" si="16"/>
        <v>Start group 3 for 100km</v>
      </c>
    </row>
    <row r="228" spans="1:8">
      <c r="A228" s="128">
        <v>226</v>
      </c>
      <c r="B228" s="68" t="s">
        <v>33</v>
      </c>
      <c r="C228" s="68" t="s">
        <v>9559</v>
      </c>
      <c r="D228" s="69">
        <v>0.25887740740740739</v>
      </c>
      <c r="E228" s="37">
        <f t="shared" si="13"/>
        <v>0.33040935672514621</v>
      </c>
      <c r="F228" s="37">
        <f t="shared" si="14"/>
        <v>0.4375602545150718</v>
      </c>
      <c r="G228" s="11" t="str">
        <f t="shared" si="15"/>
        <v>Start group 3 for 50km</v>
      </c>
      <c r="H228" s="4" t="str">
        <f t="shared" si="16"/>
        <v>Start group 3 for 100km</v>
      </c>
    </row>
    <row r="229" spans="1:8">
      <c r="A229" s="128">
        <v>227</v>
      </c>
      <c r="B229" s="68" t="s">
        <v>73</v>
      </c>
      <c r="C229" s="68" t="s">
        <v>9560</v>
      </c>
      <c r="D229" s="69">
        <v>0.25894685185185184</v>
      </c>
      <c r="E229" s="37">
        <f t="shared" si="13"/>
        <v>0.33187134502923976</v>
      </c>
      <c r="F229" s="37">
        <f t="shared" si="14"/>
        <v>0.43794588341153029</v>
      </c>
      <c r="G229" s="11" t="str">
        <f t="shared" si="15"/>
        <v>Start group 3 for 50km</v>
      </c>
      <c r="H229" s="4" t="str">
        <f t="shared" si="16"/>
        <v>Start group 3 for 100km</v>
      </c>
    </row>
    <row r="230" spans="1:8">
      <c r="A230" s="128">
        <v>228</v>
      </c>
      <c r="B230" s="68" t="s">
        <v>12</v>
      </c>
      <c r="C230" s="68" t="s">
        <v>9561</v>
      </c>
      <c r="D230" s="69">
        <v>0.25899310185185187</v>
      </c>
      <c r="E230" s="37">
        <f t="shared" si="13"/>
        <v>0.33333333333333331</v>
      </c>
      <c r="F230" s="37">
        <f t="shared" si="14"/>
        <v>0.43820296934250269</v>
      </c>
      <c r="G230" s="11" t="str">
        <f t="shared" si="15"/>
        <v>Start group 3 for 50km</v>
      </c>
      <c r="H230" s="4" t="str">
        <f t="shared" si="16"/>
        <v>Start group 3 for 100km</v>
      </c>
    </row>
    <row r="231" spans="1:8">
      <c r="A231" s="128">
        <v>229</v>
      </c>
      <c r="B231" s="68" t="s">
        <v>36</v>
      </c>
      <c r="C231" s="68" t="s">
        <v>9562</v>
      </c>
      <c r="D231" s="69">
        <v>0.25938665509259257</v>
      </c>
      <c r="E231" s="37">
        <f t="shared" si="13"/>
        <v>0.33479532163742692</v>
      </c>
      <c r="F231" s="37">
        <f t="shared" si="14"/>
        <v>0.44038819975576832</v>
      </c>
      <c r="G231" s="11" t="str">
        <f t="shared" si="15"/>
        <v>Start group 3 for 50km</v>
      </c>
      <c r="H231" s="4" t="str">
        <f t="shared" si="16"/>
        <v>Start group 3 for 100km</v>
      </c>
    </row>
    <row r="232" spans="1:8">
      <c r="A232" s="128">
        <v>230</v>
      </c>
      <c r="B232" s="68" t="s">
        <v>91</v>
      </c>
      <c r="C232" s="68" t="s">
        <v>9563</v>
      </c>
      <c r="D232" s="69">
        <v>0.25951392361111109</v>
      </c>
      <c r="E232" s="37">
        <f t="shared" si="13"/>
        <v>0.33625730994152048</v>
      </c>
      <c r="F232" s="37">
        <f t="shared" si="14"/>
        <v>0.4410951860659425</v>
      </c>
      <c r="G232" s="11" t="str">
        <f t="shared" si="15"/>
        <v>Start group 3 for 50km</v>
      </c>
      <c r="H232" s="4" t="str">
        <f t="shared" si="16"/>
        <v>Start group 3 for 100km</v>
      </c>
    </row>
    <row r="233" spans="1:8">
      <c r="A233" s="128">
        <v>231</v>
      </c>
      <c r="B233" s="68" t="s">
        <v>55</v>
      </c>
      <c r="C233" s="68" t="s">
        <v>9564</v>
      </c>
      <c r="D233" s="69">
        <v>0.25964124999999999</v>
      </c>
      <c r="E233" s="37">
        <f t="shared" si="13"/>
        <v>0.33771929824561403</v>
      </c>
      <c r="F233" s="37">
        <f t="shared" si="14"/>
        <v>0.44180217237611669</v>
      </c>
      <c r="G233" s="11" t="str">
        <f t="shared" si="15"/>
        <v>Start group 3 for 50km</v>
      </c>
      <c r="H233" s="4" t="str">
        <f t="shared" si="16"/>
        <v>Start group 3 for 100km</v>
      </c>
    </row>
    <row r="234" spans="1:8">
      <c r="A234" s="128">
        <v>232</v>
      </c>
      <c r="B234" s="68" t="s">
        <v>23</v>
      </c>
      <c r="C234" s="68" t="s">
        <v>5763</v>
      </c>
      <c r="D234" s="69">
        <v>0.25969917824074074</v>
      </c>
      <c r="E234" s="37">
        <f t="shared" si="13"/>
        <v>0.33918128654970758</v>
      </c>
      <c r="F234" s="37">
        <f t="shared" si="14"/>
        <v>0.44212352978983216</v>
      </c>
      <c r="G234" s="11" t="str">
        <f t="shared" si="15"/>
        <v>Start group 3 for 50km</v>
      </c>
      <c r="H234" s="4" t="str">
        <f t="shared" si="16"/>
        <v>Start group 3 for 100km</v>
      </c>
    </row>
    <row r="235" spans="1:8">
      <c r="A235" s="128">
        <v>233</v>
      </c>
      <c r="B235" s="68" t="s">
        <v>95</v>
      </c>
      <c r="C235" s="68" t="s">
        <v>9565</v>
      </c>
      <c r="D235" s="69">
        <v>0.26006949074074076</v>
      </c>
      <c r="E235" s="37">
        <f t="shared" si="13"/>
        <v>0.34064327485380119</v>
      </c>
      <c r="F235" s="37">
        <f t="shared" si="14"/>
        <v>0.4441802172376117</v>
      </c>
      <c r="G235" s="11" t="str">
        <f t="shared" si="15"/>
        <v>Start group 3 for 50km</v>
      </c>
      <c r="H235" s="4" t="str">
        <f t="shared" si="16"/>
        <v>Start group 3 for 100km</v>
      </c>
    </row>
    <row r="236" spans="1:8">
      <c r="A236" s="128">
        <v>234</v>
      </c>
      <c r="B236" s="68" t="s">
        <v>132</v>
      </c>
      <c r="C236" s="68" t="s">
        <v>9566</v>
      </c>
      <c r="D236" s="69">
        <v>0.26018528935185187</v>
      </c>
      <c r="E236" s="37">
        <f t="shared" si="13"/>
        <v>0.34210526315789475</v>
      </c>
      <c r="F236" s="37">
        <f t="shared" si="14"/>
        <v>0.44482293206504281</v>
      </c>
      <c r="G236" s="11" t="str">
        <f t="shared" si="15"/>
        <v>Start group 3 for 50km</v>
      </c>
      <c r="H236" s="4" t="str">
        <f t="shared" si="16"/>
        <v>Start group 3 for 100km</v>
      </c>
    </row>
    <row r="237" spans="1:8">
      <c r="A237" s="128">
        <v>235</v>
      </c>
      <c r="B237" s="68" t="s">
        <v>50</v>
      </c>
      <c r="C237" s="68" t="s">
        <v>9567</v>
      </c>
      <c r="D237" s="69">
        <v>0.26033567129629631</v>
      </c>
      <c r="E237" s="37">
        <f t="shared" si="13"/>
        <v>0.3435672514619883</v>
      </c>
      <c r="F237" s="37">
        <f t="shared" si="14"/>
        <v>0.44565846134070314</v>
      </c>
      <c r="G237" s="11" t="str">
        <f t="shared" si="15"/>
        <v>Start group 3 for 50km</v>
      </c>
      <c r="H237" s="4" t="str">
        <f t="shared" si="16"/>
        <v>Start group 3 for 100km</v>
      </c>
    </row>
    <row r="238" spans="1:8">
      <c r="A238" s="128">
        <v>236</v>
      </c>
      <c r="B238" s="68" t="s">
        <v>26</v>
      </c>
      <c r="C238" s="68" t="s">
        <v>6069</v>
      </c>
      <c r="D238" s="69">
        <v>0.26035881944444444</v>
      </c>
      <c r="E238" s="37">
        <f t="shared" si="13"/>
        <v>0.34502923976608185</v>
      </c>
      <c r="F238" s="37">
        <f t="shared" si="14"/>
        <v>0.44578700430618945</v>
      </c>
      <c r="G238" s="11" t="str">
        <f t="shared" si="15"/>
        <v>Start group 3 for 50km</v>
      </c>
      <c r="H238" s="4" t="str">
        <f t="shared" si="16"/>
        <v>Start group 3 for 100km</v>
      </c>
    </row>
    <row r="239" spans="1:8">
      <c r="A239" s="128">
        <v>237</v>
      </c>
      <c r="B239" s="68" t="s">
        <v>7140</v>
      </c>
      <c r="C239" s="68" t="s">
        <v>9568</v>
      </c>
      <c r="D239" s="69">
        <v>0.26035883101851853</v>
      </c>
      <c r="E239" s="37">
        <f t="shared" si="13"/>
        <v>0.34649122807017546</v>
      </c>
      <c r="F239" s="37">
        <f t="shared" si="14"/>
        <v>0.44578700430618945</v>
      </c>
      <c r="G239" s="11" t="str">
        <f t="shared" si="15"/>
        <v>Start group 3 for 50km</v>
      </c>
      <c r="H239" s="4" t="str">
        <f t="shared" si="16"/>
        <v>Start group 3 for 100km</v>
      </c>
    </row>
    <row r="240" spans="1:8">
      <c r="A240" s="128">
        <v>238</v>
      </c>
      <c r="B240" s="68" t="s">
        <v>96</v>
      </c>
      <c r="C240" s="68" t="s">
        <v>9569</v>
      </c>
      <c r="D240" s="69">
        <v>0.26064820601851851</v>
      </c>
      <c r="E240" s="37">
        <f t="shared" si="13"/>
        <v>0.34795321637426901</v>
      </c>
      <c r="F240" s="37">
        <f t="shared" si="14"/>
        <v>0.44739379137476698</v>
      </c>
      <c r="G240" s="11" t="str">
        <f t="shared" si="15"/>
        <v>Start group 3 for 50km</v>
      </c>
      <c r="H240" s="4" t="str">
        <f t="shared" si="16"/>
        <v>Start group 3 for 100km</v>
      </c>
    </row>
    <row r="241" spans="1:8">
      <c r="A241" s="128">
        <v>239</v>
      </c>
      <c r="B241" s="68" t="s">
        <v>71</v>
      </c>
      <c r="C241" s="68" t="s">
        <v>9570</v>
      </c>
      <c r="D241" s="69">
        <v>0.26067135416666665</v>
      </c>
      <c r="E241" s="37">
        <f t="shared" si="13"/>
        <v>0.34941520467836257</v>
      </c>
      <c r="F241" s="37">
        <f t="shared" si="14"/>
        <v>0.44752233434025329</v>
      </c>
      <c r="G241" s="11" t="str">
        <f t="shared" si="15"/>
        <v>Start group 3 for 50km</v>
      </c>
      <c r="H241" s="4" t="str">
        <f t="shared" si="16"/>
        <v>Start group 3 for 100km</v>
      </c>
    </row>
    <row r="242" spans="1:8">
      <c r="A242" s="128">
        <v>240</v>
      </c>
      <c r="B242" s="68" t="s">
        <v>208</v>
      </c>
      <c r="C242" s="68" t="s">
        <v>9571</v>
      </c>
      <c r="D242" s="69">
        <v>0.26134259259259257</v>
      </c>
      <c r="E242" s="37">
        <f t="shared" si="13"/>
        <v>0.35087719298245612</v>
      </c>
      <c r="F242" s="37">
        <f t="shared" si="14"/>
        <v>0.45125008033935338</v>
      </c>
      <c r="G242" s="11" t="str">
        <f t="shared" si="15"/>
        <v>Start group 3 for 50km</v>
      </c>
      <c r="H242" s="4" t="str">
        <f t="shared" si="16"/>
        <v>Start group 3 for 100km</v>
      </c>
    </row>
    <row r="243" spans="1:8">
      <c r="A243" s="128">
        <v>241</v>
      </c>
      <c r="B243" s="68" t="s">
        <v>1362</v>
      </c>
      <c r="C243" s="68" t="s">
        <v>9572</v>
      </c>
      <c r="D243" s="69">
        <v>0.2614004976851852</v>
      </c>
      <c r="E243" s="37">
        <f t="shared" si="13"/>
        <v>0.35233918128654973</v>
      </c>
      <c r="F243" s="37">
        <f t="shared" si="14"/>
        <v>0.45157143775306907</v>
      </c>
      <c r="G243" s="11" t="str">
        <f t="shared" si="15"/>
        <v>Start group 3 for 50km</v>
      </c>
      <c r="H243" s="4" t="str">
        <f t="shared" si="16"/>
        <v>Start group 3 for 100km</v>
      </c>
    </row>
    <row r="244" spans="1:8">
      <c r="A244" s="128">
        <v>242</v>
      </c>
      <c r="B244" s="68" t="s">
        <v>23</v>
      </c>
      <c r="C244" s="68" t="s">
        <v>7756</v>
      </c>
      <c r="D244" s="69">
        <v>0.26167833333333335</v>
      </c>
      <c r="E244" s="37">
        <f t="shared" si="13"/>
        <v>0.35380116959064328</v>
      </c>
      <c r="F244" s="37">
        <f t="shared" si="14"/>
        <v>0.45311395333890353</v>
      </c>
      <c r="G244" s="11" t="str">
        <f t="shared" si="15"/>
        <v>Start group 3 for 50km</v>
      </c>
      <c r="H244" s="4" t="str">
        <f t="shared" si="16"/>
        <v>Start group 3 for 100km</v>
      </c>
    </row>
    <row r="245" spans="1:8">
      <c r="A245" s="128">
        <v>243</v>
      </c>
      <c r="B245" s="68" t="s">
        <v>25</v>
      </c>
      <c r="C245" s="68" t="s">
        <v>6051</v>
      </c>
      <c r="D245" s="69">
        <v>0.2617129861111111</v>
      </c>
      <c r="E245" s="37">
        <f t="shared" si="13"/>
        <v>0.35526315789473684</v>
      </c>
      <c r="F245" s="37">
        <f t="shared" si="14"/>
        <v>0.45330676778713291</v>
      </c>
      <c r="G245" s="11" t="str">
        <f t="shared" si="15"/>
        <v>Start group 3 for 50km</v>
      </c>
      <c r="H245" s="4" t="str">
        <f t="shared" si="16"/>
        <v>Start group 3 for 100km</v>
      </c>
    </row>
    <row r="246" spans="1:8">
      <c r="A246" s="128">
        <v>244</v>
      </c>
      <c r="B246" s="68" t="s">
        <v>86</v>
      </c>
      <c r="C246" s="68" t="s">
        <v>9573</v>
      </c>
      <c r="D246" s="69">
        <v>0.26201396990740738</v>
      </c>
      <c r="E246" s="37">
        <f t="shared" si="13"/>
        <v>0.35672514619883039</v>
      </c>
      <c r="F246" s="37">
        <f t="shared" si="14"/>
        <v>0.45497782633845368</v>
      </c>
      <c r="G246" s="11" t="str">
        <f t="shared" si="15"/>
        <v>Start group 3 for 50km</v>
      </c>
      <c r="H246" s="4" t="str">
        <f t="shared" si="16"/>
        <v>Start group 3 for 100km</v>
      </c>
    </row>
    <row r="247" spans="1:8">
      <c r="A247" s="128">
        <v>245</v>
      </c>
      <c r="B247" s="68" t="s">
        <v>136</v>
      </c>
      <c r="C247" s="68" t="s">
        <v>6021</v>
      </c>
      <c r="D247" s="69">
        <v>0.26283572916666664</v>
      </c>
      <c r="E247" s="37">
        <f t="shared" si="13"/>
        <v>0.358187134502924</v>
      </c>
      <c r="F247" s="37">
        <f t="shared" si="14"/>
        <v>0.45954110161321432</v>
      </c>
      <c r="G247" s="11" t="str">
        <f t="shared" si="15"/>
        <v>Start group 3 for 50km</v>
      </c>
      <c r="H247" s="4" t="str">
        <f t="shared" si="16"/>
        <v>Start group 3 for 100km</v>
      </c>
    </row>
    <row r="248" spans="1:8">
      <c r="A248" s="128">
        <v>246</v>
      </c>
      <c r="B248" s="68" t="s">
        <v>31</v>
      </c>
      <c r="C248" s="68" t="s">
        <v>9574</v>
      </c>
      <c r="D248" s="69">
        <v>0.2631134259259259</v>
      </c>
      <c r="E248" s="37">
        <f t="shared" si="13"/>
        <v>0.35964912280701755</v>
      </c>
      <c r="F248" s="37">
        <f t="shared" si="14"/>
        <v>0.46108361719904878</v>
      </c>
      <c r="G248" s="11" t="str">
        <f t="shared" si="15"/>
        <v>Start group 3 for 50km</v>
      </c>
      <c r="H248" s="4" t="str">
        <f t="shared" si="16"/>
        <v>Start group 4 for 100km</v>
      </c>
    </row>
    <row r="249" spans="1:8">
      <c r="A249" s="128">
        <v>247</v>
      </c>
      <c r="B249" s="68" t="s">
        <v>228</v>
      </c>
      <c r="C249" s="68" t="s">
        <v>9575</v>
      </c>
      <c r="D249" s="69">
        <v>0.2635763888888889</v>
      </c>
      <c r="E249" s="37">
        <f t="shared" si="13"/>
        <v>0.3611111111111111</v>
      </c>
      <c r="F249" s="37">
        <f t="shared" si="14"/>
        <v>0.46365447650877312</v>
      </c>
      <c r="G249" s="11" t="str">
        <f t="shared" si="15"/>
        <v>Start group 3 for 50km</v>
      </c>
      <c r="H249" s="4" t="str">
        <f t="shared" si="16"/>
        <v>Start group 4 for 100km</v>
      </c>
    </row>
    <row r="250" spans="1:8">
      <c r="A250" s="128">
        <v>248</v>
      </c>
      <c r="B250" s="68" t="s">
        <v>13</v>
      </c>
      <c r="C250" s="68" t="s">
        <v>9576</v>
      </c>
      <c r="D250" s="69">
        <v>0.2640162615740741</v>
      </c>
      <c r="E250" s="37">
        <f t="shared" si="13"/>
        <v>0.36257309941520466</v>
      </c>
      <c r="F250" s="37">
        <f t="shared" si="14"/>
        <v>0.46609679285301114</v>
      </c>
      <c r="G250" s="11" t="str">
        <f t="shared" si="15"/>
        <v>Start group 3 for 50km</v>
      </c>
      <c r="H250" s="4" t="str">
        <f t="shared" si="16"/>
        <v>Start group 4 for 100km</v>
      </c>
    </row>
    <row r="251" spans="1:8">
      <c r="A251" s="128">
        <v>249</v>
      </c>
      <c r="B251" s="68" t="s">
        <v>631</v>
      </c>
      <c r="C251" s="68" t="s">
        <v>9577</v>
      </c>
      <c r="D251" s="69">
        <v>0.26403936342592593</v>
      </c>
      <c r="E251" s="37">
        <f t="shared" si="13"/>
        <v>0.36403508771929827</v>
      </c>
      <c r="F251" s="37">
        <f t="shared" si="14"/>
        <v>0.46622533581849723</v>
      </c>
      <c r="G251" s="11" t="str">
        <f t="shared" si="15"/>
        <v>Start group 3 for 50km</v>
      </c>
      <c r="H251" s="4" t="str">
        <f t="shared" si="16"/>
        <v>Start group 4 for 100km</v>
      </c>
    </row>
    <row r="252" spans="1:8">
      <c r="A252" s="128">
        <v>250</v>
      </c>
      <c r="B252" s="68" t="s">
        <v>17</v>
      </c>
      <c r="C252" s="68" t="s">
        <v>5756</v>
      </c>
      <c r="D252" s="69">
        <v>0.26447922453703704</v>
      </c>
      <c r="E252" s="37">
        <f t="shared" si="13"/>
        <v>0.36549707602339182</v>
      </c>
      <c r="F252" s="37">
        <f t="shared" si="14"/>
        <v>0.46866765216273548</v>
      </c>
      <c r="G252" s="11" t="str">
        <f t="shared" si="15"/>
        <v>Start group 3 for 50km</v>
      </c>
      <c r="H252" s="4" t="str">
        <f t="shared" si="16"/>
        <v>Start group 4 for 100km</v>
      </c>
    </row>
    <row r="253" spans="1:8">
      <c r="A253" s="128">
        <v>251</v>
      </c>
      <c r="B253" s="68" t="s">
        <v>99</v>
      </c>
      <c r="C253" s="68" t="s">
        <v>9578</v>
      </c>
      <c r="D253" s="69">
        <v>0.26541677083333332</v>
      </c>
      <c r="E253" s="37">
        <f t="shared" si="13"/>
        <v>0.36695906432748537</v>
      </c>
      <c r="F253" s="37">
        <f t="shared" si="14"/>
        <v>0.47387364226492701</v>
      </c>
      <c r="G253" s="11" t="str">
        <f t="shared" si="15"/>
        <v>Start group 3 for 50km</v>
      </c>
      <c r="H253" s="4" t="str">
        <f t="shared" si="16"/>
        <v>Start group 4 for 100km</v>
      </c>
    </row>
    <row r="254" spans="1:8">
      <c r="A254" s="128">
        <v>252</v>
      </c>
      <c r="B254" s="68" t="s">
        <v>375</v>
      </c>
      <c r="C254" s="68" t="s">
        <v>9579</v>
      </c>
      <c r="D254" s="69">
        <v>0.26584491898148149</v>
      </c>
      <c r="E254" s="37">
        <f t="shared" si="13"/>
        <v>0.36842105263157893</v>
      </c>
      <c r="F254" s="37">
        <f t="shared" si="14"/>
        <v>0.47625168712642202</v>
      </c>
      <c r="G254" s="11" t="str">
        <f t="shared" si="15"/>
        <v>Start group 3 for 50km</v>
      </c>
      <c r="H254" s="4" t="str">
        <f t="shared" si="16"/>
        <v>Start group 4 for 100km</v>
      </c>
    </row>
    <row r="255" spans="1:8">
      <c r="A255" s="128">
        <v>253</v>
      </c>
      <c r="B255" s="68" t="s">
        <v>38</v>
      </c>
      <c r="C255" s="68" t="s">
        <v>9580</v>
      </c>
      <c r="D255" s="69">
        <v>0.26598387731481482</v>
      </c>
      <c r="E255" s="37">
        <f t="shared" si="13"/>
        <v>0.36988304093567254</v>
      </c>
      <c r="F255" s="37">
        <f t="shared" si="14"/>
        <v>0.47702294491933928</v>
      </c>
      <c r="G255" s="11" t="str">
        <f t="shared" si="15"/>
        <v>Start group 3 for 50km</v>
      </c>
      <c r="H255" s="4" t="str">
        <f t="shared" si="16"/>
        <v>Start group 4 for 100km</v>
      </c>
    </row>
    <row r="256" spans="1:8">
      <c r="A256" s="128">
        <v>254</v>
      </c>
      <c r="B256" s="68" t="s">
        <v>72</v>
      </c>
      <c r="C256" s="68" t="s">
        <v>9581</v>
      </c>
      <c r="D256" s="69">
        <v>0.26600694444444445</v>
      </c>
      <c r="E256" s="37">
        <f t="shared" si="13"/>
        <v>0.37134502923976609</v>
      </c>
      <c r="F256" s="37">
        <f t="shared" si="14"/>
        <v>0.47715148788482559</v>
      </c>
      <c r="G256" s="11" t="str">
        <f t="shared" si="15"/>
        <v>Start group 3 for 50km</v>
      </c>
      <c r="H256" s="4" t="str">
        <f t="shared" si="16"/>
        <v>Start group 4 for 100km</v>
      </c>
    </row>
    <row r="257" spans="1:8">
      <c r="A257" s="128">
        <v>255</v>
      </c>
      <c r="B257" s="68" t="s">
        <v>12</v>
      </c>
      <c r="C257" s="68" t="s">
        <v>9582</v>
      </c>
      <c r="D257" s="69">
        <v>0.26600694444444445</v>
      </c>
      <c r="E257" s="37">
        <f t="shared" si="13"/>
        <v>0.37280701754385964</v>
      </c>
      <c r="F257" s="37">
        <f t="shared" si="14"/>
        <v>0.47715148788482559</v>
      </c>
      <c r="G257" s="11" t="str">
        <f t="shared" si="15"/>
        <v>Start group 3 for 50km</v>
      </c>
      <c r="H257" s="4" t="str">
        <f t="shared" si="16"/>
        <v>Start group 4 for 100km</v>
      </c>
    </row>
    <row r="258" spans="1:8">
      <c r="A258" s="128">
        <v>256</v>
      </c>
      <c r="B258" s="68" t="s">
        <v>64</v>
      </c>
      <c r="C258" s="68" t="s">
        <v>7709</v>
      </c>
      <c r="D258" s="69">
        <v>0.26633111111111113</v>
      </c>
      <c r="E258" s="37">
        <f t="shared" si="13"/>
        <v>0.3742690058479532</v>
      </c>
      <c r="F258" s="37">
        <f t="shared" si="14"/>
        <v>0.47895108940163245</v>
      </c>
      <c r="G258" s="11" t="str">
        <f t="shared" si="15"/>
        <v>Start group 3 for 50km</v>
      </c>
      <c r="H258" s="4" t="str">
        <f t="shared" si="16"/>
        <v>Start group 4 for 100km</v>
      </c>
    </row>
    <row r="259" spans="1:8">
      <c r="A259" s="128">
        <v>257</v>
      </c>
      <c r="B259" s="68" t="s">
        <v>17</v>
      </c>
      <c r="C259" s="68" t="s">
        <v>9583</v>
      </c>
      <c r="D259" s="69">
        <v>0.26642365740740742</v>
      </c>
      <c r="E259" s="37">
        <f t="shared" si="13"/>
        <v>0.3757309941520468</v>
      </c>
      <c r="F259" s="37">
        <f t="shared" si="14"/>
        <v>0.4794652612635773</v>
      </c>
      <c r="G259" s="11" t="str">
        <f t="shared" si="15"/>
        <v>Start group 3 for 50km</v>
      </c>
      <c r="H259" s="4" t="str">
        <f t="shared" si="16"/>
        <v>Start group 4 for 100km</v>
      </c>
    </row>
    <row r="260" spans="1:8">
      <c r="A260" s="128">
        <v>258</v>
      </c>
      <c r="B260" s="68" t="s">
        <v>459</v>
      </c>
      <c r="C260" s="68" t="s">
        <v>9584</v>
      </c>
      <c r="D260" s="69">
        <v>0.26679399305555557</v>
      </c>
      <c r="E260" s="37">
        <f t="shared" ref="E260:E323" si="17">A260/684</f>
        <v>0.37719298245614036</v>
      </c>
      <c r="F260" s="37">
        <f t="shared" ref="F260:F323" si="18">((HOUR(D260)*60+MINUTE(D260)+SECOND(D260)/60)-(HOUR($D$3)*60+MINUTE($D$3)+SECOND($D$3)/60))/(HOUR($D$3)*60+MINUTE($D$3)+SECOND($D$3)/60)</f>
        <v>0.48152194871135678</v>
      </c>
      <c r="G260" s="11" t="str">
        <f t="shared" ref="G260:G323" si="19">"Start group "&amp;IF(F260&lt;=32%,1,IF(F260&lt;=42%,2,IF(F260&lt;=53%,3,IF(F260&lt;=65%,4,IF(F260&lt;=87%,5,6)))))&amp;" for 50km"</f>
        <v>Start group 3 for 50km</v>
      </c>
      <c r="H260" s="4" t="str">
        <f t="shared" ref="H260:H323" si="20">"Start group "&amp;IF(F260&lt;=23%,1,IF(F260&lt;=36%,2,IF(F260&lt;=46%,3,IF(F260&lt;=55%,4,IF(F260&lt;=72%,5,6)))))&amp;" for 100km"</f>
        <v>Start group 4 for 100km</v>
      </c>
    </row>
    <row r="261" spans="1:8">
      <c r="A261" s="128">
        <v>259</v>
      </c>
      <c r="B261" s="68" t="s">
        <v>36</v>
      </c>
      <c r="C261" s="68" t="s">
        <v>5758</v>
      </c>
      <c r="D261" s="69">
        <v>0.26687506944444445</v>
      </c>
      <c r="E261" s="37">
        <f t="shared" si="17"/>
        <v>0.37865497076023391</v>
      </c>
      <c r="F261" s="37">
        <f t="shared" si="18"/>
        <v>0.48197184909055857</v>
      </c>
      <c r="G261" s="11" t="str">
        <f t="shared" si="19"/>
        <v>Start group 3 for 50km</v>
      </c>
      <c r="H261" s="4" t="str">
        <f t="shared" si="20"/>
        <v>Start group 4 for 100km</v>
      </c>
    </row>
    <row r="262" spans="1:8">
      <c r="A262" s="128">
        <v>260</v>
      </c>
      <c r="B262" s="68" t="s">
        <v>22</v>
      </c>
      <c r="C262" s="68" t="s">
        <v>9585</v>
      </c>
      <c r="D262" s="69">
        <v>0.26699082175925926</v>
      </c>
      <c r="E262" s="37">
        <f t="shared" si="17"/>
        <v>0.38011695906432746</v>
      </c>
      <c r="F262" s="37">
        <f t="shared" si="18"/>
        <v>0.48261456391798951</v>
      </c>
      <c r="G262" s="11" t="str">
        <f t="shared" si="19"/>
        <v>Start group 3 for 50km</v>
      </c>
      <c r="H262" s="4" t="str">
        <f t="shared" si="20"/>
        <v>Start group 4 for 100km</v>
      </c>
    </row>
    <row r="263" spans="1:8">
      <c r="A263" s="128">
        <v>261</v>
      </c>
      <c r="B263" s="68" t="s">
        <v>9586</v>
      </c>
      <c r="C263" s="68" t="s">
        <v>6029</v>
      </c>
      <c r="D263" s="69">
        <v>0.26699082175925926</v>
      </c>
      <c r="E263" s="37">
        <f t="shared" si="17"/>
        <v>0.38157894736842107</v>
      </c>
      <c r="F263" s="37">
        <f t="shared" si="18"/>
        <v>0.48261456391798951</v>
      </c>
      <c r="G263" s="11" t="str">
        <f t="shared" si="19"/>
        <v>Start group 3 for 50km</v>
      </c>
      <c r="H263" s="4" t="str">
        <f t="shared" si="20"/>
        <v>Start group 4 for 100km</v>
      </c>
    </row>
    <row r="264" spans="1:8">
      <c r="A264" s="128">
        <v>262</v>
      </c>
      <c r="B264" s="68" t="s">
        <v>29</v>
      </c>
      <c r="C264" s="68" t="s">
        <v>5883</v>
      </c>
      <c r="D264" s="69">
        <v>0.26701392361111109</v>
      </c>
      <c r="E264" s="37">
        <f t="shared" si="17"/>
        <v>0.38304093567251463</v>
      </c>
      <c r="F264" s="37">
        <f t="shared" si="18"/>
        <v>0.48274310688347583</v>
      </c>
      <c r="G264" s="11" t="str">
        <f t="shared" si="19"/>
        <v>Start group 3 for 50km</v>
      </c>
      <c r="H264" s="4" t="str">
        <f t="shared" si="20"/>
        <v>Start group 4 for 100km</v>
      </c>
    </row>
    <row r="265" spans="1:8">
      <c r="A265" s="128">
        <v>263</v>
      </c>
      <c r="B265" s="68" t="s">
        <v>11</v>
      </c>
      <c r="C265" s="68" t="s">
        <v>9587</v>
      </c>
      <c r="D265" s="69">
        <v>0.26734961805555557</v>
      </c>
      <c r="E265" s="37">
        <f t="shared" si="17"/>
        <v>0.38450292397660818</v>
      </c>
      <c r="F265" s="37">
        <f t="shared" si="18"/>
        <v>0.48460697988302598</v>
      </c>
      <c r="G265" s="11" t="str">
        <f t="shared" si="19"/>
        <v>Start group 3 for 50km</v>
      </c>
      <c r="H265" s="4" t="str">
        <f t="shared" si="20"/>
        <v>Start group 4 for 100km</v>
      </c>
    </row>
    <row r="266" spans="1:8">
      <c r="A266" s="128">
        <v>264</v>
      </c>
      <c r="B266" s="68" t="s">
        <v>86</v>
      </c>
      <c r="C266" s="68" t="s">
        <v>5950</v>
      </c>
      <c r="D266" s="69">
        <v>0.26738436342592592</v>
      </c>
      <c r="E266" s="37">
        <f t="shared" si="17"/>
        <v>0.38596491228070173</v>
      </c>
      <c r="F266" s="37">
        <f t="shared" si="18"/>
        <v>0.48479979433125536</v>
      </c>
      <c r="G266" s="11" t="str">
        <f t="shared" si="19"/>
        <v>Start group 3 for 50km</v>
      </c>
      <c r="H266" s="4" t="str">
        <f t="shared" si="20"/>
        <v>Start group 4 for 100km</v>
      </c>
    </row>
    <row r="267" spans="1:8">
      <c r="A267" s="128">
        <v>265</v>
      </c>
      <c r="B267" s="68" t="s">
        <v>25</v>
      </c>
      <c r="C267" s="68" t="s">
        <v>7327</v>
      </c>
      <c r="D267" s="69">
        <v>0.26743065972222224</v>
      </c>
      <c r="E267" s="37">
        <f t="shared" si="17"/>
        <v>0.38742690058479534</v>
      </c>
      <c r="F267" s="37">
        <f t="shared" si="18"/>
        <v>0.48505688026222776</v>
      </c>
      <c r="G267" s="11" t="str">
        <f t="shared" si="19"/>
        <v>Start group 3 for 50km</v>
      </c>
      <c r="H267" s="4" t="str">
        <f t="shared" si="20"/>
        <v>Start group 4 for 100km</v>
      </c>
    </row>
    <row r="268" spans="1:8">
      <c r="A268" s="128">
        <v>266</v>
      </c>
      <c r="B268" s="68" t="s">
        <v>9588</v>
      </c>
      <c r="C268" s="68" t="s">
        <v>9589</v>
      </c>
      <c r="D268" s="69">
        <v>0.26755795138888888</v>
      </c>
      <c r="E268" s="37">
        <f t="shared" si="17"/>
        <v>0.3888888888888889</v>
      </c>
      <c r="F268" s="37">
        <f t="shared" si="18"/>
        <v>0.48576386657240195</v>
      </c>
      <c r="G268" s="11" t="str">
        <f t="shared" si="19"/>
        <v>Start group 3 for 50km</v>
      </c>
      <c r="H268" s="4" t="str">
        <f t="shared" si="20"/>
        <v>Start group 4 for 100km</v>
      </c>
    </row>
    <row r="269" spans="1:8">
      <c r="A269" s="128">
        <v>267</v>
      </c>
      <c r="B269" s="68" t="s">
        <v>126</v>
      </c>
      <c r="C269" s="68" t="s">
        <v>5758</v>
      </c>
      <c r="D269" s="69">
        <v>0.26770836805555553</v>
      </c>
      <c r="E269" s="37">
        <f t="shared" si="17"/>
        <v>0.39035087719298245</v>
      </c>
      <c r="F269" s="37">
        <f t="shared" si="18"/>
        <v>0.48659939584806222</v>
      </c>
      <c r="G269" s="11" t="str">
        <f t="shared" si="19"/>
        <v>Start group 3 for 50km</v>
      </c>
      <c r="H269" s="4" t="str">
        <f t="shared" si="20"/>
        <v>Start group 4 for 100km</v>
      </c>
    </row>
    <row r="270" spans="1:8">
      <c r="A270" s="128">
        <v>268</v>
      </c>
      <c r="B270" s="68" t="s">
        <v>17</v>
      </c>
      <c r="C270" s="68" t="s">
        <v>9590</v>
      </c>
      <c r="D270" s="69">
        <v>0.26774313657407406</v>
      </c>
      <c r="E270" s="37">
        <f t="shared" si="17"/>
        <v>0.391812865497076</v>
      </c>
      <c r="F270" s="37">
        <f t="shared" si="18"/>
        <v>0.48679221029629161</v>
      </c>
      <c r="G270" s="11" t="str">
        <f t="shared" si="19"/>
        <v>Start group 3 for 50km</v>
      </c>
      <c r="H270" s="4" t="str">
        <f t="shared" si="20"/>
        <v>Start group 4 for 100km</v>
      </c>
    </row>
    <row r="271" spans="1:8">
      <c r="A271" s="128">
        <v>269</v>
      </c>
      <c r="B271" s="68" t="s">
        <v>43</v>
      </c>
      <c r="C271" s="68" t="s">
        <v>7222</v>
      </c>
      <c r="D271" s="69">
        <v>0.26775472222222224</v>
      </c>
      <c r="E271" s="37">
        <f t="shared" si="17"/>
        <v>0.39327485380116961</v>
      </c>
      <c r="F271" s="37">
        <f t="shared" si="18"/>
        <v>0.48685648177903462</v>
      </c>
      <c r="G271" s="11" t="str">
        <f t="shared" si="19"/>
        <v>Start group 3 for 50km</v>
      </c>
      <c r="H271" s="4" t="str">
        <f t="shared" si="20"/>
        <v>Start group 4 for 100km</v>
      </c>
    </row>
    <row r="272" spans="1:8">
      <c r="A272" s="128">
        <v>270</v>
      </c>
      <c r="B272" s="68" t="s">
        <v>68</v>
      </c>
      <c r="C272" s="68" t="s">
        <v>5685</v>
      </c>
      <c r="D272" s="69">
        <v>0.2680208564814815</v>
      </c>
      <c r="E272" s="37">
        <f t="shared" si="17"/>
        <v>0.39473684210526316</v>
      </c>
      <c r="F272" s="37">
        <f t="shared" si="18"/>
        <v>0.48833472588212606</v>
      </c>
      <c r="G272" s="11" t="str">
        <f t="shared" si="19"/>
        <v>Start group 3 for 50km</v>
      </c>
      <c r="H272" s="4" t="str">
        <f t="shared" si="20"/>
        <v>Start group 4 for 100km</v>
      </c>
    </row>
    <row r="273" spans="1:8">
      <c r="A273" s="128">
        <v>271</v>
      </c>
      <c r="B273" s="68" t="s">
        <v>15</v>
      </c>
      <c r="C273" s="68" t="s">
        <v>9591</v>
      </c>
      <c r="D273" s="69">
        <v>0.2684723263888889</v>
      </c>
      <c r="E273" s="37">
        <f t="shared" si="17"/>
        <v>0.39619883040935672</v>
      </c>
      <c r="F273" s="37">
        <f t="shared" si="18"/>
        <v>0.49084131370910739</v>
      </c>
      <c r="G273" s="11" t="str">
        <f t="shared" si="19"/>
        <v>Start group 3 for 50km</v>
      </c>
      <c r="H273" s="4" t="str">
        <f t="shared" si="20"/>
        <v>Start group 4 for 100km</v>
      </c>
    </row>
    <row r="274" spans="1:8">
      <c r="A274" s="128">
        <v>272</v>
      </c>
      <c r="B274" s="68" t="s">
        <v>67</v>
      </c>
      <c r="C274" s="68" t="s">
        <v>9592</v>
      </c>
      <c r="D274" s="69">
        <v>0.26850697916666666</v>
      </c>
      <c r="E274" s="37">
        <f t="shared" si="17"/>
        <v>0.39766081871345027</v>
      </c>
      <c r="F274" s="37">
        <f t="shared" si="18"/>
        <v>0.49103412815733655</v>
      </c>
      <c r="G274" s="11" t="str">
        <f t="shared" si="19"/>
        <v>Start group 3 for 50km</v>
      </c>
      <c r="H274" s="4" t="str">
        <f t="shared" si="20"/>
        <v>Start group 4 for 100km</v>
      </c>
    </row>
    <row r="275" spans="1:8">
      <c r="A275" s="128">
        <v>273</v>
      </c>
      <c r="B275" s="68" t="s">
        <v>94</v>
      </c>
      <c r="C275" s="68" t="s">
        <v>9593</v>
      </c>
      <c r="D275" s="69">
        <v>0.2687731712962963</v>
      </c>
      <c r="E275" s="37">
        <f t="shared" si="17"/>
        <v>0.39912280701754388</v>
      </c>
      <c r="F275" s="37">
        <f t="shared" si="18"/>
        <v>0.49251237226042816</v>
      </c>
      <c r="G275" s="11" t="str">
        <f t="shared" si="19"/>
        <v>Start group 3 for 50km</v>
      </c>
      <c r="H275" s="4" t="str">
        <f t="shared" si="20"/>
        <v>Start group 4 for 100km</v>
      </c>
    </row>
    <row r="276" spans="1:8">
      <c r="A276" s="128">
        <v>274</v>
      </c>
      <c r="B276" s="68" t="s">
        <v>6</v>
      </c>
      <c r="C276" s="68" t="s">
        <v>9594</v>
      </c>
      <c r="D276" s="69">
        <v>0.26881950231481483</v>
      </c>
      <c r="E276" s="37">
        <f t="shared" si="17"/>
        <v>0.40058479532163743</v>
      </c>
      <c r="F276" s="37">
        <f t="shared" si="18"/>
        <v>0.49276945819140061</v>
      </c>
      <c r="G276" s="11" t="str">
        <f t="shared" si="19"/>
        <v>Start group 3 for 50km</v>
      </c>
      <c r="H276" s="4" t="str">
        <f t="shared" si="20"/>
        <v>Start group 4 for 100km</v>
      </c>
    </row>
    <row r="277" spans="1:8">
      <c r="A277" s="128">
        <v>275</v>
      </c>
      <c r="B277" s="68" t="s">
        <v>41</v>
      </c>
      <c r="C277" s="68" t="s">
        <v>2559</v>
      </c>
      <c r="D277" s="69">
        <v>0.26913203703703703</v>
      </c>
      <c r="E277" s="37">
        <f t="shared" si="17"/>
        <v>0.40204678362573099</v>
      </c>
      <c r="F277" s="37">
        <f t="shared" si="18"/>
        <v>0.49450478822546445</v>
      </c>
      <c r="G277" s="11" t="str">
        <f t="shared" si="19"/>
        <v>Start group 3 for 50km</v>
      </c>
      <c r="H277" s="4" t="str">
        <f t="shared" si="20"/>
        <v>Start group 4 for 100km</v>
      </c>
    </row>
    <row r="278" spans="1:8">
      <c r="A278" s="128">
        <v>276</v>
      </c>
      <c r="B278" s="68" t="s">
        <v>31</v>
      </c>
      <c r="C278" s="68" t="s">
        <v>9595</v>
      </c>
      <c r="D278" s="69">
        <v>0.26935189814814814</v>
      </c>
      <c r="E278" s="37">
        <f t="shared" si="17"/>
        <v>0.40350877192982454</v>
      </c>
      <c r="F278" s="37">
        <f t="shared" si="18"/>
        <v>0.49572594639758344</v>
      </c>
      <c r="G278" s="11" t="str">
        <f t="shared" si="19"/>
        <v>Start group 3 for 50km</v>
      </c>
      <c r="H278" s="4" t="str">
        <f t="shared" si="20"/>
        <v>Start group 4 for 100km</v>
      </c>
    </row>
    <row r="279" spans="1:8">
      <c r="A279" s="128">
        <v>277</v>
      </c>
      <c r="B279" s="68" t="s">
        <v>149</v>
      </c>
      <c r="C279" s="68" t="s">
        <v>9596</v>
      </c>
      <c r="D279" s="69">
        <v>0.26939818287037037</v>
      </c>
      <c r="E279" s="37">
        <f t="shared" si="17"/>
        <v>0.40497076023391815</v>
      </c>
      <c r="F279" s="37">
        <f t="shared" si="18"/>
        <v>0.49598303232855584</v>
      </c>
      <c r="G279" s="11" t="str">
        <f t="shared" si="19"/>
        <v>Start group 3 for 50km</v>
      </c>
      <c r="H279" s="4" t="str">
        <f t="shared" si="20"/>
        <v>Start group 4 for 100km</v>
      </c>
    </row>
    <row r="280" spans="1:8">
      <c r="A280" s="128">
        <v>278</v>
      </c>
      <c r="B280" s="68" t="s">
        <v>28</v>
      </c>
      <c r="C280" s="68" t="s">
        <v>9597</v>
      </c>
      <c r="D280" s="69">
        <v>0.26946760416666665</v>
      </c>
      <c r="E280" s="37">
        <f t="shared" si="17"/>
        <v>0.4064327485380117</v>
      </c>
      <c r="F280" s="37">
        <f t="shared" si="18"/>
        <v>0.49636866122501461</v>
      </c>
      <c r="G280" s="11" t="str">
        <f t="shared" si="19"/>
        <v>Start group 3 for 50km</v>
      </c>
      <c r="H280" s="4" t="str">
        <f t="shared" si="20"/>
        <v>Start group 4 for 100km</v>
      </c>
    </row>
    <row r="281" spans="1:8">
      <c r="A281" s="128">
        <v>279</v>
      </c>
      <c r="B281" s="68" t="s">
        <v>50</v>
      </c>
      <c r="C281" s="68" t="s">
        <v>9598</v>
      </c>
      <c r="D281" s="69">
        <v>0.2700926851851852</v>
      </c>
      <c r="E281" s="37">
        <f t="shared" si="17"/>
        <v>0.40789473684210525</v>
      </c>
      <c r="F281" s="37">
        <f t="shared" si="18"/>
        <v>0.49983932129314229</v>
      </c>
      <c r="G281" s="11" t="str">
        <f t="shared" si="19"/>
        <v>Start group 3 for 50km</v>
      </c>
      <c r="H281" s="4" t="str">
        <f t="shared" si="20"/>
        <v>Start group 4 for 100km</v>
      </c>
    </row>
    <row r="282" spans="1:8">
      <c r="A282" s="128">
        <v>280</v>
      </c>
      <c r="B282" s="68" t="s">
        <v>35</v>
      </c>
      <c r="C282" s="68" t="s">
        <v>7623</v>
      </c>
      <c r="D282" s="69">
        <v>0.27116907407407409</v>
      </c>
      <c r="E282" s="37">
        <f t="shared" si="17"/>
        <v>0.40935672514619881</v>
      </c>
      <c r="F282" s="37">
        <f t="shared" si="18"/>
        <v>0.50581656918825124</v>
      </c>
      <c r="G282" s="11" t="str">
        <f t="shared" si="19"/>
        <v>Start group 3 for 50km</v>
      </c>
      <c r="H282" s="4" t="str">
        <f t="shared" si="20"/>
        <v>Start group 4 for 100km</v>
      </c>
    </row>
    <row r="283" spans="1:8">
      <c r="A283" s="128">
        <v>281</v>
      </c>
      <c r="B283" s="68" t="s">
        <v>7145</v>
      </c>
      <c r="C283" s="68" t="s">
        <v>9599</v>
      </c>
      <c r="D283" s="69">
        <v>0.27136574074074077</v>
      </c>
      <c r="E283" s="37">
        <f t="shared" si="17"/>
        <v>0.41081871345029242</v>
      </c>
      <c r="F283" s="37">
        <f t="shared" si="18"/>
        <v>0.50690918439488397</v>
      </c>
      <c r="G283" s="11" t="str">
        <f t="shared" si="19"/>
        <v>Start group 3 for 50km</v>
      </c>
      <c r="H283" s="4" t="str">
        <f t="shared" si="20"/>
        <v>Start group 4 for 100km</v>
      </c>
    </row>
    <row r="284" spans="1:8">
      <c r="A284" s="128">
        <v>282</v>
      </c>
      <c r="B284" s="68" t="s">
        <v>25</v>
      </c>
      <c r="C284" s="68" t="s">
        <v>9600</v>
      </c>
      <c r="D284" s="69">
        <v>0.271493125</v>
      </c>
      <c r="E284" s="37">
        <f t="shared" si="17"/>
        <v>0.41228070175438597</v>
      </c>
      <c r="F284" s="37">
        <f t="shared" si="18"/>
        <v>0.50761617070505816</v>
      </c>
      <c r="G284" s="11" t="str">
        <f t="shared" si="19"/>
        <v>Start group 3 for 50km</v>
      </c>
      <c r="H284" s="4" t="str">
        <f t="shared" si="20"/>
        <v>Start group 4 for 100km</v>
      </c>
    </row>
    <row r="285" spans="1:8">
      <c r="A285" s="128">
        <v>283</v>
      </c>
      <c r="B285" s="68" t="s">
        <v>278</v>
      </c>
      <c r="C285" s="68" t="s">
        <v>9601</v>
      </c>
      <c r="D285" s="69">
        <v>0.27165513888888887</v>
      </c>
      <c r="E285" s="37">
        <f t="shared" si="17"/>
        <v>0.41374269005847952</v>
      </c>
      <c r="F285" s="37">
        <f t="shared" si="18"/>
        <v>0.50851597146346172</v>
      </c>
      <c r="G285" s="11" t="str">
        <f t="shared" si="19"/>
        <v>Start group 3 for 50km</v>
      </c>
      <c r="H285" s="4" t="str">
        <f t="shared" si="20"/>
        <v>Start group 4 for 100km</v>
      </c>
    </row>
    <row r="286" spans="1:8">
      <c r="A286" s="128">
        <v>284</v>
      </c>
      <c r="B286" s="68" t="s">
        <v>7149</v>
      </c>
      <c r="C286" s="68" t="s">
        <v>9602</v>
      </c>
      <c r="D286" s="69">
        <v>0.27166666666666667</v>
      </c>
      <c r="E286" s="37">
        <f t="shared" si="17"/>
        <v>0.41520467836257308</v>
      </c>
      <c r="F286" s="37">
        <f t="shared" si="18"/>
        <v>0.50858024294620474</v>
      </c>
      <c r="G286" s="11" t="str">
        <f t="shared" si="19"/>
        <v>Start group 3 for 50km</v>
      </c>
      <c r="H286" s="4" t="str">
        <f t="shared" si="20"/>
        <v>Start group 4 for 100km</v>
      </c>
    </row>
    <row r="287" spans="1:8">
      <c r="A287" s="128">
        <v>285</v>
      </c>
      <c r="B287" s="68" t="s">
        <v>1001</v>
      </c>
      <c r="C287" s="68" t="s">
        <v>9603</v>
      </c>
      <c r="D287" s="69">
        <v>0.27171296296296299</v>
      </c>
      <c r="E287" s="37">
        <f t="shared" si="17"/>
        <v>0.41666666666666669</v>
      </c>
      <c r="F287" s="37">
        <f t="shared" si="18"/>
        <v>0.50883732887717714</v>
      </c>
      <c r="G287" s="11" t="str">
        <f t="shared" si="19"/>
        <v>Start group 3 for 50km</v>
      </c>
      <c r="H287" s="4" t="str">
        <f t="shared" si="20"/>
        <v>Start group 4 for 100km</v>
      </c>
    </row>
    <row r="288" spans="1:8">
      <c r="A288" s="128">
        <v>286</v>
      </c>
      <c r="B288" s="68" t="s">
        <v>16</v>
      </c>
      <c r="C288" s="68" t="s">
        <v>9604</v>
      </c>
      <c r="D288" s="69">
        <v>0.27185189814814814</v>
      </c>
      <c r="E288" s="37">
        <f t="shared" si="17"/>
        <v>0.41812865497076024</v>
      </c>
      <c r="F288" s="37">
        <f t="shared" si="18"/>
        <v>0.50960858667009434</v>
      </c>
      <c r="G288" s="11" t="str">
        <f t="shared" si="19"/>
        <v>Start group 3 for 50km</v>
      </c>
      <c r="H288" s="4" t="str">
        <f t="shared" si="20"/>
        <v>Start group 4 for 100km</v>
      </c>
    </row>
    <row r="289" spans="1:8">
      <c r="A289" s="128">
        <v>287</v>
      </c>
      <c r="B289" s="68" t="s">
        <v>129</v>
      </c>
      <c r="C289" s="68" t="s">
        <v>5846</v>
      </c>
      <c r="D289" s="69">
        <v>0.27203710648148149</v>
      </c>
      <c r="E289" s="37">
        <f t="shared" si="17"/>
        <v>0.41959064327485379</v>
      </c>
      <c r="F289" s="37">
        <f t="shared" si="18"/>
        <v>0.51063693039398428</v>
      </c>
      <c r="G289" s="11" t="str">
        <f t="shared" si="19"/>
        <v>Start group 3 for 50km</v>
      </c>
      <c r="H289" s="4" t="str">
        <f t="shared" si="20"/>
        <v>Start group 4 for 100km</v>
      </c>
    </row>
    <row r="290" spans="1:8">
      <c r="A290" s="128">
        <v>288</v>
      </c>
      <c r="B290" s="68" t="s">
        <v>34</v>
      </c>
      <c r="C290" s="68" t="s">
        <v>9605</v>
      </c>
      <c r="D290" s="69">
        <v>0.27218751157407406</v>
      </c>
      <c r="E290" s="37">
        <f t="shared" si="17"/>
        <v>0.42105263157894735</v>
      </c>
      <c r="F290" s="37">
        <f t="shared" si="18"/>
        <v>0.51147245966964461</v>
      </c>
      <c r="G290" s="11" t="str">
        <f t="shared" si="19"/>
        <v>Start group 3 for 50km</v>
      </c>
      <c r="H290" s="4" t="str">
        <f t="shared" si="20"/>
        <v>Start group 4 for 100km</v>
      </c>
    </row>
    <row r="291" spans="1:8">
      <c r="A291" s="128">
        <v>289</v>
      </c>
      <c r="B291" s="68" t="s">
        <v>2404</v>
      </c>
      <c r="C291" s="68" t="s">
        <v>9606</v>
      </c>
      <c r="D291" s="69">
        <v>0.27245376157407408</v>
      </c>
      <c r="E291" s="37">
        <f t="shared" si="17"/>
        <v>0.42251461988304095</v>
      </c>
      <c r="F291" s="37">
        <f t="shared" si="18"/>
        <v>0.51295070377273599</v>
      </c>
      <c r="G291" s="11" t="str">
        <f t="shared" si="19"/>
        <v>Start group 3 for 50km</v>
      </c>
      <c r="H291" s="4" t="str">
        <f t="shared" si="20"/>
        <v>Start group 4 for 100km</v>
      </c>
    </row>
    <row r="292" spans="1:8">
      <c r="A292" s="128">
        <v>290</v>
      </c>
      <c r="B292" s="68" t="s">
        <v>710</v>
      </c>
      <c r="C292" s="68" t="s">
        <v>5849</v>
      </c>
      <c r="D292" s="69">
        <v>0.2724884490740741</v>
      </c>
      <c r="E292" s="37">
        <f t="shared" si="17"/>
        <v>0.42397660818713451</v>
      </c>
      <c r="F292" s="37">
        <f t="shared" si="18"/>
        <v>0.51314351822096538</v>
      </c>
      <c r="G292" s="11" t="str">
        <f t="shared" si="19"/>
        <v>Start group 3 for 50km</v>
      </c>
      <c r="H292" s="4" t="str">
        <f t="shared" si="20"/>
        <v>Start group 4 for 100km</v>
      </c>
    </row>
    <row r="293" spans="1:8">
      <c r="A293" s="128">
        <v>291</v>
      </c>
      <c r="B293" s="68" t="s">
        <v>56</v>
      </c>
      <c r="C293" s="68" t="s">
        <v>9607</v>
      </c>
      <c r="D293" s="69">
        <v>0.27254630787037037</v>
      </c>
      <c r="E293" s="37">
        <f t="shared" si="17"/>
        <v>0.42543859649122806</v>
      </c>
      <c r="F293" s="37">
        <f t="shared" si="18"/>
        <v>0.5134648756346808</v>
      </c>
      <c r="G293" s="11" t="str">
        <f t="shared" si="19"/>
        <v>Start group 3 for 50km</v>
      </c>
      <c r="H293" s="4" t="str">
        <f t="shared" si="20"/>
        <v>Start group 4 for 100km</v>
      </c>
    </row>
    <row r="294" spans="1:8">
      <c r="A294" s="128">
        <v>292</v>
      </c>
      <c r="B294" s="68" t="s">
        <v>50</v>
      </c>
      <c r="C294" s="68" t="s">
        <v>7736</v>
      </c>
      <c r="D294" s="69">
        <v>0.2728819560185185</v>
      </c>
      <c r="E294" s="37">
        <f t="shared" si="17"/>
        <v>0.42690058479532161</v>
      </c>
      <c r="F294" s="37">
        <f t="shared" si="18"/>
        <v>0.51532874863423095</v>
      </c>
      <c r="G294" s="11" t="str">
        <f t="shared" si="19"/>
        <v>Start group 3 for 50km</v>
      </c>
      <c r="H294" s="4" t="str">
        <f t="shared" si="20"/>
        <v>Start group 4 for 100km</v>
      </c>
    </row>
    <row r="295" spans="1:8">
      <c r="A295" s="128">
        <v>293</v>
      </c>
      <c r="B295" s="68" t="s">
        <v>255</v>
      </c>
      <c r="C295" s="68" t="s">
        <v>9608</v>
      </c>
      <c r="D295" s="69">
        <v>0.27296300925925926</v>
      </c>
      <c r="E295" s="37">
        <f t="shared" si="17"/>
        <v>0.42836257309941522</v>
      </c>
      <c r="F295" s="37">
        <f t="shared" si="18"/>
        <v>0.51577864901343273</v>
      </c>
      <c r="G295" s="11" t="str">
        <f t="shared" si="19"/>
        <v>Start group 3 for 50km</v>
      </c>
      <c r="H295" s="4" t="str">
        <f t="shared" si="20"/>
        <v>Start group 4 for 100km</v>
      </c>
    </row>
    <row r="296" spans="1:8">
      <c r="A296" s="128">
        <v>294</v>
      </c>
      <c r="B296" s="68" t="s">
        <v>17</v>
      </c>
      <c r="C296" s="68" t="s">
        <v>6021</v>
      </c>
      <c r="D296" s="69">
        <v>0.27322922453703702</v>
      </c>
      <c r="E296" s="37">
        <f t="shared" si="17"/>
        <v>0.42982456140350878</v>
      </c>
      <c r="F296" s="37">
        <f t="shared" si="18"/>
        <v>0.51725689311652423</v>
      </c>
      <c r="G296" s="11" t="str">
        <f t="shared" si="19"/>
        <v>Start group 3 for 50km</v>
      </c>
      <c r="H296" s="4" t="str">
        <f t="shared" si="20"/>
        <v>Start group 4 for 100km</v>
      </c>
    </row>
    <row r="297" spans="1:8">
      <c r="A297" s="128">
        <v>295</v>
      </c>
      <c r="B297" s="68" t="s">
        <v>94</v>
      </c>
      <c r="C297" s="68" t="s">
        <v>9609</v>
      </c>
      <c r="D297" s="69">
        <v>0.27325240740740742</v>
      </c>
      <c r="E297" s="37">
        <f t="shared" si="17"/>
        <v>0.43128654970760233</v>
      </c>
      <c r="F297" s="37">
        <f t="shared" si="18"/>
        <v>0.51738543608201049</v>
      </c>
      <c r="G297" s="11" t="str">
        <f t="shared" si="19"/>
        <v>Start group 3 for 50km</v>
      </c>
      <c r="H297" s="4" t="str">
        <f t="shared" si="20"/>
        <v>Start group 4 for 100km</v>
      </c>
    </row>
    <row r="298" spans="1:8">
      <c r="A298" s="128">
        <v>296</v>
      </c>
      <c r="B298" s="68" t="s">
        <v>652</v>
      </c>
      <c r="C298" s="68" t="s">
        <v>5738</v>
      </c>
      <c r="D298" s="69">
        <v>0.27453712962962962</v>
      </c>
      <c r="E298" s="37">
        <f t="shared" si="17"/>
        <v>0.43274853801169588</v>
      </c>
      <c r="F298" s="37">
        <f t="shared" si="18"/>
        <v>0.52451957066649524</v>
      </c>
      <c r="G298" s="11" t="str">
        <f t="shared" si="19"/>
        <v>Start group 3 for 50km</v>
      </c>
      <c r="H298" s="4" t="str">
        <f t="shared" si="20"/>
        <v>Start group 4 for 100km</v>
      </c>
    </row>
    <row r="299" spans="1:8">
      <c r="A299" s="128">
        <v>297</v>
      </c>
      <c r="B299" s="68" t="s">
        <v>36</v>
      </c>
      <c r="C299" s="68" t="s">
        <v>9610</v>
      </c>
      <c r="D299" s="69">
        <v>0.27454862268518521</v>
      </c>
      <c r="E299" s="37">
        <f t="shared" si="17"/>
        <v>0.43421052631578949</v>
      </c>
      <c r="F299" s="37">
        <f t="shared" si="18"/>
        <v>0.52458384214923848</v>
      </c>
      <c r="G299" s="11" t="str">
        <f t="shared" si="19"/>
        <v>Start group 3 for 50km</v>
      </c>
      <c r="H299" s="4" t="str">
        <f t="shared" si="20"/>
        <v>Start group 4 for 100km</v>
      </c>
    </row>
    <row r="300" spans="1:8">
      <c r="A300" s="128">
        <v>298</v>
      </c>
      <c r="B300" s="68" t="s">
        <v>239</v>
      </c>
      <c r="C300" s="68" t="s">
        <v>5760</v>
      </c>
      <c r="D300" s="69">
        <v>0.27467603009259262</v>
      </c>
      <c r="E300" s="37">
        <f t="shared" si="17"/>
        <v>0.43567251461988304</v>
      </c>
      <c r="F300" s="37">
        <f t="shared" si="18"/>
        <v>0.52529082845941266</v>
      </c>
      <c r="G300" s="11" t="str">
        <f t="shared" si="19"/>
        <v>Start group 3 for 50km</v>
      </c>
      <c r="H300" s="4" t="str">
        <f t="shared" si="20"/>
        <v>Start group 4 for 100km</v>
      </c>
    </row>
    <row r="301" spans="1:8">
      <c r="A301" s="128">
        <v>299</v>
      </c>
      <c r="B301" s="68" t="s">
        <v>41</v>
      </c>
      <c r="C301" s="68" t="s">
        <v>7319</v>
      </c>
      <c r="D301" s="69">
        <v>0.2748496412037037</v>
      </c>
      <c r="E301" s="37">
        <f t="shared" si="17"/>
        <v>0.4371345029239766</v>
      </c>
      <c r="F301" s="37">
        <f t="shared" si="18"/>
        <v>0.52625490070055925</v>
      </c>
      <c r="G301" s="11" t="str">
        <f t="shared" si="19"/>
        <v>Start group 3 for 50km</v>
      </c>
      <c r="H301" s="4" t="str">
        <f t="shared" si="20"/>
        <v>Start group 4 for 100km</v>
      </c>
    </row>
    <row r="302" spans="1:8">
      <c r="A302" s="128">
        <v>300</v>
      </c>
      <c r="B302" s="68" t="s">
        <v>272</v>
      </c>
      <c r="C302" s="68" t="s">
        <v>9611</v>
      </c>
      <c r="D302" s="69">
        <v>0.27490744212962964</v>
      </c>
      <c r="E302" s="37">
        <f t="shared" si="17"/>
        <v>0.43859649122807015</v>
      </c>
      <c r="F302" s="37">
        <f t="shared" si="18"/>
        <v>0.52657625811427478</v>
      </c>
      <c r="G302" s="11" t="str">
        <f t="shared" si="19"/>
        <v>Start group 3 for 50km</v>
      </c>
      <c r="H302" s="4" t="str">
        <f t="shared" si="20"/>
        <v>Start group 4 for 100km</v>
      </c>
    </row>
    <row r="303" spans="1:8">
      <c r="A303" s="128">
        <v>301</v>
      </c>
      <c r="B303" s="68" t="s">
        <v>9612</v>
      </c>
      <c r="C303" s="68" t="s">
        <v>9613</v>
      </c>
      <c r="D303" s="69">
        <v>0.27552083333333333</v>
      </c>
      <c r="E303" s="37">
        <f t="shared" si="17"/>
        <v>0.44005847953216376</v>
      </c>
      <c r="F303" s="37">
        <f t="shared" si="18"/>
        <v>0.52998264669965933</v>
      </c>
      <c r="G303" s="11" t="str">
        <f t="shared" si="19"/>
        <v>Start group 3 for 50km</v>
      </c>
      <c r="H303" s="4" t="str">
        <f t="shared" si="20"/>
        <v>Start group 4 for 100km</v>
      </c>
    </row>
    <row r="304" spans="1:8">
      <c r="A304" s="128">
        <v>302</v>
      </c>
      <c r="B304" s="68" t="s">
        <v>35</v>
      </c>
      <c r="C304" s="68" t="s">
        <v>9614</v>
      </c>
      <c r="D304" s="69">
        <v>0.27587971064814815</v>
      </c>
      <c r="E304" s="37">
        <f t="shared" si="17"/>
        <v>0.44152046783625731</v>
      </c>
      <c r="F304" s="37">
        <f t="shared" si="18"/>
        <v>0.53197506266469563</v>
      </c>
      <c r="G304" s="11" t="str">
        <f t="shared" si="19"/>
        <v>Start group 4 for 50km</v>
      </c>
      <c r="H304" s="4" t="str">
        <f t="shared" si="20"/>
        <v>Start group 4 for 100km</v>
      </c>
    </row>
    <row r="305" spans="1:8">
      <c r="A305" s="128">
        <v>303</v>
      </c>
      <c r="B305" s="68" t="s">
        <v>91</v>
      </c>
      <c r="C305" s="68" t="s">
        <v>9615</v>
      </c>
      <c r="D305" s="69">
        <v>0.27640053240740742</v>
      </c>
      <c r="E305" s="37">
        <f t="shared" si="17"/>
        <v>0.44298245614035087</v>
      </c>
      <c r="F305" s="37">
        <f t="shared" si="18"/>
        <v>0.5348672793881355</v>
      </c>
      <c r="G305" s="11" t="str">
        <f t="shared" si="19"/>
        <v>Start group 4 for 50km</v>
      </c>
      <c r="H305" s="4" t="str">
        <f t="shared" si="20"/>
        <v>Start group 4 for 100km</v>
      </c>
    </row>
    <row r="306" spans="1:8">
      <c r="A306" s="128">
        <v>304</v>
      </c>
      <c r="B306" s="68" t="s">
        <v>142</v>
      </c>
      <c r="C306" s="68" t="s">
        <v>9616</v>
      </c>
      <c r="D306" s="69">
        <v>0.27716442129629631</v>
      </c>
      <c r="E306" s="37">
        <f t="shared" si="17"/>
        <v>0.44444444444444442</v>
      </c>
      <c r="F306" s="37">
        <f t="shared" si="18"/>
        <v>0.53910919724918061</v>
      </c>
      <c r="G306" s="11" t="str">
        <f t="shared" si="19"/>
        <v>Start group 4 for 50km</v>
      </c>
      <c r="H306" s="4" t="str">
        <f t="shared" si="20"/>
        <v>Start group 4 for 100km</v>
      </c>
    </row>
    <row r="307" spans="1:8">
      <c r="A307" s="128">
        <v>305</v>
      </c>
      <c r="B307" s="68" t="s">
        <v>841</v>
      </c>
      <c r="C307" s="68" t="s">
        <v>6022</v>
      </c>
      <c r="D307" s="69">
        <v>0.27719913194444445</v>
      </c>
      <c r="E307" s="37">
        <f t="shared" si="17"/>
        <v>0.44590643274853803</v>
      </c>
      <c r="F307" s="37">
        <f t="shared" si="18"/>
        <v>0.53930201169740999</v>
      </c>
      <c r="G307" s="11" t="str">
        <f t="shared" si="19"/>
        <v>Start group 4 for 50km</v>
      </c>
      <c r="H307" s="4" t="str">
        <f t="shared" si="20"/>
        <v>Start group 4 for 100km</v>
      </c>
    </row>
    <row r="308" spans="1:8">
      <c r="A308" s="128">
        <v>306</v>
      </c>
      <c r="B308" s="68" t="s">
        <v>23</v>
      </c>
      <c r="C308" s="68" t="s">
        <v>5892</v>
      </c>
      <c r="D308" s="69">
        <v>0.27721064814814816</v>
      </c>
      <c r="E308" s="37">
        <f t="shared" si="17"/>
        <v>0.44736842105263158</v>
      </c>
      <c r="F308" s="37">
        <f t="shared" si="18"/>
        <v>0.53936628318015301</v>
      </c>
      <c r="G308" s="11" t="str">
        <f t="shared" si="19"/>
        <v>Start group 4 for 50km</v>
      </c>
      <c r="H308" s="4" t="str">
        <f t="shared" si="20"/>
        <v>Start group 4 for 100km</v>
      </c>
    </row>
    <row r="309" spans="1:8">
      <c r="A309" s="128">
        <v>307</v>
      </c>
      <c r="B309" s="68" t="s">
        <v>56</v>
      </c>
      <c r="C309" s="68" t="s">
        <v>9617</v>
      </c>
      <c r="D309" s="69">
        <v>0.27730331018518517</v>
      </c>
      <c r="E309" s="37">
        <f t="shared" si="17"/>
        <v>0.44883040935672514</v>
      </c>
      <c r="F309" s="37">
        <f t="shared" si="18"/>
        <v>0.53988045504209781</v>
      </c>
      <c r="G309" s="11" t="str">
        <f t="shared" si="19"/>
        <v>Start group 4 for 50km</v>
      </c>
      <c r="H309" s="4" t="str">
        <f t="shared" si="20"/>
        <v>Start group 4 for 100km</v>
      </c>
    </row>
    <row r="310" spans="1:8">
      <c r="A310" s="128">
        <v>308</v>
      </c>
      <c r="B310" s="68" t="s">
        <v>33</v>
      </c>
      <c r="C310" s="68" t="s">
        <v>9618</v>
      </c>
      <c r="D310" s="69">
        <v>0.27748853009259261</v>
      </c>
      <c r="E310" s="37">
        <f t="shared" si="17"/>
        <v>0.45029239766081869</v>
      </c>
      <c r="F310" s="37">
        <f t="shared" si="18"/>
        <v>0.54090879876598752</v>
      </c>
      <c r="G310" s="11" t="str">
        <f t="shared" si="19"/>
        <v>Start group 4 for 50km</v>
      </c>
      <c r="H310" s="4" t="str">
        <f t="shared" si="20"/>
        <v>Start group 4 for 100km</v>
      </c>
    </row>
    <row r="311" spans="1:8">
      <c r="A311" s="128">
        <v>309</v>
      </c>
      <c r="B311" s="68" t="s">
        <v>44</v>
      </c>
      <c r="C311" s="68" t="s">
        <v>6022</v>
      </c>
      <c r="D311" s="69">
        <v>0.27761577546296295</v>
      </c>
      <c r="E311" s="37">
        <f t="shared" si="17"/>
        <v>0.4517543859649123</v>
      </c>
      <c r="F311" s="37">
        <f t="shared" si="18"/>
        <v>0.5416157850761617</v>
      </c>
      <c r="G311" s="11" t="str">
        <f t="shared" si="19"/>
        <v>Start group 4 for 50km</v>
      </c>
      <c r="H311" s="4" t="str">
        <f t="shared" si="20"/>
        <v>Start group 4 for 100km</v>
      </c>
    </row>
    <row r="312" spans="1:8">
      <c r="A312" s="128">
        <v>310</v>
      </c>
      <c r="B312" s="68" t="s">
        <v>3</v>
      </c>
      <c r="C312" s="68" t="s">
        <v>9619</v>
      </c>
      <c r="D312" s="69">
        <v>0.27771998842592593</v>
      </c>
      <c r="E312" s="37">
        <f t="shared" si="17"/>
        <v>0.45321637426900585</v>
      </c>
      <c r="F312" s="37">
        <f t="shared" si="18"/>
        <v>0.54219422842084974</v>
      </c>
      <c r="G312" s="11" t="str">
        <f t="shared" si="19"/>
        <v>Start group 4 for 50km</v>
      </c>
      <c r="H312" s="4" t="str">
        <f t="shared" si="20"/>
        <v>Start group 4 for 100km</v>
      </c>
    </row>
    <row r="313" spans="1:8">
      <c r="A313" s="128">
        <v>311</v>
      </c>
      <c r="B313" s="68" t="s">
        <v>1046</v>
      </c>
      <c r="C313" s="68" t="s">
        <v>8066</v>
      </c>
      <c r="D313" s="69">
        <v>0.27792828703703704</v>
      </c>
      <c r="E313" s="37">
        <f t="shared" si="17"/>
        <v>0.4546783625730994</v>
      </c>
      <c r="F313" s="37">
        <f t="shared" si="18"/>
        <v>0.54335111511022549</v>
      </c>
      <c r="G313" s="11" t="str">
        <f t="shared" si="19"/>
        <v>Start group 4 for 50km</v>
      </c>
      <c r="H313" s="4" t="str">
        <f t="shared" si="20"/>
        <v>Start group 4 for 100km</v>
      </c>
    </row>
    <row r="314" spans="1:8">
      <c r="A314" s="128">
        <v>312</v>
      </c>
      <c r="B314" s="68" t="s">
        <v>55</v>
      </c>
      <c r="C314" s="68" t="s">
        <v>5643</v>
      </c>
      <c r="D314" s="69">
        <v>0.27829868055555557</v>
      </c>
      <c r="E314" s="37">
        <f t="shared" si="17"/>
        <v>0.45614035087719296</v>
      </c>
      <c r="F314" s="37">
        <f t="shared" si="18"/>
        <v>0.54540780255800503</v>
      </c>
      <c r="G314" s="11" t="str">
        <f t="shared" si="19"/>
        <v>Start group 4 for 50km</v>
      </c>
      <c r="H314" s="4" t="str">
        <f t="shared" si="20"/>
        <v>Start group 4 for 100km</v>
      </c>
    </row>
    <row r="315" spans="1:8">
      <c r="A315" s="128">
        <v>313</v>
      </c>
      <c r="B315" s="68" t="s">
        <v>33</v>
      </c>
      <c r="C315" s="68" t="s">
        <v>5849</v>
      </c>
      <c r="D315" s="69">
        <v>0.27831024305555557</v>
      </c>
      <c r="E315" s="37">
        <f t="shared" si="17"/>
        <v>0.45760233918128657</v>
      </c>
      <c r="F315" s="37">
        <f t="shared" si="18"/>
        <v>0.54547207404074805</v>
      </c>
      <c r="G315" s="11" t="str">
        <f t="shared" si="19"/>
        <v>Start group 4 for 50km</v>
      </c>
      <c r="H315" s="4" t="str">
        <f t="shared" si="20"/>
        <v>Start group 4 for 100km</v>
      </c>
    </row>
    <row r="316" spans="1:8">
      <c r="A316" s="128">
        <v>314</v>
      </c>
      <c r="B316" s="68" t="s">
        <v>210</v>
      </c>
      <c r="C316" s="68" t="s">
        <v>7319</v>
      </c>
      <c r="D316" s="69">
        <v>0.27835651620370372</v>
      </c>
      <c r="E316" s="37">
        <f t="shared" si="17"/>
        <v>0.45906432748538012</v>
      </c>
      <c r="F316" s="37">
        <f t="shared" si="18"/>
        <v>0.54572915997172045</v>
      </c>
      <c r="G316" s="11" t="str">
        <f t="shared" si="19"/>
        <v>Start group 4 for 50km</v>
      </c>
      <c r="H316" s="4" t="str">
        <f t="shared" si="20"/>
        <v>Start group 4 for 100km</v>
      </c>
    </row>
    <row r="317" spans="1:8">
      <c r="A317" s="128">
        <v>315</v>
      </c>
      <c r="B317" s="68" t="s">
        <v>262</v>
      </c>
      <c r="C317" s="68" t="s">
        <v>9620</v>
      </c>
      <c r="D317" s="69">
        <v>0.27872686342592595</v>
      </c>
      <c r="E317" s="37">
        <f t="shared" si="17"/>
        <v>0.46052631578947367</v>
      </c>
      <c r="F317" s="37">
        <f t="shared" si="18"/>
        <v>0.54778584741949998</v>
      </c>
      <c r="G317" s="11" t="str">
        <f t="shared" si="19"/>
        <v>Start group 4 for 50km</v>
      </c>
      <c r="H317" s="4" t="str">
        <f t="shared" si="20"/>
        <v>Start group 4 for 100km</v>
      </c>
    </row>
    <row r="318" spans="1:8">
      <c r="A318" s="128">
        <v>316</v>
      </c>
      <c r="B318" s="68" t="s">
        <v>47</v>
      </c>
      <c r="C318" s="68" t="s">
        <v>5760</v>
      </c>
      <c r="D318" s="69">
        <v>0.27901620370370372</v>
      </c>
      <c r="E318" s="37">
        <f t="shared" si="17"/>
        <v>0.46198830409356723</v>
      </c>
      <c r="F318" s="37">
        <f t="shared" si="18"/>
        <v>0.54939263448807774</v>
      </c>
      <c r="G318" s="11" t="str">
        <f t="shared" si="19"/>
        <v>Start group 4 for 50km</v>
      </c>
      <c r="H318" s="4" t="str">
        <f t="shared" si="20"/>
        <v>Start group 4 for 100km</v>
      </c>
    </row>
    <row r="319" spans="1:8">
      <c r="A319" s="128">
        <v>317</v>
      </c>
      <c r="B319" s="68" t="s">
        <v>574</v>
      </c>
      <c r="C319" s="68" t="s">
        <v>9621</v>
      </c>
      <c r="D319" s="69">
        <v>0.2790856712962963</v>
      </c>
      <c r="E319" s="37">
        <f t="shared" si="17"/>
        <v>0.46345029239766083</v>
      </c>
      <c r="F319" s="37">
        <f t="shared" si="18"/>
        <v>0.54977826338453628</v>
      </c>
      <c r="G319" s="11" t="str">
        <f t="shared" si="19"/>
        <v>Start group 4 for 50km</v>
      </c>
      <c r="H319" s="4" t="str">
        <f t="shared" si="20"/>
        <v>Start group 4 for 100km</v>
      </c>
    </row>
    <row r="320" spans="1:8">
      <c r="A320" s="128">
        <v>318</v>
      </c>
      <c r="B320" s="68" t="s">
        <v>272</v>
      </c>
      <c r="C320" s="68" t="s">
        <v>9622</v>
      </c>
      <c r="D320" s="69">
        <v>0.27908570601851851</v>
      </c>
      <c r="E320" s="37">
        <f t="shared" si="17"/>
        <v>0.46491228070175439</v>
      </c>
      <c r="F320" s="37">
        <f t="shared" si="18"/>
        <v>0.54977826338453628</v>
      </c>
      <c r="G320" s="11" t="str">
        <f t="shared" si="19"/>
        <v>Start group 4 for 50km</v>
      </c>
      <c r="H320" s="4" t="str">
        <f t="shared" si="20"/>
        <v>Start group 4 for 100km</v>
      </c>
    </row>
    <row r="321" spans="1:8">
      <c r="A321" s="128">
        <v>319</v>
      </c>
      <c r="B321" s="68" t="s">
        <v>36</v>
      </c>
      <c r="C321" s="68" t="s">
        <v>5641</v>
      </c>
      <c r="D321" s="69">
        <v>0.27953712962962962</v>
      </c>
      <c r="E321" s="37">
        <f t="shared" si="17"/>
        <v>0.46637426900584794</v>
      </c>
      <c r="F321" s="37">
        <f t="shared" si="18"/>
        <v>0.5522848512115176</v>
      </c>
      <c r="G321" s="11" t="str">
        <f t="shared" si="19"/>
        <v>Start group 4 for 50km</v>
      </c>
      <c r="H321" s="4" t="str">
        <f t="shared" si="20"/>
        <v>Start group 5 for 100km</v>
      </c>
    </row>
    <row r="322" spans="1:8">
      <c r="A322" s="128">
        <v>320</v>
      </c>
      <c r="B322" s="68" t="s">
        <v>31</v>
      </c>
      <c r="C322" s="68" t="s">
        <v>9623</v>
      </c>
      <c r="D322" s="69">
        <v>0.2797454050925926</v>
      </c>
      <c r="E322" s="37">
        <f t="shared" si="17"/>
        <v>0.46783625730994149</v>
      </c>
      <c r="F322" s="37">
        <f t="shared" si="18"/>
        <v>0.55344173790089335</v>
      </c>
      <c r="G322" s="11" t="str">
        <f t="shared" si="19"/>
        <v>Start group 4 for 50km</v>
      </c>
      <c r="H322" s="4" t="str">
        <f t="shared" si="20"/>
        <v>Start group 5 for 100km</v>
      </c>
    </row>
    <row r="323" spans="1:8">
      <c r="A323" s="128">
        <v>321</v>
      </c>
      <c r="B323" s="68" t="s">
        <v>28</v>
      </c>
      <c r="C323" s="68" t="s">
        <v>9558</v>
      </c>
      <c r="D323" s="69">
        <v>0.27974547453703702</v>
      </c>
      <c r="E323" s="37">
        <f t="shared" si="17"/>
        <v>0.4692982456140351</v>
      </c>
      <c r="F323" s="37">
        <f t="shared" si="18"/>
        <v>0.55344173790089335</v>
      </c>
      <c r="G323" s="11" t="str">
        <f t="shared" si="19"/>
        <v>Start group 4 for 50km</v>
      </c>
      <c r="H323" s="4" t="str">
        <f t="shared" si="20"/>
        <v>Start group 5 for 100km</v>
      </c>
    </row>
    <row r="324" spans="1:8">
      <c r="A324" s="128">
        <v>322</v>
      </c>
      <c r="B324" s="68" t="s">
        <v>25</v>
      </c>
      <c r="C324" s="68" t="s">
        <v>5978</v>
      </c>
      <c r="D324" s="69">
        <v>0.27996538194444442</v>
      </c>
      <c r="E324" s="37">
        <f t="shared" ref="E324:E387" si="21">A324/684</f>
        <v>0.47076023391812866</v>
      </c>
      <c r="F324" s="37">
        <f t="shared" ref="F324:F387" si="22">((HOUR(D324)*60+MINUTE(D324)+SECOND(D324)/60)-(HOUR($D$3)*60+MINUTE($D$3)+SECOND($D$3)/60))/(HOUR($D$3)*60+MINUTE($D$3)+SECOND($D$3)/60)</f>
        <v>0.55466289607301233</v>
      </c>
      <c r="G324" s="11" t="str">
        <f t="shared" ref="G324:G387" si="23">"Start group "&amp;IF(F324&lt;=32%,1,IF(F324&lt;=42%,2,IF(F324&lt;=53%,3,IF(F324&lt;=65%,4,IF(F324&lt;=87%,5,6)))))&amp;" for 50km"</f>
        <v>Start group 4 for 50km</v>
      </c>
      <c r="H324" s="4" t="str">
        <f t="shared" ref="H324:H387" si="24">"Start group "&amp;IF(F324&lt;=23%,1,IF(F324&lt;=36%,2,IF(F324&lt;=46%,3,IF(F324&lt;=55%,4,IF(F324&lt;=72%,5,6)))))&amp;" for 100km"</f>
        <v>Start group 5 for 100km</v>
      </c>
    </row>
    <row r="325" spans="1:8">
      <c r="A325" s="128">
        <v>323</v>
      </c>
      <c r="B325" s="68" t="s">
        <v>2961</v>
      </c>
      <c r="C325" s="68" t="s">
        <v>7678</v>
      </c>
      <c r="D325" s="69">
        <v>0.28009260416666665</v>
      </c>
      <c r="E325" s="37">
        <f t="shared" si="21"/>
        <v>0.47222222222222221</v>
      </c>
      <c r="F325" s="37">
        <f t="shared" si="22"/>
        <v>0.55536988238318652</v>
      </c>
      <c r="G325" s="11" t="str">
        <f t="shared" si="23"/>
        <v>Start group 4 for 50km</v>
      </c>
      <c r="H325" s="4" t="str">
        <f t="shared" si="24"/>
        <v>Start group 5 for 100km</v>
      </c>
    </row>
    <row r="326" spans="1:8">
      <c r="A326" s="128">
        <v>324</v>
      </c>
      <c r="B326" s="68" t="s">
        <v>33</v>
      </c>
      <c r="C326" s="68" t="s">
        <v>7355</v>
      </c>
      <c r="D326" s="69">
        <v>0.28010418981481483</v>
      </c>
      <c r="E326" s="37">
        <f t="shared" si="21"/>
        <v>0.47368421052631576</v>
      </c>
      <c r="F326" s="37">
        <f t="shared" si="22"/>
        <v>0.55543415386592976</v>
      </c>
      <c r="G326" s="11" t="str">
        <f t="shared" si="23"/>
        <v>Start group 4 for 50km</v>
      </c>
      <c r="H326" s="4" t="str">
        <f t="shared" si="24"/>
        <v>Start group 5 for 100km</v>
      </c>
    </row>
    <row r="327" spans="1:8">
      <c r="A327" s="128">
        <v>325</v>
      </c>
      <c r="B327" s="68" t="s">
        <v>7147</v>
      </c>
      <c r="C327" s="68" t="s">
        <v>9624</v>
      </c>
      <c r="D327" s="69">
        <v>0.28038194444444442</v>
      </c>
      <c r="E327" s="37">
        <f t="shared" si="21"/>
        <v>0.47514619883040937</v>
      </c>
      <c r="F327" s="37">
        <f t="shared" si="22"/>
        <v>0.55697666945176427</v>
      </c>
      <c r="G327" s="11" t="str">
        <f t="shared" si="23"/>
        <v>Start group 4 for 50km</v>
      </c>
      <c r="H327" s="4" t="str">
        <f t="shared" si="24"/>
        <v>Start group 5 for 100km</v>
      </c>
    </row>
    <row r="328" spans="1:8">
      <c r="A328" s="128">
        <v>326</v>
      </c>
      <c r="B328" s="68" t="s">
        <v>33</v>
      </c>
      <c r="C328" s="68" t="s">
        <v>9625</v>
      </c>
      <c r="D328" s="69">
        <v>0.28071765046296299</v>
      </c>
      <c r="E328" s="37">
        <f t="shared" si="21"/>
        <v>0.47660818713450293</v>
      </c>
      <c r="F328" s="37">
        <f t="shared" si="22"/>
        <v>0.55884054245131443</v>
      </c>
      <c r="G328" s="11" t="str">
        <f t="shared" si="23"/>
        <v>Start group 4 for 50km</v>
      </c>
      <c r="H328" s="4" t="str">
        <f t="shared" si="24"/>
        <v>Start group 5 for 100km</v>
      </c>
    </row>
    <row r="329" spans="1:8">
      <c r="A329" s="128">
        <v>327</v>
      </c>
      <c r="B329" s="68" t="s">
        <v>205</v>
      </c>
      <c r="C329" s="68" t="s">
        <v>9626</v>
      </c>
      <c r="D329" s="69">
        <v>0.28136583333333332</v>
      </c>
      <c r="E329" s="37">
        <f t="shared" si="21"/>
        <v>0.47807017543859648</v>
      </c>
      <c r="F329" s="37">
        <f t="shared" si="22"/>
        <v>0.56243974548492848</v>
      </c>
      <c r="G329" s="11" t="str">
        <f t="shared" si="23"/>
        <v>Start group 4 for 50km</v>
      </c>
      <c r="H329" s="4" t="str">
        <f t="shared" si="24"/>
        <v>Start group 5 for 100km</v>
      </c>
    </row>
    <row r="330" spans="1:8">
      <c r="A330" s="128">
        <v>328</v>
      </c>
      <c r="B330" s="68" t="s">
        <v>6</v>
      </c>
      <c r="C330" s="68" t="s">
        <v>9627</v>
      </c>
      <c r="D330" s="69">
        <v>0.28225700231481482</v>
      </c>
      <c r="E330" s="37">
        <f t="shared" si="21"/>
        <v>0.47953216374269003</v>
      </c>
      <c r="F330" s="37">
        <f t="shared" si="22"/>
        <v>0.56738864965614755</v>
      </c>
      <c r="G330" s="11" t="str">
        <f t="shared" si="23"/>
        <v>Start group 4 for 50km</v>
      </c>
      <c r="H330" s="4" t="str">
        <f t="shared" si="24"/>
        <v>Start group 5 for 100km</v>
      </c>
    </row>
    <row r="331" spans="1:8">
      <c r="A331" s="128">
        <v>329</v>
      </c>
      <c r="B331" s="68" t="s">
        <v>35</v>
      </c>
      <c r="C331" s="68" t="s">
        <v>5955</v>
      </c>
      <c r="D331" s="69">
        <v>0.28260417824074074</v>
      </c>
      <c r="E331" s="37">
        <f t="shared" si="21"/>
        <v>0.48099415204678364</v>
      </c>
      <c r="F331" s="37">
        <f t="shared" si="22"/>
        <v>0.56931679413844072</v>
      </c>
      <c r="G331" s="11" t="str">
        <f t="shared" si="23"/>
        <v>Start group 4 for 50km</v>
      </c>
      <c r="H331" s="4" t="str">
        <f t="shared" si="24"/>
        <v>Start group 5 for 100km</v>
      </c>
    </row>
    <row r="332" spans="1:8">
      <c r="A332" s="128">
        <v>330</v>
      </c>
      <c r="B332" s="68" t="s">
        <v>217</v>
      </c>
      <c r="C332" s="68" t="s">
        <v>9628</v>
      </c>
      <c r="D332" s="69">
        <v>0.28260425925925925</v>
      </c>
      <c r="E332" s="37">
        <f t="shared" si="21"/>
        <v>0.48245614035087719</v>
      </c>
      <c r="F332" s="37">
        <f t="shared" si="22"/>
        <v>0.56931679413844072</v>
      </c>
      <c r="G332" s="11" t="str">
        <f t="shared" si="23"/>
        <v>Start group 4 for 50km</v>
      </c>
      <c r="H332" s="4" t="str">
        <f t="shared" si="24"/>
        <v>Start group 5 for 100km</v>
      </c>
    </row>
    <row r="333" spans="1:8">
      <c r="A333" s="128">
        <v>331</v>
      </c>
      <c r="B333" s="68" t="s">
        <v>26</v>
      </c>
      <c r="C333" s="68" t="s">
        <v>7919</v>
      </c>
      <c r="D333" s="69">
        <v>0.28271994212962964</v>
      </c>
      <c r="E333" s="37">
        <f t="shared" si="21"/>
        <v>0.48391812865497075</v>
      </c>
      <c r="F333" s="37">
        <f t="shared" si="22"/>
        <v>0.56995950896587189</v>
      </c>
      <c r="G333" s="11" t="str">
        <f t="shared" si="23"/>
        <v>Start group 4 for 50km</v>
      </c>
      <c r="H333" s="4" t="str">
        <f t="shared" si="24"/>
        <v>Start group 5 for 100km</v>
      </c>
    </row>
    <row r="334" spans="1:8">
      <c r="A334" s="128">
        <v>332</v>
      </c>
      <c r="B334" s="68" t="s">
        <v>23</v>
      </c>
      <c r="C334" s="68" t="s">
        <v>9629</v>
      </c>
      <c r="D334" s="69">
        <v>0.28284724537037037</v>
      </c>
      <c r="E334" s="37">
        <f t="shared" si="21"/>
        <v>0.4853801169590643</v>
      </c>
      <c r="F334" s="37">
        <f t="shared" si="22"/>
        <v>0.57066649527604607</v>
      </c>
      <c r="G334" s="11" t="str">
        <f t="shared" si="23"/>
        <v>Start group 4 for 50km</v>
      </c>
      <c r="H334" s="4" t="str">
        <f t="shared" si="24"/>
        <v>Start group 5 for 100km</v>
      </c>
    </row>
    <row r="335" spans="1:8">
      <c r="A335" s="128">
        <v>333</v>
      </c>
      <c r="B335" s="68" t="s">
        <v>151</v>
      </c>
      <c r="C335" s="68" t="s">
        <v>2751</v>
      </c>
      <c r="D335" s="69">
        <v>0.28292829861111113</v>
      </c>
      <c r="E335" s="37">
        <f t="shared" si="21"/>
        <v>0.48684210526315791</v>
      </c>
      <c r="F335" s="37">
        <f t="shared" si="22"/>
        <v>0.57111639565524785</v>
      </c>
      <c r="G335" s="11" t="str">
        <f t="shared" si="23"/>
        <v>Start group 4 for 50km</v>
      </c>
      <c r="H335" s="4" t="str">
        <f t="shared" si="24"/>
        <v>Start group 5 for 100km</v>
      </c>
    </row>
    <row r="336" spans="1:8">
      <c r="A336" s="128">
        <v>334</v>
      </c>
      <c r="B336" s="68" t="s">
        <v>205</v>
      </c>
      <c r="C336" s="68" t="s">
        <v>9630</v>
      </c>
      <c r="D336" s="69">
        <v>0.28299774305555553</v>
      </c>
      <c r="E336" s="37">
        <f t="shared" si="21"/>
        <v>0.48830409356725146</v>
      </c>
      <c r="F336" s="37">
        <f t="shared" si="22"/>
        <v>0.5715020245517064</v>
      </c>
      <c r="G336" s="11" t="str">
        <f t="shared" si="23"/>
        <v>Start group 4 for 50km</v>
      </c>
      <c r="H336" s="4" t="str">
        <f t="shared" si="24"/>
        <v>Start group 5 for 100km</v>
      </c>
    </row>
    <row r="337" spans="1:8">
      <c r="A337" s="128">
        <v>335</v>
      </c>
      <c r="B337" s="68" t="s">
        <v>1452</v>
      </c>
      <c r="C337" s="68" t="s">
        <v>7379</v>
      </c>
      <c r="D337" s="69">
        <v>0.28390048611111113</v>
      </c>
      <c r="E337" s="37">
        <f t="shared" si="21"/>
        <v>0.48976608187134502</v>
      </c>
      <c r="F337" s="37">
        <f t="shared" si="22"/>
        <v>0.57651520020566871</v>
      </c>
      <c r="G337" s="11" t="str">
        <f t="shared" si="23"/>
        <v>Start group 4 for 50km</v>
      </c>
      <c r="H337" s="4" t="str">
        <f t="shared" si="24"/>
        <v>Start group 5 for 100km</v>
      </c>
    </row>
    <row r="338" spans="1:8">
      <c r="A338" s="128">
        <v>336</v>
      </c>
      <c r="B338" s="68" t="s">
        <v>100</v>
      </c>
      <c r="C338" s="68" t="s">
        <v>9631</v>
      </c>
      <c r="D338" s="69">
        <v>0.28392370370370368</v>
      </c>
      <c r="E338" s="37">
        <f t="shared" si="21"/>
        <v>0.49122807017543857</v>
      </c>
      <c r="F338" s="37">
        <f t="shared" si="22"/>
        <v>0.57664374317115508</v>
      </c>
      <c r="G338" s="11" t="str">
        <f t="shared" si="23"/>
        <v>Start group 4 for 50km</v>
      </c>
      <c r="H338" s="4" t="str">
        <f t="shared" si="24"/>
        <v>Start group 5 for 100km</v>
      </c>
    </row>
    <row r="339" spans="1:8">
      <c r="A339" s="128">
        <v>337</v>
      </c>
      <c r="B339" s="68" t="s">
        <v>64</v>
      </c>
      <c r="C339" s="68" t="s">
        <v>9632</v>
      </c>
      <c r="D339" s="69">
        <v>0.28409724537037034</v>
      </c>
      <c r="E339" s="37">
        <f t="shared" si="21"/>
        <v>0.49269005847953218</v>
      </c>
      <c r="F339" s="37">
        <f t="shared" si="22"/>
        <v>0.57760781541230166</v>
      </c>
      <c r="G339" s="11" t="str">
        <f t="shared" si="23"/>
        <v>Start group 4 for 50km</v>
      </c>
      <c r="H339" s="4" t="str">
        <f t="shared" si="24"/>
        <v>Start group 5 for 100km</v>
      </c>
    </row>
    <row r="340" spans="1:8">
      <c r="A340" s="128">
        <v>338</v>
      </c>
      <c r="B340" s="68" t="s">
        <v>17</v>
      </c>
      <c r="C340" s="68" t="s">
        <v>9633</v>
      </c>
      <c r="D340" s="69">
        <v>0.28431721064814813</v>
      </c>
      <c r="E340" s="37">
        <f t="shared" si="21"/>
        <v>0.49415204678362573</v>
      </c>
      <c r="F340" s="37">
        <f t="shared" si="22"/>
        <v>0.57882897358442065</v>
      </c>
      <c r="G340" s="11" t="str">
        <f t="shared" si="23"/>
        <v>Start group 4 for 50km</v>
      </c>
      <c r="H340" s="4" t="str">
        <f t="shared" si="24"/>
        <v>Start group 5 for 100km</v>
      </c>
    </row>
    <row r="341" spans="1:8">
      <c r="A341" s="128">
        <v>339</v>
      </c>
      <c r="B341" s="68" t="s">
        <v>56</v>
      </c>
      <c r="C341" s="68" t="s">
        <v>9634</v>
      </c>
      <c r="D341" s="69">
        <v>0.28440981481481481</v>
      </c>
      <c r="E341" s="37">
        <f t="shared" si="21"/>
        <v>0.49561403508771928</v>
      </c>
      <c r="F341" s="37">
        <f t="shared" si="22"/>
        <v>0.57934314544636556</v>
      </c>
      <c r="G341" s="11" t="str">
        <f t="shared" si="23"/>
        <v>Start group 4 for 50km</v>
      </c>
      <c r="H341" s="4" t="str">
        <f t="shared" si="24"/>
        <v>Start group 5 for 100km</v>
      </c>
    </row>
    <row r="342" spans="1:8">
      <c r="A342" s="128">
        <v>340</v>
      </c>
      <c r="B342" s="68" t="s">
        <v>9635</v>
      </c>
      <c r="C342" s="68" t="s">
        <v>9636</v>
      </c>
      <c r="D342" s="69">
        <v>0.2844213888888889</v>
      </c>
      <c r="E342" s="37">
        <f t="shared" si="21"/>
        <v>0.49707602339181284</v>
      </c>
      <c r="F342" s="37">
        <f t="shared" si="22"/>
        <v>0.57940741692910858</v>
      </c>
      <c r="G342" s="11" t="str">
        <f t="shared" si="23"/>
        <v>Start group 4 for 50km</v>
      </c>
      <c r="H342" s="4" t="str">
        <f t="shared" si="24"/>
        <v>Start group 5 for 100km</v>
      </c>
    </row>
    <row r="343" spans="1:8">
      <c r="A343" s="128">
        <v>341</v>
      </c>
      <c r="B343" s="68" t="s">
        <v>46</v>
      </c>
      <c r="C343" s="68" t="s">
        <v>9637</v>
      </c>
      <c r="D343" s="69">
        <v>0.28474543981481482</v>
      </c>
      <c r="E343" s="37">
        <f t="shared" si="21"/>
        <v>0.49853801169590645</v>
      </c>
      <c r="F343" s="37">
        <f t="shared" si="22"/>
        <v>0.58120701844591571</v>
      </c>
      <c r="G343" s="11" t="str">
        <f t="shared" si="23"/>
        <v>Start group 4 for 50km</v>
      </c>
      <c r="H343" s="4" t="str">
        <f t="shared" si="24"/>
        <v>Start group 5 for 100km</v>
      </c>
    </row>
    <row r="344" spans="1:8">
      <c r="A344" s="128">
        <v>342</v>
      </c>
      <c r="B344" s="68" t="s">
        <v>7</v>
      </c>
      <c r="C344" s="68" t="s">
        <v>9638</v>
      </c>
      <c r="D344" s="69">
        <v>0.28505791666666669</v>
      </c>
      <c r="E344" s="37">
        <f t="shared" si="21"/>
        <v>0.5</v>
      </c>
      <c r="F344" s="37">
        <f t="shared" si="22"/>
        <v>0.5829423484799795</v>
      </c>
      <c r="G344" s="11" t="str">
        <f t="shared" si="23"/>
        <v>Start group 4 for 50km</v>
      </c>
      <c r="H344" s="4" t="str">
        <f t="shared" si="24"/>
        <v>Start group 5 for 100km</v>
      </c>
    </row>
    <row r="345" spans="1:8">
      <c r="A345" s="128">
        <v>343</v>
      </c>
      <c r="B345" s="68" t="s">
        <v>30</v>
      </c>
      <c r="C345" s="68" t="s">
        <v>9639</v>
      </c>
      <c r="D345" s="69">
        <v>0.2853588773148148</v>
      </c>
      <c r="E345" s="37">
        <f t="shared" si="21"/>
        <v>0.50146198830409361</v>
      </c>
      <c r="F345" s="37">
        <f t="shared" si="22"/>
        <v>0.58461340703130027</v>
      </c>
      <c r="G345" s="11" t="str">
        <f t="shared" si="23"/>
        <v>Start group 4 for 50km</v>
      </c>
      <c r="H345" s="4" t="str">
        <f t="shared" si="24"/>
        <v>Start group 5 for 100km</v>
      </c>
    </row>
    <row r="346" spans="1:8">
      <c r="A346" s="128">
        <v>344</v>
      </c>
      <c r="B346" s="68" t="s">
        <v>56</v>
      </c>
      <c r="C346" s="68" t="s">
        <v>9640</v>
      </c>
      <c r="D346" s="69">
        <v>0.2859144560185185</v>
      </c>
      <c r="E346" s="37">
        <f t="shared" si="21"/>
        <v>0.50292397660818711</v>
      </c>
      <c r="F346" s="37">
        <f t="shared" si="22"/>
        <v>0.5876984382029693</v>
      </c>
      <c r="G346" s="11" t="str">
        <f t="shared" si="23"/>
        <v>Start group 4 for 50km</v>
      </c>
      <c r="H346" s="4" t="str">
        <f t="shared" si="24"/>
        <v>Start group 5 for 100km</v>
      </c>
    </row>
    <row r="347" spans="1:8">
      <c r="A347" s="128">
        <v>345</v>
      </c>
      <c r="B347" s="68" t="s">
        <v>6</v>
      </c>
      <c r="C347" s="68" t="s">
        <v>9641</v>
      </c>
      <c r="D347" s="69">
        <v>0.28609953703703705</v>
      </c>
      <c r="E347" s="37">
        <f t="shared" si="21"/>
        <v>0.50438596491228072</v>
      </c>
      <c r="F347" s="37">
        <f t="shared" si="22"/>
        <v>0.58872678192685912</v>
      </c>
      <c r="G347" s="11" t="str">
        <f t="shared" si="23"/>
        <v>Start group 4 for 50km</v>
      </c>
      <c r="H347" s="4" t="str">
        <f t="shared" si="24"/>
        <v>Start group 5 for 100km</v>
      </c>
    </row>
    <row r="348" spans="1:8">
      <c r="A348" s="128">
        <v>346</v>
      </c>
      <c r="B348" s="68" t="s">
        <v>90</v>
      </c>
      <c r="C348" s="68" t="s">
        <v>5881</v>
      </c>
      <c r="D348" s="69">
        <v>0.28625001157407409</v>
      </c>
      <c r="E348" s="37">
        <f t="shared" si="21"/>
        <v>0.50584795321637432</v>
      </c>
      <c r="F348" s="37">
        <f t="shared" si="22"/>
        <v>0.58956231120251945</v>
      </c>
      <c r="G348" s="11" t="str">
        <f t="shared" si="23"/>
        <v>Start group 4 for 50km</v>
      </c>
      <c r="H348" s="4" t="str">
        <f t="shared" si="24"/>
        <v>Start group 5 for 100km</v>
      </c>
    </row>
    <row r="349" spans="1:8">
      <c r="A349" s="128">
        <v>347</v>
      </c>
      <c r="B349" s="68" t="s">
        <v>17</v>
      </c>
      <c r="C349" s="68" t="s">
        <v>9642</v>
      </c>
      <c r="D349" s="69">
        <v>0.28625010416666669</v>
      </c>
      <c r="E349" s="37">
        <f t="shared" si="21"/>
        <v>0.50730994152046782</v>
      </c>
      <c r="F349" s="37">
        <f t="shared" si="22"/>
        <v>0.58956231120251945</v>
      </c>
      <c r="G349" s="11" t="str">
        <f t="shared" si="23"/>
        <v>Start group 4 for 50km</v>
      </c>
      <c r="H349" s="4" t="str">
        <f t="shared" si="24"/>
        <v>Start group 5 for 100km</v>
      </c>
    </row>
    <row r="350" spans="1:8">
      <c r="A350" s="128">
        <v>348</v>
      </c>
      <c r="B350" s="68" t="s">
        <v>36</v>
      </c>
      <c r="C350" s="68" t="s">
        <v>9643</v>
      </c>
      <c r="D350" s="69">
        <v>0.28672462962962963</v>
      </c>
      <c r="E350" s="37">
        <f t="shared" si="21"/>
        <v>0.50877192982456143</v>
      </c>
      <c r="F350" s="37">
        <f t="shared" si="22"/>
        <v>0.59219744199498681</v>
      </c>
      <c r="G350" s="11" t="str">
        <f t="shared" si="23"/>
        <v>Start group 4 for 50km</v>
      </c>
      <c r="H350" s="4" t="str">
        <f t="shared" si="24"/>
        <v>Start group 5 for 100km</v>
      </c>
    </row>
    <row r="351" spans="1:8">
      <c r="A351" s="128">
        <v>349</v>
      </c>
      <c r="B351" s="68" t="s">
        <v>210</v>
      </c>
      <c r="C351" s="68" t="s">
        <v>9644</v>
      </c>
      <c r="D351" s="69">
        <v>0.28686347222222225</v>
      </c>
      <c r="E351" s="37">
        <f t="shared" si="21"/>
        <v>0.51023391812865493</v>
      </c>
      <c r="F351" s="37">
        <f t="shared" si="22"/>
        <v>0.59296869978790401</v>
      </c>
      <c r="G351" s="11" t="str">
        <f t="shared" si="23"/>
        <v>Start group 4 for 50km</v>
      </c>
      <c r="H351" s="4" t="str">
        <f t="shared" si="24"/>
        <v>Start group 5 for 100km</v>
      </c>
    </row>
    <row r="352" spans="1:8">
      <c r="A352" s="128">
        <v>350</v>
      </c>
      <c r="B352" s="68" t="s">
        <v>2982</v>
      </c>
      <c r="C352" s="68" t="s">
        <v>7395</v>
      </c>
      <c r="D352" s="69">
        <v>0.28752321759259258</v>
      </c>
      <c r="E352" s="37">
        <f t="shared" si="21"/>
        <v>0.51169590643274854</v>
      </c>
      <c r="F352" s="37">
        <f t="shared" si="22"/>
        <v>0.5966321743042613</v>
      </c>
      <c r="G352" s="11" t="str">
        <f t="shared" si="23"/>
        <v>Start group 4 for 50km</v>
      </c>
      <c r="H352" s="4" t="str">
        <f t="shared" si="24"/>
        <v>Start group 5 for 100km</v>
      </c>
    </row>
    <row r="353" spans="1:8">
      <c r="A353" s="128">
        <v>351</v>
      </c>
      <c r="B353" s="68" t="s">
        <v>127</v>
      </c>
      <c r="C353" s="68" t="s">
        <v>5852</v>
      </c>
      <c r="D353" s="69">
        <v>0.28763888888888889</v>
      </c>
      <c r="E353" s="37">
        <f t="shared" si="21"/>
        <v>0.51315789473684215</v>
      </c>
      <c r="F353" s="37">
        <f t="shared" si="22"/>
        <v>0.59727488913169224</v>
      </c>
      <c r="G353" s="11" t="str">
        <f t="shared" si="23"/>
        <v>Start group 4 for 50km</v>
      </c>
      <c r="H353" s="4" t="str">
        <f t="shared" si="24"/>
        <v>Start group 5 for 100km</v>
      </c>
    </row>
    <row r="354" spans="1:8">
      <c r="A354" s="128">
        <v>352</v>
      </c>
      <c r="B354" s="68" t="s">
        <v>42</v>
      </c>
      <c r="C354" s="68" t="s">
        <v>9645</v>
      </c>
      <c r="D354" s="69">
        <v>0.28792827546296296</v>
      </c>
      <c r="E354" s="37">
        <f t="shared" si="21"/>
        <v>0.51461988304093564</v>
      </c>
      <c r="F354" s="37">
        <f t="shared" si="22"/>
        <v>0.59888167620027</v>
      </c>
      <c r="G354" s="11" t="str">
        <f t="shared" si="23"/>
        <v>Start group 4 for 50km</v>
      </c>
      <c r="H354" s="4" t="str">
        <f t="shared" si="24"/>
        <v>Start group 5 for 100km</v>
      </c>
    </row>
    <row r="355" spans="1:8">
      <c r="A355" s="128">
        <v>353</v>
      </c>
      <c r="B355" s="68" t="s">
        <v>176</v>
      </c>
      <c r="C355" s="68" t="s">
        <v>5979</v>
      </c>
      <c r="D355" s="69">
        <v>0.28799771990740741</v>
      </c>
      <c r="E355" s="37">
        <f t="shared" si="21"/>
        <v>0.51608187134502925</v>
      </c>
      <c r="F355" s="37">
        <f t="shared" si="22"/>
        <v>0.59926730509672854</v>
      </c>
      <c r="G355" s="11" t="str">
        <f t="shared" si="23"/>
        <v>Start group 4 for 50km</v>
      </c>
      <c r="H355" s="4" t="str">
        <f t="shared" si="24"/>
        <v>Start group 5 for 100km</v>
      </c>
    </row>
    <row r="356" spans="1:8">
      <c r="A356" s="128">
        <v>354</v>
      </c>
      <c r="B356" s="68" t="s">
        <v>262</v>
      </c>
      <c r="C356" s="68" t="s">
        <v>7751</v>
      </c>
      <c r="D356" s="69">
        <v>0.28839122685185187</v>
      </c>
      <c r="E356" s="37">
        <f t="shared" si="21"/>
        <v>0.51754385964912286</v>
      </c>
      <c r="F356" s="37">
        <f t="shared" si="22"/>
        <v>0.60145253550999433</v>
      </c>
      <c r="G356" s="11" t="str">
        <f t="shared" si="23"/>
        <v>Start group 4 for 50km</v>
      </c>
      <c r="H356" s="4" t="str">
        <f t="shared" si="24"/>
        <v>Start group 5 for 100km</v>
      </c>
    </row>
    <row r="357" spans="1:8">
      <c r="A357" s="128">
        <v>355</v>
      </c>
      <c r="B357" s="68" t="s">
        <v>80</v>
      </c>
      <c r="C357" s="68" t="s">
        <v>9646</v>
      </c>
      <c r="D357" s="69">
        <v>0.28848383101851854</v>
      </c>
      <c r="E357" s="37">
        <f t="shared" si="21"/>
        <v>0.51900584795321636</v>
      </c>
      <c r="F357" s="37">
        <f t="shared" si="22"/>
        <v>0.60196670737193914</v>
      </c>
      <c r="G357" s="11" t="str">
        <f t="shared" si="23"/>
        <v>Start group 4 for 50km</v>
      </c>
      <c r="H357" s="4" t="str">
        <f t="shared" si="24"/>
        <v>Start group 5 for 100km</v>
      </c>
    </row>
    <row r="358" spans="1:8">
      <c r="A358" s="128">
        <v>356</v>
      </c>
      <c r="B358" s="68" t="s">
        <v>747</v>
      </c>
      <c r="C358" s="68" t="s">
        <v>9647</v>
      </c>
      <c r="D358" s="69">
        <v>0.28849537037037037</v>
      </c>
      <c r="E358" s="37">
        <f t="shared" si="21"/>
        <v>0.52046783625730997</v>
      </c>
      <c r="F358" s="37">
        <f t="shared" si="22"/>
        <v>0.60203097885468226</v>
      </c>
      <c r="G358" s="11" t="str">
        <f t="shared" si="23"/>
        <v>Start group 4 for 50km</v>
      </c>
      <c r="H358" s="4" t="str">
        <f t="shared" si="24"/>
        <v>Start group 5 for 100km</v>
      </c>
    </row>
    <row r="359" spans="1:8">
      <c r="A359" s="128">
        <v>357</v>
      </c>
      <c r="B359" s="68" t="s">
        <v>5</v>
      </c>
      <c r="C359" s="68" t="s">
        <v>7826</v>
      </c>
      <c r="D359" s="69">
        <v>0.28857638888888887</v>
      </c>
      <c r="E359" s="37">
        <f t="shared" si="21"/>
        <v>0.52192982456140347</v>
      </c>
      <c r="F359" s="37">
        <f t="shared" si="22"/>
        <v>0.60248087923388405</v>
      </c>
      <c r="G359" s="11" t="str">
        <f t="shared" si="23"/>
        <v>Start group 4 for 50km</v>
      </c>
      <c r="H359" s="4" t="str">
        <f t="shared" si="24"/>
        <v>Start group 5 for 100km</v>
      </c>
    </row>
    <row r="360" spans="1:8">
      <c r="A360" s="128">
        <v>358</v>
      </c>
      <c r="B360" s="68" t="s">
        <v>159</v>
      </c>
      <c r="C360" s="68" t="s">
        <v>7289</v>
      </c>
      <c r="D360" s="69">
        <v>0.28890046296296296</v>
      </c>
      <c r="E360" s="37">
        <f t="shared" si="21"/>
        <v>0.52339181286549707</v>
      </c>
      <c r="F360" s="37">
        <f t="shared" si="22"/>
        <v>0.60428048075069085</v>
      </c>
      <c r="G360" s="11" t="str">
        <f t="shared" si="23"/>
        <v>Start group 4 for 50km</v>
      </c>
      <c r="H360" s="4" t="str">
        <f t="shared" si="24"/>
        <v>Start group 5 for 100km</v>
      </c>
    </row>
    <row r="361" spans="1:8">
      <c r="A361" s="128">
        <v>359</v>
      </c>
      <c r="B361" s="68" t="s">
        <v>9648</v>
      </c>
      <c r="C361" s="68" t="s">
        <v>9649</v>
      </c>
      <c r="D361" s="69">
        <v>0.2892708449074074</v>
      </c>
      <c r="E361" s="37">
        <f t="shared" si="21"/>
        <v>0.52485380116959068</v>
      </c>
      <c r="F361" s="37">
        <f t="shared" si="22"/>
        <v>0.60633716819847039</v>
      </c>
      <c r="G361" s="11" t="str">
        <f t="shared" si="23"/>
        <v>Start group 4 for 50km</v>
      </c>
      <c r="H361" s="4" t="str">
        <f t="shared" si="24"/>
        <v>Start group 5 for 100km</v>
      </c>
    </row>
    <row r="362" spans="1:8">
      <c r="A362" s="128">
        <v>360</v>
      </c>
      <c r="B362" s="68" t="s">
        <v>132</v>
      </c>
      <c r="C362" s="68" t="s">
        <v>8193</v>
      </c>
      <c r="D362" s="69">
        <v>0.28944452546296295</v>
      </c>
      <c r="E362" s="37">
        <f t="shared" si="21"/>
        <v>0.52631578947368418</v>
      </c>
      <c r="F362" s="37">
        <f t="shared" si="22"/>
        <v>0.60730124043961697</v>
      </c>
      <c r="G362" s="11" t="str">
        <f t="shared" si="23"/>
        <v>Start group 4 for 50km</v>
      </c>
      <c r="H362" s="4" t="str">
        <f t="shared" si="24"/>
        <v>Start group 5 for 100km</v>
      </c>
    </row>
    <row r="363" spans="1:8">
      <c r="A363" s="128">
        <v>361</v>
      </c>
      <c r="B363" s="68" t="s">
        <v>36</v>
      </c>
      <c r="C363" s="68" t="s">
        <v>9650</v>
      </c>
      <c r="D363" s="69">
        <v>0.28960648148148149</v>
      </c>
      <c r="E363" s="37">
        <f t="shared" si="21"/>
        <v>0.52777777777777779</v>
      </c>
      <c r="F363" s="37">
        <f t="shared" si="22"/>
        <v>0.60820104119802054</v>
      </c>
      <c r="G363" s="11" t="str">
        <f t="shared" si="23"/>
        <v>Start group 4 for 50km</v>
      </c>
      <c r="H363" s="4" t="str">
        <f t="shared" si="24"/>
        <v>Start group 5 for 100km</v>
      </c>
    </row>
    <row r="364" spans="1:8">
      <c r="A364" s="128">
        <v>362</v>
      </c>
      <c r="B364" s="68" t="s">
        <v>405</v>
      </c>
      <c r="C364" s="68" t="s">
        <v>7396</v>
      </c>
      <c r="D364" s="69">
        <v>0.28962966435185183</v>
      </c>
      <c r="E364" s="37">
        <f t="shared" si="21"/>
        <v>0.5292397660818714</v>
      </c>
      <c r="F364" s="37">
        <f t="shared" si="22"/>
        <v>0.60832958416350669</v>
      </c>
      <c r="G364" s="11" t="str">
        <f t="shared" si="23"/>
        <v>Start group 4 for 50km</v>
      </c>
      <c r="H364" s="4" t="str">
        <f t="shared" si="24"/>
        <v>Start group 5 for 100km</v>
      </c>
    </row>
    <row r="365" spans="1:8">
      <c r="A365" s="128">
        <v>363</v>
      </c>
      <c r="B365" s="68" t="s">
        <v>100</v>
      </c>
      <c r="C365" s="68" t="s">
        <v>7645</v>
      </c>
      <c r="D365" s="69">
        <v>0.28968756944444446</v>
      </c>
      <c r="E365" s="37">
        <f t="shared" si="21"/>
        <v>0.5307017543859649</v>
      </c>
      <c r="F365" s="37">
        <f t="shared" si="22"/>
        <v>0.6086509415772221</v>
      </c>
      <c r="G365" s="11" t="str">
        <f t="shared" si="23"/>
        <v>Start group 4 for 50km</v>
      </c>
      <c r="H365" s="4" t="str">
        <f t="shared" si="24"/>
        <v>Start group 5 for 100km</v>
      </c>
    </row>
    <row r="366" spans="1:8">
      <c r="A366" s="128">
        <v>364</v>
      </c>
      <c r="B366" s="68" t="s">
        <v>176</v>
      </c>
      <c r="C366" s="68" t="s">
        <v>9566</v>
      </c>
      <c r="D366" s="69">
        <v>0.28978016203703705</v>
      </c>
      <c r="E366" s="37">
        <f t="shared" si="21"/>
        <v>0.53216374269005851</v>
      </c>
      <c r="F366" s="37">
        <f t="shared" si="22"/>
        <v>0.60916511343916713</v>
      </c>
      <c r="G366" s="11" t="str">
        <f t="shared" si="23"/>
        <v>Start group 4 for 50km</v>
      </c>
      <c r="H366" s="4" t="str">
        <f t="shared" si="24"/>
        <v>Start group 5 for 100km</v>
      </c>
    </row>
    <row r="367" spans="1:8">
      <c r="A367" s="128">
        <v>365</v>
      </c>
      <c r="B367" s="68" t="s">
        <v>188</v>
      </c>
      <c r="C367" s="68" t="s">
        <v>9651</v>
      </c>
      <c r="D367" s="69">
        <v>0.29026620370370371</v>
      </c>
      <c r="E367" s="37">
        <f t="shared" si="21"/>
        <v>0.533625730994152</v>
      </c>
      <c r="F367" s="37">
        <f t="shared" si="22"/>
        <v>0.61186451571437761</v>
      </c>
      <c r="G367" s="11" t="str">
        <f t="shared" si="23"/>
        <v>Start group 4 for 50km</v>
      </c>
      <c r="H367" s="4" t="str">
        <f t="shared" si="24"/>
        <v>Start group 5 for 100km</v>
      </c>
    </row>
    <row r="368" spans="1:8">
      <c r="A368" s="128">
        <v>366</v>
      </c>
      <c r="B368" s="68" t="s">
        <v>158</v>
      </c>
      <c r="C368" s="68" t="s">
        <v>9652</v>
      </c>
      <c r="D368" s="69">
        <v>0.29033570601851849</v>
      </c>
      <c r="E368" s="37">
        <f t="shared" si="21"/>
        <v>0.53508771929824561</v>
      </c>
      <c r="F368" s="37">
        <f t="shared" si="22"/>
        <v>0.61225014461083616</v>
      </c>
      <c r="G368" s="11" t="str">
        <f t="shared" si="23"/>
        <v>Start group 4 for 50km</v>
      </c>
      <c r="H368" s="4" t="str">
        <f t="shared" si="24"/>
        <v>Start group 5 for 100km</v>
      </c>
    </row>
    <row r="369" spans="1:8">
      <c r="A369" s="128">
        <v>367</v>
      </c>
      <c r="B369" s="68" t="s">
        <v>293</v>
      </c>
      <c r="C369" s="68" t="s">
        <v>9652</v>
      </c>
      <c r="D369" s="69">
        <v>0.2903587962962963</v>
      </c>
      <c r="E369" s="37">
        <f t="shared" si="21"/>
        <v>0.53654970760233922</v>
      </c>
      <c r="F369" s="37">
        <f t="shared" si="22"/>
        <v>0.61237868757632241</v>
      </c>
      <c r="G369" s="11" t="str">
        <f t="shared" si="23"/>
        <v>Start group 4 for 50km</v>
      </c>
      <c r="H369" s="4" t="str">
        <f t="shared" si="24"/>
        <v>Start group 5 for 100km</v>
      </c>
    </row>
    <row r="370" spans="1:8">
      <c r="A370" s="128">
        <v>368</v>
      </c>
      <c r="B370" s="68" t="s">
        <v>2631</v>
      </c>
      <c r="C370" s="68" t="s">
        <v>7863</v>
      </c>
      <c r="D370" s="69">
        <v>0.29052084490740743</v>
      </c>
      <c r="E370" s="37">
        <f t="shared" si="21"/>
        <v>0.53801169590643272</v>
      </c>
      <c r="F370" s="37">
        <f t="shared" si="22"/>
        <v>0.61327848833472598</v>
      </c>
      <c r="G370" s="11" t="str">
        <f t="shared" si="23"/>
        <v>Start group 4 for 50km</v>
      </c>
      <c r="H370" s="4" t="str">
        <f t="shared" si="24"/>
        <v>Start group 5 for 100km</v>
      </c>
    </row>
    <row r="371" spans="1:8">
      <c r="A371" s="128">
        <v>369</v>
      </c>
      <c r="B371" s="68" t="s">
        <v>623</v>
      </c>
      <c r="C371" s="68" t="s">
        <v>6103</v>
      </c>
      <c r="D371" s="69">
        <v>0.29055555555555557</v>
      </c>
      <c r="E371" s="37">
        <f t="shared" si="21"/>
        <v>0.53947368421052633</v>
      </c>
      <c r="F371" s="37">
        <f t="shared" si="22"/>
        <v>0.61347130278295514</v>
      </c>
      <c r="G371" s="11" t="str">
        <f t="shared" si="23"/>
        <v>Start group 4 for 50km</v>
      </c>
      <c r="H371" s="4" t="str">
        <f t="shared" si="24"/>
        <v>Start group 5 for 100km</v>
      </c>
    </row>
    <row r="372" spans="1:8">
      <c r="A372" s="128">
        <v>370</v>
      </c>
      <c r="B372" s="68" t="s">
        <v>27</v>
      </c>
      <c r="C372" s="68" t="s">
        <v>7897</v>
      </c>
      <c r="D372" s="69">
        <v>0.29056712962962961</v>
      </c>
      <c r="E372" s="37">
        <f t="shared" si="21"/>
        <v>0.54093567251461994</v>
      </c>
      <c r="F372" s="37">
        <f t="shared" si="22"/>
        <v>0.61353557426569838</v>
      </c>
      <c r="G372" s="11" t="str">
        <f t="shared" si="23"/>
        <v>Start group 4 for 50km</v>
      </c>
      <c r="H372" s="4" t="str">
        <f t="shared" si="24"/>
        <v>Start group 5 for 100km</v>
      </c>
    </row>
    <row r="373" spans="1:8">
      <c r="A373" s="128">
        <v>371</v>
      </c>
      <c r="B373" s="68" t="s">
        <v>439</v>
      </c>
      <c r="C373" s="68" t="s">
        <v>9653</v>
      </c>
      <c r="D373" s="69">
        <v>0.29077546296296297</v>
      </c>
      <c r="E373" s="37">
        <f t="shared" si="21"/>
        <v>0.54239766081871343</v>
      </c>
      <c r="F373" s="37">
        <f t="shared" si="22"/>
        <v>0.61469246095507413</v>
      </c>
      <c r="G373" s="11" t="str">
        <f t="shared" si="23"/>
        <v>Start group 4 for 50km</v>
      </c>
      <c r="H373" s="4" t="str">
        <f t="shared" si="24"/>
        <v>Start group 5 for 100km</v>
      </c>
    </row>
    <row r="374" spans="1:8">
      <c r="A374" s="128">
        <v>372</v>
      </c>
      <c r="B374" s="68" t="s">
        <v>9654</v>
      </c>
      <c r="C374" s="68" t="s">
        <v>7488</v>
      </c>
      <c r="D374" s="69">
        <v>0.29107648148148146</v>
      </c>
      <c r="E374" s="37">
        <f t="shared" si="21"/>
        <v>0.54385964912280704</v>
      </c>
      <c r="F374" s="37">
        <f t="shared" si="22"/>
        <v>0.6163635195063949</v>
      </c>
      <c r="G374" s="11" t="str">
        <f t="shared" si="23"/>
        <v>Start group 4 for 50km</v>
      </c>
      <c r="H374" s="4" t="str">
        <f t="shared" si="24"/>
        <v>Start group 5 for 100km</v>
      </c>
    </row>
    <row r="375" spans="1:8">
      <c r="A375" s="128">
        <v>373</v>
      </c>
      <c r="B375" s="68" t="s">
        <v>64</v>
      </c>
      <c r="C375" s="68" t="s">
        <v>5760</v>
      </c>
      <c r="D375" s="69">
        <v>0.29123844907407409</v>
      </c>
      <c r="E375" s="37">
        <f t="shared" si="21"/>
        <v>0.54532163742690054</v>
      </c>
      <c r="F375" s="37">
        <f t="shared" si="22"/>
        <v>0.61726332026479847</v>
      </c>
      <c r="G375" s="11" t="str">
        <f t="shared" si="23"/>
        <v>Start group 4 for 50km</v>
      </c>
      <c r="H375" s="4" t="str">
        <f t="shared" si="24"/>
        <v>Start group 5 for 100km</v>
      </c>
    </row>
    <row r="376" spans="1:8">
      <c r="A376" s="128">
        <v>374</v>
      </c>
      <c r="B376" s="68" t="s">
        <v>41</v>
      </c>
      <c r="C376" s="68" t="s">
        <v>5808</v>
      </c>
      <c r="D376" s="69">
        <v>0.29128480324074074</v>
      </c>
      <c r="E376" s="37">
        <f t="shared" si="21"/>
        <v>0.54678362573099415</v>
      </c>
      <c r="F376" s="37">
        <f t="shared" si="22"/>
        <v>0.61752040619577087</v>
      </c>
      <c r="G376" s="11" t="str">
        <f t="shared" si="23"/>
        <v>Start group 4 for 50km</v>
      </c>
      <c r="H376" s="4" t="str">
        <f t="shared" si="24"/>
        <v>Start group 5 for 100km</v>
      </c>
    </row>
    <row r="377" spans="1:8">
      <c r="A377" s="128">
        <v>375</v>
      </c>
      <c r="B377" s="68" t="s">
        <v>47</v>
      </c>
      <c r="C377" s="68" t="s">
        <v>9655</v>
      </c>
      <c r="D377" s="69">
        <v>0.29136582175925924</v>
      </c>
      <c r="E377" s="37">
        <f t="shared" si="21"/>
        <v>0.54824561403508776</v>
      </c>
      <c r="F377" s="37">
        <f t="shared" si="22"/>
        <v>0.61797030657497265</v>
      </c>
      <c r="G377" s="11" t="str">
        <f t="shared" si="23"/>
        <v>Start group 4 for 50km</v>
      </c>
      <c r="H377" s="4" t="str">
        <f t="shared" si="24"/>
        <v>Start group 5 for 100km</v>
      </c>
    </row>
    <row r="378" spans="1:8">
      <c r="A378" s="128">
        <v>376</v>
      </c>
      <c r="B378" s="68" t="s">
        <v>41</v>
      </c>
      <c r="C378" s="68" t="s">
        <v>5728</v>
      </c>
      <c r="D378" s="69">
        <v>0.29136583333333332</v>
      </c>
      <c r="E378" s="37">
        <f t="shared" si="21"/>
        <v>0.54970760233918126</v>
      </c>
      <c r="F378" s="37">
        <f t="shared" si="22"/>
        <v>0.61797030657497265</v>
      </c>
      <c r="G378" s="11" t="str">
        <f t="shared" si="23"/>
        <v>Start group 4 for 50km</v>
      </c>
      <c r="H378" s="4" t="str">
        <f t="shared" si="24"/>
        <v>Start group 5 for 100km</v>
      </c>
    </row>
    <row r="379" spans="1:8">
      <c r="A379" s="128">
        <v>377</v>
      </c>
      <c r="B379" s="68" t="s">
        <v>56</v>
      </c>
      <c r="C379" s="68" t="s">
        <v>9656</v>
      </c>
      <c r="D379" s="69">
        <v>0.29212967592592592</v>
      </c>
      <c r="E379" s="37">
        <f t="shared" si="21"/>
        <v>0.55116959064327486</v>
      </c>
      <c r="F379" s="37">
        <f t="shared" si="22"/>
        <v>0.62221222443601787</v>
      </c>
      <c r="G379" s="11" t="str">
        <f t="shared" si="23"/>
        <v>Start group 4 for 50km</v>
      </c>
      <c r="H379" s="4" t="str">
        <f t="shared" si="24"/>
        <v>Start group 5 for 100km</v>
      </c>
    </row>
    <row r="380" spans="1:8">
      <c r="A380" s="128">
        <v>378</v>
      </c>
      <c r="B380" s="68" t="s">
        <v>7150</v>
      </c>
      <c r="C380" s="68" t="s">
        <v>9657</v>
      </c>
      <c r="D380" s="69">
        <v>0.29236115740740742</v>
      </c>
      <c r="E380" s="37">
        <f t="shared" si="21"/>
        <v>0.55263157894736847</v>
      </c>
      <c r="F380" s="37">
        <f t="shared" si="22"/>
        <v>0.62349765409087987</v>
      </c>
      <c r="G380" s="11" t="str">
        <f t="shared" si="23"/>
        <v>Start group 4 for 50km</v>
      </c>
      <c r="H380" s="4" t="str">
        <f t="shared" si="24"/>
        <v>Start group 5 for 100km</v>
      </c>
    </row>
    <row r="381" spans="1:8">
      <c r="A381" s="128">
        <v>379</v>
      </c>
      <c r="B381" s="68" t="s">
        <v>9509</v>
      </c>
      <c r="C381" s="68" t="s">
        <v>9658</v>
      </c>
      <c r="D381" s="69">
        <v>0.29282410879629628</v>
      </c>
      <c r="E381" s="37">
        <f t="shared" si="21"/>
        <v>0.55409356725146197</v>
      </c>
      <c r="F381" s="37">
        <f t="shared" si="22"/>
        <v>0.62606851340060421</v>
      </c>
      <c r="G381" s="11" t="str">
        <f t="shared" si="23"/>
        <v>Start group 4 for 50km</v>
      </c>
      <c r="H381" s="4" t="str">
        <f t="shared" si="24"/>
        <v>Start group 5 for 100km</v>
      </c>
    </row>
    <row r="382" spans="1:8">
      <c r="A382" s="128">
        <v>380</v>
      </c>
      <c r="B382" s="68" t="s">
        <v>50</v>
      </c>
      <c r="C382" s="68" t="s">
        <v>9659</v>
      </c>
      <c r="D382" s="69">
        <v>0.29324077546296295</v>
      </c>
      <c r="E382" s="37">
        <f t="shared" si="21"/>
        <v>0.55555555555555558</v>
      </c>
      <c r="F382" s="37">
        <f t="shared" si="22"/>
        <v>0.62838228677935593</v>
      </c>
      <c r="G382" s="11" t="str">
        <f t="shared" si="23"/>
        <v>Start group 4 for 50km</v>
      </c>
      <c r="H382" s="4" t="str">
        <f t="shared" si="24"/>
        <v>Start group 5 for 100km</v>
      </c>
    </row>
    <row r="383" spans="1:8">
      <c r="A383" s="128">
        <v>381</v>
      </c>
      <c r="B383" s="68" t="s">
        <v>12</v>
      </c>
      <c r="C383" s="68" t="s">
        <v>9660</v>
      </c>
      <c r="D383" s="69">
        <v>0.29326394675925926</v>
      </c>
      <c r="E383" s="37">
        <f t="shared" si="21"/>
        <v>0.55701754385964908</v>
      </c>
      <c r="F383" s="37">
        <f t="shared" si="22"/>
        <v>0.62851082974484229</v>
      </c>
      <c r="G383" s="11" t="str">
        <f t="shared" si="23"/>
        <v>Start group 4 for 50km</v>
      </c>
      <c r="H383" s="4" t="str">
        <f t="shared" si="24"/>
        <v>Start group 5 for 100km</v>
      </c>
    </row>
    <row r="384" spans="1:8">
      <c r="A384" s="128">
        <v>382</v>
      </c>
      <c r="B384" s="68" t="s">
        <v>31</v>
      </c>
      <c r="C384" s="68" t="s">
        <v>9661</v>
      </c>
      <c r="D384" s="69">
        <v>0.29478018518518517</v>
      </c>
      <c r="E384" s="37">
        <f t="shared" si="21"/>
        <v>0.55847953216374269</v>
      </c>
      <c r="F384" s="37">
        <f t="shared" si="22"/>
        <v>0.63693039398418927</v>
      </c>
      <c r="G384" s="11" t="str">
        <f t="shared" si="23"/>
        <v>Start group 4 for 50km</v>
      </c>
      <c r="H384" s="4" t="str">
        <f t="shared" si="24"/>
        <v>Start group 5 for 100km</v>
      </c>
    </row>
    <row r="385" spans="1:8">
      <c r="A385" s="128">
        <v>383</v>
      </c>
      <c r="B385" s="68" t="s">
        <v>25</v>
      </c>
      <c r="C385" s="68" t="s">
        <v>9543</v>
      </c>
      <c r="D385" s="69">
        <v>0.29482648148148149</v>
      </c>
      <c r="E385" s="37">
        <f t="shared" si="21"/>
        <v>0.5599415204678363</v>
      </c>
      <c r="F385" s="37">
        <f t="shared" si="22"/>
        <v>0.63718747991516167</v>
      </c>
      <c r="G385" s="11" t="str">
        <f t="shared" si="23"/>
        <v>Start group 4 for 50km</v>
      </c>
      <c r="H385" s="4" t="str">
        <f t="shared" si="24"/>
        <v>Start group 5 for 100km</v>
      </c>
    </row>
    <row r="386" spans="1:8">
      <c r="A386" s="128">
        <v>384</v>
      </c>
      <c r="B386" s="68" t="s">
        <v>56</v>
      </c>
      <c r="C386" s="68" t="s">
        <v>9662</v>
      </c>
      <c r="D386" s="69">
        <v>0.29512737268518519</v>
      </c>
      <c r="E386" s="37">
        <f t="shared" si="21"/>
        <v>0.56140350877192979</v>
      </c>
      <c r="F386" s="37">
        <f t="shared" si="22"/>
        <v>0.63885853846648255</v>
      </c>
      <c r="G386" s="11" t="str">
        <f t="shared" si="23"/>
        <v>Start group 4 for 50km</v>
      </c>
      <c r="H386" s="4" t="str">
        <f t="shared" si="24"/>
        <v>Start group 5 for 100km</v>
      </c>
    </row>
    <row r="387" spans="1:8">
      <c r="A387" s="128">
        <v>385</v>
      </c>
      <c r="B387" s="68" t="s">
        <v>6585</v>
      </c>
      <c r="C387" s="68" t="s">
        <v>9663</v>
      </c>
      <c r="D387" s="69">
        <v>0.29533572916666667</v>
      </c>
      <c r="E387" s="37">
        <f t="shared" si="21"/>
        <v>0.5628654970760234</v>
      </c>
      <c r="F387" s="37">
        <f t="shared" si="22"/>
        <v>0.64001542515585852</v>
      </c>
      <c r="G387" s="11" t="str">
        <f t="shared" si="23"/>
        <v>Start group 4 for 50km</v>
      </c>
      <c r="H387" s="4" t="str">
        <f t="shared" si="24"/>
        <v>Start group 5 for 100km</v>
      </c>
    </row>
    <row r="388" spans="1:8">
      <c r="A388" s="128">
        <v>386</v>
      </c>
      <c r="B388" s="68" t="s">
        <v>91</v>
      </c>
      <c r="C388" s="68" t="s">
        <v>9664</v>
      </c>
      <c r="D388" s="69">
        <v>0.29554407407407407</v>
      </c>
      <c r="E388" s="37">
        <f t="shared" ref="E388:E451" si="25">A388/684</f>
        <v>0.56432748538011701</v>
      </c>
      <c r="F388" s="37">
        <f t="shared" ref="F388:F451" si="26">((HOUR(D388)*60+MINUTE(D388)+SECOND(D388)/60)-(HOUR($D$3)*60+MINUTE($D$3)+SECOND($D$3)/60))/(HOUR($D$3)*60+MINUTE($D$3)+SECOND($D$3)/60)</f>
        <v>0.64117231184523427</v>
      </c>
      <c r="G388" s="11" t="str">
        <f t="shared" ref="G388:G451" si="27">"Start group "&amp;IF(F388&lt;=32%,1,IF(F388&lt;=42%,2,IF(F388&lt;=53%,3,IF(F388&lt;=65%,4,IF(F388&lt;=87%,5,6)))))&amp;" for 50km"</f>
        <v>Start group 4 for 50km</v>
      </c>
      <c r="H388" s="4" t="str">
        <f t="shared" ref="H388:H451" si="28">"Start group "&amp;IF(F388&lt;=23%,1,IF(F388&lt;=36%,2,IF(F388&lt;=46%,3,IF(F388&lt;=55%,4,IF(F388&lt;=72%,5,6)))))&amp;" for 100km"</f>
        <v>Start group 5 for 100km</v>
      </c>
    </row>
    <row r="389" spans="1:8">
      <c r="A389" s="128">
        <v>387</v>
      </c>
      <c r="B389" s="68" t="s">
        <v>15</v>
      </c>
      <c r="C389" s="68" t="s">
        <v>5729</v>
      </c>
      <c r="D389" s="69">
        <v>0.29555560185185187</v>
      </c>
      <c r="E389" s="37">
        <f t="shared" si="25"/>
        <v>0.56578947368421051</v>
      </c>
      <c r="F389" s="37">
        <f t="shared" si="26"/>
        <v>0.64123658332797751</v>
      </c>
      <c r="G389" s="11" t="str">
        <f t="shared" si="27"/>
        <v>Start group 4 for 50km</v>
      </c>
      <c r="H389" s="4" t="str">
        <f t="shared" si="28"/>
        <v>Start group 5 for 100km</v>
      </c>
    </row>
    <row r="390" spans="1:8">
      <c r="A390" s="128">
        <v>388</v>
      </c>
      <c r="B390" s="68" t="s">
        <v>34</v>
      </c>
      <c r="C390" s="68" t="s">
        <v>7779</v>
      </c>
      <c r="D390" s="69">
        <v>0.29607644675925926</v>
      </c>
      <c r="E390" s="37">
        <f t="shared" si="25"/>
        <v>0.56725146198830412</v>
      </c>
      <c r="F390" s="37">
        <f t="shared" si="26"/>
        <v>0.64412880005141726</v>
      </c>
      <c r="G390" s="11" t="str">
        <f t="shared" si="27"/>
        <v>Start group 4 for 50km</v>
      </c>
      <c r="H390" s="4" t="str">
        <f t="shared" si="28"/>
        <v>Start group 5 for 100km</v>
      </c>
    </row>
    <row r="391" spans="1:8">
      <c r="A391" s="128">
        <v>389</v>
      </c>
      <c r="B391" s="68" t="s">
        <v>25</v>
      </c>
      <c r="C391" s="68" t="s">
        <v>5961</v>
      </c>
      <c r="D391" s="69">
        <v>0.29625008101851852</v>
      </c>
      <c r="E391" s="37">
        <f t="shared" si="25"/>
        <v>0.56871345029239762</v>
      </c>
      <c r="F391" s="37">
        <f t="shared" si="26"/>
        <v>0.64509287229256385</v>
      </c>
      <c r="G391" s="11" t="str">
        <f t="shared" si="27"/>
        <v>Start group 4 for 50km</v>
      </c>
      <c r="H391" s="4" t="str">
        <f t="shared" si="28"/>
        <v>Start group 5 for 100km</v>
      </c>
    </row>
    <row r="392" spans="1:8">
      <c r="A392" s="128">
        <v>390</v>
      </c>
      <c r="B392" s="68" t="s">
        <v>9665</v>
      </c>
      <c r="C392" s="68" t="s">
        <v>9666</v>
      </c>
      <c r="D392" s="69">
        <v>0.29646991898148151</v>
      </c>
      <c r="E392" s="37">
        <f t="shared" si="25"/>
        <v>0.57017543859649122</v>
      </c>
      <c r="F392" s="37">
        <f t="shared" si="26"/>
        <v>0.64631403046468294</v>
      </c>
      <c r="G392" s="11" t="str">
        <f t="shared" si="27"/>
        <v>Start group 4 for 50km</v>
      </c>
      <c r="H392" s="4" t="str">
        <f t="shared" si="28"/>
        <v>Start group 5 for 100km</v>
      </c>
    </row>
    <row r="393" spans="1:8">
      <c r="A393" s="128">
        <v>391</v>
      </c>
      <c r="B393" s="68" t="s">
        <v>33</v>
      </c>
      <c r="C393" s="68" t="s">
        <v>9667</v>
      </c>
      <c r="D393" s="69">
        <v>0.29651623842592595</v>
      </c>
      <c r="E393" s="37">
        <f t="shared" si="25"/>
        <v>0.57163742690058483</v>
      </c>
      <c r="F393" s="37">
        <f t="shared" si="26"/>
        <v>0.64657111639565534</v>
      </c>
      <c r="G393" s="11" t="str">
        <f t="shared" si="27"/>
        <v>Start group 4 for 50km</v>
      </c>
      <c r="H393" s="4" t="str">
        <f t="shared" si="28"/>
        <v>Start group 5 for 100km</v>
      </c>
    </row>
    <row r="394" spans="1:8">
      <c r="A394" s="128">
        <v>392</v>
      </c>
      <c r="B394" s="68" t="s">
        <v>12</v>
      </c>
      <c r="C394" s="68" t="s">
        <v>9668</v>
      </c>
      <c r="D394" s="69">
        <v>0.29651627314814816</v>
      </c>
      <c r="E394" s="37">
        <f t="shared" si="25"/>
        <v>0.57309941520467833</v>
      </c>
      <c r="F394" s="37">
        <f t="shared" si="26"/>
        <v>0.64657111639565534</v>
      </c>
      <c r="G394" s="11" t="str">
        <f t="shared" si="27"/>
        <v>Start group 4 for 50km</v>
      </c>
      <c r="H394" s="4" t="str">
        <f t="shared" si="28"/>
        <v>Start group 5 for 100km</v>
      </c>
    </row>
    <row r="395" spans="1:8">
      <c r="A395" s="128">
        <v>393</v>
      </c>
      <c r="B395" s="68" t="s">
        <v>88</v>
      </c>
      <c r="C395" s="68" t="s">
        <v>9669</v>
      </c>
      <c r="D395" s="69">
        <v>0.29658569444444444</v>
      </c>
      <c r="E395" s="37">
        <f t="shared" si="25"/>
        <v>0.57456140350877194</v>
      </c>
      <c r="F395" s="37">
        <f t="shared" si="26"/>
        <v>0.64695674529211389</v>
      </c>
      <c r="G395" s="11" t="str">
        <f t="shared" si="27"/>
        <v>Start group 4 for 50km</v>
      </c>
      <c r="H395" s="4" t="str">
        <f t="shared" si="28"/>
        <v>Start group 5 for 100km</v>
      </c>
    </row>
    <row r="396" spans="1:8">
      <c r="A396" s="128">
        <v>394</v>
      </c>
      <c r="B396" s="68" t="s">
        <v>7152</v>
      </c>
      <c r="C396" s="68" t="s">
        <v>9670</v>
      </c>
      <c r="D396" s="69">
        <v>0.29662042824074075</v>
      </c>
      <c r="E396" s="37">
        <f t="shared" si="25"/>
        <v>0.57602339181286555</v>
      </c>
      <c r="F396" s="37">
        <f t="shared" si="26"/>
        <v>0.64714955974034316</v>
      </c>
      <c r="G396" s="11" t="str">
        <f t="shared" si="27"/>
        <v>Start group 4 for 50km</v>
      </c>
      <c r="H396" s="4" t="str">
        <f t="shared" si="28"/>
        <v>Start group 5 for 100km</v>
      </c>
    </row>
    <row r="397" spans="1:8">
      <c r="A397" s="128">
        <v>395</v>
      </c>
      <c r="B397" s="68" t="s">
        <v>736</v>
      </c>
      <c r="C397" s="68" t="s">
        <v>9671</v>
      </c>
      <c r="D397" s="69">
        <v>0.29662046296296296</v>
      </c>
      <c r="E397" s="37">
        <f t="shared" si="25"/>
        <v>0.57748538011695905</v>
      </c>
      <c r="F397" s="37">
        <f t="shared" si="26"/>
        <v>0.64714955974034316</v>
      </c>
      <c r="G397" s="11" t="str">
        <f t="shared" si="27"/>
        <v>Start group 4 for 50km</v>
      </c>
      <c r="H397" s="4" t="str">
        <f t="shared" si="28"/>
        <v>Start group 5 for 100km</v>
      </c>
    </row>
    <row r="398" spans="1:8">
      <c r="A398" s="128">
        <v>396</v>
      </c>
      <c r="B398" s="68" t="s">
        <v>804</v>
      </c>
      <c r="C398" s="68" t="s">
        <v>9672</v>
      </c>
      <c r="D398" s="69">
        <v>0.29689820601851852</v>
      </c>
      <c r="E398" s="37">
        <f t="shared" si="25"/>
        <v>0.57894736842105265</v>
      </c>
      <c r="F398" s="37">
        <f t="shared" si="26"/>
        <v>0.6486920753261779</v>
      </c>
      <c r="G398" s="11" t="str">
        <f t="shared" si="27"/>
        <v>Start group 4 for 50km</v>
      </c>
      <c r="H398" s="4" t="str">
        <f t="shared" si="28"/>
        <v>Start group 5 for 100km</v>
      </c>
    </row>
    <row r="399" spans="1:8">
      <c r="A399" s="128">
        <v>397</v>
      </c>
      <c r="B399" s="68" t="s">
        <v>28</v>
      </c>
      <c r="C399" s="68" t="s">
        <v>5746</v>
      </c>
      <c r="D399" s="69">
        <v>0.29736113425925925</v>
      </c>
      <c r="E399" s="37">
        <f t="shared" si="25"/>
        <v>0.58040935672514615</v>
      </c>
      <c r="F399" s="37">
        <f t="shared" si="26"/>
        <v>0.65126293463590201</v>
      </c>
      <c r="G399" s="11" t="str">
        <f t="shared" si="27"/>
        <v>Start group 5 for 50km</v>
      </c>
      <c r="H399" s="4" t="str">
        <f t="shared" si="28"/>
        <v>Start group 5 for 100km</v>
      </c>
    </row>
    <row r="400" spans="1:8">
      <c r="A400" s="128">
        <v>398</v>
      </c>
      <c r="B400" s="68" t="s">
        <v>64</v>
      </c>
      <c r="C400" s="68" t="s">
        <v>9673</v>
      </c>
      <c r="D400" s="69">
        <v>0.29753474537037039</v>
      </c>
      <c r="E400" s="37">
        <f t="shared" si="25"/>
        <v>0.58187134502923976</v>
      </c>
      <c r="F400" s="37">
        <f t="shared" si="26"/>
        <v>0.6522270068770486</v>
      </c>
      <c r="G400" s="11" t="str">
        <f t="shared" si="27"/>
        <v>Start group 5 for 50km</v>
      </c>
      <c r="H400" s="4" t="str">
        <f t="shared" si="28"/>
        <v>Start group 5 for 100km</v>
      </c>
    </row>
    <row r="401" spans="1:8">
      <c r="A401" s="128">
        <v>399</v>
      </c>
      <c r="B401" s="68" t="s">
        <v>30</v>
      </c>
      <c r="C401" s="68" t="s">
        <v>9674</v>
      </c>
      <c r="D401" s="69">
        <v>0.29765053240740741</v>
      </c>
      <c r="E401" s="37">
        <f t="shared" si="25"/>
        <v>0.58333333333333337</v>
      </c>
      <c r="F401" s="37">
        <f t="shared" si="26"/>
        <v>0.65286972170447977</v>
      </c>
      <c r="G401" s="11" t="str">
        <f t="shared" si="27"/>
        <v>Start group 5 for 50km</v>
      </c>
      <c r="H401" s="4" t="str">
        <f t="shared" si="28"/>
        <v>Start group 5 for 100km</v>
      </c>
    </row>
    <row r="402" spans="1:8">
      <c r="A402" s="128">
        <v>400</v>
      </c>
      <c r="B402" s="68" t="s">
        <v>61</v>
      </c>
      <c r="C402" s="68" t="s">
        <v>5760</v>
      </c>
      <c r="D402" s="69">
        <v>0.29818287037037039</v>
      </c>
      <c r="E402" s="37">
        <f t="shared" si="25"/>
        <v>0.58479532163742687</v>
      </c>
      <c r="F402" s="37">
        <f t="shared" si="26"/>
        <v>0.65582620991066265</v>
      </c>
      <c r="G402" s="11" t="str">
        <f t="shared" si="27"/>
        <v>Start group 5 for 50km</v>
      </c>
      <c r="H402" s="4" t="str">
        <f t="shared" si="28"/>
        <v>Start group 5 for 100km</v>
      </c>
    </row>
    <row r="403" spans="1:8">
      <c r="A403" s="128">
        <v>401</v>
      </c>
      <c r="B403" s="68" t="s">
        <v>50</v>
      </c>
      <c r="C403" s="68" t="s">
        <v>9675</v>
      </c>
      <c r="D403" s="69">
        <v>0.29847228009259258</v>
      </c>
      <c r="E403" s="37">
        <f t="shared" si="25"/>
        <v>0.58625730994152048</v>
      </c>
      <c r="F403" s="37">
        <f t="shared" si="26"/>
        <v>0.6574329969792404</v>
      </c>
      <c r="G403" s="11" t="str">
        <f t="shared" si="27"/>
        <v>Start group 5 for 50km</v>
      </c>
      <c r="H403" s="4" t="str">
        <f t="shared" si="28"/>
        <v>Start group 5 for 100km</v>
      </c>
    </row>
    <row r="404" spans="1:8">
      <c r="A404" s="128">
        <v>402</v>
      </c>
      <c r="B404" s="68" t="s">
        <v>29</v>
      </c>
      <c r="C404" s="68" t="s">
        <v>9676</v>
      </c>
      <c r="D404" s="69">
        <v>0.29851856481481481</v>
      </c>
      <c r="E404" s="37">
        <f t="shared" si="25"/>
        <v>0.58771929824561409</v>
      </c>
      <c r="F404" s="37">
        <f t="shared" si="26"/>
        <v>0.6576900829102128</v>
      </c>
      <c r="G404" s="11" t="str">
        <f t="shared" si="27"/>
        <v>Start group 5 for 50km</v>
      </c>
      <c r="H404" s="4" t="str">
        <f t="shared" si="28"/>
        <v>Start group 5 for 100km</v>
      </c>
    </row>
    <row r="405" spans="1:8">
      <c r="A405" s="128">
        <v>403</v>
      </c>
      <c r="B405" s="68" t="s">
        <v>7441</v>
      </c>
      <c r="C405" s="68" t="s">
        <v>9677</v>
      </c>
      <c r="D405" s="69">
        <v>0.29881947916666668</v>
      </c>
      <c r="E405" s="37">
        <f t="shared" si="25"/>
        <v>0.58918128654970758</v>
      </c>
      <c r="F405" s="37">
        <f t="shared" si="26"/>
        <v>0.65936114146153357</v>
      </c>
      <c r="G405" s="11" t="str">
        <f t="shared" si="27"/>
        <v>Start group 5 for 50km</v>
      </c>
      <c r="H405" s="4" t="str">
        <f t="shared" si="28"/>
        <v>Start group 5 for 100km</v>
      </c>
    </row>
    <row r="406" spans="1:8">
      <c r="A406" s="128">
        <v>404</v>
      </c>
      <c r="B406" s="68" t="s">
        <v>293</v>
      </c>
      <c r="C406" s="68" t="s">
        <v>9678</v>
      </c>
      <c r="D406" s="69">
        <v>0.29905099537037039</v>
      </c>
      <c r="E406" s="37">
        <f t="shared" si="25"/>
        <v>0.59064327485380119</v>
      </c>
      <c r="F406" s="37">
        <f t="shared" si="26"/>
        <v>0.66064657111639569</v>
      </c>
      <c r="G406" s="11" t="str">
        <f t="shared" si="27"/>
        <v>Start group 5 for 50km</v>
      </c>
      <c r="H406" s="4" t="str">
        <f t="shared" si="28"/>
        <v>Start group 5 for 100km</v>
      </c>
    </row>
    <row r="407" spans="1:8">
      <c r="A407" s="128">
        <v>405</v>
      </c>
      <c r="B407" s="68" t="s">
        <v>208</v>
      </c>
      <c r="C407" s="68" t="s">
        <v>9679</v>
      </c>
      <c r="D407" s="69">
        <v>0.29909724537037036</v>
      </c>
      <c r="E407" s="37">
        <f t="shared" si="25"/>
        <v>0.59210526315789469</v>
      </c>
      <c r="F407" s="37">
        <f t="shared" si="26"/>
        <v>0.66090365704736809</v>
      </c>
      <c r="G407" s="11" t="str">
        <f t="shared" si="27"/>
        <v>Start group 5 for 50km</v>
      </c>
      <c r="H407" s="4" t="str">
        <f t="shared" si="28"/>
        <v>Start group 5 for 100km</v>
      </c>
    </row>
    <row r="408" spans="1:8">
      <c r="A408" s="128">
        <v>406</v>
      </c>
      <c r="B408" s="68" t="s">
        <v>38</v>
      </c>
      <c r="C408" s="68" t="s">
        <v>5666</v>
      </c>
      <c r="D408" s="69">
        <v>0.29937501157407409</v>
      </c>
      <c r="E408" s="37">
        <f t="shared" si="25"/>
        <v>0.5935672514619883</v>
      </c>
      <c r="F408" s="37">
        <f t="shared" si="26"/>
        <v>0.66244617263320271</v>
      </c>
      <c r="G408" s="11" t="str">
        <f t="shared" si="27"/>
        <v>Start group 5 for 50km</v>
      </c>
      <c r="H408" s="4" t="str">
        <f t="shared" si="28"/>
        <v>Start group 5 for 100km</v>
      </c>
    </row>
    <row r="409" spans="1:8">
      <c r="A409" s="128">
        <v>407</v>
      </c>
      <c r="B409" s="68" t="s">
        <v>17</v>
      </c>
      <c r="C409" s="68" t="s">
        <v>5728</v>
      </c>
      <c r="D409" s="69">
        <v>0.29960650462962962</v>
      </c>
      <c r="E409" s="37">
        <f t="shared" si="25"/>
        <v>0.59502923976608191</v>
      </c>
      <c r="F409" s="37">
        <f t="shared" si="26"/>
        <v>0.66373160228806483</v>
      </c>
      <c r="G409" s="11" t="str">
        <f t="shared" si="27"/>
        <v>Start group 5 for 50km</v>
      </c>
      <c r="H409" s="4" t="str">
        <f t="shared" si="28"/>
        <v>Start group 5 for 100km</v>
      </c>
    </row>
    <row r="410" spans="1:8">
      <c r="A410" s="128">
        <v>408</v>
      </c>
      <c r="B410" s="68" t="s">
        <v>71</v>
      </c>
      <c r="C410" s="68" t="s">
        <v>2559</v>
      </c>
      <c r="D410" s="69">
        <v>0.30005787037037035</v>
      </c>
      <c r="E410" s="37">
        <f t="shared" si="25"/>
        <v>0.59649122807017541</v>
      </c>
      <c r="F410" s="37">
        <f t="shared" si="26"/>
        <v>0.66623819011504593</v>
      </c>
      <c r="G410" s="11" t="str">
        <f t="shared" si="27"/>
        <v>Start group 5 for 50km</v>
      </c>
      <c r="H410" s="4" t="str">
        <f t="shared" si="28"/>
        <v>Start group 5 for 100km</v>
      </c>
    </row>
    <row r="411" spans="1:8">
      <c r="A411" s="128">
        <v>409</v>
      </c>
      <c r="B411" s="68" t="s">
        <v>7148</v>
      </c>
      <c r="C411" s="68" t="s">
        <v>9680</v>
      </c>
      <c r="D411" s="69">
        <v>0.30056712962962961</v>
      </c>
      <c r="E411" s="37">
        <f t="shared" si="25"/>
        <v>0.59795321637426901</v>
      </c>
      <c r="F411" s="37">
        <f t="shared" si="26"/>
        <v>0.66906613535574266</v>
      </c>
      <c r="G411" s="11" t="str">
        <f t="shared" si="27"/>
        <v>Start group 5 for 50km</v>
      </c>
      <c r="H411" s="4" t="str">
        <f t="shared" si="28"/>
        <v>Start group 5 for 100km</v>
      </c>
    </row>
    <row r="412" spans="1:8">
      <c r="A412" s="128">
        <v>410</v>
      </c>
      <c r="B412" s="68" t="s">
        <v>12</v>
      </c>
      <c r="C412" s="68" t="s">
        <v>9681</v>
      </c>
      <c r="D412" s="69">
        <v>0.30108804398148148</v>
      </c>
      <c r="E412" s="37">
        <f t="shared" si="25"/>
        <v>0.59941520467836262</v>
      </c>
      <c r="F412" s="37">
        <f t="shared" si="26"/>
        <v>0.67195835207918253</v>
      </c>
      <c r="G412" s="11" t="str">
        <f t="shared" si="27"/>
        <v>Start group 5 for 50km</v>
      </c>
      <c r="H412" s="4" t="str">
        <f t="shared" si="28"/>
        <v>Start group 5 for 100km</v>
      </c>
    </row>
    <row r="413" spans="1:8">
      <c r="A413" s="128">
        <v>411</v>
      </c>
      <c r="B413" s="68" t="s">
        <v>17</v>
      </c>
      <c r="C413" s="68" t="s">
        <v>5968</v>
      </c>
      <c r="D413" s="69">
        <v>0.30120377314814817</v>
      </c>
      <c r="E413" s="37">
        <f t="shared" si="25"/>
        <v>0.60087719298245612</v>
      </c>
      <c r="F413" s="37">
        <f t="shared" si="26"/>
        <v>0.67260106690661359</v>
      </c>
      <c r="G413" s="11" t="str">
        <f t="shared" si="27"/>
        <v>Start group 5 for 50km</v>
      </c>
      <c r="H413" s="4" t="str">
        <f t="shared" si="28"/>
        <v>Start group 5 for 100km</v>
      </c>
    </row>
    <row r="414" spans="1:8">
      <c r="A414" s="128">
        <v>412</v>
      </c>
      <c r="B414" s="68" t="s">
        <v>15</v>
      </c>
      <c r="C414" s="68" t="s">
        <v>7846</v>
      </c>
      <c r="D414" s="69">
        <v>0.30136576388888892</v>
      </c>
      <c r="E414" s="37">
        <f t="shared" si="25"/>
        <v>0.60233918128654973</v>
      </c>
      <c r="F414" s="37">
        <f t="shared" si="26"/>
        <v>0.67350086766501693</v>
      </c>
      <c r="G414" s="11" t="str">
        <f t="shared" si="27"/>
        <v>Start group 5 for 50km</v>
      </c>
      <c r="H414" s="4" t="str">
        <f t="shared" si="28"/>
        <v>Start group 5 for 100km</v>
      </c>
    </row>
    <row r="415" spans="1:8">
      <c r="A415" s="128">
        <v>413</v>
      </c>
      <c r="B415" s="68" t="s">
        <v>97</v>
      </c>
      <c r="C415" s="68" t="s">
        <v>9607</v>
      </c>
      <c r="D415" s="69">
        <v>0.30232646990740741</v>
      </c>
      <c r="E415" s="37">
        <f t="shared" si="25"/>
        <v>0.60380116959064323</v>
      </c>
      <c r="F415" s="37">
        <f t="shared" si="26"/>
        <v>0.67883540073269499</v>
      </c>
      <c r="G415" s="11" t="str">
        <f t="shared" si="27"/>
        <v>Start group 5 for 50km</v>
      </c>
      <c r="H415" s="4" t="str">
        <f t="shared" si="28"/>
        <v>Start group 5 for 100km</v>
      </c>
    </row>
    <row r="416" spans="1:8">
      <c r="A416" s="128">
        <v>414</v>
      </c>
      <c r="B416" s="68" t="s">
        <v>807</v>
      </c>
      <c r="C416" s="68" t="s">
        <v>9682</v>
      </c>
      <c r="D416" s="69">
        <v>0.3024075</v>
      </c>
      <c r="E416" s="37">
        <f t="shared" si="25"/>
        <v>0.60526315789473684</v>
      </c>
      <c r="F416" s="37">
        <f t="shared" si="26"/>
        <v>0.67928530111189656</v>
      </c>
      <c r="G416" s="11" t="str">
        <f t="shared" si="27"/>
        <v>Start group 5 for 50km</v>
      </c>
      <c r="H416" s="4" t="str">
        <f t="shared" si="28"/>
        <v>Start group 5 for 100km</v>
      </c>
    </row>
    <row r="417" spans="1:8">
      <c r="A417" s="128">
        <v>415</v>
      </c>
      <c r="B417" s="68" t="s">
        <v>80</v>
      </c>
      <c r="C417" s="68" t="s">
        <v>5728</v>
      </c>
      <c r="D417" s="69">
        <v>0.30250004629629629</v>
      </c>
      <c r="E417" s="37">
        <f t="shared" si="25"/>
        <v>0.60672514619883045</v>
      </c>
      <c r="F417" s="37">
        <f t="shared" si="26"/>
        <v>0.67979947297384158</v>
      </c>
      <c r="G417" s="11" t="str">
        <f t="shared" si="27"/>
        <v>Start group 5 for 50km</v>
      </c>
      <c r="H417" s="4" t="str">
        <f t="shared" si="28"/>
        <v>Start group 5 for 100km</v>
      </c>
    </row>
    <row r="418" spans="1:8">
      <c r="A418" s="128">
        <v>416</v>
      </c>
      <c r="B418" s="68" t="s">
        <v>71</v>
      </c>
      <c r="C418" s="68" t="s">
        <v>9683</v>
      </c>
      <c r="D418" s="69">
        <v>0.30266204861111112</v>
      </c>
      <c r="E418" s="37">
        <f t="shared" si="25"/>
        <v>0.60818713450292394</v>
      </c>
      <c r="F418" s="37">
        <f t="shared" si="26"/>
        <v>0.68069927373224492</v>
      </c>
      <c r="G418" s="11" t="str">
        <f t="shared" si="27"/>
        <v>Start group 5 for 50km</v>
      </c>
      <c r="H418" s="4" t="str">
        <f t="shared" si="28"/>
        <v>Start group 5 for 100km</v>
      </c>
    </row>
    <row r="419" spans="1:8">
      <c r="A419" s="128">
        <v>417</v>
      </c>
      <c r="B419" s="68" t="s">
        <v>9684</v>
      </c>
      <c r="C419" s="68" t="s">
        <v>5674</v>
      </c>
      <c r="D419" s="69">
        <v>0.30280097222222224</v>
      </c>
      <c r="E419" s="37">
        <f t="shared" si="25"/>
        <v>0.60964912280701755</v>
      </c>
      <c r="F419" s="37">
        <f t="shared" si="26"/>
        <v>0.68147053152516246</v>
      </c>
      <c r="G419" s="11" t="str">
        <f t="shared" si="27"/>
        <v>Start group 5 for 50km</v>
      </c>
      <c r="H419" s="4" t="str">
        <f t="shared" si="28"/>
        <v>Start group 5 for 100km</v>
      </c>
    </row>
    <row r="420" spans="1:8">
      <c r="A420" s="128">
        <v>418</v>
      </c>
      <c r="B420" s="68" t="s">
        <v>22</v>
      </c>
      <c r="C420" s="68" t="s">
        <v>5674</v>
      </c>
      <c r="D420" s="69">
        <v>0.30293982638888889</v>
      </c>
      <c r="E420" s="37">
        <f t="shared" si="25"/>
        <v>0.61111111111111116</v>
      </c>
      <c r="F420" s="37">
        <f t="shared" si="26"/>
        <v>0.68224178931807966</v>
      </c>
      <c r="G420" s="11" t="str">
        <f t="shared" si="27"/>
        <v>Start group 5 for 50km</v>
      </c>
      <c r="H420" s="4" t="str">
        <f t="shared" si="28"/>
        <v>Start group 5 for 100km</v>
      </c>
    </row>
    <row r="421" spans="1:8">
      <c r="A421" s="128">
        <v>419</v>
      </c>
      <c r="B421" s="68" t="s">
        <v>9685</v>
      </c>
      <c r="C421" s="68" t="s">
        <v>9686</v>
      </c>
      <c r="D421" s="69">
        <v>0.30309031250000001</v>
      </c>
      <c r="E421" s="37">
        <f t="shared" si="25"/>
        <v>0.61257309941520466</v>
      </c>
      <c r="F421" s="37">
        <f t="shared" si="26"/>
        <v>0.68307731859373999</v>
      </c>
      <c r="G421" s="11" t="str">
        <f t="shared" si="27"/>
        <v>Start group 5 for 50km</v>
      </c>
      <c r="H421" s="4" t="str">
        <f t="shared" si="28"/>
        <v>Start group 5 for 100km</v>
      </c>
    </row>
    <row r="422" spans="1:8">
      <c r="A422" s="128">
        <v>420</v>
      </c>
      <c r="B422" s="68" t="s">
        <v>9687</v>
      </c>
      <c r="C422" s="68" t="s">
        <v>9688</v>
      </c>
      <c r="D422" s="69">
        <v>0.3033912962962963</v>
      </c>
      <c r="E422" s="37">
        <f t="shared" si="25"/>
        <v>0.61403508771929827</v>
      </c>
      <c r="F422" s="37">
        <f t="shared" si="26"/>
        <v>0.68474837714506076</v>
      </c>
      <c r="G422" s="11" t="str">
        <f t="shared" si="27"/>
        <v>Start group 5 for 50km</v>
      </c>
      <c r="H422" s="4" t="str">
        <f t="shared" si="28"/>
        <v>Start group 5 for 100km</v>
      </c>
    </row>
    <row r="423" spans="1:8">
      <c r="A423" s="128">
        <v>421</v>
      </c>
      <c r="B423" s="68" t="s">
        <v>293</v>
      </c>
      <c r="C423" s="68" t="s">
        <v>9689</v>
      </c>
      <c r="D423" s="69">
        <v>0.30344908564814815</v>
      </c>
      <c r="E423" s="37">
        <f t="shared" si="25"/>
        <v>0.61549707602339176</v>
      </c>
      <c r="F423" s="37">
        <f t="shared" si="26"/>
        <v>0.68506973455877618</v>
      </c>
      <c r="G423" s="11" t="str">
        <f t="shared" si="27"/>
        <v>Start group 5 for 50km</v>
      </c>
      <c r="H423" s="4" t="str">
        <f t="shared" si="28"/>
        <v>Start group 5 for 100km</v>
      </c>
    </row>
    <row r="424" spans="1:8">
      <c r="A424" s="128">
        <v>422</v>
      </c>
      <c r="B424" s="68" t="s">
        <v>9690</v>
      </c>
      <c r="C424" s="68" t="s">
        <v>9691</v>
      </c>
      <c r="D424" s="69">
        <v>0.3035995486111111</v>
      </c>
      <c r="E424" s="37">
        <f t="shared" si="25"/>
        <v>0.61695906432748537</v>
      </c>
      <c r="F424" s="37">
        <f t="shared" si="26"/>
        <v>0.68590526383443673</v>
      </c>
      <c r="G424" s="11" t="str">
        <f t="shared" si="27"/>
        <v>Start group 5 for 50km</v>
      </c>
      <c r="H424" s="4" t="str">
        <f t="shared" si="28"/>
        <v>Start group 5 for 100km</v>
      </c>
    </row>
    <row r="425" spans="1:8">
      <c r="A425" s="128">
        <v>423</v>
      </c>
      <c r="B425" s="68" t="s">
        <v>31</v>
      </c>
      <c r="C425" s="68" t="s">
        <v>9692</v>
      </c>
      <c r="D425" s="69">
        <v>0.30423614583333336</v>
      </c>
      <c r="E425" s="37">
        <f t="shared" si="25"/>
        <v>0.61842105263157898</v>
      </c>
      <c r="F425" s="37">
        <f t="shared" si="26"/>
        <v>0.68944019538530765</v>
      </c>
      <c r="G425" s="11" t="str">
        <f t="shared" si="27"/>
        <v>Start group 5 for 50km</v>
      </c>
      <c r="H425" s="4" t="str">
        <f t="shared" si="28"/>
        <v>Start group 5 for 100km</v>
      </c>
    </row>
    <row r="426" spans="1:8">
      <c r="A426" s="128">
        <v>424</v>
      </c>
      <c r="B426" s="68" t="s">
        <v>175</v>
      </c>
      <c r="C426" s="68" t="s">
        <v>9693</v>
      </c>
      <c r="D426" s="69">
        <v>0.30430556712962964</v>
      </c>
      <c r="E426" s="37">
        <f t="shared" si="25"/>
        <v>0.61988304093567248</v>
      </c>
      <c r="F426" s="37">
        <f t="shared" si="26"/>
        <v>0.6898258242817662</v>
      </c>
      <c r="G426" s="11" t="str">
        <f t="shared" si="27"/>
        <v>Start group 5 for 50km</v>
      </c>
      <c r="H426" s="4" t="str">
        <f t="shared" si="28"/>
        <v>Start group 5 for 100km</v>
      </c>
    </row>
    <row r="427" spans="1:8">
      <c r="A427" s="128">
        <v>425</v>
      </c>
      <c r="B427" s="68" t="s">
        <v>2791</v>
      </c>
      <c r="C427" s="68" t="s">
        <v>9694</v>
      </c>
      <c r="D427" s="69">
        <v>0.30440972222222223</v>
      </c>
      <c r="E427" s="37">
        <f t="shared" si="25"/>
        <v>0.62134502923976609</v>
      </c>
      <c r="F427" s="37">
        <f t="shared" si="26"/>
        <v>0.69040426762645424</v>
      </c>
      <c r="G427" s="11" t="str">
        <f t="shared" si="27"/>
        <v>Start group 5 for 50km</v>
      </c>
      <c r="H427" s="4" t="str">
        <f t="shared" si="28"/>
        <v>Start group 5 for 100km</v>
      </c>
    </row>
    <row r="428" spans="1:8">
      <c r="A428" s="128">
        <v>426</v>
      </c>
      <c r="B428" s="68" t="s">
        <v>529</v>
      </c>
      <c r="C428" s="68" t="s">
        <v>7989</v>
      </c>
      <c r="D428" s="69">
        <v>0.30447921296296299</v>
      </c>
      <c r="E428" s="37">
        <f t="shared" si="25"/>
        <v>0.6228070175438597</v>
      </c>
      <c r="F428" s="37">
        <f t="shared" si="26"/>
        <v>0.69078989652291278</v>
      </c>
      <c r="G428" s="11" t="str">
        <f t="shared" si="27"/>
        <v>Start group 5 for 50km</v>
      </c>
      <c r="H428" s="4" t="str">
        <f t="shared" si="28"/>
        <v>Start group 5 for 100km</v>
      </c>
    </row>
    <row r="429" spans="1:8">
      <c r="A429" s="128">
        <v>427</v>
      </c>
      <c r="B429" s="68" t="s">
        <v>15</v>
      </c>
      <c r="C429" s="68" t="s">
        <v>9695</v>
      </c>
      <c r="D429" s="69">
        <v>0.30458342592592591</v>
      </c>
      <c r="E429" s="37">
        <f t="shared" si="25"/>
        <v>0.6242690058479532</v>
      </c>
      <c r="F429" s="37">
        <f t="shared" si="26"/>
        <v>0.69136833986760082</v>
      </c>
      <c r="G429" s="11" t="str">
        <f t="shared" si="27"/>
        <v>Start group 5 for 50km</v>
      </c>
      <c r="H429" s="4" t="str">
        <f t="shared" si="28"/>
        <v>Start group 5 for 100km</v>
      </c>
    </row>
    <row r="430" spans="1:8">
      <c r="A430" s="128">
        <v>428</v>
      </c>
      <c r="B430" s="68" t="s">
        <v>125</v>
      </c>
      <c r="C430" s="68" t="s">
        <v>9696</v>
      </c>
      <c r="D430" s="69">
        <v>0.3046065740740741</v>
      </c>
      <c r="E430" s="37">
        <f t="shared" si="25"/>
        <v>0.6257309941520468</v>
      </c>
      <c r="F430" s="37">
        <f t="shared" si="26"/>
        <v>0.69149688283308697</v>
      </c>
      <c r="G430" s="11" t="str">
        <f t="shared" si="27"/>
        <v>Start group 5 for 50km</v>
      </c>
      <c r="H430" s="4" t="str">
        <f t="shared" si="28"/>
        <v>Start group 5 for 100km</v>
      </c>
    </row>
    <row r="431" spans="1:8">
      <c r="A431" s="128">
        <v>429</v>
      </c>
      <c r="B431" s="68" t="s">
        <v>7155</v>
      </c>
      <c r="C431" s="68" t="s">
        <v>9697</v>
      </c>
      <c r="D431" s="69">
        <v>0.30465283564814816</v>
      </c>
      <c r="E431" s="37">
        <f t="shared" si="25"/>
        <v>0.6271929824561403</v>
      </c>
      <c r="F431" s="37">
        <f t="shared" si="26"/>
        <v>0.69175396876405937</v>
      </c>
      <c r="G431" s="11" t="str">
        <f t="shared" si="27"/>
        <v>Start group 5 for 50km</v>
      </c>
      <c r="H431" s="4" t="str">
        <f t="shared" si="28"/>
        <v>Start group 5 for 100km</v>
      </c>
    </row>
    <row r="432" spans="1:8">
      <c r="A432" s="128">
        <v>430</v>
      </c>
      <c r="B432" s="68" t="s">
        <v>22</v>
      </c>
      <c r="C432" s="68" t="s">
        <v>9698</v>
      </c>
      <c r="D432" s="69">
        <v>0.30467603009259259</v>
      </c>
      <c r="E432" s="37">
        <f t="shared" si="25"/>
        <v>0.62865497076023391</v>
      </c>
      <c r="F432" s="37">
        <f t="shared" si="26"/>
        <v>0.69188251172954573</v>
      </c>
      <c r="G432" s="11" t="str">
        <f t="shared" si="27"/>
        <v>Start group 5 for 50km</v>
      </c>
      <c r="H432" s="4" t="str">
        <f t="shared" si="28"/>
        <v>Start group 5 for 100km</v>
      </c>
    </row>
    <row r="433" spans="1:8">
      <c r="A433" s="128">
        <v>431</v>
      </c>
      <c r="B433" s="68" t="s">
        <v>210</v>
      </c>
      <c r="C433" s="68" t="s">
        <v>7528</v>
      </c>
      <c r="D433" s="69">
        <v>0.30472231481481482</v>
      </c>
      <c r="E433" s="37">
        <f t="shared" si="25"/>
        <v>0.63011695906432752</v>
      </c>
      <c r="F433" s="37">
        <f t="shared" si="26"/>
        <v>0.69213959766051814</v>
      </c>
      <c r="G433" s="11" t="str">
        <f t="shared" si="27"/>
        <v>Start group 5 for 50km</v>
      </c>
      <c r="H433" s="4" t="str">
        <f t="shared" si="28"/>
        <v>Start group 5 for 100km</v>
      </c>
    </row>
    <row r="434" spans="1:8">
      <c r="A434" s="128">
        <v>432</v>
      </c>
      <c r="B434" s="68" t="s">
        <v>83</v>
      </c>
      <c r="C434" s="68" t="s">
        <v>9699</v>
      </c>
      <c r="D434" s="69">
        <v>0.30554406249999999</v>
      </c>
      <c r="E434" s="37">
        <f t="shared" si="25"/>
        <v>0.63157894736842102</v>
      </c>
      <c r="F434" s="37">
        <f t="shared" si="26"/>
        <v>0.69670287293527866</v>
      </c>
      <c r="G434" s="11" t="str">
        <f t="shared" si="27"/>
        <v>Start group 5 for 50km</v>
      </c>
      <c r="H434" s="4" t="str">
        <f t="shared" si="28"/>
        <v>Start group 5 for 100km</v>
      </c>
    </row>
    <row r="435" spans="1:8">
      <c r="A435" s="128">
        <v>433</v>
      </c>
      <c r="B435" s="68" t="s">
        <v>71</v>
      </c>
      <c r="C435" s="68" t="s">
        <v>5835</v>
      </c>
      <c r="D435" s="69">
        <v>0.30628481481481479</v>
      </c>
      <c r="E435" s="37">
        <f t="shared" si="25"/>
        <v>0.63304093567251463</v>
      </c>
      <c r="F435" s="37">
        <f t="shared" si="26"/>
        <v>0.70081624783083751</v>
      </c>
      <c r="G435" s="11" t="str">
        <f t="shared" si="27"/>
        <v>Start group 5 for 50km</v>
      </c>
      <c r="H435" s="4" t="str">
        <f t="shared" si="28"/>
        <v>Start group 5 for 100km</v>
      </c>
    </row>
    <row r="436" spans="1:8">
      <c r="A436" s="128">
        <v>434</v>
      </c>
      <c r="B436" s="68" t="s">
        <v>9</v>
      </c>
      <c r="C436" s="68" t="s">
        <v>3329</v>
      </c>
      <c r="D436" s="69">
        <v>0.3064351851851852</v>
      </c>
      <c r="E436" s="37">
        <f t="shared" si="25"/>
        <v>0.63450292397660824</v>
      </c>
      <c r="F436" s="37">
        <f t="shared" si="26"/>
        <v>0.70165177710649784</v>
      </c>
      <c r="G436" s="11" t="str">
        <f t="shared" si="27"/>
        <v>Start group 5 for 50km</v>
      </c>
      <c r="H436" s="4" t="str">
        <f t="shared" si="28"/>
        <v>Start group 5 for 100km</v>
      </c>
    </row>
    <row r="437" spans="1:8">
      <c r="A437" s="128">
        <v>435</v>
      </c>
      <c r="B437" s="68" t="s">
        <v>80</v>
      </c>
      <c r="C437" s="68" t="s">
        <v>9700</v>
      </c>
      <c r="D437" s="69">
        <v>0.30648151620370373</v>
      </c>
      <c r="E437" s="37">
        <f t="shared" si="25"/>
        <v>0.63596491228070173</v>
      </c>
      <c r="F437" s="37">
        <f t="shared" si="26"/>
        <v>0.70190886303747024</v>
      </c>
      <c r="G437" s="11" t="str">
        <f t="shared" si="27"/>
        <v>Start group 5 for 50km</v>
      </c>
      <c r="H437" s="4" t="str">
        <f t="shared" si="28"/>
        <v>Start group 5 for 100km</v>
      </c>
    </row>
    <row r="438" spans="1:8">
      <c r="A438" s="128">
        <v>436</v>
      </c>
      <c r="B438" s="68" t="s">
        <v>9701</v>
      </c>
      <c r="C438" s="68" t="s">
        <v>7789</v>
      </c>
      <c r="D438" s="69">
        <v>0.30649311342592594</v>
      </c>
      <c r="E438" s="37">
        <f t="shared" si="25"/>
        <v>0.63742690058479534</v>
      </c>
      <c r="F438" s="37">
        <f t="shared" si="26"/>
        <v>0.70197313452021348</v>
      </c>
      <c r="G438" s="11" t="str">
        <f t="shared" si="27"/>
        <v>Start group 5 for 50km</v>
      </c>
      <c r="H438" s="4" t="str">
        <f t="shared" si="28"/>
        <v>Start group 5 for 100km</v>
      </c>
    </row>
    <row r="439" spans="1:8">
      <c r="A439" s="128">
        <v>437</v>
      </c>
      <c r="B439" s="68" t="s">
        <v>131</v>
      </c>
      <c r="C439" s="68" t="s">
        <v>7204</v>
      </c>
      <c r="D439" s="69">
        <v>0.30651626157407408</v>
      </c>
      <c r="E439" s="37">
        <f t="shared" si="25"/>
        <v>0.63888888888888884</v>
      </c>
      <c r="F439" s="37">
        <f t="shared" si="26"/>
        <v>0.70210167748569963</v>
      </c>
      <c r="G439" s="11" t="str">
        <f t="shared" si="27"/>
        <v>Start group 5 for 50km</v>
      </c>
      <c r="H439" s="4" t="str">
        <f t="shared" si="28"/>
        <v>Start group 5 for 100km</v>
      </c>
    </row>
    <row r="440" spans="1:8">
      <c r="A440" s="128">
        <v>438</v>
      </c>
      <c r="B440" s="68" t="s">
        <v>44</v>
      </c>
      <c r="C440" s="68" t="s">
        <v>7829</v>
      </c>
      <c r="D440" s="69">
        <v>0.30670141203703705</v>
      </c>
      <c r="E440" s="37">
        <f t="shared" si="25"/>
        <v>0.64035087719298245</v>
      </c>
      <c r="F440" s="37">
        <f t="shared" si="26"/>
        <v>0.70313002120958923</v>
      </c>
      <c r="G440" s="11" t="str">
        <f t="shared" si="27"/>
        <v>Start group 5 for 50km</v>
      </c>
      <c r="H440" s="4" t="str">
        <f t="shared" si="28"/>
        <v>Start group 5 for 100km</v>
      </c>
    </row>
    <row r="441" spans="1:8">
      <c r="A441" s="128">
        <v>439</v>
      </c>
      <c r="B441" s="68" t="s">
        <v>17</v>
      </c>
      <c r="C441" s="68" t="s">
        <v>5794</v>
      </c>
      <c r="D441" s="69">
        <v>0.30809027777777775</v>
      </c>
      <c r="E441" s="37">
        <f t="shared" si="25"/>
        <v>0.64181286549707606</v>
      </c>
      <c r="F441" s="37">
        <f t="shared" si="26"/>
        <v>0.71084259913876202</v>
      </c>
      <c r="G441" s="11" t="str">
        <f t="shared" si="27"/>
        <v>Start group 5 for 50km</v>
      </c>
      <c r="H441" s="4" t="str">
        <f t="shared" si="28"/>
        <v>Start group 5 for 100km</v>
      </c>
    </row>
    <row r="442" spans="1:8">
      <c r="A442" s="128">
        <v>440</v>
      </c>
      <c r="B442" s="68" t="s">
        <v>2330</v>
      </c>
      <c r="C442" s="68" t="s">
        <v>9702</v>
      </c>
      <c r="D442" s="69">
        <v>0.30809033564814814</v>
      </c>
      <c r="E442" s="37">
        <f t="shared" si="25"/>
        <v>0.64327485380116955</v>
      </c>
      <c r="F442" s="37">
        <f t="shared" si="26"/>
        <v>0.71084259913876202</v>
      </c>
      <c r="G442" s="11" t="str">
        <f t="shared" si="27"/>
        <v>Start group 5 for 50km</v>
      </c>
      <c r="H442" s="4" t="str">
        <f t="shared" si="28"/>
        <v>Start group 5 for 100km</v>
      </c>
    </row>
    <row r="443" spans="1:8">
      <c r="A443" s="128">
        <v>441</v>
      </c>
      <c r="B443" s="68" t="s">
        <v>338</v>
      </c>
      <c r="C443" s="68" t="s">
        <v>9703</v>
      </c>
      <c r="D443" s="69">
        <v>0.30921302083333335</v>
      </c>
      <c r="E443" s="37">
        <f t="shared" si="25"/>
        <v>0.64473684210526316</v>
      </c>
      <c r="F443" s="37">
        <f t="shared" si="26"/>
        <v>0.71707693296484343</v>
      </c>
      <c r="G443" s="11" t="str">
        <f t="shared" si="27"/>
        <v>Start group 5 for 50km</v>
      </c>
      <c r="H443" s="4" t="str">
        <f t="shared" si="28"/>
        <v>Start group 5 for 100km</v>
      </c>
    </row>
    <row r="444" spans="1:8">
      <c r="A444" s="128">
        <v>442</v>
      </c>
      <c r="B444" s="68" t="s">
        <v>1117</v>
      </c>
      <c r="C444" s="68" t="s">
        <v>9704</v>
      </c>
      <c r="D444" s="69">
        <v>0.30923614583333331</v>
      </c>
      <c r="E444" s="37">
        <f t="shared" si="25"/>
        <v>0.64619883040935677</v>
      </c>
      <c r="F444" s="37">
        <f t="shared" si="26"/>
        <v>0.71720547593032979</v>
      </c>
      <c r="G444" s="11" t="str">
        <f t="shared" si="27"/>
        <v>Start group 5 for 50km</v>
      </c>
      <c r="H444" s="4" t="str">
        <f t="shared" si="28"/>
        <v>Start group 5 for 100km</v>
      </c>
    </row>
    <row r="445" spans="1:8">
      <c r="A445" s="128">
        <v>443</v>
      </c>
      <c r="B445" s="68" t="s">
        <v>31</v>
      </c>
      <c r="C445" s="68" t="s">
        <v>9705</v>
      </c>
      <c r="D445" s="69">
        <v>0.30945609953703701</v>
      </c>
      <c r="E445" s="37">
        <f t="shared" si="25"/>
        <v>0.64766081871345027</v>
      </c>
      <c r="F445" s="37">
        <f t="shared" si="26"/>
        <v>0.71842663410244878</v>
      </c>
      <c r="G445" s="11" t="str">
        <f t="shared" si="27"/>
        <v>Start group 5 for 50km</v>
      </c>
      <c r="H445" s="4" t="str">
        <f t="shared" si="28"/>
        <v>Start group 5 for 100km</v>
      </c>
    </row>
    <row r="446" spans="1:8">
      <c r="A446" s="128">
        <v>444</v>
      </c>
      <c r="B446" s="68" t="s">
        <v>31</v>
      </c>
      <c r="C446" s="68" t="s">
        <v>9706</v>
      </c>
      <c r="D446" s="69">
        <v>0.3101389814814815</v>
      </c>
      <c r="E446" s="37">
        <f t="shared" si="25"/>
        <v>0.64912280701754388</v>
      </c>
      <c r="F446" s="37">
        <f t="shared" si="26"/>
        <v>0.72221865158429221</v>
      </c>
      <c r="G446" s="11" t="str">
        <f t="shared" si="27"/>
        <v>Start group 5 for 50km</v>
      </c>
      <c r="H446" s="4" t="str">
        <f t="shared" si="28"/>
        <v>Start group 6 for 100km</v>
      </c>
    </row>
    <row r="447" spans="1:8">
      <c r="A447" s="128">
        <v>445</v>
      </c>
      <c r="B447" s="68" t="s">
        <v>36</v>
      </c>
      <c r="C447" s="68" t="s">
        <v>5794</v>
      </c>
      <c r="D447" s="69">
        <v>0.31017371527777776</v>
      </c>
      <c r="E447" s="37">
        <f t="shared" si="25"/>
        <v>0.65058479532163738</v>
      </c>
      <c r="F447" s="37">
        <f t="shared" si="26"/>
        <v>0.72241146603252127</v>
      </c>
      <c r="G447" s="11" t="str">
        <f t="shared" si="27"/>
        <v>Start group 5 for 50km</v>
      </c>
      <c r="H447" s="4" t="str">
        <f t="shared" si="28"/>
        <v>Start group 6 for 100km</v>
      </c>
    </row>
    <row r="448" spans="1:8">
      <c r="A448" s="128">
        <v>446</v>
      </c>
      <c r="B448" s="68" t="s">
        <v>728</v>
      </c>
      <c r="C448" s="68" t="s">
        <v>5878</v>
      </c>
      <c r="D448" s="69">
        <v>0.31046302083333333</v>
      </c>
      <c r="E448" s="37">
        <f t="shared" si="25"/>
        <v>0.65204678362573099</v>
      </c>
      <c r="F448" s="37">
        <f t="shared" si="26"/>
        <v>0.72401825310109902</v>
      </c>
      <c r="G448" s="11" t="str">
        <f t="shared" si="27"/>
        <v>Start group 5 for 50km</v>
      </c>
      <c r="H448" s="4" t="str">
        <f t="shared" si="28"/>
        <v>Start group 6 for 100km</v>
      </c>
    </row>
    <row r="449" spans="1:8">
      <c r="A449" s="128">
        <v>447</v>
      </c>
      <c r="B449" s="68" t="s">
        <v>14</v>
      </c>
      <c r="C449" s="68" t="s">
        <v>5689</v>
      </c>
      <c r="D449" s="69">
        <v>0.31046302083333333</v>
      </c>
      <c r="E449" s="37">
        <f t="shared" si="25"/>
        <v>0.65350877192982459</v>
      </c>
      <c r="F449" s="37">
        <f t="shared" si="26"/>
        <v>0.72401825310109902</v>
      </c>
      <c r="G449" s="11" t="str">
        <f t="shared" si="27"/>
        <v>Start group 5 for 50km</v>
      </c>
      <c r="H449" s="4" t="str">
        <f t="shared" si="28"/>
        <v>Start group 6 for 100km</v>
      </c>
    </row>
    <row r="450" spans="1:8">
      <c r="A450" s="128">
        <v>448</v>
      </c>
      <c r="B450" s="68" t="s">
        <v>914</v>
      </c>
      <c r="C450" s="68" t="s">
        <v>9707</v>
      </c>
      <c r="D450" s="69">
        <v>0.31093752314814815</v>
      </c>
      <c r="E450" s="37">
        <f t="shared" si="25"/>
        <v>0.65497076023391809</v>
      </c>
      <c r="F450" s="37">
        <f t="shared" si="26"/>
        <v>0.72665338389356648</v>
      </c>
      <c r="G450" s="11" t="str">
        <f t="shared" si="27"/>
        <v>Start group 5 for 50km</v>
      </c>
      <c r="H450" s="4" t="str">
        <f t="shared" si="28"/>
        <v>Start group 6 for 100km</v>
      </c>
    </row>
    <row r="451" spans="1:8">
      <c r="A451" s="128">
        <v>449</v>
      </c>
      <c r="B451" s="68" t="s">
        <v>23</v>
      </c>
      <c r="C451" s="68" t="s">
        <v>6103</v>
      </c>
      <c r="D451" s="69">
        <v>0.3112152777777778</v>
      </c>
      <c r="E451" s="37">
        <f t="shared" si="25"/>
        <v>0.6564327485380117</v>
      </c>
      <c r="F451" s="37">
        <f t="shared" si="26"/>
        <v>0.72819589947940089</v>
      </c>
      <c r="G451" s="11" t="str">
        <f t="shared" si="27"/>
        <v>Start group 5 for 50km</v>
      </c>
      <c r="H451" s="4" t="str">
        <f t="shared" si="28"/>
        <v>Start group 6 for 100km</v>
      </c>
    </row>
    <row r="452" spans="1:8">
      <c r="A452" s="128">
        <v>450</v>
      </c>
      <c r="B452" s="68" t="s">
        <v>5749</v>
      </c>
      <c r="C452" s="68" t="s">
        <v>7787</v>
      </c>
      <c r="D452" s="69">
        <v>0.31136579861111113</v>
      </c>
      <c r="E452" s="37">
        <f t="shared" ref="E452:E515" si="29">A452/684</f>
        <v>0.65789473684210531</v>
      </c>
      <c r="F452" s="37">
        <f t="shared" ref="F452:F515" si="30">((HOUR(D452)*60+MINUTE(D452)+SECOND(D452)/60)-(HOUR($D$3)*60+MINUTE($D$3)+SECOND($D$3)/60))/(HOUR($D$3)*60+MINUTE($D$3)+SECOND($D$3)/60)</f>
        <v>0.72903142875506144</v>
      </c>
      <c r="G452" s="11" t="str">
        <f t="shared" ref="G452:G515" si="31">"Start group "&amp;IF(F452&lt;=32%,1,IF(F452&lt;=42%,2,IF(F452&lt;=53%,3,IF(F452&lt;=65%,4,IF(F452&lt;=87%,5,6)))))&amp;" for 50km"</f>
        <v>Start group 5 for 50km</v>
      </c>
      <c r="H452" s="4" t="str">
        <f t="shared" ref="H452:H515" si="32">"Start group "&amp;IF(F452&lt;=23%,1,IF(F452&lt;=36%,2,IF(F452&lt;=46%,3,IF(F452&lt;=55%,4,IF(F452&lt;=72%,5,6)))))&amp;" for 100km"</f>
        <v>Start group 6 for 100km</v>
      </c>
    </row>
    <row r="453" spans="1:8">
      <c r="A453" s="128">
        <v>451</v>
      </c>
      <c r="B453" s="68" t="s">
        <v>25</v>
      </c>
      <c r="C453" s="68" t="s">
        <v>9708</v>
      </c>
      <c r="D453" s="69">
        <v>0.31157413194444444</v>
      </c>
      <c r="E453" s="37">
        <f t="shared" si="29"/>
        <v>0.65935672514619881</v>
      </c>
      <c r="F453" s="37">
        <f t="shared" si="30"/>
        <v>0.73018831544443741</v>
      </c>
      <c r="G453" s="11" t="str">
        <f t="shared" si="31"/>
        <v>Start group 5 for 50km</v>
      </c>
      <c r="H453" s="4" t="str">
        <f t="shared" si="32"/>
        <v>Start group 6 for 100km</v>
      </c>
    </row>
    <row r="454" spans="1:8">
      <c r="A454" s="128">
        <v>452</v>
      </c>
      <c r="B454" s="68" t="s">
        <v>99</v>
      </c>
      <c r="C454" s="68" t="s">
        <v>5729</v>
      </c>
      <c r="D454" s="69">
        <v>0.3116551851851852</v>
      </c>
      <c r="E454" s="37">
        <f t="shared" si="29"/>
        <v>0.66081871345029242</v>
      </c>
      <c r="F454" s="37">
        <f t="shared" si="30"/>
        <v>0.73063821582363919</v>
      </c>
      <c r="G454" s="11" t="str">
        <f t="shared" si="31"/>
        <v>Start group 5 for 50km</v>
      </c>
      <c r="H454" s="4" t="str">
        <f t="shared" si="32"/>
        <v>Start group 6 for 100km</v>
      </c>
    </row>
    <row r="455" spans="1:8">
      <c r="A455" s="128">
        <v>453</v>
      </c>
      <c r="B455" s="68" t="s">
        <v>12</v>
      </c>
      <c r="C455" s="68" t="s">
        <v>7252</v>
      </c>
      <c r="D455" s="69">
        <v>0.31232645833333333</v>
      </c>
      <c r="E455" s="37">
        <f t="shared" si="29"/>
        <v>0.66228070175438591</v>
      </c>
      <c r="F455" s="37">
        <f t="shared" si="30"/>
        <v>0.73436596182273928</v>
      </c>
      <c r="G455" s="11" t="str">
        <f t="shared" si="31"/>
        <v>Start group 5 for 50km</v>
      </c>
      <c r="H455" s="4" t="str">
        <f t="shared" si="32"/>
        <v>Start group 6 for 100km</v>
      </c>
    </row>
    <row r="456" spans="1:8">
      <c r="A456" s="128">
        <v>454</v>
      </c>
      <c r="B456" s="68" t="s">
        <v>70</v>
      </c>
      <c r="C456" s="68" t="s">
        <v>9709</v>
      </c>
      <c r="D456" s="69">
        <v>0.31234954861111114</v>
      </c>
      <c r="E456" s="37">
        <f t="shared" si="29"/>
        <v>0.66374269005847952</v>
      </c>
      <c r="F456" s="37">
        <f t="shared" si="30"/>
        <v>0.73449450478822564</v>
      </c>
      <c r="G456" s="11" t="str">
        <f t="shared" si="31"/>
        <v>Start group 5 for 50km</v>
      </c>
      <c r="H456" s="4" t="str">
        <f t="shared" si="32"/>
        <v>Start group 6 for 100km</v>
      </c>
    </row>
    <row r="457" spans="1:8">
      <c r="A457" s="128">
        <v>455</v>
      </c>
      <c r="B457" s="68" t="s">
        <v>83</v>
      </c>
      <c r="C457" s="68" t="s">
        <v>9710</v>
      </c>
      <c r="D457" s="69">
        <v>0.31306712962962963</v>
      </c>
      <c r="E457" s="37">
        <f t="shared" si="29"/>
        <v>0.66520467836257313</v>
      </c>
      <c r="F457" s="37">
        <f t="shared" si="30"/>
        <v>0.73847933671829813</v>
      </c>
      <c r="G457" s="11" t="str">
        <f t="shared" si="31"/>
        <v>Start group 5 for 50km</v>
      </c>
      <c r="H457" s="4" t="str">
        <f t="shared" si="32"/>
        <v>Start group 6 for 100km</v>
      </c>
    </row>
    <row r="458" spans="1:8">
      <c r="A458" s="128">
        <v>456</v>
      </c>
      <c r="B458" s="68" t="s">
        <v>64</v>
      </c>
      <c r="C458" s="68" t="s">
        <v>9711</v>
      </c>
      <c r="D458" s="69">
        <v>0.31321767361111114</v>
      </c>
      <c r="E458" s="37">
        <f t="shared" si="29"/>
        <v>0.66666666666666663</v>
      </c>
      <c r="F458" s="37">
        <f t="shared" si="30"/>
        <v>0.73931486599395857</v>
      </c>
      <c r="G458" s="11" t="str">
        <f t="shared" si="31"/>
        <v>Start group 5 for 50km</v>
      </c>
      <c r="H458" s="4" t="str">
        <f t="shared" si="32"/>
        <v>Start group 6 for 100km</v>
      </c>
    </row>
    <row r="459" spans="1:8">
      <c r="A459" s="128">
        <v>457</v>
      </c>
      <c r="B459" s="68" t="s">
        <v>71</v>
      </c>
      <c r="C459" s="68" t="s">
        <v>9712</v>
      </c>
      <c r="D459" s="69">
        <v>0.31329870370370372</v>
      </c>
      <c r="E459" s="37">
        <f t="shared" si="29"/>
        <v>0.66812865497076024</v>
      </c>
      <c r="F459" s="37">
        <f t="shared" si="30"/>
        <v>0.73976476637316013</v>
      </c>
      <c r="G459" s="11" t="str">
        <f t="shared" si="31"/>
        <v>Start group 5 for 50km</v>
      </c>
      <c r="H459" s="4" t="str">
        <f t="shared" si="32"/>
        <v>Start group 6 for 100km</v>
      </c>
    </row>
    <row r="460" spans="1:8">
      <c r="A460" s="128">
        <v>458</v>
      </c>
      <c r="B460" s="68" t="s">
        <v>2882</v>
      </c>
      <c r="C460" s="68" t="s">
        <v>9713</v>
      </c>
      <c r="D460" s="69">
        <v>0.31348390046296298</v>
      </c>
      <c r="E460" s="37">
        <f t="shared" si="29"/>
        <v>0.66959064327485385</v>
      </c>
      <c r="F460" s="37">
        <f t="shared" si="30"/>
        <v>0.74079311009705007</v>
      </c>
      <c r="G460" s="11" t="str">
        <f t="shared" si="31"/>
        <v>Start group 5 for 50km</v>
      </c>
      <c r="H460" s="4" t="str">
        <f t="shared" si="32"/>
        <v>Start group 6 for 100km</v>
      </c>
    </row>
    <row r="461" spans="1:8">
      <c r="A461" s="128">
        <v>459</v>
      </c>
      <c r="B461" s="68" t="s">
        <v>108</v>
      </c>
      <c r="C461" s="68" t="s">
        <v>9714</v>
      </c>
      <c r="D461" s="69">
        <v>0.31383107638888891</v>
      </c>
      <c r="E461" s="37">
        <f t="shared" si="29"/>
        <v>0.67105263157894735</v>
      </c>
      <c r="F461" s="37">
        <f t="shared" si="30"/>
        <v>0.74272125457934324</v>
      </c>
      <c r="G461" s="11" t="str">
        <f t="shared" si="31"/>
        <v>Start group 5 for 50km</v>
      </c>
      <c r="H461" s="4" t="str">
        <f t="shared" si="32"/>
        <v>Start group 6 for 100km</v>
      </c>
    </row>
    <row r="462" spans="1:8">
      <c r="A462" s="128">
        <v>460</v>
      </c>
      <c r="B462" s="68" t="s">
        <v>15</v>
      </c>
      <c r="C462" s="68" t="s">
        <v>9715</v>
      </c>
      <c r="D462" s="69">
        <v>0.31387736111111109</v>
      </c>
      <c r="E462" s="37">
        <f t="shared" si="29"/>
        <v>0.67251461988304095</v>
      </c>
      <c r="F462" s="37">
        <f t="shared" si="30"/>
        <v>0.74297834051031564</v>
      </c>
      <c r="G462" s="11" t="str">
        <f t="shared" si="31"/>
        <v>Start group 5 for 50km</v>
      </c>
      <c r="H462" s="4" t="str">
        <f t="shared" si="32"/>
        <v>Start group 6 for 100km</v>
      </c>
    </row>
    <row r="463" spans="1:8">
      <c r="A463" s="128">
        <v>461</v>
      </c>
      <c r="B463" s="68" t="s">
        <v>35</v>
      </c>
      <c r="C463" s="68" t="s">
        <v>9716</v>
      </c>
      <c r="D463" s="69">
        <v>0.31410879629629629</v>
      </c>
      <c r="E463" s="37">
        <f t="shared" si="29"/>
        <v>0.67397660818713445</v>
      </c>
      <c r="F463" s="37">
        <f t="shared" si="30"/>
        <v>0.74426377016517775</v>
      </c>
      <c r="G463" s="11" t="str">
        <f t="shared" si="31"/>
        <v>Start group 5 for 50km</v>
      </c>
      <c r="H463" s="4" t="str">
        <f t="shared" si="32"/>
        <v>Start group 6 for 100km</v>
      </c>
    </row>
    <row r="464" spans="1:8">
      <c r="A464" s="128">
        <v>462</v>
      </c>
      <c r="B464" s="68" t="s">
        <v>31</v>
      </c>
      <c r="C464" s="68" t="s">
        <v>9717</v>
      </c>
      <c r="D464" s="69">
        <v>0.31444447916666668</v>
      </c>
      <c r="E464" s="37">
        <f t="shared" si="29"/>
        <v>0.67543859649122806</v>
      </c>
      <c r="F464" s="37">
        <f t="shared" si="30"/>
        <v>0.74612764316472791</v>
      </c>
      <c r="G464" s="11" t="str">
        <f t="shared" si="31"/>
        <v>Start group 5 for 50km</v>
      </c>
      <c r="H464" s="4" t="str">
        <f t="shared" si="32"/>
        <v>Start group 6 for 100km</v>
      </c>
    </row>
    <row r="465" spans="1:8">
      <c r="A465" s="128">
        <v>463</v>
      </c>
      <c r="B465" s="68" t="s">
        <v>208</v>
      </c>
      <c r="C465" s="68" t="s">
        <v>9718</v>
      </c>
      <c r="D465" s="69">
        <v>0.31488427083333331</v>
      </c>
      <c r="E465" s="37">
        <f t="shared" si="29"/>
        <v>0.67690058479532167</v>
      </c>
      <c r="F465" s="37">
        <f t="shared" si="30"/>
        <v>0.74856995950896588</v>
      </c>
      <c r="G465" s="11" t="str">
        <f t="shared" si="31"/>
        <v>Start group 5 for 50km</v>
      </c>
      <c r="H465" s="4" t="str">
        <f t="shared" si="32"/>
        <v>Start group 6 for 100km</v>
      </c>
    </row>
    <row r="466" spans="1:8">
      <c r="A466" s="128">
        <v>464</v>
      </c>
      <c r="B466" s="68" t="s">
        <v>50</v>
      </c>
      <c r="C466" s="68" t="s">
        <v>7826</v>
      </c>
      <c r="D466" s="69">
        <v>0.31577548611111111</v>
      </c>
      <c r="E466" s="37">
        <f t="shared" si="29"/>
        <v>0.67836257309941517</v>
      </c>
      <c r="F466" s="37">
        <f t="shared" si="30"/>
        <v>0.75351886368018506</v>
      </c>
      <c r="G466" s="11" t="str">
        <f t="shared" si="31"/>
        <v>Start group 5 for 50km</v>
      </c>
      <c r="H466" s="4" t="str">
        <f t="shared" si="32"/>
        <v>Start group 6 for 100km</v>
      </c>
    </row>
    <row r="467" spans="1:8">
      <c r="A467" s="128">
        <v>465</v>
      </c>
      <c r="B467" s="68" t="s">
        <v>157</v>
      </c>
      <c r="C467" s="68" t="s">
        <v>9719</v>
      </c>
      <c r="D467" s="69">
        <v>0.31583342592592595</v>
      </c>
      <c r="E467" s="37">
        <f t="shared" si="29"/>
        <v>0.67982456140350878</v>
      </c>
      <c r="F467" s="37">
        <f t="shared" si="30"/>
        <v>0.7538402210939007</v>
      </c>
      <c r="G467" s="11" t="str">
        <f t="shared" si="31"/>
        <v>Start group 5 for 50km</v>
      </c>
      <c r="H467" s="4" t="str">
        <f t="shared" si="32"/>
        <v>Start group 6 for 100km</v>
      </c>
    </row>
    <row r="468" spans="1:8">
      <c r="A468" s="128">
        <v>466</v>
      </c>
      <c r="B468" s="68" t="s">
        <v>56</v>
      </c>
      <c r="C468" s="68" t="s">
        <v>5689</v>
      </c>
      <c r="D468" s="69">
        <v>0.31593756944444445</v>
      </c>
      <c r="E468" s="37">
        <f t="shared" si="29"/>
        <v>0.68128654970760238</v>
      </c>
      <c r="F468" s="37">
        <f t="shared" si="30"/>
        <v>0.75441866443858863</v>
      </c>
      <c r="G468" s="11" t="str">
        <f t="shared" si="31"/>
        <v>Start group 5 for 50km</v>
      </c>
      <c r="H468" s="4" t="str">
        <f t="shared" si="32"/>
        <v>Start group 6 for 100km</v>
      </c>
    </row>
    <row r="469" spans="1:8">
      <c r="A469" s="128">
        <v>467</v>
      </c>
      <c r="B469" s="68" t="s">
        <v>47</v>
      </c>
      <c r="C469" s="68" t="s">
        <v>9720</v>
      </c>
      <c r="D469" s="69">
        <v>0.31605334490740739</v>
      </c>
      <c r="E469" s="37">
        <f t="shared" si="29"/>
        <v>0.68274853801169588</v>
      </c>
      <c r="F469" s="37">
        <f t="shared" si="30"/>
        <v>0.75506137926601968</v>
      </c>
      <c r="G469" s="11" t="str">
        <f t="shared" si="31"/>
        <v>Start group 5 for 50km</v>
      </c>
      <c r="H469" s="4" t="str">
        <f t="shared" si="32"/>
        <v>Start group 6 for 100km</v>
      </c>
    </row>
    <row r="470" spans="1:8">
      <c r="A470" s="128">
        <v>468</v>
      </c>
      <c r="B470" s="68" t="s">
        <v>22</v>
      </c>
      <c r="C470" s="68" t="s">
        <v>7713</v>
      </c>
      <c r="D470" s="69">
        <v>0.31629638888888889</v>
      </c>
      <c r="E470" s="37">
        <f t="shared" si="29"/>
        <v>0.68421052631578949</v>
      </c>
      <c r="F470" s="37">
        <f t="shared" si="30"/>
        <v>0.75641108040362481</v>
      </c>
      <c r="G470" s="11" t="str">
        <f t="shared" si="31"/>
        <v>Start group 5 for 50km</v>
      </c>
      <c r="H470" s="4" t="str">
        <f t="shared" si="32"/>
        <v>Start group 6 for 100km</v>
      </c>
    </row>
    <row r="471" spans="1:8">
      <c r="A471" s="128">
        <v>469</v>
      </c>
      <c r="B471" s="68" t="s">
        <v>108</v>
      </c>
      <c r="C471" s="68" t="s">
        <v>8289</v>
      </c>
      <c r="D471" s="69">
        <v>0.31635420138888887</v>
      </c>
      <c r="E471" s="37">
        <f t="shared" si="29"/>
        <v>0.68567251461988299</v>
      </c>
      <c r="F471" s="37">
        <f t="shared" si="30"/>
        <v>0.75673243781734056</v>
      </c>
      <c r="G471" s="11" t="str">
        <f t="shared" si="31"/>
        <v>Start group 5 for 50km</v>
      </c>
      <c r="H471" s="4" t="str">
        <f t="shared" si="32"/>
        <v>Start group 6 for 100km</v>
      </c>
    </row>
    <row r="472" spans="1:8">
      <c r="A472" s="128">
        <v>470</v>
      </c>
      <c r="B472" s="68" t="s">
        <v>34</v>
      </c>
      <c r="C472" s="68" t="s">
        <v>5872</v>
      </c>
      <c r="D472" s="69">
        <v>0.31694449074074071</v>
      </c>
      <c r="E472" s="37">
        <f t="shared" si="29"/>
        <v>0.6871345029239766</v>
      </c>
      <c r="F472" s="37">
        <f t="shared" si="30"/>
        <v>0.76001028343723886</v>
      </c>
      <c r="G472" s="11" t="str">
        <f t="shared" si="31"/>
        <v>Start group 5 for 50km</v>
      </c>
      <c r="H472" s="4" t="str">
        <f t="shared" si="32"/>
        <v>Start group 6 for 100km</v>
      </c>
    </row>
    <row r="473" spans="1:8">
      <c r="A473" s="128">
        <v>471</v>
      </c>
      <c r="B473" s="68" t="s">
        <v>9721</v>
      </c>
      <c r="C473" s="68" t="s">
        <v>9722</v>
      </c>
      <c r="D473" s="69">
        <v>0.31694453703703701</v>
      </c>
      <c r="E473" s="37">
        <f t="shared" si="29"/>
        <v>0.68859649122807021</v>
      </c>
      <c r="F473" s="37">
        <f t="shared" si="30"/>
        <v>0.76001028343723886</v>
      </c>
      <c r="G473" s="11" t="str">
        <f t="shared" si="31"/>
        <v>Start group 5 for 50km</v>
      </c>
      <c r="H473" s="4" t="str">
        <f t="shared" si="32"/>
        <v>Start group 6 for 100km</v>
      </c>
    </row>
    <row r="474" spans="1:8">
      <c r="A474" s="128">
        <v>472</v>
      </c>
      <c r="B474" s="68" t="s">
        <v>15</v>
      </c>
      <c r="C474" s="68" t="s">
        <v>9723</v>
      </c>
      <c r="D474" s="69">
        <v>0.31699082175925924</v>
      </c>
      <c r="E474" s="37">
        <f t="shared" si="29"/>
        <v>0.6900584795321637</v>
      </c>
      <c r="F474" s="37">
        <f t="shared" si="30"/>
        <v>0.76026736936821127</v>
      </c>
      <c r="G474" s="11" t="str">
        <f t="shared" si="31"/>
        <v>Start group 5 for 50km</v>
      </c>
      <c r="H474" s="4" t="str">
        <f t="shared" si="32"/>
        <v>Start group 6 for 100km</v>
      </c>
    </row>
    <row r="475" spans="1:8">
      <c r="A475" s="128">
        <v>473</v>
      </c>
      <c r="B475" s="68" t="s">
        <v>36</v>
      </c>
      <c r="C475" s="68" t="s">
        <v>9724</v>
      </c>
      <c r="D475" s="69">
        <v>0.31725699074074076</v>
      </c>
      <c r="E475" s="37">
        <f t="shared" si="29"/>
        <v>0.69152046783625731</v>
      </c>
      <c r="F475" s="37">
        <f t="shared" si="30"/>
        <v>0.76174561347130287</v>
      </c>
      <c r="G475" s="11" t="str">
        <f t="shared" si="31"/>
        <v>Start group 5 for 50km</v>
      </c>
      <c r="H475" s="4" t="str">
        <f t="shared" si="32"/>
        <v>Start group 6 for 100km</v>
      </c>
    </row>
    <row r="476" spans="1:8">
      <c r="A476" s="128">
        <v>474</v>
      </c>
      <c r="B476" s="68" t="s">
        <v>15</v>
      </c>
      <c r="C476" s="68" t="s">
        <v>9725</v>
      </c>
      <c r="D476" s="69">
        <v>0.31784722222222223</v>
      </c>
      <c r="E476" s="37">
        <f t="shared" si="29"/>
        <v>0.69298245614035092</v>
      </c>
      <c r="F476" s="37">
        <f t="shared" si="30"/>
        <v>0.76502345909120117</v>
      </c>
      <c r="G476" s="11" t="str">
        <f t="shared" si="31"/>
        <v>Start group 5 for 50km</v>
      </c>
      <c r="H476" s="4" t="str">
        <f t="shared" si="32"/>
        <v>Start group 6 for 100km</v>
      </c>
    </row>
    <row r="477" spans="1:8">
      <c r="A477" s="128">
        <v>475</v>
      </c>
      <c r="B477" s="68" t="s">
        <v>2404</v>
      </c>
      <c r="C477" s="68" t="s">
        <v>7320</v>
      </c>
      <c r="D477" s="69">
        <v>0.31841439814814815</v>
      </c>
      <c r="E477" s="37">
        <f t="shared" si="29"/>
        <v>0.69444444444444442</v>
      </c>
      <c r="F477" s="37">
        <f t="shared" si="30"/>
        <v>0.76817276174561344</v>
      </c>
      <c r="G477" s="11" t="str">
        <f t="shared" si="31"/>
        <v>Start group 5 for 50km</v>
      </c>
      <c r="H477" s="4" t="str">
        <f t="shared" si="32"/>
        <v>Start group 6 for 100km</v>
      </c>
    </row>
    <row r="478" spans="1:8">
      <c r="A478" s="128">
        <v>476</v>
      </c>
      <c r="B478" s="68" t="s">
        <v>21</v>
      </c>
      <c r="C478" s="68" t="s">
        <v>9726</v>
      </c>
      <c r="D478" s="69">
        <v>0.31863429398148146</v>
      </c>
      <c r="E478" s="37">
        <f t="shared" si="29"/>
        <v>0.69590643274853803</v>
      </c>
      <c r="F478" s="37">
        <f t="shared" si="30"/>
        <v>0.76939391991773243</v>
      </c>
      <c r="G478" s="11" t="str">
        <f t="shared" si="31"/>
        <v>Start group 5 for 50km</v>
      </c>
      <c r="H478" s="4" t="str">
        <f t="shared" si="32"/>
        <v>Start group 6 for 100km</v>
      </c>
    </row>
    <row r="479" spans="1:8">
      <c r="A479" s="128">
        <v>477</v>
      </c>
      <c r="B479" s="68" t="s">
        <v>67</v>
      </c>
      <c r="C479" s="68" t="s">
        <v>9727</v>
      </c>
      <c r="D479" s="69">
        <v>0.31873846064814815</v>
      </c>
      <c r="E479" s="37">
        <f t="shared" si="29"/>
        <v>0.69736842105263153</v>
      </c>
      <c r="F479" s="37">
        <f t="shared" si="30"/>
        <v>0.76997236326242058</v>
      </c>
      <c r="G479" s="11" t="str">
        <f t="shared" si="31"/>
        <v>Start group 5 for 50km</v>
      </c>
      <c r="H479" s="4" t="str">
        <f t="shared" si="32"/>
        <v>Start group 6 for 100km</v>
      </c>
    </row>
    <row r="480" spans="1:8">
      <c r="A480" s="128">
        <v>478</v>
      </c>
      <c r="B480" s="68" t="s">
        <v>631</v>
      </c>
      <c r="C480" s="68" t="s">
        <v>5955</v>
      </c>
      <c r="D480" s="69">
        <v>0.31876163194444446</v>
      </c>
      <c r="E480" s="37">
        <f t="shared" si="29"/>
        <v>0.69883040935672514</v>
      </c>
      <c r="F480" s="37">
        <f t="shared" si="30"/>
        <v>0.77010090622790661</v>
      </c>
      <c r="G480" s="11" t="str">
        <f t="shared" si="31"/>
        <v>Start group 5 for 50km</v>
      </c>
      <c r="H480" s="4" t="str">
        <f t="shared" si="32"/>
        <v>Start group 6 for 100km</v>
      </c>
    </row>
    <row r="481" spans="1:8">
      <c r="A481" s="128">
        <v>479</v>
      </c>
      <c r="B481" s="68" t="s">
        <v>7462</v>
      </c>
      <c r="C481" s="68" t="s">
        <v>7162</v>
      </c>
      <c r="D481" s="69">
        <v>0.31896999999999998</v>
      </c>
      <c r="E481" s="37">
        <f t="shared" si="29"/>
        <v>0.70029239766081874</v>
      </c>
      <c r="F481" s="37">
        <f t="shared" si="30"/>
        <v>0.77125779291728258</v>
      </c>
      <c r="G481" s="11" t="str">
        <f t="shared" si="31"/>
        <v>Start group 5 for 50km</v>
      </c>
      <c r="H481" s="4" t="str">
        <f t="shared" si="32"/>
        <v>Start group 6 for 100km</v>
      </c>
    </row>
    <row r="482" spans="1:8">
      <c r="A482" s="128">
        <v>480</v>
      </c>
      <c r="B482" s="68" t="s">
        <v>23</v>
      </c>
      <c r="C482" s="68" t="s">
        <v>9728</v>
      </c>
      <c r="D482" s="69">
        <v>0.31900465277777779</v>
      </c>
      <c r="E482" s="37">
        <f t="shared" si="29"/>
        <v>0.70175438596491224</v>
      </c>
      <c r="F482" s="37">
        <f t="shared" si="30"/>
        <v>0.77145060736551196</v>
      </c>
      <c r="G482" s="11" t="str">
        <f t="shared" si="31"/>
        <v>Start group 5 for 50km</v>
      </c>
      <c r="H482" s="4" t="str">
        <f t="shared" si="32"/>
        <v>Start group 6 for 100km</v>
      </c>
    </row>
    <row r="483" spans="1:8">
      <c r="A483" s="128">
        <v>481</v>
      </c>
      <c r="B483" s="68" t="s">
        <v>208</v>
      </c>
      <c r="C483" s="68" t="s">
        <v>5700</v>
      </c>
      <c r="D483" s="69">
        <v>0.31971068287037036</v>
      </c>
      <c r="E483" s="37">
        <f t="shared" si="29"/>
        <v>0.70321637426900585</v>
      </c>
      <c r="F483" s="37">
        <f t="shared" si="30"/>
        <v>0.77537116781284143</v>
      </c>
      <c r="G483" s="11" t="str">
        <f t="shared" si="31"/>
        <v>Start group 5 for 50km</v>
      </c>
      <c r="H483" s="4" t="str">
        <f t="shared" si="32"/>
        <v>Start group 6 for 100km</v>
      </c>
    </row>
    <row r="484" spans="1:8">
      <c r="A484" s="128">
        <v>482</v>
      </c>
      <c r="B484" s="68" t="s">
        <v>7159</v>
      </c>
      <c r="C484" s="68" t="s">
        <v>7440</v>
      </c>
      <c r="D484" s="69">
        <v>0.31986119212962966</v>
      </c>
      <c r="E484" s="37">
        <f t="shared" si="29"/>
        <v>0.70467836257309946</v>
      </c>
      <c r="F484" s="37">
        <f t="shared" si="30"/>
        <v>0.77620669708850198</v>
      </c>
      <c r="G484" s="11" t="str">
        <f t="shared" si="31"/>
        <v>Start group 5 for 50km</v>
      </c>
      <c r="H484" s="4" t="str">
        <f t="shared" si="32"/>
        <v>Start group 6 for 100km</v>
      </c>
    </row>
    <row r="485" spans="1:8">
      <c r="A485" s="128">
        <v>483</v>
      </c>
      <c r="B485" s="68" t="s">
        <v>210</v>
      </c>
      <c r="C485" s="68" t="s">
        <v>5727</v>
      </c>
      <c r="D485" s="69">
        <v>0.31995380787037037</v>
      </c>
      <c r="E485" s="37">
        <f t="shared" si="29"/>
        <v>0.70614035087719296</v>
      </c>
      <c r="F485" s="37">
        <f t="shared" si="30"/>
        <v>0.77672086895044679</v>
      </c>
      <c r="G485" s="11" t="str">
        <f t="shared" si="31"/>
        <v>Start group 5 for 50km</v>
      </c>
      <c r="H485" s="4" t="str">
        <f t="shared" si="32"/>
        <v>Start group 6 for 100km</v>
      </c>
    </row>
    <row r="486" spans="1:8">
      <c r="A486" s="128">
        <v>484</v>
      </c>
      <c r="B486" s="68" t="s">
        <v>81</v>
      </c>
      <c r="C486" s="68" t="s">
        <v>7656</v>
      </c>
      <c r="D486" s="69">
        <v>0.31998850694444442</v>
      </c>
      <c r="E486" s="37">
        <f t="shared" si="29"/>
        <v>0.70760233918128657</v>
      </c>
      <c r="F486" s="37">
        <f t="shared" si="30"/>
        <v>0.77691368339867617</v>
      </c>
      <c r="G486" s="11" t="str">
        <f t="shared" si="31"/>
        <v>Start group 5 for 50km</v>
      </c>
      <c r="H486" s="4" t="str">
        <f t="shared" si="32"/>
        <v>Start group 6 for 100km</v>
      </c>
    </row>
    <row r="487" spans="1:8">
      <c r="A487" s="128">
        <v>485</v>
      </c>
      <c r="B487" s="68" t="s">
        <v>710</v>
      </c>
      <c r="C487" s="68" t="s">
        <v>9729</v>
      </c>
      <c r="D487" s="69">
        <v>0.32041677083333331</v>
      </c>
      <c r="E487" s="37">
        <f t="shared" si="29"/>
        <v>0.70906432748538006</v>
      </c>
      <c r="F487" s="37">
        <f t="shared" si="30"/>
        <v>0.7792917282601709</v>
      </c>
      <c r="G487" s="11" t="str">
        <f t="shared" si="31"/>
        <v>Start group 5 for 50km</v>
      </c>
      <c r="H487" s="4" t="str">
        <f t="shared" si="32"/>
        <v>Start group 6 for 100km</v>
      </c>
    </row>
    <row r="488" spans="1:8">
      <c r="A488" s="128">
        <v>486</v>
      </c>
      <c r="B488" s="68" t="s">
        <v>36</v>
      </c>
      <c r="C488" s="68" t="s">
        <v>9730</v>
      </c>
      <c r="D488" s="69">
        <v>0.32049778935185186</v>
      </c>
      <c r="E488" s="37">
        <f t="shared" si="29"/>
        <v>0.71052631578947367</v>
      </c>
      <c r="F488" s="37">
        <f t="shared" si="30"/>
        <v>0.77974162863937269</v>
      </c>
      <c r="G488" s="11" t="str">
        <f t="shared" si="31"/>
        <v>Start group 5 for 50km</v>
      </c>
      <c r="H488" s="4" t="str">
        <f t="shared" si="32"/>
        <v>Start group 6 for 100km</v>
      </c>
    </row>
    <row r="489" spans="1:8">
      <c r="A489" s="128">
        <v>487</v>
      </c>
      <c r="B489" s="68" t="s">
        <v>108</v>
      </c>
      <c r="C489" s="68" t="s">
        <v>7319</v>
      </c>
      <c r="D489" s="69">
        <v>0.32059034722222224</v>
      </c>
      <c r="E489" s="37">
        <f t="shared" si="29"/>
        <v>0.71198830409356728</v>
      </c>
      <c r="F489" s="37">
        <f t="shared" si="30"/>
        <v>0.78025580050131749</v>
      </c>
      <c r="G489" s="11" t="str">
        <f t="shared" si="31"/>
        <v>Start group 5 for 50km</v>
      </c>
      <c r="H489" s="4" t="str">
        <f t="shared" si="32"/>
        <v>Start group 6 for 100km</v>
      </c>
    </row>
    <row r="490" spans="1:8">
      <c r="A490" s="128">
        <v>488</v>
      </c>
      <c r="B490" s="68" t="s">
        <v>46</v>
      </c>
      <c r="C490" s="68" t="s">
        <v>9557</v>
      </c>
      <c r="D490" s="69">
        <v>0.32113427083333335</v>
      </c>
      <c r="E490" s="37">
        <f t="shared" si="29"/>
        <v>0.71345029239766078</v>
      </c>
      <c r="F490" s="37">
        <f t="shared" si="30"/>
        <v>0.78327656019024361</v>
      </c>
      <c r="G490" s="11" t="str">
        <f t="shared" si="31"/>
        <v>Start group 5 for 50km</v>
      </c>
      <c r="H490" s="4" t="str">
        <f t="shared" si="32"/>
        <v>Start group 6 for 100km</v>
      </c>
    </row>
    <row r="491" spans="1:8">
      <c r="A491" s="128">
        <v>489</v>
      </c>
      <c r="B491" s="68" t="s">
        <v>9731</v>
      </c>
      <c r="C491" s="68" t="s">
        <v>5883</v>
      </c>
      <c r="D491" s="69">
        <v>0.32115741898148148</v>
      </c>
      <c r="E491" s="37">
        <f t="shared" si="29"/>
        <v>0.71491228070175439</v>
      </c>
      <c r="F491" s="37">
        <f t="shared" si="30"/>
        <v>0.78340510315572975</v>
      </c>
      <c r="G491" s="11" t="str">
        <f t="shared" si="31"/>
        <v>Start group 5 for 50km</v>
      </c>
      <c r="H491" s="4" t="str">
        <f t="shared" si="32"/>
        <v>Start group 6 for 100km</v>
      </c>
    </row>
    <row r="492" spans="1:8">
      <c r="A492" s="128">
        <v>490</v>
      </c>
      <c r="B492" s="68" t="s">
        <v>81</v>
      </c>
      <c r="C492" s="68" t="s">
        <v>7641</v>
      </c>
      <c r="D492" s="69">
        <v>0.32163200231481481</v>
      </c>
      <c r="E492" s="37">
        <f t="shared" si="29"/>
        <v>0.716374269005848</v>
      </c>
      <c r="F492" s="37">
        <f t="shared" si="30"/>
        <v>0.78604023394819711</v>
      </c>
      <c r="G492" s="11" t="str">
        <f t="shared" si="31"/>
        <v>Start group 5 for 50km</v>
      </c>
      <c r="H492" s="4" t="str">
        <f t="shared" si="32"/>
        <v>Start group 6 for 100km</v>
      </c>
    </row>
    <row r="493" spans="1:8">
      <c r="A493" s="128">
        <v>491</v>
      </c>
      <c r="B493" s="68" t="s">
        <v>14</v>
      </c>
      <c r="C493" s="68" t="s">
        <v>7784</v>
      </c>
      <c r="D493" s="69">
        <v>0.32180555555555557</v>
      </c>
      <c r="E493" s="37">
        <f t="shared" si="29"/>
        <v>0.71783625730994149</v>
      </c>
      <c r="F493" s="37">
        <f t="shared" si="30"/>
        <v>0.78700430618934369</v>
      </c>
      <c r="G493" s="11" t="str">
        <f t="shared" si="31"/>
        <v>Start group 5 for 50km</v>
      </c>
      <c r="H493" s="4" t="str">
        <f t="shared" si="32"/>
        <v>Start group 6 for 100km</v>
      </c>
    </row>
    <row r="494" spans="1:8">
      <c r="A494" s="128">
        <v>492</v>
      </c>
      <c r="B494" s="68" t="s">
        <v>78</v>
      </c>
      <c r="C494" s="68" t="s">
        <v>9732</v>
      </c>
      <c r="D494" s="69">
        <v>0.32186344907407405</v>
      </c>
      <c r="E494" s="37">
        <f t="shared" si="29"/>
        <v>0.7192982456140351</v>
      </c>
      <c r="F494" s="37">
        <f t="shared" si="30"/>
        <v>0.78732566360305944</v>
      </c>
      <c r="G494" s="11" t="str">
        <f t="shared" si="31"/>
        <v>Start group 5 for 50km</v>
      </c>
      <c r="H494" s="4" t="str">
        <f t="shared" si="32"/>
        <v>Start group 6 for 100km</v>
      </c>
    </row>
    <row r="495" spans="1:8">
      <c r="A495" s="128">
        <v>493</v>
      </c>
      <c r="B495" s="68" t="s">
        <v>293</v>
      </c>
      <c r="C495" s="68" t="s">
        <v>9733</v>
      </c>
      <c r="D495" s="69">
        <v>0.32236115740740739</v>
      </c>
      <c r="E495" s="37">
        <f t="shared" si="29"/>
        <v>0.7207602339181286</v>
      </c>
      <c r="F495" s="37">
        <f t="shared" si="30"/>
        <v>0.79008933736101294</v>
      </c>
      <c r="G495" s="11" t="str">
        <f t="shared" si="31"/>
        <v>Start group 5 for 50km</v>
      </c>
      <c r="H495" s="4" t="str">
        <f t="shared" si="32"/>
        <v>Start group 6 for 100km</v>
      </c>
    </row>
    <row r="496" spans="1:8">
      <c r="A496" s="128">
        <v>494</v>
      </c>
      <c r="B496" s="68" t="s">
        <v>42</v>
      </c>
      <c r="C496" s="68" t="s">
        <v>7440</v>
      </c>
      <c r="D496" s="69">
        <v>0.32252317129629632</v>
      </c>
      <c r="E496" s="37">
        <f t="shared" si="29"/>
        <v>0.72222222222222221</v>
      </c>
      <c r="F496" s="37">
        <f t="shared" si="30"/>
        <v>0.7909891381194164</v>
      </c>
      <c r="G496" s="11" t="str">
        <f t="shared" si="31"/>
        <v>Start group 5 for 50km</v>
      </c>
      <c r="H496" s="4" t="str">
        <f t="shared" si="32"/>
        <v>Start group 6 for 100km</v>
      </c>
    </row>
    <row r="497" spans="1:8">
      <c r="A497" s="128">
        <v>495</v>
      </c>
      <c r="B497" s="68" t="s">
        <v>33</v>
      </c>
      <c r="C497" s="68" t="s">
        <v>9734</v>
      </c>
      <c r="D497" s="69">
        <v>0.32253478009259257</v>
      </c>
      <c r="E497" s="37">
        <f t="shared" si="29"/>
        <v>0.72368421052631582</v>
      </c>
      <c r="F497" s="37">
        <f t="shared" si="30"/>
        <v>0.79105340960215953</v>
      </c>
      <c r="G497" s="11" t="str">
        <f t="shared" si="31"/>
        <v>Start group 5 for 50km</v>
      </c>
      <c r="H497" s="4" t="str">
        <f t="shared" si="32"/>
        <v>Start group 6 for 100km</v>
      </c>
    </row>
    <row r="498" spans="1:8">
      <c r="A498" s="128">
        <v>496</v>
      </c>
      <c r="B498" s="68" t="s">
        <v>30</v>
      </c>
      <c r="C498" s="68" t="s">
        <v>7426</v>
      </c>
      <c r="D498" s="69">
        <v>0.32256951388888888</v>
      </c>
      <c r="E498" s="37">
        <f t="shared" si="29"/>
        <v>0.72514619883040932</v>
      </c>
      <c r="F498" s="37">
        <f t="shared" si="30"/>
        <v>0.79124622405038891</v>
      </c>
      <c r="G498" s="11" t="str">
        <f t="shared" si="31"/>
        <v>Start group 5 for 50km</v>
      </c>
      <c r="H498" s="4" t="str">
        <f t="shared" si="32"/>
        <v>Start group 6 for 100km</v>
      </c>
    </row>
    <row r="499" spans="1:8">
      <c r="A499" s="128">
        <v>497</v>
      </c>
      <c r="B499" s="68" t="s">
        <v>134</v>
      </c>
      <c r="C499" s="68" t="s">
        <v>9696</v>
      </c>
      <c r="D499" s="69">
        <v>0.32296297453703704</v>
      </c>
      <c r="E499" s="37">
        <f t="shared" si="29"/>
        <v>0.72660818713450293</v>
      </c>
      <c r="F499" s="37">
        <f t="shared" si="30"/>
        <v>0.79343145446365448</v>
      </c>
      <c r="G499" s="11" t="str">
        <f t="shared" si="31"/>
        <v>Start group 5 for 50km</v>
      </c>
      <c r="H499" s="4" t="str">
        <f t="shared" si="32"/>
        <v>Start group 6 for 100km</v>
      </c>
    </row>
    <row r="500" spans="1:8">
      <c r="A500" s="128">
        <v>498</v>
      </c>
      <c r="B500" s="68" t="s">
        <v>1485</v>
      </c>
      <c r="C500" s="68" t="s">
        <v>6022</v>
      </c>
      <c r="D500" s="69">
        <v>0.3232408449074074</v>
      </c>
      <c r="E500" s="37">
        <f t="shared" si="29"/>
        <v>0.72807017543859653</v>
      </c>
      <c r="F500" s="37">
        <f t="shared" si="30"/>
        <v>0.794973970049489</v>
      </c>
      <c r="G500" s="11" t="str">
        <f t="shared" si="31"/>
        <v>Start group 5 for 50km</v>
      </c>
      <c r="H500" s="4" t="str">
        <f t="shared" si="32"/>
        <v>Start group 6 for 100km</v>
      </c>
    </row>
    <row r="501" spans="1:8">
      <c r="A501" s="128">
        <v>499</v>
      </c>
      <c r="B501" s="68" t="s">
        <v>9735</v>
      </c>
      <c r="C501" s="68" t="s">
        <v>9736</v>
      </c>
      <c r="D501" s="69">
        <v>0.32342597222222225</v>
      </c>
      <c r="E501" s="37">
        <f t="shared" si="29"/>
        <v>0.72953216374269003</v>
      </c>
      <c r="F501" s="37">
        <f t="shared" si="30"/>
        <v>0.79600231377337882</v>
      </c>
      <c r="G501" s="11" t="str">
        <f t="shared" si="31"/>
        <v>Start group 5 for 50km</v>
      </c>
      <c r="H501" s="4" t="str">
        <f t="shared" si="32"/>
        <v>Start group 6 for 100km</v>
      </c>
    </row>
    <row r="502" spans="1:8">
      <c r="A502" s="128">
        <v>500</v>
      </c>
      <c r="B502" s="68" t="s">
        <v>40</v>
      </c>
      <c r="C502" s="68" t="s">
        <v>9737</v>
      </c>
      <c r="D502" s="69">
        <v>0.32357644675925928</v>
      </c>
      <c r="E502" s="37">
        <f t="shared" si="29"/>
        <v>0.73099415204678364</v>
      </c>
      <c r="F502" s="37">
        <f t="shared" si="30"/>
        <v>0.79683784304903915</v>
      </c>
      <c r="G502" s="11" t="str">
        <f t="shared" si="31"/>
        <v>Start group 5 for 50km</v>
      </c>
      <c r="H502" s="4" t="str">
        <f t="shared" si="32"/>
        <v>Start group 6 for 100km</v>
      </c>
    </row>
    <row r="503" spans="1:8">
      <c r="A503" s="128">
        <v>501</v>
      </c>
      <c r="B503" s="68" t="s">
        <v>28</v>
      </c>
      <c r="C503" s="68" t="s">
        <v>9738</v>
      </c>
      <c r="D503" s="69">
        <v>0.32361121527777775</v>
      </c>
      <c r="E503" s="37">
        <f t="shared" si="29"/>
        <v>0.73245614035087714</v>
      </c>
      <c r="F503" s="37">
        <f t="shared" si="30"/>
        <v>0.79703065749726854</v>
      </c>
      <c r="G503" s="11" t="str">
        <f t="shared" si="31"/>
        <v>Start group 5 for 50km</v>
      </c>
      <c r="H503" s="4" t="str">
        <f t="shared" si="32"/>
        <v>Start group 6 for 100km</v>
      </c>
    </row>
    <row r="504" spans="1:8">
      <c r="A504" s="128">
        <v>502</v>
      </c>
      <c r="B504" s="68" t="s">
        <v>25</v>
      </c>
      <c r="C504" s="68" t="s">
        <v>9739</v>
      </c>
      <c r="D504" s="69">
        <v>0.32392363425925924</v>
      </c>
      <c r="E504" s="37">
        <f t="shared" si="29"/>
        <v>0.73391812865497075</v>
      </c>
      <c r="F504" s="37">
        <f t="shared" si="30"/>
        <v>0.79876598753133232</v>
      </c>
      <c r="G504" s="11" t="str">
        <f t="shared" si="31"/>
        <v>Start group 5 for 50km</v>
      </c>
      <c r="H504" s="4" t="str">
        <f t="shared" si="32"/>
        <v>Start group 6 for 100km</v>
      </c>
    </row>
    <row r="505" spans="1:8">
      <c r="A505" s="128">
        <v>503</v>
      </c>
      <c r="B505" s="68" t="s">
        <v>44</v>
      </c>
      <c r="C505" s="68" t="s">
        <v>5753</v>
      </c>
      <c r="D505" s="69">
        <v>0.32405093750000002</v>
      </c>
      <c r="E505" s="37">
        <f t="shared" si="29"/>
        <v>0.73538011695906436</v>
      </c>
      <c r="F505" s="37">
        <f t="shared" si="30"/>
        <v>0.79947297384150651</v>
      </c>
      <c r="G505" s="11" t="str">
        <f t="shared" si="31"/>
        <v>Start group 5 for 50km</v>
      </c>
      <c r="H505" s="4" t="str">
        <f t="shared" si="32"/>
        <v>Start group 6 for 100km</v>
      </c>
    </row>
    <row r="506" spans="1:8">
      <c r="A506" s="128">
        <v>504</v>
      </c>
      <c r="B506" s="68" t="s">
        <v>49</v>
      </c>
      <c r="C506" s="68" t="s">
        <v>5849</v>
      </c>
      <c r="D506" s="69">
        <v>0.32405103009259262</v>
      </c>
      <c r="E506" s="37">
        <f t="shared" si="29"/>
        <v>0.73684210526315785</v>
      </c>
      <c r="F506" s="37">
        <f t="shared" si="30"/>
        <v>0.79947297384150651</v>
      </c>
      <c r="G506" s="11" t="str">
        <f t="shared" si="31"/>
        <v>Start group 5 for 50km</v>
      </c>
      <c r="H506" s="4" t="str">
        <f t="shared" si="32"/>
        <v>Start group 6 for 100km</v>
      </c>
    </row>
    <row r="507" spans="1:8">
      <c r="A507" s="128">
        <v>505</v>
      </c>
      <c r="B507" s="68" t="s">
        <v>49</v>
      </c>
      <c r="C507" s="68" t="s">
        <v>9740</v>
      </c>
      <c r="D507" s="69">
        <v>0.32469907407407406</v>
      </c>
      <c r="E507" s="37">
        <f t="shared" si="29"/>
        <v>0.73830409356725146</v>
      </c>
      <c r="F507" s="37">
        <f t="shared" si="30"/>
        <v>0.80307217687512056</v>
      </c>
      <c r="G507" s="11" t="str">
        <f t="shared" si="31"/>
        <v>Start group 5 for 50km</v>
      </c>
      <c r="H507" s="4" t="str">
        <f t="shared" si="32"/>
        <v>Start group 6 for 100km</v>
      </c>
    </row>
    <row r="508" spans="1:8">
      <c r="A508" s="128">
        <v>506</v>
      </c>
      <c r="B508" s="68" t="s">
        <v>42</v>
      </c>
      <c r="C508" s="68" t="s">
        <v>9741</v>
      </c>
      <c r="D508" s="69">
        <v>0.32472228009259257</v>
      </c>
      <c r="E508" s="37">
        <f t="shared" si="29"/>
        <v>0.73976608187134507</v>
      </c>
      <c r="F508" s="37">
        <f t="shared" si="30"/>
        <v>0.80320071984060681</v>
      </c>
      <c r="G508" s="11" t="str">
        <f t="shared" si="31"/>
        <v>Start group 5 for 50km</v>
      </c>
      <c r="H508" s="4" t="str">
        <f t="shared" si="32"/>
        <v>Start group 6 for 100km</v>
      </c>
    </row>
    <row r="509" spans="1:8">
      <c r="A509" s="128">
        <v>507</v>
      </c>
      <c r="B509" s="68" t="s">
        <v>294</v>
      </c>
      <c r="C509" s="68" t="s">
        <v>9742</v>
      </c>
      <c r="D509" s="69">
        <v>0.32500006944444443</v>
      </c>
      <c r="E509" s="37">
        <f t="shared" si="29"/>
        <v>0.74122807017543857</v>
      </c>
      <c r="F509" s="37">
        <f t="shared" si="30"/>
        <v>0.80474323542644133</v>
      </c>
      <c r="G509" s="11" t="str">
        <f t="shared" si="31"/>
        <v>Start group 5 for 50km</v>
      </c>
      <c r="H509" s="4" t="str">
        <f t="shared" si="32"/>
        <v>Start group 6 for 100km</v>
      </c>
    </row>
    <row r="510" spans="1:8">
      <c r="A510" s="128">
        <v>508</v>
      </c>
      <c r="B510" s="68" t="s">
        <v>105</v>
      </c>
      <c r="C510" s="68" t="s">
        <v>9743</v>
      </c>
      <c r="D510" s="69">
        <v>0.32545141203703704</v>
      </c>
      <c r="E510" s="37">
        <f t="shared" si="29"/>
        <v>0.74269005847953218</v>
      </c>
      <c r="F510" s="37">
        <f t="shared" si="30"/>
        <v>0.80724982325342243</v>
      </c>
      <c r="G510" s="11" t="str">
        <f t="shared" si="31"/>
        <v>Start group 5 for 50km</v>
      </c>
      <c r="H510" s="4" t="str">
        <f t="shared" si="32"/>
        <v>Start group 6 for 100km</v>
      </c>
    </row>
    <row r="511" spans="1:8">
      <c r="A511" s="128">
        <v>509</v>
      </c>
      <c r="B511" s="68" t="s">
        <v>41</v>
      </c>
      <c r="C511" s="68" t="s">
        <v>9627</v>
      </c>
      <c r="D511" s="69">
        <v>0.32559028935185186</v>
      </c>
      <c r="E511" s="37">
        <f t="shared" si="29"/>
        <v>0.74415204678362568</v>
      </c>
      <c r="F511" s="37">
        <f t="shared" si="30"/>
        <v>0.80802108104633985</v>
      </c>
      <c r="G511" s="11" t="str">
        <f t="shared" si="31"/>
        <v>Start group 5 for 50km</v>
      </c>
      <c r="H511" s="4" t="str">
        <f t="shared" si="32"/>
        <v>Start group 6 for 100km</v>
      </c>
    </row>
    <row r="512" spans="1:8">
      <c r="A512" s="128">
        <v>510</v>
      </c>
      <c r="B512" s="68" t="s">
        <v>439</v>
      </c>
      <c r="C512" s="68" t="s">
        <v>5892</v>
      </c>
      <c r="D512" s="69">
        <v>0.32581024305555556</v>
      </c>
      <c r="E512" s="37">
        <f t="shared" si="29"/>
        <v>0.74561403508771928</v>
      </c>
      <c r="F512" s="37">
        <f t="shared" si="30"/>
        <v>0.80924223921845884</v>
      </c>
      <c r="G512" s="11" t="str">
        <f t="shared" si="31"/>
        <v>Start group 5 for 50km</v>
      </c>
      <c r="H512" s="4" t="str">
        <f t="shared" si="32"/>
        <v>Start group 6 for 100km</v>
      </c>
    </row>
    <row r="513" spans="1:8">
      <c r="A513" s="128">
        <v>511</v>
      </c>
      <c r="B513" s="68" t="s">
        <v>34</v>
      </c>
      <c r="C513" s="68" t="s">
        <v>9672</v>
      </c>
      <c r="D513" s="69">
        <v>0.32672462962962961</v>
      </c>
      <c r="E513" s="37">
        <f t="shared" si="29"/>
        <v>0.74707602339181289</v>
      </c>
      <c r="F513" s="37">
        <f t="shared" si="30"/>
        <v>0.81431968635516427</v>
      </c>
      <c r="G513" s="11" t="str">
        <f t="shared" si="31"/>
        <v>Start group 5 for 50km</v>
      </c>
      <c r="H513" s="4" t="str">
        <f t="shared" si="32"/>
        <v>Start group 6 for 100km</v>
      </c>
    </row>
    <row r="514" spans="1:8">
      <c r="A514" s="128">
        <v>512</v>
      </c>
      <c r="B514" s="68" t="s">
        <v>309</v>
      </c>
      <c r="C514" s="68" t="s">
        <v>9744</v>
      </c>
      <c r="D514" s="69">
        <v>0.32688666666666666</v>
      </c>
      <c r="E514" s="37">
        <f t="shared" si="29"/>
        <v>0.74853801169590639</v>
      </c>
      <c r="F514" s="37">
        <f t="shared" si="30"/>
        <v>0.81521948711356762</v>
      </c>
      <c r="G514" s="11" t="str">
        <f t="shared" si="31"/>
        <v>Start group 5 for 50km</v>
      </c>
      <c r="H514" s="4" t="str">
        <f t="shared" si="32"/>
        <v>Start group 6 for 100km</v>
      </c>
    </row>
    <row r="515" spans="1:8">
      <c r="A515" s="128">
        <v>513</v>
      </c>
      <c r="B515" s="68" t="s">
        <v>16</v>
      </c>
      <c r="C515" s="68" t="s">
        <v>9745</v>
      </c>
      <c r="D515" s="69">
        <v>0.32689821759259258</v>
      </c>
      <c r="E515" s="37">
        <f t="shared" si="29"/>
        <v>0.75</v>
      </c>
      <c r="F515" s="37">
        <f t="shared" si="30"/>
        <v>0.81528375859631086</v>
      </c>
      <c r="G515" s="11" t="str">
        <f t="shared" si="31"/>
        <v>Start group 5 for 50km</v>
      </c>
      <c r="H515" s="4" t="str">
        <f t="shared" si="32"/>
        <v>Start group 6 for 100km</v>
      </c>
    </row>
    <row r="516" spans="1:8">
      <c r="A516" s="128">
        <v>514</v>
      </c>
      <c r="B516" s="68" t="s">
        <v>265</v>
      </c>
      <c r="C516" s="68" t="s">
        <v>9746</v>
      </c>
      <c r="D516" s="69">
        <v>0.32745376157407408</v>
      </c>
      <c r="E516" s="37">
        <f t="shared" ref="E516:E579" si="33">A516/684</f>
        <v>0.75146198830409361</v>
      </c>
      <c r="F516" s="37">
        <f t="shared" ref="F516:F579" si="34">((HOUR(D516)*60+MINUTE(D516)+SECOND(D516)/60)-(HOUR($D$3)*60+MINUTE($D$3)+SECOND($D$3)/60))/(HOUR($D$3)*60+MINUTE($D$3)+SECOND($D$3)/60)</f>
        <v>0.81836878976798011</v>
      </c>
      <c r="G516" s="11" t="str">
        <f t="shared" ref="G516:G579" si="35">"Start group "&amp;IF(F516&lt;=32%,1,IF(F516&lt;=42%,2,IF(F516&lt;=53%,3,IF(F516&lt;=65%,4,IF(F516&lt;=87%,5,6)))))&amp;" for 50km"</f>
        <v>Start group 5 for 50km</v>
      </c>
      <c r="H516" s="4" t="str">
        <f t="shared" ref="H516:H579" si="36">"Start group "&amp;IF(F516&lt;=23%,1,IF(F516&lt;=36%,2,IF(F516&lt;=46%,3,IF(F516&lt;=55%,4,IF(F516&lt;=72%,5,6)))))&amp;" for 100km"</f>
        <v>Start group 6 for 100km</v>
      </c>
    </row>
    <row r="517" spans="1:8">
      <c r="A517" s="128">
        <v>515</v>
      </c>
      <c r="B517" s="68" t="s">
        <v>17</v>
      </c>
      <c r="C517" s="68" t="s">
        <v>9747</v>
      </c>
      <c r="D517" s="69">
        <v>0.32768523148148149</v>
      </c>
      <c r="E517" s="37">
        <f t="shared" si="33"/>
        <v>0.75292397660818711</v>
      </c>
      <c r="F517" s="37">
        <f t="shared" si="34"/>
        <v>0.81965421942284211</v>
      </c>
      <c r="G517" s="11" t="str">
        <f t="shared" si="35"/>
        <v>Start group 5 for 50km</v>
      </c>
      <c r="H517" s="4" t="str">
        <f t="shared" si="36"/>
        <v>Start group 6 for 100km</v>
      </c>
    </row>
    <row r="518" spans="1:8">
      <c r="A518" s="128">
        <v>516</v>
      </c>
      <c r="B518" s="68" t="s">
        <v>36</v>
      </c>
      <c r="C518" s="68" t="s">
        <v>5963</v>
      </c>
      <c r="D518" s="69">
        <v>0.32783565972222223</v>
      </c>
      <c r="E518" s="37">
        <f t="shared" si="33"/>
        <v>0.75438596491228072</v>
      </c>
      <c r="F518" s="37">
        <f t="shared" si="34"/>
        <v>0.82048974869850244</v>
      </c>
      <c r="G518" s="11" t="str">
        <f t="shared" si="35"/>
        <v>Start group 5 for 50km</v>
      </c>
      <c r="H518" s="4" t="str">
        <f t="shared" si="36"/>
        <v>Start group 6 for 100km</v>
      </c>
    </row>
    <row r="519" spans="1:8">
      <c r="A519" s="128">
        <v>517</v>
      </c>
      <c r="B519" s="68" t="s">
        <v>278</v>
      </c>
      <c r="C519" s="68" t="s">
        <v>5760</v>
      </c>
      <c r="D519" s="69">
        <v>0.3280440740740741</v>
      </c>
      <c r="E519" s="37">
        <f t="shared" si="33"/>
        <v>0.75584795321637432</v>
      </c>
      <c r="F519" s="37">
        <f t="shared" si="34"/>
        <v>0.82164663538787841</v>
      </c>
      <c r="G519" s="11" t="str">
        <f t="shared" si="35"/>
        <v>Start group 5 for 50km</v>
      </c>
      <c r="H519" s="4" t="str">
        <f t="shared" si="36"/>
        <v>Start group 6 for 100km</v>
      </c>
    </row>
    <row r="520" spans="1:8">
      <c r="A520" s="128">
        <v>518</v>
      </c>
      <c r="B520" s="68" t="s">
        <v>7</v>
      </c>
      <c r="C520" s="68" t="s">
        <v>9748</v>
      </c>
      <c r="D520" s="69">
        <v>0.32849537037037035</v>
      </c>
      <c r="E520" s="37">
        <f t="shared" si="33"/>
        <v>0.75730994152046782</v>
      </c>
      <c r="F520" s="37">
        <f t="shared" si="34"/>
        <v>0.82415322321485973</v>
      </c>
      <c r="G520" s="11" t="str">
        <f t="shared" si="35"/>
        <v>Start group 5 for 50km</v>
      </c>
      <c r="H520" s="4" t="str">
        <f t="shared" si="36"/>
        <v>Start group 6 for 100km</v>
      </c>
    </row>
    <row r="521" spans="1:8">
      <c r="A521" s="128">
        <v>519</v>
      </c>
      <c r="B521" s="68" t="s">
        <v>2404</v>
      </c>
      <c r="C521" s="68" t="s">
        <v>9749</v>
      </c>
      <c r="D521" s="69">
        <v>0.3285648263888889</v>
      </c>
      <c r="E521" s="37">
        <f t="shared" si="33"/>
        <v>0.75877192982456143</v>
      </c>
      <c r="F521" s="37">
        <f t="shared" si="34"/>
        <v>0.82453885211131817</v>
      </c>
      <c r="G521" s="11" t="str">
        <f t="shared" si="35"/>
        <v>Start group 5 for 50km</v>
      </c>
      <c r="H521" s="4" t="str">
        <f t="shared" si="36"/>
        <v>Start group 6 for 100km</v>
      </c>
    </row>
    <row r="522" spans="1:8">
      <c r="A522" s="128">
        <v>520</v>
      </c>
      <c r="B522" s="68" t="s">
        <v>2</v>
      </c>
      <c r="C522" s="68" t="s">
        <v>7367</v>
      </c>
      <c r="D522" s="69">
        <v>0.3285648263888889</v>
      </c>
      <c r="E522" s="37">
        <f t="shared" si="33"/>
        <v>0.76023391812865493</v>
      </c>
      <c r="F522" s="37">
        <f t="shared" si="34"/>
        <v>0.82453885211131817</v>
      </c>
      <c r="G522" s="11" t="str">
        <f t="shared" si="35"/>
        <v>Start group 5 for 50km</v>
      </c>
      <c r="H522" s="4" t="str">
        <f t="shared" si="36"/>
        <v>Start group 6 for 100km</v>
      </c>
    </row>
    <row r="523" spans="1:8">
      <c r="A523" s="128">
        <v>521</v>
      </c>
      <c r="B523" s="68" t="s">
        <v>631</v>
      </c>
      <c r="C523" s="68" t="s">
        <v>7486</v>
      </c>
      <c r="D523" s="69">
        <v>0.32883112268518516</v>
      </c>
      <c r="E523" s="37">
        <f t="shared" si="33"/>
        <v>0.76169590643274854</v>
      </c>
      <c r="F523" s="37">
        <f t="shared" si="34"/>
        <v>0.82601709621440966</v>
      </c>
      <c r="G523" s="11" t="str">
        <f t="shared" si="35"/>
        <v>Start group 5 for 50km</v>
      </c>
      <c r="H523" s="4" t="str">
        <f t="shared" si="36"/>
        <v>Start group 6 for 100km</v>
      </c>
    </row>
    <row r="524" spans="1:8">
      <c r="A524" s="128">
        <v>522</v>
      </c>
      <c r="B524" s="68" t="s">
        <v>47</v>
      </c>
      <c r="C524" s="68" t="s">
        <v>7239</v>
      </c>
      <c r="D524" s="69">
        <v>0.32908571759259259</v>
      </c>
      <c r="E524" s="37">
        <f t="shared" si="33"/>
        <v>0.76315789473684215</v>
      </c>
      <c r="F524" s="37">
        <f t="shared" si="34"/>
        <v>0.82743106883475803</v>
      </c>
      <c r="G524" s="11" t="str">
        <f t="shared" si="35"/>
        <v>Start group 5 for 50km</v>
      </c>
      <c r="H524" s="4" t="str">
        <f t="shared" si="36"/>
        <v>Start group 6 for 100km</v>
      </c>
    </row>
    <row r="525" spans="1:8">
      <c r="A525" s="128">
        <v>523</v>
      </c>
      <c r="B525" s="68" t="s">
        <v>35</v>
      </c>
      <c r="C525" s="68" t="s">
        <v>9750</v>
      </c>
      <c r="D525" s="69">
        <v>0.32938667824074075</v>
      </c>
      <c r="E525" s="37">
        <f t="shared" si="33"/>
        <v>0.76461988304093564</v>
      </c>
      <c r="F525" s="37">
        <f t="shared" si="34"/>
        <v>0.8291021273860788</v>
      </c>
      <c r="G525" s="11" t="str">
        <f t="shared" si="35"/>
        <v>Start group 5 for 50km</v>
      </c>
      <c r="H525" s="4" t="str">
        <f t="shared" si="36"/>
        <v>Start group 6 for 100km</v>
      </c>
    </row>
    <row r="526" spans="1:8">
      <c r="A526" s="128">
        <v>524</v>
      </c>
      <c r="B526" s="68" t="s">
        <v>138</v>
      </c>
      <c r="C526" s="68" t="s">
        <v>7442</v>
      </c>
      <c r="D526" s="69">
        <v>0.33062502314814812</v>
      </c>
      <c r="E526" s="37">
        <f t="shared" si="33"/>
        <v>0.76608187134502925</v>
      </c>
      <c r="F526" s="37">
        <f t="shared" si="34"/>
        <v>0.83597917603959138</v>
      </c>
      <c r="G526" s="11" t="str">
        <f t="shared" si="35"/>
        <v>Start group 5 for 50km</v>
      </c>
      <c r="H526" s="4" t="str">
        <f t="shared" si="36"/>
        <v>Start group 6 for 100km</v>
      </c>
    </row>
    <row r="527" spans="1:8">
      <c r="A527" s="128">
        <v>525</v>
      </c>
      <c r="B527" s="68" t="s">
        <v>19</v>
      </c>
      <c r="C527" s="68" t="s">
        <v>9751</v>
      </c>
      <c r="D527" s="69">
        <v>0.33068296296296296</v>
      </c>
      <c r="E527" s="37">
        <f t="shared" si="33"/>
        <v>0.76754385964912286</v>
      </c>
      <c r="F527" s="37">
        <f t="shared" si="34"/>
        <v>0.83630053345330679</v>
      </c>
      <c r="G527" s="11" t="str">
        <f t="shared" si="35"/>
        <v>Start group 5 for 50km</v>
      </c>
      <c r="H527" s="4" t="str">
        <f t="shared" si="36"/>
        <v>Start group 6 for 100km</v>
      </c>
    </row>
    <row r="528" spans="1:8">
      <c r="A528" s="128">
        <v>526</v>
      </c>
      <c r="B528" s="68" t="s">
        <v>7138</v>
      </c>
      <c r="C528" s="68" t="s">
        <v>9752</v>
      </c>
      <c r="D528" s="69">
        <v>0.33082178240740739</v>
      </c>
      <c r="E528" s="37">
        <f t="shared" si="33"/>
        <v>0.76900584795321636</v>
      </c>
      <c r="F528" s="37">
        <f t="shared" si="34"/>
        <v>0.837071791246224</v>
      </c>
      <c r="G528" s="11" t="str">
        <f t="shared" si="35"/>
        <v>Start group 5 for 50km</v>
      </c>
      <c r="H528" s="4" t="str">
        <f t="shared" si="36"/>
        <v>Start group 6 for 100km</v>
      </c>
    </row>
    <row r="529" spans="1:8">
      <c r="A529" s="128">
        <v>527</v>
      </c>
      <c r="B529" s="68" t="s">
        <v>102</v>
      </c>
      <c r="C529" s="68" t="s">
        <v>5746</v>
      </c>
      <c r="D529" s="69">
        <v>0.33123843749999998</v>
      </c>
      <c r="E529" s="37">
        <f t="shared" si="33"/>
        <v>0.77046783625730997</v>
      </c>
      <c r="F529" s="37">
        <f t="shared" si="34"/>
        <v>0.83938556462497593</v>
      </c>
      <c r="G529" s="11" t="str">
        <f t="shared" si="35"/>
        <v>Start group 5 for 50km</v>
      </c>
      <c r="H529" s="4" t="str">
        <f t="shared" si="36"/>
        <v>Start group 6 for 100km</v>
      </c>
    </row>
    <row r="530" spans="1:8">
      <c r="A530" s="128">
        <v>528</v>
      </c>
      <c r="B530" s="68" t="s">
        <v>16</v>
      </c>
      <c r="C530" s="68" t="s">
        <v>9753</v>
      </c>
      <c r="D530" s="69">
        <v>0.33356490740740741</v>
      </c>
      <c r="E530" s="37">
        <f t="shared" si="33"/>
        <v>0.77192982456140347</v>
      </c>
      <c r="F530" s="37">
        <f t="shared" si="34"/>
        <v>0.85230413265634031</v>
      </c>
      <c r="G530" s="11" t="str">
        <f t="shared" si="35"/>
        <v>Start group 5 for 50km</v>
      </c>
      <c r="H530" s="4" t="str">
        <f t="shared" si="36"/>
        <v>Start group 6 for 100km</v>
      </c>
    </row>
    <row r="531" spans="1:8">
      <c r="A531" s="128">
        <v>529</v>
      </c>
      <c r="B531" s="68" t="s">
        <v>9754</v>
      </c>
      <c r="C531" s="68" t="s">
        <v>9755</v>
      </c>
      <c r="D531" s="69">
        <v>0.33357638888888891</v>
      </c>
      <c r="E531" s="37">
        <f t="shared" si="33"/>
        <v>0.77339181286549707</v>
      </c>
      <c r="F531" s="37">
        <f t="shared" si="34"/>
        <v>0.85236840413908366</v>
      </c>
      <c r="G531" s="11" t="str">
        <f t="shared" si="35"/>
        <v>Start group 5 for 50km</v>
      </c>
      <c r="H531" s="4" t="str">
        <f t="shared" si="36"/>
        <v>Start group 6 for 100km</v>
      </c>
    </row>
    <row r="532" spans="1:8">
      <c r="A532" s="128">
        <v>530</v>
      </c>
      <c r="B532" s="68" t="s">
        <v>211</v>
      </c>
      <c r="C532" s="68" t="s">
        <v>9756</v>
      </c>
      <c r="D532" s="69">
        <v>0.3336574074074074</v>
      </c>
      <c r="E532" s="37">
        <f t="shared" si="33"/>
        <v>0.77485380116959068</v>
      </c>
      <c r="F532" s="37">
        <f t="shared" si="34"/>
        <v>0.85281830451828511</v>
      </c>
      <c r="G532" s="11" t="str">
        <f t="shared" si="35"/>
        <v>Start group 5 for 50km</v>
      </c>
      <c r="H532" s="4" t="str">
        <f t="shared" si="36"/>
        <v>Start group 6 for 100km</v>
      </c>
    </row>
    <row r="533" spans="1:8">
      <c r="A533" s="128">
        <v>531</v>
      </c>
      <c r="B533" s="68" t="s">
        <v>33</v>
      </c>
      <c r="C533" s="68" t="s">
        <v>9757</v>
      </c>
      <c r="D533" s="69">
        <v>0.33392361111111113</v>
      </c>
      <c r="E533" s="37">
        <f t="shared" si="33"/>
        <v>0.77631578947368418</v>
      </c>
      <c r="F533" s="37">
        <f t="shared" si="34"/>
        <v>0.85429654862137683</v>
      </c>
      <c r="G533" s="11" t="str">
        <f t="shared" si="35"/>
        <v>Start group 5 for 50km</v>
      </c>
      <c r="H533" s="4" t="str">
        <f t="shared" si="36"/>
        <v>Start group 6 for 100km</v>
      </c>
    </row>
    <row r="534" spans="1:8">
      <c r="A534" s="128">
        <v>532</v>
      </c>
      <c r="B534" s="68" t="s">
        <v>50</v>
      </c>
      <c r="C534" s="68" t="s">
        <v>7673</v>
      </c>
      <c r="D534" s="69">
        <v>0.33402784722222223</v>
      </c>
      <c r="E534" s="37">
        <f t="shared" si="33"/>
        <v>0.77777777777777779</v>
      </c>
      <c r="F534" s="37">
        <f t="shared" si="34"/>
        <v>0.85487499196606465</v>
      </c>
      <c r="G534" s="11" t="str">
        <f t="shared" si="35"/>
        <v>Start group 5 for 50km</v>
      </c>
      <c r="H534" s="4" t="str">
        <f t="shared" si="36"/>
        <v>Start group 6 for 100km</v>
      </c>
    </row>
    <row r="535" spans="1:8">
      <c r="A535" s="128">
        <v>533</v>
      </c>
      <c r="B535" s="68" t="s">
        <v>29</v>
      </c>
      <c r="C535" s="68" t="s">
        <v>7699</v>
      </c>
      <c r="D535" s="69">
        <v>0.33402785879629632</v>
      </c>
      <c r="E535" s="37">
        <f t="shared" si="33"/>
        <v>0.7792397660818714</v>
      </c>
      <c r="F535" s="37">
        <f t="shared" si="34"/>
        <v>0.85487499196606465</v>
      </c>
      <c r="G535" s="11" t="str">
        <f t="shared" si="35"/>
        <v>Start group 5 for 50km</v>
      </c>
      <c r="H535" s="4" t="str">
        <f t="shared" si="36"/>
        <v>Start group 6 for 100km</v>
      </c>
    </row>
    <row r="536" spans="1:8">
      <c r="A536" s="128">
        <v>534</v>
      </c>
      <c r="B536" s="68" t="s">
        <v>46</v>
      </c>
      <c r="C536" s="68" t="s">
        <v>9558</v>
      </c>
      <c r="D536" s="69">
        <v>0.33402785879629632</v>
      </c>
      <c r="E536" s="37">
        <f t="shared" si="33"/>
        <v>0.7807017543859649</v>
      </c>
      <c r="F536" s="37">
        <f t="shared" si="34"/>
        <v>0.85487499196606465</v>
      </c>
      <c r="G536" s="11" t="str">
        <f t="shared" si="35"/>
        <v>Start group 5 for 50km</v>
      </c>
      <c r="H536" s="4" t="str">
        <f t="shared" si="36"/>
        <v>Start group 6 for 100km</v>
      </c>
    </row>
    <row r="537" spans="1:8">
      <c r="A537" s="128">
        <v>535</v>
      </c>
      <c r="B537" s="68" t="s">
        <v>43</v>
      </c>
      <c r="C537" s="68" t="s">
        <v>9758</v>
      </c>
      <c r="D537" s="69">
        <v>0.33427093749999998</v>
      </c>
      <c r="E537" s="37">
        <f t="shared" si="33"/>
        <v>0.78216374269005851</v>
      </c>
      <c r="F537" s="37">
        <f t="shared" si="34"/>
        <v>0.85622469310367</v>
      </c>
      <c r="G537" s="11" t="str">
        <f t="shared" si="35"/>
        <v>Start group 5 for 50km</v>
      </c>
      <c r="H537" s="4" t="str">
        <f t="shared" si="36"/>
        <v>Start group 6 for 100km</v>
      </c>
    </row>
    <row r="538" spans="1:8">
      <c r="A538" s="128">
        <v>536</v>
      </c>
      <c r="B538" s="68" t="s">
        <v>40</v>
      </c>
      <c r="C538" s="68" t="s">
        <v>9759</v>
      </c>
      <c r="D538" s="69">
        <v>0.33451398148148148</v>
      </c>
      <c r="E538" s="37">
        <f t="shared" si="33"/>
        <v>0.783625730994152</v>
      </c>
      <c r="F538" s="37">
        <f t="shared" si="34"/>
        <v>0.85757439424127513</v>
      </c>
      <c r="G538" s="11" t="str">
        <f t="shared" si="35"/>
        <v>Start group 5 for 50km</v>
      </c>
      <c r="H538" s="4" t="str">
        <f t="shared" si="36"/>
        <v>Start group 6 for 100km</v>
      </c>
    </row>
    <row r="539" spans="1:8">
      <c r="A539" s="128">
        <v>537</v>
      </c>
      <c r="B539" s="68" t="s">
        <v>4</v>
      </c>
      <c r="C539" s="68" t="s">
        <v>5963</v>
      </c>
      <c r="D539" s="69">
        <v>0.3358217824074074</v>
      </c>
      <c r="E539" s="37">
        <f t="shared" si="33"/>
        <v>0.78508771929824561</v>
      </c>
      <c r="F539" s="37">
        <f t="shared" si="34"/>
        <v>0.86483707179124614</v>
      </c>
      <c r="G539" s="11" t="str">
        <f t="shared" si="35"/>
        <v>Start group 5 for 50km</v>
      </c>
      <c r="H539" s="4" t="str">
        <f t="shared" si="36"/>
        <v>Start group 6 for 100km</v>
      </c>
    </row>
    <row r="540" spans="1:8">
      <c r="A540" s="128">
        <v>538</v>
      </c>
      <c r="B540" s="68" t="s">
        <v>88</v>
      </c>
      <c r="C540" s="68" t="s">
        <v>7755</v>
      </c>
      <c r="D540" s="69">
        <v>0.33642366898148146</v>
      </c>
      <c r="E540" s="37">
        <f t="shared" si="33"/>
        <v>0.78654970760233922</v>
      </c>
      <c r="F540" s="37">
        <f t="shared" si="34"/>
        <v>0.86817918889388779</v>
      </c>
      <c r="G540" s="11" t="str">
        <f t="shared" si="35"/>
        <v>Start group 5 for 50km</v>
      </c>
      <c r="H540" s="4" t="str">
        <f t="shared" si="36"/>
        <v>Start group 6 for 100km</v>
      </c>
    </row>
    <row r="541" spans="1:8">
      <c r="A541" s="128">
        <v>539</v>
      </c>
      <c r="B541" s="68" t="s">
        <v>25</v>
      </c>
      <c r="C541" s="68" t="s">
        <v>9587</v>
      </c>
      <c r="D541" s="69">
        <v>0.33664354166666666</v>
      </c>
      <c r="E541" s="37">
        <f t="shared" si="33"/>
        <v>0.78801169590643272</v>
      </c>
      <c r="F541" s="37">
        <f t="shared" si="34"/>
        <v>0.86940034706600677</v>
      </c>
      <c r="G541" s="11" t="str">
        <f t="shared" si="35"/>
        <v>Start group 5 for 50km</v>
      </c>
      <c r="H541" s="4" t="str">
        <f t="shared" si="36"/>
        <v>Start group 6 for 100km</v>
      </c>
    </row>
    <row r="542" spans="1:8">
      <c r="A542" s="128">
        <v>540</v>
      </c>
      <c r="B542" s="68" t="s">
        <v>65</v>
      </c>
      <c r="C542" s="68" t="s">
        <v>5955</v>
      </c>
      <c r="D542" s="69">
        <v>0.33680561342592591</v>
      </c>
      <c r="E542" s="37">
        <f t="shared" si="33"/>
        <v>0.78947368421052633</v>
      </c>
      <c r="F542" s="37">
        <f t="shared" si="34"/>
        <v>0.87030014782441034</v>
      </c>
      <c r="G542" s="11" t="str">
        <f t="shared" si="35"/>
        <v>Start group 6 for 50km</v>
      </c>
      <c r="H542" s="4" t="str">
        <f t="shared" si="36"/>
        <v>Start group 6 for 100km</v>
      </c>
    </row>
    <row r="543" spans="1:8">
      <c r="A543" s="128">
        <v>541</v>
      </c>
      <c r="B543" s="68" t="s">
        <v>15</v>
      </c>
      <c r="C543" s="68" t="s">
        <v>5968</v>
      </c>
      <c r="D543" s="69">
        <v>0.336805625</v>
      </c>
      <c r="E543" s="37">
        <f t="shared" si="33"/>
        <v>0.79093567251461994</v>
      </c>
      <c r="F543" s="37">
        <f t="shared" si="34"/>
        <v>0.87030014782441034</v>
      </c>
      <c r="G543" s="11" t="str">
        <f t="shared" si="35"/>
        <v>Start group 6 for 50km</v>
      </c>
      <c r="H543" s="4" t="str">
        <f t="shared" si="36"/>
        <v>Start group 6 for 100km</v>
      </c>
    </row>
    <row r="544" spans="1:8">
      <c r="A544" s="128">
        <v>542</v>
      </c>
      <c r="B544" s="68" t="s">
        <v>9760</v>
      </c>
      <c r="C544" s="68" t="s">
        <v>9761</v>
      </c>
      <c r="D544" s="69">
        <v>0.3372570138888889</v>
      </c>
      <c r="E544" s="37">
        <f t="shared" si="33"/>
        <v>0.79239766081871343</v>
      </c>
      <c r="F544" s="37">
        <f t="shared" si="34"/>
        <v>0.87280673565139144</v>
      </c>
      <c r="G544" s="11" t="str">
        <f t="shared" si="35"/>
        <v>Start group 6 for 50km</v>
      </c>
      <c r="H544" s="4" t="str">
        <f t="shared" si="36"/>
        <v>Start group 6 for 100km</v>
      </c>
    </row>
    <row r="545" spans="1:8">
      <c r="A545" s="128">
        <v>543</v>
      </c>
      <c r="B545" s="68" t="s">
        <v>64</v>
      </c>
      <c r="C545" s="68" t="s">
        <v>5687</v>
      </c>
      <c r="D545" s="69">
        <v>0.33746533564814812</v>
      </c>
      <c r="E545" s="37">
        <f t="shared" si="33"/>
        <v>0.79385964912280704</v>
      </c>
      <c r="F545" s="37">
        <f t="shared" si="34"/>
        <v>0.87396362234076741</v>
      </c>
      <c r="G545" s="11" t="str">
        <f t="shared" si="35"/>
        <v>Start group 6 for 50km</v>
      </c>
      <c r="H545" s="4" t="str">
        <f t="shared" si="36"/>
        <v>Start group 6 for 100km</v>
      </c>
    </row>
    <row r="546" spans="1:8">
      <c r="A546" s="128">
        <v>544</v>
      </c>
      <c r="B546" s="68" t="s">
        <v>7</v>
      </c>
      <c r="C546" s="68" t="s">
        <v>5753</v>
      </c>
      <c r="D546" s="69">
        <v>0.33750002314814814</v>
      </c>
      <c r="E546" s="37">
        <f t="shared" si="33"/>
        <v>0.79532163742690054</v>
      </c>
      <c r="F546" s="37">
        <f t="shared" si="34"/>
        <v>0.87415643678899679</v>
      </c>
      <c r="G546" s="11" t="str">
        <f t="shared" si="35"/>
        <v>Start group 6 for 50km</v>
      </c>
      <c r="H546" s="4" t="str">
        <f t="shared" si="36"/>
        <v>Start group 6 for 100km</v>
      </c>
    </row>
    <row r="547" spans="1:8">
      <c r="A547" s="128">
        <v>545</v>
      </c>
      <c r="B547" s="68" t="s">
        <v>27</v>
      </c>
      <c r="C547" s="68" t="s">
        <v>7989</v>
      </c>
      <c r="D547" s="69">
        <v>0.33754635416666667</v>
      </c>
      <c r="E547" s="37">
        <f t="shared" si="33"/>
        <v>0.79678362573099415</v>
      </c>
      <c r="F547" s="37">
        <f t="shared" si="34"/>
        <v>0.87441352271996919</v>
      </c>
      <c r="G547" s="11" t="str">
        <f t="shared" si="35"/>
        <v>Start group 6 for 50km</v>
      </c>
      <c r="H547" s="4" t="str">
        <f t="shared" si="36"/>
        <v>Start group 6 for 100km</v>
      </c>
    </row>
    <row r="548" spans="1:8">
      <c r="A548" s="128">
        <v>546</v>
      </c>
      <c r="B548" s="68" t="s">
        <v>31</v>
      </c>
      <c r="C548" s="68" t="s">
        <v>9762</v>
      </c>
      <c r="D548" s="69">
        <v>0.33815982638888886</v>
      </c>
      <c r="E548" s="37">
        <f t="shared" si="33"/>
        <v>0.79824561403508776</v>
      </c>
      <c r="F548" s="37">
        <f t="shared" si="34"/>
        <v>0.87781991130535375</v>
      </c>
      <c r="G548" s="11" t="str">
        <f t="shared" si="35"/>
        <v>Start group 6 for 50km</v>
      </c>
      <c r="H548" s="4" t="str">
        <f t="shared" si="36"/>
        <v>Start group 6 for 100km</v>
      </c>
    </row>
    <row r="549" spans="1:8">
      <c r="A549" s="128">
        <v>547</v>
      </c>
      <c r="B549" s="68" t="s">
        <v>7157</v>
      </c>
      <c r="C549" s="68" t="s">
        <v>9763</v>
      </c>
      <c r="D549" s="69">
        <v>0.33859957175925925</v>
      </c>
      <c r="E549" s="37">
        <f t="shared" si="33"/>
        <v>0.79970760233918126</v>
      </c>
      <c r="F549" s="37">
        <f t="shared" si="34"/>
        <v>0.88026222764959183</v>
      </c>
      <c r="G549" s="11" t="str">
        <f t="shared" si="35"/>
        <v>Start group 6 for 50km</v>
      </c>
      <c r="H549" s="4" t="str">
        <f t="shared" si="36"/>
        <v>Start group 6 for 100km</v>
      </c>
    </row>
    <row r="550" spans="1:8">
      <c r="A550" s="128">
        <v>548</v>
      </c>
      <c r="B550" s="68" t="s">
        <v>7154</v>
      </c>
      <c r="C550" s="68" t="s">
        <v>9764</v>
      </c>
      <c r="D550" s="69">
        <v>0.33928247685185187</v>
      </c>
      <c r="E550" s="37">
        <f t="shared" si="33"/>
        <v>0.80116959064327486</v>
      </c>
      <c r="F550" s="37">
        <f t="shared" si="34"/>
        <v>0.88405424513143516</v>
      </c>
      <c r="G550" s="11" t="str">
        <f t="shared" si="35"/>
        <v>Start group 6 for 50km</v>
      </c>
      <c r="H550" s="4" t="str">
        <f t="shared" si="36"/>
        <v>Start group 6 for 100km</v>
      </c>
    </row>
    <row r="551" spans="1:8">
      <c r="A551" s="128">
        <v>549</v>
      </c>
      <c r="B551" s="68" t="s">
        <v>25</v>
      </c>
      <c r="C551" s="68" t="s">
        <v>9765</v>
      </c>
      <c r="D551" s="69">
        <v>0.33939822916666668</v>
      </c>
      <c r="E551" s="37">
        <f t="shared" si="33"/>
        <v>0.80263157894736847</v>
      </c>
      <c r="F551" s="37">
        <f t="shared" si="34"/>
        <v>0.88469695995886632</v>
      </c>
      <c r="G551" s="11" t="str">
        <f t="shared" si="35"/>
        <v>Start group 6 for 50km</v>
      </c>
      <c r="H551" s="4" t="str">
        <f t="shared" si="36"/>
        <v>Start group 6 for 100km</v>
      </c>
    </row>
    <row r="552" spans="1:8">
      <c r="A552" s="128">
        <v>550</v>
      </c>
      <c r="B552" s="68" t="s">
        <v>546</v>
      </c>
      <c r="C552" s="68" t="s">
        <v>5964</v>
      </c>
      <c r="D552" s="69">
        <v>0.3393982523148148</v>
      </c>
      <c r="E552" s="37">
        <f t="shared" si="33"/>
        <v>0.80409356725146197</v>
      </c>
      <c r="F552" s="37">
        <f t="shared" si="34"/>
        <v>0.88469695995886632</v>
      </c>
      <c r="G552" s="11" t="str">
        <f t="shared" si="35"/>
        <v>Start group 6 for 50km</v>
      </c>
      <c r="H552" s="4" t="str">
        <f t="shared" si="36"/>
        <v>Start group 6 for 100km</v>
      </c>
    </row>
    <row r="553" spans="1:8">
      <c r="A553" s="128">
        <v>551</v>
      </c>
      <c r="B553" s="68" t="s">
        <v>14</v>
      </c>
      <c r="C553" s="68" t="s">
        <v>9766</v>
      </c>
      <c r="D553" s="69">
        <v>0.34005790509259259</v>
      </c>
      <c r="E553" s="37">
        <f t="shared" si="33"/>
        <v>0.80555555555555558</v>
      </c>
      <c r="F553" s="37">
        <f t="shared" si="34"/>
        <v>0.88836043447522339</v>
      </c>
      <c r="G553" s="11" t="str">
        <f t="shared" si="35"/>
        <v>Start group 6 for 50km</v>
      </c>
      <c r="H553" s="4" t="str">
        <f t="shared" si="36"/>
        <v>Start group 6 for 100km</v>
      </c>
    </row>
    <row r="554" spans="1:8">
      <c r="A554" s="128">
        <v>552</v>
      </c>
      <c r="B554" s="68" t="s">
        <v>49</v>
      </c>
      <c r="C554" s="68" t="s">
        <v>8182</v>
      </c>
      <c r="D554" s="69">
        <v>0.34005791666666668</v>
      </c>
      <c r="E554" s="37">
        <f t="shared" si="33"/>
        <v>0.80701754385964908</v>
      </c>
      <c r="F554" s="37">
        <f t="shared" si="34"/>
        <v>0.88836043447522339</v>
      </c>
      <c r="G554" s="11" t="str">
        <f t="shared" si="35"/>
        <v>Start group 6 for 50km</v>
      </c>
      <c r="H554" s="4" t="str">
        <f t="shared" si="36"/>
        <v>Start group 6 for 100km</v>
      </c>
    </row>
    <row r="555" spans="1:8">
      <c r="A555" s="128">
        <v>553</v>
      </c>
      <c r="B555" s="68" t="s">
        <v>25</v>
      </c>
      <c r="C555" s="68" t="s">
        <v>5911</v>
      </c>
      <c r="D555" s="69">
        <v>0.3402778587962963</v>
      </c>
      <c r="E555" s="37">
        <f t="shared" si="33"/>
        <v>0.80847953216374269</v>
      </c>
      <c r="F555" s="37">
        <f t="shared" si="34"/>
        <v>0.88958159264734238</v>
      </c>
      <c r="G555" s="11" t="str">
        <f t="shared" si="35"/>
        <v>Start group 6 for 50km</v>
      </c>
      <c r="H555" s="4" t="str">
        <f t="shared" si="36"/>
        <v>Start group 6 for 100km</v>
      </c>
    </row>
    <row r="556" spans="1:8">
      <c r="A556" s="128">
        <v>554</v>
      </c>
      <c r="B556" s="68" t="s">
        <v>170</v>
      </c>
      <c r="C556" s="68" t="s">
        <v>9767</v>
      </c>
      <c r="D556" s="69">
        <v>0.34031255787037035</v>
      </c>
      <c r="E556" s="37">
        <f t="shared" si="33"/>
        <v>0.8099415204678363</v>
      </c>
      <c r="F556" s="37">
        <f t="shared" si="34"/>
        <v>0.88977440709557176</v>
      </c>
      <c r="G556" s="11" t="str">
        <f t="shared" si="35"/>
        <v>Start group 6 for 50km</v>
      </c>
      <c r="H556" s="4" t="str">
        <f t="shared" si="36"/>
        <v>Start group 6 for 100km</v>
      </c>
    </row>
    <row r="557" spans="1:8">
      <c r="A557" s="128">
        <v>555</v>
      </c>
      <c r="B557" s="68" t="s">
        <v>14</v>
      </c>
      <c r="C557" s="68" t="s">
        <v>7189</v>
      </c>
      <c r="D557" s="69">
        <v>0.34091435185185187</v>
      </c>
      <c r="E557" s="37">
        <f t="shared" si="33"/>
        <v>0.81140350877192979</v>
      </c>
      <c r="F557" s="37">
        <f t="shared" si="34"/>
        <v>0.8931165241982133</v>
      </c>
      <c r="G557" s="11" t="str">
        <f t="shared" si="35"/>
        <v>Start group 6 for 50km</v>
      </c>
      <c r="H557" s="4" t="str">
        <f t="shared" si="36"/>
        <v>Start group 6 for 100km</v>
      </c>
    </row>
    <row r="558" spans="1:8">
      <c r="A558" s="128">
        <v>556</v>
      </c>
      <c r="B558" s="68" t="s">
        <v>50</v>
      </c>
      <c r="C558" s="68" t="s">
        <v>7445</v>
      </c>
      <c r="D558" s="69">
        <v>0.34098380787037036</v>
      </c>
      <c r="E558" s="37">
        <f t="shared" si="33"/>
        <v>0.8128654970760234</v>
      </c>
      <c r="F558" s="37">
        <f t="shared" si="34"/>
        <v>0.89350215309467185</v>
      </c>
      <c r="G558" s="11" t="str">
        <f t="shared" si="35"/>
        <v>Start group 6 for 50km</v>
      </c>
      <c r="H558" s="4" t="str">
        <f t="shared" si="36"/>
        <v>Start group 6 for 100km</v>
      </c>
    </row>
    <row r="559" spans="1:8">
      <c r="A559" s="128">
        <v>557</v>
      </c>
      <c r="B559" s="68" t="s">
        <v>217</v>
      </c>
      <c r="C559" s="68" t="s">
        <v>9768</v>
      </c>
      <c r="D559" s="69">
        <v>0.34153939814814815</v>
      </c>
      <c r="E559" s="37">
        <f t="shared" si="33"/>
        <v>0.81432748538011701</v>
      </c>
      <c r="F559" s="37">
        <f t="shared" si="34"/>
        <v>0.89658718426634099</v>
      </c>
      <c r="G559" s="11" t="str">
        <f t="shared" si="35"/>
        <v>Start group 6 for 50km</v>
      </c>
      <c r="H559" s="4" t="str">
        <f t="shared" si="36"/>
        <v>Start group 6 for 100km</v>
      </c>
    </row>
    <row r="560" spans="1:8">
      <c r="A560" s="128">
        <v>558</v>
      </c>
      <c r="B560" s="68" t="s">
        <v>82</v>
      </c>
      <c r="C560" s="68" t="s">
        <v>9769</v>
      </c>
      <c r="D560" s="69">
        <v>0.34194453703703703</v>
      </c>
      <c r="E560" s="37">
        <f t="shared" si="33"/>
        <v>0.81578947368421051</v>
      </c>
      <c r="F560" s="37">
        <f t="shared" si="34"/>
        <v>0.89883668616234969</v>
      </c>
      <c r="G560" s="11" t="str">
        <f t="shared" si="35"/>
        <v>Start group 6 for 50km</v>
      </c>
      <c r="H560" s="4" t="str">
        <f t="shared" si="36"/>
        <v>Start group 6 for 100km</v>
      </c>
    </row>
    <row r="561" spans="1:8">
      <c r="A561" s="128">
        <v>559</v>
      </c>
      <c r="B561" s="68" t="s">
        <v>51</v>
      </c>
      <c r="C561" s="68" t="s">
        <v>5735</v>
      </c>
      <c r="D561" s="69">
        <v>0.34196769675925925</v>
      </c>
      <c r="E561" s="37">
        <f t="shared" si="33"/>
        <v>0.81725146198830412</v>
      </c>
      <c r="F561" s="37">
        <f t="shared" si="34"/>
        <v>0.89896522912783605</v>
      </c>
      <c r="G561" s="11" t="str">
        <f t="shared" si="35"/>
        <v>Start group 6 for 50km</v>
      </c>
      <c r="H561" s="4" t="str">
        <f t="shared" si="36"/>
        <v>Start group 6 for 100km</v>
      </c>
    </row>
    <row r="562" spans="1:8">
      <c r="A562" s="128">
        <v>560</v>
      </c>
      <c r="B562" s="68" t="s">
        <v>25</v>
      </c>
      <c r="C562" s="68" t="s">
        <v>7379</v>
      </c>
      <c r="D562" s="69">
        <v>0.34244212962962961</v>
      </c>
      <c r="E562" s="37">
        <f t="shared" si="33"/>
        <v>0.81871345029239762</v>
      </c>
      <c r="F562" s="37">
        <f t="shared" si="34"/>
        <v>0.90160035992030341</v>
      </c>
      <c r="G562" s="11" t="str">
        <f t="shared" si="35"/>
        <v>Start group 6 for 50km</v>
      </c>
      <c r="H562" s="4" t="str">
        <f t="shared" si="36"/>
        <v>Start group 6 for 100km</v>
      </c>
    </row>
    <row r="563" spans="1:8">
      <c r="A563" s="128">
        <v>561</v>
      </c>
      <c r="B563" s="68" t="s">
        <v>137</v>
      </c>
      <c r="C563" s="68" t="s">
        <v>9770</v>
      </c>
      <c r="D563" s="69">
        <v>0.34297459490740739</v>
      </c>
      <c r="E563" s="37">
        <f t="shared" si="33"/>
        <v>0.82017543859649122</v>
      </c>
      <c r="F563" s="37">
        <f t="shared" si="34"/>
        <v>0.90455684812648629</v>
      </c>
      <c r="G563" s="11" t="str">
        <f t="shared" si="35"/>
        <v>Start group 6 for 50km</v>
      </c>
      <c r="H563" s="4" t="str">
        <f t="shared" si="36"/>
        <v>Start group 6 for 100km</v>
      </c>
    </row>
    <row r="564" spans="1:8">
      <c r="A564" s="128">
        <v>562</v>
      </c>
      <c r="B564" s="68" t="s">
        <v>278</v>
      </c>
      <c r="C564" s="68" t="s">
        <v>9771</v>
      </c>
      <c r="D564" s="69">
        <v>0.34297464120370369</v>
      </c>
      <c r="E564" s="37">
        <f t="shared" si="33"/>
        <v>0.82163742690058483</v>
      </c>
      <c r="F564" s="37">
        <f t="shared" si="34"/>
        <v>0.90455684812648629</v>
      </c>
      <c r="G564" s="11" t="str">
        <f t="shared" si="35"/>
        <v>Start group 6 for 50km</v>
      </c>
      <c r="H564" s="4" t="str">
        <f t="shared" si="36"/>
        <v>Start group 6 for 100km</v>
      </c>
    </row>
    <row r="565" spans="1:8">
      <c r="A565" s="128">
        <v>563</v>
      </c>
      <c r="B565" s="68" t="s">
        <v>9772</v>
      </c>
      <c r="C565" s="68" t="s">
        <v>5985</v>
      </c>
      <c r="D565" s="69">
        <v>0.34314818287037036</v>
      </c>
      <c r="E565" s="37">
        <f t="shared" si="33"/>
        <v>0.82309941520467833</v>
      </c>
      <c r="F565" s="37">
        <f t="shared" si="34"/>
        <v>0.90552092036763288</v>
      </c>
      <c r="G565" s="11" t="str">
        <f t="shared" si="35"/>
        <v>Start group 6 for 50km</v>
      </c>
      <c r="H565" s="4" t="str">
        <f t="shared" si="36"/>
        <v>Start group 6 for 100km</v>
      </c>
    </row>
    <row r="566" spans="1:8">
      <c r="A566" s="128">
        <v>564</v>
      </c>
      <c r="B566" s="68" t="s">
        <v>71</v>
      </c>
      <c r="C566" s="68" t="s">
        <v>9773</v>
      </c>
      <c r="D566" s="69">
        <v>0.34333339120370371</v>
      </c>
      <c r="E566" s="37">
        <f t="shared" si="33"/>
        <v>0.82456140350877194</v>
      </c>
      <c r="F566" s="37">
        <f t="shared" si="34"/>
        <v>0.90654926409152248</v>
      </c>
      <c r="G566" s="11" t="str">
        <f t="shared" si="35"/>
        <v>Start group 6 for 50km</v>
      </c>
      <c r="H566" s="4" t="str">
        <f t="shared" si="36"/>
        <v>Start group 6 for 100km</v>
      </c>
    </row>
    <row r="567" spans="1:8">
      <c r="A567" s="128">
        <v>565</v>
      </c>
      <c r="B567" s="68" t="s">
        <v>65</v>
      </c>
      <c r="C567" s="68" t="s">
        <v>9774</v>
      </c>
      <c r="D567" s="69">
        <v>0.34337965277777777</v>
      </c>
      <c r="E567" s="37">
        <f t="shared" si="33"/>
        <v>0.82602339181286555</v>
      </c>
      <c r="F567" s="37">
        <f t="shared" si="34"/>
        <v>0.90680635002249499</v>
      </c>
      <c r="G567" s="11" t="str">
        <f t="shared" si="35"/>
        <v>Start group 6 for 50km</v>
      </c>
      <c r="H567" s="4" t="str">
        <f t="shared" si="36"/>
        <v>Start group 6 for 100km</v>
      </c>
    </row>
    <row r="568" spans="1:8">
      <c r="A568" s="128">
        <v>566</v>
      </c>
      <c r="B568" s="68" t="s">
        <v>71</v>
      </c>
      <c r="C568" s="68" t="s">
        <v>9775</v>
      </c>
      <c r="D568" s="69">
        <v>0.34363425925925928</v>
      </c>
      <c r="E568" s="37">
        <f t="shared" si="33"/>
        <v>0.82748538011695905</v>
      </c>
      <c r="F568" s="37">
        <f t="shared" si="34"/>
        <v>0.90822032264284336</v>
      </c>
      <c r="G568" s="11" t="str">
        <f t="shared" si="35"/>
        <v>Start group 6 for 50km</v>
      </c>
      <c r="H568" s="4" t="str">
        <f t="shared" si="36"/>
        <v>Start group 6 for 100km</v>
      </c>
    </row>
    <row r="569" spans="1:8">
      <c r="A569" s="128">
        <v>567</v>
      </c>
      <c r="B569" s="68" t="s">
        <v>49</v>
      </c>
      <c r="C569" s="68" t="s">
        <v>9776</v>
      </c>
      <c r="D569" s="69">
        <v>0.34363430555555557</v>
      </c>
      <c r="E569" s="37">
        <f t="shared" si="33"/>
        <v>0.82894736842105265</v>
      </c>
      <c r="F569" s="37">
        <f t="shared" si="34"/>
        <v>0.90822032264284336</v>
      </c>
      <c r="G569" s="11" t="str">
        <f t="shared" si="35"/>
        <v>Start group 6 for 50km</v>
      </c>
      <c r="H569" s="4" t="str">
        <f t="shared" si="36"/>
        <v>Start group 6 for 100km</v>
      </c>
    </row>
    <row r="570" spans="1:8">
      <c r="A570" s="128">
        <v>568</v>
      </c>
      <c r="B570" s="68" t="s">
        <v>463</v>
      </c>
      <c r="C570" s="68" t="s">
        <v>9777</v>
      </c>
      <c r="D570" s="69">
        <v>0.34396996527777779</v>
      </c>
      <c r="E570" s="37">
        <f t="shared" si="33"/>
        <v>0.83040935672514615</v>
      </c>
      <c r="F570" s="37">
        <f t="shared" si="34"/>
        <v>0.91008419564239351</v>
      </c>
      <c r="G570" s="11" t="str">
        <f t="shared" si="35"/>
        <v>Start group 6 for 50km</v>
      </c>
      <c r="H570" s="4" t="str">
        <f t="shared" si="36"/>
        <v>Start group 6 for 100km</v>
      </c>
    </row>
    <row r="571" spans="1:8">
      <c r="A571" s="128">
        <v>569</v>
      </c>
      <c r="B571" s="68" t="s">
        <v>9778</v>
      </c>
      <c r="C571" s="68" t="s">
        <v>5850</v>
      </c>
      <c r="D571" s="69">
        <v>0.34429408564814817</v>
      </c>
      <c r="E571" s="37">
        <f t="shared" si="33"/>
        <v>0.83187134502923976</v>
      </c>
      <c r="F571" s="37">
        <f t="shared" si="34"/>
        <v>0.91188379715920054</v>
      </c>
      <c r="G571" s="11" t="str">
        <f t="shared" si="35"/>
        <v>Start group 6 for 50km</v>
      </c>
      <c r="H571" s="4" t="str">
        <f t="shared" si="36"/>
        <v>Start group 6 for 100km</v>
      </c>
    </row>
    <row r="572" spans="1:8">
      <c r="A572" s="128">
        <v>570</v>
      </c>
      <c r="B572" s="68" t="s">
        <v>15</v>
      </c>
      <c r="C572" s="68" t="s">
        <v>9779</v>
      </c>
      <c r="D572" s="69">
        <v>0.3450463773148148</v>
      </c>
      <c r="E572" s="37">
        <f t="shared" si="33"/>
        <v>0.83333333333333337</v>
      </c>
      <c r="F572" s="37">
        <f t="shared" si="34"/>
        <v>0.91606144353750252</v>
      </c>
      <c r="G572" s="11" t="str">
        <f t="shared" si="35"/>
        <v>Start group 6 for 50km</v>
      </c>
      <c r="H572" s="4" t="str">
        <f t="shared" si="36"/>
        <v>Start group 6 for 100km</v>
      </c>
    </row>
    <row r="573" spans="1:8">
      <c r="A573" s="128">
        <v>571</v>
      </c>
      <c r="B573" s="68" t="s">
        <v>9780</v>
      </c>
      <c r="C573" s="68" t="s">
        <v>9781</v>
      </c>
      <c r="D573" s="69">
        <v>0.34521995370370373</v>
      </c>
      <c r="E573" s="37">
        <f t="shared" si="33"/>
        <v>0.83479532163742687</v>
      </c>
      <c r="F573" s="37">
        <f t="shared" si="34"/>
        <v>0.9170255157786491</v>
      </c>
      <c r="G573" s="11" t="str">
        <f t="shared" si="35"/>
        <v>Start group 6 for 50km</v>
      </c>
      <c r="H573" s="4" t="str">
        <f t="shared" si="36"/>
        <v>Start group 6 for 100km</v>
      </c>
    </row>
    <row r="574" spans="1:8">
      <c r="A574" s="128">
        <v>572</v>
      </c>
      <c r="B574" s="68" t="s">
        <v>9782</v>
      </c>
      <c r="C574" s="68" t="s">
        <v>9783</v>
      </c>
      <c r="D574" s="69">
        <v>0.34523156249999998</v>
      </c>
      <c r="E574" s="37">
        <f t="shared" si="33"/>
        <v>0.83625730994152048</v>
      </c>
      <c r="F574" s="37">
        <f t="shared" si="34"/>
        <v>0.91708978726139212</v>
      </c>
      <c r="G574" s="11" t="str">
        <f t="shared" si="35"/>
        <v>Start group 6 for 50km</v>
      </c>
      <c r="H574" s="4" t="str">
        <f t="shared" si="36"/>
        <v>Start group 6 for 100km</v>
      </c>
    </row>
    <row r="575" spans="1:8">
      <c r="A575" s="128">
        <v>573</v>
      </c>
      <c r="B575" s="68" t="s">
        <v>27</v>
      </c>
      <c r="C575" s="68" t="s">
        <v>9784</v>
      </c>
      <c r="D575" s="69">
        <v>0.34526622685185188</v>
      </c>
      <c r="E575" s="37">
        <f t="shared" si="33"/>
        <v>0.83771929824561409</v>
      </c>
      <c r="F575" s="37">
        <f t="shared" si="34"/>
        <v>0.9172826017096215</v>
      </c>
      <c r="G575" s="11" t="str">
        <f t="shared" si="35"/>
        <v>Start group 6 for 50km</v>
      </c>
      <c r="H575" s="4" t="str">
        <f t="shared" si="36"/>
        <v>Start group 6 for 100km</v>
      </c>
    </row>
    <row r="576" spans="1:8">
      <c r="A576" s="128">
        <v>574</v>
      </c>
      <c r="B576" s="68" t="s">
        <v>171</v>
      </c>
      <c r="C576" s="68" t="s">
        <v>9785</v>
      </c>
      <c r="D576" s="69">
        <v>0.34526626157407408</v>
      </c>
      <c r="E576" s="37">
        <f t="shared" si="33"/>
        <v>0.83918128654970758</v>
      </c>
      <c r="F576" s="37">
        <f t="shared" si="34"/>
        <v>0.9172826017096215</v>
      </c>
      <c r="G576" s="11" t="str">
        <f t="shared" si="35"/>
        <v>Start group 6 for 50km</v>
      </c>
      <c r="H576" s="4" t="str">
        <f t="shared" si="36"/>
        <v>Start group 6 for 100km</v>
      </c>
    </row>
    <row r="577" spans="1:8">
      <c r="A577" s="128">
        <v>575</v>
      </c>
      <c r="B577" s="68" t="s">
        <v>322</v>
      </c>
      <c r="C577" s="68" t="s">
        <v>2934</v>
      </c>
      <c r="D577" s="69">
        <v>0.34572921296296294</v>
      </c>
      <c r="E577" s="37">
        <f t="shared" si="33"/>
        <v>0.84064327485380119</v>
      </c>
      <c r="F577" s="37">
        <f t="shared" si="34"/>
        <v>0.91985346101934584</v>
      </c>
      <c r="G577" s="11" t="str">
        <f t="shared" si="35"/>
        <v>Start group 6 for 50km</v>
      </c>
      <c r="H577" s="4" t="str">
        <f t="shared" si="36"/>
        <v>Start group 6 for 100km</v>
      </c>
    </row>
    <row r="578" spans="1:8">
      <c r="A578" s="128">
        <v>576</v>
      </c>
      <c r="B578" s="68" t="s">
        <v>612</v>
      </c>
      <c r="C578" s="68" t="s">
        <v>9786</v>
      </c>
      <c r="D578" s="69">
        <v>0.3459144560185185</v>
      </c>
      <c r="E578" s="37">
        <f t="shared" si="33"/>
        <v>0.84210526315789469</v>
      </c>
      <c r="F578" s="37">
        <f t="shared" si="34"/>
        <v>0.92088180474323544</v>
      </c>
      <c r="G578" s="11" t="str">
        <f t="shared" si="35"/>
        <v>Start group 6 for 50km</v>
      </c>
      <c r="H578" s="4" t="str">
        <f t="shared" si="36"/>
        <v>Start group 6 for 100km</v>
      </c>
    </row>
    <row r="579" spans="1:8">
      <c r="A579" s="128">
        <v>577</v>
      </c>
      <c r="B579" s="68" t="s">
        <v>315</v>
      </c>
      <c r="C579" s="68" t="s">
        <v>9787</v>
      </c>
      <c r="D579" s="69">
        <v>0.34684028935185185</v>
      </c>
      <c r="E579" s="37">
        <f t="shared" si="33"/>
        <v>0.8435672514619883</v>
      </c>
      <c r="F579" s="37">
        <f t="shared" si="34"/>
        <v>0.92602352336268401</v>
      </c>
      <c r="G579" s="11" t="str">
        <f t="shared" si="35"/>
        <v>Start group 6 for 50km</v>
      </c>
      <c r="H579" s="4" t="str">
        <f t="shared" si="36"/>
        <v>Start group 6 for 100km</v>
      </c>
    </row>
    <row r="580" spans="1:8">
      <c r="A580" s="128">
        <v>578</v>
      </c>
      <c r="B580" s="68" t="s">
        <v>9788</v>
      </c>
      <c r="C580" s="68" t="s">
        <v>9789</v>
      </c>
      <c r="D580" s="69">
        <v>0.34684032407407406</v>
      </c>
      <c r="E580" s="37">
        <f t="shared" ref="E580:E643" si="37">A580/684</f>
        <v>0.84502923976608191</v>
      </c>
      <c r="F580" s="37">
        <f t="shared" ref="F580:F643" si="38">((HOUR(D580)*60+MINUTE(D580)+SECOND(D580)/60)-(HOUR($D$3)*60+MINUTE($D$3)+SECOND($D$3)/60))/(HOUR($D$3)*60+MINUTE($D$3)+SECOND($D$3)/60)</f>
        <v>0.92602352336268401</v>
      </c>
      <c r="G580" s="11" t="str">
        <f t="shared" ref="G580:G643" si="39">"Start group "&amp;IF(F580&lt;=32%,1,IF(F580&lt;=42%,2,IF(F580&lt;=53%,3,IF(F580&lt;=65%,4,IF(F580&lt;=87%,5,6)))))&amp;" for 50km"</f>
        <v>Start group 6 for 50km</v>
      </c>
      <c r="H580" s="4" t="str">
        <f t="shared" ref="H580:H643" si="40">"Start group "&amp;IF(F580&lt;=23%,1,IF(F580&lt;=36%,2,IF(F580&lt;=46%,3,IF(F580&lt;=55%,4,IF(F580&lt;=72%,5,6)))))&amp;" for 100km"</f>
        <v>Start group 6 for 100km</v>
      </c>
    </row>
    <row r="581" spans="1:8">
      <c r="A581" s="128">
        <v>579</v>
      </c>
      <c r="B581" s="68" t="s">
        <v>71</v>
      </c>
      <c r="C581" s="68" t="s">
        <v>7476</v>
      </c>
      <c r="D581" s="69">
        <v>0.34766208333333332</v>
      </c>
      <c r="E581" s="37">
        <f t="shared" si="37"/>
        <v>0.84649122807017541</v>
      </c>
      <c r="F581" s="37">
        <f t="shared" si="38"/>
        <v>0.93058679863744453</v>
      </c>
      <c r="G581" s="11" t="str">
        <f t="shared" si="39"/>
        <v>Start group 6 for 50km</v>
      </c>
      <c r="H581" s="4" t="str">
        <f t="shared" si="40"/>
        <v>Start group 6 for 100km</v>
      </c>
    </row>
    <row r="582" spans="1:8">
      <c r="A582" s="128">
        <v>580</v>
      </c>
      <c r="B582" s="68" t="s">
        <v>12</v>
      </c>
      <c r="C582" s="68" t="s">
        <v>9790</v>
      </c>
      <c r="D582" s="69">
        <v>0.34879629629629627</v>
      </c>
      <c r="E582" s="37">
        <f t="shared" si="37"/>
        <v>0.84795321637426901</v>
      </c>
      <c r="F582" s="37">
        <f t="shared" si="38"/>
        <v>0.93688540394626896</v>
      </c>
      <c r="G582" s="11" t="str">
        <f t="shared" si="39"/>
        <v>Start group 6 for 50km</v>
      </c>
      <c r="H582" s="4" t="str">
        <f t="shared" si="40"/>
        <v>Start group 6 for 100km</v>
      </c>
    </row>
    <row r="583" spans="1:8">
      <c r="A583" s="128">
        <v>581</v>
      </c>
      <c r="B583" s="68" t="s">
        <v>10</v>
      </c>
      <c r="C583" s="68" t="s">
        <v>8121</v>
      </c>
      <c r="D583" s="69">
        <v>0.34987274305555555</v>
      </c>
      <c r="E583" s="37">
        <f t="shared" si="37"/>
        <v>0.84941520467836262</v>
      </c>
      <c r="F583" s="37">
        <f t="shared" si="38"/>
        <v>0.94286265184137796</v>
      </c>
      <c r="G583" s="11" t="str">
        <f t="shared" si="39"/>
        <v>Start group 6 for 50km</v>
      </c>
      <c r="H583" s="4" t="str">
        <f t="shared" si="40"/>
        <v>Start group 6 for 100km</v>
      </c>
    </row>
    <row r="584" spans="1:8">
      <c r="A584" s="128">
        <v>582</v>
      </c>
      <c r="B584" s="68" t="s">
        <v>38</v>
      </c>
      <c r="C584" s="68" t="s">
        <v>9791</v>
      </c>
      <c r="D584" s="69">
        <v>0.35008106481481482</v>
      </c>
      <c r="E584" s="37">
        <f t="shared" si="37"/>
        <v>0.85087719298245612</v>
      </c>
      <c r="F584" s="37">
        <f t="shared" si="38"/>
        <v>0.94401953853075393</v>
      </c>
      <c r="G584" s="11" t="str">
        <f t="shared" si="39"/>
        <v>Start group 6 for 50km</v>
      </c>
      <c r="H584" s="4" t="str">
        <f t="shared" si="40"/>
        <v>Start group 6 for 100km</v>
      </c>
    </row>
    <row r="585" spans="1:8">
      <c r="A585" s="128">
        <v>583</v>
      </c>
      <c r="B585" s="68" t="s">
        <v>14</v>
      </c>
      <c r="C585" s="68" t="s">
        <v>6103</v>
      </c>
      <c r="D585" s="69">
        <v>0.35023150462962965</v>
      </c>
      <c r="E585" s="37">
        <f t="shared" si="37"/>
        <v>0.85233918128654973</v>
      </c>
      <c r="F585" s="37">
        <f t="shared" si="38"/>
        <v>0.94485506780641426</v>
      </c>
      <c r="G585" s="11" t="str">
        <f t="shared" si="39"/>
        <v>Start group 6 for 50km</v>
      </c>
      <c r="H585" s="4" t="str">
        <f t="shared" si="40"/>
        <v>Start group 6 for 100km</v>
      </c>
    </row>
    <row r="586" spans="1:8">
      <c r="A586" s="128">
        <v>584</v>
      </c>
      <c r="B586" s="68" t="s">
        <v>318</v>
      </c>
      <c r="C586" s="68" t="s">
        <v>9448</v>
      </c>
      <c r="D586" s="69">
        <v>0.3518750347222222</v>
      </c>
      <c r="E586" s="37">
        <f t="shared" si="37"/>
        <v>0.85380116959064323</v>
      </c>
      <c r="F586" s="37">
        <f t="shared" si="38"/>
        <v>0.95398161835593542</v>
      </c>
      <c r="G586" s="11" t="str">
        <f t="shared" si="39"/>
        <v>Start group 6 for 50km</v>
      </c>
      <c r="H586" s="4" t="str">
        <f t="shared" si="40"/>
        <v>Start group 6 for 100km</v>
      </c>
    </row>
    <row r="587" spans="1:8">
      <c r="A587" s="128">
        <v>585</v>
      </c>
      <c r="B587" s="68" t="s">
        <v>71</v>
      </c>
      <c r="C587" s="68" t="s">
        <v>9792</v>
      </c>
      <c r="D587" s="69">
        <v>0.35202553240740742</v>
      </c>
      <c r="E587" s="37">
        <f t="shared" si="37"/>
        <v>0.85526315789473684</v>
      </c>
      <c r="F587" s="37">
        <f t="shared" si="38"/>
        <v>0.95481714763159597</v>
      </c>
      <c r="G587" s="11" t="str">
        <f t="shared" si="39"/>
        <v>Start group 6 for 50km</v>
      </c>
      <c r="H587" s="4" t="str">
        <f t="shared" si="40"/>
        <v>Start group 6 for 100km</v>
      </c>
    </row>
    <row r="588" spans="1:8">
      <c r="A588" s="128">
        <v>586</v>
      </c>
      <c r="B588" s="68" t="s">
        <v>177</v>
      </c>
      <c r="C588" s="68" t="s">
        <v>9793</v>
      </c>
      <c r="D588" s="69">
        <v>0.35221064814814818</v>
      </c>
      <c r="E588" s="37">
        <f t="shared" si="37"/>
        <v>0.85672514619883045</v>
      </c>
      <c r="F588" s="37">
        <f t="shared" si="38"/>
        <v>0.95584549135548558</v>
      </c>
      <c r="G588" s="11" t="str">
        <f t="shared" si="39"/>
        <v>Start group 6 for 50km</v>
      </c>
      <c r="H588" s="4" t="str">
        <f t="shared" si="40"/>
        <v>Start group 6 for 100km</v>
      </c>
    </row>
    <row r="589" spans="1:8">
      <c r="A589" s="128">
        <v>587</v>
      </c>
      <c r="B589" s="68" t="s">
        <v>473</v>
      </c>
      <c r="C589" s="68" t="s">
        <v>9794</v>
      </c>
      <c r="D589" s="69">
        <v>0.35223390046296299</v>
      </c>
      <c r="E589" s="37">
        <f t="shared" si="37"/>
        <v>0.85818713450292394</v>
      </c>
      <c r="F589" s="37">
        <f t="shared" si="38"/>
        <v>0.95597403432097172</v>
      </c>
      <c r="G589" s="11" t="str">
        <f t="shared" si="39"/>
        <v>Start group 6 for 50km</v>
      </c>
      <c r="H589" s="4" t="str">
        <f t="shared" si="40"/>
        <v>Start group 6 for 100km</v>
      </c>
    </row>
    <row r="590" spans="1:8">
      <c r="A590" s="128">
        <v>588</v>
      </c>
      <c r="B590" s="68" t="s">
        <v>17</v>
      </c>
      <c r="C590" s="68" t="s">
        <v>7259</v>
      </c>
      <c r="D590" s="69">
        <v>0.35248848379629627</v>
      </c>
      <c r="E590" s="37">
        <f t="shared" si="37"/>
        <v>0.85964912280701755</v>
      </c>
      <c r="F590" s="37">
        <f t="shared" si="38"/>
        <v>0.95738800694132009</v>
      </c>
      <c r="G590" s="11" t="str">
        <f t="shared" si="39"/>
        <v>Start group 6 for 50km</v>
      </c>
      <c r="H590" s="4" t="str">
        <f t="shared" si="40"/>
        <v>Start group 6 for 100km</v>
      </c>
    </row>
    <row r="591" spans="1:8">
      <c r="A591" s="128">
        <v>589</v>
      </c>
      <c r="B591" s="68" t="s">
        <v>80</v>
      </c>
      <c r="C591" s="68" t="s">
        <v>8104</v>
      </c>
      <c r="D591" s="69">
        <v>0.35255792824074073</v>
      </c>
      <c r="E591" s="37">
        <f t="shared" si="37"/>
        <v>0.86111111111111116</v>
      </c>
      <c r="F591" s="37">
        <f t="shared" si="38"/>
        <v>0.95777363583777886</v>
      </c>
      <c r="G591" s="11" t="str">
        <f t="shared" si="39"/>
        <v>Start group 6 for 50km</v>
      </c>
      <c r="H591" s="4" t="str">
        <f t="shared" si="40"/>
        <v>Start group 6 for 100km</v>
      </c>
    </row>
    <row r="592" spans="1:8">
      <c r="A592" s="128">
        <v>590</v>
      </c>
      <c r="B592" s="68" t="s">
        <v>140</v>
      </c>
      <c r="C592" s="68" t="s">
        <v>5838</v>
      </c>
      <c r="D592" s="69">
        <v>0.35259262731481483</v>
      </c>
      <c r="E592" s="37">
        <f t="shared" si="37"/>
        <v>0.86257309941520466</v>
      </c>
      <c r="F592" s="37">
        <f t="shared" si="38"/>
        <v>0.95796645028600813</v>
      </c>
      <c r="G592" s="11" t="str">
        <f t="shared" si="39"/>
        <v>Start group 6 for 50km</v>
      </c>
      <c r="H592" s="4" t="str">
        <f t="shared" si="40"/>
        <v>Start group 6 for 100km</v>
      </c>
    </row>
    <row r="593" spans="1:8">
      <c r="A593" s="128">
        <v>591</v>
      </c>
      <c r="B593" s="68" t="s">
        <v>7</v>
      </c>
      <c r="C593" s="68" t="s">
        <v>9795</v>
      </c>
      <c r="D593" s="69">
        <v>0.35259262731481483</v>
      </c>
      <c r="E593" s="37">
        <f t="shared" si="37"/>
        <v>0.86403508771929827</v>
      </c>
      <c r="F593" s="37">
        <f t="shared" si="38"/>
        <v>0.95796645028600813</v>
      </c>
      <c r="G593" s="11" t="str">
        <f t="shared" si="39"/>
        <v>Start group 6 for 50km</v>
      </c>
      <c r="H593" s="4" t="str">
        <f t="shared" si="40"/>
        <v>Start group 6 for 100km</v>
      </c>
    </row>
    <row r="594" spans="1:8">
      <c r="A594" s="128">
        <v>592</v>
      </c>
      <c r="B594" s="68" t="s">
        <v>36</v>
      </c>
      <c r="C594" s="68" t="s">
        <v>5820</v>
      </c>
      <c r="D594" s="69">
        <v>0.35275465277777779</v>
      </c>
      <c r="E594" s="37">
        <f t="shared" si="37"/>
        <v>0.86549707602339176</v>
      </c>
      <c r="F594" s="37">
        <f t="shared" si="38"/>
        <v>0.95886625104441148</v>
      </c>
      <c r="G594" s="11" t="str">
        <f t="shared" si="39"/>
        <v>Start group 6 for 50km</v>
      </c>
      <c r="H594" s="4" t="str">
        <f t="shared" si="40"/>
        <v>Start group 6 for 100km</v>
      </c>
    </row>
    <row r="595" spans="1:8">
      <c r="A595" s="128">
        <v>593</v>
      </c>
      <c r="B595" s="68" t="s">
        <v>99</v>
      </c>
      <c r="C595" s="68" t="s">
        <v>9796</v>
      </c>
      <c r="D595" s="69">
        <v>0.35311343750000002</v>
      </c>
      <c r="E595" s="37">
        <f t="shared" si="37"/>
        <v>0.86695906432748537</v>
      </c>
      <c r="F595" s="37">
        <f t="shared" si="38"/>
        <v>0.960858667009448</v>
      </c>
      <c r="G595" s="11" t="str">
        <f t="shared" si="39"/>
        <v>Start group 6 for 50km</v>
      </c>
      <c r="H595" s="4" t="str">
        <f t="shared" si="40"/>
        <v>Start group 6 for 100km</v>
      </c>
    </row>
    <row r="596" spans="1:8">
      <c r="A596" s="128">
        <v>594</v>
      </c>
      <c r="B596" s="68" t="s">
        <v>50</v>
      </c>
      <c r="C596" s="68" t="s">
        <v>9797</v>
      </c>
      <c r="D596" s="69">
        <v>0.35376163194444443</v>
      </c>
      <c r="E596" s="37">
        <f t="shared" si="37"/>
        <v>0.86842105263157898</v>
      </c>
      <c r="F596" s="37">
        <f t="shared" si="38"/>
        <v>0.96445787004306205</v>
      </c>
      <c r="G596" s="11" t="str">
        <f t="shared" si="39"/>
        <v>Start group 6 for 50km</v>
      </c>
      <c r="H596" s="4" t="str">
        <f t="shared" si="40"/>
        <v>Start group 6 for 100km</v>
      </c>
    </row>
    <row r="597" spans="1:8">
      <c r="A597" s="128">
        <v>595</v>
      </c>
      <c r="B597" s="68" t="s">
        <v>208</v>
      </c>
      <c r="C597" s="68" t="s">
        <v>9798</v>
      </c>
      <c r="D597" s="69">
        <v>0.35380793981481484</v>
      </c>
      <c r="E597" s="37">
        <f t="shared" si="37"/>
        <v>0.86988304093567248</v>
      </c>
      <c r="F597" s="37">
        <f t="shared" si="38"/>
        <v>0.96471495597403445</v>
      </c>
      <c r="G597" s="11" t="str">
        <f t="shared" si="39"/>
        <v>Start group 6 for 50km</v>
      </c>
      <c r="H597" s="4" t="str">
        <f t="shared" si="40"/>
        <v>Start group 6 for 100km</v>
      </c>
    </row>
    <row r="598" spans="1:8">
      <c r="A598" s="128">
        <v>596</v>
      </c>
      <c r="B598" s="68" t="s">
        <v>56</v>
      </c>
      <c r="C598" s="68" t="s">
        <v>5674</v>
      </c>
      <c r="D598" s="69">
        <v>0.35381950231481479</v>
      </c>
      <c r="E598" s="37">
        <f t="shared" si="37"/>
        <v>0.87134502923976609</v>
      </c>
      <c r="F598" s="37">
        <f t="shared" si="38"/>
        <v>0.96477922745677747</v>
      </c>
      <c r="G598" s="11" t="str">
        <f t="shared" si="39"/>
        <v>Start group 6 for 50km</v>
      </c>
      <c r="H598" s="4" t="str">
        <f t="shared" si="40"/>
        <v>Start group 6 for 100km</v>
      </c>
    </row>
    <row r="599" spans="1:8">
      <c r="A599" s="128">
        <v>597</v>
      </c>
      <c r="B599" s="68" t="s">
        <v>142</v>
      </c>
      <c r="C599" s="68" t="s">
        <v>9799</v>
      </c>
      <c r="D599" s="69">
        <v>0.35383108796296298</v>
      </c>
      <c r="E599" s="37">
        <f t="shared" si="37"/>
        <v>0.8728070175438597</v>
      </c>
      <c r="F599" s="37">
        <f t="shared" si="38"/>
        <v>0.96484349893952048</v>
      </c>
      <c r="G599" s="11" t="str">
        <f t="shared" si="39"/>
        <v>Start group 6 for 50km</v>
      </c>
      <c r="H599" s="4" t="str">
        <f t="shared" si="40"/>
        <v>Start group 6 for 100km</v>
      </c>
    </row>
    <row r="600" spans="1:8">
      <c r="A600" s="128">
        <v>598</v>
      </c>
      <c r="B600" s="68" t="s">
        <v>173</v>
      </c>
      <c r="C600" s="68" t="s">
        <v>9800</v>
      </c>
      <c r="D600" s="69">
        <v>0.35490751157407407</v>
      </c>
      <c r="E600" s="37">
        <f t="shared" si="37"/>
        <v>0.8742690058479532</v>
      </c>
      <c r="F600" s="37">
        <f t="shared" si="38"/>
        <v>0.97082074683462949</v>
      </c>
      <c r="G600" s="11" t="str">
        <f t="shared" si="39"/>
        <v>Start group 6 for 50km</v>
      </c>
      <c r="H600" s="4" t="str">
        <f t="shared" si="40"/>
        <v>Start group 6 for 100km</v>
      </c>
    </row>
    <row r="601" spans="1:8">
      <c r="A601" s="128">
        <v>599</v>
      </c>
      <c r="B601" s="68" t="s">
        <v>64</v>
      </c>
      <c r="C601" s="68" t="s">
        <v>8332</v>
      </c>
      <c r="D601" s="69">
        <v>0.35494214120370371</v>
      </c>
      <c r="E601" s="37">
        <f t="shared" si="37"/>
        <v>0.8757309941520468</v>
      </c>
      <c r="F601" s="37">
        <f t="shared" si="38"/>
        <v>0.97101356128285887</v>
      </c>
      <c r="G601" s="11" t="str">
        <f t="shared" si="39"/>
        <v>Start group 6 for 50km</v>
      </c>
      <c r="H601" s="4" t="str">
        <f t="shared" si="40"/>
        <v>Start group 6 for 100km</v>
      </c>
    </row>
    <row r="602" spans="1:8">
      <c r="A602" s="128">
        <v>600</v>
      </c>
      <c r="B602" s="68" t="s">
        <v>36</v>
      </c>
      <c r="C602" s="68" t="s">
        <v>7257</v>
      </c>
      <c r="D602" s="69">
        <v>0.35556719907407408</v>
      </c>
      <c r="E602" s="37">
        <f t="shared" si="37"/>
        <v>0.8771929824561403</v>
      </c>
      <c r="F602" s="37">
        <f t="shared" si="38"/>
        <v>0.97448422135098656</v>
      </c>
      <c r="G602" s="11" t="str">
        <f t="shared" si="39"/>
        <v>Start group 6 for 50km</v>
      </c>
      <c r="H602" s="4" t="str">
        <f t="shared" si="40"/>
        <v>Start group 6 for 100km</v>
      </c>
    </row>
    <row r="603" spans="1:8">
      <c r="A603" s="128">
        <v>601</v>
      </c>
      <c r="B603" s="68" t="s">
        <v>30</v>
      </c>
      <c r="C603" s="68" t="s">
        <v>5845</v>
      </c>
      <c r="D603" s="69">
        <v>0.35585649305555556</v>
      </c>
      <c r="E603" s="37">
        <f t="shared" si="37"/>
        <v>0.87865497076023391</v>
      </c>
      <c r="F603" s="37">
        <f t="shared" si="38"/>
        <v>0.97609100841956409</v>
      </c>
      <c r="G603" s="11" t="str">
        <f t="shared" si="39"/>
        <v>Start group 6 for 50km</v>
      </c>
      <c r="H603" s="4" t="str">
        <f t="shared" si="40"/>
        <v>Start group 6 for 100km</v>
      </c>
    </row>
    <row r="604" spans="1:8">
      <c r="A604" s="128">
        <v>602</v>
      </c>
      <c r="B604" s="68" t="s">
        <v>210</v>
      </c>
      <c r="C604" s="68" t="s">
        <v>9801</v>
      </c>
      <c r="D604" s="69">
        <v>0.35585650462962964</v>
      </c>
      <c r="E604" s="37">
        <f t="shared" si="37"/>
        <v>0.88011695906432752</v>
      </c>
      <c r="F604" s="37">
        <f t="shared" si="38"/>
        <v>0.97609100841956409</v>
      </c>
      <c r="G604" s="11" t="str">
        <f t="shared" si="39"/>
        <v>Start group 6 for 50km</v>
      </c>
      <c r="H604" s="4" t="str">
        <f t="shared" si="40"/>
        <v>Start group 6 for 100km</v>
      </c>
    </row>
    <row r="605" spans="1:8">
      <c r="A605" s="128">
        <v>603</v>
      </c>
      <c r="B605" s="68" t="s">
        <v>294</v>
      </c>
      <c r="C605" s="68" t="s">
        <v>7559</v>
      </c>
      <c r="D605" s="69">
        <v>0.35618063657407406</v>
      </c>
      <c r="E605" s="37">
        <f t="shared" si="37"/>
        <v>0.88157894736842102</v>
      </c>
      <c r="F605" s="37">
        <f t="shared" si="38"/>
        <v>0.97789060993637122</v>
      </c>
      <c r="G605" s="11" t="str">
        <f t="shared" si="39"/>
        <v>Start group 6 for 50km</v>
      </c>
      <c r="H605" s="4" t="str">
        <f t="shared" si="40"/>
        <v>Start group 6 for 100km</v>
      </c>
    </row>
    <row r="606" spans="1:8">
      <c r="A606" s="128">
        <v>604</v>
      </c>
      <c r="B606" s="68" t="s">
        <v>15</v>
      </c>
      <c r="C606" s="68" t="s">
        <v>9802</v>
      </c>
      <c r="D606" s="69">
        <v>0.35653935185185187</v>
      </c>
      <c r="E606" s="37">
        <f t="shared" si="37"/>
        <v>0.88304093567251463</v>
      </c>
      <c r="F606" s="37">
        <f t="shared" si="38"/>
        <v>0.97988302590140741</v>
      </c>
      <c r="G606" s="11" t="str">
        <f t="shared" si="39"/>
        <v>Start group 6 for 50km</v>
      </c>
      <c r="H606" s="4" t="str">
        <f t="shared" si="40"/>
        <v>Start group 6 for 100km</v>
      </c>
    </row>
    <row r="607" spans="1:8">
      <c r="A607" s="128">
        <v>605</v>
      </c>
      <c r="B607" s="68" t="s">
        <v>5944</v>
      </c>
      <c r="C607" s="68" t="s">
        <v>9803</v>
      </c>
      <c r="D607" s="69">
        <v>0.35686343749999999</v>
      </c>
      <c r="E607" s="37">
        <f t="shared" si="37"/>
        <v>0.88450292397660824</v>
      </c>
      <c r="F607" s="37">
        <f t="shared" si="38"/>
        <v>0.98168262741821455</v>
      </c>
      <c r="G607" s="11" t="str">
        <f t="shared" si="39"/>
        <v>Start group 6 for 50km</v>
      </c>
      <c r="H607" s="4" t="str">
        <f t="shared" si="40"/>
        <v>Start group 6 for 100km</v>
      </c>
    </row>
    <row r="608" spans="1:8">
      <c r="A608" s="128">
        <v>606</v>
      </c>
      <c r="B608" s="68" t="s">
        <v>87</v>
      </c>
      <c r="C608" s="68" t="s">
        <v>9804</v>
      </c>
      <c r="D608" s="69">
        <v>0.35686348379629629</v>
      </c>
      <c r="E608" s="37">
        <f t="shared" si="37"/>
        <v>0.88596491228070173</v>
      </c>
      <c r="F608" s="37">
        <f t="shared" si="38"/>
        <v>0.98168262741821455</v>
      </c>
      <c r="G608" s="11" t="str">
        <f t="shared" si="39"/>
        <v>Start group 6 for 50km</v>
      </c>
      <c r="H608" s="4" t="str">
        <f t="shared" si="40"/>
        <v>Start group 6 for 100km</v>
      </c>
    </row>
    <row r="609" spans="1:8">
      <c r="A609" s="128">
        <v>607</v>
      </c>
      <c r="B609" s="68" t="s">
        <v>80</v>
      </c>
      <c r="C609" s="68" t="s">
        <v>9805</v>
      </c>
      <c r="D609" s="69">
        <v>0.35686349537037038</v>
      </c>
      <c r="E609" s="37">
        <f t="shared" si="37"/>
        <v>0.88742690058479534</v>
      </c>
      <c r="F609" s="37">
        <f t="shared" si="38"/>
        <v>0.98168262741821455</v>
      </c>
      <c r="G609" s="11" t="str">
        <f t="shared" si="39"/>
        <v>Start group 6 for 50km</v>
      </c>
      <c r="H609" s="4" t="str">
        <f t="shared" si="40"/>
        <v>Start group 6 for 100km</v>
      </c>
    </row>
    <row r="610" spans="1:8">
      <c r="A610" s="128">
        <v>608</v>
      </c>
      <c r="B610" s="68" t="s">
        <v>17</v>
      </c>
      <c r="C610" s="68" t="s">
        <v>9806</v>
      </c>
      <c r="D610" s="69">
        <v>0.35690978009259261</v>
      </c>
      <c r="E610" s="37">
        <f t="shared" si="37"/>
        <v>0.88888888888888884</v>
      </c>
      <c r="F610" s="37">
        <f t="shared" si="38"/>
        <v>0.98193971334918717</v>
      </c>
      <c r="G610" s="11" t="str">
        <f t="shared" si="39"/>
        <v>Start group 6 for 50km</v>
      </c>
      <c r="H610" s="4" t="str">
        <f t="shared" si="40"/>
        <v>Start group 6 for 100km</v>
      </c>
    </row>
    <row r="611" spans="1:8">
      <c r="A611" s="128">
        <v>609</v>
      </c>
      <c r="B611" s="68" t="s">
        <v>228</v>
      </c>
      <c r="C611" s="68" t="s">
        <v>9807</v>
      </c>
      <c r="D611" s="69">
        <v>0.35753475694444442</v>
      </c>
      <c r="E611" s="37">
        <f t="shared" si="37"/>
        <v>0.89035087719298245</v>
      </c>
      <c r="F611" s="37">
        <f t="shared" si="38"/>
        <v>0.98541037341731486</v>
      </c>
      <c r="G611" s="11" t="str">
        <f t="shared" si="39"/>
        <v>Start group 6 for 50km</v>
      </c>
      <c r="H611" s="4" t="str">
        <f t="shared" si="40"/>
        <v>Start group 6 for 100km</v>
      </c>
    </row>
    <row r="612" spans="1:8">
      <c r="A612" s="128">
        <v>610</v>
      </c>
      <c r="B612" s="68" t="s">
        <v>175</v>
      </c>
      <c r="C612" s="68" t="s">
        <v>9808</v>
      </c>
      <c r="D612" s="69">
        <v>0.35851861111111111</v>
      </c>
      <c r="E612" s="37">
        <f t="shared" si="37"/>
        <v>0.89181286549707606</v>
      </c>
      <c r="F612" s="37">
        <f t="shared" si="38"/>
        <v>0.99087344945047884</v>
      </c>
      <c r="G612" s="11" t="str">
        <f t="shared" si="39"/>
        <v>Start group 6 for 50km</v>
      </c>
      <c r="H612" s="4" t="str">
        <f t="shared" si="40"/>
        <v>Start group 6 for 100km</v>
      </c>
    </row>
    <row r="613" spans="1:8">
      <c r="A613" s="128">
        <v>611</v>
      </c>
      <c r="B613" s="68" t="s">
        <v>131</v>
      </c>
      <c r="C613" s="68" t="s">
        <v>5794</v>
      </c>
      <c r="D613" s="69">
        <v>0.35857641203703705</v>
      </c>
      <c r="E613" s="37">
        <f t="shared" si="37"/>
        <v>0.89327485380116955</v>
      </c>
      <c r="F613" s="37">
        <f t="shared" si="38"/>
        <v>0.99119480686419448</v>
      </c>
      <c r="G613" s="11" t="str">
        <f t="shared" si="39"/>
        <v>Start group 6 for 50km</v>
      </c>
      <c r="H613" s="4" t="str">
        <f t="shared" si="40"/>
        <v>Start group 6 for 100km</v>
      </c>
    </row>
    <row r="614" spans="1:8">
      <c r="A614" s="128">
        <v>612</v>
      </c>
      <c r="B614" s="68" t="s">
        <v>44</v>
      </c>
      <c r="C614" s="68" t="s">
        <v>5881</v>
      </c>
      <c r="D614" s="69">
        <v>0.35909723379629632</v>
      </c>
      <c r="E614" s="37">
        <f t="shared" si="37"/>
        <v>0.89473684210526316</v>
      </c>
      <c r="F614" s="37">
        <f t="shared" si="38"/>
        <v>0.99408702358763423</v>
      </c>
      <c r="G614" s="11" t="str">
        <f t="shared" si="39"/>
        <v>Start group 6 for 50km</v>
      </c>
      <c r="H614" s="4" t="str">
        <f t="shared" si="40"/>
        <v>Start group 6 for 100km</v>
      </c>
    </row>
    <row r="615" spans="1:8">
      <c r="A615" s="128">
        <v>613</v>
      </c>
      <c r="B615" s="68" t="s">
        <v>31</v>
      </c>
      <c r="C615" s="68" t="s">
        <v>7317</v>
      </c>
      <c r="D615" s="69">
        <v>0.35972231481481481</v>
      </c>
      <c r="E615" s="37">
        <f t="shared" si="37"/>
        <v>0.89619883040935677</v>
      </c>
      <c r="F615" s="37">
        <f t="shared" si="38"/>
        <v>0.99755768365576192</v>
      </c>
      <c r="G615" s="11" t="str">
        <f t="shared" si="39"/>
        <v>Start group 6 for 50km</v>
      </c>
      <c r="H615" s="4" t="str">
        <f t="shared" si="40"/>
        <v>Start group 6 for 100km</v>
      </c>
    </row>
    <row r="616" spans="1:8">
      <c r="A616" s="128">
        <v>614</v>
      </c>
      <c r="B616" s="68" t="s">
        <v>25</v>
      </c>
      <c r="C616" s="68" t="s">
        <v>3266</v>
      </c>
      <c r="D616" s="69">
        <v>0.36017364583333333</v>
      </c>
      <c r="E616" s="37">
        <f t="shared" si="37"/>
        <v>0.89766081871345027</v>
      </c>
      <c r="F616" s="37">
        <f t="shared" si="38"/>
        <v>1.000064271482743</v>
      </c>
      <c r="G616" s="11" t="str">
        <f t="shared" si="39"/>
        <v>Start group 6 for 50km</v>
      </c>
      <c r="H616" s="4" t="str">
        <f t="shared" si="40"/>
        <v>Start group 6 for 100km</v>
      </c>
    </row>
    <row r="617" spans="1:8">
      <c r="A617" s="128">
        <v>615</v>
      </c>
      <c r="B617" s="68" t="s">
        <v>294</v>
      </c>
      <c r="C617" s="68" t="s">
        <v>5756</v>
      </c>
      <c r="D617" s="69">
        <v>0.36039358796296295</v>
      </c>
      <c r="E617" s="37">
        <f t="shared" si="37"/>
        <v>0.89912280701754388</v>
      </c>
      <c r="F617" s="37">
        <f t="shared" si="38"/>
        <v>1.0012854296548623</v>
      </c>
      <c r="G617" s="11" t="str">
        <f t="shared" si="39"/>
        <v>Start group 6 for 50km</v>
      </c>
      <c r="H617" s="4" t="str">
        <f t="shared" si="40"/>
        <v>Start group 6 for 100km</v>
      </c>
    </row>
    <row r="618" spans="1:8">
      <c r="A618" s="128">
        <v>616</v>
      </c>
      <c r="B618" s="68" t="s">
        <v>1411</v>
      </c>
      <c r="C618" s="68" t="s">
        <v>7641</v>
      </c>
      <c r="D618" s="69">
        <v>0.3607754861111111</v>
      </c>
      <c r="E618" s="37">
        <f t="shared" si="37"/>
        <v>0.90058479532163738</v>
      </c>
      <c r="F618" s="37">
        <f t="shared" si="38"/>
        <v>1.0034063885853846</v>
      </c>
      <c r="G618" s="11" t="str">
        <f t="shared" si="39"/>
        <v>Start group 6 for 50km</v>
      </c>
      <c r="H618" s="4" t="str">
        <f t="shared" si="40"/>
        <v>Start group 6 for 100km</v>
      </c>
    </row>
    <row r="619" spans="1:8">
      <c r="A619" s="128">
        <v>617</v>
      </c>
      <c r="B619" s="68" t="s">
        <v>18</v>
      </c>
      <c r="C619" s="68" t="s">
        <v>9809</v>
      </c>
      <c r="D619" s="69">
        <v>0.36104171296296295</v>
      </c>
      <c r="E619" s="37">
        <f t="shared" si="37"/>
        <v>0.90204678362573099</v>
      </c>
      <c r="F619" s="37">
        <f t="shared" si="38"/>
        <v>1.0048846326884762</v>
      </c>
      <c r="G619" s="11" t="str">
        <f t="shared" si="39"/>
        <v>Start group 6 for 50km</v>
      </c>
      <c r="H619" s="4" t="str">
        <f t="shared" si="40"/>
        <v>Start group 6 for 100km</v>
      </c>
    </row>
    <row r="620" spans="1:8">
      <c r="A620" s="128">
        <v>618</v>
      </c>
      <c r="B620" s="68" t="s">
        <v>12</v>
      </c>
      <c r="C620" s="68" t="s">
        <v>9810</v>
      </c>
      <c r="D620" s="69">
        <v>0.36114587962962963</v>
      </c>
      <c r="E620" s="37">
        <f t="shared" si="37"/>
        <v>0.90350877192982459</v>
      </c>
      <c r="F620" s="37">
        <f t="shared" si="38"/>
        <v>1.005463076033164</v>
      </c>
      <c r="G620" s="11" t="str">
        <f t="shared" si="39"/>
        <v>Start group 6 for 50km</v>
      </c>
      <c r="H620" s="4" t="str">
        <f t="shared" si="40"/>
        <v>Start group 6 for 100km</v>
      </c>
    </row>
    <row r="621" spans="1:8">
      <c r="A621" s="128">
        <v>619</v>
      </c>
      <c r="B621" s="68" t="s">
        <v>379</v>
      </c>
      <c r="C621" s="68" t="s">
        <v>9811</v>
      </c>
      <c r="D621" s="69">
        <v>0.36115741898148146</v>
      </c>
      <c r="E621" s="37">
        <f t="shared" si="37"/>
        <v>0.90497076023391809</v>
      </c>
      <c r="F621" s="37">
        <f t="shared" si="38"/>
        <v>1.0055273475159074</v>
      </c>
      <c r="G621" s="11" t="str">
        <f t="shared" si="39"/>
        <v>Start group 6 for 50km</v>
      </c>
      <c r="H621" s="4" t="str">
        <f t="shared" si="40"/>
        <v>Start group 6 for 100km</v>
      </c>
    </row>
    <row r="622" spans="1:8">
      <c r="A622" s="128">
        <v>620</v>
      </c>
      <c r="B622" s="68" t="s">
        <v>38</v>
      </c>
      <c r="C622" s="68" t="s">
        <v>3407</v>
      </c>
      <c r="D622" s="69">
        <v>0.36203708333333334</v>
      </c>
      <c r="E622" s="37">
        <f t="shared" si="37"/>
        <v>0.9064327485380117</v>
      </c>
      <c r="F622" s="37">
        <f t="shared" si="38"/>
        <v>1.0104119802043834</v>
      </c>
      <c r="G622" s="11" t="str">
        <f t="shared" si="39"/>
        <v>Start group 6 for 50km</v>
      </c>
      <c r="H622" s="4" t="str">
        <f t="shared" si="40"/>
        <v>Start group 6 for 100km</v>
      </c>
    </row>
    <row r="623" spans="1:8">
      <c r="A623" s="128">
        <v>621</v>
      </c>
      <c r="B623" s="68" t="s">
        <v>12</v>
      </c>
      <c r="C623" s="68" t="s">
        <v>9812</v>
      </c>
      <c r="D623" s="69">
        <v>0.3622106712962963</v>
      </c>
      <c r="E623" s="37">
        <f t="shared" si="37"/>
        <v>0.90789473684210531</v>
      </c>
      <c r="F623" s="37">
        <f t="shared" si="38"/>
        <v>1.0113760524455302</v>
      </c>
      <c r="G623" s="11" t="str">
        <f t="shared" si="39"/>
        <v>Start group 6 for 50km</v>
      </c>
      <c r="H623" s="4" t="str">
        <f t="shared" si="40"/>
        <v>Start group 6 for 100km</v>
      </c>
    </row>
    <row r="624" spans="1:8">
      <c r="A624" s="128">
        <v>622</v>
      </c>
      <c r="B624" s="68" t="s">
        <v>294</v>
      </c>
      <c r="C624" s="68" t="s">
        <v>5641</v>
      </c>
      <c r="D624" s="69">
        <v>0.36222225694444443</v>
      </c>
      <c r="E624" s="37">
        <f t="shared" si="37"/>
        <v>0.90935672514619881</v>
      </c>
      <c r="F624" s="37">
        <f t="shared" si="38"/>
        <v>1.0114403239282732</v>
      </c>
      <c r="G624" s="11" t="str">
        <f t="shared" si="39"/>
        <v>Start group 6 for 50km</v>
      </c>
      <c r="H624" s="4" t="str">
        <f t="shared" si="40"/>
        <v>Start group 6 for 100km</v>
      </c>
    </row>
    <row r="625" spans="1:8">
      <c r="A625" s="128">
        <v>623</v>
      </c>
      <c r="B625" s="68" t="s">
        <v>421</v>
      </c>
      <c r="C625" s="68" t="s">
        <v>5741</v>
      </c>
      <c r="D625" s="69">
        <v>0.36262734953703701</v>
      </c>
      <c r="E625" s="37">
        <f t="shared" si="37"/>
        <v>0.91081871345029242</v>
      </c>
      <c r="F625" s="37">
        <f t="shared" si="38"/>
        <v>1.0136898258242817</v>
      </c>
      <c r="G625" s="11" t="str">
        <f t="shared" si="39"/>
        <v>Start group 6 for 50km</v>
      </c>
      <c r="H625" s="4" t="str">
        <f t="shared" si="40"/>
        <v>Start group 6 for 100km</v>
      </c>
    </row>
    <row r="626" spans="1:8">
      <c r="A626" s="128">
        <v>624</v>
      </c>
      <c r="B626" s="68" t="s">
        <v>16</v>
      </c>
      <c r="C626" s="68" t="s">
        <v>7610</v>
      </c>
      <c r="D626" s="69">
        <v>0.36379636574074076</v>
      </c>
      <c r="E626" s="37">
        <f t="shared" si="37"/>
        <v>0.91228070175438591</v>
      </c>
      <c r="F626" s="37">
        <f t="shared" si="38"/>
        <v>1.0201812455813357</v>
      </c>
      <c r="G626" s="11" t="str">
        <f t="shared" si="39"/>
        <v>Start group 6 for 50km</v>
      </c>
      <c r="H626" s="4" t="str">
        <f t="shared" si="40"/>
        <v>Start group 6 for 100km</v>
      </c>
    </row>
    <row r="627" spans="1:8">
      <c r="A627" s="128">
        <v>625</v>
      </c>
      <c r="B627" s="68" t="s">
        <v>138</v>
      </c>
      <c r="C627" s="68" t="s">
        <v>5838</v>
      </c>
      <c r="D627" s="69">
        <v>0.36412047453703705</v>
      </c>
      <c r="E627" s="37">
        <f t="shared" si="37"/>
        <v>0.91374269005847952</v>
      </c>
      <c r="F627" s="37">
        <f t="shared" si="38"/>
        <v>1.0219808470981426</v>
      </c>
      <c r="G627" s="11" t="str">
        <f t="shared" si="39"/>
        <v>Start group 6 for 50km</v>
      </c>
      <c r="H627" s="4" t="str">
        <f t="shared" si="40"/>
        <v>Start group 6 for 100km</v>
      </c>
    </row>
    <row r="628" spans="1:8">
      <c r="A628" s="128">
        <v>626</v>
      </c>
      <c r="B628" s="68" t="s">
        <v>70</v>
      </c>
      <c r="C628" s="68" t="s">
        <v>9813</v>
      </c>
      <c r="D628" s="69">
        <v>0.36523157407407408</v>
      </c>
      <c r="E628" s="37">
        <f t="shared" si="37"/>
        <v>0.91520467836257313</v>
      </c>
      <c r="F628" s="37">
        <f t="shared" si="38"/>
        <v>1.0281509094414807</v>
      </c>
      <c r="G628" s="11" t="str">
        <f t="shared" si="39"/>
        <v>Start group 6 for 50km</v>
      </c>
      <c r="H628" s="4" t="str">
        <f t="shared" si="40"/>
        <v>Start group 6 for 100km</v>
      </c>
    </row>
    <row r="629" spans="1:8">
      <c r="A629" s="128">
        <v>627</v>
      </c>
      <c r="B629" s="68" t="s">
        <v>130</v>
      </c>
      <c r="C629" s="68" t="s">
        <v>9814</v>
      </c>
      <c r="D629" s="69">
        <v>0.36583339120370373</v>
      </c>
      <c r="E629" s="37">
        <f t="shared" si="37"/>
        <v>0.91666666666666663</v>
      </c>
      <c r="F629" s="37">
        <f t="shared" si="38"/>
        <v>1.0314930265441222</v>
      </c>
      <c r="G629" s="11" t="str">
        <f t="shared" si="39"/>
        <v>Start group 6 for 50km</v>
      </c>
      <c r="H629" s="4" t="str">
        <f t="shared" si="40"/>
        <v>Start group 6 for 100km</v>
      </c>
    </row>
    <row r="630" spans="1:8">
      <c r="A630" s="128">
        <v>628</v>
      </c>
      <c r="B630" s="68" t="s">
        <v>16</v>
      </c>
      <c r="C630" s="68" t="s">
        <v>8010</v>
      </c>
      <c r="D630" s="69">
        <v>0.36805556712962961</v>
      </c>
      <c r="E630" s="37">
        <f t="shared" si="37"/>
        <v>0.91812865497076024</v>
      </c>
      <c r="F630" s="37">
        <f t="shared" si="38"/>
        <v>1.043833151230799</v>
      </c>
      <c r="G630" s="11" t="str">
        <f t="shared" si="39"/>
        <v>Start group 6 for 50km</v>
      </c>
      <c r="H630" s="4" t="str">
        <f t="shared" si="40"/>
        <v>Start group 6 for 100km</v>
      </c>
    </row>
    <row r="631" spans="1:8">
      <c r="A631" s="128">
        <v>629</v>
      </c>
      <c r="B631" s="68" t="s">
        <v>210</v>
      </c>
      <c r="C631" s="68" t="s">
        <v>9815</v>
      </c>
      <c r="D631" s="69">
        <v>0.36887737268518517</v>
      </c>
      <c r="E631" s="37">
        <f t="shared" si="37"/>
        <v>0.91959064327485385</v>
      </c>
      <c r="F631" s="37">
        <f t="shared" si="38"/>
        <v>1.0483964265055592</v>
      </c>
      <c r="G631" s="11" t="str">
        <f t="shared" si="39"/>
        <v>Start group 6 for 50km</v>
      </c>
      <c r="H631" s="4" t="str">
        <f t="shared" si="40"/>
        <v>Start group 6 for 100km</v>
      </c>
    </row>
    <row r="632" spans="1:8">
      <c r="A632" s="128">
        <v>630</v>
      </c>
      <c r="B632" s="68" t="s">
        <v>83</v>
      </c>
      <c r="C632" s="68" t="s">
        <v>9816</v>
      </c>
      <c r="D632" s="69">
        <v>0.36891207175925927</v>
      </c>
      <c r="E632" s="37">
        <f t="shared" si="37"/>
        <v>0.92105263157894735</v>
      </c>
      <c r="F632" s="37">
        <f t="shared" si="38"/>
        <v>1.0485892409537889</v>
      </c>
      <c r="G632" s="11" t="str">
        <f t="shared" si="39"/>
        <v>Start group 6 for 50km</v>
      </c>
      <c r="H632" s="4" t="str">
        <f t="shared" si="40"/>
        <v>Start group 6 for 100km</v>
      </c>
    </row>
    <row r="633" spans="1:8">
      <c r="A633" s="128">
        <v>631</v>
      </c>
      <c r="B633" s="68" t="s">
        <v>70</v>
      </c>
      <c r="C633" s="68" t="s">
        <v>2559</v>
      </c>
      <c r="D633" s="69">
        <v>0.36976856481481479</v>
      </c>
      <c r="E633" s="37">
        <f t="shared" si="37"/>
        <v>0.92251461988304095</v>
      </c>
      <c r="F633" s="37">
        <f t="shared" si="38"/>
        <v>1.0533453306767788</v>
      </c>
      <c r="G633" s="11" t="str">
        <f t="shared" si="39"/>
        <v>Start group 6 for 50km</v>
      </c>
      <c r="H633" s="4" t="str">
        <f t="shared" si="40"/>
        <v>Start group 6 for 100km</v>
      </c>
    </row>
    <row r="634" spans="1:8">
      <c r="A634" s="128">
        <v>632</v>
      </c>
      <c r="B634" s="68" t="s">
        <v>12</v>
      </c>
      <c r="C634" s="68" t="s">
        <v>9817</v>
      </c>
      <c r="D634" s="69">
        <v>0.3702546527777778</v>
      </c>
      <c r="E634" s="37">
        <f t="shared" si="37"/>
        <v>0.92397660818713445</v>
      </c>
      <c r="F634" s="37">
        <f t="shared" si="38"/>
        <v>1.0560447329519891</v>
      </c>
      <c r="G634" s="11" t="str">
        <f t="shared" si="39"/>
        <v>Start group 6 for 50km</v>
      </c>
      <c r="H634" s="4" t="str">
        <f t="shared" si="40"/>
        <v>Start group 6 for 100km</v>
      </c>
    </row>
    <row r="635" spans="1:8">
      <c r="A635" s="128">
        <v>633</v>
      </c>
      <c r="B635" s="68" t="s">
        <v>6020</v>
      </c>
      <c r="C635" s="68" t="s">
        <v>9818</v>
      </c>
      <c r="D635" s="69">
        <v>0.37086805555555558</v>
      </c>
      <c r="E635" s="37">
        <f t="shared" si="37"/>
        <v>0.92543859649122806</v>
      </c>
      <c r="F635" s="37">
        <f t="shared" si="38"/>
        <v>1.0594511215373736</v>
      </c>
      <c r="G635" s="11" t="str">
        <f t="shared" si="39"/>
        <v>Start group 6 for 50km</v>
      </c>
      <c r="H635" s="4" t="str">
        <f t="shared" si="40"/>
        <v>Start group 6 for 100km</v>
      </c>
    </row>
    <row r="636" spans="1:8">
      <c r="A636" s="128">
        <v>634</v>
      </c>
      <c r="B636" s="68" t="s">
        <v>210</v>
      </c>
      <c r="C636" s="68" t="s">
        <v>9819</v>
      </c>
      <c r="D636" s="69">
        <v>0.37089125000000001</v>
      </c>
      <c r="E636" s="37">
        <f t="shared" si="37"/>
        <v>0.92690058479532167</v>
      </c>
      <c r="F636" s="37">
        <f t="shared" si="38"/>
        <v>1.0595796645028603</v>
      </c>
      <c r="G636" s="11" t="str">
        <f t="shared" si="39"/>
        <v>Start group 6 for 50km</v>
      </c>
      <c r="H636" s="4" t="str">
        <f t="shared" si="40"/>
        <v>Start group 6 for 100km</v>
      </c>
    </row>
    <row r="637" spans="1:8">
      <c r="A637" s="128">
        <v>635</v>
      </c>
      <c r="B637" s="68" t="s">
        <v>217</v>
      </c>
      <c r="C637" s="68" t="s">
        <v>5892</v>
      </c>
      <c r="D637" s="69">
        <v>0.37092601851851853</v>
      </c>
      <c r="E637" s="37">
        <f t="shared" si="37"/>
        <v>0.92836257309941517</v>
      </c>
      <c r="F637" s="37">
        <f t="shared" si="38"/>
        <v>1.0597724789510894</v>
      </c>
      <c r="G637" s="11" t="str">
        <f t="shared" si="39"/>
        <v>Start group 6 for 50km</v>
      </c>
      <c r="H637" s="4" t="str">
        <f t="shared" si="40"/>
        <v>Start group 6 for 100km</v>
      </c>
    </row>
    <row r="638" spans="1:8">
      <c r="A638" s="128">
        <v>636</v>
      </c>
      <c r="B638" s="68" t="s">
        <v>9820</v>
      </c>
      <c r="C638" s="68" t="s">
        <v>9821</v>
      </c>
      <c r="D638" s="69">
        <v>0.37297454861111112</v>
      </c>
      <c r="E638" s="37">
        <f t="shared" si="37"/>
        <v>0.92982456140350878</v>
      </c>
      <c r="F638" s="37">
        <f t="shared" si="38"/>
        <v>1.0711485313966196</v>
      </c>
      <c r="G638" s="11" t="str">
        <f t="shared" si="39"/>
        <v>Start group 6 for 50km</v>
      </c>
      <c r="H638" s="4" t="str">
        <f t="shared" si="40"/>
        <v>Start group 6 for 100km</v>
      </c>
    </row>
    <row r="639" spans="1:8">
      <c r="A639" s="128">
        <v>637</v>
      </c>
      <c r="B639" s="68" t="s">
        <v>34</v>
      </c>
      <c r="C639" s="68" t="s">
        <v>5905</v>
      </c>
      <c r="D639" s="69">
        <v>0.37357643518518518</v>
      </c>
      <c r="E639" s="37">
        <f t="shared" si="37"/>
        <v>0.93128654970760238</v>
      </c>
      <c r="F639" s="37">
        <f t="shared" si="38"/>
        <v>1.0744906484992611</v>
      </c>
      <c r="G639" s="11" t="str">
        <f t="shared" si="39"/>
        <v>Start group 6 for 50km</v>
      </c>
      <c r="H639" s="4" t="str">
        <f t="shared" si="40"/>
        <v>Start group 6 for 100km</v>
      </c>
    </row>
    <row r="640" spans="1:8">
      <c r="A640" s="128">
        <v>638</v>
      </c>
      <c r="B640" s="68" t="s">
        <v>175</v>
      </c>
      <c r="C640" s="68" t="s">
        <v>5905</v>
      </c>
      <c r="D640" s="69">
        <v>0.3735879861111111</v>
      </c>
      <c r="E640" s="37">
        <f t="shared" si="37"/>
        <v>0.93274853801169588</v>
      </c>
      <c r="F640" s="37">
        <f t="shared" si="38"/>
        <v>1.0745549199820041</v>
      </c>
      <c r="G640" s="11" t="str">
        <f t="shared" si="39"/>
        <v>Start group 6 for 50km</v>
      </c>
      <c r="H640" s="4" t="str">
        <f t="shared" si="40"/>
        <v>Start group 6 for 100km</v>
      </c>
    </row>
    <row r="641" spans="1:8">
      <c r="A641" s="128">
        <v>639</v>
      </c>
      <c r="B641" s="68" t="s">
        <v>15</v>
      </c>
      <c r="C641" s="68" t="s">
        <v>6098</v>
      </c>
      <c r="D641" s="69">
        <v>0.37358802083333331</v>
      </c>
      <c r="E641" s="37">
        <f t="shared" si="37"/>
        <v>0.93421052631578949</v>
      </c>
      <c r="F641" s="37">
        <f t="shared" si="38"/>
        <v>1.0745549199820041</v>
      </c>
      <c r="G641" s="11" t="str">
        <f t="shared" si="39"/>
        <v>Start group 6 for 50km</v>
      </c>
      <c r="H641" s="4" t="str">
        <f t="shared" si="40"/>
        <v>Start group 6 for 100km</v>
      </c>
    </row>
    <row r="642" spans="1:8">
      <c r="A642" s="128">
        <v>640</v>
      </c>
      <c r="B642" s="68" t="s">
        <v>51</v>
      </c>
      <c r="C642" s="68" t="s">
        <v>9822</v>
      </c>
      <c r="D642" s="69">
        <v>0.37359960648148149</v>
      </c>
      <c r="E642" s="37">
        <f t="shared" si="37"/>
        <v>0.93567251461988299</v>
      </c>
      <c r="F642" s="37">
        <f t="shared" si="38"/>
        <v>1.0746191914647472</v>
      </c>
      <c r="G642" s="11" t="str">
        <f t="shared" si="39"/>
        <v>Start group 6 for 50km</v>
      </c>
      <c r="H642" s="4" t="str">
        <f t="shared" si="40"/>
        <v>Start group 6 for 100km</v>
      </c>
    </row>
    <row r="643" spans="1:8">
      <c r="A643" s="128">
        <v>641</v>
      </c>
      <c r="B643" s="68" t="s">
        <v>81</v>
      </c>
      <c r="C643" s="68" t="s">
        <v>9823</v>
      </c>
      <c r="D643" s="69">
        <v>0.37364589120370373</v>
      </c>
      <c r="E643" s="37">
        <f t="shared" si="37"/>
        <v>0.9371345029239766</v>
      </c>
      <c r="F643" s="37">
        <f t="shared" si="38"/>
        <v>1.0748762773957194</v>
      </c>
      <c r="G643" s="11" t="str">
        <f t="shared" si="39"/>
        <v>Start group 6 for 50km</v>
      </c>
      <c r="H643" s="4" t="str">
        <f t="shared" si="40"/>
        <v>Start group 6 for 100km</v>
      </c>
    </row>
    <row r="644" spans="1:8">
      <c r="A644" s="128">
        <v>642</v>
      </c>
      <c r="B644" s="68" t="s">
        <v>188</v>
      </c>
      <c r="C644" s="68" t="s">
        <v>9824</v>
      </c>
      <c r="D644" s="69">
        <v>0.37365744212962965</v>
      </c>
      <c r="E644" s="37">
        <f t="shared" ref="E644:E686" si="41">A644/684</f>
        <v>0.93859649122807021</v>
      </c>
      <c r="F644" s="37">
        <f t="shared" ref="F644:F686" si="42">((HOUR(D644)*60+MINUTE(D644)+SECOND(D644)/60)-(HOUR($D$3)*60+MINUTE($D$3)+SECOND($D$3)/60))/(HOUR($D$3)*60+MINUTE($D$3)+SECOND($D$3)/60)</f>
        <v>1.0749405488784629</v>
      </c>
      <c r="G644" s="11" t="str">
        <f t="shared" ref="G644:G686" si="43">"Start group "&amp;IF(F644&lt;=32%,1,IF(F644&lt;=42%,2,IF(F644&lt;=53%,3,IF(F644&lt;=65%,4,IF(F644&lt;=87%,5,6)))))&amp;" for 50km"</f>
        <v>Start group 6 for 50km</v>
      </c>
      <c r="H644" s="4" t="str">
        <f t="shared" ref="H644:H686" si="44">"Start group "&amp;IF(F644&lt;=23%,1,IF(F644&lt;=36%,2,IF(F644&lt;=46%,3,IF(F644&lt;=55%,4,IF(F644&lt;=72%,5,6)))))&amp;" for 100km"</f>
        <v>Start group 6 for 100km</v>
      </c>
    </row>
    <row r="645" spans="1:8">
      <c r="A645" s="128">
        <v>643</v>
      </c>
      <c r="B645" s="68" t="s">
        <v>5</v>
      </c>
      <c r="C645" s="68" t="s">
        <v>9825</v>
      </c>
      <c r="D645" s="69">
        <v>0.37365744212962965</v>
      </c>
      <c r="E645" s="37">
        <f t="shared" si="41"/>
        <v>0.9400584795321637</v>
      </c>
      <c r="F645" s="37">
        <f t="shared" si="42"/>
        <v>1.0749405488784629</v>
      </c>
      <c r="G645" s="11" t="str">
        <f t="shared" si="43"/>
        <v>Start group 6 for 50km</v>
      </c>
      <c r="H645" s="4" t="str">
        <f t="shared" si="44"/>
        <v>Start group 6 for 100km</v>
      </c>
    </row>
    <row r="646" spans="1:8">
      <c r="A646" s="128">
        <v>644</v>
      </c>
      <c r="B646" s="68" t="s">
        <v>105</v>
      </c>
      <c r="C646" s="68" t="s">
        <v>9826</v>
      </c>
      <c r="D646" s="69">
        <v>0.37570605324074074</v>
      </c>
      <c r="E646" s="37">
        <f t="shared" si="41"/>
        <v>0.94152046783625731</v>
      </c>
      <c r="F646" s="37">
        <f t="shared" si="42"/>
        <v>1.0863166013239924</v>
      </c>
      <c r="G646" s="11" t="str">
        <f t="shared" si="43"/>
        <v>Start group 6 for 50km</v>
      </c>
      <c r="H646" s="4" t="str">
        <f t="shared" si="44"/>
        <v>Start group 6 for 100km</v>
      </c>
    </row>
    <row r="647" spans="1:8">
      <c r="A647" s="128">
        <v>645</v>
      </c>
      <c r="B647" s="68" t="s">
        <v>80</v>
      </c>
      <c r="C647" s="68" t="s">
        <v>8255</v>
      </c>
      <c r="D647" s="69">
        <v>0.37591442129629632</v>
      </c>
      <c r="E647" s="37">
        <f t="shared" si="41"/>
        <v>0.94298245614035092</v>
      </c>
      <c r="F647" s="37">
        <f t="shared" si="42"/>
        <v>1.0874734880133687</v>
      </c>
      <c r="G647" s="11" t="str">
        <f t="shared" si="43"/>
        <v>Start group 6 for 50km</v>
      </c>
      <c r="H647" s="4" t="str">
        <f t="shared" si="44"/>
        <v>Start group 6 for 100km</v>
      </c>
    </row>
    <row r="648" spans="1:8">
      <c r="A648" s="128">
        <v>646</v>
      </c>
      <c r="B648" s="68" t="s">
        <v>805</v>
      </c>
      <c r="C648" s="68" t="s">
        <v>9827</v>
      </c>
      <c r="D648" s="69">
        <v>0.37599547453703702</v>
      </c>
      <c r="E648" s="37">
        <f t="shared" si="41"/>
        <v>0.94444444444444442</v>
      </c>
      <c r="F648" s="37">
        <f t="shared" si="42"/>
        <v>1.0879233883925701</v>
      </c>
      <c r="G648" s="11" t="str">
        <f t="shared" si="43"/>
        <v>Start group 6 for 50km</v>
      </c>
      <c r="H648" s="4" t="str">
        <f t="shared" si="44"/>
        <v>Start group 6 for 100km</v>
      </c>
    </row>
    <row r="649" spans="1:8">
      <c r="A649" s="128">
        <v>647</v>
      </c>
      <c r="B649" s="68" t="s">
        <v>7</v>
      </c>
      <c r="C649" s="68" t="s">
        <v>9828</v>
      </c>
      <c r="D649" s="69">
        <v>0.37636576388888887</v>
      </c>
      <c r="E649" s="37">
        <f t="shared" si="41"/>
        <v>0.94590643274853803</v>
      </c>
      <c r="F649" s="37">
        <f t="shared" si="42"/>
        <v>1.0899800758403497</v>
      </c>
      <c r="G649" s="11" t="str">
        <f t="shared" si="43"/>
        <v>Start group 6 for 50km</v>
      </c>
      <c r="H649" s="4" t="str">
        <f t="shared" si="44"/>
        <v>Start group 6 for 100km</v>
      </c>
    </row>
    <row r="650" spans="1:8">
      <c r="A650" s="128">
        <v>648</v>
      </c>
      <c r="B650" s="68" t="s">
        <v>7158</v>
      </c>
      <c r="C650" s="68" t="s">
        <v>5665</v>
      </c>
      <c r="D650" s="69">
        <v>0.3767361111111111</v>
      </c>
      <c r="E650" s="37">
        <f t="shared" si="41"/>
        <v>0.94736842105263153</v>
      </c>
      <c r="F650" s="37">
        <f t="shared" si="42"/>
        <v>1.0920367632881292</v>
      </c>
      <c r="G650" s="11" t="str">
        <f t="shared" si="43"/>
        <v>Start group 6 for 50km</v>
      </c>
      <c r="H650" s="4" t="str">
        <f t="shared" si="44"/>
        <v>Start group 6 for 100km</v>
      </c>
    </row>
    <row r="651" spans="1:8">
      <c r="A651" s="128">
        <v>649</v>
      </c>
      <c r="B651" s="68" t="s">
        <v>3044</v>
      </c>
      <c r="C651" s="68" t="s">
        <v>9829</v>
      </c>
      <c r="D651" s="69">
        <v>0.3767476851851852</v>
      </c>
      <c r="E651" s="37">
        <f t="shared" si="41"/>
        <v>0.94883040935672514</v>
      </c>
      <c r="F651" s="37">
        <f t="shared" si="42"/>
        <v>1.0921010347708722</v>
      </c>
      <c r="G651" s="11" t="str">
        <f t="shared" si="43"/>
        <v>Start group 6 for 50km</v>
      </c>
      <c r="H651" s="4" t="str">
        <f t="shared" si="44"/>
        <v>Start group 6 for 100km</v>
      </c>
    </row>
    <row r="652" spans="1:8">
      <c r="A652" s="128">
        <v>650</v>
      </c>
      <c r="B652" s="68" t="s">
        <v>9830</v>
      </c>
      <c r="C652" s="68" t="s">
        <v>9831</v>
      </c>
      <c r="D652" s="69">
        <v>0.37792828703703701</v>
      </c>
      <c r="E652" s="37">
        <f t="shared" si="41"/>
        <v>0.95029239766081874</v>
      </c>
      <c r="F652" s="37">
        <f t="shared" si="42"/>
        <v>1.0986567260106692</v>
      </c>
      <c r="G652" s="11" t="str">
        <f t="shared" si="43"/>
        <v>Start group 6 for 50km</v>
      </c>
      <c r="H652" s="4" t="str">
        <f t="shared" si="44"/>
        <v>Start group 6 for 100km</v>
      </c>
    </row>
    <row r="653" spans="1:8">
      <c r="A653" s="128">
        <v>651</v>
      </c>
      <c r="B653" s="68" t="s">
        <v>25</v>
      </c>
      <c r="C653" s="68" t="s">
        <v>9832</v>
      </c>
      <c r="D653" s="69">
        <v>0.37817134259259261</v>
      </c>
      <c r="E653" s="37">
        <f t="shared" si="41"/>
        <v>0.95175438596491224</v>
      </c>
      <c r="F653" s="37">
        <f t="shared" si="42"/>
        <v>1.1000064271482746</v>
      </c>
      <c r="G653" s="11" t="str">
        <f t="shared" si="43"/>
        <v>Start group 6 for 50km</v>
      </c>
      <c r="H653" s="4" t="str">
        <f t="shared" si="44"/>
        <v>Start group 6 for 100km</v>
      </c>
    </row>
    <row r="654" spans="1:8">
      <c r="A654" s="128">
        <v>652</v>
      </c>
      <c r="B654" s="68" t="s">
        <v>797</v>
      </c>
      <c r="C654" s="68" t="s">
        <v>9833</v>
      </c>
      <c r="D654" s="69">
        <v>0.38090287037037035</v>
      </c>
      <c r="E654" s="37">
        <f t="shared" si="41"/>
        <v>0.95321637426900585</v>
      </c>
      <c r="F654" s="37">
        <f t="shared" si="42"/>
        <v>1.1151744970756476</v>
      </c>
      <c r="G654" s="11" t="str">
        <f t="shared" si="43"/>
        <v>Start group 6 for 50km</v>
      </c>
      <c r="H654" s="4" t="str">
        <f t="shared" si="44"/>
        <v>Start group 6 for 100km</v>
      </c>
    </row>
    <row r="655" spans="1:8">
      <c r="A655" s="128">
        <v>653</v>
      </c>
      <c r="B655" s="68" t="s">
        <v>41</v>
      </c>
      <c r="C655" s="68" t="s">
        <v>6022</v>
      </c>
      <c r="D655" s="69">
        <v>0.38185194444444442</v>
      </c>
      <c r="E655" s="37">
        <f t="shared" si="41"/>
        <v>0.95467836257309946</v>
      </c>
      <c r="F655" s="37">
        <f t="shared" si="42"/>
        <v>1.1204447586605824</v>
      </c>
      <c r="G655" s="11" t="str">
        <f t="shared" si="43"/>
        <v>Start group 6 for 50km</v>
      </c>
      <c r="H655" s="4" t="str">
        <f t="shared" si="44"/>
        <v>Start group 6 for 100km</v>
      </c>
    </row>
    <row r="656" spans="1:8">
      <c r="A656" s="128">
        <v>654</v>
      </c>
      <c r="B656" s="68" t="s">
        <v>56</v>
      </c>
      <c r="C656" s="68" t="s">
        <v>9553</v>
      </c>
      <c r="D656" s="69">
        <v>0.38280096064814817</v>
      </c>
      <c r="E656" s="37">
        <f t="shared" si="41"/>
        <v>0.95614035087719296</v>
      </c>
      <c r="F656" s="37">
        <f t="shared" si="42"/>
        <v>1.1257150202455171</v>
      </c>
      <c r="G656" s="11" t="str">
        <f t="shared" si="43"/>
        <v>Start group 6 for 50km</v>
      </c>
      <c r="H656" s="4" t="str">
        <f t="shared" si="44"/>
        <v>Start group 6 for 100km</v>
      </c>
    </row>
    <row r="657" spans="1:8">
      <c r="A657" s="128">
        <v>655</v>
      </c>
      <c r="B657" s="68" t="s">
        <v>7151</v>
      </c>
      <c r="C657" s="68" t="s">
        <v>9834</v>
      </c>
      <c r="D657" s="69">
        <v>0.38302091435185187</v>
      </c>
      <c r="E657" s="37">
        <f t="shared" si="41"/>
        <v>0.95760233918128657</v>
      </c>
      <c r="F657" s="37">
        <f t="shared" si="42"/>
        <v>1.1269361784176359</v>
      </c>
      <c r="G657" s="11" t="str">
        <f t="shared" si="43"/>
        <v>Start group 6 for 50km</v>
      </c>
      <c r="H657" s="4" t="str">
        <f t="shared" si="44"/>
        <v>Start group 6 for 100km</v>
      </c>
    </row>
    <row r="658" spans="1:8">
      <c r="A658" s="128">
        <v>656</v>
      </c>
      <c r="B658" s="68" t="s">
        <v>25</v>
      </c>
      <c r="C658" s="68" t="s">
        <v>5745</v>
      </c>
      <c r="D658" s="69">
        <v>0.38450238425925926</v>
      </c>
      <c r="E658" s="37">
        <f t="shared" si="41"/>
        <v>0.95906432748538006</v>
      </c>
      <c r="F658" s="37">
        <f t="shared" si="42"/>
        <v>1.1351629282087536</v>
      </c>
      <c r="G658" s="11" t="str">
        <f t="shared" si="43"/>
        <v>Start group 6 for 50km</v>
      </c>
      <c r="H658" s="4" t="str">
        <f t="shared" si="44"/>
        <v>Start group 6 for 100km</v>
      </c>
    </row>
    <row r="659" spans="1:8">
      <c r="A659" s="128">
        <v>657</v>
      </c>
      <c r="B659" s="68" t="s">
        <v>136</v>
      </c>
      <c r="C659" s="68" t="s">
        <v>9835</v>
      </c>
      <c r="D659" s="69">
        <v>0.3854167361111111</v>
      </c>
      <c r="E659" s="37">
        <f t="shared" si="41"/>
        <v>0.96052631578947367</v>
      </c>
      <c r="F659" s="37">
        <f t="shared" si="42"/>
        <v>1.1402403753454593</v>
      </c>
      <c r="G659" s="11" t="str">
        <f t="shared" si="43"/>
        <v>Start group 6 for 50km</v>
      </c>
      <c r="H659" s="4" t="str">
        <f t="shared" si="44"/>
        <v>Start group 6 for 100km</v>
      </c>
    </row>
    <row r="660" spans="1:8">
      <c r="A660" s="128">
        <v>658</v>
      </c>
      <c r="B660" s="68" t="s">
        <v>12</v>
      </c>
      <c r="C660" s="68" t="s">
        <v>5963</v>
      </c>
      <c r="D660" s="69">
        <v>0.38627322916666668</v>
      </c>
      <c r="E660" s="37">
        <f t="shared" si="41"/>
        <v>0.96198830409356728</v>
      </c>
      <c r="F660" s="37">
        <f t="shared" si="42"/>
        <v>1.1449964650684492</v>
      </c>
      <c r="G660" s="11" t="str">
        <f t="shared" si="43"/>
        <v>Start group 6 for 50km</v>
      </c>
      <c r="H660" s="4" t="str">
        <f t="shared" si="44"/>
        <v>Start group 6 for 100km</v>
      </c>
    </row>
    <row r="661" spans="1:8">
      <c r="A661" s="128">
        <v>659</v>
      </c>
      <c r="B661" s="68" t="s">
        <v>177</v>
      </c>
      <c r="C661" s="68" t="s">
        <v>5729</v>
      </c>
      <c r="D661" s="69">
        <v>0.38628476851851851</v>
      </c>
      <c r="E661" s="37">
        <f t="shared" si="41"/>
        <v>0.96345029239766078</v>
      </c>
      <c r="F661" s="37">
        <f t="shared" si="42"/>
        <v>1.1450607365511922</v>
      </c>
      <c r="G661" s="11" t="str">
        <f t="shared" si="43"/>
        <v>Start group 6 for 50km</v>
      </c>
      <c r="H661" s="4" t="str">
        <f t="shared" si="44"/>
        <v>Start group 6 for 100km</v>
      </c>
    </row>
    <row r="662" spans="1:8">
      <c r="A662" s="128">
        <v>660</v>
      </c>
      <c r="B662" s="68" t="s">
        <v>18</v>
      </c>
      <c r="C662" s="68" t="s">
        <v>9836</v>
      </c>
      <c r="D662" s="69">
        <v>0.38952552083333336</v>
      </c>
      <c r="E662" s="37">
        <f t="shared" si="41"/>
        <v>0.96491228070175439</v>
      </c>
      <c r="F662" s="37">
        <f t="shared" si="42"/>
        <v>1.163056751719262</v>
      </c>
      <c r="G662" s="11" t="str">
        <f t="shared" si="43"/>
        <v>Start group 6 for 50km</v>
      </c>
      <c r="H662" s="4" t="str">
        <f t="shared" si="44"/>
        <v>Start group 6 for 100km</v>
      </c>
    </row>
    <row r="663" spans="1:8">
      <c r="A663" s="128">
        <v>661</v>
      </c>
      <c r="B663" s="68" t="s">
        <v>94</v>
      </c>
      <c r="C663" s="68" t="s">
        <v>9836</v>
      </c>
      <c r="D663" s="69">
        <v>0.3895370949074074</v>
      </c>
      <c r="E663" s="37">
        <f t="shared" si="41"/>
        <v>0.966374269005848</v>
      </c>
      <c r="F663" s="37">
        <f t="shared" si="42"/>
        <v>1.1631210232020051</v>
      </c>
      <c r="G663" s="11" t="str">
        <f t="shared" si="43"/>
        <v>Start group 6 for 50km</v>
      </c>
      <c r="H663" s="4" t="str">
        <f t="shared" si="44"/>
        <v>Start group 6 for 100km</v>
      </c>
    </row>
    <row r="664" spans="1:8">
      <c r="A664" s="128">
        <v>662</v>
      </c>
      <c r="B664" s="68" t="s">
        <v>12</v>
      </c>
      <c r="C664" s="68" t="s">
        <v>3407</v>
      </c>
      <c r="D664" s="69">
        <v>0.38982646990740738</v>
      </c>
      <c r="E664" s="37">
        <f t="shared" si="41"/>
        <v>0.96783625730994149</v>
      </c>
      <c r="F664" s="37">
        <f t="shared" si="42"/>
        <v>1.1647278102705831</v>
      </c>
      <c r="G664" s="11" t="str">
        <f t="shared" si="43"/>
        <v>Start group 6 for 50km</v>
      </c>
      <c r="H664" s="4" t="str">
        <f t="shared" si="44"/>
        <v>Start group 6 for 100km</v>
      </c>
    </row>
    <row r="665" spans="1:8">
      <c r="A665" s="128">
        <v>663</v>
      </c>
      <c r="B665" s="68" t="s">
        <v>2167</v>
      </c>
      <c r="C665" s="68" t="s">
        <v>9837</v>
      </c>
      <c r="D665" s="69">
        <v>0.38983799768518518</v>
      </c>
      <c r="E665" s="37">
        <f t="shared" si="41"/>
        <v>0.9692982456140351</v>
      </c>
      <c r="F665" s="37">
        <f t="shared" si="42"/>
        <v>1.1647920817533262</v>
      </c>
      <c r="G665" s="11" t="str">
        <f t="shared" si="43"/>
        <v>Start group 6 for 50km</v>
      </c>
      <c r="H665" s="4" t="str">
        <f t="shared" si="44"/>
        <v>Start group 6 for 100km</v>
      </c>
    </row>
    <row r="666" spans="1:8">
      <c r="A666" s="128">
        <v>664</v>
      </c>
      <c r="B666" s="68" t="s">
        <v>44</v>
      </c>
      <c r="C666" s="68" t="s">
        <v>7557</v>
      </c>
      <c r="D666" s="69">
        <v>0.39160885416666669</v>
      </c>
      <c r="E666" s="37">
        <f t="shared" si="41"/>
        <v>0.9707602339181286</v>
      </c>
      <c r="F666" s="37">
        <f t="shared" si="42"/>
        <v>1.1746256186130213</v>
      </c>
      <c r="G666" s="11" t="str">
        <f t="shared" si="43"/>
        <v>Start group 6 for 50km</v>
      </c>
      <c r="H666" s="4" t="str">
        <f t="shared" si="44"/>
        <v>Start group 6 for 100km</v>
      </c>
    </row>
    <row r="667" spans="1:8">
      <c r="A667" s="128">
        <v>665</v>
      </c>
      <c r="B667" s="68" t="s">
        <v>12</v>
      </c>
      <c r="C667" s="68" t="s">
        <v>5700</v>
      </c>
      <c r="D667" s="69">
        <v>0.39421304398148149</v>
      </c>
      <c r="E667" s="37">
        <f t="shared" si="41"/>
        <v>0.97222222222222221</v>
      </c>
      <c r="F667" s="37">
        <f t="shared" si="42"/>
        <v>1.1890867022302203</v>
      </c>
      <c r="G667" s="11" t="str">
        <f t="shared" si="43"/>
        <v>Start group 6 for 50km</v>
      </c>
      <c r="H667" s="4" t="str">
        <f t="shared" si="44"/>
        <v>Start group 6 for 100km</v>
      </c>
    </row>
    <row r="668" spans="1:8">
      <c r="A668" s="128">
        <v>666</v>
      </c>
      <c r="B668" s="68" t="s">
        <v>33</v>
      </c>
      <c r="C668" s="68" t="s">
        <v>9838</v>
      </c>
      <c r="D668" s="69">
        <v>0.39428251157407407</v>
      </c>
      <c r="E668" s="37">
        <f t="shared" si="41"/>
        <v>0.97368421052631582</v>
      </c>
      <c r="F668" s="37">
        <f t="shared" si="42"/>
        <v>1.189472331126679</v>
      </c>
      <c r="G668" s="11" t="str">
        <f t="shared" si="43"/>
        <v>Start group 6 for 50km</v>
      </c>
      <c r="H668" s="4" t="str">
        <f t="shared" si="44"/>
        <v>Start group 6 for 100km</v>
      </c>
    </row>
    <row r="669" spans="1:8">
      <c r="A669" s="128">
        <v>667</v>
      </c>
      <c r="B669" s="68" t="s">
        <v>50</v>
      </c>
      <c r="C669" s="68" t="s">
        <v>9566</v>
      </c>
      <c r="D669" s="69">
        <v>0.39429402777777778</v>
      </c>
      <c r="E669" s="37">
        <f t="shared" si="41"/>
        <v>0.97514619883040932</v>
      </c>
      <c r="F669" s="37">
        <f t="shared" si="42"/>
        <v>1.1895366026094221</v>
      </c>
      <c r="G669" s="11" t="str">
        <f t="shared" si="43"/>
        <v>Start group 6 for 50km</v>
      </c>
      <c r="H669" s="4" t="str">
        <f t="shared" si="44"/>
        <v>Start group 6 for 100km</v>
      </c>
    </row>
    <row r="670" spans="1:8">
      <c r="A670" s="128">
        <v>668</v>
      </c>
      <c r="B670" s="68" t="s">
        <v>9839</v>
      </c>
      <c r="C670" s="68" t="s">
        <v>7222</v>
      </c>
      <c r="D670" s="69">
        <v>0.39430559027777778</v>
      </c>
      <c r="E670" s="37">
        <f t="shared" si="41"/>
        <v>0.97660818713450293</v>
      </c>
      <c r="F670" s="37">
        <f t="shared" si="42"/>
        <v>1.1896008740921651</v>
      </c>
      <c r="G670" s="11" t="str">
        <f t="shared" si="43"/>
        <v>Start group 6 for 50km</v>
      </c>
      <c r="H670" s="4" t="str">
        <f t="shared" si="44"/>
        <v>Start group 6 for 100km</v>
      </c>
    </row>
    <row r="671" spans="1:8">
      <c r="A671" s="128">
        <v>669</v>
      </c>
      <c r="B671" s="68" t="s">
        <v>15</v>
      </c>
      <c r="C671" s="68" t="s">
        <v>7222</v>
      </c>
      <c r="D671" s="69">
        <v>0.39431715277777779</v>
      </c>
      <c r="E671" s="37">
        <f t="shared" si="41"/>
        <v>0.97807017543859653</v>
      </c>
      <c r="F671" s="37">
        <f t="shared" si="42"/>
        <v>1.1896651455749085</v>
      </c>
      <c r="G671" s="11" t="str">
        <f t="shared" si="43"/>
        <v>Start group 6 for 50km</v>
      </c>
      <c r="H671" s="4" t="str">
        <f t="shared" si="44"/>
        <v>Start group 6 for 100km</v>
      </c>
    </row>
    <row r="672" spans="1:8">
      <c r="A672" s="128">
        <v>670</v>
      </c>
      <c r="B672" s="68" t="s">
        <v>56</v>
      </c>
      <c r="C672" s="68" t="s">
        <v>5851</v>
      </c>
      <c r="D672" s="69">
        <v>0.39474539351851851</v>
      </c>
      <c r="E672" s="37">
        <f t="shared" si="41"/>
        <v>0.97953216374269003</v>
      </c>
      <c r="F672" s="37">
        <f t="shared" si="42"/>
        <v>1.1920431904364033</v>
      </c>
      <c r="G672" s="11" t="str">
        <f t="shared" si="43"/>
        <v>Start group 6 for 50km</v>
      </c>
      <c r="H672" s="4" t="str">
        <f t="shared" si="44"/>
        <v>Start group 6 for 100km</v>
      </c>
    </row>
    <row r="673" spans="1:8">
      <c r="A673" s="128">
        <v>671</v>
      </c>
      <c r="B673" s="68" t="s">
        <v>52</v>
      </c>
      <c r="C673" s="68" t="s">
        <v>9639</v>
      </c>
      <c r="D673" s="69">
        <v>0.39575237268518521</v>
      </c>
      <c r="E673" s="37">
        <f t="shared" si="41"/>
        <v>0.98099415204678364</v>
      </c>
      <c r="F673" s="37">
        <f t="shared" si="42"/>
        <v>1.1976348094350537</v>
      </c>
      <c r="G673" s="11" t="str">
        <f t="shared" si="43"/>
        <v>Start group 6 for 50km</v>
      </c>
      <c r="H673" s="4" t="str">
        <f t="shared" si="44"/>
        <v>Start group 6 for 100km</v>
      </c>
    </row>
    <row r="674" spans="1:8">
      <c r="A674" s="128">
        <v>672</v>
      </c>
      <c r="B674" s="68" t="s">
        <v>582</v>
      </c>
      <c r="C674" s="68" t="s">
        <v>9840</v>
      </c>
      <c r="D674" s="69">
        <v>0.39576390046296295</v>
      </c>
      <c r="E674" s="37">
        <f t="shared" si="41"/>
        <v>0.98245614035087714</v>
      </c>
      <c r="F674" s="37">
        <f t="shared" si="42"/>
        <v>1.1976990809177968</v>
      </c>
      <c r="G674" s="11" t="str">
        <f t="shared" si="43"/>
        <v>Start group 6 for 50km</v>
      </c>
      <c r="H674" s="4" t="str">
        <f t="shared" si="44"/>
        <v>Start group 6 for 100km</v>
      </c>
    </row>
    <row r="675" spans="1:8">
      <c r="A675" s="128">
        <v>673</v>
      </c>
      <c r="B675" s="68" t="s">
        <v>6590</v>
      </c>
      <c r="C675" s="68" t="s">
        <v>9841</v>
      </c>
      <c r="D675" s="69">
        <v>0.39751167824074074</v>
      </c>
      <c r="E675" s="37">
        <f t="shared" si="41"/>
        <v>0.98391812865497075</v>
      </c>
      <c r="F675" s="37">
        <f t="shared" si="42"/>
        <v>1.2074040748120058</v>
      </c>
      <c r="G675" s="11" t="str">
        <f t="shared" si="43"/>
        <v>Start group 6 for 50km</v>
      </c>
      <c r="H675" s="4" t="str">
        <f t="shared" si="44"/>
        <v>Start group 6 for 100km</v>
      </c>
    </row>
    <row r="676" spans="1:8">
      <c r="A676" s="128">
        <v>674</v>
      </c>
      <c r="B676" s="68" t="s">
        <v>9842</v>
      </c>
      <c r="C676" s="68" t="s">
        <v>9843</v>
      </c>
      <c r="D676" s="69">
        <v>0.39758104166666669</v>
      </c>
      <c r="E676" s="37">
        <f t="shared" si="41"/>
        <v>0.98538011695906436</v>
      </c>
      <c r="F676" s="37">
        <f t="shared" si="42"/>
        <v>1.2077897037084646</v>
      </c>
      <c r="G676" s="11" t="str">
        <f t="shared" si="43"/>
        <v>Start group 6 for 50km</v>
      </c>
      <c r="H676" s="4" t="str">
        <f t="shared" si="44"/>
        <v>Start group 6 for 100km</v>
      </c>
    </row>
    <row r="677" spans="1:8">
      <c r="A677" s="128">
        <v>675</v>
      </c>
      <c r="B677" s="68" t="s">
        <v>29</v>
      </c>
      <c r="C677" s="68" t="s">
        <v>9844</v>
      </c>
      <c r="D677" s="69">
        <v>0.39887734953703702</v>
      </c>
      <c r="E677" s="37">
        <f t="shared" si="41"/>
        <v>0.98684210526315785</v>
      </c>
      <c r="F677" s="37">
        <f t="shared" si="42"/>
        <v>1.2149881097756925</v>
      </c>
      <c r="G677" s="11" t="str">
        <f t="shared" si="43"/>
        <v>Start group 6 for 50km</v>
      </c>
      <c r="H677" s="4" t="str">
        <f t="shared" si="44"/>
        <v>Start group 6 for 100km</v>
      </c>
    </row>
    <row r="678" spans="1:8">
      <c r="A678" s="128">
        <v>676</v>
      </c>
      <c r="B678" s="68" t="s">
        <v>11</v>
      </c>
      <c r="C678" s="68" t="s">
        <v>9440</v>
      </c>
      <c r="D678" s="69">
        <v>0.39950234953703706</v>
      </c>
      <c r="E678" s="37">
        <f t="shared" si="41"/>
        <v>0.98830409356725146</v>
      </c>
      <c r="F678" s="37">
        <f t="shared" si="42"/>
        <v>1.2184587698438203</v>
      </c>
      <c r="G678" s="11" t="str">
        <f t="shared" si="43"/>
        <v>Start group 6 for 50km</v>
      </c>
      <c r="H678" s="4" t="str">
        <f t="shared" si="44"/>
        <v>Start group 6 for 100km</v>
      </c>
    </row>
    <row r="679" spans="1:8">
      <c r="A679" s="128">
        <v>677</v>
      </c>
      <c r="B679" s="68" t="s">
        <v>7</v>
      </c>
      <c r="C679" s="68" t="s">
        <v>8134</v>
      </c>
      <c r="D679" s="69">
        <v>0.40274311342592595</v>
      </c>
      <c r="E679" s="37">
        <f t="shared" si="41"/>
        <v>0.98976608187134507</v>
      </c>
      <c r="F679" s="37">
        <f t="shared" si="42"/>
        <v>1.2364547850118903</v>
      </c>
      <c r="G679" s="11" t="str">
        <f t="shared" si="43"/>
        <v>Start group 6 for 50km</v>
      </c>
      <c r="H679" s="4" t="str">
        <f t="shared" si="44"/>
        <v>Start group 6 for 100km</v>
      </c>
    </row>
    <row r="680" spans="1:8">
      <c r="A680" s="128">
        <v>678</v>
      </c>
      <c r="B680" s="68" t="s">
        <v>38</v>
      </c>
      <c r="C680" s="68" t="s">
        <v>5935</v>
      </c>
      <c r="D680" s="69">
        <v>0.40697916666666667</v>
      </c>
      <c r="E680" s="37">
        <f t="shared" si="41"/>
        <v>0.99122807017543857</v>
      </c>
      <c r="F680" s="37">
        <f t="shared" si="42"/>
        <v>1.2599781476958671</v>
      </c>
      <c r="G680" s="11" t="str">
        <f t="shared" si="43"/>
        <v>Start group 6 for 50km</v>
      </c>
      <c r="H680" s="4" t="str">
        <f t="shared" si="44"/>
        <v>Start group 6 for 100km</v>
      </c>
    </row>
    <row r="681" spans="1:8">
      <c r="A681" s="128">
        <v>679</v>
      </c>
      <c r="B681" s="68" t="s">
        <v>41</v>
      </c>
      <c r="C681" s="68" t="s">
        <v>5756</v>
      </c>
      <c r="D681" s="69">
        <v>0.41172453703703704</v>
      </c>
      <c r="E681" s="37">
        <f t="shared" si="41"/>
        <v>0.99269005847953218</v>
      </c>
      <c r="F681" s="37">
        <f t="shared" si="42"/>
        <v>1.2863294556205411</v>
      </c>
      <c r="G681" s="11" t="str">
        <f t="shared" si="43"/>
        <v>Start group 6 for 50km</v>
      </c>
      <c r="H681" s="4" t="str">
        <f t="shared" si="44"/>
        <v>Start group 6 for 100km</v>
      </c>
    </row>
    <row r="682" spans="1:8">
      <c r="A682" s="128">
        <v>680</v>
      </c>
      <c r="B682" s="68" t="s">
        <v>12</v>
      </c>
      <c r="C682" s="68" t="s">
        <v>5920</v>
      </c>
      <c r="D682" s="69">
        <v>0.41216440972222224</v>
      </c>
      <c r="E682" s="37">
        <f t="shared" si="41"/>
        <v>0.99415204678362568</v>
      </c>
      <c r="F682" s="37">
        <f t="shared" si="42"/>
        <v>1.2887717719647791</v>
      </c>
      <c r="G682" s="11" t="str">
        <f t="shared" si="43"/>
        <v>Start group 6 for 50km</v>
      </c>
      <c r="H682" s="4" t="str">
        <f t="shared" si="44"/>
        <v>Start group 6 for 100km</v>
      </c>
    </row>
    <row r="683" spans="1:8">
      <c r="A683" s="128">
        <v>681</v>
      </c>
      <c r="B683" s="68" t="s">
        <v>9845</v>
      </c>
      <c r="C683" s="68" t="s">
        <v>7699</v>
      </c>
      <c r="D683" s="69">
        <v>0.41645842592592591</v>
      </c>
      <c r="E683" s="37">
        <f t="shared" si="41"/>
        <v>0.99561403508771928</v>
      </c>
      <c r="F683" s="37">
        <f t="shared" si="42"/>
        <v>1.3126164920624721</v>
      </c>
      <c r="G683" s="11" t="str">
        <f t="shared" si="43"/>
        <v>Start group 6 for 50km</v>
      </c>
      <c r="H683" s="4" t="str">
        <f t="shared" si="44"/>
        <v>Start group 6 for 100km</v>
      </c>
    </row>
    <row r="684" spans="1:8">
      <c r="A684" s="128">
        <v>682</v>
      </c>
      <c r="B684" s="68" t="s">
        <v>9846</v>
      </c>
      <c r="C684" s="68" t="s">
        <v>9847</v>
      </c>
      <c r="D684" s="69">
        <v>0.41792827546296296</v>
      </c>
      <c r="E684" s="37">
        <f t="shared" si="41"/>
        <v>0.99707602339181289</v>
      </c>
      <c r="F684" s="37">
        <f t="shared" si="42"/>
        <v>1.3207789703708468</v>
      </c>
      <c r="G684" s="11" t="str">
        <f t="shared" si="43"/>
        <v>Start group 6 for 50km</v>
      </c>
      <c r="H684" s="4" t="str">
        <f t="shared" si="44"/>
        <v>Start group 6 for 100km</v>
      </c>
    </row>
    <row r="685" spans="1:8">
      <c r="A685" s="128">
        <v>683</v>
      </c>
      <c r="B685" s="68" t="s">
        <v>129</v>
      </c>
      <c r="C685" s="68" t="s">
        <v>8009</v>
      </c>
      <c r="D685" s="69">
        <v>0.42060194444444443</v>
      </c>
      <c r="E685" s="37">
        <f t="shared" si="41"/>
        <v>0.99853801169590639</v>
      </c>
      <c r="F685" s="37">
        <f t="shared" si="42"/>
        <v>1.3356256828845041</v>
      </c>
      <c r="G685" s="11" t="str">
        <f t="shared" si="43"/>
        <v>Start group 6 for 50km</v>
      </c>
      <c r="H685" s="4" t="str">
        <f t="shared" si="44"/>
        <v>Start group 6 for 100km</v>
      </c>
    </row>
    <row r="686" spans="1:8">
      <c r="A686" s="128">
        <v>684</v>
      </c>
      <c r="B686" s="68" t="s">
        <v>95</v>
      </c>
      <c r="C686" s="68" t="s">
        <v>9848</v>
      </c>
      <c r="D686" s="69">
        <v>0.42069453703703702</v>
      </c>
      <c r="E686" s="37">
        <f t="shared" si="41"/>
        <v>1</v>
      </c>
      <c r="F686" s="37">
        <f t="shared" si="42"/>
        <v>1.3361398547464489</v>
      </c>
      <c r="G686" s="11" t="str">
        <f t="shared" si="43"/>
        <v>Start group 6 for 50km</v>
      </c>
      <c r="H686" s="4" t="str">
        <f t="shared" si="44"/>
        <v>Start group 6 for 100km</v>
      </c>
    </row>
    <row r="687" spans="1:8">
      <c r="A687" s="128" t="s">
        <v>76</v>
      </c>
      <c r="B687" s="68" t="s">
        <v>50</v>
      </c>
      <c r="C687" s="68" t="s">
        <v>9849</v>
      </c>
      <c r="D687" s="69"/>
      <c r="E687" s="5"/>
      <c r="F687" s="5"/>
      <c r="G687" s="5"/>
      <c r="H687" s="31"/>
    </row>
    <row r="688" spans="1:8">
      <c r="A688" s="128" t="s">
        <v>76</v>
      </c>
      <c r="B688" s="68" t="s">
        <v>9850</v>
      </c>
      <c r="C688" s="68" t="s">
        <v>5666</v>
      </c>
      <c r="D688" s="69"/>
      <c r="E688" s="5"/>
      <c r="F688" s="5"/>
      <c r="G688" s="5"/>
      <c r="H688" s="31"/>
    </row>
    <row r="689" spans="1:8">
      <c r="A689" s="128" t="s">
        <v>76</v>
      </c>
      <c r="B689" s="68" t="s">
        <v>38</v>
      </c>
      <c r="C689" s="68" t="s">
        <v>9851</v>
      </c>
      <c r="D689" s="69"/>
      <c r="E689" s="5"/>
      <c r="F689" s="5"/>
      <c r="G689" s="5"/>
      <c r="H689" s="31"/>
    </row>
    <row r="690" spans="1:8">
      <c r="A690" s="128" t="s">
        <v>76</v>
      </c>
      <c r="B690" s="68" t="s">
        <v>80</v>
      </c>
      <c r="C690" s="68" t="s">
        <v>9852</v>
      </c>
      <c r="D690" s="69"/>
      <c r="E690" s="5"/>
      <c r="F690" s="5"/>
      <c r="G690" s="5"/>
      <c r="H690" s="31"/>
    </row>
    <row r="691" spans="1:8">
      <c r="A691" s="128" t="s">
        <v>76</v>
      </c>
      <c r="B691" s="68" t="s">
        <v>12</v>
      </c>
      <c r="C691" s="68" t="s">
        <v>9853</v>
      </c>
      <c r="D691" s="69"/>
      <c r="E691" s="5"/>
      <c r="F691" s="5"/>
      <c r="G691" s="5"/>
      <c r="H691" s="31"/>
    </row>
    <row r="692" spans="1:8">
      <c r="A692" s="128" t="s">
        <v>76</v>
      </c>
      <c r="B692" s="68" t="s">
        <v>3099</v>
      </c>
      <c r="C692" s="68" t="s">
        <v>8224</v>
      </c>
      <c r="D692" s="69"/>
      <c r="E692" s="5"/>
      <c r="F692" s="5"/>
      <c r="G692" s="5"/>
      <c r="H692" s="31"/>
    </row>
    <row r="693" spans="1:8">
      <c r="A693" s="128" t="s">
        <v>76</v>
      </c>
      <c r="B693" s="68" t="s">
        <v>34</v>
      </c>
      <c r="C693" s="68" t="s">
        <v>5968</v>
      </c>
      <c r="D693" s="68"/>
      <c r="E693" s="5"/>
      <c r="F693" s="5"/>
      <c r="G693" s="5"/>
      <c r="H693" s="31"/>
    </row>
    <row r="694" spans="1:8">
      <c r="A694" s="128" t="s">
        <v>76</v>
      </c>
      <c r="B694" s="68" t="s">
        <v>38</v>
      </c>
      <c r="C694" s="68" t="s">
        <v>5728</v>
      </c>
      <c r="D694" s="68"/>
      <c r="E694" s="5"/>
      <c r="F694" s="5"/>
      <c r="G694" s="5"/>
      <c r="H694" s="31"/>
    </row>
    <row r="695" spans="1:8">
      <c r="A695" s="128" t="s">
        <v>76</v>
      </c>
      <c r="B695" s="68" t="s">
        <v>609</v>
      </c>
      <c r="C695" s="68" t="s">
        <v>9854</v>
      </c>
      <c r="D695" s="68"/>
      <c r="E695" s="5"/>
      <c r="F695" s="5"/>
      <c r="G695" s="5"/>
      <c r="H695" s="31"/>
    </row>
    <row r="696" spans="1:8">
      <c r="A696" s="128" t="s">
        <v>76</v>
      </c>
      <c r="B696" s="68" t="s">
        <v>34</v>
      </c>
      <c r="C696" s="68" t="s">
        <v>9855</v>
      </c>
      <c r="D696" s="68"/>
      <c r="E696" s="5"/>
      <c r="F696" s="5"/>
      <c r="G696" s="5"/>
      <c r="H696" s="31"/>
    </row>
    <row r="697" spans="1:8">
      <c r="A697" s="128" t="s">
        <v>76</v>
      </c>
      <c r="B697" s="68" t="s">
        <v>276</v>
      </c>
      <c r="C697" s="68" t="s">
        <v>7433</v>
      </c>
      <c r="D697" s="68"/>
      <c r="E697" s="5"/>
      <c r="F697" s="5"/>
      <c r="G697" s="5"/>
      <c r="H697" s="31"/>
    </row>
    <row r="698" spans="1:8">
      <c r="A698" s="128" t="s">
        <v>76</v>
      </c>
      <c r="B698" s="68" t="s">
        <v>171</v>
      </c>
      <c r="C698" s="68" t="s">
        <v>9856</v>
      </c>
      <c r="D698" s="68"/>
      <c r="E698" s="5"/>
      <c r="F698" s="5"/>
      <c r="G698" s="5"/>
      <c r="H698" s="31"/>
    </row>
    <row r="699" spans="1:8">
      <c r="A699" s="128" t="s">
        <v>76</v>
      </c>
      <c r="B699" s="68" t="s">
        <v>64</v>
      </c>
      <c r="C699" s="68" t="s">
        <v>9857</v>
      </c>
      <c r="D699" s="68"/>
      <c r="E699" s="5"/>
      <c r="F699" s="5"/>
      <c r="G699" s="5"/>
      <c r="H699" s="31"/>
    </row>
    <row r="700" spans="1:8">
      <c r="A700" s="128" t="s">
        <v>76</v>
      </c>
      <c r="B700" s="68" t="s">
        <v>16</v>
      </c>
      <c r="C700" s="68" t="s">
        <v>9858</v>
      </c>
      <c r="D700" s="68"/>
      <c r="E700" s="5"/>
      <c r="F700" s="5"/>
      <c r="G700" s="5"/>
      <c r="H700" s="31"/>
    </row>
    <row r="701" spans="1:8">
      <c r="A701" s="128" t="s">
        <v>76</v>
      </c>
      <c r="B701" s="68" t="s">
        <v>5819</v>
      </c>
      <c r="C701" s="68" t="s">
        <v>5996</v>
      </c>
      <c r="D701" s="68"/>
      <c r="E701" s="5"/>
      <c r="F701" s="5"/>
      <c r="G701" s="5"/>
      <c r="H701" s="31"/>
    </row>
    <row r="702" spans="1:8">
      <c r="A702" s="128" t="s">
        <v>76</v>
      </c>
      <c r="B702" s="68" t="s">
        <v>67</v>
      </c>
      <c r="C702" s="68" t="s">
        <v>9859</v>
      </c>
      <c r="D702" s="68"/>
      <c r="E702" s="5"/>
      <c r="F702" s="5"/>
      <c r="G702" s="5"/>
      <c r="H702" s="31"/>
    </row>
    <row r="703" spans="1:8">
      <c r="A703" s="128" t="s">
        <v>76</v>
      </c>
      <c r="B703" s="68" t="s">
        <v>56</v>
      </c>
      <c r="C703" s="68" t="s">
        <v>9860</v>
      </c>
      <c r="D703" s="68"/>
      <c r="E703" s="5"/>
      <c r="F703" s="5"/>
      <c r="G703" s="5"/>
      <c r="H703" s="31"/>
    </row>
    <row r="704" spans="1:8">
      <c r="A704" s="128" t="s">
        <v>76</v>
      </c>
      <c r="B704" s="68" t="s">
        <v>16</v>
      </c>
      <c r="C704" s="68" t="s">
        <v>7502</v>
      </c>
      <c r="D704" s="68"/>
      <c r="E704" s="5"/>
      <c r="F704" s="5"/>
      <c r="G704" s="5"/>
      <c r="H704" s="31"/>
    </row>
    <row r="705" spans="1:8">
      <c r="A705" s="128" t="s">
        <v>76</v>
      </c>
      <c r="B705" s="68" t="s">
        <v>41</v>
      </c>
      <c r="C705" s="68" t="s">
        <v>9861</v>
      </c>
      <c r="D705" s="68"/>
      <c r="E705" s="5"/>
      <c r="F705" s="5"/>
      <c r="G705" s="5"/>
      <c r="H705" s="31"/>
    </row>
    <row r="706" spans="1:8">
      <c r="A706" s="128" t="s">
        <v>76</v>
      </c>
      <c r="B706" s="68" t="s">
        <v>12</v>
      </c>
      <c r="C706" s="68" t="s">
        <v>9862</v>
      </c>
      <c r="D706" s="68"/>
      <c r="E706" s="5"/>
      <c r="F706" s="5"/>
      <c r="G706" s="5"/>
      <c r="H706" s="31"/>
    </row>
    <row r="707" spans="1:8">
      <c r="A707" s="128" t="s">
        <v>76</v>
      </c>
      <c r="B707" s="68" t="s">
        <v>33</v>
      </c>
      <c r="C707" s="68" t="s">
        <v>9863</v>
      </c>
      <c r="D707" s="68"/>
      <c r="E707" s="5"/>
      <c r="F707" s="5"/>
      <c r="G707" s="5"/>
      <c r="H707" s="31"/>
    </row>
    <row r="708" spans="1:8">
      <c r="A708" s="128" t="s">
        <v>76</v>
      </c>
      <c r="B708" s="68" t="s">
        <v>208</v>
      </c>
      <c r="C708" s="68" t="s">
        <v>9864</v>
      </c>
      <c r="D708" s="68"/>
      <c r="E708" s="5"/>
      <c r="F708" s="5"/>
      <c r="G708" s="5"/>
      <c r="H708" s="31"/>
    </row>
    <row r="709" spans="1:8">
      <c r="A709" s="128" t="s">
        <v>76</v>
      </c>
      <c r="B709" s="68" t="s">
        <v>50</v>
      </c>
      <c r="C709" s="68" t="s">
        <v>9865</v>
      </c>
      <c r="D709" s="68"/>
      <c r="E709" s="5"/>
      <c r="F709" s="5"/>
      <c r="G709" s="5"/>
      <c r="H709" s="31"/>
    </row>
    <row r="710" spans="1:8">
      <c r="A710" s="128" t="s">
        <v>76</v>
      </c>
      <c r="B710" s="68" t="s">
        <v>2</v>
      </c>
      <c r="C710" s="68" t="s">
        <v>7213</v>
      </c>
      <c r="D710" s="68"/>
      <c r="E710" s="5"/>
      <c r="F710" s="5"/>
      <c r="G710" s="5"/>
      <c r="H710" s="31"/>
    </row>
    <row r="711" spans="1:8">
      <c r="A711" s="128" t="s">
        <v>76</v>
      </c>
      <c r="B711" s="68" t="s">
        <v>31</v>
      </c>
      <c r="C711" s="68" t="s">
        <v>9866</v>
      </c>
      <c r="D711" s="68"/>
      <c r="E711" s="5"/>
      <c r="F711" s="5"/>
      <c r="G711" s="5"/>
      <c r="H711" s="31"/>
    </row>
    <row r="712" spans="1:8">
      <c r="A712" s="128" t="s">
        <v>76</v>
      </c>
      <c r="B712" s="68" t="s">
        <v>19</v>
      </c>
      <c r="C712" s="68" t="s">
        <v>7188</v>
      </c>
      <c r="D712" s="68"/>
      <c r="E712" s="5"/>
      <c r="F712" s="5"/>
      <c r="G712" s="5"/>
      <c r="H712" s="31"/>
    </row>
    <row r="713" spans="1:8">
      <c r="A713" s="128" t="s">
        <v>76</v>
      </c>
      <c r="B713" s="68" t="s">
        <v>17</v>
      </c>
      <c r="C713" s="68" t="s">
        <v>9867</v>
      </c>
      <c r="D713" s="68"/>
      <c r="E713" s="5"/>
      <c r="F713" s="5"/>
      <c r="G713" s="5"/>
      <c r="H713" s="31"/>
    </row>
    <row r="714" spans="1:8">
      <c r="A714" s="128" t="s">
        <v>76</v>
      </c>
      <c r="B714" s="68" t="s">
        <v>15</v>
      </c>
      <c r="C714" s="68" t="s">
        <v>9868</v>
      </c>
      <c r="D714" s="68"/>
      <c r="E714" s="5"/>
      <c r="F714" s="5"/>
      <c r="G714" s="5"/>
      <c r="H714" s="31"/>
    </row>
    <row r="715" spans="1:8">
      <c r="A715" s="128" t="s">
        <v>76</v>
      </c>
      <c r="B715" s="68" t="s">
        <v>25</v>
      </c>
      <c r="C715" s="68" t="s">
        <v>9869</v>
      </c>
      <c r="D715" s="68"/>
      <c r="E715" s="5"/>
      <c r="F715" s="5"/>
      <c r="G715" s="5"/>
      <c r="H715" s="31"/>
    </row>
    <row r="716" spans="1:8">
      <c r="A716" s="128" t="s">
        <v>76</v>
      </c>
      <c r="B716" s="68" t="s">
        <v>255</v>
      </c>
      <c r="C716" s="68" t="s">
        <v>9870</v>
      </c>
      <c r="D716" s="68"/>
      <c r="E716" s="5"/>
      <c r="F716" s="5"/>
      <c r="G716" s="5"/>
      <c r="H716" s="31"/>
    </row>
    <row r="717" spans="1:8">
      <c r="A717" s="128" t="s">
        <v>76</v>
      </c>
      <c r="B717" s="68" t="s">
        <v>7163</v>
      </c>
      <c r="C717" s="68" t="s">
        <v>9871</v>
      </c>
      <c r="D717" s="68"/>
      <c r="E717" s="5"/>
      <c r="F717" s="5"/>
      <c r="G717" s="5"/>
      <c r="H717" s="31"/>
    </row>
    <row r="718" spans="1:8">
      <c r="A718" s="128" t="s">
        <v>76</v>
      </c>
      <c r="B718" s="68" t="s">
        <v>546</v>
      </c>
      <c r="C718" s="68" t="s">
        <v>9872</v>
      </c>
      <c r="D718" s="68"/>
      <c r="E718" s="5"/>
      <c r="F718" s="5"/>
      <c r="G718" s="5"/>
      <c r="H718" s="31"/>
    </row>
    <row r="719" spans="1:8">
      <c r="A719" s="128" t="s">
        <v>76</v>
      </c>
      <c r="B719" s="68" t="s">
        <v>95</v>
      </c>
      <c r="C719" s="68" t="s">
        <v>5955</v>
      </c>
      <c r="D719" s="68"/>
      <c r="E719" s="5"/>
      <c r="F719" s="5"/>
      <c r="G719" s="5"/>
      <c r="H719" s="31"/>
    </row>
    <row r="720" spans="1:8">
      <c r="A720" s="128" t="s">
        <v>76</v>
      </c>
      <c r="B720" s="68" t="s">
        <v>12</v>
      </c>
      <c r="C720" s="68" t="s">
        <v>9873</v>
      </c>
      <c r="D720" s="68"/>
      <c r="E720" s="5"/>
      <c r="F720" s="5"/>
      <c r="G720" s="5"/>
      <c r="H720" s="31"/>
    </row>
    <row r="721" spans="1:8">
      <c r="A721" s="128" t="s">
        <v>76</v>
      </c>
      <c r="B721" s="68" t="s">
        <v>12</v>
      </c>
      <c r="C721" s="68" t="s">
        <v>9874</v>
      </c>
      <c r="D721" s="68"/>
      <c r="E721" s="5"/>
      <c r="F721" s="5"/>
      <c r="G721" s="5"/>
      <c r="H721" s="31"/>
    </row>
    <row r="722" spans="1:8">
      <c r="A722" s="128" t="s">
        <v>76</v>
      </c>
      <c r="B722" s="68" t="s">
        <v>47</v>
      </c>
      <c r="C722" s="68" t="s">
        <v>9875</v>
      </c>
      <c r="D722" s="68"/>
      <c r="E722" s="5"/>
      <c r="F722" s="5"/>
      <c r="G722" s="5"/>
      <c r="H722" s="31"/>
    </row>
    <row r="723" spans="1:8">
      <c r="A723" s="128" t="s">
        <v>76</v>
      </c>
      <c r="B723" s="68" t="s">
        <v>25</v>
      </c>
      <c r="C723" s="68" t="s">
        <v>9876</v>
      </c>
      <c r="D723" s="68"/>
      <c r="E723" s="5"/>
      <c r="F723" s="5"/>
      <c r="G723" s="5"/>
      <c r="H723" s="31"/>
    </row>
    <row r="724" spans="1:8">
      <c r="A724" s="128" t="s">
        <v>76</v>
      </c>
      <c r="B724" s="68" t="s">
        <v>135</v>
      </c>
      <c r="C724" s="68" t="s">
        <v>7787</v>
      </c>
      <c r="D724" s="68"/>
      <c r="E724" s="5"/>
      <c r="F724" s="5"/>
      <c r="G724" s="5"/>
      <c r="H724" s="31"/>
    </row>
    <row r="725" spans="1:8">
      <c r="A725" s="128" t="s">
        <v>76</v>
      </c>
      <c r="B725" s="68" t="s">
        <v>81</v>
      </c>
      <c r="C725" s="68" t="s">
        <v>9626</v>
      </c>
      <c r="D725" s="68"/>
      <c r="E725" s="5"/>
      <c r="F725" s="5"/>
      <c r="G725" s="5"/>
      <c r="H725" s="31"/>
    </row>
    <row r="726" spans="1:8">
      <c r="A726" s="128" t="s">
        <v>76</v>
      </c>
      <c r="B726" s="68" t="s">
        <v>801</v>
      </c>
      <c r="C726" s="68" t="s">
        <v>9877</v>
      </c>
      <c r="D726" s="68"/>
      <c r="E726" s="5"/>
      <c r="F726" s="5"/>
      <c r="G726" s="5"/>
      <c r="H726" s="31"/>
    </row>
    <row r="727" spans="1:8">
      <c r="A727" s="128" t="s">
        <v>76</v>
      </c>
      <c r="B727" s="68" t="s">
        <v>7136</v>
      </c>
      <c r="C727" s="68" t="s">
        <v>7825</v>
      </c>
      <c r="D727" s="68"/>
      <c r="E727" s="5"/>
      <c r="F727" s="5"/>
      <c r="G727" s="5"/>
      <c r="H727" s="31"/>
    </row>
    <row r="728" spans="1:8">
      <c r="A728" s="128" t="s">
        <v>76</v>
      </c>
      <c r="B728" s="68" t="s">
        <v>47</v>
      </c>
      <c r="C728" s="68" t="s">
        <v>7866</v>
      </c>
      <c r="D728" s="68"/>
      <c r="E728" s="5"/>
      <c r="F728" s="5"/>
      <c r="G728" s="5"/>
      <c r="H728" s="31"/>
    </row>
    <row r="729" spans="1:8">
      <c r="A729" s="128" t="s">
        <v>76</v>
      </c>
      <c r="B729" s="68" t="s">
        <v>9878</v>
      </c>
      <c r="C729" s="68" t="s">
        <v>9879</v>
      </c>
      <c r="D729" s="68"/>
      <c r="E729" s="5"/>
      <c r="F729" s="5"/>
      <c r="G729" s="5"/>
      <c r="H729" s="31"/>
    </row>
    <row r="730" spans="1:8">
      <c r="A730" s="128" t="s">
        <v>76</v>
      </c>
      <c r="B730" s="68" t="s">
        <v>319</v>
      </c>
      <c r="C730" s="68" t="s">
        <v>9880</v>
      </c>
      <c r="D730" s="68"/>
      <c r="E730" s="5"/>
      <c r="F730" s="5"/>
      <c r="G730" s="5"/>
      <c r="H730" s="31"/>
    </row>
    <row r="731" spans="1:8">
      <c r="A731" s="128" t="s">
        <v>76</v>
      </c>
      <c r="B731" s="68" t="s">
        <v>52</v>
      </c>
      <c r="C731" s="68" t="s">
        <v>9881</v>
      </c>
      <c r="D731" s="68"/>
      <c r="E731" s="5"/>
      <c r="F731" s="5"/>
      <c r="G731" s="5"/>
      <c r="H731" s="31"/>
    </row>
    <row r="732" spans="1:8">
      <c r="A732" s="128" t="s">
        <v>76</v>
      </c>
      <c r="B732" s="68" t="s">
        <v>28</v>
      </c>
      <c r="C732" s="68" t="s">
        <v>9882</v>
      </c>
      <c r="D732" s="68"/>
      <c r="E732" s="5"/>
      <c r="F732" s="5"/>
      <c r="G732" s="5"/>
      <c r="H732" s="31"/>
    </row>
    <row r="733" spans="1:8">
      <c r="A733" s="128" t="s">
        <v>76</v>
      </c>
      <c r="B733" s="68" t="s">
        <v>11</v>
      </c>
      <c r="C733" s="68" t="s">
        <v>9883</v>
      </c>
      <c r="D733" s="68"/>
      <c r="E733" s="5"/>
      <c r="F733" s="5"/>
      <c r="G733" s="5"/>
      <c r="H733" s="31"/>
    </row>
    <row r="734" spans="1:8">
      <c r="A734" s="128" t="s">
        <v>76</v>
      </c>
      <c r="B734" s="68" t="s">
        <v>3090</v>
      </c>
      <c r="C734" s="68" t="s">
        <v>9884</v>
      </c>
      <c r="D734" s="68"/>
      <c r="E734" s="5"/>
      <c r="F734" s="5"/>
      <c r="G734" s="5"/>
      <c r="H734" s="31"/>
    </row>
    <row r="735" spans="1:8">
      <c r="A735" s="128" t="s">
        <v>76</v>
      </c>
      <c r="B735" s="68" t="s">
        <v>159</v>
      </c>
      <c r="C735" s="68" t="s">
        <v>5956</v>
      </c>
      <c r="D735" s="68"/>
      <c r="E735" s="5"/>
      <c r="F735" s="5"/>
      <c r="G735" s="5"/>
      <c r="H735" s="31"/>
    </row>
    <row r="736" spans="1:8">
      <c r="A736" s="128" t="s">
        <v>76</v>
      </c>
      <c r="B736" s="68" t="s">
        <v>78</v>
      </c>
      <c r="C736" s="68" t="s">
        <v>9885</v>
      </c>
      <c r="D736" s="68"/>
      <c r="E736" s="5"/>
      <c r="F736" s="5"/>
      <c r="G736" s="5"/>
      <c r="H736" s="31"/>
    </row>
    <row r="737" spans="1:8">
      <c r="A737" s="128" t="s">
        <v>76</v>
      </c>
      <c r="B737" s="68" t="s">
        <v>41</v>
      </c>
      <c r="C737" s="68" t="s">
        <v>9886</v>
      </c>
      <c r="D737" s="68"/>
      <c r="E737" s="5"/>
      <c r="F737" s="5"/>
      <c r="G737" s="5"/>
      <c r="H737" s="31"/>
    </row>
    <row r="738" spans="1:8">
      <c r="A738" s="128" t="s">
        <v>76</v>
      </c>
      <c r="B738" s="68" t="s">
        <v>3328</v>
      </c>
      <c r="C738" s="68" t="s">
        <v>5775</v>
      </c>
      <c r="D738" s="68"/>
      <c r="E738" s="5"/>
      <c r="F738" s="5"/>
      <c r="G738" s="5"/>
      <c r="H738" s="31"/>
    </row>
    <row r="739" spans="1:8">
      <c r="A739" s="128" t="s">
        <v>76</v>
      </c>
      <c r="B739" s="68" t="s">
        <v>9887</v>
      </c>
      <c r="C739" s="68" t="s">
        <v>9888</v>
      </c>
      <c r="D739" s="68"/>
      <c r="E739" s="5"/>
      <c r="F739" s="5"/>
      <c r="G739" s="5"/>
      <c r="H739" s="31"/>
    </row>
    <row r="740" spans="1:8">
      <c r="A740" s="128" t="s">
        <v>76</v>
      </c>
      <c r="B740" s="68" t="s">
        <v>67</v>
      </c>
      <c r="C740" s="68" t="s">
        <v>8343</v>
      </c>
      <c r="D740" s="68"/>
      <c r="E740" s="5"/>
      <c r="F740" s="5"/>
      <c r="G740" s="5"/>
      <c r="H740" s="31"/>
    </row>
    <row r="741" spans="1:8">
      <c r="A741" s="128" t="s">
        <v>76</v>
      </c>
      <c r="B741" s="68" t="s">
        <v>389</v>
      </c>
      <c r="C741" s="68" t="s">
        <v>9889</v>
      </c>
      <c r="D741" s="68"/>
      <c r="E741" s="5"/>
      <c r="F741" s="5"/>
      <c r="G741" s="5"/>
      <c r="H741" s="31"/>
    </row>
    <row r="742" spans="1:8">
      <c r="A742" s="128" t="s">
        <v>76</v>
      </c>
      <c r="B742" s="68" t="s">
        <v>208</v>
      </c>
      <c r="C742" s="68" t="s">
        <v>6030</v>
      </c>
      <c r="D742" s="68"/>
      <c r="E742" s="5"/>
      <c r="F742" s="5"/>
      <c r="G742" s="5"/>
      <c r="H742" s="31"/>
    </row>
    <row r="743" spans="1:8">
      <c r="A743" s="128" t="s">
        <v>76</v>
      </c>
      <c r="B743" s="68" t="s">
        <v>88</v>
      </c>
      <c r="C743" s="68" t="s">
        <v>9890</v>
      </c>
      <c r="D743" s="68"/>
      <c r="E743" s="5"/>
      <c r="F743" s="5"/>
      <c r="G743" s="5"/>
      <c r="H743" s="31"/>
    </row>
    <row r="744" spans="1:8">
      <c r="A744" s="128" t="s">
        <v>76</v>
      </c>
      <c r="B744" s="68" t="s">
        <v>9891</v>
      </c>
      <c r="C744" s="68" t="s">
        <v>9892</v>
      </c>
      <c r="D744" s="68"/>
      <c r="E744" s="5"/>
      <c r="F744" s="5"/>
      <c r="G744" s="5"/>
      <c r="H744" s="31"/>
    </row>
    <row r="745" spans="1:8">
      <c r="A745" s="128" t="s">
        <v>76</v>
      </c>
      <c r="B745" s="68" t="s">
        <v>99</v>
      </c>
      <c r="C745" s="68" t="s">
        <v>9489</v>
      </c>
      <c r="D745" s="68"/>
      <c r="E745" s="5"/>
      <c r="F745" s="5"/>
      <c r="G745" s="5"/>
      <c r="H745" s="31"/>
    </row>
    <row r="746" spans="1:8">
      <c r="A746" s="128" t="s">
        <v>76</v>
      </c>
      <c r="B746" s="68" t="s">
        <v>280</v>
      </c>
      <c r="C746" s="68" t="s">
        <v>7667</v>
      </c>
      <c r="D746" s="68"/>
      <c r="E746" s="5"/>
      <c r="F746" s="5"/>
      <c r="G746" s="5"/>
      <c r="H746" s="31"/>
    </row>
    <row r="747" spans="1:8">
      <c r="A747" s="128" t="s">
        <v>76</v>
      </c>
      <c r="B747" s="68" t="s">
        <v>228</v>
      </c>
      <c r="C747" s="68" t="s">
        <v>9893</v>
      </c>
      <c r="D747" s="68"/>
      <c r="E747" s="5"/>
      <c r="F747" s="5"/>
      <c r="G747" s="5"/>
      <c r="H747" s="31"/>
    </row>
    <row r="748" spans="1:8">
      <c r="A748" s="128" t="s">
        <v>76</v>
      </c>
      <c r="B748" s="68" t="s">
        <v>9894</v>
      </c>
      <c r="C748" s="68" t="s">
        <v>2559</v>
      </c>
      <c r="D748" s="68"/>
      <c r="E748" s="5"/>
      <c r="F748" s="5"/>
      <c r="G748" s="5"/>
      <c r="H748" s="31"/>
    </row>
    <row r="749" spans="1:8">
      <c r="A749" s="128" t="s">
        <v>76</v>
      </c>
      <c r="B749" s="68" t="s">
        <v>294</v>
      </c>
      <c r="C749" s="68" t="s">
        <v>9895</v>
      </c>
      <c r="D749" s="68"/>
      <c r="E749" s="5"/>
      <c r="F749" s="5"/>
      <c r="G749" s="5"/>
      <c r="H749" s="31"/>
    </row>
    <row r="750" spans="1:8">
      <c r="A750" s="128" t="s">
        <v>76</v>
      </c>
      <c r="B750" s="68" t="s">
        <v>126</v>
      </c>
      <c r="C750" s="68" t="s">
        <v>9896</v>
      </c>
      <c r="D750" s="68"/>
      <c r="E750" s="5"/>
      <c r="F750" s="5"/>
      <c r="G750" s="5"/>
      <c r="H750" s="31"/>
    </row>
    <row r="751" spans="1:8">
      <c r="A751" s="128" t="s">
        <v>76</v>
      </c>
      <c r="B751" s="68" t="s">
        <v>28</v>
      </c>
      <c r="C751" s="68" t="s">
        <v>9897</v>
      </c>
      <c r="D751" s="68"/>
      <c r="E751" s="5"/>
      <c r="F751" s="5"/>
      <c r="G751" s="5"/>
      <c r="H751" s="31"/>
    </row>
    <row r="752" spans="1:8">
      <c r="A752" s="128" t="s">
        <v>76</v>
      </c>
      <c r="B752" s="68" t="s">
        <v>10</v>
      </c>
      <c r="C752" s="68" t="s">
        <v>9898</v>
      </c>
      <c r="D752" s="68"/>
      <c r="E752" s="5"/>
      <c r="F752" s="5"/>
      <c r="G752" s="5"/>
      <c r="H752" s="31"/>
    </row>
    <row r="753" spans="1:8">
      <c r="A753" s="128" t="s">
        <v>76</v>
      </c>
      <c r="B753" s="68" t="s">
        <v>9654</v>
      </c>
      <c r="C753" s="68" t="s">
        <v>9696</v>
      </c>
      <c r="D753" s="68"/>
      <c r="E753" s="5"/>
      <c r="F753" s="5"/>
      <c r="G753" s="5"/>
      <c r="H753" s="31"/>
    </row>
    <row r="754" spans="1:8">
      <c r="A754" s="128" t="s">
        <v>76</v>
      </c>
      <c r="B754" s="68" t="s">
        <v>56</v>
      </c>
      <c r="C754" s="68" t="s">
        <v>9899</v>
      </c>
      <c r="D754" s="68"/>
      <c r="E754" s="5"/>
      <c r="F754" s="5"/>
      <c r="G754" s="5"/>
      <c r="H754" s="31"/>
    </row>
    <row r="755" spans="1:8">
      <c r="A755" s="128" t="s">
        <v>76</v>
      </c>
      <c r="B755" s="68" t="s">
        <v>6</v>
      </c>
      <c r="C755" s="68" t="s">
        <v>9900</v>
      </c>
      <c r="D755" s="68"/>
      <c r="E755" s="5"/>
      <c r="F755" s="5"/>
      <c r="G755" s="5"/>
      <c r="H755" s="31"/>
    </row>
    <row r="756" spans="1:8">
      <c r="A756" s="128" t="s">
        <v>76</v>
      </c>
      <c r="B756" s="68" t="s">
        <v>33</v>
      </c>
      <c r="C756" s="68" t="s">
        <v>9901</v>
      </c>
      <c r="D756" s="68"/>
      <c r="E756" s="5"/>
      <c r="F756" s="5"/>
      <c r="G756" s="5"/>
      <c r="H756" s="31"/>
    </row>
    <row r="757" spans="1:8">
      <c r="A757" s="128" t="s">
        <v>76</v>
      </c>
      <c r="B757" s="68" t="s">
        <v>2404</v>
      </c>
      <c r="C757" s="68" t="s">
        <v>7672</v>
      </c>
      <c r="D757" s="68"/>
      <c r="E757" s="5"/>
      <c r="F757" s="5"/>
      <c r="G757" s="5"/>
      <c r="H757" s="31"/>
    </row>
    <row r="758" spans="1:8">
      <c r="A758" s="128" t="s">
        <v>76</v>
      </c>
      <c r="B758" s="68" t="s">
        <v>2116</v>
      </c>
      <c r="C758" s="68" t="s">
        <v>9902</v>
      </c>
      <c r="D758" s="68"/>
      <c r="E758" s="5"/>
      <c r="F758" s="5"/>
      <c r="G758" s="5"/>
      <c r="H758" s="31"/>
    </row>
    <row r="759" spans="1:8">
      <c r="A759" s="128" t="s">
        <v>76</v>
      </c>
      <c r="B759" s="68" t="s">
        <v>2102</v>
      </c>
      <c r="C759" s="68" t="s">
        <v>5881</v>
      </c>
      <c r="D759" s="68"/>
      <c r="E759" s="5"/>
      <c r="F759" s="5"/>
      <c r="G759" s="5"/>
      <c r="H759" s="31"/>
    </row>
    <row r="760" spans="1:8">
      <c r="A760" s="128" t="s">
        <v>76</v>
      </c>
      <c r="B760" s="68" t="s">
        <v>64</v>
      </c>
      <c r="C760" s="68" t="s">
        <v>5729</v>
      </c>
      <c r="D760" s="68"/>
      <c r="E760" s="5"/>
      <c r="F760" s="5"/>
      <c r="G760" s="5"/>
      <c r="H760" s="31"/>
    </row>
    <row r="761" spans="1:8">
      <c r="A761" s="128" t="s">
        <v>76</v>
      </c>
      <c r="B761" s="68" t="s">
        <v>108</v>
      </c>
      <c r="C761" s="68" t="s">
        <v>5729</v>
      </c>
      <c r="D761" s="68"/>
      <c r="E761" s="5"/>
      <c r="F761" s="5"/>
      <c r="G761" s="5"/>
      <c r="H761" s="31"/>
    </row>
    <row r="762" spans="1:8">
      <c r="A762" s="128" t="s">
        <v>76</v>
      </c>
      <c r="B762" s="68" t="s">
        <v>49</v>
      </c>
      <c r="C762" s="68" t="s">
        <v>9903</v>
      </c>
      <c r="D762" s="68"/>
      <c r="E762" s="5"/>
      <c r="F762" s="5"/>
      <c r="G762" s="5"/>
      <c r="H762" s="31"/>
    </row>
    <row r="763" spans="1:8">
      <c r="A763" s="128" t="s">
        <v>76</v>
      </c>
      <c r="B763" s="68" t="s">
        <v>9904</v>
      </c>
      <c r="C763" s="68" t="s">
        <v>9905</v>
      </c>
      <c r="D763" s="68"/>
      <c r="E763" s="5"/>
      <c r="F763" s="5"/>
      <c r="G763" s="5"/>
      <c r="H763" s="31"/>
    </row>
    <row r="764" spans="1:8">
      <c r="A764" s="128" t="s">
        <v>76</v>
      </c>
      <c r="B764" s="68" t="s">
        <v>1</v>
      </c>
      <c r="C764" s="68" t="s">
        <v>9906</v>
      </c>
      <c r="D764" s="68"/>
      <c r="E764" s="5"/>
      <c r="F764" s="5"/>
      <c r="G764" s="5"/>
      <c r="H764" s="31"/>
    </row>
    <row r="765" spans="1:8">
      <c r="A765" s="128" t="s">
        <v>76</v>
      </c>
      <c r="B765" s="68" t="s">
        <v>2791</v>
      </c>
      <c r="C765" s="68" t="s">
        <v>5954</v>
      </c>
      <c r="D765" s="68"/>
      <c r="E765" s="5"/>
      <c r="F765" s="5"/>
      <c r="G765" s="5"/>
      <c r="H765" s="31"/>
    </row>
    <row r="766" spans="1:8">
      <c r="A766" s="128" t="s">
        <v>76</v>
      </c>
      <c r="B766" s="68" t="s">
        <v>12</v>
      </c>
      <c r="C766" s="68" t="s">
        <v>7764</v>
      </c>
      <c r="D766" s="68"/>
      <c r="E766" s="5"/>
      <c r="F766" s="5"/>
      <c r="G766" s="5"/>
      <c r="H766" s="31"/>
    </row>
    <row r="767" spans="1:8">
      <c r="A767" s="128" t="s">
        <v>76</v>
      </c>
      <c r="B767" s="68" t="s">
        <v>801</v>
      </c>
      <c r="C767" s="68" t="s">
        <v>6112</v>
      </c>
      <c r="D767" s="68"/>
      <c r="E767" s="5"/>
      <c r="F767" s="5"/>
      <c r="G767" s="5"/>
      <c r="H767" s="31"/>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7"/>
  <sheetViews>
    <sheetView workbookViewId="0"/>
  </sheetViews>
  <sheetFormatPr baseColWidth="10" defaultRowHeight="15" x14ac:dyDescent="0"/>
  <cols>
    <col min="1" max="1" width="10.83203125" style="3"/>
    <col min="2" max="2" width="23.1640625" bestFit="1" customWidth="1"/>
    <col min="3" max="3" width="9.83203125" bestFit="1" customWidth="1"/>
    <col min="4" max="4" width="15.83203125" bestFit="1" customWidth="1"/>
    <col min="5" max="5" width="15.5" bestFit="1" customWidth="1"/>
    <col min="6" max="6" width="23.5" bestFit="1" customWidth="1"/>
    <col min="7" max="7" width="23.5" style="1" bestFit="1" customWidth="1"/>
  </cols>
  <sheetData>
    <row r="1" spans="1:7" ht="36" customHeight="1">
      <c r="A1" s="110" t="s">
        <v>8791</v>
      </c>
      <c r="F1" s="137" t="s">
        <v>14561</v>
      </c>
      <c r="G1" s="137"/>
    </row>
    <row r="2" spans="1:7" s="8" customFormat="1" ht="45">
      <c r="A2" s="22" t="s">
        <v>75</v>
      </c>
      <c r="B2" s="22" t="s">
        <v>3791</v>
      </c>
      <c r="C2" s="22" t="s">
        <v>764</v>
      </c>
      <c r="D2" s="34" t="s">
        <v>1499</v>
      </c>
      <c r="E2" s="38" t="s">
        <v>1500</v>
      </c>
      <c r="F2" s="100" t="s">
        <v>14563</v>
      </c>
      <c r="G2" s="100" t="s">
        <v>14562</v>
      </c>
    </row>
    <row r="3" spans="1:7">
      <c r="A3" s="4">
        <v>1</v>
      </c>
      <c r="B3" s="5" t="s">
        <v>8352</v>
      </c>
      <c r="C3" s="30">
        <v>1462.1856365740741</v>
      </c>
      <c r="D3" s="37">
        <f>A3/401</f>
        <v>2.4937655860349127E-3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4">
        <v>2</v>
      </c>
      <c r="B4" s="5" t="s">
        <v>8353</v>
      </c>
      <c r="C4" s="30">
        <v>1462.1892592592592</v>
      </c>
      <c r="D4" s="37">
        <f t="shared" ref="D4:D67" si="0">A4/401</f>
        <v>4.9875311720698253E-3</v>
      </c>
      <c r="E4" s="37">
        <f t="shared" ref="E4:E67" si="1">((HOUR(C4)*60+MINUTE(C4)+SECOND(C4)/60)-(HOUR($C$3)*60+MINUTE($C$3)+SECOND($C$3)/60))/(HOUR($C$3)*60+MINUTE($C$3)+SECOND($C$3)/60)</f>
        <v>1.951493235239116E-2</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4">
        <v>3</v>
      </c>
      <c r="B5" s="5" t="s">
        <v>8354</v>
      </c>
      <c r="C5" s="30">
        <v>1462.1892592592592</v>
      </c>
      <c r="D5" s="37">
        <f t="shared" si="0"/>
        <v>7.481296758104738E-3</v>
      </c>
      <c r="E5" s="37">
        <f t="shared" si="1"/>
        <v>1.951493235239116E-2</v>
      </c>
      <c r="F5" s="11" t="str">
        <f t="shared" si="2"/>
        <v>Start group 1 for 50km</v>
      </c>
      <c r="G5" s="4" t="str">
        <f t="shared" si="3"/>
        <v>Start group 1 for 100km</v>
      </c>
    </row>
    <row r="6" spans="1:7">
      <c r="A6" s="4">
        <v>4</v>
      </c>
      <c r="B6" s="5" t="s">
        <v>8355</v>
      </c>
      <c r="C6" s="30">
        <v>1462.1895023148147</v>
      </c>
      <c r="D6" s="37">
        <f t="shared" si="0"/>
        <v>9.9750623441396506E-3</v>
      </c>
      <c r="E6" s="37">
        <f t="shared" si="1"/>
        <v>2.0824240912775096E-2</v>
      </c>
      <c r="F6" s="11" t="str">
        <f t="shared" si="2"/>
        <v>Start group 1 for 50km</v>
      </c>
      <c r="G6" s="4" t="str">
        <f t="shared" si="3"/>
        <v>Start group 1 for 100km</v>
      </c>
    </row>
    <row r="7" spans="1:7">
      <c r="A7" s="4">
        <v>5</v>
      </c>
      <c r="B7" s="5" t="s">
        <v>8356</v>
      </c>
      <c r="C7" s="30">
        <v>1462.1943402777779</v>
      </c>
      <c r="D7" s="37">
        <f t="shared" si="0"/>
        <v>1.2468827930174564E-2</v>
      </c>
      <c r="E7" s="37">
        <f t="shared" si="1"/>
        <v>4.6885716067086573E-2</v>
      </c>
      <c r="F7" s="11" t="str">
        <f t="shared" si="2"/>
        <v>Start group 1 for 50km</v>
      </c>
      <c r="G7" s="4" t="str">
        <f t="shared" si="3"/>
        <v>Start group 1 for 100km</v>
      </c>
    </row>
    <row r="8" spans="1:7">
      <c r="A8" s="4">
        <v>6</v>
      </c>
      <c r="B8" s="5" t="s">
        <v>8357</v>
      </c>
      <c r="C8" s="30">
        <v>1462.1964351851852</v>
      </c>
      <c r="D8" s="37">
        <f t="shared" si="0"/>
        <v>1.4962593516209476E-2</v>
      </c>
      <c r="E8" s="37">
        <f t="shared" si="1"/>
        <v>5.8170708897063453E-2</v>
      </c>
      <c r="F8" s="11" t="str">
        <f t="shared" si="2"/>
        <v>Start group 1 for 50km</v>
      </c>
      <c r="G8" s="4" t="str">
        <f t="shared" si="3"/>
        <v>Start group 1 for 100km</v>
      </c>
    </row>
    <row r="9" spans="1:7">
      <c r="A9" s="4">
        <v>7</v>
      </c>
      <c r="B9" s="5" t="s">
        <v>8358</v>
      </c>
      <c r="C9" s="30">
        <v>1462.1975925925926</v>
      </c>
      <c r="D9" s="37">
        <f t="shared" si="0"/>
        <v>1.7456359102244388E-2</v>
      </c>
      <c r="E9" s="37">
        <f t="shared" si="1"/>
        <v>6.440551156555907E-2</v>
      </c>
      <c r="F9" s="11" t="str">
        <f t="shared" si="2"/>
        <v>Start group 1 for 50km</v>
      </c>
      <c r="G9" s="4" t="str">
        <f t="shared" si="3"/>
        <v>Start group 1 for 100km</v>
      </c>
    </row>
    <row r="10" spans="1:7">
      <c r="A10" s="4">
        <v>8</v>
      </c>
      <c r="B10" s="5" t="s">
        <v>8359</v>
      </c>
      <c r="C10" s="30">
        <v>1462.1989004629629</v>
      </c>
      <c r="D10" s="37">
        <f t="shared" si="0"/>
        <v>1.9950124688279301E-2</v>
      </c>
      <c r="E10" s="37">
        <f t="shared" si="1"/>
        <v>7.1450838580958992E-2</v>
      </c>
      <c r="F10" s="11" t="str">
        <f t="shared" si="2"/>
        <v>Start group 1 for 50km</v>
      </c>
      <c r="G10" s="4" t="str">
        <f t="shared" si="3"/>
        <v>Start group 1 for 100km</v>
      </c>
    </row>
    <row r="11" spans="1:7">
      <c r="A11" s="4">
        <v>9</v>
      </c>
      <c r="B11" s="5" t="s">
        <v>8360</v>
      </c>
      <c r="C11" s="30">
        <v>1462.199699074074</v>
      </c>
      <c r="D11" s="37">
        <f t="shared" si="0"/>
        <v>2.2443890274314215E-2</v>
      </c>
      <c r="E11" s="37">
        <f t="shared" si="1"/>
        <v>7.5752852422220837E-2</v>
      </c>
      <c r="F11" s="11" t="str">
        <f t="shared" si="2"/>
        <v>Start group 1 for 50km</v>
      </c>
      <c r="G11" s="4" t="str">
        <f t="shared" si="3"/>
        <v>Start group 1 for 100km</v>
      </c>
    </row>
    <row r="12" spans="1:7">
      <c r="A12" s="4">
        <v>10</v>
      </c>
      <c r="B12" s="5" t="s">
        <v>8361</v>
      </c>
      <c r="C12" s="30">
        <v>1462.2004398148149</v>
      </c>
      <c r="D12" s="37">
        <f t="shared" si="0"/>
        <v>2.4937655860349128E-2</v>
      </c>
      <c r="E12" s="37">
        <f t="shared" si="1"/>
        <v>7.9743126130057976E-2</v>
      </c>
      <c r="F12" s="11" t="str">
        <f t="shared" si="2"/>
        <v>Start group 1 for 50km</v>
      </c>
      <c r="G12" s="4" t="str">
        <f t="shared" si="3"/>
        <v>Start group 1 for 100km</v>
      </c>
    </row>
    <row r="13" spans="1:7">
      <c r="A13" s="4">
        <v>11</v>
      </c>
      <c r="B13" s="5" t="s">
        <v>8362</v>
      </c>
      <c r="C13" s="30">
        <v>1462.2011574074074</v>
      </c>
      <c r="D13" s="37">
        <f t="shared" si="0"/>
        <v>2.7431421446384038E-2</v>
      </c>
      <c r="E13" s="37">
        <f t="shared" si="1"/>
        <v>8.3608703784525312E-2</v>
      </c>
      <c r="F13" s="11" t="str">
        <f t="shared" si="2"/>
        <v>Start group 1 for 50km</v>
      </c>
      <c r="G13" s="4" t="str">
        <f t="shared" si="3"/>
        <v>Start group 1 for 100km</v>
      </c>
    </row>
    <row r="14" spans="1:7">
      <c r="A14" s="4">
        <v>12</v>
      </c>
      <c r="B14" s="5" t="s">
        <v>8363</v>
      </c>
      <c r="C14" s="30">
        <v>1462.2019560185186</v>
      </c>
      <c r="D14" s="37">
        <f t="shared" si="0"/>
        <v>2.9925187032418952E-2</v>
      </c>
      <c r="E14" s="37">
        <f t="shared" si="1"/>
        <v>8.7910717625787144E-2</v>
      </c>
      <c r="F14" s="11" t="str">
        <f t="shared" si="2"/>
        <v>Start group 1 for 50km</v>
      </c>
      <c r="G14" s="4" t="str">
        <f t="shared" si="3"/>
        <v>Start group 1 for 100km</v>
      </c>
    </row>
    <row r="15" spans="1:7">
      <c r="A15" s="4">
        <v>13</v>
      </c>
      <c r="B15" s="5" t="s">
        <v>8364</v>
      </c>
      <c r="C15" s="30">
        <v>1462.2019907407407</v>
      </c>
      <c r="D15" s="37">
        <f t="shared" si="0"/>
        <v>3.2418952618453865E-2</v>
      </c>
      <c r="E15" s="37">
        <f t="shared" si="1"/>
        <v>8.8097761705842048E-2</v>
      </c>
      <c r="F15" s="11" t="str">
        <f t="shared" si="2"/>
        <v>Start group 1 for 50km</v>
      </c>
      <c r="G15" s="4" t="str">
        <f t="shared" si="3"/>
        <v>Start group 1 for 100km</v>
      </c>
    </row>
    <row r="16" spans="1:7">
      <c r="A16" s="4">
        <v>14</v>
      </c>
      <c r="B16" s="5" t="s">
        <v>8365</v>
      </c>
      <c r="C16" s="30">
        <v>1462.202835648148</v>
      </c>
      <c r="D16" s="37">
        <f t="shared" si="0"/>
        <v>3.4912718204488775E-2</v>
      </c>
      <c r="E16" s="37">
        <f t="shared" si="1"/>
        <v>9.2649167653843706E-2</v>
      </c>
      <c r="F16" s="11" t="str">
        <f t="shared" si="2"/>
        <v>Start group 1 for 50km</v>
      </c>
      <c r="G16" s="4" t="str">
        <f t="shared" si="3"/>
        <v>Start group 1 for 100km</v>
      </c>
    </row>
    <row r="17" spans="1:7">
      <c r="A17" s="4">
        <v>15</v>
      </c>
      <c r="B17" s="5" t="s">
        <v>8366</v>
      </c>
      <c r="C17" s="30">
        <v>1462.2046180555556</v>
      </c>
      <c r="D17" s="37">
        <f t="shared" si="0"/>
        <v>3.7406483790523692E-2</v>
      </c>
      <c r="E17" s="37">
        <f t="shared" si="1"/>
        <v>0.10225076376332683</v>
      </c>
      <c r="F17" s="11" t="str">
        <f t="shared" si="2"/>
        <v>Start group 1 for 50km</v>
      </c>
      <c r="G17" s="4" t="str">
        <f t="shared" si="3"/>
        <v>Start group 1 for 100km</v>
      </c>
    </row>
    <row r="18" spans="1:7">
      <c r="A18" s="4">
        <v>16</v>
      </c>
      <c r="B18" s="5" t="s">
        <v>8367</v>
      </c>
      <c r="C18" s="30">
        <v>1462.2059027777777</v>
      </c>
      <c r="D18" s="37">
        <f t="shared" si="0"/>
        <v>3.9900249376558602E-2</v>
      </c>
      <c r="E18" s="37">
        <f t="shared" si="1"/>
        <v>0.10917139472535696</v>
      </c>
      <c r="F18" s="11" t="str">
        <f t="shared" si="2"/>
        <v>Start group 1 for 50km</v>
      </c>
      <c r="G18" s="4" t="str">
        <f t="shared" si="3"/>
        <v>Start group 1 for 100km</v>
      </c>
    </row>
    <row r="19" spans="1:7">
      <c r="A19" s="4">
        <v>17</v>
      </c>
      <c r="B19" s="5" t="s">
        <v>8368</v>
      </c>
      <c r="C19" s="30">
        <v>1462.207326388889</v>
      </c>
      <c r="D19" s="37">
        <f t="shared" si="0"/>
        <v>4.2394014962593519E-2</v>
      </c>
      <c r="E19" s="37">
        <f t="shared" si="1"/>
        <v>0.11684020200760652</v>
      </c>
      <c r="F19" s="11" t="str">
        <f t="shared" si="2"/>
        <v>Start group 1 for 50km</v>
      </c>
      <c r="G19" s="4" t="str">
        <f t="shared" si="3"/>
        <v>Start group 1 for 100km</v>
      </c>
    </row>
    <row r="20" spans="1:7">
      <c r="A20" s="4">
        <v>18</v>
      </c>
      <c r="B20" s="5" t="s">
        <v>8369</v>
      </c>
      <c r="C20" s="30">
        <v>1462.2075925925926</v>
      </c>
      <c r="D20" s="37">
        <f t="shared" si="0"/>
        <v>4.488778054862843E-2</v>
      </c>
      <c r="E20" s="37">
        <f t="shared" si="1"/>
        <v>0.11827420662136047</v>
      </c>
      <c r="F20" s="11" t="str">
        <f t="shared" si="2"/>
        <v>Start group 1 for 50km</v>
      </c>
      <c r="G20" s="4" t="str">
        <f t="shared" si="3"/>
        <v>Start group 1 for 100km</v>
      </c>
    </row>
    <row r="21" spans="1:7">
      <c r="A21" s="4">
        <v>19</v>
      </c>
      <c r="B21" s="5" t="s">
        <v>8370</v>
      </c>
      <c r="C21" s="36" t="s">
        <v>8371</v>
      </c>
      <c r="D21" s="37">
        <f t="shared" si="0"/>
        <v>4.738154613466334E-2</v>
      </c>
      <c r="E21" s="37">
        <f t="shared" si="1"/>
        <v>0.12114221584886836</v>
      </c>
      <c r="F21" s="11" t="str">
        <f t="shared" si="2"/>
        <v>Start group 1 for 50km</v>
      </c>
      <c r="G21" s="4" t="str">
        <f t="shared" si="3"/>
        <v>Start group 1 for 100km</v>
      </c>
    </row>
    <row r="22" spans="1:7">
      <c r="A22" s="4">
        <v>20</v>
      </c>
      <c r="B22" s="5" t="s">
        <v>8372</v>
      </c>
      <c r="C22" s="30">
        <v>1462.2091898148149</v>
      </c>
      <c r="D22" s="37">
        <f t="shared" si="0"/>
        <v>4.9875311720698257E-2</v>
      </c>
      <c r="E22" s="37">
        <f t="shared" si="1"/>
        <v>0.12687823430388437</v>
      </c>
      <c r="F22" s="11" t="str">
        <f t="shared" si="2"/>
        <v>Start group 1 for 50km</v>
      </c>
      <c r="G22" s="4" t="str">
        <f t="shared" si="3"/>
        <v>Start group 1 for 100km</v>
      </c>
    </row>
    <row r="23" spans="1:7">
      <c r="A23" s="4">
        <v>21</v>
      </c>
      <c r="B23" s="5" t="s">
        <v>8373</v>
      </c>
      <c r="C23" s="30">
        <v>1462.2093865740742</v>
      </c>
      <c r="D23" s="37">
        <f t="shared" si="0"/>
        <v>5.2369077306733167E-2</v>
      </c>
      <c r="E23" s="37">
        <f t="shared" si="1"/>
        <v>0.12793815075752848</v>
      </c>
      <c r="F23" s="11" t="str">
        <f t="shared" si="2"/>
        <v>Start group 1 for 50km</v>
      </c>
      <c r="G23" s="4" t="str">
        <f t="shared" si="3"/>
        <v>Start group 1 for 100km</v>
      </c>
    </row>
    <row r="24" spans="1:7">
      <c r="A24" s="4">
        <v>22</v>
      </c>
      <c r="B24" s="5" t="s">
        <v>8374</v>
      </c>
      <c r="C24" s="30">
        <v>1462.2095949074073</v>
      </c>
      <c r="D24" s="37">
        <f t="shared" si="0"/>
        <v>5.4862842892768077E-2</v>
      </c>
      <c r="E24" s="37">
        <f t="shared" si="1"/>
        <v>0.12906041523785772</v>
      </c>
      <c r="F24" s="11" t="str">
        <f t="shared" si="2"/>
        <v>Start group 1 for 50km</v>
      </c>
      <c r="G24" s="4" t="str">
        <f t="shared" si="3"/>
        <v>Start group 1 for 100km</v>
      </c>
    </row>
    <row r="25" spans="1:7">
      <c r="A25" s="4">
        <v>23</v>
      </c>
      <c r="B25" s="5" t="s">
        <v>8375</v>
      </c>
      <c r="C25" s="30">
        <v>1462.2096064814814</v>
      </c>
      <c r="D25" s="37">
        <f t="shared" si="0"/>
        <v>5.7356608478802994E-2</v>
      </c>
      <c r="E25" s="37">
        <f t="shared" si="1"/>
        <v>0.12912276326454261</v>
      </c>
      <c r="F25" s="11" t="str">
        <f t="shared" si="2"/>
        <v>Start group 1 for 50km</v>
      </c>
      <c r="G25" s="4" t="str">
        <f t="shared" si="3"/>
        <v>Start group 1 for 100km</v>
      </c>
    </row>
    <row r="26" spans="1:7">
      <c r="A26" s="4">
        <v>24</v>
      </c>
      <c r="B26" s="5" t="s">
        <v>8376</v>
      </c>
      <c r="C26" s="30">
        <v>1462.2096180555557</v>
      </c>
      <c r="D26" s="37">
        <f t="shared" si="0"/>
        <v>5.9850374064837904E-2</v>
      </c>
      <c r="E26" s="37">
        <f t="shared" si="1"/>
        <v>0.12918511129122773</v>
      </c>
      <c r="F26" s="11" t="str">
        <f t="shared" si="2"/>
        <v>Start group 1 for 50km</v>
      </c>
      <c r="G26" s="4" t="str">
        <f t="shared" si="3"/>
        <v>Start group 1 for 100km</v>
      </c>
    </row>
    <row r="27" spans="1:7">
      <c r="A27" s="4">
        <v>25</v>
      </c>
      <c r="B27" s="5" t="s">
        <v>8377</v>
      </c>
      <c r="C27" s="30">
        <v>1462.2100231481481</v>
      </c>
      <c r="D27" s="37">
        <f t="shared" si="0"/>
        <v>6.2344139650872821E-2</v>
      </c>
      <c r="E27" s="37">
        <f t="shared" si="1"/>
        <v>0.1313672922252011</v>
      </c>
      <c r="F27" s="11" t="str">
        <f t="shared" si="2"/>
        <v>Start group 1 for 50km</v>
      </c>
      <c r="G27" s="4" t="str">
        <f t="shared" si="3"/>
        <v>Start group 1 for 100km</v>
      </c>
    </row>
    <row r="28" spans="1:7">
      <c r="A28" s="4">
        <v>26</v>
      </c>
      <c r="B28" s="5" t="s">
        <v>8378</v>
      </c>
      <c r="C28" s="30">
        <v>1462.2102546296296</v>
      </c>
      <c r="D28" s="37">
        <f t="shared" si="0"/>
        <v>6.4837905236907731E-2</v>
      </c>
      <c r="E28" s="37">
        <f t="shared" si="1"/>
        <v>0.13261425275890015</v>
      </c>
      <c r="F28" s="11" t="str">
        <f t="shared" si="2"/>
        <v>Start group 1 for 50km</v>
      </c>
      <c r="G28" s="4" t="str">
        <f t="shared" si="3"/>
        <v>Start group 1 for 100km</v>
      </c>
    </row>
    <row r="29" spans="1:7">
      <c r="A29" s="4">
        <v>27</v>
      </c>
      <c r="B29" s="5" t="s">
        <v>8379</v>
      </c>
      <c r="C29" s="30">
        <v>1462.2108796296295</v>
      </c>
      <c r="D29" s="37">
        <f t="shared" si="0"/>
        <v>6.7331670822942641E-2</v>
      </c>
      <c r="E29" s="37">
        <f t="shared" si="1"/>
        <v>0.13598104619988785</v>
      </c>
      <c r="F29" s="11" t="str">
        <f t="shared" si="2"/>
        <v>Start group 1 for 50km</v>
      </c>
      <c r="G29" s="4" t="str">
        <f t="shared" si="3"/>
        <v>Start group 1 for 100km</v>
      </c>
    </row>
    <row r="30" spans="1:7">
      <c r="A30" s="4">
        <v>28</v>
      </c>
      <c r="B30" s="5" t="s">
        <v>8380</v>
      </c>
      <c r="C30" s="30">
        <v>1462.2109143518519</v>
      </c>
      <c r="D30" s="37">
        <f t="shared" si="0"/>
        <v>6.9825436408977551E-2</v>
      </c>
      <c r="E30" s="37">
        <f t="shared" si="1"/>
        <v>0.13616809027994256</v>
      </c>
      <c r="F30" s="11" t="str">
        <f t="shared" si="2"/>
        <v>Start group 1 for 50km</v>
      </c>
      <c r="G30" s="4" t="str">
        <f t="shared" si="3"/>
        <v>Start group 1 for 100km</v>
      </c>
    </row>
    <row r="31" spans="1:7">
      <c r="A31" s="4">
        <v>29</v>
      </c>
      <c r="B31" s="5" t="s">
        <v>8381</v>
      </c>
      <c r="C31" s="30">
        <v>1462.2115509259258</v>
      </c>
      <c r="D31" s="37">
        <f t="shared" si="0"/>
        <v>7.2319201995012475E-2</v>
      </c>
      <c r="E31" s="37">
        <f t="shared" si="1"/>
        <v>0.13959723174761518</v>
      </c>
      <c r="F31" s="11" t="str">
        <f t="shared" si="2"/>
        <v>Start group 1 for 50km</v>
      </c>
      <c r="G31" s="4" t="str">
        <f t="shared" si="3"/>
        <v>Start group 1 for 100km</v>
      </c>
    </row>
    <row r="32" spans="1:7">
      <c r="A32" s="4">
        <v>30</v>
      </c>
      <c r="B32" s="5" t="s">
        <v>8382</v>
      </c>
      <c r="C32" s="30">
        <v>1462.211701388889</v>
      </c>
      <c r="D32" s="37">
        <f t="shared" si="0"/>
        <v>7.4812967581047385E-2</v>
      </c>
      <c r="E32" s="37">
        <f t="shared" si="1"/>
        <v>0.14040775609451972</v>
      </c>
      <c r="F32" s="11" t="str">
        <f t="shared" si="2"/>
        <v>Start group 1 for 50km</v>
      </c>
      <c r="G32" s="4" t="str">
        <f t="shared" si="3"/>
        <v>Start group 1 for 100km</v>
      </c>
    </row>
    <row r="33" spans="1:7">
      <c r="A33" s="4">
        <v>31</v>
      </c>
      <c r="B33" s="5" t="s">
        <v>8383</v>
      </c>
      <c r="C33" s="30">
        <v>1462.2125462962963</v>
      </c>
      <c r="D33" s="37">
        <f t="shared" si="0"/>
        <v>7.7306733167082295E-2</v>
      </c>
      <c r="E33" s="37">
        <f t="shared" si="1"/>
        <v>0.14495916204252135</v>
      </c>
      <c r="F33" s="11" t="str">
        <f t="shared" si="2"/>
        <v>Start group 1 for 50km</v>
      </c>
      <c r="G33" s="4" t="str">
        <f t="shared" si="3"/>
        <v>Start group 1 for 100km</v>
      </c>
    </row>
    <row r="34" spans="1:7">
      <c r="A34" s="4">
        <v>32</v>
      </c>
      <c r="B34" s="5" t="s">
        <v>8384</v>
      </c>
      <c r="C34" s="30">
        <v>1462.2125694444444</v>
      </c>
      <c r="D34" s="37">
        <f t="shared" si="0"/>
        <v>7.9800498753117205E-2</v>
      </c>
      <c r="E34" s="37">
        <f t="shared" si="1"/>
        <v>0.14508385809589136</v>
      </c>
      <c r="F34" s="11" t="str">
        <f t="shared" si="2"/>
        <v>Start group 1 for 50km</v>
      </c>
      <c r="G34" s="4" t="str">
        <f t="shared" si="3"/>
        <v>Start group 1 for 100km</v>
      </c>
    </row>
    <row r="35" spans="1:7">
      <c r="A35" s="4">
        <v>33</v>
      </c>
      <c r="B35" s="5" t="s">
        <v>8385</v>
      </c>
      <c r="C35" s="30">
        <v>1462.2132175925926</v>
      </c>
      <c r="D35" s="37">
        <f t="shared" si="0"/>
        <v>8.2294264339152115E-2</v>
      </c>
      <c r="E35" s="37">
        <f t="shared" si="1"/>
        <v>0.14857534759024887</v>
      </c>
      <c r="F35" s="11" t="str">
        <f t="shared" si="2"/>
        <v>Start group 1 for 50km</v>
      </c>
      <c r="G35" s="4" t="str">
        <f t="shared" si="3"/>
        <v>Start group 1 for 100km</v>
      </c>
    </row>
    <row r="36" spans="1:7">
      <c r="A36" s="4">
        <v>34</v>
      </c>
      <c r="B36" s="5" t="s">
        <v>8386</v>
      </c>
      <c r="C36" s="30">
        <v>1462.2132291666667</v>
      </c>
      <c r="D36" s="37">
        <f t="shared" si="0"/>
        <v>8.4788029925187039E-2</v>
      </c>
      <c r="E36" s="37">
        <f t="shared" si="1"/>
        <v>0.1486376956169338</v>
      </c>
      <c r="F36" s="11" t="str">
        <f t="shared" si="2"/>
        <v>Start group 1 for 50km</v>
      </c>
      <c r="G36" s="4" t="str">
        <f t="shared" si="3"/>
        <v>Start group 1 for 100km</v>
      </c>
    </row>
    <row r="37" spans="1:7">
      <c r="A37" s="4">
        <v>35</v>
      </c>
      <c r="B37" s="5" t="s">
        <v>8387</v>
      </c>
      <c r="C37" s="30">
        <v>1462.2143287037038</v>
      </c>
      <c r="D37" s="37">
        <f t="shared" si="0"/>
        <v>8.7281795511221949E-2</v>
      </c>
      <c r="E37" s="37">
        <f t="shared" si="1"/>
        <v>0.15456075815200448</v>
      </c>
      <c r="F37" s="11" t="str">
        <f t="shared" si="2"/>
        <v>Start group 1 for 50km</v>
      </c>
      <c r="G37" s="4" t="str">
        <f t="shared" si="3"/>
        <v>Start group 1 for 100km</v>
      </c>
    </row>
    <row r="38" spans="1:7">
      <c r="A38" s="4">
        <v>36</v>
      </c>
      <c r="B38" s="5" t="s">
        <v>8388</v>
      </c>
      <c r="C38" s="30">
        <v>1462.2144791666667</v>
      </c>
      <c r="D38" s="37">
        <f t="shared" si="0"/>
        <v>8.9775561097256859E-2</v>
      </c>
      <c r="E38" s="37">
        <f t="shared" si="1"/>
        <v>0.15537128249890902</v>
      </c>
      <c r="F38" s="11" t="str">
        <f t="shared" si="2"/>
        <v>Start group 1 for 50km</v>
      </c>
      <c r="G38" s="4" t="str">
        <f t="shared" si="3"/>
        <v>Start group 1 for 100km</v>
      </c>
    </row>
    <row r="39" spans="1:7">
      <c r="A39" s="4">
        <v>37</v>
      </c>
      <c r="B39" s="5" t="s">
        <v>8389</v>
      </c>
      <c r="C39" s="30">
        <v>1462.2150462962964</v>
      </c>
      <c r="D39" s="37">
        <f t="shared" si="0"/>
        <v>9.2269326683291769E-2</v>
      </c>
      <c r="E39" s="37">
        <f t="shared" si="1"/>
        <v>0.15842633580647181</v>
      </c>
      <c r="F39" s="11" t="str">
        <f t="shared" si="2"/>
        <v>Start group 1 for 50km</v>
      </c>
      <c r="G39" s="4" t="str">
        <f t="shared" si="3"/>
        <v>Start group 1 for 100km</v>
      </c>
    </row>
    <row r="40" spans="1:7">
      <c r="A40" s="4">
        <v>38</v>
      </c>
      <c r="B40" s="5" t="s">
        <v>8390</v>
      </c>
      <c r="C40" s="30">
        <v>1462.2183449074073</v>
      </c>
      <c r="D40" s="37">
        <f t="shared" si="0"/>
        <v>9.4763092269326679E-2</v>
      </c>
      <c r="E40" s="37">
        <f t="shared" si="1"/>
        <v>0.1761955234116841</v>
      </c>
      <c r="F40" s="11" t="str">
        <f t="shared" si="2"/>
        <v>Start group 1 for 50km</v>
      </c>
      <c r="G40" s="4" t="str">
        <f t="shared" si="3"/>
        <v>Start group 1 for 100km</v>
      </c>
    </row>
    <row r="41" spans="1:7">
      <c r="A41" s="4">
        <v>39</v>
      </c>
      <c r="B41" s="5" t="s">
        <v>8391</v>
      </c>
      <c r="C41" s="30">
        <v>1462.2183912037037</v>
      </c>
      <c r="D41" s="37">
        <f t="shared" si="0"/>
        <v>9.7256857855361589E-2</v>
      </c>
      <c r="E41" s="37">
        <f t="shared" si="1"/>
        <v>0.17644491551842392</v>
      </c>
      <c r="F41" s="11" t="str">
        <f t="shared" si="2"/>
        <v>Start group 1 for 50km</v>
      </c>
      <c r="G41" s="4" t="str">
        <f t="shared" si="3"/>
        <v>Start group 1 for 100km</v>
      </c>
    </row>
    <row r="42" spans="1:7">
      <c r="A42" s="4">
        <v>40</v>
      </c>
      <c r="B42" s="5" t="s">
        <v>8392</v>
      </c>
      <c r="C42" s="30">
        <v>1462.218460648148</v>
      </c>
      <c r="D42" s="37">
        <f t="shared" si="0"/>
        <v>9.9750623441396513E-2</v>
      </c>
      <c r="E42" s="37">
        <f t="shared" si="1"/>
        <v>0.17681900367853351</v>
      </c>
      <c r="F42" s="11" t="str">
        <f t="shared" si="2"/>
        <v>Start group 1 for 50km</v>
      </c>
      <c r="G42" s="4" t="str">
        <f t="shared" si="3"/>
        <v>Start group 1 for 100km</v>
      </c>
    </row>
    <row r="43" spans="1:7">
      <c r="A43" s="4">
        <v>41</v>
      </c>
      <c r="B43" s="5" t="s">
        <v>8393</v>
      </c>
      <c r="C43" s="30">
        <v>1462.2188657407407</v>
      </c>
      <c r="D43" s="37">
        <f t="shared" si="0"/>
        <v>0.10224438902743142</v>
      </c>
      <c r="E43" s="37">
        <f t="shared" si="1"/>
        <v>0.17900118461250711</v>
      </c>
      <c r="F43" s="11" t="str">
        <f t="shared" si="2"/>
        <v>Start group 1 for 50km</v>
      </c>
      <c r="G43" s="4" t="str">
        <f t="shared" si="3"/>
        <v>Start group 1 for 100km</v>
      </c>
    </row>
    <row r="44" spans="1:7">
      <c r="A44" s="4">
        <v>42</v>
      </c>
      <c r="B44" s="5" t="s">
        <v>8394</v>
      </c>
      <c r="C44" s="30">
        <v>1462.2189120370369</v>
      </c>
      <c r="D44" s="37">
        <f t="shared" si="0"/>
        <v>0.10473815461346633</v>
      </c>
      <c r="E44" s="37">
        <f t="shared" si="1"/>
        <v>0.17925057671924691</v>
      </c>
      <c r="F44" s="11" t="str">
        <f t="shared" si="2"/>
        <v>Start group 1 for 50km</v>
      </c>
      <c r="G44" s="4" t="str">
        <f t="shared" si="3"/>
        <v>Start group 1 for 100km</v>
      </c>
    </row>
    <row r="45" spans="1:7">
      <c r="A45" s="4">
        <v>43</v>
      </c>
      <c r="B45" s="5" t="s">
        <v>8395</v>
      </c>
      <c r="C45" s="30">
        <v>1462.2203703703703</v>
      </c>
      <c r="D45" s="37">
        <f t="shared" si="0"/>
        <v>0.10723192019950124</v>
      </c>
      <c r="E45" s="37">
        <f t="shared" si="1"/>
        <v>0.18710642808155117</v>
      </c>
      <c r="F45" s="11" t="str">
        <f t="shared" si="2"/>
        <v>Start group 1 for 50km</v>
      </c>
      <c r="G45" s="4" t="str">
        <f t="shared" si="3"/>
        <v>Start group 1 for 100km</v>
      </c>
    </row>
    <row r="46" spans="1:7">
      <c r="A46" s="4">
        <v>44</v>
      </c>
      <c r="B46" s="5" t="s">
        <v>8396</v>
      </c>
      <c r="C46" s="30">
        <v>1462.2209259259259</v>
      </c>
      <c r="D46" s="37">
        <f t="shared" si="0"/>
        <v>0.10972568578553615</v>
      </c>
      <c r="E46" s="37">
        <f t="shared" si="1"/>
        <v>0.19009913336242906</v>
      </c>
      <c r="F46" s="11" t="str">
        <f t="shared" si="2"/>
        <v>Start group 1 for 50km</v>
      </c>
      <c r="G46" s="4" t="str">
        <f t="shared" si="3"/>
        <v>Start group 1 for 100km</v>
      </c>
    </row>
    <row r="47" spans="1:7">
      <c r="A47" s="4">
        <v>45</v>
      </c>
      <c r="B47" s="5" t="s">
        <v>8397</v>
      </c>
      <c r="C47" s="30">
        <v>1462.2211689814815</v>
      </c>
      <c r="D47" s="37">
        <f t="shared" si="0"/>
        <v>0.11221945137157108</v>
      </c>
      <c r="E47" s="37">
        <f t="shared" si="1"/>
        <v>0.19140844192281323</v>
      </c>
      <c r="F47" s="11" t="str">
        <f t="shared" si="2"/>
        <v>Start group 1 for 50km</v>
      </c>
      <c r="G47" s="4" t="str">
        <f t="shared" si="3"/>
        <v>Start group 1 for 100km</v>
      </c>
    </row>
    <row r="48" spans="1:7">
      <c r="A48" s="4">
        <v>46</v>
      </c>
      <c r="B48" s="5" t="s">
        <v>8398</v>
      </c>
      <c r="C48" s="36" t="s">
        <v>8399</v>
      </c>
      <c r="D48" s="37">
        <f t="shared" si="0"/>
        <v>0.11471321695760599</v>
      </c>
      <c r="E48" s="37">
        <f t="shared" si="1"/>
        <v>0.19352827483010168</v>
      </c>
      <c r="F48" s="11" t="str">
        <f t="shared" si="2"/>
        <v>Start group 1 for 50km</v>
      </c>
      <c r="G48" s="4" t="str">
        <f t="shared" si="3"/>
        <v>Start group 1 for 100km</v>
      </c>
    </row>
    <row r="49" spans="1:7">
      <c r="A49" s="4">
        <v>47</v>
      </c>
      <c r="B49" s="5" t="s">
        <v>8400</v>
      </c>
      <c r="C49" s="30">
        <v>1462.2220023148147</v>
      </c>
      <c r="D49" s="37">
        <f t="shared" si="0"/>
        <v>0.1172069825436409</v>
      </c>
      <c r="E49" s="37">
        <f t="shared" si="1"/>
        <v>0.19589749984412996</v>
      </c>
      <c r="F49" s="11" t="str">
        <f t="shared" si="2"/>
        <v>Start group 1 for 50km</v>
      </c>
      <c r="G49" s="4" t="str">
        <f t="shared" si="3"/>
        <v>Start group 1 for 100km</v>
      </c>
    </row>
    <row r="50" spans="1:7">
      <c r="A50" s="4">
        <v>48</v>
      </c>
      <c r="B50" s="5" t="s">
        <v>8401</v>
      </c>
      <c r="C50" s="30">
        <v>1462.2222106481481</v>
      </c>
      <c r="D50" s="37">
        <f t="shared" si="0"/>
        <v>0.11970074812967581</v>
      </c>
      <c r="E50" s="37">
        <f t="shared" si="1"/>
        <v>0.1970197643244592</v>
      </c>
      <c r="F50" s="11" t="str">
        <f t="shared" si="2"/>
        <v>Start group 1 for 50km</v>
      </c>
      <c r="G50" s="4" t="str">
        <f t="shared" si="3"/>
        <v>Start group 1 for 100km</v>
      </c>
    </row>
    <row r="51" spans="1:7">
      <c r="A51" s="4">
        <v>49</v>
      </c>
      <c r="B51" s="5" t="s">
        <v>8402</v>
      </c>
      <c r="C51" s="30">
        <v>1462.2224537037036</v>
      </c>
      <c r="D51" s="37">
        <f t="shared" si="0"/>
        <v>0.12219451371571072</v>
      </c>
      <c r="E51" s="37">
        <f t="shared" si="1"/>
        <v>0.19832907288484314</v>
      </c>
      <c r="F51" s="11" t="str">
        <f t="shared" si="2"/>
        <v>Start group 1 for 50km</v>
      </c>
      <c r="G51" s="4" t="str">
        <f t="shared" si="3"/>
        <v>Start group 1 for 100km</v>
      </c>
    </row>
    <row r="52" spans="1:7">
      <c r="A52" s="4">
        <v>50</v>
      </c>
      <c r="B52" s="5" t="s">
        <v>8403</v>
      </c>
      <c r="C52" s="30">
        <v>1462.222488425926</v>
      </c>
      <c r="D52" s="37">
        <f t="shared" si="0"/>
        <v>0.12468827930174564</v>
      </c>
      <c r="E52" s="37">
        <f t="shared" si="1"/>
        <v>0.19851611696489804</v>
      </c>
      <c r="F52" s="11" t="str">
        <f t="shared" si="2"/>
        <v>Start group 1 for 50km</v>
      </c>
      <c r="G52" s="4" t="str">
        <f t="shared" si="3"/>
        <v>Start group 1 for 100km</v>
      </c>
    </row>
    <row r="53" spans="1:7">
      <c r="A53" s="4">
        <v>51</v>
      </c>
      <c r="B53" s="5" t="s">
        <v>8404</v>
      </c>
      <c r="C53" s="30">
        <v>1462.2225115740741</v>
      </c>
      <c r="D53" s="37">
        <f t="shared" si="0"/>
        <v>0.12718204488778054</v>
      </c>
      <c r="E53" s="37">
        <f t="shared" si="1"/>
        <v>0.19864081301826805</v>
      </c>
      <c r="F53" s="11" t="str">
        <f t="shared" si="2"/>
        <v>Start group 1 for 50km</v>
      </c>
      <c r="G53" s="4" t="str">
        <f t="shared" si="3"/>
        <v>Start group 1 for 100km</v>
      </c>
    </row>
    <row r="54" spans="1:7">
      <c r="A54" s="4">
        <v>52</v>
      </c>
      <c r="B54" s="5" t="s">
        <v>8405</v>
      </c>
      <c r="C54" s="30">
        <v>1462.2235069444444</v>
      </c>
      <c r="D54" s="37">
        <f t="shared" si="0"/>
        <v>0.12967581047381546</v>
      </c>
      <c r="E54" s="37">
        <f t="shared" si="1"/>
        <v>0.20400274331317425</v>
      </c>
      <c r="F54" s="11" t="str">
        <f t="shared" si="2"/>
        <v>Start group 1 for 50km</v>
      </c>
      <c r="G54" s="4" t="str">
        <f t="shared" si="3"/>
        <v>Start group 1 for 100km</v>
      </c>
    </row>
    <row r="55" spans="1:7">
      <c r="A55" s="4">
        <v>53</v>
      </c>
      <c r="B55" s="5" t="s">
        <v>8406</v>
      </c>
      <c r="C55" s="30">
        <v>1462.2238773148149</v>
      </c>
      <c r="D55" s="37">
        <f t="shared" si="0"/>
        <v>0.13216957605985039</v>
      </c>
      <c r="E55" s="37">
        <f t="shared" si="1"/>
        <v>0.2059978801670927</v>
      </c>
      <c r="F55" s="11" t="str">
        <f t="shared" si="2"/>
        <v>Start group 1 for 50km</v>
      </c>
      <c r="G55" s="4" t="str">
        <f t="shared" si="3"/>
        <v>Start group 1 for 100km</v>
      </c>
    </row>
    <row r="56" spans="1:7">
      <c r="A56" s="4">
        <v>54</v>
      </c>
      <c r="B56" s="5" t="s">
        <v>8407</v>
      </c>
      <c r="C56" s="30">
        <v>1462.2243981481481</v>
      </c>
      <c r="D56" s="37">
        <f t="shared" si="0"/>
        <v>0.13466334164588528</v>
      </c>
      <c r="E56" s="37">
        <f t="shared" si="1"/>
        <v>0.20880354136791571</v>
      </c>
      <c r="F56" s="11" t="str">
        <f t="shared" si="2"/>
        <v>Start group 1 for 50km</v>
      </c>
      <c r="G56" s="4" t="str">
        <f t="shared" si="3"/>
        <v>Start group 1 for 100km</v>
      </c>
    </row>
    <row r="57" spans="1:7">
      <c r="A57" s="4">
        <v>55</v>
      </c>
      <c r="B57" s="5" t="s">
        <v>8408</v>
      </c>
      <c r="C57" s="30">
        <v>1462.2247222222222</v>
      </c>
      <c r="D57" s="37">
        <f t="shared" si="0"/>
        <v>0.13715710723192021</v>
      </c>
      <c r="E57" s="37">
        <f t="shared" si="1"/>
        <v>0.21054928611509455</v>
      </c>
      <c r="F57" s="11" t="str">
        <f t="shared" si="2"/>
        <v>Start group 1 for 50km</v>
      </c>
      <c r="G57" s="4" t="str">
        <f t="shared" si="3"/>
        <v>Start group 1 for 100km</v>
      </c>
    </row>
    <row r="58" spans="1:7">
      <c r="A58" s="4">
        <v>56</v>
      </c>
      <c r="B58" s="5" t="s">
        <v>8409</v>
      </c>
      <c r="C58" s="30">
        <v>1462.2248958333332</v>
      </c>
      <c r="D58" s="37">
        <f t="shared" si="0"/>
        <v>0.1396508728179551</v>
      </c>
      <c r="E58" s="37">
        <f t="shared" si="1"/>
        <v>0.2114845065153689</v>
      </c>
      <c r="F58" s="11" t="str">
        <f t="shared" si="2"/>
        <v>Start group 1 for 50km</v>
      </c>
      <c r="G58" s="4" t="str">
        <f t="shared" si="3"/>
        <v>Start group 1 for 100km</v>
      </c>
    </row>
    <row r="59" spans="1:7">
      <c r="A59" s="4">
        <v>57</v>
      </c>
      <c r="B59" s="5" t="s">
        <v>8410</v>
      </c>
      <c r="C59" s="30">
        <v>1462.2250810185185</v>
      </c>
      <c r="D59" s="37">
        <f t="shared" si="0"/>
        <v>0.14214463840399003</v>
      </c>
      <c r="E59" s="37">
        <f t="shared" si="1"/>
        <v>0.21248207494232813</v>
      </c>
      <c r="F59" s="11" t="str">
        <f t="shared" si="2"/>
        <v>Start group 1 for 50km</v>
      </c>
      <c r="G59" s="4" t="str">
        <f t="shared" si="3"/>
        <v>Start group 1 for 100km</v>
      </c>
    </row>
    <row r="60" spans="1:7">
      <c r="A60" s="4">
        <v>58</v>
      </c>
      <c r="B60" s="5" t="s">
        <v>8411</v>
      </c>
      <c r="C60" s="30">
        <v>1462.225138888889</v>
      </c>
      <c r="D60" s="37">
        <f t="shared" si="0"/>
        <v>0.14463840399002495</v>
      </c>
      <c r="E60" s="37">
        <f t="shared" si="1"/>
        <v>0.21279381507575282</v>
      </c>
      <c r="F60" s="11" t="str">
        <f t="shared" si="2"/>
        <v>Start group 1 for 50km</v>
      </c>
      <c r="G60" s="4" t="str">
        <f t="shared" si="3"/>
        <v>Start group 1 for 100km</v>
      </c>
    </row>
    <row r="61" spans="1:7">
      <c r="A61" s="4">
        <v>59</v>
      </c>
      <c r="B61" s="5" t="s">
        <v>8412</v>
      </c>
      <c r="C61" s="30">
        <v>1462.2258333333334</v>
      </c>
      <c r="D61" s="37">
        <f t="shared" si="0"/>
        <v>0.14713216957605985</v>
      </c>
      <c r="E61" s="37">
        <f t="shared" si="1"/>
        <v>0.21653469667685016</v>
      </c>
      <c r="F61" s="11" t="str">
        <f t="shared" si="2"/>
        <v>Start group 1 for 50km</v>
      </c>
      <c r="G61" s="4" t="str">
        <f t="shared" si="3"/>
        <v>Start group 1 for 100km</v>
      </c>
    </row>
    <row r="62" spans="1:7">
      <c r="A62" s="4">
        <v>60</v>
      </c>
      <c r="B62" s="5" t="s">
        <v>8413</v>
      </c>
      <c r="C62" s="30">
        <v>1462.2269791666668</v>
      </c>
      <c r="D62" s="37">
        <f t="shared" si="0"/>
        <v>0.14962593516209477</v>
      </c>
      <c r="E62" s="37">
        <f t="shared" si="1"/>
        <v>0.22270715131866087</v>
      </c>
      <c r="F62" s="11" t="str">
        <f t="shared" si="2"/>
        <v>Start group 1 for 50km</v>
      </c>
      <c r="G62" s="4" t="str">
        <f t="shared" si="3"/>
        <v>Start group 1 for 100km</v>
      </c>
    </row>
    <row r="63" spans="1:7">
      <c r="A63" s="4">
        <v>61</v>
      </c>
      <c r="B63" s="5" t="s">
        <v>8414</v>
      </c>
      <c r="C63" s="36" t="s">
        <v>8415</v>
      </c>
      <c r="D63" s="37">
        <f t="shared" si="0"/>
        <v>0.15211970074812967</v>
      </c>
      <c r="E63" s="37">
        <f t="shared" si="1"/>
        <v>0.2271962092399776</v>
      </c>
      <c r="F63" s="11" t="str">
        <f t="shared" si="2"/>
        <v>Start group 1 for 50km</v>
      </c>
      <c r="G63" s="4" t="str">
        <f t="shared" si="3"/>
        <v>Start group 1 for 100km</v>
      </c>
    </row>
    <row r="64" spans="1:7">
      <c r="A64" s="4">
        <v>62</v>
      </c>
      <c r="B64" s="5" t="s">
        <v>8416</v>
      </c>
      <c r="C64" s="30">
        <v>1462.2280671296296</v>
      </c>
      <c r="D64" s="37">
        <f t="shared" si="0"/>
        <v>0.15461346633416459</v>
      </c>
      <c r="E64" s="37">
        <f t="shared" si="1"/>
        <v>0.22856786582704666</v>
      </c>
      <c r="F64" s="11" t="str">
        <f t="shared" si="2"/>
        <v>Start group 1 for 50km</v>
      </c>
      <c r="G64" s="4" t="str">
        <f t="shared" si="3"/>
        <v>Start group 1 for 100km</v>
      </c>
    </row>
    <row r="65" spans="1:7">
      <c r="A65" s="4">
        <v>63</v>
      </c>
      <c r="B65" s="5" t="s">
        <v>8417</v>
      </c>
      <c r="C65" s="36" t="s">
        <v>8418</v>
      </c>
      <c r="D65" s="37">
        <f t="shared" si="0"/>
        <v>0.15710723192019951</v>
      </c>
      <c r="E65" s="37">
        <f t="shared" si="1"/>
        <v>0.22887960596047136</v>
      </c>
      <c r="F65" s="11" t="str">
        <f t="shared" si="2"/>
        <v>Start group 1 for 50km</v>
      </c>
      <c r="G65" s="4" t="str">
        <f t="shared" si="3"/>
        <v>Start group 1 for 100km</v>
      </c>
    </row>
    <row r="66" spans="1:7">
      <c r="A66" s="4">
        <v>64</v>
      </c>
      <c r="B66" s="5" t="s">
        <v>8364</v>
      </c>
      <c r="C66" s="36" t="s">
        <v>8418</v>
      </c>
      <c r="D66" s="37">
        <f t="shared" si="0"/>
        <v>0.15960099750623441</v>
      </c>
      <c r="E66" s="37">
        <f t="shared" si="1"/>
        <v>0.22887960596047136</v>
      </c>
      <c r="F66" s="11" t="str">
        <f t="shared" si="2"/>
        <v>Start group 1 for 50km</v>
      </c>
      <c r="G66" s="4" t="str">
        <f t="shared" si="3"/>
        <v>Start group 1 for 100km</v>
      </c>
    </row>
    <row r="67" spans="1:7">
      <c r="A67" s="4">
        <v>65</v>
      </c>
      <c r="B67" s="5" t="s">
        <v>8419</v>
      </c>
      <c r="C67" s="30">
        <v>1462.2281365740741</v>
      </c>
      <c r="D67" s="37">
        <f t="shared" si="0"/>
        <v>0.16209476309226933</v>
      </c>
      <c r="E67" s="37">
        <f t="shared" si="1"/>
        <v>0.22894195398715628</v>
      </c>
      <c r="F67" s="11" t="str">
        <f t="shared" si="2"/>
        <v>Start group 1 for 50km</v>
      </c>
      <c r="G67" s="4" t="str">
        <f t="shared" si="3"/>
        <v>Start group 1 for 100km</v>
      </c>
    </row>
    <row r="68" spans="1:7">
      <c r="A68" s="4">
        <v>66</v>
      </c>
      <c r="B68" s="5" t="s">
        <v>8420</v>
      </c>
      <c r="C68" s="30">
        <v>1462.2288078703705</v>
      </c>
      <c r="D68" s="37">
        <f t="shared" ref="D68:D131" si="4">A68/401</f>
        <v>0.16458852867830423</v>
      </c>
      <c r="E68" s="37">
        <f t="shared" ref="E68:E131" si="5">((HOUR(C68)*60+MINUTE(C68)+SECOND(C68)/60)-(HOUR($C$3)*60+MINUTE($C$3)+SECOND($C$3)/60))/(HOUR($C$3)*60+MINUTE($C$3)+SECOND($C$3)/60)</f>
        <v>0.2325581395348838</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4">
        <v>67</v>
      </c>
      <c r="B69" s="5" t="s">
        <v>8421</v>
      </c>
      <c r="C69" s="30">
        <v>1462.2291435185184</v>
      </c>
      <c r="D69" s="37">
        <f t="shared" si="4"/>
        <v>0.16708229426433915</v>
      </c>
      <c r="E69" s="37">
        <f t="shared" si="5"/>
        <v>0.23436623230874734</v>
      </c>
      <c r="F69" s="11" t="str">
        <f t="shared" si="6"/>
        <v>Start group 1 for 50km</v>
      </c>
      <c r="G69" s="4" t="str">
        <f t="shared" si="7"/>
        <v>Start group 2 for 100km</v>
      </c>
    </row>
    <row r="70" spans="1:7">
      <c r="A70" s="4">
        <v>68</v>
      </c>
      <c r="B70" s="5" t="s">
        <v>8422</v>
      </c>
      <c r="C70" s="30">
        <v>1462.2292824074075</v>
      </c>
      <c r="D70" s="37">
        <f t="shared" si="4"/>
        <v>0.16957605985037408</v>
      </c>
      <c r="E70" s="37">
        <f t="shared" si="5"/>
        <v>0.23511440862896699</v>
      </c>
      <c r="F70" s="11" t="str">
        <f t="shared" si="6"/>
        <v>Start group 1 for 50km</v>
      </c>
      <c r="G70" s="4" t="str">
        <f t="shared" si="7"/>
        <v>Start group 2 for 100km</v>
      </c>
    </row>
    <row r="71" spans="1:7">
      <c r="A71" s="4">
        <v>69</v>
      </c>
      <c r="B71" s="5" t="s">
        <v>8423</v>
      </c>
      <c r="C71" s="30">
        <v>1462.2304861111111</v>
      </c>
      <c r="D71" s="37">
        <f t="shared" si="4"/>
        <v>0.17206982543640897</v>
      </c>
      <c r="E71" s="37">
        <f t="shared" si="5"/>
        <v>0.24159860340420219</v>
      </c>
      <c r="F71" s="11" t="str">
        <f t="shared" si="6"/>
        <v>Start group 1 for 50km</v>
      </c>
      <c r="G71" s="4" t="str">
        <f t="shared" si="7"/>
        <v>Start group 2 for 100km</v>
      </c>
    </row>
    <row r="72" spans="1:7">
      <c r="A72" s="4">
        <v>70</v>
      </c>
      <c r="B72" s="5" t="s">
        <v>8424</v>
      </c>
      <c r="C72" s="30">
        <v>1462.2307175925926</v>
      </c>
      <c r="D72" s="37">
        <f t="shared" si="4"/>
        <v>0.1745635910224439</v>
      </c>
      <c r="E72" s="37">
        <f t="shared" si="5"/>
        <v>0.24284556393790144</v>
      </c>
      <c r="F72" s="11" t="str">
        <f t="shared" si="6"/>
        <v>Start group 1 for 50km</v>
      </c>
      <c r="G72" s="4" t="str">
        <f t="shared" si="7"/>
        <v>Start group 2 for 100km</v>
      </c>
    </row>
    <row r="73" spans="1:7">
      <c r="A73" s="4">
        <v>71</v>
      </c>
      <c r="B73" s="5" t="s">
        <v>8425</v>
      </c>
      <c r="C73" s="30">
        <v>1462.2307523148147</v>
      </c>
      <c r="D73" s="37">
        <f t="shared" si="4"/>
        <v>0.17705735660847879</v>
      </c>
      <c r="E73" s="37">
        <f t="shared" si="5"/>
        <v>0.24303260801795634</v>
      </c>
      <c r="F73" s="11" t="str">
        <f t="shared" si="6"/>
        <v>Start group 1 for 50km</v>
      </c>
      <c r="G73" s="4" t="str">
        <f t="shared" si="7"/>
        <v>Start group 2 for 100km</v>
      </c>
    </row>
    <row r="74" spans="1:7">
      <c r="A74" s="4">
        <v>72</v>
      </c>
      <c r="B74" s="5" t="s">
        <v>8426</v>
      </c>
      <c r="C74" s="30">
        <v>1462.2315856481482</v>
      </c>
      <c r="D74" s="37">
        <f t="shared" si="4"/>
        <v>0.17955112219451372</v>
      </c>
      <c r="E74" s="37">
        <f t="shared" si="5"/>
        <v>0.24752166593927311</v>
      </c>
      <c r="F74" s="11" t="str">
        <f t="shared" si="6"/>
        <v>Start group 1 for 50km</v>
      </c>
      <c r="G74" s="4" t="str">
        <f t="shared" si="7"/>
        <v>Start group 2 for 100km</v>
      </c>
    </row>
    <row r="75" spans="1:7">
      <c r="A75" s="4">
        <v>73</v>
      </c>
      <c r="B75" s="5" t="s">
        <v>8427</v>
      </c>
      <c r="C75" s="30">
        <v>1462.2324305555555</v>
      </c>
      <c r="D75" s="37">
        <f t="shared" si="4"/>
        <v>0.18204488778054864</v>
      </c>
      <c r="E75" s="37">
        <f t="shared" si="5"/>
        <v>0.25207307188727474</v>
      </c>
      <c r="F75" s="11" t="str">
        <f t="shared" si="6"/>
        <v>Start group 1 for 50km</v>
      </c>
      <c r="G75" s="4" t="str">
        <f t="shared" si="7"/>
        <v>Start group 2 for 100km</v>
      </c>
    </row>
    <row r="76" spans="1:7">
      <c r="A76" s="4">
        <v>74</v>
      </c>
      <c r="B76" s="5" t="s">
        <v>8428</v>
      </c>
      <c r="C76" s="30">
        <v>1462.2326041666668</v>
      </c>
      <c r="D76" s="37">
        <f t="shared" si="4"/>
        <v>0.18453865336658354</v>
      </c>
      <c r="E76" s="37">
        <f t="shared" si="5"/>
        <v>0.25300829228754906</v>
      </c>
      <c r="F76" s="11" t="str">
        <f t="shared" si="6"/>
        <v>Start group 1 for 50km</v>
      </c>
      <c r="G76" s="4" t="str">
        <f t="shared" si="7"/>
        <v>Start group 2 for 100km</v>
      </c>
    </row>
    <row r="77" spans="1:7">
      <c r="A77" s="4">
        <v>75</v>
      </c>
      <c r="B77" s="5" t="s">
        <v>8429</v>
      </c>
      <c r="C77" s="30">
        <v>1462.2330555555557</v>
      </c>
      <c r="D77" s="37">
        <f t="shared" si="4"/>
        <v>0.18703241895261846</v>
      </c>
      <c r="E77" s="37">
        <f t="shared" si="5"/>
        <v>0.25543986532826246</v>
      </c>
      <c r="F77" s="11" t="str">
        <f t="shared" si="6"/>
        <v>Start group 1 for 50km</v>
      </c>
      <c r="G77" s="4" t="str">
        <f t="shared" si="7"/>
        <v>Start group 2 for 100km</v>
      </c>
    </row>
    <row r="78" spans="1:7">
      <c r="A78" s="4">
        <v>76</v>
      </c>
      <c r="B78" s="5" t="s">
        <v>8430</v>
      </c>
      <c r="C78" s="30">
        <v>1462.2330555555557</v>
      </c>
      <c r="D78" s="37">
        <f t="shared" si="4"/>
        <v>0.18952618453865336</v>
      </c>
      <c r="E78" s="37">
        <f t="shared" si="5"/>
        <v>0.25543986532826246</v>
      </c>
      <c r="F78" s="11" t="str">
        <f t="shared" si="6"/>
        <v>Start group 1 for 50km</v>
      </c>
      <c r="G78" s="4" t="str">
        <f t="shared" si="7"/>
        <v>Start group 2 for 100km</v>
      </c>
    </row>
    <row r="79" spans="1:7">
      <c r="A79" s="4">
        <v>77</v>
      </c>
      <c r="B79" s="5" t="s">
        <v>8431</v>
      </c>
      <c r="C79" s="30">
        <v>1462.2335763888889</v>
      </c>
      <c r="D79" s="37">
        <f t="shared" si="4"/>
        <v>0.19201995012468828</v>
      </c>
      <c r="E79" s="37">
        <f t="shared" si="5"/>
        <v>0.25824552652908545</v>
      </c>
      <c r="F79" s="11" t="str">
        <f t="shared" si="6"/>
        <v>Start group 1 for 50km</v>
      </c>
      <c r="G79" s="4" t="str">
        <f t="shared" si="7"/>
        <v>Start group 2 for 100km</v>
      </c>
    </row>
    <row r="80" spans="1:7">
      <c r="A80" s="4">
        <v>78</v>
      </c>
      <c r="B80" s="5" t="s">
        <v>8432</v>
      </c>
      <c r="C80" s="30">
        <v>1462.2335763888889</v>
      </c>
      <c r="D80" s="37">
        <f t="shared" si="4"/>
        <v>0.19451371571072318</v>
      </c>
      <c r="E80" s="37">
        <f t="shared" si="5"/>
        <v>0.25824552652908545</v>
      </c>
      <c r="F80" s="11" t="str">
        <f t="shared" si="6"/>
        <v>Start group 1 for 50km</v>
      </c>
      <c r="G80" s="4" t="str">
        <f t="shared" si="7"/>
        <v>Start group 2 for 100km</v>
      </c>
    </row>
    <row r="81" spans="1:7">
      <c r="A81" s="4">
        <v>79</v>
      </c>
      <c r="B81" s="5" t="s">
        <v>8433</v>
      </c>
      <c r="C81" s="30">
        <v>1462.2336805555556</v>
      </c>
      <c r="D81" s="37">
        <f t="shared" si="4"/>
        <v>0.1970074812967581</v>
      </c>
      <c r="E81" s="37">
        <f t="shared" si="5"/>
        <v>0.25880665876924996</v>
      </c>
      <c r="F81" s="11" t="str">
        <f t="shared" si="6"/>
        <v>Start group 1 for 50km</v>
      </c>
      <c r="G81" s="4" t="str">
        <f t="shared" si="7"/>
        <v>Start group 2 for 100km</v>
      </c>
    </row>
    <row r="82" spans="1:7">
      <c r="A82" s="4">
        <v>80</v>
      </c>
      <c r="B82" s="5" t="s">
        <v>8434</v>
      </c>
      <c r="C82" s="30">
        <v>1462.2339699074073</v>
      </c>
      <c r="D82" s="37">
        <f t="shared" si="4"/>
        <v>0.19950124688279303</v>
      </c>
      <c r="E82" s="37">
        <f t="shared" si="5"/>
        <v>0.2603653594363739</v>
      </c>
      <c r="F82" s="11" t="str">
        <f t="shared" si="6"/>
        <v>Start group 1 for 50km</v>
      </c>
      <c r="G82" s="4" t="str">
        <f t="shared" si="7"/>
        <v>Start group 2 for 100km</v>
      </c>
    </row>
    <row r="83" spans="1:7">
      <c r="A83" s="4">
        <v>81</v>
      </c>
      <c r="B83" s="5" t="s">
        <v>8435</v>
      </c>
      <c r="C83" s="30">
        <v>1462.2343981481481</v>
      </c>
      <c r="D83" s="37">
        <f t="shared" si="4"/>
        <v>0.20199501246882792</v>
      </c>
      <c r="E83" s="37">
        <f t="shared" si="5"/>
        <v>0.26267223642371729</v>
      </c>
      <c r="F83" s="11" t="str">
        <f t="shared" si="6"/>
        <v>Start group 1 for 50km</v>
      </c>
      <c r="G83" s="4" t="str">
        <f t="shared" si="7"/>
        <v>Start group 2 for 100km</v>
      </c>
    </row>
    <row r="84" spans="1:7">
      <c r="A84" s="4">
        <v>82</v>
      </c>
      <c r="B84" s="5" t="s">
        <v>8436</v>
      </c>
      <c r="C84" s="30">
        <v>1462.2349652777777</v>
      </c>
      <c r="D84" s="37">
        <f t="shared" si="4"/>
        <v>0.20448877805486285</v>
      </c>
      <c r="E84" s="37">
        <f t="shared" si="5"/>
        <v>0.26572728973128013</v>
      </c>
      <c r="F84" s="11" t="str">
        <f t="shared" si="6"/>
        <v>Start group 1 for 50km</v>
      </c>
      <c r="G84" s="4" t="str">
        <f t="shared" si="7"/>
        <v>Start group 2 for 100km</v>
      </c>
    </row>
    <row r="85" spans="1:7">
      <c r="A85" s="4">
        <v>83</v>
      </c>
      <c r="B85" s="5" t="s">
        <v>8437</v>
      </c>
      <c r="C85" s="30">
        <v>1462.2352083333333</v>
      </c>
      <c r="D85" s="37">
        <f t="shared" si="4"/>
        <v>0.20698254364089774</v>
      </c>
      <c r="E85" s="37">
        <f t="shared" si="5"/>
        <v>0.26703659829166404</v>
      </c>
      <c r="F85" s="11" t="str">
        <f t="shared" si="6"/>
        <v>Start group 1 for 50km</v>
      </c>
      <c r="G85" s="4" t="str">
        <f t="shared" si="7"/>
        <v>Start group 2 for 100km</v>
      </c>
    </row>
    <row r="86" spans="1:7">
      <c r="A86" s="4">
        <v>84</v>
      </c>
      <c r="B86" s="5" t="s">
        <v>8438</v>
      </c>
      <c r="C86" s="30">
        <v>1462.2352662037038</v>
      </c>
      <c r="D86" s="37">
        <f t="shared" si="4"/>
        <v>0.20947630922693267</v>
      </c>
      <c r="E86" s="37">
        <f t="shared" si="5"/>
        <v>0.26734833842508898</v>
      </c>
      <c r="F86" s="11" t="str">
        <f t="shared" si="6"/>
        <v>Start group 1 for 50km</v>
      </c>
      <c r="G86" s="4" t="str">
        <f t="shared" si="7"/>
        <v>Start group 2 for 100km</v>
      </c>
    </row>
    <row r="87" spans="1:7">
      <c r="A87" s="4">
        <v>85</v>
      </c>
      <c r="B87" s="5" t="s">
        <v>8439</v>
      </c>
      <c r="C87" s="30">
        <v>1462.2355555555555</v>
      </c>
      <c r="D87" s="37">
        <f t="shared" si="4"/>
        <v>0.21197007481296759</v>
      </c>
      <c r="E87" s="37">
        <f t="shared" si="5"/>
        <v>0.2689070390922127</v>
      </c>
      <c r="F87" s="11" t="str">
        <f t="shared" si="6"/>
        <v>Start group 1 for 50km</v>
      </c>
      <c r="G87" s="4" t="str">
        <f t="shared" si="7"/>
        <v>Start group 2 for 100km</v>
      </c>
    </row>
    <row r="88" spans="1:7">
      <c r="A88" s="4">
        <v>86</v>
      </c>
      <c r="B88" s="5" t="s">
        <v>8440</v>
      </c>
      <c r="C88" s="30">
        <v>1462.2357175925927</v>
      </c>
      <c r="D88" s="37">
        <f t="shared" si="4"/>
        <v>0.21446384039900249</v>
      </c>
      <c r="E88" s="37">
        <f t="shared" si="5"/>
        <v>0.26977991146580216</v>
      </c>
      <c r="F88" s="11" t="str">
        <f t="shared" si="6"/>
        <v>Start group 1 for 50km</v>
      </c>
      <c r="G88" s="4" t="str">
        <f t="shared" si="7"/>
        <v>Start group 2 for 100km</v>
      </c>
    </row>
    <row r="89" spans="1:7">
      <c r="A89" s="4">
        <v>87</v>
      </c>
      <c r="B89" s="5" t="s">
        <v>8441</v>
      </c>
      <c r="C89" s="30">
        <v>1462.2357523148148</v>
      </c>
      <c r="D89" s="37">
        <f t="shared" si="4"/>
        <v>0.21695760598503741</v>
      </c>
      <c r="E89" s="37">
        <f t="shared" si="5"/>
        <v>0.26996695554585703</v>
      </c>
      <c r="F89" s="11" t="str">
        <f t="shared" si="6"/>
        <v>Start group 1 for 50km</v>
      </c>
      <c r="G89" s="4" t="str">
        <f t="shared" si="7"/>
        <v>Start group 2 for 100km</v>
      </c>
    </row>
    <row r="90" spans="1:7">
      <c r="A90" s="4">
        <v>88</v>
      </c>
      <c r="B90" s="5" t="s">
        <v>8442</v>
      </c>
      <c r="C90" s="30">
        <v>1462.2361458333332</v>
      </c>
      <c r="D90" s="37">
        <f t="shared" si="4"/>
        <v>0.21945137157107231</v>
      </c>
      <c r="E90" s="37">
        <f t="shared" si="5"/>
        <v>0.27208678845314554</v>
      </c>
      <c r="F90" s="11" t="str">
        <f t="shared" si="6"/>
        <v>Start group 1 for 50km</v>
      </c>
      <c r="G90" s="4" t="str">
        <f t="shared" si="7"/>
        <v>Start group 2 for 100km</v>
      </c>
    </row>
    <row r="91" spans="1:7">
      <c r="A91" s="4">
        <v>89</v>
      </c>
      <c r="B91" s="5" t="s">
        <v>8443</v>
      </c>
      <c r="C91" s="30">
        <v>1462.2361805555556</v>
      </c>
      <c r="D91" s="37">
        <f t="shared" si="4"/>
        <v>0.22194513715710723</v>
      </c>
      <c r="E91" s="37">
        <f t="shared" si="5"/>
        <v>0.27227383253320042</v>
      </c>
      <c r="F91" s="11" t="str">
        <f t="shared" si="6"/>
        <v>Start group 1 for 50km</v>
      </c>
      <c r="G91" s="4" t="str">
        <f t="shared" si="7"/>
        <v>Start group 2 for 100km</v>
      </c>
    </row>
    <row r="92" spans="1:7">
      <c r="A92" s="4">
        <v>90</v>
      </c>
      <c r="B92" s="5" t="s">
        <v>8444</v>
      </c>
      <c r="C92" s="30">
        <v>1462.2363541666666</v>
      </c>
      <c r="D92" s="37">
        <f t="shared" si="4"/>
        <v>0.22443890274314215</v>
      </c>
      <c r="E92" s="37">
        <f t="shared" si="5"/>
        <v>0.27320905293347475</v>
      </c>
      <c r="F92" s="11" t="str">
        <f t="shared" si="6"/>
        <v>Start group 1 for 50km</v>
      </c>
      <c r="G92" s="4" t="str">
        <f t="shared" si="7"/>
        <v>Start group 2 for 100km</v>
      </c>
    </row>
    <row r="93" spans="1:7">
      <c r="A93" s="4">
        <v>91</v>
      </c>
      <c r="B93" s="5" t="s">
        <v>8445</v>
      </c>
      <c r="C93" s="30">
        <v>1462.2364120370371</v>
      </c>
      <c r="D93" s="37">
        <f t="shared" si="4"/>
        <v>0.22693266832917705</v>
      </c>
      <c r="E93" s="37">
        <f t="shared" si="5"/>
        <v>0.27352079306689947</v>
      </c>
      <c r="F93" s="11" t="str">
        <f t="shared" si="6"/>
        <v>Start group 1 for 50km</v>
      </c>
      <c r="G93" s="4" t="str">
        <f t="shared" si="7"/>
        <v>Start group 2 for 100km</v>
      </c>
    </row>
    <row r="94" spans="1:7">
      <c r="A94" s="4">
        <v>92</v>
      </c>
      <c r="B94" s="5" t="s">
        <v>8446</v>
      </c>
      <c r="C94" s="30">
        <v>1462.2364236111111</v>
      </c>
      <c r="D94" s="37">
        <f t="shared" si="4"/>
        <v>0.22942643391521197</v>
      </c>
      <c r="E94" s="37">
        <f t="shared" si="5"/>
        <v>0.27358314109358434</v>
      </c>
      <c r="F94" s="11" t="str">
        <f t="shared" si="6"/>
        <v>Start group 1 for 50km</v>
      </c>
      <c r="G94" s="4" t="str">
        <f t="shared" si="7"/>
        <v>Start group 2 for 100km</v>
      </c>
    </row>
    <row r="95" spans="1:7">
      <c r="A95" s="4">
        <v>93</v>
      </c>
      <c r="B95" s="5" t="s">
        <v>8447</v>
      </c>
      <c r="C95" s="30">
        <v>1462.2364467592593</v>
      </c>
      <c r="D95" s="37">
        <f t="shared" si="4"/>
        <v>0.23192019950124687</v>
      </c>
      <c r="E95" s="37">
        <f t="shared" si="5"/>
        <v>0.27370783714695435</v>
      </c>
      <c r="F95" s="11" t="str">
        <f t="shared" si="6"/>
        <v>Start group 1 for 50km</v>
      </c>
      <c r="G95" s="4" t="str">
        <f t="shared" si="7"/>
        <v>Start group 2 for 100km</v>
      </c>
    </row>
    <row r="96" spans="1:7">
      <c r="A96" s="4">
        <v>94</v>
      </c>
      <c r="B96" s="5" t="s">
        <v>8448</v>
      </c>
      <c r="C96" s="30">
        <v>1462.2365856481481</v>
      </c>
      <c r="D96" s="37">
        <f t="shared" si="4"/>
        <v>0.23441396508728179</v>
      </c>
      <c r="E96" s="37">
        <f t="shared" si="5"/>
        <v>0.2744560134671738</v>
      </c>
      <c r="F96" s="11" t="str">
        <f t="shared" si="6"/>
        <v>Start group 1 for 50km</v>
      </c>
      <c r="G96" s="4" t="str">
        <f t="shared" si="7"/>
        <v>Start group 2 for 100km</v>
      </c>
    </row>
    <row r="97" spans="1:7">
      <c r="A97" s="4">
        <v>95</v>
      </c>
      <c r="B97" s="5" t="s">
        <v>8449</v>
      </c>
      <c r="C97" s="30">
        <v>1462.2366087962962</v>
      </c>
      <c r="D97" s="37">
        <f t="shared" si="4"/>
        <v>0.23690773067331672</v>
      </c>
      <c r="E97" s="37">
        <f t="shared" si="5"/>
        <v>0.27458070952054359</v>
      </c>
      <c r="F97" s="11" t="str">
        <f t="shared" si="6"/>
        <v>Start group 1 for 50km</v>
      </c>
      <c r="G97" s="4" t="str">
        <f t="shared" si="7"/>
        <v>Start group 2 for 100km</v>
      </c>
    </row>
    <row r="98" spans="1:7">
      <c r="A98" s="4">
        <v>96</v>
      </c>
      <c r="B98" s="5" t="s">
        <v>8450</v>
      </c>
      <c r="C98" s="30">
        <v>1462.2380439814815</v>
      </c>
      <c r="D98" s="37">
        <f t="shared" si="4"/>
        <v>0.23940149625935161</v>
      </c>
      <c r="E98" s="37">
        <f t="shared" si="5"/>
        <v>0.28231186482947829</v>
      </c>
      <c r="F98" s="11" t="str">
        <f t="shared" si="6"/>
        <v>Start group 1 for 50km</v>
      </c>
      <c r="G98" s="4" t="str">
        <f t="shared" si="7"/>
        <v>Start group 2 for 100km</v>
      </c>
    </row>
    <row r="99" spans="1:7">
      <c r="A99" s="4">
        <v>97</v>
      </c>
      <c r="B99" s="5" t="s">
        <v>8451</v>
      </c>
      <c r="C99" s="30">
        <v>1462.2383217592592</v>
      </c>
      <c r="D99" s="37">
        <f t="shared" si="4"/>
        <v>0.24189526184538654</v>
      </c>
      <c r="E99" s="37">
        <f t="shared" si="5"/>
        <v>0.28380821746991713</v>
      </c>
      <c r="F99" s="11" t="str">
        <f t="shared" si="6"/>
        <v>Start group 1 for 50km</v>
      </c>
      <c r="G99" s="4" t="str">
        <f t="shared" si="7"/>
        <v>Start group 2 for 100km</v>
      </c>
    </row>
    <row r="100" spans="1:7">
      <c r="A100" s="4">
        <v>98</v>
      </c>
      <c r="B100" s="5" t="s">
        <v>8452</v>
      </c>
      <c r="C100" s="30">
        <v>1462.2386226851852</v>
      </c>
      <c r="D100" s="37">
        <f t="shared" si="4"/>
        <v>0.24438902743142144</v>
      </c>
      <c r="E100" s="37">
        <f t="shared" si="5"/>
        <v>0.28542926616372599</v>
      </c>
      <c r="F100" s="11" t="str">
        <f t="shared" si="6"/>
        <v>Start group 1 for 50km</v>
      </c>
      <c r="G100" s="4" t="str">
        <f t="shared" si="7"/>
        <v>Start group 2 for 100km</v>
      </c>
    </row>
    <row r="101" spans="1:7">
      <c r="A101" s="4">
        <v>99</v>
      </c>
      <c r="B101" s="5" t="s">
        <v>8453</v>
      </c>
      <c r="C101" s="30">
        <v>1462.2387268518519</v>
      </c>
      <c r="D101" s="37">
        <f t="shared" si="4"/>
        <v>0.24688279301745636</v>
      </c>
      <c r="E101" s="37">
        <f t="shared" si="5"/>
        <v>0.28599039840389046</v>
      </c>
      <c r="F101" s="11" t="str">
        <f t="shared" si="6"/>
        <v>Start group 1 for 50km</v>
      </c>
      <c r="G101" s="4" t="str">
        <f t="shared" si="7"/>
        <v>Start group 2 for 100km</v>
      </c>
    </row>
    <row r="102" spans="1:7">
      <c r="A102" s="4">
        <v>100</v>
      </c>
      <c r="B102" s="5" t="s">
        <v>8454</v>
      </c>
      <c r="C102" s="30">
        <v>1462.2390393518519</v>
      </c>
      <c r="D102" s="37">
        <f t="shared" si="4"/>
        <v>0.24937655860349128</v>
      </c>
      <c r="E102" s="37">
        <f t="shared" si="5"/>
        <v>0.28767379512438424</v>
      </c>
      <c r="F102" s="11" t="str">
        <f t="shared" si="6"/>
        <v>Start group 1 for 50km</v>
      </c>
      <c r="G102" s="4" t="str">
        <f t="shared" si="7"/>
        <v>Start group 2 for 100km</v>
      </c>
    </row>
    <row r="103" spans="1:7">
      <c r="A103" s="4">
        <v>101</v>
      </c>
      <c r="B103" s="5" t="s">
        <v>8455</v>
      </c>
      <c r="C103" s="30">
        <v>1462.2393402777777</v>
      </c>
      <c r="D103" s="37">
        <f t="shared" si="4"/>
        <v>0.25187032418952621</v>
      </c>
      <c r="E103" s="37">
        <f t="shared" si="5"/>
        <v>0.28929484381819309</v>
      </c>
      <c r="F103" s="11" t="str">
        <f t="shared" si="6"/>
        <v>Start group 1 for 50km</v>
      </c>
      <c r="G103" s="4" t="str">
        <f t="shared" si="7"/>
        <v>Start group 2 for 100km</v>
      </c>
    </row>
    <row r="104" spans="1:7">
      <c r="A104" s="4">
        <v>102</v>
      </c>
      <c r="B104" s="5" t="s">
        <v>8456</v>
      </c>
      <c r="C104" s="30">
        <v>1462.2398032407407</v>
      </c>
      <c r="D104" s="37">
        <f t="shared" si="4"/>
        <v>0.25436408977556108</v>
      </c>
      <c r="E104" s="37">
        <f t="shared" si="5"/>
        <v>0.29178876488559136</v>
      </c>
      <c r="F104" s="11" t="str">
        <f t="shared" si="6"/>
        <v>Start group 1 for 50km</v>
      </c>
      <c r="G104" s="4" t="str">
        <f t="shared" si="7"/>
        <v>Start group 2 for 100km</v>
      </c>
    </row>
    <row r="105" spans="1:7">
      <c r="A105" s="4">
        <v>103</v>
      </c>
      <c r="B105" s="5" t="s">
        <v>8457</v>
      </c>
      <c r="C105" s="30">
        <v>1462.239988425926</v>
      </c>
      <c r="D105" s="37">
        <f t="shared" si="4"/>
        <v>0.256857855361596</v>
      </c>
      <c r="E105" s="37">
        <f t="shared" si="5"/>
        <v>0.29278633331255061</v>
      </c>
      <c r="F105" s="11" t="str">
        <f t="shared" si="6"/>
        <v>Start group 1 for 50km</v>
      </c>
      <c r="G105" s="4" t="str">
        <f t="shared" si="7"/>
        <v>Start group 2 for 100km</v>
      </c>
    </row>
    <row r="106" spans="1:7">
      <c r="A106" s="4">
        <v>104</v>
      </c>
      <c r="B106" s="5" t="s">
        <v>8458</v>
      </c>
      <c r="C106" s="30">
        <v>1462.2400578703703</v>
      </c>
      <c r="D106" s="37">
        <f t="shared" si="4"/>
        <v>0.25935162094763092</v>
      </c>
      <c r="E106" s="37">
        <f t="shared" si="5"/>
        <v>0.29316042147266042</v>
      </c>
      <c r="F106" s="11" t="str">
        <f t="shared" si="6"/>
        <v>Start group 1 for 50km</v>
      </c>
      <c r="G106" s="4" t="str">
        <f t="shared" si="7"/>
        <v>Start group 2 for 100km</v>
      </c>
    </row>
    <row r="107" spans="1:7">
      <c r="A107" s="4">
        <v>105</v>
      </c>
      <c r="B107" s="5" t="s">
        <v>8459</v>
      </c>
      <c r="C107" s="30">
        <v>1462.2400810185186</v>
      </c>
      <c r="D107" s="37">
        <f t="shared" si="4"/>
        <v>0.26184538653366585</v>
      </c>
      <c r="E107" s="37">
        <f t="shared" si="5"/>
        <v>0.2932851175260302</v>
      </c>
      <c r="F107" s="11" t="str">
        <f t="shared" si="6"/>
        <v>Start group 1 for 50km</v>
      </c>
      <c r="G107" s="4" t="str">
        <f t="shared" si="7"/>
        <v>Start group 2 for 100km</v>
      </c>
    </row>
    <row r="108" spans="1:7">
      <c r="A108" s="4">
        <v>106</v>
      </c>
      <c r="B108" s="5" t="s">
        <v>8460</v>
      </c>
      <c r="C108" s="30">
        <v>1462.2402083333334</v>
      </c>
      <c r="D108" s="37">
        <f t="shared" si="4"/>
        <v>0.26433915211970077</v>
      </c>
      <c r="E108" s="37">
        <f t="shared" si="5"/>
        <v>0.29397094581956473</v>
      </c>
      <c r="F108" s="11" t="str">
        <f t="shared" si="6"/>
        <v>Start group 1 for 50km</v>
      </c>
      <c r="G108" s="4" t="str">
        <f t="shared" si="7"/>
        <v>Start group 2 for 100km</v>
      </c>
    </row>
    <row r="109" spans="1:7">
      <c r="A109" s="4">
        <v>107</v>
      </c>
      <c r="B109" s="5" t="s">
        <v>8461</v>
      </c>
      <c r="C109" s="30">
        <v>1462.2402662037036</v>
      </c>
      <c r="D109" s="37">
        <f t="shared" si="4"/>
        <v>0.26683291770573564</v>
      </c>
      <c r="E109" s="37">
        <f t="shared" si="5"/>
        <v>0.29428268595298968</v>
      </c>
      <c r="F109" s="11" t="str">
        <f t="shared" si="6"/>
        <v>Start group 1 for 50km</v>
      </c>
      <c r="G109" s="4" t="str">
        <f t="shared" si="7"/>
        <v>Start group 2 for 100km</v>
      </c>
    </row>
    <row r="110" spans="1:7">
      <c r="A110" s="4">
        <v>108</v>
      </c>
      <c r="B110" s="5" t="s">
        <v>8462</v>
      </c>
      <c r="C110" s="30">
        <v>1462.2410069444445</v>
      </c>
      <c r="D110" s="37">
        <f t="shared" si="4"/>
        <v>0.26932668329177056</v>
      </c>
      <c r="E110" s="37">
        <f t="shared" si="5"/>
        <v>0.29827295966082679</v>
      </c>
      <c r="F110" s="11" t="str">
        <f t="shared" si="6"/>
        <v>Start group 1 for 50km</v>
      </c>
      <c r="G110" s="4" t="str">
        <f t="shared" si="7"/>
        <v>Start group 2 for 100km</v>
      </c>
    </row>
    <row r="111" spans="1:7">
      <c r="A111" s="4">
        <v>109</v>
      </c>
      <c r="B111" s="5" t="s">
        <v>8463</v>
      </c>
      <c r="C111" s="30">
        <v>1462.2416435185185</v>
      </c>
      <c r="D111" s="37">
        <f t="shared" si="4"/>
        <v>0.27182044887780549</v>
      </c>
      <c r="E111" s="37">
        <f t="shared" si="5"/>
        <v>0.30170210112849921</v>
      </c>
      <c r="F111" s="11" t="str">
        <f t="shared" si="6"/>
        <v>Start group 1 for 50km</v>
      </c>
      <c r="G111" s="4" t="str">
        <f t="shared" si="7"/>
        <v>Start group 2 for 100km</v>
      </c>
    </row>
    <row r="112" spans="1:7">
      <c r="A112" s="4">
        <v>110</v>
      </c>
      <c r="B112" s="5" t="s">
        <v>8464</v>
      </c>
      <c r="C112" s="30">
        <v>1462.241724537037</v>
      </c>
      <c r="D112" s="37">
        <f t="shared" si="4"/>
        <v>0.27431421446384041</v>
      </c>
      <c r="E112" s="37">
        <f t="shared" si="5"/>
        <v>0.30213853731529394</v>
      </c>
      <c r="F112" s="11" t="str">
        <f t="shared" si="6"/>
        <v>Start group 1 for 50km</v>
      </c>
      <c r="G112" s="4" t="str">
        <f t="shared" si="7"/>
        <v>Start group 2 for 100km</v>
      </c>
    </row>
    <row r="113" spans="1:7">
      <c r="A113" s="4">
        <v>111</v>
      </c>
      <c r="B113" s="5" t="s">
        <v>8465</v>
      </c>
      <c r="C113" s="30">
        <v>1462.2419907407407</v>
      </c>
      <c r="D113" s="37">
        <f t="shared" si="4"/>
        <v>0.27680798004987534</v>
      </c>
      <c r="E113" s="37">
        <f t="shared" si="5"/>
        <v>0.30357254192904787</v>
      </c>
      <c r="F113" s="11" t="str">
        <f t="shared" si="6"/>
        <v>Start group 1 for 50km</v>
      </c>
      <c r="G113" s="4" t="str">
        <f t="shared" si="7"/>
        <v>Start group 2 for 100km</v>
      </c>
    </row>
    <row r="114" spans="1:7">
      <c r="A114" s="4">
        <v>112</v>
      </c>
      <c r="B114" s="5" t="s">
        <v>8466</v>
      </c>
      <c r="C114" s="30">
        <v>1462.2421180555555</v>
      </c>
      <c r="D114" s="37">
        <f t="shared" si="4"/>
        <v>0.2793017456359102</v>
      </c>
      <c r="E114" s="37">
        <f t="shared" si="5"/>
        <v>0.3042583702225824</v>
      </c>
      <c r="F114" s="11" t="str">
        <f t="shared" si="6"/>
        <v>Start group 1 for 50km</v>
      </c>
      <c r="G114" s="4" t="str">
        <f t="shared" si="7"/>
        <v>Start group 2 for 100km</v>
      </c>
    </row>
    <row r="115" spans="1:7">
      <c r="A115" s="4">
        <v>113</v>
      </c>
      <c r="B115" s="5" t="s">
        <v>8467</v>
      </c>
      <c r="C115" s="30">
        <v>1462.2421875</v>
      </c>
      <c r="D115" s="37">
        <f t="shared" si="4"/>
        <v>0.28179551122194513</v>
      </c>
      <c r="E115" s="37">
        <f t="shared" si="5"/>
        <v>0.30463245838269221</v>
      </c>
      <c r="F115" s="11" t="str">
        <f t="shared" si="6"/>
        <v>Start group 1 for 50km</v>
      </c>
      <c r="G115" s="4" t="str">
        <f t="shared" si="7"/>
        <v>Start group 2 for 100km</v>
      </c>
    </row>
    <row r="116" spans="1:7">
      <c r="A116" s="4">
        <v>114</v>
      </c>
      <c r="B116" s="5" t="s">
        <v>8468</v>
      </c>
      <c r="C116" s="30">
        <v>1462.2423726851853</v>
      </c>
      <c r="D116" s="37">
        <f t="shared" si="4"/>
        <v>0.28428927680798005</v>
      </c>
      <c r="E116" s="37">
        <f t="shared" si="5"/>
        <v>0.30563002680965146</v>
      </c>
      <c r="F116" s="11" t="str">
        <f t="shared" si="6"/>
        <v>Start group 1 for 50km</v>
      </c>
      <c r="G116" s="4" t="str">
        <f t="shared" si="7"/>
        <v>Start group 2 for 100km</v>
      </c>
    </row>
    <row r="117" spans="1:7">
      <c r="A117" s="4">
        <v>115</v>
      </c>
      <c r="B117" s="5" t="s">
        <v>8469</v>
      </c>
      <c r="C117" s="30">
        <v>1462.2426851851851</v>
      </c>
      <c r="D117" s="37">
        <f t="shared" si="4"/>
        <v>0.28678304239401498</v>
      </c>
      <c r="E117" s="37">
        <f t="shared" si="5"/>
        <v>0.30731342353014518</v>
      </c>
      <c r="F117" s="11" t="str">
        <f t="shared" si="6"/>
        <v>Start group 1 for 50km</v>
      </c>
      <c r="G117" s="4" t="str">
        <f t="shared" si="7"/>
        <v>Start group 2 for 100km</v>
      </c>
    </row>
    <row r="118" spans="1:7">
      <c r="A118" s="4">
        <v>116</v>
      </c>
      <c r="B118" s="5" t="s">
        <v>8470</v>
      </c>
      <c r="C118" s="30">
        <v>1462.2430208333333</v>
      </c>
      <c r="D118" s="37">
        <f t="shared" si="4"/>
        <v>0.2892768079800499</v>
      </c>
      <c r="E118" s="37">
        <f t="shared" si="5"/>
        <v>0.30912151630400897</v>
      </c>
      <c r="F118" s="11" t="str">
        <f t="shared" si="6"/>
        <v>Start group 1 for 50km</v>
      </c>
      <c r="G118" s="4" t="str">
        <f t="shared" si="7"/>
        <v>Start group 2 for 100km</v>
      </c>
    </row>
    <row r="119" spans="1:7">
      <c r="A119" s="4">
        <v>117</v>
      </c>
      <c r="B119" s="5" t="s">
        <v>8471</v>
      </c>
      <c r="C119" s="30">
        <v>1462.2445486111112</v>
      </c>
      <c r="D119" s="37">
        <f t="shared" si="4"/>
        <v>0.29177057356608477</v>
      </c>
      <c r="E119" s="37">
        <f t="shared" si="5"/>
        <v>0.31735145582642305</v>
      </c>
      <c r="F119" s="11" t="str">
        <f t="shared" si="6"/>
        <v>Start group 1 for 50km</v>
      </c>
      <c r="G119" s="4" t="str">
        <f t="shared" si="7"/>
        <v>Start group 2 for 100km</v>
      </c>
    </row>
    <row r="120" spans="1:7">
      <c r="A120" s="4">
        <v>118</v>
      </c>
      <c r="B120" s="5" t="s">
        <v>8472</v>
      </c>
      <c r="C120" s="30">
        <v>1462.245150462963</v>
      </c>
      <c r="D120" s="37">
        <f t="shared" si="4"/>
        <v>0.29426433915211969</v>
      </c>
      <c r="E120" s="37">
        <f t="shared" si="5"/>
        <v>0.32059355321404076</v>
      </c>
      <c r="F120" s="11" t="str">
        <f t="shared" si="6"/>
        <v>Start group 2 for 50km</v>
      </c>
      <c r="G120" s="4" t="str">
        <f t="shared" si="7"/>
        <v>Start group 2 for 100km</v>
      </c>
    </row>
    <row r="121" spans="1:7">
      <c r="A121" s="4">
        <v>119</v>
      </c>
      <c r="B121" s="5" t="s">
        <v>8473</v>
      </c>
      <c r="C121" s="30">
        <v>1462.2453125</v>
      </c>
      <c r="D121" s="37">
        <f t="shared" si="4"/>
        <v>0.29675810473815462</v>
      </c>
      <c r="E121" s="37">
        <f t="shared" si="5"/>
        <v>0.32146642558763017</v>
      </c>
      <c r="F121" s="11" t="str">
        <f t="shared" si="6"/>
        <v>Start group 2 for 50km</v>
      </c>
      <c r="G121" s="4" t="str">
        <f t="shared" si="7"/>
        <v>Start group 2 for 100km</v>
      </c>
    </row>
    <row r="122" spans="1:7">
      <c r="A122" s="4">
        <v>120</v>
      </c>
      <c r="B122" s="5" t="s">
        <v>8474</v>
      </c>
      <c r="C122" s="30">
        <v>1462.2455555555555</v>
      </c>
      <c r="D122" s="37">
        <f t="shared" si="4"/>
        <v>0.29925187032418954</v>
      </c>
      <c r="E122" s="37">
        <f t="shared" si="5"/>
        <v>0.3227757341480143</v>
      </c>
      <c r="F122" s="11" t="str">
        <f t="shared" si="6"/>
        <v>Start group 2 for 50km</v>
      </c>
      <c r="G122" s="4" t="str">
        <f t="shared" si="7"/>
        <v>Start group 2 for 100km</v>
      </c>
    </row>
    <row r="123" spans="1:7">
      <c r="A123" s="4">
        <v>121</v>
      </c>
      <c r="B123" s="5" t="s">
        <v>8475</v>
      </c>
      <c r="C123" s="30">
        <v>1462.245613425926</v>
      </c>
      <c r="D123" s="37">
        <f t="shared" si="4"/>
        <v>0.30174563591022446</v>
      </c>
      <c r="E123" s="37">
        <f t="shared" si="5"/>
        <v>0.32308747428143902</v>
      </c>
      <c r="F123" s="11" t="str">
        <f t="shared" si="6"/>
        <v>Start group 2 for 50km</v>
      </c>
      <c r="G123" s="4" t="str">
        <f t="shared" si="7"/>
        <v>Start group 2 for 100km</v>
      </c>
    </row>
    <row r="124" spans="1:7">
      <c r="A124" s="4">
        <v>122</v>
      </c>
      <c r="B124" s="5" t="s">
        <v>8476</v>
      </c>
      <c r="C124" s="30">
        <v>1462.2459490740741</v>
      </c>
      <c r="D124" s="37">
        <f t="shared" si="4"/>
        <v>0.30423940149625933</v>
      </c>
      <c r="E124" s="37">
        <f t="shared" si="5"/>
        <v>0.32489556705530281</v>
      </c>
      <c r="F124" s="11" t="str">
        <f t="shared" si="6"/>
        <v>Start group 2 for 50km</v>
      </c>
      <c r="G124" s="4" t="str">
        <f t="shared" si="7"/>
        <v>Start group 2 for 100km</v>
      </c>
    </row>
    <row r="125" spans="1:7">
      <c r="A125" s="4">
        <v>123</v>
      </c>
      <c r="B125" s="5" t="s">
        <v>8477</v>
      </c>
      <c r="C125" s="30">
        <v>1462.2459490740741</v>
      </c>
      <c r="D125" s="37">
        <f t="shared" si="4"/>
        <v>0.30673316708229426</v>
      </c>
      <c r="E125" s="37">
        <f t="shared" si="5"/>
        <v>0.32489556705530281</v>
      </c>
      <c r="F125" s="11" t="str">
        <f t="shared" si="6"/>
        <v>Start group 2 for 50km</v>
      </c>
      <c r="G125" s="4" t="str">
        <f t="shared" si="7"/>
        <v>Start group 2 for 100km</v>
      </c>
    </row>
    <row r="126" spans="1:7">
      <c r="A126" s="4">
        <v>124</v>
      </c>
      <c r="B126" s="5" t="s">
        <v>8478</v>
      </c>
      <c r="C126" s="30">
        <v>1462.2460532407408</v>
      </c>
      <c r="D126" s="37">
        <f t="shared" si="4"/>
        <v>0.30922693266832918</v>
      </c>
      <c r="E126" s="37">
        <f t="shared" si="5"/>
        <v>0.32545669929546728</v>
      </c>
      <c r="F126" s="11" t="str">
        <f t="shared" si="6"/>
        <v>Start group 2 for 50km</v>
      </c>
      <c r="G126" s="4" t="str">
        <f t="shared" si="7"/>
        <v>Start group 2 for 100km</v>
      </c>
    </row>
    <row r="127" spans="1:7">
      <c r="A127" s="4">
        <v>125</v>
      </c>
      <c r="B127" s="5" t="s">
        <v>8479</v>
      </c>
      <c r="C127" s="30">
        <v>1462.246388888889</v>
      </c>
      <c r="D127" s="37">
        <f t="shared" si="4"/>
        <v>0.3117206982543641</v>
      </c>
      <c r="E127" s="37">
        <f t="shared" si="5"/>
        <v>0.32726479206933107</v>
      </c>
      <c r="F127" s="11" t="str">
        <f t="shared" si="6"/>
        <v>Start group 2 for 50km</v>
      </c>
      <c r="G127" s="4" t="str">
        <f t="shared" si="7"/>
        <v>Start group 2 for 100km</v>
      </c>
    </row>
    <row r="128" spans="1:7">
      <c r="A128" s="4">
        <v>126</v>
      </c>
      <c r="B128" s="5" t="s">
        <v>8480</v>
      </c>
      <c r="C128" s="30">
        <v>1462.246400462963</v>
      </c>
      <c r="D128" s="37">
        <f t="shared" si="4"/>
        <v>0.31421446384039903</v>
      </c>
      <c r="E128" s="37">
        <f t="shared" si="5"/>
        <v>0.32732714009601599</v>
      </c>
      <c r="F128" s="11" t="str">
        <f t="shared" si="6"/>
        <v>Start group 2 for 50km</v>
      </c>
      <c r="G128" s="4" t="str">
        <f t="shared" si="7"/>
        <v>Start group 2 for 100km</v>
      </c>
    </row>
    <row r="129" spans="1:7">
      <c r="A129" s="4">
        <v>127</v>
      </c>
      <c r="B129" s="5" t="s">
        <v>8481</v>
      </c>
      <c r="C129" s="30">
        <v>1462.2465509259259</v>
      </c>
      <c r="D129" s="37">
        <f t="shared" si="4"/>
        <v>0.3167082294264339</v>
      </c>
      <c r="E129" s="37">
        <f t="shared" si="5"/>
        <v>0.32813766444292047</v>
      </c>
      <c r="F129" s="11" t="str">
        <f t="shared" si="6"/>
        <v>Start group 2 for 50km</v>
      </c>
      <c r="G129" s="4" t="str">
        <f t="shared" si="7"/>
        <v>Start group 2 for 100km</v>
      </c>
    </row>
    <row r="130" spans="1:7">
      <c r="A130" s="4">
        <v>128</v>
      </c>
      <c r="B130" s="5" t="s">
        <v>8482</v>
      </c>
      <c r="C130" s="30">
        <v>1462.2466898148148</v>
      </c>
      <c r="D130" s="37">
        <f t="shared" si="4"/>
        <v>0.31920199501246882</v>
      </c>
      <c r="E130" s="37">
        <f t="shared" si="5"/>
        <v>0.32888584076313992</v>
      </c>
      <c r="F130" s="11" t="str">
        <f t="shared" si="6"/>
        <v>Start group 2 for 50km</v>
      </c>
      <c r="G130" s="4" t="str">
        <f t="shared" si="7"/>
        <v>Start group 2 for 100km</v>
      </c>
    </row>
    <row r="131" spans="1:7">
      <c r="A131" s="4">
        <v>129</v>
      </c>
      <c r="B131" s="5" t="s">
        <v>8483</v>
      </c>
      <c r="C131" s="30">
        <v>1462.2469212962963</v>
      </c>
      <c r="D131" s="37">
        <f t="shared" si="4"/>
        <v>0.32169576059850374</v>
      </c>
      <c r="E131" s="37">
        <f t="shared" si="5"/>
        <v>0.33013280129683897</v>
      </c>
      <c r="F131" s="11" t="str">
        <f t="shared" si="6"/>
        <v>Start group 2 for 50km</v>
      </c>
      <c r="G131" s="4" t="str">
        <f t="shared" si="7"/>
        <v>Start group 2 for 100km</v>
      </c>
    </row>
    <row r="132" spans="1:7">
      <c r="A132" s="4">
        <v>130</v>
      </c>
      <c r="B132" s="5" t="s">
        <v>8484</v>
      </c>
      <c r="C132" s="30">
        <v>1462.2469212962963</v>
      </c>
      <c r="D132" s="37">
        <f t="shared" ref="D132:D195" si="8">A132/401</f>
        <v>0.32418952618453867</v>
      </c>
      <c r="E132" s="37">
        <f t="shared" ref="E132:E195" si="9">((HOUR(C132)*60+MINUTE(C132)+SECOND(C132)/60)-(HOUR($C$3)*60+MINUTE($C$3)+SECOND($C$3)/60))/(HOUR($C$3)*60+MINUTE($C$3)+SECOND($C$3)/60)</f>
        <v>0.33013280129683897</v>
      </c>
      <c r="F132" s="11" t="str">
        <f t="shared" ref="F132:F195" si="10">"Start group "&amp;IF(E132&lt;=32%,1,IF(E132&lt;=42%,2,IF(E132&lt;=53%,3,IF(E132&lt;=65%,4,IF(E132&lt;=87%,5,6)))))&amp;" for 50km"</f>
        <v>Start group 2 for 50km</v>
      </c>
      <c r="G132" s="4" t="str">
        <f t="shared" ref="G132:G195" si="11">"Start group "&amp;IF(E132&lt;=23%,1,IF(E132&lt;=36%,2,IF(E132&lt;=46%,3,IF(E132&lt;=55%,4,IF(E132&lt;=72%,5,6)))))&amp;" for 100km"</f>
        <v>Start group 2 for 100km</v>
      </c>
    </row>
    <row r="133" spans="1:7">
      <c r="A133" s="4">
        <v>131</v>
      </c>
      <c r="B133" s="5" t="s">
        <v>8485</v>
      </c>
      <c r="C133" s="30">
        <v>1462.2474884259259</v>
      </c>
      <c r="D133" s="37">
        <f t="shared" si="8"/>
        <v>0.32668329177057359</v>
      </c>
      <c r="E133" s="37">
        <f t="shared" si="9"/>
        <v>0.33318785460440176</v>
      </c>
      <c r="F133" s="11" t="str">
        <f t="shared" si="10"/>
        <v>Start group 2 for 50km</v>
      </c>
      <c r="G133" s="4" t="str">
        <f t="shared" si="11"/>
        <v>Start group 2 for 100km</v>
      </c>
    </row>
    <row r="134" spans="1:7">
      <c r="A134" s="4">
        <v>132</v>
      </c>
      <c r="B134" s="5" t="s">
        <v>8486</v>
      </c>
      <c r="C134" s="30">
        <v>1462.2477199074074</v>
      </c>
      <c r="D134" s="37">
        <f t="shared" si="8"/>
        <v>0.32917705735660846</v>
      </c>
      <c r="E134" s="37">
        <f t="shared" si="9"/>
        <v>0.3344348151381008</v>
      </c>
      <c r="F134" s="11" t="str">
        <f t="shared" si="10"/>
        <v>Start group 2 for 50km</v>
      </c>
      <c r="G134" s="4" t="str">
        <f t="shared" si="11"/>
        <v>Start group 2 for 100km</v>
      </c>
    </row>
    <row r="135" spans="1:7">
      <c r="A135" s="4">
        <v>133</v>
      </c>
      <c r="B135" s="5" t="s">
        <v>8487</v>
      </c>
      <c r="C135" s="30">
        <v>1462.2478703703703</v>
      </c>
      <c r="D135" s="37">
        <f t="shared" si="8"/>
        <v>0.33167082294264338</v>
      </c>
      <c r="E135" s="37">
        <f t="shared" si="9"/>
        <v>0.33524533948500534</v>
      </c>
      <c r="F135" s="11" t="str">
        <f t="shared" si="10"/>
        <v>Start group 2 for 50km</v>
      </c>
      <c r="G135" s="4" t="str">
        <f t="shared" si="11"/>
        <v>Start group 2 for 100km</v>
      </c>
    </row>
    <row r="136" spans="1:7">
      <c r="A136" s="4">
        <v>134</v>
      </c>
      <c r="B136" s="5" t="s">
        <v>8488</v>
      </c>
      <c r="C136" s="30">
        <v>1462.2480439814815</v>
      </c>
      <c r="D136" s="37">
        <f t="shared" si="8"/>
        <v>0.33416458852867831</v>
      </c>
      <c r="E136" s="37">
        <f t="shared" si="9"/>
        <v>0.33618055988527967</v>
      </c>
      <c r="F136" s="11" t="str">
        <f t="shared" si="10"/>
        <v>Start group 2 for 50km</v>
      </c>
      <c r="G136" s="4" t="str">
        <f t="shared" si="11"/>
        <v>Start group 2 for 100km</v>
      </c>
    </row>
    <row r="137" spans="1:7">
      <c r="A137" s="4">
        <v>135</v>
      </c>
      <c r="B137" s="5" t="s">
        <v>8489</v>
      </c>
      <c r="C137" s="30">
        <v>1462.2480439814815</v>
      </c>
      <c r="D137" s="37">
        <f t="shared" si="8"/>
        <v>0.33665835411471323</v>
      </c>
      <c r="E137" s="37">
        <f t="shared" si="9"/>
        <v>0.33618055988527967</v>
      </c>
      <c r="F137" s="11" t="str">
        <f t="shared" si="10"/>
        <v>Start group 2 for 50km</v>
      </c>
      <c r="G137" s="4" t="str">
        <f t="shared" si="11"/>
        <v>Start group 2 for 100km</v>
      </c>
    </row>
    <row r="138" spans="1:7">
      <c r="A138" s="4">
        <v>136</v>
      </c>
      <c r="B138" s="5" t="s">
        <v>8490</v>
      </c>
      <c r="C138" s="30">
        <v>1462.2488078703705</v>
      </c>
      <c r="D138" s="37">
        <f t="shared" si="8"/>
        <v>0.33915211970074816</v>
      </c>
      <c r="E138" s="37">
        <f t="shared" si="9"/>
        <v>0.34029552964648679</v>
      </c>
      <c r="F138" s="11" t="str">
        <f t="shared" si="10"/>
        <v>Start group 2 for 50km</v>
      </c>
      <c r="G138" s="4" t="str">
        <f t="shared" si="11"/>
        <v>Start group 2 for 100km</v>
      </c>
    </row>
    <row r="139" spans="1:7">
      <c r="A139" s="4">
        <v>137</v>
      </c>
      <c r="B139" s="5" t="s">
        <v>8491</v>
      </c>
      <c r="C139" s="30">
        <v>1462.2488541666667</v>
      </c>
      <c r="D139" s="37">
        <f t="shared" si="8"/>
        <v>0.34164588528678302</v>
      </c>
      <c r="E139" s="37">
        <f t="shared" si="9"/>
        <v>0.34054492175322659</v>
      </c>
      <c r="F139" s="11" t="str">
        <f t="shared" si="10"/>
        <v>Start group 2 for 50km</v>
      </c>
      <c r="G139" s="4" t="str">
        <f t="shared" si="11"/>
        <v>Start group 2 for 100km</v>
      </c>
    </row>
    <row r="140" spans="1:7">
      <c r="A140" s="4">
        <v>138</v>
      </c>
      <c r="B140" s="5" t="s">
        <v>8492</v>
      </c>
      <c r="C140" s="30">
        <v>1462.2492013888889</v>
      </c>
      <c r="D140" s="37">
        <f t="shared" si="8"/>
        <v>0.34413965087281795</v>
      </c>
      <c r="E140" s="37">
        <f t="shared" si="9"/>
        <v>0.3424153625537753</v>
      </c>
      <c r="F140" s="11" t="str">
        <f t="shared" si="10"/>
        <v>Start group 2 for 50km</v>
      </c>
      <c r="G140" s="4" t="str">
        <f t="shared" si="11"/>
        <v>Start group 2 for 100km</v>
      </c>
    </row>
    <row r="141" spans="1:7">
      <c r="A141" s="4">
        <v>139</v>
      </c>
      <c r="B141" s="5" t="s">
        <v>8493</v>
      </c>
      <c r="C141" s="30">
        <v>1462.2492013888889</v>
      </c>
      <c r="D141" s="37">
        <f t="shared" si="8"/>
        <v>0.34663341645885287</v>
      </c>
      <c r="E141" s="37">
        <f t="shared" si="9"/>
        <v>0.3424153625537753</v>
      </c>
      <c r="F141" s="11" t="str">
        <f t="shared" si="10"/>
        <v>Start group 2 for 50km</v>
      </c>
      <c r="G141" s="4" t="str">
        <f t="shared" si="11"/>
        <v>Start group 2 for 100km</v>
      </c>
    </row>
    <row r="142" spans="1:7">
      <c r="A142" s="4">
        <v>140</v>
      </c>
      <c r="B142" s="5" t="s">
        <v>8494</v>
      </c>
      <c r="C142" s="30">
        <v>1462.2499305555555</v>
      </c>
      <c r="D142" s="37">
        <f t="shared" si="8"/>
        <v>0.3491271820448878</v>
      </c>
      <c r="E142" s="37">
        <f t="shared" si="9"/>
        <v>0.34634328823492727</v>
      </c>
      <c r="F142" s="11" t="str">
        <f t="shared" si="10"/>
        <v>Start group 2 for 50km</v>
      </c>
      <c r="G142" s="4" t="str">
        <f t="shared" si="11"/>
        <v>Start group 2 for 100km</v>
      </c>
    </row>
    <row r="143" spans="1:7">
      <c r="A143" s="4">
        <v>141</v>
      </c>
      <c r="B143" s="5" t="s">
        <v>8495</v>
      </c>
      <c r="C143" s="30">
        <v>1462.25</v>
      </c>
      <c r="D143" s="37">
        <f t="shared" si="8"/>
        <v>0.35162094763092272</v>
      </c>
      <c r="E143" s="37">
        <f t="shared" si="9"/>
        <v>0.34671737639503714</v>
      </c>
      <c r="F143" s="11" t="str">
        <f t="shared" si="10"/>
        <v>Start group 2 for 50km</v>
      </c>
      <c r="G143" s="4" t="str">
        <f t="shared" si="11"/>
        <v>Start group 2 for 100km</v>
      </c>
    </row>
    <row r="144" spans="1:7">
      <c r="A144" s="4">
        <v>142</v>
      </c>
      <c r="B144" s="5" t="s">
        <v>8496</v>
      </c>
      <c r="C144" s="30">
        <v>1462.2502083333334</v>
      </c>
      <c r="D144" s="37">
        <f t="shared" si="8"/>
        <v>0.35411471321695759</v>
      </c>
      <c r="E144" s="37">
        <f t="shared" si="9"/>
        <v>0.34783964087536634</v>
      </c>
      <c r="F144" s="11" t="str">
        <f t="shared" si="10"/>
        <v>Start group 2 for 50km</v>
      </c>
      <c r="G144" s="4" t="str">
        <f t="shared" si="11"/>
        <v>Start group 2 for 100km</v>
      </c>
    </row>
    <row r="145" spans="1:7">
      <c r="A145" s="4">
        <v>143</v>
      </c>
      <c r="B145" s="5" t="s">
        <v>8497</v>
      </c>
      <c r="C145" s="30">
        <v>1462.2504976851851</v>
      </c>
      <c r="D145" s="37">
        <f t="shared" si="8"/>
        <v>0.35660847880299251</v>
      </c>
      <c r="E145" s="37">
        <f t="shared" si="9"/>
        <v>0.34939834154249011</v>
      </c>
      <c r="F145" s="11" t="str">
        <f t="shared" si="10"/>
        <v>Start group 2 for 50km</v>
      </c>
      <c r="G145" s="4" t="str">
        <f t="shared" si="11"/>
        <v>Start group 2 for 100km</v>
      </c>
    </row>
    <row r="146" spans="1:7">
      <c r="A146" s="4">
        <v>144</v>
      </c>
      <c r="B146" s="5" t="s">
        <v>8498</v>
      </c>
      <c r="C146" s="30">
        <v>1462.2510879629629</v>
      </c>
      <c r="D146" s="37">
        <f t="shared" si="8"/>
        <v>0.35910224438902744</v>
      </c>
      <c r="E146" s="37">
        <f t="shared" si="9"/>
        <v>0.3525780909034229</v>
      </c>
      <c r="F146" s="11" t="str">
        <f t="shared" si="10"/>
        <v>Start group 2 for 50km</v>
      </c>
      <c r="G146" s="4" t="str">
        <f t="shared" si="11"/>
        <v>Start group 2 for 100km</v>
      </c>
    </row>
    <row r="147" spans="1:7">
      <c r="A147" s="4">
        <v>145</v>
      </c>
      <c r="B147" s="5" t="s">
        <v>8499</v>
      </c>
      <c r="C147" s="30">
        <v>1462.251238425926</v>
      </c>
      <c r="D147" s="37">
        <f t="shared" si="8"/>
        <v>0.36159600997506236</v>
      </c>
      <c r="E147" s="37">
        <f t="shared" si="9"/>
        <v>0.35338861525032744</v>
      </c>
      <c r="F147" s="11" t="str">
        <f t="shared" si="10"/>
        <v>Start group 2 for 50km</v>
      </c>
      <c r="G147" s="4" t="str">
        <f t="shared" si="11"/>
        <v>Start group 2 for 100km</v>
      </c>
    </row>
    <row r="148" spans="1:7">
      <c r="A148" s="4">
        <v>146</v>
      </c>
      <c r="B148" s="5" t="s">
        <v>8500</v>
      </c>
      <c r="C148" s="30">
        <v>1462.2514814814815</v>
      </c>
      <c r="D148" s="37">
        <f t="shared" si="8"/>
        <v>0.36408977556109728</v>
      </c>
      <c r="E148" s="37">
        <f t="shared" si="9"/>
        <v>0.35469792381071136</v>
      </c>
      <c r="F148" s="11" t="str">
        <f t="shared" si="10"/>
        <v>Start group 2 for 50km</v>
      </c>
      <c r="G148" s="4" t="str">
        <f t="shared" si="11"/>
        <v>Start group 2 for 100km</v>
      </c>
    </row>
    <row r="149" spans="1:7">
      <c r="A149" s="4">
        <v>147</v>
      </c>
      <c r="B149" s="5" t="s">
        <v>8501</v>
      </c>
      <c r="C149" s="30">
        <v>1462.2516898148149</v>
      </c>
      <c r="D149" s="37">
        <f t="shared" si="8"/>
        <v>0.36658354114713215</v>
      </c>
      <c r="E149" s="37">
        <f t="shared" si="9"/>
        <v>0.35582018829104062</v>
      </c>
      <c r="F149" s="11" t="str">
        <f t="shared" si="10"/>
        <v>Start group 2 for 50km</v>
      </c>
      <c r="G149" s="4" t="str">
        <f t="shared" si="11"/>
        <v>Start group 2 for 100km</v>
      </c>
    </row>
    <row r="150" spans="1:7">
      <c r="A150" s="4">
        <v>148</v>
      </c>
      <c r="B150" s="5" t="s">
        <v>8502</v>
      </c>
      <c r="C150" s="30">
        <v>1462.251712962963</v>
      </c>
      <c r="D150" s="37">
        <f t="shared" si="8"/>
        <v>0.36907730673316708</v>
      </c>
      <c r="E150" s="37">
        <f t="shared" si="9"/>
        <v>0.35594488434441041</v>
      </c>
      <c r="F150" s="11" t="str">
        <f t="shared" si="10"/>
        <v>Start group 2 for 50km</v>
      </c>
      <c r="G150" s="4" t="str">
        <f t="shared" si="11"/>
        <v>Start group 2 for 100km</v>
      </c>
    </row>
    <row r="151" spans="1:7">
      <c r="A151" s="4">
        <v>149</v>
      </c>
      <c r="B151" s="5" t="s">
        <v>8503</v>
      </c>
      <c r="C151" s="30">
        <v>1462.2525462962963</v>
      </c>
      <c r="D151" s="37">
        <f t="shared" si="8"/>
        <v>0.371571072319202</v>
      </c>
      <c r="E151" s="37">
        <f t="shared" si="9"/>
        <v>0.36043394226572739</v>
      </c>
      <c r="F151" s="11" t="str">
        <f t="shared" si="10"/>
        <v>Start group 2 for 50km</v>
      </c>
      <c r="G151" s="4" t="str">
        <f t="shared" si="11"/>
        <v>Start group 3 for 100km</v>
      </c>
    </row>
    <row r="152" spans="1:7">
      <c r="A152" s="4">
        <v>150</v>
      </c>
      <c r="B152" s="5" t="s">
        <v>8504</v>
      </c>
      <c r="C152" s="30">
        <v>1462.2531134259259</v>
      </c>
      <c r="D152" s="37">
        <f t="shared" si="8"/>
        <v>0.37406483790523692</v>
      </c>
      <c r="E152" s="37">
        <f t="shared" si="9"/>
        <v>0.36348899557329017</v>
      </c>
      <c r="F152" s="11" t="str">
        <f t="shared" si="10"/>
        <v>Start group 2 for 50km</v>
      </c>
      <c r="G152" s="4" t="str">
        <f t="shared" si="11"/>
        <v>Start group 3 for 100km</v>
      </c>
    </row>
    <row r="153" spans="1:7">
      <c r="A153" s="4">
        <v>151</v>
      </c>
      <c r="B153" s="5" t="s">
        <v>8505</v>
      </c>
      <c r="C153" s="30">
        <v>1462.2534606481481</v>
      </c>
      <c r="D153" s="37">
        <f t="shared" si="8"/>
        <v>0.37655860349127179</v>
      </c>
      <c r="E153" s="37">
        <f t="shared" si="9"/>
        <v>0.36535943637383883</v>
      </c>
      <c r="F153" s="11" t="str">
        <f t="shared" si="10"/>
        <v>Start group 2 for 50km</v>
      </c>
      <c r="G153" s="4" t="str">
        <f t="shared" si="11"/>
        <v>Start group 3 for 100km</v>
      </c>
    </row>
    <row r="154" spans="1:7">
      <c r="A154" s="4">
        <v>152</v>
      </c>
      <c r="B154" s="5" t="s">
        <v>8506</v>
      </c>
      <c r="C154" s="30">
        <v>1462.2537731481482</v>
      </c>
      <c r="D154" s="37">
        <f t="shared" si="8"/>
        <v>0.37905236907730672</v>
      </c>
      <c r="E154" s="37">
        <f t="shared" si="9"/>
        <v>0.36704283309433261</v>
      </c>
      <c r="F154" s="11" t="str">
        <f t="shared" si="10"/>
        <v>Start group 2 for 50km</v>
      </c>
      <c r="G154" s="4" t="str">
        <f t="shared" si="11"/>
        <v>Start group 3 for 100km</v>
      </c>
    </row>
    <row r="155" spans="1:7">
      <c r="A155" s="4">
        <v>153</v>
      </c>
      <c r="B155" s="5" t="s">
        <v>8507</v>
      </c>
      <c r="C155" s="30">
        <v>1462.2546064814815</v>
      </c>
      <c r="D155" s="37">
        <f t="shared" si="8"/>
        <v>0.38154613466334164</v>
      </c>
      <c r="E155" s="37">
        <f t="shared" si="9"/>
        <v>0.37153189101564932</v>
      </c>
      <c r="F155" s="11" t="str">
        <f t="shared" si="10"/>
        <v>Start group 2 for 50km</v>
      </c>
      <c r="G155" s="4" t="str">
        <f t="shared" si="11"/>
        <v>Start group 3 for 100km</v>
      </c>
    </row>
    <row r="156" spans="1:7">
      <c r="A156" s="4">
        <v>154</v>
      </c>
      <c r="B156" s="5" t="s">
        <v>8508</v>
      </c>
      <c r="C156" s="30">
        <v>1462.2548726851851</v>
      </c>
      <c r="D156" s="37">
        <f t="shared" si="8"/>
        <v>0.38403990024937656</v>
      </c>
      <c r="E156" s="37">
        <f t="shared" si="9"/>
        <v>0.3729658956294033</v>
      </c>
      <c r="F156" s="11" t="str">
        <f t="shared" si="10"/>
        <v>Start group 2 for 50km</v>
      </c>
      <c r="G156" s="4" t="str">
        <f t="shared" si="11"/>
        <v>Start group 3 for 100km</v>
      </c>
    </row>
    <row r="157" spans="1:7">
      <c r="A157" s="4">
        <v>155</v>
      </c>
      <c r="B157" s="5" t="s">
        <v>8509</v>
      </c>
      <c r="C157" s="30">
        <v>1462.2549537037037</v>
      </c>
      <c r="D157" s="37">
        <f t="shared" si="8"/>
        <v>0.38653366583541149</v>
      </c>
      <c r="E157" s="37">
        <f t="shared" si="9"/>
        <v>0.37340233181619803</v>
      </c>
      <c r="F157" s="11" t="str">
        <f t="shared" si="10"/>
        <v>Start group 2 for 50km</v>
      </c>
      <c r="G157" s="4" t="str">
        <f t="shared" si="11"/>
        <v>Start group 3 for 100km</v>
      </c>
    </row>
    <row r="158" spans="1:7">
      <c r="A158" s="4">
        <v>156</v>
      </c>
      <c r="B158" s="5" t="s">
        <v>8510</v>
      </c>
      <c r="C158" s="30">
        <v>1462.2557060185186</v>
      </c>
      <c r="D158" s="37">
        <f t="shared" si="8"/>
        <v>0.38902743142144636</v>
      </c>
      <c r="E158" s="37">
        <f t="shared" si="9"/>
        <v>0.37745495355072006</v>
      </c>
      <c r="F158" s="11" t="str">
        <f t="shared" si="10"/>
        <v>Start group 2 for 50km</v>
      </c>
      <c r="G158" s="4" t="str">
        <f t="shared" si="11"/>
        <v>Start group 3 for 100km</v>
      </c>
    </row>
    <row r="159" spans="1:7">
      <c r="A159" s="4">
        <v>157</v>
      </c>
      <c r="B159" s="5" t="s">
        <v>8511</v>
      </c>
      <c r="C159" s="30">
        <v>1462.2557291666667</v>
      </c>
      <c r="D159" s="37">
        <f t="shared" si="8"/>
        <v>0.39152119700748128</v>
      </c>
      <c r="E159" s="37">
        <f t="shared" si="9"/>
        <v>0.37757964960409007</v>
      </c>
      <c r="F159" s="11" t="str">
        <f t="shared" si="10"/>
        <v>Start group 2 for 50km</v>
      </c>
      <c r="G159" s="4" t="str">
        <f t="shared" si="11"/>
        <v>Start group 3 for 100km</v>
      </c>
    </row>
    <row r="160" spans="1:7">
      <c r="A160" s="4">
        <v>158</v>
      </c>
      <c r="B160" s="5" t="s">
        <v>8512</v>
      </c>
      <c r="C160" s="30">
        <v>1462.2557523148148</v>
      </c>
      <c r="D160" s="37">
        <f t="shared" si="8"/>
        <v>0.3940149625935162</v>
      </c>
      <c r="E160" s="37">
        <f t="shared" si="9"/>
        <v>0.37770434565746008</v>
      </c>
      <c r="F160" s="11" t="str">
        <f t="shared" si="10"/>
        <v>Start group 2 for 50km</v>
      </c>
      <c r="G160" s="4" t="str">
        <f t="shared" si="11"/>
        <v>Start group 3 for 100km</v>
      </c>
    </row>
    <row r="161" spans="1:7">
      <c r="A161" s="4">
        <v>159</v>
      </c>
      <c r="B161" s="5" t="s">
        <v>8513</v>
      </c>
      <c r="C161" s="30">
        <v>1462.2559027777777</v>
      </c>
      <c r="D161" s="37">
        <f t="shared" si="8"/>
        <v>0.39650872817955113</v>
      </c>
      <c r="E161" s="37">
        <f t="shared" si="9"/>
        <v>0.3785148700043644</v>
      </c>
      <c r="F161" s="11" t="str">
        <f t="shared" si="10"/>
        <v>Start group 2 for 50km</v>
      </c>
      <c r="G161" s="4" t="str">
        <f t="shared" si="11"/>
        <v>Start group 3 for 100km</v>
      </c>
    </row>
    <row r="162" spans="1:7">
      <c r="A162" s="4">
        <v>160</v>
      </c>
      <c r="B162" s="5" t="s">
        <v>8514</v>
      </c>
      <c r="C162" s="30">
        <v>1462.2565625</v>
      </c>
      <c r="D162" s="37">
        <f t="shared" si="8"/>
        <v>0.39900249376558605</v>
      </c>
      <c r="E162" s="37">
        <f t="shared" si="9"/>
        <v>0.38206870752540678</v>
      </c>
      <c r="F162" s="11" t="str">
        <f t="shared" si="10"/>
        <v>Start group 2 for 50km</v>
      </c>
      <c r="G162" s="4" t="str">
        <f t="shared" si="11"/>
        <v>Start group 3 for 100km</v>
      </c>
    </row>
    <row r="163" spans="1:7">
      <c r="A163" s="4">
        <v>161</v>
      </c>
      <c r="B163" s="5" t="s">
        <v>8515</v>
      </c>
      <c r="C163" s="30">
        <v>1462.2573263888889</v>
      </c>
      <c r="D163" s="37">
        <f t="shared" si="8"/>
        <v>0.40149625935162092</v>
      </c>
      <c r="E163" s="37">
        <f t="shared" si="9"/>
        <v>0.38618367728661396</v>
      </c>
      <c r="F163" s="11" t="str">
        <f t="shared" si="10"/>
        <v>Start group 2 for 50km</v>
      </c>
      <c r="G163" s="4" t="str">
        <f t="shared" si="11"/>
        <v>Start group 3 for 100km</v>
      </c>
    </row>
    <row r="164" spans="1:7">
      <c r="A164" s="4">
        <v>162</v>
      </c>
      <c r="B164" s="5" t="s">
        <v>8516</v>
      </c>
      <c r="C164" s="30">
        <v>1462.2577314814814</v>
      </c>
      <c r="D164" s="37">
        <f t="shared" si="8"/>
        <v>0.40399002493765584</v>
      </c>
      <c r="E164" s="37">
        <f t="shared" si="9"/>
        <v>0.38836585822058733</v>
      </c>
      <c r="F164" s="11" t="str">
        <f t="shared" si="10"/>
        <v>Start group 2 for 50km</v>
      </c>
      <c r="G164" s="4" t="str">
        <f t="shared" si="11"/>
        <v>Start group 3 for 100km</v>
      </c>
    </row>
    <row r="165" spans="1:7">
      <c r="A165" s="4">
        <v>163</v>
      </c>
      <c r="B165" s="5" t="s">
        <v>8517</v>
      </c>
      <c r="C165" s="30">
        <v>1462.2578472222222</v>
      </c>
      <c r="D165" s="37">
        <f t="shared" si="8"/>
        <v>0.40648379052369077</v>
      </c>
      <c r="E165" s="37">
        <f t="shared" si="9"/>
        <v>0.38898933848743694</v>
      </c>
      <c r="F165" s="11" t="str">
        <f t="shared" si="10"/>
        <v>Start group 2 for 50km</v>
      </c>
      <c r="G165" s="4" t="str">
        <f t="shared" si="11"/>
        <v>Start group 3 for 100km</v>
      </c>
    </row>
    <row r="166" spans="1:7">
      <c r="A166" s="4">
        <v>164</v>
      </c>
      <c r="B166" s="5" t="s">
        <v>8518</v>
      </c>
      <c r="C166" s="30">
        <v>1462.2580439814815</v>
      </c>
      <c r="D166" s="37">
        <f t="shared" si="8"/>
        <v>0.40897755610972569</v>
      </c>
      <c r="E166" s="37">
        <f t="shared" si="9"/>
        <v>0.39004925494108106</v>
      </c>
      <c r="F166" s="11" t="str">
        <f t="shared" si="10"/>
        <v>Start group 2 for 50km</v>
      </c>
      <c r="G166" s="4" t="str">
        <f t="shared" si="11"/>
        <v>Start group 3 for 100km</v>
      </c>
    </row>
    <row r="167" spans="1:7">
      <c r="A167" s="4">
        <v>165</v>
      </c>
      <c r="B167" s="5" t="s">
        <v>8519</v>
      </c>
      <c r="C167" s="30">
        <v>1462.2581828703703</v>
      </c>
      <c r="D167" s="37">
        <f t="shared" si="8"/>
        <v>0.41147132169576062</v>
      </c>
      <c r="E167" s="37">
        <f t="shared" si="9"/>
        <v>0.39079743126130068</v>
      </c>
      <c r="F167" s="11" t="str">
        <f t="shared" si="10"/>
        <v>Start group 2 for 50km</v>
      </c>
      <c r="G167" s="4" t="str">
        <f t="shared" si="11"/>
        <v>Start group 3 for 100km</v>
      </c>
    </row>
    <row r="168" spans="1:7">
      <c r="A168" s="4">
        <v>166</v>
      </c>
      <c r="B168" s="5" t="s">
        <v>8520</v>
      </c>
      <c r="C168" s="30">
        <v>1462.2583217592592</v>
      </c>
      <c r="D168" s="37">
        <f t="shared" si="8"/>
        <v>0.41396508728179549</v>
      </c>
      <c r="E168" s="37">
        <f t="shared" si="9"/>
        <v>0.39154560758152013</v>
      </c>
      <c r="F168" s="11" t="str">
        <f t="shared" si="10"/>
        <v>Start group 2 for 50km</v>
      </c>
      <c r="G168" s="4" t="str">
        <f t="shared" si="11"/>
        <v>Start group 3 for 100km</v>
      </c>
    </row>
    <row r="169" spans="1:7">
      <c r="A169" s="4">
        <v>167</v>
      </c>
      <c r="B169" s="5" t="s">
        <v>8521</v>
      </c>
      <c r="C169" s="30">
        <v>1462.2584027777777</v>
      </c>
      <c r="D169" s="37">
        <f t="shared" si="8"/>
        <v>0.41645885286783041</v>
      </c>
      <c r="E169" s="37">
        <f t="shared" si="9"/>
        <v>0.39198204376831486</v>
      </c>
      <c r="F169" s="11" t="str">
        <f t="shared" si="10"/>
        <v>Start group 2 for 50km</v>
      </c>
      <c r="G169" s="4" t="str">
        <f t="shared" si="11"/>
        <v>Start group 3 for 100km</v>
      </c>
    </row>
    <row r="170" spans="1:7">
      <c r="A170" s="4">
        <v>168</v>
      </c>
      <c r="B170" s="5" t="s">
        <v>8522</v>
      </c>
      <c r="C170" s="30">
        <v>1462.2584259259258</v>
      </c>
      <c r="D170" s="37">
        <f t="shared" si="8"/>
        <v>0.41895261845386533</v>
      </c>
      <c r="E170" s="37">
        <f t="shared" si="9"/>
        <v>0.39210673982168465</v>
      </c>
      <c r="F170" s="11" t="str">
        <f t="shared" si="10"/>
        <v>Start group 2 for 50km</v>
      </c>
      <c r="G170" s="4" t="str">
        <f t="shared" si="11"/>
        <v>Start group 3 for 100km</v>
      </c>
    </row>
    <row r="171" spans="1:7">
      <c r="A171" s="4">
        <v>169</v>
      </c>
      <c r="B171" s="5" t="s">
        <v>8523</v>
      </c>
      <c r="C171" s="30">
        <v>1462.2585185185185</v>
      </c>
      <c r="D171" s="37">
        <f t="shared" si="8"/>
        <v>0.42144638403990026</v>
      </c>
      <c r="E171" s="37">
        <f t="shared" si="9"/>
        <v>0.39260552403516424</v>
      </c>
      <c r="F171" s="11" t="str">
        <f t="shared" si="10"/>
        <v>Start group 2 for 50km</v>
      </c>
      <c r="G171" s="4" t="str">
        <f t="shared" si="11"/>
        <v>Start group 3 for 100km</v>
      </c>
    </row>
    <row r="172" spans="1:7">
      <c r="A172" s="4">
        <v>170</v>
      </c>
      <c r="B172" s="5" t="s">
        <v>8524</v>
      </c>
      <c r="C172" s="30">
        <v>1462.2590393518519</v>
      </c>
      <c r="D172" s="37">
        <f t="shared" si="8"/>
        <v>0.42394014962593518</v>
      </c>
      <c r="E172" s="37">
        <f t="shared" si="9"/>
        <v>0.39541118523598723</v>
      </c>
      <c r="F172" s="11" t="str">
        <f t="shared" si="10"/>
        <v>Start group 2 for 50km</v>
      </c>
      <c r="G172" s="4" t="str">
        <f t="shared" si="11"/>
        <v>Start group 3 for 100km</v>
      </c>
    </row>
    <row r="173" spans="1:7">
      <c r="A173" s="4">
        <v>171</v>
      </c>
      <c r="B173" s="5" t="s">
        <v>8525</v>
      </c>
      <c r="C173" s="30">
        <v>1462.2595486111111</v>
      </c>
      <c r="D173" s="37">
        <f t="shared" si="8"/>
        <v>0.42643391521197005</v>
      </c>
      <c r="E173" s="37">
        <f t="shared" si="9"/>
        <v>0.39815449841012535</v>
      </c>
      <c r="F173" s="11" t="str">
        <f t="shared" si="10"/>
        <v>Start group 2 for 50km</v>
      </c>
      <c r="G173" s="4" t="str">
        <f t="shared" si="11"/>
        <v>Start group 3 for 100km</v>
      </c>
    </row>
    <row r="174" spans="1:7">
      <c r="A174" s="4">
        <v>172</v>
      </c>
      <c r="B174" s="5" t="s">
        <v>8526</v>
      </c>
      <c r="C174" s="30">
        <v>1462.2598032407407</v>
      </c>
      <c r="D174" s="37">
        <f t="shared" si="8"/>
        <v>0.42892768079800497</v>
      </c>
      <c r="E174" s="37">
        <f t="shared" si="9"/>
        <v>0.3995261549971944</v>
      </c>
      <c r="F174" s="11" t="str">
        <f t="shared" si="10"/>
        <v>Start group 2 for 50km</v>
      </c>
      <c r="G174" s="4" t="str">
        <f t="shared" si="11"/>
        <v>Start group 3 for 100km</v>
      </c>
    </row>
    <row r="175" spans="1:7">
      <c r="A175" s="4">
        <v>173</v>
      </c>
      <c r="B175" s="5" t="s">
        <v>8527</v>
      </c>
      <c r="C175" s="30">
        <v>1462.2604976851851</v>
      </c>
      <c r="D175" s="37">
        <f t="shared" si="8"/>
        <v>0.4314214463840399</v>
      </c>
      <c r="E175" s="37">
        <f t="shared" si="9"/>
        <v>0.40326703659829172</v>
      </c>
      <c r="F175" s="11" t="str">
        <f t="shared" si="10"/>
        <v>Start group 2 for 50km</v>
      </c>
      <c r="G175" s="4" t="str">
        <f t="shared" si="11"/>
        <v>Start group 3 for 100km</v>
      </c>
    </row>
    <row r="176" spans="1:7">
      <c r="A176" s="4">
        <v>174</v>
      </c>
      <c r="B176" s="5" t="s">
        <v>8528</v>
      </c>
      <c r="C176" s="30">
        <v>1462.2604976851851</v>
      </c>
      <c r="D176" s="37">
        <f t="shared" si="8"/>
        <v>0.43391521197007482</v>
      </c>
      <c r="E176" s="37">
        <f t="shared" si="9"/>
        <v>0.40326703659829172</v>
      </c>
      <c r="F176" s="11" t="str">
        <f t="shared" si="10"/>
        <v>Start group 2 for 50km</v>
      </c>
      <c r="G176" s="4" t="str">
        <f t="shared" si="11"/>
        <v>Start group 3 for 100km</v>
      </c>
    </row>
    <row r="177" spans="1:7">
      <c r="A177" s="4">
        <v>175</v>
      </c>
      <c r="B177" s="5" t="s">
        <v>8529</v>
      </c>
      <c r="C177" s="30">
        <v>1462.2621759259259</v>
      </c>
      <c r="D177" s="37">
        <f t="shared" si="8"/>
        <v>0.43640897755610975</v>
      </c>
      <c r="E177" s="37">
        <f t="shared" si="9"/>
        <v>0.41230750046761033</v>
      </c>
      <c r="F177" s="11" t="str">
        <f t="shared" si="10"/>
        <v>Start group 2 for 50km</v>
      </c>
      <c r="G177" s="4" t="str">
        <f t="shared" si="11"/>
        <v>Start group 3 for 100km</v>
      </c>
    </row>
    <row r="178" spans="1:7">
      <c r="A178" s="4">
        <v>176</v>
      </c>
      <c r="B178" s="5" t="s">
        <v>8530</v>
      </c>
      <c r="C178" s="30">
        <v>1462.2627546296296</v>
      </c>
      <c r="D178" s="37">
        <f t="shared" si="8"/>
        <v>0.43890274314214461</v>
      </c>
      <c r="E178" s="37">
        <f t="shared" si="9"/>
        <v>0.41542490180185804</v>
      </c>
      <c r="F178" s="11" t="str">
        <f t="shared" si="10"/>
        <v>Start group 2 for 50km</v>
      </c>
      <c r="G178" s="4" t="str">
        <f t="shared" si="11"/>
        <v>Start group 3 for 100km</v>
      </c>
    </row>
    <row r="179" spans="1:7">
      <c r="A179" s="4">
        <v>177</v>
      </c>
      <c r="B179" s="5" t="s">
        <v>8531</v>
      </c>
      <c r="C179" s="30">
        <v>1462.2632060185185</v>
      </c>
      <c r="D179" s="37">
        <f t="shared" si="8"/>
        <v>0.44139650872817954</v>
      </c>
      <c r="E179" s="37">
        <f t="shared" si="9"/>
        <v>0.41785647484257121</v>
      </c>
      <c r="F179" s="11" t="str">
        <f t="shared" si="10"/>
        <v>Start group 2 for 50km</v>
      </c>
      <c r="G179" s="4" t="str">
        <f t="shared" si="11"/>
        <v>Start group 3 for 100km</v>
      </c>
    </row>
    <row r="180" spans="1:7">
      <c r="A180" s="4">
        <v>178</v>
      </c>
      <c r="B180" s="5" t="s">
        <v>8532</v>
      </c>
      <c r="C180" s="30">
        <v>1462.2639467592592</v>
      </c>
      <c r="D180" s="37">
        <f t="shared" si="8"/>
        <v>0.44389027431421446</v>
      </c>
      <c r="E180" s="37">
        <f t="shared" si="9"/>
        <v>0.42184674855040832</v>
      </c>
      <c r="F180" s="11" t="str">
        <f t="shared" si="10"/>
        <v>Start group 3 for 50km</v>
      </c>
      <c r="G180" s="4" t="str">
        <f t="shared" si="11"/>
        <v>Start group 3 for 100km</v>
      </c>
    </row>
    <row r="181" spans="1:7">
      <c r="A181" s="4">
        <v>179</v>
      </c>
      <c r="B181" s="5" t="s">
        <v>8533</v>
      </c>
      <c r="C181" s="30">
        <v>1462.2640393518518</v>
      </c>
      <c r="D181" s="37">
        <f t="shared" si="8"/>
        <v>0.44638403990024939</v>
      </c>
      <c r="E181" s="37">
        <f t="shared" si="9"/>
        <v>0.42234553276388792</v>
      </c>
      <c r="F181" s="11" t="str">
        <f t="shared" si="10"/>
        <v>Start group 3 for 50km</v>
      </c>
      <c r="G181" s="4" t="str">
        <f t="shared" si="11"/>
        <v>Start group 3 for 100km</v>
      </c>
    </row>
    <row r="182" spans="1:7">
      <c r="A182" s="4">
        <v>180</v>
      </c>
      <c r="B182" s="5" t="s">
        <v>8534</v>
      </c>
      <c r="C182" s="30">
        <v>1462.2649074074075</v>
      </c>
      <c r="D182" s="37">
        <f t="shared" si="8"/>
        <v>0.44887780548628431</v>
      </c>
      <c r="E182" s="37">
        <f t="shared" si="9"/>
        <v>0.42702163476525962</v>
      </c>
      <c r="F182" s="11" t="str">
        <f t="shared" si="10"/>
        <v>Start group 3 for 50km</v>
      </c>
      <c r="G182" s="4" t="str">
        <f t="shared" si="11"/>
        <v>Start group 3 for 100km</v>
      </c>
    </row>
    <row r="183" spans="1:7">
      <c r="A183" s="4">
        <v>181</v>
      </c>
      <c r="B183" s="5" t="s">
        <v>8535</v>
      </c>
      <c r="C183" s="30">
        <v>1462.2654629629631</v>
      </c>
      <c r="D183" s="37">
        <f t="shared" si="8"/>
        <v>0.45137157107231918</v>
      </c>
      <c r="E183" s="37">
        <f t="shared" si="9"/>
        <v>0.43001434004613748</v>
      </c>
      <c r="F183" s="11" t="str">
        <f t="shared" si="10"/>
        <v>Start group 3 for 50km</v>
      </c>
      <c r="G183" s="4" t="str">
        <f t="shared" si="11"/>
        <v>Start group 3 for 100km</v>
      </c>
    </row>
    <row r="184" spans="1:7">
      <c r="A184" s="4">
        <v>182</v>
      </c>
      <c r="B184" s="5" t="s">
        <v>8536</v>
      </c>
      <c r="C184" s="30">
        <v>1462.2656134259259</v>
      </c>
      <c r="D184" s="37">
        <f t="shared" si="8"/>
        <v>0.4538653366583541</v>
      </c>
      <c r="E184" s="37">
        <f t="shared" si="9"/>
        <v>0.43082486439304202</v>
      </c>
      <c r="F184" s="11" t="str">
        <f t="shared" si="10"/>
        <v>Start group 3 for 50km</v>
      </c>
      <c r="G184" s="4" t="str">
        <f t="shared" si="11"/>
        <v>Start group 3 for 100km</v>
      </c>
    </row>
    <row r="185" spans="1:7">
      <c r="A185" s="4">
        <v>183</v>
      </c>
      <c r="B185" s="5" t="s">
        <v>8537</v>
      </c>
      <c r="C185" s="30">
        <v>1462.2656481481481</v>
      </c>
      <c r="D185" s="37">
        <f t="shared" si="8"/>
        <v>0.45635910224438903</v>
      </c>
      <c r="E185" s="37">
        <f t="shared" si="9"/>
        <v>0.43101190847309695</v>
      </c>
      <c r="F185" s="11" t="str">
        <f t="shared" si="10"/>
        <v>Start group 3 for 50km</v>
      </c>
      <c r="G185" s="4" t="str">
        <f t="shared" si="11"/>
        <v>Start group 3 for 100km</v>
      </c>
    </row>
    <row r="186" spans="1:7">
      <c r="A186" s="4">
        <v>184</v>
      </c>
      <c r="B186" s="5" t="s">
        <v>8538</v>
      </c>
      <c r="C186" s="30">
        <v>1462.2657754629629</v>
      </c>
      <c r="D186" s="37">
        <f t="shared" si="8"/>
        <v>0.45885286783042395</v>
      </c>
      <c r="E186" s="37">
        <f t="shared" si="9"/>
        <v>0.43169773676663126</v>
      </c>
      <c r="F186" s="11" t="str">
        <f t="shared" si="10"/>
        <v>Start group 3 for 50km</v>
      </c>
      <c r="G186" s="4" t="str">
        <f t="shared" si="11"/>
        <v>Start group 3 for 100km</v>
      </c>
    </row>
    <row r="187" spans="1:7">
      <c r="A187" s="4">
        <v>185</v>
      </c>
      <c r="B187" s="5" t="s">
        <v>8539</v>
      </c>
      <c r="C187" s="30">
        <v>1462.2665972222221</v>
      </c>
      <c r="D187" s="37">
        <f t="shared" si="8"/>
        <v>0.46134663341645887</v>
      </c>
      <c r="E187" s="37">
        <f t="shared" si="9"/>
        <v>0.4361244466612631</v>
      </c>
      <c r="F187" s="11" t="str">
        <f t="shared" si="10"/>
        <v>Start group 3 for 50km</v>
      </c>
      <c r="G187" s="4" t="str">
        <f t="shared" si="11"/>
        <v>Start group 3 for 100km</v>
      </c>
    </row>
    <row r="188" spans="1:7">
      <c r="A188" s="4">
        <v>186</v>
      </c>
      <c r="B188" s="5" t="s">
        <v>8540</v>
      </c>
      <c r="C188" s="30">
        <v>1462.2669328703703</v>
      </c>
      <c r="D188" s="37">
        <f t="shared" si="8"/>
        <v>0.46384039900249374</v>
      </c>
      <c r="E188" s="37">
        <f t="shared" si="9"/>
        <v>0.43793253943512689</v>
      </c>
      <c r="F188" s="11" t="str">
        <f t="shared" si="10"/>
        <v>Start group 3 for 50km</v>
      </c>
      <c r="G188" s="4" t="str">
        <f t="shared" si="11"/>
        <v>Start group 3 for 100km</v>
      </c>
    </row>
    <row r="189" spans="1:7">
      <c r="A189" s="4">
        <v>187</v>
      </c>
      <c r="B189" s="5" t="s">
        <v>8541</v>
      </c>
      <c r="C189" s="30">
        <v>1462.2670949074075</v>
      </c>
      <c r="D189" s="37">
        <f t="shared" si="8"/>
        <v>0.46633416458852867</v>
      </c>
      <c r="E189" s="37">
        <f t="shared" si="9"/>
        <v>0.43880541180871629</v>
      </c>
      <c r="F189" s="11" t="str">
        <f t="shared" si="10"/>
        <v>Start group 3 for 50km</v>
      </c>
      <c r="G189" s="4" t="str">
        <f t="shared" si="11"/>
        <v>Start group 3 for 100km</v>
      </c>
    </row>
    <row r="190" spans="1:7">
      <c r="A190" s="4">
        <v>188</v>
      </c>
      <c r="B190" s="5" t="s">
        <v>8542</v>
      </c>
      <c r="C190" s="30">
        <v>1462.2682638888889</v>
      </c>
      <c r="D190" s="37">
        <f t="shared" si="8"/>
        <v>0.46882793017456359</v>
      </c>
      <c r="E190" s="37">
        <f t="shared" si="9"/>
        <v>0.44510256250389679</v>
      </c>
      <c r="F190" s="11" t="str">
        <f t="shared" si="10"/>
        <v>Start group 3 for 50km</v>
      </c>
      <c r="G190" s="4" t="str">
        <f t="shared" si="11"/>
        <v>Start group 3 for 100km</v>
      </c>
    </row>
    <row r="191" spans="1:7">
      <c r="A191" s="4">
        <v>189</v>
      </c>
      <c r="B191" s="5" t="s">
        <v>8543</v>
      </c>
      <c r="C191" s="30">
        <v>1462.2683449074075</v>
      </c>
      <c r="D191" s="37">
        <f t="shared" si="8"/>
        <v>0.47132169576059851</v>
      </c>
      <c r="E191" s="37">
        <f t="shared" si="9"/>
        <v>0.44553899869069152</v>
      </c>
      <c r="F191" s="11" t="str">
        <f t="shared" si="10"/>
        <v>Start group 3 for 50km</v>
      </c>
      <c r="G191" s="4" t="str">
        <f t="shared" si="11"/>
        <v>Start group 3 for 100km</v>
      </c>
    </row>
    <row r="192" spans="1:7">
      <c r="A192" s="4">
        <v>190</v>
      </c>
      <c r="B192" s="5" t="s">
        <v>8544</v>
      </c>
      <c r="C192" s="30">
        <v>1462.2684722222223</v>
      </c>
      <c r="D192" s="37">
        <f t="shared" si="8"/>
        <v>0.47381546134663344</v>
      </c>
      <c r="E192" s="37">
        <f t="shared" si="9"/>
        <v>0.44622482698422605</v>
      </c>
      <c r="F192" s="11" t="str">
        <f t="shared" si="10"/>
        <v>Start group 3 for 50km</v>
      </c>
      <c r="G192" s="4" t="str">
        <f t="shared" si="11"/>
        <v>Start group 3 for 100km</v>
      </c>
    </row>
    <row r="193" spans="1:7">
      <c r="A193" s="4">
        <v>191</v>
      </c>
      <c r="B193" s="5" t="s">
        <v>8545</v>
      </c>
      <c r="C193" s="30">
        <v>1462.2684837962963</v>
      </c>
      <c r="D193" s="37">
        <f t="shared" si="8"/>
        <v>0.47630922693266831</v>
      </c>
      <c r="E193" s="37">
        <f t="shared" si="9"/>
        <v>0.44628717501091097</v>
      </c>
      <c r="F193" s="11" t="str">
        <f t="shared" si="10"/>
        <v>Start group 3 for 50km</v>
      </c>
      <c r="G193" s="4" t="str">
        <f t="shared" si="11"/>
        <v>Start group 3 for 100km</v>
      </c>
    </row>
    <row r="194" spans="1:7">
      <c r="A194" s="4">
        <v>192</v>
      </c>
      <c r="B194" s="5" t="s">
        <v>8546</v>
      </c>
      <c r="C194" s="30">
        <v>1462.2690740740741</v>
      </c>
      <c r="D194" s="37">
        <f t="shared" si="8"/>
        <v>0.47880299251870323</v>
      </c>
      <c r="E194" s="37">
        <f t="shared" si="9"/>
        <v>0.44946692437184355</v>
      </c>
      <c r="F194" s="11" t="str">
        <f t="shared" si="10"/>
        <v>Start group 3 for 50km</v>
      </c>
      <c r="G194" s="4" t="str">
        <f t="shared" si="11"/>
        <v>Start group 3 for 100km</v>
      </c>
    </row>
    <row r="195" spans="1:7">
      <c r="A195" s="4">
        <v>193</v>
      </c>
      <c r="B195" s="5" t="s">
        <v>8547</v>
      </c>
      <c r="C195" s="30">
        <v>1462.2691203703703</v>
      </c>
      <c r="D195" s="37">
        <f t="shared" si="8"/>
        <v>0.48129675810473815</v>
      </c>
      <c r="E195" s="37">
        <f t="shared" si="9"/>
        <v>0.44971631647858357</v>
      </c>
      <c r="F195" s="11" t="str">
        <f t="shared" si="10"/>
        <v>Start group 3 for 50km</v>
      </c>
      <c r="G195" s="4" t="str">
        <f t="shared" si="11"/>
        <v>Start group 3 for 100km</v>
      </c>
    </row>
    <row r="196" spans="1:7">
      <c r="A196" s="4">
        <v>194</v>
      </c>
      <c r="B196" s="5" t="s">
        <v>8548</v>
      </c>
      <c r="C196" s="30">
        <v>1462.2691666666667</v>
      </c>
      <c r="D196" s="37">
        <f t="shared" ref="D196:D259" si="12">A196/401</f>
        <v>0.48379052369077308</v>
      </c>
      <c r="E196" s="37">
        <f t="shared" ref="E196:E259" si="13">((HOUR(C196)*60+MINUTE(C196)+SECOND(C196)/60)-(HOUR($C$3)*60+MINUTE($C$3)+SECOND($C$3)/60))/(HOUR($C$3)*60+MINUTE($C$3)+SECOND($C$3)/60)</f>
        <v>0.44996570858532337</v>
      </c>
      <c r="F196" s="11" t="str">
        <f t="shared" ref="F196:F259" si="14">"Start group "&amp;IF(E196&lt;=32%,1,IF(E196&lt;=42%,2,IF(E196&lt;=53%,3,IF(E196&lt;=65%,4,IF(E196&lt;=87%,5,6)))))&amp;" for 50km"</f>
        <v>Start group 3 for 50km</v>
      </c>
      <c r="G196" s="4" t="str">
        <f t="shared" ref="G196:G259" si="15">"Start group "&amp;IF(E196&lt;=23%,1,IF(E196&lt;=36%,2,IF(E196&lt;=46%,3,IF(E196&lt;=55%,4,IF(E196&lt;=72%,5,6)))))&amp;" for 100km"</f>
        <v>Start group 3 for 100km</v>
      </c>
    </row>
    <row r="197" spans="1:7">
      <c r="A197" s="4">
        <v>195</v>
      </c>
      <c r="B197" s="5" t="s">
        <v>8549</v>
      </c>
      <c r="C197" s="30">
        <v>1462.269224537037</v>
      </c>
      <c r="D197" s="37">
        <f t="shared" si="12"/>
        <v>0.486284289276808</v>
      </c>
      <c r="E197" s="37">
        <f t="shared" si="13"/>
        <v>0.45027744871874809</v>
      </c>
      <c r="F197" s="11" t="str">
        <f t="shared" si="14"/>
        <v>Start group 3 for 50km</v>
      </c>
      <c r="G197" s="4" t="str">
        <f t="shared" si="15"/>
        <v>Start group 3 for 100km</v>
      </c>
    </row>
    <row r="198" spans="1:7">
      <c r="A198" s="4">
        <v>196</v>
      </c>
      <c r="B198" s="5" t="s">
        <v>8550</v>
      </c>
      <c r="C198" s="30">
        <v>1462.2697916666666</v>
      </c>
      <c r="D198" s="37">
        <f t="shared" si="12"/>
        <v>0.48877805486284287</v>
      </c>
      <c r="E198" s="37">
        <f t="shared" si="13"/>
        <v>0.45333250202631087</v>
      </c>
      <c r="F198" s="11" t="str">
        <f t="shared" si="14"/>
        <v>Start group 3 for 50km</v>
      </c>
      <c r="G198" s="4" t="str">
        <f t="shared" si="15"/>
        <v>Start group 3 for 100km</v>
      </c>
    </row>
    <row r="199" spans="1:7">
      <c r="A199" s="4">
        <v>197</v>
      </c>
      <c r="B199" s="5" t="s">
        <v>8551</v>
      </c>
      <c r="C199" s="30">
        <v>1462.2715856481482</v>
      </c>
      <c r="D199" s="37">
        <f t="shared" si="12"/>
        <v>0.49127182044887779</v>
      </c>
      <c r="E199" s="37">
        <f t="shared" si="13"/>
        <v>0.46299644616247893</v>
      </c>
      <c r="F199" s="11" t="str">
        <f t="shared" si="14"/>
        <v>Start group 3 for 50km</v>
      </c>
      <c r="G199" s="4" t="str">
        <f t="shared" si="15"/>
        <v>Start group 4 for 100km</v>
      </c>
    </row>
    <row r="200" spans="1:7">
      <c r="A200" s="4">
        <v>198</v>
      </c>
      <c r="B200" s="5" t="s">
        <v>8552</v>
      </c>
      <c r="C200" s="30">
        <v>1462.2720370370371</v>
      </c>
      <c r="D200" s="37">
        <f t="shared" si="12"/>
        <v>0.49376558603491272</v>
      </c>
      <c r="E200" s="37">
        <f t="shared" si="13"/>
        <v>0.46542801920319232</v>
      </c>
      <c r="F200" s="11" t="str">
        <f t="shared" si="14"/>
        <v>Start group 3 for 50km</v>
      </c>
      <c r="G200" s="4" t="str">
        <f t="shared" si="15"/>
        <v>Start group 4 for 100km</v>
      </c>
    </row>
    <row r="201" spans="1:7">
      <c r="A201" s="4">
        <v>199</v>
      </c>
      <c r="B201" s="5" t="s">
        <v>8553</v>
      </c>
      <c r="C201" s="30">
        <v>1462.2726851851851</v>
      </c>
      <c r="D201" s="37">
        <f t="shared" si="12"/>
        <v>0.49625935162094764</v>
      </c>
      <c r="E201" s="37">
        <f t="shared" si="13"/>
        <v>0.46891950869754984</v>
      </c>
      <c r="F201" s="11" t="str">
        <f t="shared" si="14"/>
        <v>Start group 3 for 50km</v>
      </c>
      <c r="G201" s="4" t="str">
        <f t="shared" si="15"/>
        <v>Start group 4 for 100km</v>
      </c>
    </row>
    <row r="202" spans="1:7">
      <c r="A202" s="4">
        <v>200</v>
      </c>
      <c r="B202" s="5" t="s">
        <v>8554</v>
      </c>
      <c r="C202" s="30">
        <v>1462.2728240740742</v>
      </c>
      <c r="D202" s="37">
        <f t="shared" si="12"/>
        <v>0.49875311720698257</v>
      </c>
      <c r="E202" s="37">
        <f t="shared" si="13"/>
        <v>0.46966768501776923</v>
      </c>
      <c r="F202" s="11" t="str">
        <f t="shared" si="14"/>
        <v>Start group 3 for 50km</v>
      </c>
      <c r="G202" s="4" t="str">
        <f t="shared" si="15"/>
        <v>Start group 4 for 100km</v>
      </c>
    </row>
    <row r="203" spans="1:7">
      <c r="A203" s="4">
        <v>201</v>
      </c>
      <c r="B203" s="5" t="s">
        <v>8555</v>
      </c>
      <c r="C203" s="30">
        <v>1462.2728356481482</v>
      </c>
      <c r="D203" s="37">
        <f t="shared" si="12"/>
        <v>0.50124688279301743</v>
      </c>
      <c r="E203" s="37">
        <f t="shared" si="13"/>
        <v>0.46973003304445415</v>
      </c>
      <c r="F203" s="11" t="str">
        <f t="shared" si="14"/>
        <v>Start group 3 for 50km</v>
      </c>
      <c r="G203" s="4" t="str">
        <f t="shared" si="15"/>
        <v>Start group 4 for 100km</v>
      </c>
    </row>
    <row r="204" spans="1:7">
      <c r="A204" s="4">
        <v>202</v>
      </c>
      <c r="B204" s="5" t="s">
        <v>8556</v>
      </c>
      <c r="C204" s="30">
        <v>1462.2734722222222</v>
      </c>
      <c r="D204" s="37">
        <f t="shared" si="12"/>
        <v>0.50374064837905241</v>
      </c>
      <c r="E204" s="37">
        <f t="shared" si="13"/>
        <v>0.47315917451212675</v>
      </c>
      <c r="F204" s="11" t="str">
        <f t="shared" si="14"/>
        <v>Start group 3 for 50km</v>
      </c>
      <c r="G204" s="4" t="str">
        <f t="shared" si="15"/>
        <v>Start group 4 for 100km</v>
      </c>
    </row>
    <row r="205" spans="1:7">
      <c r="A205" s="4">
        <v>203</v>
      </c>
      <c r="B205" s="5" t="s">
        <v>8557</v>
      </c>
      <c r="C205" s="30">
        <v>1462.2738078703703</v>
      </c>
      <c r="D205" s="37">
        <f t="shared" si="12"/>
        <v>0.50623441396508728</v>
      </c>
      <c r="E205" s="37">
        <f t="shared" si="13"/>
        <v>0.47496726728599054</v>
      </c>
      <c r="F205" s="11" t="str">
        <f t="shared" si="14"/>
        <v>Start group 3 for 50km</v>
      </c>
      <c r="G205" s="4" t="str">
        <f t="shared" si="15"/>
        <v>Start group 4 for 100km</v>
      </c>
    </row>
    <row r="206" spans="1:7">
      <c r="A206" s="4">
        <v>204</v>
      </c>
      <c r="B206" s="5" t="s">
        <v>8558</v>
      </c>
      <c r="C206" s="30">
        <v>1462.273912037037</v>
      </c>
      <c r="D206" s="37">
        <f t="shared" si="12"/>
        <v>0.50872817955112215</v>
      </c>
      <c r="E206" s="37">
        <f t="shared" si="13"/>
        <v>0.47552839952615505</v>
      </c>
      <c r="F206" s="11" t="str">
        <f t="shared" si="14"/>
        <v>Start group 3 for 50km</v>
      </c>
      <c r="G206" s="4" t="str">
        <f t="shared" si="15"/>
        <v>Start group 4 for 100km</v>
      </c>
    </row>
    <row r="207" spans="1:7">
      <c r="A207" s="4">
        <v>205</v>
      </c>
      <c r="B207" s="5" t="s">
        <v>8559</v>
      </c>
      <c r="C207" s="30">
        <v>1462.2744212962964</v>
      </c>
      <c r="D207" s="37">
        <f t="shared" si="12"/>
        <v>0.51122194513715713</v>
      </c>
      <c r="E207" s="37">
        <f t="shared" si="13"/>
        <v>0.47827171270029312</v>
      </c>
      <c r="F207" s="11" t="str">
        <f t="shared" si="14"/>
        <v>Start group 3 for 50km</v>
      </c>
      <c r="G207" s="4" t="str">
        <f t="shared" si="15"/>
        <v>Start group 4 for 100km</v>
      </c>
    </row>
    <row r="208" spans="1:7">
      <c r="A208" s="4">
        <v>206</v>
      </c>
      <c r="B208" s="5" t="s">
        <v>8560</v>
      </c>
      <c r="C208" s="30">
        <v>1462.2744212962964</v>
      </c>
      <c r="D208" s="37">
        <f t="shared" si="12"/>
        <v>0.513715710723192</v>
      </c>
      <c r="E208" s="37">
        <f t="shared" si="13"/>
        <v>0.47827171270029312</v>
      </c>
      <c r="F208" s="11" t="str">
        <f t="shared" si="14"/>
        <v>Start group 3 for 50km</v>
      </c>
      <c r="G208" s="4" t="str">
        <f t="shared" si="15"/>
        <v>Start group 4 for 100km</v>
      </c>
    </row>
    <row r="209" spans="1:7">
      <c r="A209" s="4">
        <v>207</v>
      </c>
      <c r="B209" s="5" t="s">
        <v>8561</v>
      </c>
      <c r="C209" s="30">
        <v>1462.2745833333333</v>
      </c>
      <c r="D209" s="37">
        <f t="shared" si="12"/>
        <v>0.51620947630922698</v>
      </c>
      <c r="E209" s="37">
        <f t="shared" si="13"/>
        <v>0.47914458507388236</v>
      </c>
      <c r="F209" s="11" t="str">
        <f t="shared" si="14"/>
        <v>Start group 3 for 50km</v>
      </c>
      <c r="G209" s="4" t="str">
        <f t="shared" si="15"/>
        <v>Start group 4 for 100km</v>
      </c>
    </row>
    <row r="210" spans="1:7">
      <c r="A210" s="4">
        <v>208</v>
      </c>
      <c r="B210" s="5" t="s">
        <v>8562</v>
      </c>
      <c r="C210" s="30">
        <v>1462.2747222222222</v>
      </c>
      <c r="D210" s="37">
        <f t="shared" si="12"/>
        <v>0.51870324189526185</v>
      </c>
      <c r="E210" s="37">
        <f t="shared" si="13"/>
        <v>0.47989276139410197</v>
      </c>
      <c r="F210" s="11" t="str">
        <f t="shared" si="14"/>
        <v>Start group 3 for 50km</v>
      </c>
      <c r="G210" s="4" t="str">
        <f t="shared" si="15"/>
        <v>Start group 4 for 100km</v>
      </c>
    </row>
    <row r="211" spans="1:7">
      <c r="A211" s="4">
        <v>209</v>
      </c>
      <c r="B211" s="5" t="s">
        <v>8563</v>
      </c>
      <c r="C211" s="30">
        <v>1462.274849537037</v>
      </c>
      <c r="D211" s="37">
        <f t="shared" si="12"/>
        <v>0.52119700748129671</v>
      </c>
      <c r="E211" s="37">
        <f t="shared" si="13"/>
        <v>0.4805785896876365</v>
      </c>
      <c r="F211" s="11" t="str">
        <f t="shared" si="14"/>
        <v>Start group 3 for 50km</v>
      </c>
      <c r="G211" s="4" t="str">
        <f t="shared" si="15"/>
        <v>Start group 4 for 100km</v>
      </c>
    </row>
    <row r="212" spans="1:7">
      <c r="A212" s="4">
        <v>210</v>
      </c>
      <c r="B212" s="5" t="s">
        <v>8564</v>
      </c>
      <c r="C212" s="30">
        <v>1462.2748726851851</v>
      </c>
      <c r="D212" s="37">
        <f t="shared" si="12"/>
        <v>0.52369077306733169</v>
      </c>
      <c r="E212" s="37">
        <f t="shared" si="13"/>
        <v>0.48070328574100629</v>
      </c>
      <c r="F212" s="11" t="str">
        <f t="shared" si="14"/>
        <v>Start group 3 for 50km</v>
      </c>
      <c r="G212" s="4" t="str">
        <f t="shared" si="15"/>
        <v>Start group 4 for 100km</v>
      </c>
    </row>
    <row r="213" spans="1:7">
      <c r="A213" s="4">
        <v>211</v>
      </c>
      <c r="B213" s="5" t="s">
        <v>8565</v>
      </c>
      <c r="C213" s="30">
        <v>1462.2749421296296</v>
      </c>
      <c r="D213" s="37">
        <f t="shared" si="12"/>
        <v>0.52618453865336656</v>
      </c>
      <c r="E213" s="37">
        <f t="shared" si="13"/>
        <v>0.4810773739011161</v>
      </c>
      <c r="F213" s="11" t="str">
        <f t="shared" si="14"/>
        <v>Start group 3 for 50km</v>
      </c>
      <c r="G213" s="4" t="str">
        <f t="shared" si="15"/>
        <v>Start group 4 for 100km</v>
      </c>
    </row>
    <row r="214" spans="1:7">
      <c r="A214" s="4">
        <v>212</v>
      </c>
      <c r="B214" s="5" t="s">
        <v>8566</v>
      </c>
      <c r="C214" s="30">
        <v>1462.2753587962964</v>
      </c>
      <c r="D214" s="37">
        <f t="shared" si="12"/>
        <v>0.52867830423940154</v>
      </c>
      <c r="E214" s="37">
        <f t="shared" si="13"/>
        <v>0.4833219028617744</v>
      </c>
      <c r="F214" s="11" t="str">
        <f t="shared" si="14"/>
        <v>Start group 3 for 50km</v>
      </c>
      <c r="G214" s="4" t="str">
        <f t="shared" si="15"/>
        <v>Start group 4 for 100km</v>
      </c>
    </row>
    <row r="215" spans="1:7">
      <c r="A215" s="4">
        <v>213</v>
      </c>
      <c r="B215" s="5" t="s">
        <v>8567</v>
      </c>
      <c r="C215" s="30">
        <v>1462.2758101851853</v>
      </c>
      <c r="D215" s="37">
        <f t="shared" si="12"/>
        <v>0.53117206982543641</v>
      </c>
      <c r="E215" s="37">
        <f t="shared" si="13"/>
        <v>0.4857534759024878</v>
      </c>
      <c r="F215" s="11" t="str">
        <f t="shared" si="14"/>
        <v>Start group 3 for 50km</v>
      </c>
      <c r="G215" s="4" t="str">
        <f t="shared" si="15"/>
        <v>Start group 4 for 100km</v>
      </c>
    </row>
    <row r="216" spans="1:7">
      <c r="A216" s="4">
        <v>214</v>
      </c>
      <c r="B216" s="5" t="s">
        <v>8568</v>
      </c>
      <c r="C216" s="30">
        <v>1462.2762962962963</v>
      </c>
      <c r="D216" s="37">
        <f t="shared" si="12"/>
        <v>0.53366583541147128</v>
      </c>
      <c r="E216" s="37">
        <f t="shared" si="13"/>
        <v>0.48837209302325585</v>
      </c>
      <c r="F216" s="11" t="str">
        <f t="shared" si="14"/>
        <v>Start group 3 for 50km</v>
      </c>
      <c r="G216" s="4" t="str">
        <f t="shared" si="15"/>
        <v>Start group 4 for 100km</v>
      </c>
    </row>
    <row r="217" spans="1:7">
      <c r="A217" s="4">
        <v>215</v>
      </c>
      <c r="B217" s="5" t="s">
        <v>8569</v>
      </c>
      <c r="C217" s="30">
        <v>1462.2762962962963</v>
      </c>
      <c r="D217" s="37">
        <f t="shared" si="12"/>
        <v>0.53615960099750626</v>
      </c>
      <c r="E217" s="37">
        <f t="shared" si="13"/>
        <v>0.48837209302325585</v>
      </c>
      <c r="F217" s="11" t="str">
        <f t="shared" si="14"/>
        <v>Start group 3 for 50km</v>
      </c>
      <c r="G217" s="4" t="str">
        <f t="shared" si="15"/>
        <v>Start group 4 for 100km</v>
      </c>
    </row>
    <row r="218" spans="1:7">
      <c r="A218" s="4">
        <v>216</v>
      </c>
      <c r="B218" s="5" t="s">
        <v>8570</v>
      </c>
      <c r="C218" s="30">
        <v>1462.2762962962963</v>
      </c>
      <c r="D218" s="37">
        <f t="shared" si="12"/>
        <v>0.53865336658354113</v>
      </c>
      <c r="E218" s="37">
        <f t="shared" si="13"/>
        <v>0.48837209302325585</v>
      </c>
      <c r="F218" s="11" t="str">
        <f t="shared" si="14"/>
        <v>Start group 3 for 50km</v>
      </c>
      <c r="G218" s="4" t="str">
        <f t="shared" si="15"/>
        <v>Start group 4 for 100km</v>
      </c>
    </row>
    <row r="219" spans="1:7">
      <c r="A219" s="4">
        <v>217</v>
      </c>
      <c r="B219" s="5" t="s">
        <v>8571</v>
      </c>
      <c r="C219" s="30">
        <v>1462.2783101851851</v>
      </c>
      <c r="D219" s="37">
        <f t="shared" si="12"/>
        <v>0.54114713216957611</v>
      </c>
      <c r="E219" s="37">
        <f t="shared" si="13"/>
        <v>0.49922064966643803</v>
      </c>
      <c r="F219" s="11" t="str">
        <f t="shared" si="14"/>
        <v>Start group 3 for 50km</v>
      </c>
      <c r="G219" s="4" t="str">
        <f t="shared" si="15"/>
        <v>Start group 4 for 100km</v>
      </c>
    </row>
    <row r="220" spans="1:7">
      <c r="A220" s="4">
        <v>218</v>
      </c>
      <c r="B220" s="5" t="s">
        <v>8572</v>
      </c>
      <c r="C220" s="30">
        <v>1462.2802199074074</v>
      </c>
      <c r="D220" s="37">
        <f t="shared" si="12"/>
        <v>0.54364089775561097</v>
      </c>
      <c r="E220" s="37">
        <f t="shared" si="13"/>
        <v>0.50950807406945564</v>
      </c>
      <c r="F220" s="11" t="str">
        <f t="shared" si="14"/>
        <v>Start group 3 for 50km</v>
      </c>
      <c r="G220" s="4" t="str">
        <f t="shared" si="15"/>
        <v>Start group 4 for 100km</v>
      </c>
    </row>
    <row r="221" spans="1:7">
      <c r="A221" s="4">
        <v>219</v>
      </c>
      <c r="B221" s="5" t="s">
        <v>8573</v>
      </c>
      <c r="C221" s="30">
        <v>1462.2802662037036</v>
      </c>
      <c r="D221" s="37">
        <f t="shared" si="12"/>
        <v>0.54613466334164584</v>
      </c>
      <c r="E221" s="37">
        <f t="shared" si="13"/>
        <v>0.50975746617619544</v>
      </c>
      <c r="F221" s="11" t="str">
        <f t="shared" si="14"/>
        <v>Start group 3 for 50km</v>
      </c>
      <c r="G221" s="4" t="str">
        <f t="shared" si="15"/>
        <v>Start group 4 for 100km</v>
      </c>
    </row>
    <row r="222" spans="1:7">
      <c r="A222" s="4">
        <v>220</v>
      </c>
      <c r="B222" s="5" t="s">
        <v>8574</v>
      </c>
      <c r="C222" s="30">
        <v>1462.2802777777779</v>
      </c>
      <c r="D222" s="37">
        <f t="shared" si="12"/>
        <v>0.54862842892768082</v>
      </c>
      <c r="E222" s="37">
        <f t="shared" si="13"/>
        <v>0.50981981420288058</v>
      </c>
      <c r="F222" s="11" t="str">
        <f t="shared" si="14"/>
        <v>Start group 3 for 50km</v>
      </c>
      <c r="G222" s="4" t="str">
        <f t="shared" si="15"/>
        <v>Start group 4 for 100km</v>
      </c>
    </row>
    <row r="223" spans="1:7">
      <c r="A223" s="4">
        <v>221</v>
      </c>
      <c r="B223" s="5" t="s">
        <v>8575</v>
      </c>
      <c r="C223" s="30">
        <v>1462.280300925926</v>
      </c>
      <c r="D223" s="37">
        <f t="shared" si="12"/>
        <v>0.55112219451371569</v>
      </c>
      <c r="E223" s="37">
        <f t="shared" si="13"/>
        <v>0.50994451025625043</v>
      </c>
      <c r="F223" s="11" t="str">
        <f t="shared" si="14"/>
        <v>Start group 3 for 50km</v>
      </c>
      <c r="G223" s="4" t="str">
        <f t="shared" si="15"/>
        <v>Start group 4 for 100km</v>
      </c>
    </row>
    <row r="224" spans="1:7">
      <c r="A224" s="4">
        <v>222</v>
      </c>
      <c r="B224" s="5" t="s">
        <v>8576</v>
      </c>
      <c r="C224" s="30">
        <v>1462.2803356481481</v>
      </c>
      <c r="D224" s="37">
        <f t="shared" si="12"/>
        <v>0.55361596009975067</v>
      </c>
      <c r="E224" s="37">
        <f t="shared" si="13"/>
        <v>0.5101315543363053</v>
      </c>
      <c r="F224" s="11" t="str">
        <f t="shared" si="14"/>
        <v>Start group 3 for 50km</v>
      </c>
      <c r="G224" s="4" t="str">
        <f t="shared" si="15"/>
        <v>Start group 4 for 100km</v>
      </c>
    </row>
    <row r="225" spans="1:7">
      <c r="A225" s="4">
        <v>223</v>
      </c>
      <c r="B225" s="5" t="s">
        <v>8577</v>
      </c>
      <c r="C225" s="30">
        <v>1462.2804050925927</v>
      </c>
      <c r="D225" s="37">
        <f t="shared" si="12"/>
        <v>0.55610972568578554</v>
      </c>
      <c r="E225" s="37">
        <f t="shared" si="13"/>
        <v>0.51050564249641506</v>
      </c>
      <c r="F225" s="11" t="str">
        <f t="shared" si="14"/>
        <v>Start group 3 for 50km</v>
      </c>
      <c r="G225" s="4" t="str">
        <f t="shared" si="15"/>
        <v>Start group 4 for 100km</v>
      </c>
    </row>
    <row r="226" spans="1:7">
      <c r="A226" s="4">
        <v>224</v>
      </c>
      <c r="B226" s="5" t="s">
        <v>8578</v>
      </c>
      <c r="C226" s="30">
        <v>1462.2807060185185</v>
      </c>
      <c r="D226" s="37">
        <f t="shared" si="12"/>
        <v>0.55860349127182041</v>
      </c>
      <c r="E226" s="37">
        <f t="shared" si="13"/>
        <v>0.5121266911902238</v>
      </c>
      <c r="F226" s="11" t="str">
        <f t="shared" si="14"/>
        <v>Start group 3 for 50km</v>
      </c>
      <c r="G226" s="4" t="str">
        <f t="shared" si="15"/>
        <v>Start group 4 for 100km</v>
      </c>
    </row>
    <row r="227" spans="1:7">
      <c r="A227" s="4">
        <v>225</v>
      </c>
      <c r="B227" s="5" t="s">
        <v>8579</v>
      </c>
      <c r="C227" s="30">
        <v>1462.2808796296297</v>
      </c>
      <c r="D227" s="37">
        <f t="shared" si="12"/>
        <v>0.56109725685785539</v>
      </c>
      <c r="E227" s="37">
        <f t="shared" si="13"/>
        <v>0.51306191159049808</v>
      </c>
      <c r="F227" s="11" t="str">
        <f t="shared" si="14"/>
        <v>Start group 3 for 50km</v>
      </c>
      <c r="G227" s="4" t="str">
        <f t="shared" si="15"/>
        <v>Start group 4 for 100km</v>
      </c>
    </row>
    <row r="228" spans="1:7">
      <c r="A228" s="4">
        <v>226</v>
      </c>
      <c r="B228" s="5" t="s">
        <v>8580</v>
      </c>
      <c r="C228" s="30">
        <v>1462.2809953703704</v>
      </c>
      <c r="D228" s="37">
        <f t="shared" si="12"/>
        <v>0.56359102244389025</v>
      </c>
      <c r="E228" s="37">
        <f t="shared" si="13"/>
        <v>0.51368539185734774</v>
      </c>
      <c r="F228" s="11" t="str">
        <f t="shared" si="14"/>
        <v>Start group 3 for 50km</v>
      </c>
      <c r="G228" s="4" t="str">
        <f t="shared" si="15"/>
        <v>Start group 4 for 100km</v>
      </c>
    </row>
    <row r="229" spans="1:7">
      <c r="A229" s="4">
        <v>227</v>
      </c>
      <c r="B229" s="5" t="s">
        <v>8581</v>
      </c>
      <c r="C229" s="30">
        <v>1462.281550925926</v>
      </c>
      <c r="D229" s="37">
        <f t="shared" si="12"/>
        <v>0.56608478802992523</v>
      </c>
      <c r="E229" s="37">
        <f t="shared" si="13"/>
        <v>0.51667809713822566</v>
      </c>
      <c r="F229" s="11" t="str">
        <f t="shared" si="14"/>
        <v>Start group 3 for 50km</v>
      </c>
      <c r="G229" s="4" t="str">
        <f t="shared" si="15"/>
        <v>Start group 4 for 100km</v>
      </c>
    </row>
    <row r="230" spans="1:7">
      <c r="A230" s="4">
        <v>228</v>
      </c>
      <c r="B230" s="5" t="s">
        <v>8582</v>
      </c>
      <c r="C230" s="30">
        <v>1462.2817939814815</v>
      </c>
      <c r="D230" s="37">
        <f t="shared" si="12"/>
        <v>0.5685785536159601</v>
      </c>
      <c r="E230" s="37">
        <f t="shared" si="13"/>
        <v>0.51798740569860979</v>
      </c>
      <c r="F230" s="11" t="str">
        <f t="shared" si="14"/>
        <v>Start group 3 for 50km</v>
      </c>
      <c r="G230" s="4" t="str">
        <f t="shared" si="15"/>
        <v>Start group 4 for 100km</v>
      </c>
    </row>
    <row r="231" spans="1:7">
      <c r="A231" s="4">
        <v>229</v>
      </c>
      <c r="B231" s="5" t="s">
        <v>8583</v>
      </c>
      <c r="C231" s="30">
        <v>1462.282025462963</v>
      </c>
      <c r="D231" s="37">
        <f t="shared" si="12"/>
        <v>0.57107231920199497</v>
      </c>
      <c r="E231" s="37">
        <f t="shared" si="13"/>
        <v>0.51923436623230879</v>
      </c>
      <c r="F231" s="11" t="str">
        <f t="shared" si="14"/>
        <v>Start group 3 for 50km</v>
      </c>
      <c r="G231" s="4" t="str">
        <f t="shared" si="15"/>
        <v>Start group 4 for 100km</v>
      </c>
    </row>
    <row r="232" spans="1:7">
      <c r="A232" s="4">
        <v>230</v>
      </c>
      <c r="B232" s="5" t="s">
        <v>8584</v>
      </c>
      <c r="C232" s="30">
        <v>1462.2820949074073</v>
      </c>
      <c r="D232" s="37">
        <f t="shared" si="12"/>
        <v>0.57356608478802995</v>
      </c>
      <c r="E232" s="37">
        <f t="shared" si="13"/>
        <v>0.51960845439241843</v>
      </c>
      <c r="F232" s="11" t="str">
        <f t="shared" si="14"/>
        <v>Start group 3 for 50km</v>
      </c>
      <c r="G232" s="4" t="str">
        <f t="shared" si="15"/>
        <v>Start group 4 for 100km</v>
      </c>
    </row>
    <row r="233" spans="1:7">
      <c r="A233" s="4">
        <v>231</v>
      </c>
      <c r="B233" s="5" t="s">
        <v>8585</v>
      </c>
      <c r="C233" s="30">
        <v>1462.2820949074073</v>
      </c>
      <c r="D233" s="37">
        <f t="shared" si="12"/>
        <v>0.57605985037406482</v>
      </c>
      <c r="E233" s="37">
        <f t="shared" si="13"/>
        <v>0.51960845439241843</v>
      </c>
      <c r="F233" s="11" t="str">
        <f t="shared" si="14"/>
        <v>Start group 3 for 50km</v>
      </c>
      <c r="G233" s="4" t="str">
        <f t="shared" si="15"/>
        <v>Start group 4 for 100km</v>
      </c>
    </row>
    <row r="234" spans="1:7">
      <c r="A234" s="4">
        <v>232</v>
      </c>
      <c r="B234" s="5" t="s">
        <v>8586</v>
      </c>
      <c r="C234" s="30">
        <v>1462.2825115740741</v>
      </c>
      <c r="D234" s="37">
        <f t="shared" si="12"/>
        <v>0.5785536159600998</v>
      </c>
      <c r="E234" s="37">
        <f t="shared" si="13"/>
        <v>0.52185298335307684</v>
      </c>
      <c r="F234" s="11" t="str">
        <f t="shared" si="14"/>
        <v>Start group 3 for 50km</v>
      </c>
      <c r="G234" s="4" t="str">
        <f t="shared" si="15"/>
        <v>Start group 4 for 100km</v>
      </c>
    </row>
    <row r="235" spans="1:7">
      <c r="A235" s="4">
        <v>233</v>
      </c>
      <c r="B235" s="5" t="s">
        <v>8587</v>
      </c>
      <c r="C235" s="30">
        <v>1462.2825810185186</v>
      </c>
      <c r="D235" s="37">
        <f t="shared" si="12"/>
        <v>0.58104738154613467</v>
      </c>
      <c r="E235" s="37">
        <f t="shared" si="13"/>
        <v>0.5222270715131867</v>
      </c>
      <c r="F235" s="11" t="str">
        <f t="shared" si="14"/>
        <v>Start group 3 for 50km</v>
      </c>
      <c r="G235" s="4" t="str">
        <f t="shared" si="15"/>
        <v>Start group 4 for 100km</v>
      </c>
    </row>
    <row r="236" spans="1:7">
      <c r="A236" s="4">
        <v>234</v>
      </c>
      <c r="B236" s="5" t="s">
        <v>8588</v>
      </c>
      <c r="C236" s="30">
        <v>1462.2825925925927</v>
      </c>
      <c r="D236" s="37">
        <f t="shared" si="12"/>
        <v>0.58354114713216954</v>
      </c>
      <c r="E236" s="37">
        <f t="shared" si="13"/>
        <v>0.52228941953987162</v>
      </c>
      <c r="F236" s="11" t="str">
        <f t="shared" si="14"/>
        <v>Start group 3 for 50km</v>
      </c>
      <c r="G236" s="4" t="str">
        <f t="shared" si="15"/>
        <v>Start group 4 for 100km</v>
      </c>
    </row>
    <row r="237" spans="1:7">
      <c r="A237" s="4">
        <v>235</v>
      </c>
      <c r="B237" s="5" t="s">
        <v>8589</v>
      </c>
      <c r="C237" s="30">
        <v>1462.2827083333334</v>
      </c>
      <c r="D237" s="37">
        <f t="shared" si="12"/>
        <v>0.58603491271820451</v>
      </c>
      <c r="E237" s="37">
        <f t="shared" si="13"/>
        <v>0.52291289980672118</v>
      </c>
      <c r="F237" s="11" t="str">
        <f t="shared" si="14"/>
        <v>Start group 3 for 50km</v>
      </c>
      <c r="G237" s="4" t="str">
        <f t="shared" si="15"/>
        <v>Start group 4 for 100km</v>
      </c>
    </row>
    <row r="238" spans="1:7">
      <c r="A238" s="4">
        <v>236</v>
      </c>
      <c r="B238" s="5" t="s">
        <v>8590</v>
      </c>
      <c r="C238" s="30">
        <v>1462.2835069444445</v>
      </c>
      <c r="D238" s="37">
        <f t="shared" si="12"/>
        <v>0.58852867830423938</v>
      </c>
      <c r="E238" s="37">
        <f t="shared" si="13"/>
        <v>0.52721491364798301</v>
      </c>
      <c r="F238" s="11" t="str">
        <f t="shared" si="14"/>
        <v>Start group 3 for 50km</v>
      </c>
      <c r="G238" s="4" t="str">
        <f t="shared" si="15"/>
        <v>Start group 4 for 100km</v>
      </c>
    </row>
    <row r="239" spans="1:7">
      <c r="A239" s="4">
        <v>237</v>
      </c>
      <c r="B239" s="5" t="s">
        <v>8591</v>
      </c>
      <c r="C239" s="30">
        <v>1462.283726851852</v>
      </c>
      <c r="D239" s="37">
        <f t="shared" si="12"/>
        <v>0.59102244389027436</v>
      </c>
      <c r="E239" s="37">
        <f t="shared" si="13"/>
        <v>0.52839952615499719</v>
      </c>
      <c r="F239" s="11" t="str">
        <f t="shared" si="14"/>
        <v>Start group 3 for 50km</v>
      </c>
      <c r="G239" s="4" t="str">
        <f t="shared" si="15"/>
        <v>Start group 4 for 100km</v>
      </c>
    </row>
    <row r="240" spans="1:7">
      <c r="A240" s="4">
        <v>238</v>
      </c>
      <c r="B240" s="5" t="s">
        <v>8592</v>
      </c>
      <c r="C240" s="30">
        <v>1462.2839351851851</v>
      </c>
      <c r="D240" s="37">
        <f t="shared" si="12"/>
        <v>0.59351620947630923</v>
      </c>
      <c r="E240" s="37">
        <f t="shared" si="13"/>
        <v>0.52952179063532645</v>
      </c>
      <c r="F240" s="11" t="str">
        <f t="shared" si="14"/>
        <v>Start group 3 for 50km</v>
      </c>
      <c r="G240" s="4" t="str">
        <f t="shared" si="15"/>
        <v>Start group 4 for 100km</v>
      </c>
    </row>
    <row r="241" spans="1:7">
      <c r="A241" s="4">
        <v>239</v>
      </c>
      <c r="B241" s="5" t="s">
        <v>8593</v>
      </c>
      <c r="C241" s="30">
        <v>1462.2846527777779</v>
      </c>
      <c r="D241" s="37">
        <f t="shared" si="12"/>
        <v>0.5960099750623441</v>
      </c>
      <c r="E241" s="37">
        <f t="shared" si="13"/>
        <v>0.53338736828979361</v>
      </c>
      <c r="F241" s="11" t="str">
        <f t="shared" si="14"/>
        <v>Start group 4 for 50km</v>
      </c>
      <c r="G241" s="4" t="str">
        <f t="shared" si="15"/>
        <v>Start group 4 for 100km</v>
      </c>
    </row>
    <row r="242" spans="1:7">
      <c r="A242" s="4">
        <v>240</v>
      </c>
      <c r="B242" s="5" t="s">
        <v>8594</v>
      </c>
      <c r="C242" s="30">
        <v>1462.284849537037</v>
      </c>
      <c r="D242" s="37">
        <f t="shared" si="12"/>
        <v>0.59850374064837908</v>
      </c>
      <c r="E242" s="37">
        <f t="shared" si="13"/>
        <v>0.53444728474343794</v>
      </c>
      <c r="F242" s="11" t="str">
        <f t="shared" si="14"/>
        <v>Start group 4 for 50km</v>
      </c>
      <c r="G242" s="4" t="str">
        <f t="shared" si="15"/>
        <v>Start group 4 for 100km</v>
      </c>
    </row>
    <row r="243" spans="1:7">
      <c r="A243" s="4">
        <v>241</v>
      </c>
      <c r="B243" s="5" t="s">
        <v>8595</v>
      </c>
      <c r="C243" s="30">
        <v>1462.2849074074074</v>
      </c>
      <c r="D243" s="37">
        <f t="shared" si="12"/>
        <v>0.60099750623441395</v>
      </c>
      <c r="E243" s="37">
        <f t="shared" si="13"/>
        <v>0.53475902487686267</v>
      </c>
      <c r="F243" s="11" t="str">
        <f t="shared" si="14"/>
        <v>Start group 4 for 50km</v>
      </c>
      <c r="G243" s="4" t="str">
        <f t="shared" si="15"/>
        <v>Start group 4 for 100km</v>
      </c>
    </row>
    <row r="244" spans="1:7">
      <c r="A244" s="4">
        <v>242</v>
      </c>
      <c r="B244" s="5" t="s">
        <v>8596</v>
      </c>
      <c r="C244" s="30">
        <v>1462.2851157407408</v>
      </c>
      <c r="D244" s="37">
        <f t="shared" si="12"/>
        <v>0.60349127182044893</v>
      </c>
      <c r="E244" s="37">
        <f t="shared" si="13"/>
        <v>0.53588128935719181</v>
      </c>
      <c r="F244" s="11" t="str">
        <f t="shared" si="14"/>
        <v>Start group 4 for 50km</v>
      </c>
      <c r="G244" s="4" t="str">
        <f t="shared" si="15"/>
        <v>Start group 4 for 100km</v>
      </c>
    </row>
    <row r="245" spans="1:7">
      <c r="A245" s="4">
        <v>243</v>
      </c>
      <c r="B245" s="5" t="s">
        <v>8597</v>
      </c>
      <c r="C245" s="30">
        <v>1462.2853819444445</v>
      </c>
      <c r="D245" s="37">
        <f t="shared" si="12"/>
        <v>0.6059850374064838</v>
      </c>
      <c r="E245" s="37">
        <f t="shared" si="13"/>
        <v>0.5373152939709458</v>
      </c>
      <c r="F245" s="11" t="str">
        <f t="shared" si="14"/>
        <v>Start group 4 for 50km</v>
      </c>
      <c r="G245" s="4" t="str">
        <f t="shared" si="15"/>
        <v>Start group 4 for 100km</v>
      </c>
    </row>
    <row r="246" spans="1:7">
      <c r="A246" s="4">
        <v>244</v>
      </c>
      <c r="B246" s="5" t="s">
        <v>8598</v>
      </c>
      <c r="C246" s="30">
        <v>1462.2859722222222</v>
      </c>
      <c r="D246" s="37">
        <f t="shared" si="12"/>
        <v>0.60847880299251866</v>
      </c>
      <c r="E246" s="37">
        <f t="shared" si="13"/>
        <v>0.54049504333187859</v>
      </c>
      <c r="F246" s="11" t="str">
        <f t="shared" si="14"/>
        <v>Start group 4 for 50km</v>
      </c>
      <c r="G246" s="4" t="str">
        <f t="shared" si="15"/>
        <v>Start group 4 for 100km</v>
      </c>
    </row>
    <row r="247" spans="1:7">
      <c r="A247" s="4">
        <v>245</v>
      </c>
      <c r="B247" s="5" t="s">
        <v>8599</v>
      </c>
      <c r="C247" s="30">
        <v>1462.2859837962963</v>
      </c>
      <c r="D247" s="37">
        <f t="shared" si="12"/>
        <v>0.61097256857855364</v>
      </c>
      <c r="E247" s="37">
        <f t="shared" si="13"/>
        <v>0.54055739135856351</v>
      </c>
      <c r="F247" s="11" t="str">
        <f t="shared" si="14"/>
        <v>Start group 4 for 50km</v>
      </c>
      <c r="G247" s="4" t="str">
        <f t="shared" si="15"/>
        <v>Start group 4 for 100km</v>
      </c>
    </row>
    <row r="248" spans="1:7">
      <c r="A248" s="4">
        <v>246</v>
      </c>
      <c r="B248" s="5" t="s">
        <v>8600</v>
      </c>
      <c r="C248" s="30">
        <v>1462.2867129629631</v>
      </c>
      <c r="D248" s="37">
        <f t="shared" si="12"/>
        <v>0.61346633416458851</v>
      </c>
      <c r="E248" s="37">
        <f t="shared" si="13"/>
        <v>0.5444853170397157</v>
      </c>
      <c r="F248" s="11" t="str">
        <f t="shared" si="14"/>
        <v>Start group 4 for 50km</v>
      </c>
      <c r="G248" s="4" t="str">
        <f t="shared" si="15"/>
        <v>Start group 4 for 100km</v>
      </c>
    </row>
    <row r="249" spans="1:7">
      <c r="A249" s="4">
        <v>247</v>
      </c>
      <c r="B249" s="5" t="s">
        <v>8601</v>
      </c>
      <c r="C249" s="30">
        <v>1462.2869791666667</v>
      </c>
      <c r="D249" s="37">
        <f t="shared" si="12"/>
        <v>0.61596009975062349</v>
      </c>
      <c r="E249" s="37">
        <f t="shared" si="13"/>
        <v>0.54591932165346968</v>
      </c>
      <c r="F249" s="11" t="str">
        <f t="shared" si="14"/>
        <v>Start group 4 for 50km</v>
      </c>
      <c r="G249" s="4" t="str">
        <f t="shared" si="15"/>
        <v>Start group 4 for 100km</v>
      </c>
    </row>
    <row r="250" spans="1:7">
      <c r="A250" s="4">
        <v>248</v>
      </c>
      <c r="B250" s="5" t="s">
        <v>8602</v>
      </c>
      <c r="C250" s="30">
        <v>1462.2874074074075</v>
      </c>
      <c r="D250" s="37">
        <f t="shared" si="12"/>
        <v>0.61845386533665836</v>
      </c>
      <c r="E250" s="37">
        <f t="shared" si="13"/>
        <v>0.54822619864081312</v>
      </c>
      <c r="F250" s="11" t="str">
        <f t="shared" si="14"/>
        <v>Start group 4 for 50km</v>
      </c>
      <c r="G250" s="4" t="str">
        <f t="shared" si="15"/>
        <v>Start group 4 for 100km</v>
      </c>
    </row>
    <row r="251" spans="1:7">
      <c r="A251" s="4">
        <v>249</v>
      </c>
      <c r="B251" s="5" t="s">
        <v>8603</v>
      </c>
      <c r="C251" s="30">
        <v>1462.2887268518518</v>
      </c>
      <c r="D251" s="37">
        <f t="shared" si="12"/>
        <v>0.62094763092269323</v>
      </c>
      <c r="E251" s="37">
        <f t="shared" si="13"/>
        <v>0.55533387368289788</v>
      </c>
      <c r="F251" s="11" t="str">
        <f t="shared" si="14"/>
        <v>Start group 4 for 50km</v>
      </c>
      <c r="G251" s="4" t="str">
        <f t="shared" si="15"/>
        <v>Start group 5 for 100km</v>
      </c>
    </row>
    <row r="252" spans="1:7">
      <c r="A252" s="4">
        <v>250</v>
      </c>
      <c r="B252" s="5" t="s">
        <v>8604</v>
      </c>
      <c r="C252" s="30">
        <v>1462.2888194444445</v>
      </c>
      <c r="D252" s="37">
        <f t="shared" si="12"/>
        <v>0.62344139650872821</v>
      </c>
      <c r="E252" s="37">
        <f t="shared" si="13"/>
        <v>0.55583265789637748</v>
      </c>
      <c r="F252" s="11" t="str">
        <f t="shared" si="14"/>
        <v>Start group 4 for 50km</v>
      </c>
      <c r="G252" s="4" t="str">
        <f t="shared" si="15"/>
        <v>Start group 5 for 100km</v>
      </c>
    </row>
    <row r="253" spans="1:7">
      <c r="A253" s="4">
        <v>251</v>
      </c>
      <c r="B253" s="5" t="s">
        <v>8605</v>
      </c>
      <c r="C253" s="30">
        <v>1462.2889930555555</v>
      </c>
      <c r="D253" s="37">
        <f t="shared" si="12"/>
        <v>0.62593516209476308</v>
      </c>
      <c r="E253" s="37">
        <f t="shared" si="13"/>
        <v>0.55676787829665186</v>
      </c>
      <c r="F253" s="11" t="str">
        <f t="shared" si="14"/>
        <v>Start group 4 for 50km</v>
      </c>
      <c r="G253" s="4" t="str">
        <f t="shared" si="15"/>
        <v>Start group 5 for 100km</v>
      </c>
    </row>
    <row r="254" spans="1:7">
      <c r="A254" s="4">
        <v>252</v>
      </c>
      <c r="B254" s="5" t="s">
        <v>8606</v>
      </c>
      <c r="C254" s="30">
        <v>1462.2890046296295</v>
      </c>
      <c r="D254" s="37">
        <f t="shared" si="12"/>
        <v>0.62842892768079806</v>
      </c>
      <c r="E254" s="37">
        <f t="shared" si="13"/>
        <v>0.55683022632333701</v>
      </c>
      <c r="F254" s="11" t="str">
        <f t="shared" si="14"/>
        <v>Start group 4 for 50km</v>
      </c>
      <c r="G254" s="4" t="str">
        <f t="shared" si="15"/>
        <v>Start group 5 for 100km</v>
      </c>
    </row>
    <row r="255" spans="1:7">
      <c r="A255" s="4">
        <v>253</v>
      </c>
      <c r="B255" s="5" t="s">
        <v>8607</v>
      </c>
      <c r="C255" s="30">
        <v>1462.2890856481481</v>
      </c>
      <c r="D255" s="37">
        <f t="shared" si="12"/>
        <v>0.63092269326683292</v>
      </c>
      <c r="E255" s="37">
        <f t="shared" si="13"/>
        <v>0.55726666251013168</v>
      </c>
      <c r="F255" s="11" t="str">
        <f t="shared" si="14"/>
        <v>Start group 4 for 50km</v>
      </c>
      <c r="G255" s="4" t="str">
        <f t="shared" si="15"/>
        <v>Start group 5 for 100km</v>
      </c>
    </row>
    <row r="256" spans="1:7">
      <c r="A256" s="4">
        <v>254</v>
      </c>
      <c r="B256" s="5" t="s">
        <v>8608</v>
      </c>
      <c r="C256" s="30">
        <v>1462.2892824074074</v>
      </c>
      <c r="D256" s="37">
        <f t="shared" si="12"/>
        <v>0.63341645885286779</v>
      </c>
      <c r="E256" s="37">
        <f t="shared" si="13"/>
        <v>0.5583265789637758</v>
      </c>
      <c r="F256" s="11" t="str">
        <f t="shared" si="14"/>
        <v>Start group 4 for 50km</v>
      </c>
      <c r="G256" s="4" t="str">
        <f t="shared" si="15"/>
        <v>Start group 5 for 100km</v>
      </c>
    </row>
    <row r="257" spans="1:7">
      <c r="A257" s="4">
        <v>255</v>
      </c>
      <c r="B257" s="5" t="s">
        <v>8609</v>
      </c>
      <c r="C257" s="30">
        <v>1462.2901504629629</v>
      </c>
      <c r="D257" s="37">
        <f t="shared" si="12"/>
        <v>0.63591022443890277</v>
      </c>
      <c r="E257" s="37">
        <f t="shared" si="13"/>
        <v>0.5630026809651475</v>
      </c>
      <c r="F257" s="11" t="str">
        <f t="shared" si="14"/>
        <v>Start group 4 for 50km</v>
      </c>
      <c r="G257" s="4" t="str">
        <f t="shared" si="15"/>
        <v>Start group 5 for 100km</v>
      </c>
    </row>
    <row r="258" spans="1:7">
      <c r="A258" s="4">
        <v>256</v>
      </c>
      <c r="B258" s="5" t="s">
        <v>8610</v>
      </c>
      <c r="C258" s="30">
        <v>1462.290300925926</v>
      </c>
      <c r="D258" s="37">
        <f t="shared" si="12"/>
        <v>0.63840399002493764</v>
      </c>
      <c r="E258" s="37">
        <f t="shared" si="13"/>
        <v>0.56381320531205203</v>
      </c>
      <c r="F258" s="11" t="str">
        <f t="shared" si="14"/>
        <v>Start group 4 for 50km</v>
      </c>
      <c r="G258" s="4" t="str">
        <f t="shared" si="15"/>
        <v>Start group 5 for 100km</v>
      </c>
    </row>
    <row r="259" spans="1:7">
      <c r="A259" s="4">
        <v>257</v>
      </c>
      <c r="B259" s="5" t="s">
        <v>8611</v>
      </c>
      <c r="C259" s="30">
        <v>1462.2916087962963</v>
      </c>
      <c r="D259" s="37">
        <f t="shared" si="12"/>
        <v>0.64089775561097262</v>
      </c>
      <c r="E259" s="37">
        <f t="shared" si="13"/>
        <v>0.57085853232745198</v>
      </c>
      <c r="F259" s="11" t="str">
        <f t="shared" si="14"/>
        <v>Start group 4 for 50km</v>
      </c>
      <c r="G259" s="4" t="str">
        <f t="shared" si="15"/>
        <v>Start group 5 for 100km</v>
      </c>
    </row>
    <row r="260" spans="1:7">
      <c r="A260" s="4">
        <v>258</v>
      </c>
      <c r="B260" s="5" t="s">
        <v>8612</v>
      </c>
      <c r="C260" s="30">
        <v>1462.2916203703703</v>
      </c>
      <c r="D260" s="37">
        <f t="shared" ref="D260:D323" si="16">A260/401</f>
        <v>0.64339152119700749</v>
      </c>
      <c r="E260" s="37">
        <f t="shared" ref="E260:E323" si="17">((HOUR(C260)*60+MINUTE(C260)+SECOND(C260)/60)-(HOUR($C$3)*60+MINUTE($C$3)+SECOND($C$3)/60))/(HOUR($C$3)*60+MINUTE($C$3)+SECOND($C$3)/60)</f>
        <v>0.57092088035413679</v>
      </c>
      <c r="F260" s="11" t="str">
        <f t="shared" ref="F260:F323" si="18">"Start group "&amp;IF(E260&lt;=32%,1,IF(E260&lt;=42%,2,IF(E260&lt;=53%,3,IF(E260&lt;=65%,4,IF(E260&lt;=87%,5,6)))))&amp;" for 50km"</f>
        <v>Start group 4 for 50km</v>
      </c>
      <c r="G260" s="4" t="str">
        <f t="shared" ref="G260:G323" si="19">"Start group "&amp;IF(E260&lt;=23%,1,IF(E260&lt;=36%,2,IF(E260&lt;=46%,3,IF(E260&lt;=55%,4,IF(E260&lt;=72%,5,6)))))&amp;" for 100km"</f>
        <v>Start group 5 for 100km</v>
      </c>
    </row>
    <row r="261" spans="1:7">
      <c r="A261" s="4">
        <v>259</v>
      </c>
      <c r="B261" s="5" t="s">
        <v>8613</v>
      </c>
      <c r="C261" s="30">
        <v>1462.2917129629629</v>
      </c>
      <c r="D261" s="37">
        <f t="shared" si="16"/>
        <v>0.64588528678304236</v>
      </c>
      <c r="E261" s="37">
        <f t="shared" si="17"/>
        <v>0.57141966456761639</v>
      </c>
      <c r="F261" s="11" t="str">
        <f t="shared" si="18"/>
        <v>Start group 4 for 50km</v>
      </c>
      <c r="G261" s="4" t="str">
        <f t="shared" si="19"/>
        <v>Start group 5 for 100km</v>
      </c>
    </row>
    <row r="262" spans="1:7">
      <c r="A262" s="4">
        <v>260</v>
      </c>
      <c r="B262" s="5" t="s">
        <v>8614</v>
      </c>
      <c r="C262" s="30">
        <v>1462.2917939814815</v>
      </c>
      <c r="D262" s="37">
        <f t="shared" si="16"/>
        <v>0.64837905236907734</v>
      </c>
      <c r="E262" s="37">
        <f t="shared" si="17"/>
        <v>0.57185610075441118</v>
      </c>
      <c r="F262" s="11" t="str">
        <f t="shared" si="18"/>
        <v>Start group 4 for 50km</v>
      </c>
      <c r="G262" s="4" t="str">
        <f t="shared" si="19"/>
        <v>Start group 5 for 100km</v>
      </c>
    </row>
    <row r="263" spans="1:7">
      <c r="A263" s="4">
        <v>261</v>
      </c>
      <c r="B263" s="5" t="s">
        <v>8615</v>
      </c>
      <c r="C263" s="30">
        <v>1462.2922453703704</v>
      </c>
      <c r="D263" s="37">
        <f t="shared" si="16"/>
        <v>0.6508728179551122</v>
      </c>
      <c r="E263" s="37">
        <f t="shared" si="17"/>
        <v>0.57428767379512435</v>
      </c>
      <c r="F263" s="11" t="str">
        <f t="shared" si="18"/>
        <v>Start group 4 for 50km</v>
      </c>
      <c r="G263" s="4" t="str">
        <f t="shared" si="19"/>
        <v>Start group 5 for 100km</v>
      </c>
    </row>
    <row r="264" spans="1:7">
      <c r="A264" s="4">
        <v>262</v>
      </c>
      <c r="B264" s="5" t="s">
        <v>8616</v>
      </c>
      <c r="C264" s="30">
        <v>1462.2923958333333</v>
      </c>
      <c r="D264" s="37">
        <f t="shared" si="16"/>
        <v>0.65336658354114718</v>
      </c>
      <c r="E264" s="37">
        <f t="shared" si="17"/>
        <v>0.57509819814202889</v>
      </c>
      <c r="F264" s="11" t="str">
        <f t="shared" si="18"/>
        <v>Start group 4 for 50km</v>
      </c>
      <c r="G264" s="4" t="str">
        <f t="shared" si="19"/>
        <v>Start group 5 for 100km</v>
      </c>
    </row>
    <row r="265" spans="1:7">
      <c r="A265" s="4">
        <v>263</v>
      </c>
      <c r="B265" s="5" t="s">
        <v>8617</v>
      </c>
      <c r="C265" s="30">
        <v>1462.2927662037036</v>
      </c>
      <c r="D265" s="37">
        <f t="shared" si="16"/>
        <v>0.65586034912718205</v>
      </c>
      <c r="E265" s="37">
        <f t="shared" si="17"/>
        <v>0.57709333499594728</v>
      </c>
      <c r="F265" s="11" t="str">
        <f t="shared" si="18"/>
        <v>Start group 4 for 50km</v>
      </c>
      <c r="G265" s="4" t="str">
        <f t="shared" si="19"/>
        <v>Start group 5 for 100km</v>
      </c>
    </row>
    <row r="266" spans="1:7">
      <c r="A266" s="4">
        <v>264</v>
      </c>
      <c r="B266" s="5" t="s">
        <v>8618</v>
      </c>
      <c r="C266" s="30">
        <v>1462.2928819444444</v>
      </c>
      <c r="D266" s="37">
        <f t="shared" si="16"/>
        <v>0.65835411471321692</v>
      </c>
      <c r="E266" s="37">
        <f t="shared" si="17"/>
        <v>0.57771681526279695</v>
      </c>
      <c r="F266" s="11" t="str">
        <f t="shared" si="18"/>
        <v>Start group 4 for 50km</v>
      </c>
      <c r="G266" s="4" t="str">
        <f t="shared" si="19"/>
        <v>Start group 5 for 100km</v>
      </c>
    </row>
    <row r="267" spans="1:7">
      <c r="A267" s="4">
        <v>265</v>
      </c>
      <c r="B267" s="5" t="s">
        <v>8619</v>
      </c>
      <c r="C267" s="30">
        <v>1462.292962962963</v>
      </c>
      <c r="D267" s="37">
        <f t="shared" si="16"/>
        <v>0.6608478802992519</v>
      </c>
      <c r="E267" s="37">
        <f t="shared" si="17"/>
        <v>0.57815325144959162</v>
      </c>
      <c r="F267" s="11" t="str">
        <f t="shared" si="18"/>
        <v>Start group 4 for 50km</v>
      </c>
      <c r="G267" s="4" t="str">
        <f t="shared" si="19"/>
        <v>Start group 5 for 100km</v>
      </c>
    </row>
    <row r="268" spans="1:7">
      <c r="A268" s="4">
        <v>266</v>
      </c>
      <c r="B268" s="5" t="s">
        <v>8620</v>
      </c>
      <c r="C268" s="30">
        <v>1462.2931249999999</v>
      </c>
      <c r="D268" s="37">
        <f t="shared" si="16"/>
        <v>0.66334164588528677</v>
      </c>
      <c r="E268" s="37">
        <f t="shared" si="17"/>
        <v>0.57902612382318108</v>
      </c>
      <c r="F268" s="11" t="str">
        <f t="shared" si="18"/>
        <v>Start group 4 for 50km</v>
      </c>
      <c r="G268" s="4" t="str">
        <f t="shared" si="19"/>
        <v>Start group 5 for 100km</v>
      </c>
    </row>
    <row r="269" spans="1:7">
      <c r="A269" s="4">
        <v>267</v>
      </c>
      <c r="B269" s="5" t="s">
        <v>8621</v>
      </c>
      <c r="C269" s="30">
        <v>1462.2933564814814</v>
      </c>
      <c r="D269" s="37">
        <f t="shared" si="16"/>
        <v>0.66583541147132175</v>
      </c>
      <c r="E269" s="37">
        <f t="shared" si="17"/>
        <v>0.58027308435688019</v>
      </c>
      <c r="F269" s="11" t="str">
        <f t="shared" si="18"/>
        <v>Start group 4 for 50km</v>
      </c>
      <c r="G269" s="4" t="str">
        <f t="shared" si="19"/>
        <v>Start group 5 for 100km</v>
      </c>
    </row>
    <row r="270" spans="1:7">
      <c r="A270" s="4">
        <v>268</v>
      </c>
      <c r="B270" s="5" t="s">
        <v>8622</v>
      </c>
      <c r="C270" s="30">
        <v>1462.2934606481481</v>
      </c>
      <c r="D270" s="37">
        <f t="shared" si="16"/>
        <v>0.66832917705735662</v>
      </c>
      <c r="E270" s="37">
        <f t="shared" si="17"/>
        <v>0.58083421659704471</v>
      </c>
      <c r="F270" s="11" t="str">
        <f t="shared" si="18"/>
        <v>Start group 4 for 50km</v>
      </c>
      <c r="G270" s="4" t="str">
        <f t="shared" si="19"/>
        <v>Start group 5 for 100km</v>
      </c>
    </row>
    <row r="271" spans="1:7">
      <c r="A271" s="4">
        <v>269</v>
      </c>
      <c r="B271" s="5" t="s">
        <v>8623</v>
      </c>
      <c r="C271" s="30">
        <v>1462.2934837962962</v>
      </c>
      <c r="D271" s="37">
        <f t="shared" si="16"/>
        <v>0.67082294264339148</v>
      </c>
      <c r="E271" s="37">
        <f t="shared" si="17"/>
        <v>0.58095891265041466</v>
      </c>
      <c r="F271" s="11" t="str">
        <f t="shared" si="18"/>
        <v>Start group 4 for 50km</v>
      </c>
      <c r="G271" s="4" t="str">
        <f t="shared" si="19"/>
        <v>Start group 5 for 100km</v>
      </c>
    </row>
    <row r="272" spans="1:7">
      <c r="A272" s="4">
        <v>270</v>
      </c>
      <c r="B272" s="5" t="s">
        <v>8624</v>
      </c>
      <c r="C272" s="30">
        <v>1462.2937615740741</v>
      </c>
      <c r="D272" s="37">
        <f t="shared" si="16"/>
        <v>0.67331670822942646</v>
      </c>
      <c r="E272" s="37">
        <f t="shared" si="17"/>
        <v>0.58245526529085356</v>
      </c>
      <c r="F272" s="11" t="str">
        <f t="shared" si="18"/>
        <v>Start group 4 for 50km</v>
      </c>
      <c r="G272" s="4" t="str">
        <f t="shared" si="19"/>
        <v>Start group 5 for 100km</v>
      </c>
    </row>
    <row r="273" spans="1:7">
      <c r="A273" s="4">
        <v>271</v>
      </c>
      <c r="B273" s="5" t="s">
        <v>8625</v>
      </c>
      <c r="C273" s="30">
        <v>1462.2951388888889</v>
      </c>
      <c r="D273" s="37">
        <f t="shared" si="16"/>
        <v>0.67581047381546133</v>
      </c>
      <c r="E273" s="37">
        <f t="shared" si="17"/>
        <v>0.58987468046636327</v>
      </c>
      <c r="F273" s="11" t="str">
        <f t="shared" si="18"/>
        <v>Start group 4 for 50km</v>
      </c>
      <c r="G273" s="4" t="str">
        <f t="shared" si="19"/>
        <v>Start group 5 for 100km</v>
      </c>
    </row>
    <row r="274" spans="1:7">
      <c r="A274" s="4">
        <v>272</v>
      </c>
      <c r="B274" s="5" t="s">
        <v>8626</v>
      </c>
      <c r="C274" s="30">
        <v>1462.2952893518518</v>
      </c>
      <c r="D274" s="37">
        <f t="shared" si="16"/>
        <v>0.67830423940149631</v>
      </c>
      <c r="E274" s="37">
        <f t="shared" si="17"/>
        <v>0.59068520481326758</v>
      </c>
      <c r="F274" s="11" t="str">
        <f t="shared" si="18"/>
        <v>Start group 4 for 50km</v>
      </c>
      <c r="G274" s="4" t="str">
        <f t="shared" si="19"/>
        <v>Start group 5 for 100km</v>
      </c>
    </row>
    <row r="275" spans="1:7">
      <c r="A275" s="4">
        <v>273</v>
      </c>
      <c r="B275" s="5" t="s">
        <v>8627</v>
      </c>
      <c r="C275" s="30">
        <v>1462.2953124999999</v>
      </c>
      <c r="D275" s="37">
        <f t="shared" si="16"/>
        <v>0.68079800498753118</v>
      </c>
      <c r="E275" s="37">
        <f t="shared" si="17"/>
        <v>0.59080990086663754</v>
      </c>
      <c r="F275" s="11" t="str">
        <f t="shared" si="18"/>
        <v>Start group 4 for 50km</v>
      </c>
      <c r="G275" s="4" t="str">
        <f t="shared" si="19"/>
        <v>Start group 5 for 100km</v>
      </c>
    </row>
    <row r="276" spans="1:7">
      <c r="A276" s="4">
        <v>274</v>
      </c>
      <c r="B276" s="5" t="s">
        <v>8628</v>
      </c>
      <c r="C276" s="30">
        <v>1462.2955439814814</v>
      </c>
      <c r="D276" s="37">
        <f t="shared" si="16"/>
        <v>0.68329177057356605</v>
      </c>
      <c r="E276" s="37">
        <f t="shared" si="17"/>
        <v>0.59205686140033664</v>
      </c>
      <c r="F276" s="11" t="str">
        <f t="shared" si="18"/>
        <v>Start group 4 for 50km</v>
      </c>
      <c r="G276" s="4" t="str">
        <f t="shared" si="19"/>
        <v>Start group 5 for 100km</v>
      </c>
    </row>
    <row r="277" spans="1:7">
      <c r="A277" s="4">
        <v>275</v>
      </c>
      <c r="B277" s="5" t="s">
        <v>8629</v>
      </c>
      <c r="C277" s="30">
        <v>1462.2962962962963</v>
      </c>
      <c r="D277" s="37">
        <f t="shared" si="16"/>
        <v>0.68578553615960103</v>
      </c>
      <c r="E277" s="37">
        <f t="shared" si="17"/>
        <v>0.5961094831348589</v>
      </c>
      <c r="F277" s="11" t="str">
        <f t="shared" si="18"/>
        <v>Start group 4 for 50km</v>
      </c>
      <c r="G277" s="4" t="str">
        <f t="shared" si="19"/>
        <v>Start group 5 for 100km</v>
      </c>
    </row>
    <row r="278" spans="1:7">
      <c r="A278" s="4">
        <v>276</v>
      </c>
      <c r="B278" s="5" t="s">
        <v>8630</v>
      </c>
      <c r="C278" s="30">
        <v>1462.2966782407407</v>
      </c>
      <c r="D278" s="37">
        <f t="shared" si="16"/>
        <v>0.6882793017456359</v>
      </c>
      <c r="E278" s="37">
        <f t="shared" si="17"/>
        <v>0.59816696801546221</v>
      </c>
      <c r="F278" s="11" t="str">
        <f t="shared" si="18"/>
        <v>Start group 4 for 50km</v>
      </c>
      <c r="G278" s="4" t="str">
        <f t="shared" si="19"/>
        <v>Start group 5 for 100km</v>
      </c>
    </row>
    <row r="279" spans="1:7">
      <c r="A279" s="4">
        <v>277</v>
      </c>
      <c r="B279" s="5" t="s">
        <v>8631</v>
      </c>
      <c r="C279" s="30">
        <v>1462.2966782407407</v>
      </c>
      <c r="D279" s="37">
        <f t="shared" si="16"/>
        <v>0.69077306733167088</v>
      </c>
      <c r="E279" s="37">
        <f t="shared" si="17"/>
        <v>0.59816696801546221</v>
      </c>
      <c r="F279" s="11" t="str">
        <f t="shared" si="18"/>
        <v>Start group 4 for 50km</v>
      </c>
      <c r="G279" s="4" t="str">
        <f t="shared" si="19"/>
        <v>Start group 5 for 100km</v>
      </c>
    </row>
    <row r="280" spans="1:7">
      <c r="A280" s="4">
        <v>278</v>
      </c>
      <c r="B280" s="5" t="s">
        <v>8632</v>
      </c>
      <c r="C280" s="30">
        <v>1462.297337962963</v>
      </c>
      <c r="D280" s="37">
        <f t="shared" si="16"/>
        <v>0.69326683291770574</v>
      </c>
      <c r="E280" s="37">
        <f t="shared" si="17"/>
        <v>0.60172080553650487</v>
      </c>
      <c r="F280" s="11" t="str">
        <f t="shared" si="18"/>
        <v>Start group 4 for 50km</v>
      </c>
      <c r="G280" s="4" t="str">
        <f t="shared" si="19"/>
        <v>Start group 5 for 100km</v>
      </c>
    </row>
    <row r="281" spans="1:7">
      <c r="A281" s="4">
        <v>279</v>
      </c>
      <c r="B281" s="5" t="s">
        <v>8633</v>
      </c>
      <c r="C281" s="30">
        <v>1462.2975231481482</v>
      </c>
      <c r="D281" s="37">
        <f t="shared" si="16"/>
        <v>0.69576059850374061</v>
      </c>
      <c r="E281" s="37">
        <f t="shared" si="17"/>
        <v>0.60271837396346406</v>
      </c>
      <c r="F281" s="11" t="str">
        <f t="shared" si="18"/>
        <v>Start group 4 for 50km</v>
      </c>
      <c r="G281" s="4" t="str">
        <f t="shared" si="19"/>
        <v>Start group 5 for 100km</v>
      </c>
    </row>
    <row r="282" spans="1:7">
      <c r="A282" s="4">
        <v>280</v>
      </c>
      <c r="B282" s="5" t="s">
        <v>8634</v>
      </c>
      <c r="C282" s="30">
        <v>1462.2977199074073</v>
      </c>
      <c r="D282" s="37">
        <f t="shared" si="16"/>
        <v>0.69825436408977559</v>
      </c>
      <c r="E282" s="37">
        <f t="shared" si="17"/>
        <v>0.60377829041710818</v>
      </c>
      <c r="F282" s="11" t="str">
        <f t="shared" si="18"/>
        <v>Start group 4 for 50km</v>
      </c>
      <c r="G282" s="4" t="str">
        <f t="shared" si="19"/>
        <v>Start group 5 for 100km</v>
      </c>
    </row>
    <row r="283" spans="1:7">
      <c r="A283" s="4">
        <v>281</v>
      </c>
      <c r="B283" s="5" t="s">
        <v>8635</v>
      </c>
      <c r="C283" s="30">
        <v>1462.2978819444445</v>
      </c>
      <c r="D283" s="37">
        <f t="shared" si="16"/>
        <v>0.70074812967581046</v>
      </c>
      <c r="E283" s="37">
        <f t="shared" si="17"/>
        <v>0.60465116279069764</v>
      </c>
      <c r="F283" s="11" t="str">
        <f t="shared" si="18"/>
        <v>Start group 4 for 50km</v>
      </c>
      <c r="G283" s="4" t="str">
        <f t="shared" si="19"/>
        <v>Start group 5 for 100km</v>
      </c>
    </row>
    <row r="284" spans="1:7">
      <c r="A284" s="4">
        <v>282</v>
      </c>
      <c r="B284" s="5" t="s">
        <v>8636</v>
      </c>
      <c r="C284" s="30">
        <v>1462.2980092592593</v>
      </c>
      <c r="D284" s="37">
        <f t="shared" si="16"/>
        <v>0.70324189526184544</v>
      </c>
      <c r="E284" s="37">
        <f t="shared" si="17"/>
        <v>0.60533699108423222</v>
      </c>
      <c r="F284" s="11" t="str">
        <f t="shared" si="18"/>
        <v>Start group 4 for 50km</v>
      </c>
      <c r="G284" s="4" t="str">
        <f t="shared" si="19"/>
        <v>Start group 5 for 100km</v>
      </c>
    </row>
    <row r="285" spans="1:7">
      <c r="A285" s="4">
        <v>283</v>
      </c>
      <c r="B285" s="5" t="s">
        <v>8637</v>
      </c>
      <c r="C285" s="30">
        <v>1462.2987731481483</v>
      </c>
      <c r="D285" s="37">
        <f t="shared" si="16"/>
        <v>0.70573566084788031</v>
      </c>
      <c r="E285" s="37">
        <f t="shared" si="17"/>
        <v>0.60945196084543929</v>
      </c>
      <c r="F285" s="11" t="str">
        <f t="shared" si="18"/>
        <v>Start group 4 for 50km</v>
      </c>
      <c r="G285" s="4" t="str">
        <f t="shared" si="19"/>
        <v>Start group 5 for 100km</v>
      </c>
    </row>
    <row r="286" spans="1:7">
      <c r="A286" s="4">
        <v>284</v>
      </c>
      <c r="B286" s="5" t="s">
        <v>8638</v>
      </c>
      <c r="C286" s="30">
        <v>1462.2988310185185</v>
      </c>
      <c r="D286" s="37">
        <f t="shared" si="16"/>
        <v>0.70822942643391518</v>
      </c>
      <c r="E286" s="37">
        <f t="shared" si="17"/>
        <v>0.60976370097886401</v>
      </c>
      <c r="F286" s="11" t="str">
        <f t="shared" si="18"/>
        <v>Start group 4 for 50km</v>
      </c>
      <c r="G286" s="4" t="str">
        <f t="shared" si="19"/>
        <v>Start group 5 for 100km</v>
      </c>
    </row>
    <row r="287" spans="1:7">
      <c r="A287" s="4">
        <v>285</v>
      </c>
      <c r="B287" s="5" t="s">
        <v>8639</v>
      </c>
      <c r="C287" s="30">
        <v>1462.3001504629631</v>
      </c>
      <c r="D287" s="37">
        <f t="shared" si="16"/>
        <v>0.71072319201995016</v>
      </c>
      <c r="E287" s="37">
        <f t="shared" si="17"/>
        <v>0.61687137602094888</v>
      </c>
      <c r="F287" s="11" t="str">
        <f t="shared" si="18"/>
        <v>Start group 4 for 50km</v>
      </c>
      <c r="G287" s="4" t="str">
        <f t="shared" si="19"/>
        <v>Start group 5 for 100km</v>
      </c>
    </row>
    <row r="288" spans="1:7">
      <c r="A288" s="4">
        <v>286</v>
      </c>
      <c r="B288" s="5" t="s">
        <v>8640</v>
      </c>
      <c r="C288" s="30">
        <v>1462.3011458333333</v>
      </c>
      <c r="D288" s="37">
        <f t="shared" si="16"/>
        <v>0.71321695760598502</v>
      </c>
      <c r="E288" s="37">
        <f t="shared" si="17"/>
        <v>0.62223330631585505</v>
      </c>
      <c r="F288" s="11" t="str">
        <f t="shared" si="18"/>
        <v>Start group 4 for 50km</v>
      </c>
      <c r="G288" s="4" t="str">
        <f t="shared" si="19"/>
        <v>Start group 5 for 100km</v>
      </c>
    </row>
    <row r="289" spans="1:7">
      <c r="A289" s="4">
        <v>287</v>
      </c>
      <c r="B289" s="5" t="s">
        <v>8641</v>
      </c>
      <c r="C289" s="30">
        <v>1462.3014814814815</v>
      </c>
      <c r="D289" s="37">
        <f t="shared" si="16"/>
        <v>0.71571072319202</v>
      </c>
      <c r="E289" s="37">
        <f t="shared" si="17"/>
        <v>0.62404139908971878</v>
      </c>
      <c r="F289" s="11" t="str">
        <f t="shared" si="18"/>
        <v>Start group 4 for 50km</v>
      </c>
      <c r="G289" s="4" t="str">
        <f t="shared" si="19"/>
        <v>Start group 5 for 100km</v>
      </c>
    </row>
    <row r="290" spans="1:7">
      <c r="A290" s="4">
        <v>288</v>
      </c>
      <c r="B290" s="5" t="s">
        <v>8642</v>
      </c>
      <c r="C290" s="30">
        <v>1462.3016550925927</v>
      </c>
      <c r="D290" s="37">
        <f t="shared" si="16"/>
        <v>0.71820448877805487</v>
      </c>
      <c r="E290" s="37">
        <f t="shared" si="17"/>
        <v>0.62497661948999317</v>
      </c>
      <c r="F290" s="11" t="str">
        <f t="shared" si="18"/>
        <v>Start group 4 for 50km</v>
      </c>
      <c r="G290" s="4" t="str">
        <f t="shared" si="19"/>
        <v>Start group 5 for 100km</v>
      </c>
    </row>
    <row r="291" spans="1:7">
      <c r="A291" s="4">
        <v>289</v>
      </c>
      <c r="B291" s="5" t="s">
        <v>8643</v>
      </c>
      <c r="C291" s="30">
        <v>1462.3018981481482</v>
      </c>
      <c r="D291" s="37">
        <f t="shared" si="16"/>
        <v>0.72069825436408974</v>
      </c>
      <c r="E291" s="37">
        <f t="shared" si="17"/>
        <v>0.62628592805037731</v>
      </c>
      <c r="F291" s="11" t="str">
        <f t="shared" si="18"/>
        <v>Start group 4 for 50km</v>
      </c>
      <c r="G291" s="4" t="str">
        <f t="shared" si="19"/>
        <v>Start group 5 for 100km</v>
      </c>
    </row>
    <row r="292" spans="1:7">
      <c r="A292" s="4">
        <v>290</v>
      </c>
      <c r="B292" s="5" t="s">
        <v>8644</v>
      </c>
      <c r="C292" s="30">
        <v>1462.3019444444444</v>
      </c>
      <c r="D292" s="37">
        <f t="shared" si="16"/>
        <v>0.72319201995012472</v>
      </c>
      <c r="E292" s="37">
        <f t="shared" si="17"/>
        <v>0.6265353201571171</v>
      </c>
      <c r="F292" s="11" t="str">
        <f t="shared" si="18"/>
        <v>Start group 4 for 50km</v>
      </c>
      <c r="G292" s="4" t="str">
        <f t="shared" si="19"/>
        <v>Start group 5 for 100km</v>
      </c>
    </row>
    <row r="293" spans="1:7">
      <c r="A293" s="4">
        <v>291</v>
      </c>
      <c r="B293" s="5" t="s">
        <v>8645</v>
      </c>
      <c r="C293" s="30">
        <v>1462.3024652777779</v>
      </c>
      <c r="D293" s="37">
        <f t="shared" si="16"/>
        <v>0.72568578553615959</v>
      </c>
      <c r="E293" s="37">
        <f t="shared" si="17"/>
        <v>0.62934098135794003</v>
      </c>
      <c r="F293" s="11" t="str">
        <f t="shared" si="18"/>
        <v>Start group 4 for 50km</v>
      </c>
      <c r="G293" s="4" t="str">
        <f t="shared" si="19"/>
        <v>Start group 5 for 100km</v>
      </c>
    </row>
    <row r="294" spans="1:7">
      <c r="A294" s="4">
        <v>292</v>
      </c>
      <c r="B294" s="5" t="s">
        <v>8646</v>
      </c>
      <c r="C294" s="30">
        <v>1462.3032291666666</v>
      </c>
      <c r="D294" s="37">
        <f t="shared" si="16"/>
        <v>0.72817955112219457</v>
      </c>
      <c r="E294" s="37">
        <f t="shared" si="17"/>
        <v>0.63345595111914699</v>
      </c>
      <c r="F294" s="11" t="str">
        <f t="shared" si="18"/>
        <v>Start group 4 for 50km</v>
      </c>
      <c r="G294" s="4" t="str">
        <f t="shared" si="19"/>
        <v>Start group 5 for 100km</v>
      </c>
    </row>
    <row r="295" spans="1:7">
      <c r="A295" s="4">
        <v>293</v>
      </c>
      <c r="B295" s="5" t="s">
        <v>8647</v>
      </c>
      <c r="C295" s="30">
        <v>1462.3041203703704</v>
      </c>
      <c r="D295" s="37">
        <f t="shared" si="16"/>
        <v>0.73067331670822944</v>
      </c>
      <c r="E295" s="37">
        <f t="shared" si="17"/>
        <v>0.63825674917388864</v>
      </c>
      <c r="F295" s="11" t="str">
        <f t="shared" si="18"/>
        <v>Start group 4 for 50km</v>
      </c>
      <c r="G295" s="4" t="str">
        <f t="shared" si="19"/>
        <v>Start group 5 for 100km</v>
      </c>
    </row>
    <row r="296" spans="1:7">
      <c r="A296" s="4">
        <v>294</v>
      </c>
      <c r="B296" s="5" t="s">
        <v>8648</v>
      </c>
      <c r="C296" s="30">
        <v>1462.3041550925925</v>
      </c>
      <c r="D296" s="37">
        <f t="shared" si="16"/>
        <v>0.73316708229426431</v>
      </c>
      <c r="E296" s="37">
        <f t="shared" si="17"/>
        <v>0.63844379325394363</v>
      </c>
      <c r="F296" s="11" t="str">
        <f t="shared" si="18"/>
        <v>Start group 4 for 50km</v>
      </c>
      <c r="G296" s="4" t="str">
        <f t="shared" si="19"/>
        <v>Start group 5 for 100km</v>
      </c>
    </row>
    <row r="297" spans="1:7">
      <c r="A297" s="4">
        <v>295</v>
      </c>
      <c r="B297" s="5" t="s">
        <v>8649</v>
      </c>
      <c r="C297" s="30">
        <v>1462.3041666666666</v>
      </c>
      <c r="D297" s="37">
        <f t="shared" si="16"/>
        <v>0.73566084788029928</v>
      </c>
      <c r="E297" s="37">
        <f t="shared" si="17"/>
        <v>0.63850614128062844</v>
      </c>
      <c r="F297" s="11" t="str">
        <f t="shared" si="18"/>
        <v>Start group 4 for 50km</v>
      </c>
      <c r="G297" s="4" t="str">
        <f t="shared" si="19"/>
        <v>Start group 5 for 100km</v>
      </c>
    </row>
    <row r="298" spans="1:7">
      <c r="A298" s="4">
        <v>296</v>
      </c>
      <c r="B298" s="5" t="s">
        <v>8650</v>
      </c>
      <c r="C298" s="30">
        <v>1462.3045138888888</v>
      </c>
      <c r="D298" s="37">
        <f t="shared" si="16"/>
        <v>0.73815461346633415</v>
      </c>
      <c r="E298" s="37">
        <f t="shared" si="17"/>
        <v>0.6403765820811772</v>
      </c>
      <c r="F298" s="11" t="str">
        <f t="shared" si="18"/>
        <v>Start group 4 for 50km</v>
      </c>
      <c r="G298" s="4" t="str">
        <f t="shared" si="19"/>
        <v>Start group 5 for 100km</v>
      </c>
    </row>
    <row r="299" spans="1:7">
      <c r="A299" s="4">
        <v>297</v>
      </c>
      <c r="B299" s="5" t="s">
        <v>8651</v>
      </c>
      <c r="C299" s="30">
        <v>1462.3050347222222</v>
      </c>
      <c r="D299" s="37">
        <f t="shared" si="16"/>
        <v>0.74064837905236913</v>
      </c>
      <c r="E299" s="37">
        <f t="shared" si="17"/>
        <v>0.64318224328200013</v>
      </c>
      <c r="F299" s="11" t="str">
        <f t="shared" si="18"/>
        <v>Start group 4 for 50km</v>
      </c>
      <c r="G299" s="4" t="str">
        <f t="shared" si="19"/>
        <v>Start group 5 for 100km</v>
      </c>
    </row>
    <row r="300" spans="1:7">
      <c r="A300" s="4">
        <v>298</v>
      </c>
      <c r="B300" s="5" t="s">
        <v>8652</v>
      </c>
      <c r="C300" s="30">
        <v>1462.3056134259259</v>
      </c>
      <c r="D300" s="37">
        <f t="shared" si="16"/>
        <v>0.743142144638404</v>
      </c>
      <c r="E300" s="37">
        <f t="shared" si="17"/>
        <v>0.64629964461624789</v>
      </c>
      <c r="F300" s="11" t="str">
        <f t="shared" si="18"/>
        <v>Start group 4 for 50km</v>
      </c>
      <c r="G300" s="4" t="str">
        <f t="shared" si="19"/>
        <v>Start group 5 for 100km</v>
      </c>
    </row>
    <row r="301" spans="1:7">
      <c r="A301" s="4">
        <v>299</v>
      </c>
      <c r="B301" s="5" t="s">
        <v>8653</v>
      </c>
      <c r="C301" s="30">
        <v>1462.3059953703703</v>
      </c>
      <c r="D301" s="37">
        <f t="shared" si="16"/>
        <v>0.74563591022443887</v>
      </c>
      <c r="E301" s="37">
        <f t="shared" si="17"/>
        <v>0.64835712949685143</v>
      </c>
      <c r="F301" s="11" t="str">
        <f t="shared" si="18"/>
        <v>Start group 4 for 50km</v>
      </c>
      <c r="G301" s="4" t="str">
        <f t="shared" si="19"/>
        <v>Start group 5 for 100km</v>
      </c>
    </row>
    <row r="302" spans="1:7">
      <c r="A302" s="4">
        <v>300</v>
      </c>
      <c r="B302" s="5" t="s">
        <v>8654</v>
      </c>
      <c r="C302" s="30">
        <v>1462.3060416666667</v>
      </c>
      <c r="D302" s="37">
        <f t="shared" si="16"/>
        <v>0.74812967581047385</v>
      </c>
      <c r="E302" s="37">
        <f t="shared" si="17"/>
        <v>0.64860652160359122</v>
      </c>
      <c r="F302" s="11" t="str">
        <f t="shared" si="18"/>
        <v>Start group 4 for 50km</v>
      </c>
      <c r="G302" s="4" t="str">
        <f t="shared" si="19"/>
        <v>Start group 5 for 100km</v>
      </c>
    </row>
    <row r="303" spans="1:7">
      <c r="A303" s="4">
        <v>301</v>
      </c>
      <c r="B303" s="5" t="s">
        <v>8655</v>
      </c>
      <c r="C303" s="30">
        <v>1462.3060879629629</v>
      </c>
      <c r="D303" s="37">
        <f t="shared" si="16"/>
        <v>0.75062344139650872</v>
      </c>
      <c r="E303" s="37">
        <f t="shared" si="17"/>
        <v>0.64885591371033102</v>
      </c>
      <c r="F303" s="11" t="str">
        <f t="shared" si="18"/>
        <v>Start group 4 for 50km</v>
      </c>
      <c r="G303" s="4" t="str">
        <f t="shared" si="19"/>
        <v>Start group 5 for 100km</v>
      </c>
    </row>
    <row r="304" spans="1:7">
      <c r="A304" s="4">
        <v>302</v>
      </c>
      <c r="B304" s="5" t="s">
        <v>8656</v>
      </c>
      <c r="C304" s="30">
        <v>1462.3070370370369</v>
      </c>
      <c r="D304" s="37">
        <f t="shared" si="16"/>
        <v>0.75311720698254359</v>
      </c>
      <c r="E304" s="37">
        <f t="shared" si="17"/>
        <v>0.65396845189849739</v>
      </c>
      <c r="F304" s="11" t="str">
        <f t="shared" si="18"/>
        <v>Start group 5 for 50km</v>
      </c>
      <c r="G304" s="4" t="str">
        <f t="shared" si="19"/>
        <v>Start group 5 for 100km</v>
      </c>
    </row>
    <row r="305" spans="1:7">
      <c r="A305" s="4">
        <v>303</v>
      </c>
      <c r="B305" s="5" t="s">
        <v>8657</v>
      </c>
      <c r="C305" s="30">
        <v>1462.3070949074074</v>
      </c>
      <c r="D305" s="37">
        <f t="shared" si="16"/>
        <v>0.75561097256857856</v>
      </c>
      <c r="E305" s="37">
        <f t="shared" si="17"/>
        <v>0.65428019203192211</v>
      </c>
      <c r="F305" s="11" t="str">
        <f t="shared" si="18"/>
        <v>Start group 5 for 50km</v>
      </c>
      <c r="G305" s="4" t="str">
        <f t="shared" si="19"/>
        <v>Start group 5 for 100km</v>
      </c>
    </row>
    <row r="306" spans="1:7">
      <c r="A306" s="4">
        <v>304</v>
      </c>
      <c r="B306" s="5" t="s">
        <v>8658</v>
      </c>
      <c r="C306" s="30">
        <v>1462.3073032407408</v>
      </c>
      <c r="D306" s="37">
        <f t="shared" si="16"/>
        <v>0.75810473815461343</v>
      </c>
      <c r="E306" s="37">
        <f t="shared" si="17"/>
        <v>0.65540245651225137</v>
      </c>
      <c r="F306" s="11" t="str">
        <f t="shared" si="18"/>
        <v>Start group 5 for 50km</v>
      </c>
      <c r="G306" s="4" t="str">
        <f t="shared" si="19"/>
        <v>Start group 5 for 100km</v>
      </c>
    </row>
    <row r="307" spans="1:7">
      <c r="A307" s="4">
        <v>305</v>
      </c>
      <c r="B307" s="5" t="s">
        <v>8659</v>
      </c>
      <c r="C307" s="30">
        <v>1462.3073263888889</v>
      </c>
      <c r="D307" s="37">
        <f t="shared" si="16"/>
        <v>0.76059850374064841</v>
      </c>
      <c r="E307" s="37">
        <f t="shared" si="17"/>
        <v>0.65552715256562133</v>
      </c>
      <c r="F307" s="11" t="str">
        <f t="shared" si="18"/>
        <v>Start group 5 for 50km</v>
      </c>
      <c r="G307" s="4" t="str">
        <f t="shared" si="19"/>
        <v>Start group 5 for 100km</v>
      </c>
    </row>
    <row r="308" spans="1:7">
      <c r="A308" s="4">
        <v>306</v>
      </c>
      <c r="B308" s="5" t="s">
        <v>8660</v>
      </c>
      <c r="C308" s="30">
        <v>1462.3073263888889</v>
      </c>
      <c r="D308" s="37">
        <f t="shared" si="16"/>
        <v>0.76309226932668328</v>
      </c>
      <c r="E308" s="37">
        <f t="shared" si="17"/>
        <v>0.65552715256562133</v>
      </c>
      <c r="F308" s="11" t="str">
        <f t="shared" si="18"/>
        <v>Start group 5 for 50km</v>
      </c>
      <c r="G308" s="4" t="str">
        <f t="shared" si="19"/>
        <v>Start group 5 for 100km</v>
      </c>
    </row>
    <row r="309" spans="1:7">
      <c r="A309" s="4">
        <v>307</v>
      </c>
      <c r="B309" s="5" t="s">
        <v>8661</v>
      </c>
      <c r="C309" s="30">
        <v>1462.3075231481482</v>
      </c>
      <c r="D309" s="37">
        <f t="shared" si="16"/>
        <v>0.76558603491271815</v>
      </c>
      <c r="E309" s="37">
        <f t="shared" si="17"/>
        <v>0.65658706901926545</v>
      </c>
      <c r="F309" s="11" t="str">
        <f t="shared" si="18"/>
        <v>Start group 5 for 50km</v>
      </c>
      <c r="G309" s="4" t="str">
        <f t="shared" si="19"/>
        <v>Start group 5 for 100km</v>
      </c>
    </row>
    <row r="310" spans="1:7">
      <c r="A310" s="4">
        <v>308</v>
      </c>
      <c r="B310" s="5" t="s">
        <v>8662</v>
      </c>
      <c r="C310" s="30">
        <v>1462.3077314814814</v>
      </c>
      <c r="D310" s="37">
        <f t="shared" si="16"/>
        <v>0.76807980049875313</v>
      </c>
      <c r="E310" s="37">
        <f t="shared" si="17"/>
        <v>0.65770933349959471</v>
      </c>
      <c r="F310" s="11" t="str">
        <f t="shared" si="18"/>
        <v>Start group 5 for 50km</v>
      </c>
      <c r="G310" s="4" t="str">
        <f t="shared" si="19"/>
        <v>Start group 5 for 100km</v>
      </c>
    </row>
    <row r="311" spans="1:7">
      <c r="A311" s="4">
        <v>309</v>
      </c>
      <c r="B311" s="5" t="s">
        <v>8663</v>
      </c>
      <c r="C311" s="30">
        <v>1462.3083101851853</v>
      </c>
      <c r="D311" s="37">
        <f t="shared" si="16"/>
        <v>0.770573566084788</v>
      </c>
      <c r="E311" s="37">
        <f t="shared" si="17"/>
        <v>0.66082673483384247</v>
      </c>
      <c r="F311" s="11" t="str">
        <f t="shared" si="18"/>
        <v>Start group 5 for 50km</v>
      </c>
      <c r="G311" s="4" t="str">
        <f t="shared" si="19"/>
        <v>Start group 5 for 100km</v>
      </c>
    </row>
    <row r="312" spans="1:7">
      <c r="A312" s="4">
        <v>310</v>
      </c>
      <c r="B312" s="5" t="s">
        <v>8664</v>
      </c>
      <c r="C312" s="30">
        <v>1462.3089583333333</v>
      </c>
      <c r="D312" s="37">
        <f t="shared" si="16"/>
        <v>0.77306733167082298</v>
      </c>
      <c r="E312" s="37">
        <f t="shared" si="17"/>
        <v>0.66431822432819998</v>
      </c>
      <c r="F312" s="11" t="str">
        <f t="shared" si="18"/>
        <v>Start group 5 for 50km</v>
      </c>
      <c r="G312" s="4" t="str">
        <f t="shared" si="19"/>
        <v>Start group 5 for 100km</v>
      </c>
    </row>
    <row r="313" spans="1:7">
      <c r="A313" s="4">
        <v>311</v>
      </c>
      <c r="B313" s="5" t="s">
        <v>8665</v>
      </c>
      <c r="C313" s="30">
        <v>1462.3089699074073</v>
      </c>
      <c r="D313" s="37">
        <f t="shared" si="16"/>
        <v>0.77556109725685785</v>
      </c>
      <c r="E313" s="37">
        <f t="shared" si="17"/>
        <v>0.66438057235488501</v>
      </c>
      <c r="F313" s="11" t="str">
        <f t="shared" si="18"/>
        <v>Start group 5 for 50km</v>
      </c>
      <c r="G313" s="4" t="str">
        <f t="shared" si="19"/>
        <v>Start group 5 for 100km</v>
      </c>
    </row>
    <row r="314" spans="1:7">
      <c r="A314" s="4">
        <v>312</v>
      </c>
      <c r="B314" s="5" t="s">
        <v>8666</v>
      </c>
      <c r="C314" s="30">
        <v>1462.3093171296296</v>
      </c>
      <c r="D314" s="37">
        <f t="shared" si="16"/>
        <v>0.77805486284289271</v>
      </c>
      <c r="E314" s="37">
        <f t="shared" si="17"/>
        <v>0.66625101315543378</v>
      </c>
      <c r="F314" s="11" t="str">
        <f t="shared" si="18"/>
        <v>Start group 5 for 50km</v>
      </c>
      <c r="G314" s="4" t="str">
        <f t="shared" si="19"/>
        <v>Start group 5 for 100km</v>
      </c>
    </row>
    <row r="315" spans="1:7">
      <c r="A315" s="4">
        <v>313</v>
      </c>
      <c r="B315" s="5" t="s">
        <v>8667</v>
      </c>
      <c r="C315" s="30">
        <v>1462.3109259259259</v>
      </c>
      <c r="D315" s="37">
        <f t="shared" si="16"/>
        <v>0.78054862842892769</v>
      </c>
      <c r="E315" s="37">
        <f t="shared" si="17"/>
        <v>0.67491738886464248</v>
      </c>
      <c r="F315" s="11" t="str">
        <f t="shared" si="18"/>
        <v>Start group 5 for 50km</v>
      </c>
      <c r="G315" s="4" t="str">
        <f t="shared" si="19"/>
        <v>Start group 5 for 100km</v>
      </c>
    </row>
    <row r="316" spans="1:7">
      <c r="A316" s="4">
        <v>314</v>
      </c>
      <c r="B316" s="5" t="s">
        <v>8668</v>
      </c>
      <c r="C316" s="30">
        <v>1462.3114467592593</v>
      </c>
      <c r="D316" s="37">
        <f t="shared" si="16"/>
        <v>0.78304239401496256</v>
      </c>
      <c r="E316" s="37">
        <f t="shared" si="17"/>
        <v>0.67772305006546552</v>
      </c>
      <c r="F316" s="11" t="str">
        <f t="shared" si="18"/>
        <v>Start group 5 for 50km</v>
      </c>
      <c r="G316" s="4" t="str">
        <f t="shared" si="19"/>
        <v>Start group 5 for 100km</v>
      </c>
    </row>
    <row r="317" spans="1:7">
      <c r="A317" s="4">
        <v>315</v>
      </c>
      <c r="B317" s="5" t="s">
        <v>8669</v>
      </c>
      <c r="C317" s="30">
        <v>1462.3124884259259</v>
      </c>
      <c r="D317" s="37">
        <f t="shared" si="16"/>
        <v>0.78553615960099754</v>
      </c>
      <c r="E317" s="37">
        <f t="shared" si="17"/>
        <v>0.68333437246711148</v>
      </c>
      <c r="F317" s="11" t="str">
        <f t="shared" si="18"/>
        <v>Start group 5 for 50km</v>
      </c>
      <c r="G317" s="4" t="str">
        <f t="shared" si="19"/>
        <v>Start group 5 for 100km</v>
      </c>
    </row>
    <row r="318" spans="1:7">
      <c r="A318" s="4">
        <v>316</v>
      </c>
      <c r="B318" s="5" t="s">
        <v>8670</v>
      </c>
      <c r="C318" s="30">
        <v>1462.3129050925927</v>
      </c>
      <c r="D318" s="37">
        <f t="shared" si="16"/>
        <v>0.78802992518703241</v>
      </c>
      <c r="E318" s="37">
        <f t="shared" si="17"/>
        <v>0.68557890142776978</v>
      </c>
      <c r="F318" s="11" t="str">
        <f t="shared" si="18"/>
        <v>Start group 5 for 50km</v>
      </c>
      <c r="G318" s="4" t="str">
        <f t="shared" si="19"/>
        <v>Start group 5 for 100km</v>
      </c>
    </row>
    <row r="319" spans="1:7">
      <c r="A319" s="4">
        <v>317</v>
      </c>
      <c r="B319" s="5" t="s">
        <v>8671</v>
      </c>
      <c r="C319" s="30">
        <v>1462.3134143518519</v>
      </c>
      <c r="D319" s="37">
        <f t="shared" si="16"/>
        <v>0.79052369077306728</v>
      </c>
      <c r="E319" s="37">
        <f t="shared" si="17"/>
        <v>0.6883222146019079</v>
      </c>
      <c r="F319" s="11" t="str">
        <f t="shared" si="18"/>
        <v>Start group 5 for 50km</v>
      </c>
      <c r="G319" s="4" t="str">
        <f t="shared" si="19"/>
        <v>Start group 5 for 100km</v>
      </c>
    </row>
    <row r="320" spans="1:7">
      <c r="A320" s="4">
        <v>318</v>
      </c>
      <c r="B320" s="5" t="s">
        <v>8672</v>
      </c>
      <c r="C320" s="30">
        <v>1462.3147222222221</v>
      </c>
      <c r="D320" s="37">
        <f t="shared" si="16"/>
        <v>0.79301745635910226</v>
      </c>
      <c r="E320" s="37">
        <f t="shared" si="17"/>
        <v>0.69536754161730774</v>
      </c>
      <c r="F320" s="11" t="str">
        <f t="shared" si="18"/>
        <v>Start group 5 for 50km</v>
      </c>
      <c r="G320" s="4" t="str">
        <f t="shared" si="19"/>
        <v>Start group 5 for 100km</v>
      </c>
    </row>
    <row r="321" spans="1:7">
      <c r="A321" s="4">
        <v>319</v>
      </c>
      <c r="B321" s="5" t="s">
        <v>8673</v>
      </c>
      <c r="C321" s="30">
        <v>1462.3147800925926</v>
      </c>
      <c r="D321" s="37">
        <f t="shared" si="16"/>
        <v>0.79551122194513713</v>
      </c>
      <c r="E321" s="37">
        <f t="shared" si="17"/>
        <v>0.69567928175073268</v>
      </c>
      <c r="F321" s="11" t="str">
        <f t="shared" si="18"/>
        <v>Start group 5 for 50km</v>
      </c>
      <c r="G321" s="4" t="str">
        <f t="shared" si="19"/>
        <v>Start group 5 for 100km</v>
      </c>
    </row>
    <row r="322" spans="1:7">
      <c r="A322" s="4">
        <v>320</v>
      </c>
      <c r="B322" s="5" t="s">
        <v>8674</v>
      </c>
      <c r="C322" s="30">
        <v>1462.3155208333333</v>
      </c>
      <c r="D322" s="37">
        <f t="shared" si="16"/>
        <v>0.79800498753117211</v>
      </c>
      <c r="E322" s="37">
        <f t="shared" si="17"/>
        <v>0.69966955545856979</v>
      </c>
      <c r="F322" s="11" t="str">
        <f t="shared" si="18"/>
        <v>Start group 5 for 50km</v>
      </c>
      <c r="G322" s="4" t="str">
        <f t="shared" si="19"/>
        <v>Start group 5 for 100km</v>
      </c>
    </row>
    <row r="323" spans="1:7">
      <c r="A323" s="4">
        <v>321</v>
      </c>
      <c r="B323" s="5" t="s">
        <v>8675</v>
      </c>
      <c r="C323" s="30">
        <v>1462.3158333333333</v>
      </c>
      <c r="D323" s="37">
        <f t="shared" si="16"/>
        <v>0.80049875311720697</v>
      </c>
      <c r="E323" s="37">
        <f t="shared" si="17"/>
        <v>0.70135295217906357</v>
      </c>
      <c r="F323" s="11" t="str">
        <f t="shared" si="18"/>
        <v>Start group 5 for 50km</v>
      </c>
      <c r="G323" s="4" t="str">
        <f t="shared" si="19"/>
        <v>Start group 5 for 100km</v>
      </c>
    </row>
    <row r="324" spans="1:7">
      <c r="A324" s="4">
        <v>322</v>
      </c>
      <c r="B324" s="5" t="s">
        <v>8676</v>
      </c>
      <c r="C324" s="30">
        <v>1462.316111111111</v>
      </c>
      <c r="D324" s="37">
        <f t="shared" ref="D324:D387" si="20">A324/401</f>
        <v>0.80299251870324184</v>
      </c>
      <c r="E324" s="37">
        <f t="shared" ref="E324:E387" si="21">((HOUR(C324)*60+MINUTE(C324)+SECOND(C324)/60)-(HOUR($C$3)*60+MINUTE($C$3)+SECOND($C$3)/60))/(HOUR($C$3)*60+MINUTE($C$3)+SECOND($C$3)/60)</f>
        <v>0.70284930481950247</v>
      </c>
      <c r="F324" s="11" t="str">
        <f t="shared" ref="F324:F387" si="22">"Start group "&amp;IF(E324&lt;=32%,1,IF(E324&lt;=42%,2,IF(E324&lt;=53%,3,IF(E324&lt;=65%,4,IF(E324&lt;=87%,5,6)))))&amp;" for 50km"</f>
        <v>Start group 5 for 50km</v>
      </c>
      <c r="G324" s="4" t="str">
        <f t="shared" ref="G324:G387" si="23">"Start group "&amp;IF(E324&lt;=23%,1,IF(E324&lt;=36%,2,IF(E324&lt;=46%,3,IF(E324&lt;=55%,4,IF(E324&lt;=72%,5,6)))))&amp;" for 100km"</f>
        <v>Start group 5 for 100km</v>
      </c>
    </row>
    <row r="325" spans="1:7">
      <c r="A325" s="4">
        <v>323</v>
      </c>
      <c r="B325" s="5" t="s">
        <v>8677</v>
      </c>
      <c r="C325" s="30">
        <v>1462.3166319444445</v>
      </c>
      <c r="D325" s="37">
        <f t="shared" si="20"/>
        <v>0.80548628428927682</v>
      </c>
      <c r="E325" s="37">
        <f t="shared" si="21"/>
        <v>0.7056549660203254</v>
      </c>
      <c r="F325" s="11" t="str">
        <f t="shared" si="22"/>
        <v>Start group 5 for 50km</v>
      </c>
      <c r="G325" s="4" t="str">
        <f t="shared" si="23"/>
        <v>Start group 5 for 100km</v>
      </c>
    </row>
    <row r="326" spans="1:7">
      <c r="A326" s="4">
        <v>324</v>
      </c>
      <c r="B326" s="5" t="s">
        <v>8678</v>
      </c>
      <c r="C326" s="30">
        <v>1462.3171180555555</v>
      </c>
      <c r="D326" s="37">
        <f t="shared" si="20"/>
        <v>0.80798004987531169</v>
      </c>
      <c r="E326" s="37">
        <f t="shared" si="21"/>
        <v>0.70827358314109357</v>
      </c>
      <c r="F326" s="11" t="str">
        <f t="shared" si="22"/>
        <v>Start group 5 for 50km</v>
      </c>
      <c r="G326" s="4" t="str">
        <f t="shared" si="23"/>
        <v>Start group 5 for 100km</v>
      </c>
    </row>
    <row r="327" spans="1:7">
      <c r="A327" s="4">
        <v>325</v>
      </c>
      <c r="B327" s="5" t="s">
        <v>8679</v>
      </c>
      <c r="C327" s="30">
        <v>1462.3173842592594</v>
      </c>
      <c r="D327" s="37">
        <f t="shared" si="20"/>
        <v>0.81047381546134667</v>
      </c>
      <c r="E327" s="37">
        <f t="shared" si="21"/>
        <v>0.70970758775484766</v>
      </c>
      <c r="F327" s="11" t="str">
        <f t="shared" si="22"/>
        <v>Start group 5 for 50km</v>
      </c>
      <c r="G327" s="4" t="str">
        <f t="shared" si="23"/>
        <v>Start group 5 for 100km</v>
      </c>
    </row>
    <row r="328" spans="1:7">
      <c r="A328" s="4">
        <v>326</v>
      </c>
      <c r="B328" s="5" t="s">
        <v>8680</v>
      </c>
      <c r="C328" s="30">
        <v>1462.3175578703704</v>
      </c>
      <c r="D328" s="37">
        <f t="shared" si="20"/>
        <v>0.81296758104738154</v>
      </c>
      <c r="E328" s="37">
        <f t="shared" si="21"/>
        <v>0.71064280815512204</v>
      </c>
      <c r="F328" s="11" t="str">
        <f t="shared" si="22"/>
        <v>Start group 5 for 50km</v>
      </c>
      <c r="G328" s="4" t="str">
        <f t="shared" si="23"/>
        <v>Start group 5 for 100km</v>
      </c>
    </row>
    <row r="329" spans="1:7">
      <c r="A329" s="4">
        <v>327</v>
      </c>
      <c r="B329" s="5" t="s">
        <v>8681</v>
      </c>
      <c r="C329" s="30">
        <v>1462.3182754629629</v>
      </c>
      <c r="D329" s="37">
        <f t="shared" si="20"/>
        <v>0.81546134663341641</v>
      </c>
      <c r="E329" s="37">
        <f t="shared" si="21"/>
        <v>0.71450838580958909</v>
      </c>
      <c r="F329" s="11" t="str">
        <f t="shared" si="22"/>
        <v>Start group 5 for 50km</v>
      </c>
      <c r="G329" s="4" t="str">
        <f t="shared" si="23"/>
        <v>Start group 5 for 100km</v>
      </c>
    </row>
    <row r="330" spans="1:7">
      <c r="A330" s="4">
        <v>328</v>
      </c>
      <c r="B330" s="5" t="s">
        <v>8682</v>
      </c>
      <c r="C330" s="30">
        <v>1462.3183912037036</v>
      </c>
      <c r="D330" s="37">
        <f t="shared" si="20"/>
        <v>0.81795511221945139</v>
      </c>
      <c r="E330" s="37">
        <f t="shared" si="21"/>
        <v>0.71513186607643875</v>
      </c>
      <c r="F330" s="11" t="str">
        <f t="shared" si="22"/>
        <v>Start group 5 for 50km</v>
      </c>
      <c r="G330" s="4" t="str">
        <f t="shared" si="23"/>
        <v>Start group 5 for 100km</v>
      </c>
    </row>
    <row r="331" spans="1:7">
      <c r="A331" s="4">
        <v>329</v>
      </c>
      <c r="B331" s="5" t="s">
        <v>8683</v>
      </c>
      <c r="C331" s="30">
        <v>1462.3184027777777</v>
      </c>
      <c r="D331" s="37">
        <f t="shared" si="20"/>
        <v>0.82044887780548625</v>
      </c>
      <c r="E331" s="37">
        <f t="shared" si="21"/>
        <v>0.71519421410312367</v>
      </c>
      <c r="F331" s="11" t="str">
        <f t="shared" si="22"/>
        <v>Start group 5 for 50km</v>
      </c>
      <c r="G331" s="4" t="str">
        <f t="shared" si="23"/>
        <v>Start group 5 for 100km</v>
      </c>
    </row>
    <row r="332" spans="1:7">
      <c r="A332" s="4">
        <v>330</v>
      </c>
      <c r="B332" s="5" t="s">
        <v>8684</v>
      </c>
      <c r="C332" s="30">
        <v>1462.3185532407408</v>
      </c>
      <c r="D332" s="37">
        <f t="shared" si="20"/>
        <v>0.82294264339152123</v>
      </c>
      <c r="E332" s="37">
        <f t="shared" si="21"/>
        <v>0.71600473845002799</v>
      </c>
      <c r="F332" s="11" t="str">
        <f t="shared" si="22"/>
        <v>Start group 5 for 50km</v>
      </c>
      <c r="G332" s="4" t="str">
        <f t="shared" si="23"/>
        <v>Start group 5 for 100km</v>
      </c>
    </row>
    <row r="333" spans="1:7">
      <c r="A333" s="4">
        <v>331</v>
      </c>
      <c r="B333" s="5" t="s">
        <v>8685</v>
      </c>
      <c r="C333" s="30">
        <v>1462.3189699074073</v>
      </c>
      <c r="D333" s="37">
        <f t="shared" si="20"/>
        <v>0.8254364089775561</v>
      </c>
      <c r="E333" s="37">
        <f t="shared" si="21"/>
        <v>0.71824926741068651</v>
      </c>
      <c r="F333" s="11" t="str">
        <f t="shared" si="22"/>
        <v>Start group 5 for 50km</v>
      </c>
      <c r="G333" s="4" t="str">
        <f t="shared" si="23"/>
        <v>Start group 5 for 100km</v>
      </c>
    </row>
    <row r="334" spans="1:7">
      <c r="A334" s="4">
        <v>332</v>
      </c>
      <c r="B334" s="5" t="s">
        <v>8686</v>
      </c>
      <c r="C334" s="30">
        <v>1462.3197222222223</v>
      </c>
      <c r="D334" s="37">
        <f t="shared" si="20"/>
        <v>0.82793017456359097</v>
      </c>
      <c r="E334" s="37">
        <f t="shared" si="21"/>
        <v>0.72230188914520854</v>
      </c>
      <c r="F334" s="11" t="str">
        <f t="shared" si="22"/>
        <v>Start group 5 for 50km</v>
      </c>
      <c r="G334" s="4" t="str">
        <f t="shared" si="23"/>
        <v>Start group 6 for 100km</v>
      </c>
    </row>
    <row r="335" spans="1:7">
      <c r="A335" s="4">
        <v>333</v>
      </c>
      <c r="B335" s="5" t="s">
        <v>8687</v>
      </c>
      <c r="C335" s="30">
        <v>1462.3216898148148</v>
      </c>
      <c r="D335" s="37">
        <f t="shared" si="20"/>
        <v>0.83042394014962595</v>
      </c>
      <c r="E335" s="37">
        <f t="shared" si="21"/>
        <v>0.73290105368165104</v>
      </c>
      <c r="F335" s="11" t="str">
        <f t="shared" si="22"/>
        <v>Start group 5 for 50km</v>
      </c>
      <c r="G335" s="4" t="str">
        <f t="shared" si="23"/>
        <v>Start group 6 for 100km</v>
      </c>
    </row>
    <row r="336" spans="1:7">
      <c r="A336" s="4">
        <v>334</v>
      </c>
      <c r="B336" s="5" t="s">
        <v>8688</v>
      </c>
      <c r="C336" s="30">
        <v>1462.3222569444445</v>
      </c>
      <c r="D336" s="37">
        <f t="shared" si="20"/>
        <v>0.83291770573566082</v>
      </c>
      <c r="E336" s="37">
        <f t="shared" si="21"/>
        <v>0.73595610698921388</v>
      </c>
      <c r="F336" s="11" t="str">
        <f t="shared" si="22"/>
        <v>Start group 5 for 50km</v>
      </c>
      <c r="G336" s="4" t="str">
        <f t="shared" si="23"/>
        <v>Start group 6 for 100km</v>
      </c>
    </row>
    <row r="337" spans="1:7">
      <c r="A337" s="4">
        <v>335</v>
      </c>
      <c r="B337" s="5" t="s">
        <v>8689</v>
      </c>
      <c r="C337" s="30">
        <v>1462.3222800925926</v>
      </c>
      <c r="D337" s="37">
        <f t="shared" si="20"/>
        <v>0.8354114713216958</v>
      </c>
      <c r="E337" s="37">
        <f t="shared" si="21"/>
        <v>0.73608080304258361</v>
      </c>
      <c r="F337" s="11" t="str">
        <f t="shared" si="22"/>
        <v>Start group 5 for 50km</v>
      </c>
      <c r="G337" s="4" t="str">
        <f t="shared" si="23"/>
        <v>Start group 6 for 100km</v>
      </c>
    </row>
    <row r="338" spans="1:7">
      <c r="A338" s="4">
        <v>336</v>
      </c>
      <c r="B338" s="5" t="s">
        <v>8690</v>
      </c>
      <c r="C338" s="30">
        <v>1462.3223148148147</v>
      </c>
      <c r="D338" s="37">
        <f t="shared" si="20"/>
        <v>0.83790523690773067</v>
      </c>
      <c r="E338" s="37">
        <f t="shared" si="21"/>
        <v>0.7362678471226386</v>
      </c>
      <c r="F338" s="11" t="str">
        <f t="shared" si="22"/>
        <v>Start group 5 for 50km</v>
      </c>
      <c r="G338" s="4" t="str">
        <f t="shared" si="23"/>
        <v>Start group 6 for 100km</v>
      </c>
    </row>
    <row r="339" spans="1:7">
      <c r="A339" s="4">
        <v>337</v>
      </c>
      <c r="B339" s="5" t="s">
        <v>8691</v>
      </c>
      <c r="C339" s="30">
        <v>1462.3228587962963</v>
      </c>
      <c r="D339" s="37">
        <f t="shared" si="20"/>
        <v>0.84039900249376553</v>
      </c>
      <c r="E339" s="37">
        <f t="shared" si="21"/>
        <v>0.73919820437683159</v>
      </c>
      <c r="F339" s="11" t="str">
        <f t="shared" si="22"/>
        <v>Start group 5 for 50km</v>
      </c>
      <c r="G339" s="4" t="str">
        <f t="shared" si="23"/>
        <v>Start group 6 for 100km</v>
      </c>
    </row>
    <row r="340" spans="1:7">
      <c r="A340" s="4">
        <v>338</v>
      </c>
      <c r="B340" s="5" t="s">
        <v>8692</v>
      </c>
      <c r="C340" s="30">
        <v>1462.3228935185184</v>
      </c>
      <c r="D340" s="37">
        <f t="shared" si="20"/>
        <v>0.84289276807980051</v>
      </c>
      <c r="E340" s="37">
        <f t="shared" si="21"/>
        <v>0.73938524845688625</v>
      </c>
      <c r="F340" s="11" t="str">
        <f t="shared" si="22"/>
        <v>Start group 5 for 50km</v>
      </c>
      <c r="G340" s="4" t="str">
        <f t="shared" si="23"/>
        <v>Start group 6 for 100km</v>
      </c>
    </row>
    <row r="341" spans="1:7">
      <c r="A341" s="4">
        <v>339</v>
      </c>
      <c r="B341" s="5" t="s">
        <v>8693</v>
      </c>
      <c r="C341" s="30">
        <v>1462.322974537037</v>
      </c>
      <c r="D341" s="37">
        <f t="shared" si="20"/>
        <v>0.84538653366583538</v>
      </c>
      <c r="E341" s="37">
        <f t="shared" si="21"/>
        <v>0.73982168464368103</v>
      </c>
      <c r="F341" s="11" t="str">
        <f t="shared" si="22"/>
        <v>Start group 5 for 50km</v>
      </c>
      <c r="G341" s="4" t="str">
        <f t="shared" si="23"/>
        <v>Start group 6 for 100km</v>
      </c>
    </row>
    <row r="342" spans="1:7">
      <c r="A342" s="4">
        <v>340</v>
      </c>
      <c r="B342" s="5" t="s">
        <v>8694</v>
      </c>
      <c r="C342" s="30">
        <v>1462.3230787037037</v>
      </c>
      <c r="D342" s="37">
        <f t="shared" si="20"/>
        <v>0.84788029925187036</v>
      </c>
      <c r="E342" s="37">
        <f t="shared" si="21"/>
        <v>0.74038281688384566</v>
      </c>
      <c r="F342" s="11" t="str">
        <f t="shared" si="22"/>
        <v>Start group 5 for 50km</v>
      </c>
      <c r="G342" s="4" t="str">
        <f t="shared" si="23"/>
        <v>Start group 6 for 100km</v>
      </c>
    </row>
    <row r="343" spans="1:7">
      <c r="A343" s="4">
        <v>341</v>
      </c>
      <c r="B343" s="5" t="s">
        <v>8695</v>
      </c>
      <c r="C343" s="30">
        <v>1462.3232291666666</v>
      </c>
      <c r="D343" s="37">
        <f t="shared" si="20"/>
        <v>0.85037406483790523</v>
      </c>
      <c r="E343" s="37">
        <f t="shared" si="21"/>
        <v>0.74119334123074998</v>
      </c>
      <c r="F343" s="11" t="str">
        <f t="shared" si="22"/>
        <v>Start group 5 for 50km</v>
      </c>
      <c r="G343" s="4" t="str">
        <f t="shared" si="23"/>
        <v>Start group 6 for 100km</v>
      </c>
    </row>
    <row r="344" spans="1:7">
      <c r="A344" s="4">
        <v>342</v>
      </c>
      <c r="B344" s="5" t="s">
        <v>8696</v>
      </c>
      <c r="C344" s="30">
        <v>1462.3232407407406</v>
      </c>
      <c r="D344" s="37">
        <f t="shared" si="20"/>
        <v>0.8528678304239401</v>
      </c>
      <c r="E344" s="37">
        <f t="shared" si="21"/>
        <v>0.7412556892574349</v>
      </c>
      <c r="F344" s="11" t="str">
        <f t="shared" si="22"/>
        <v>Start group 5 for 50km</v>
      </c>
      <c r="G344" s="4" t="str">
        <f t="shared" si="23"/>
        <v>Start group 6 for 100km</v>
      </c>
    </row>
    <row r="345" spans="1:7">
      <c r="A345" s="4">
        <v>343</v>
      </c>
      <c r="B345" s="5" t="s">
        <v>8697</v>
      </c>
      <c r="C345" s="36" t="s">
        <v>8698</v>
      </c>
      <c r="D345" s="37">
        <f t="shared" si="20"/>
        <v>0.85536159600997508</v>
      </c>
      <c r="E345" s="37">
        <f t="shared" si="21"/>
        <v>0.74231560571107924</v>
      </c>
      <c r="F345" s="11" t="str">
        <f t="shared" si="22"/>
        <v>Start group 5 for 50km</v>
      </c>
      <c r="G345" s="4" t="str">
        <f t="shared" si="23"/>
        <v>Start group 6 for 100km</v>
      </c>
    </row>
    <row r="346" spans="1:7">
      <c r="A346" s="4">
        <v>344</v>
      </c>
      <c r="B346" s="5" t="s">
        <v>8699</v>
      </c>
      <c r="C346" s="30">
        <v>1462.323449074074</v>
      </c>
      <c r="D346" s="37">
        <f t="shared" si="20"/>
        <v>0.85785536159600995</v>
      </c>
      <c r="E346" s="37">
        <f t="shared" si="21"/>
        <v>0.74237795373776416</v>
      </c>
      <c r="F346" s="11" t="str">
        <f t="shared" si="22"/>
        <v>Start group 5 for 50km</v>
      </c>
      <c r="G346" s="4" t="str">
        <f t="shared" si="23"/>
        <v>Start group 6 for 100km</v>
      </c>
    </row>
    <row r="347" spans="1:7">
      <c r="A347" s="4">
        <v>345</v>
      </c>
      <c r="B347" s="5" t="s">
        <v>8700</v>
      </c>
      <c r="C347" s="30">
        <v>1462.3240856481482</v>
      </c>
      <c r="D347" s="37">
        <f t="shared" si="20"/>
        <v>0.86034912718204493</v>
      </c>
      <c r="E347" s="37">
        <f t="shared" si="21"/>
        <v>0.74580709520543675</v>
      </c>
      <c r="F347" s="11" t="str">
        <f t="shared" si="22"/>
        <v>Start group 5 for 50km</v>
      </c>
      <c r="G347" s="4" t="str">
        <f t="shared" si="23"/>
        <v>Start group 6 for 100km</v>
      </c>
    </row>
    <row r="348" spans="1:7">
      <c r="A348" s="4">
        <v>346</v>
      </c>
      <c r="B348" s="5" t="s">
        <v>8701</v>
      </c>
      <c r="C348" s="30">
        <v>1462.324212962963</v>
      </c>
      <c r="D348" s="37">
        <f t="shared" si="20"/>
        <v>0.86284289276807979</v>
      </c>
      <c r="E348" s="37">
        <f t="shared" si="21"/>
        <v>0.74649292349897134</v>
      </c>
      <c r="F348" s="11" t="str">
        <f t="shared" si="22"/>
        <v>Start group 5 for 50km</v>
      </c>
      <c r="G348" s="4" t="str">
        <f t="shared" si="23"/>
        <v>Start group 6 for 100km</v>
      </c>
    </row>
    <row r="349" spans="1:7">
      <c r="A349" s="4">
        <v>347</v>
      </c>
      <c r="B349" s="5" t="s">
        <v>8702</v>
      </c>
      <c r="C349" s="30">
        <v>1462.3251157407408</v>
      </c>
      <c r="D349" s="37">
        <f t="shared" si="20"/>
        <v>0.86533665835411466</v>
      </c>
      <c r="E349" s="37">
        <f t="shared" si="21"/>
        <v>0.75135606958039791</v>
      </c>
      <c r="F349" s="11" t="str">
        <f t="shared" si="22"/>
        <v>Start group 5 for 50km</v>
      </c>
      <c r="G349" s="4" t="str">
        <f t="shared" si="23"/>
        <v>Start group 6 for 100km</v>
      </c>
    </row>
    <row r="350" spans="1:7">
      <c r="A350" s="4">
        <v>348</v>
      </c>
      <c r="B350" s="5" t="s">
        <v>8703</v>
      </c>
      <c r="C350" s="30">
        <v>1462.3251504629629</v>
      </c>
      <c r="D350" s="37">
        <f t="shared" si="20"/>
        <v>0.86783042394014964</v>
      </c>
      <c r="E350" s="37">
        <f t="shared" si="21"/>
        <v>0.75154311366045257</v>
      </c>
      <c r="F350" s="11" t="str">
        <f t="shared" si="22"/>
        <v>Start group 5 for 50km</v>
      </c>
      <c r="G350" s="4" t="str">
        <f t="shared" si="23"/>
        <v>Start group 6 for 100km</v>
      </c>
    </row>
    <row r="351" spans="1:7">
      <c r="A351" s="4">
        <v>349</v>
      </c>
      <c r="B351" s="5" t="s">
        <v>8704</v>
      </c>
      <c r="C351" s="30">
        <v>1462.3255208333333</v>
      </c>
      <c r="D351" s="37">
        <f t="shared" si="20"/>
        <v>0.87032418952618451</v>
      </c>
      <c r="E351" s="37">
        <f t="shared" si="21"/>
        <v>0.75353825051437129</v>
      </c>
      <c r="F351" s="11" t="str">
        <f t="shared" si="22"/>
        <v>Start group 5 for 50km</v>
      </c>
      <c r="G351" s="4" t="str">
        <f t="shared" si="23"/>
        <v>Start group 6 for 100km</v>
      </c>
    </row>
    <row r="352" spans="1:7">
      <c r="A352" s="4">
        <v>350</v>
      </c>
      <c r="B352" s="5" t="s">
        <v>8705</v>
      </c>
      <c r="C352" s="30">
        <v>1462.3257870370371</v>
      </c>
      <c r="D352" s="37">
        <f t="shared" si="20"/>
        <v>0.87281795511221949</v>
      </c>
      <c r="E352" s="37">
        <f t="shared" si="21"/>
        <v>0.75497225512812516</v>
      </c>
      <c r="F352" s="11" t="str">
        <f t="shared" si="22"/>
        <v>Start group 5 for 50km</v>
      </c>
      <c r="G352" s="4" t="str">
        <f t="shared" si="23"/>
        <v>Start group 6 for 100km</v>
      </c>
    </row>
    <row r="353" spans="1:7">
      <c r="A353" s="4">
        <v>351</v>
      </c>
      <c r="B353" s="5" t="s">
        <v>8706</v>
      </c>
      <c r="C353" s="30">
        <v>1462.3261458333334</v>
      </c>
      <c r="D353" s="37">
        <f t="shared" si="20"/>
        <v>0.87531172069825436</v>
      </c>
      <c r="E353" s="37">
        <f t="shared" si="21"/>
        <v>0.75690504395535874</v>
      </c>
      <c r="F353" s="11" t="str">
        <f t="shared" si="22"/>
        <v>Start group 5 for 50km</v>
      </c>
      <c r="G353" s="4" t="str">
        <f t="shared" si="23"/>
        <v>Start group 6 for 100km</v>
      </c>
    </row>
    <row r="354" spans="1:7">
      <c r="A354" s="4">
        <v>352</v>
      </c>
      <c r="B354" s="5" t="s">
        <v>8707</v>
      </c>
      <c r="C354" s="30">
        <v>1462.3266203703704</v>
      </c>
      <c r="D354" s="37">
        <f t="shared" si="20"/>
        <v>0.87780548628428923</v>
      </c>
      <c r="E354" s="37">
        <f t="shared" si="21"/>
        <v>0.75946131304944198</v>
      </c>
      <c r="F354" s="11" t="str">
        <f t="shared" si="22"/>
        <v>Start group 5 for 50km</v>
      </c>
      <c r="G354" s="4" t="str">
        <f t="shared" si="23"/>
        <v>Start group 6 for 100km</v>
      </c>
    </row>
    <row r="355" spans="1:7">
      <c r="A355" s="4">
        <v>353</v>
      </c>
      <c r="B355" s="5" t="s">
        <v>8708</v>
      </c>
      <c r="C355" s="30">
        <v>1462.3268518518519</v>
      </c>
      <c r="D355" s="37">
        <f t="shared" si="20"/>
        <v>0.88029925187032421</v>
      </c>
      <c r="E355" s="37">
        <f t="shared" si="21"/>
        <v>0.76070827358314119</v>
      </c>
      <c r="F355" s="11" t="str">
        <f t="shared" si="22"/>
        <v>Start group 5 for 50km</v>
      </c>
      <c r="G355" s="4" t="str">
        <f t="shared" si="23"/>
        <v>Start group 6 for 100km</v>
      </c>
    </row>
    <row r="356" spans="1:7">
      <c r="A356" s="4">
        <v>354</v>
      </c>
      <c r="B356" s="5" t="s">
        <v>8709</v>
      </c>
      <c r="C356" s="30">
        <v>1462.3269675925926</v>
      </c>
      <c r="D356" s="37">
        <f t="shared" si="20"/>
        <v>0.88279301745635907</v>
      </c>
      <c r="E356" s="37">
        <f t="shared" si="21"/>
        <v>0.76133175384999063</v>
      </c>
      <c r="F356" s="11" t="str">
        <f t="shared" si="22"/>
        <v>Start group 5 for 50km</v>
      </c>
      <c r="G356" s="4" t="str">
        <f t="shared" si="23"/>
        <v>Start group 6 for 100km</v>
      </c>
    </row>
    <row r="357" spans="1:7">
      <c r="A357" s="4">
        <v>355</v>
      </c>
      <c r="B357" s="5" t="s">
        <v>8710</v>
      </c>
      <c r="C357" s="30">
        <v>1462.3295949074075</v>
      </c>
      <c r="D357" s="37">
        <f t="shared" si="20"/>
        <v>0.88528678304239405</v>
      </c>
      <c r="E357" s="37">
        <f t="shared" si="21"/>
        <v>0.77548475590747556</v>
      </c>
      <c r="F357" s="11" t="str">
        <f t="shared" si="22"/>
        <v>Start group 5 for 50km</v>
      </c>
      <c r="G357" s="4" t="str">
        <f t="shared" si="23"/>
        <v>Start group 6 for 100km</v>
      </c>
    </row>
    <row r="358" spans="1:7">
      <c r="A358" s="4">
        <v>356</v>
      </c>
      <c r="B358" s="5" t="s">
        <v>8711</v>
      </c>
      <c r="C358" s="30">
        <v>1462.3309143518518</v>
      </c>
      <c r="D358" s="37">
        <f t="shared" si="20"/>
        <v>0.88778054862842892</v>
      </c>
      <c r="E358" s="37">
        <f t="shared" si="21"/>
        <v>0.78259243094956044</v>
      </c>
      <c r="F358" s="11" t="str">
        <f t="shared" si="22"/>
        <v>Start group 5 for 50km</v>
      </c>
      <c r="G358" s="4" t="str">
        <f t="shared" si="23"/>
        <v>Start group 6 for 100km</v>
      </c>
    </row>
    <row r="359" spans="1:7">
      <c r="A359" s="4">
        <v>357</v>
      </c>
      <c r="B359" s="5" t="s">
        <v>8712</v>
      </c>
      <c r="C359" s="30">
        <v>1462.3315740740741</v>
      </c>
      <c r="D359" s="37">
        <f t="shared" si="20"/>
        <v>0.89027431421446379</v>
      </c>
      <c r="E359" s="37">
        <f t="shared" si="21"/>
        <v>0.78614626847060287</v>
      </c>
      <c r="F359" s="11" t="str">
        <f t="shared" si="22"/>
        <v>Start group 5 for 50km</v>
      </c>
      <c r="G359" s="4" t="str">
        <f t="shared" si="23"/>
        <v>Start group 6 for 100km</v>
      </c>
    </row>
    <row r="360" spans="1:7">
      <c r="A360" s="4">
        <v>358</v>
      </c>
      <c r="B360" s="5" t="s">
        <v>8713</v>
      </c>
      <c r="C360" s="30">
        <v>1462.3319212962963</v>
      </c>
      <c r="D360" s="37">
        <f t="shared" si="20"/>
        <v>0.89276807980049877</v>
      </c>
      <c r="E360" s="37">
        <f t="shared" si="21"/>
        <v>0.78801670927115153</v>
      </c>
      <c r="F360" s="11" t="str">
        <f t="shared" si="22"/>
        <v>Start group 5 for 50km</v>
      </c>
      <c r="G360" s="4" t="str">
        <f t="shared" si="23"/>
        <v>Start group 6 for 100km</v>
      </c>
    </row>
    <row r="361" spans="1:7">
      <c r="A361" s="4">
        <v>359</v>
      </c>
      <c r="B361" s="5" t="s">
        <v>8714</v>
      </c>
      <c r="C361" s="30">
        <v>1462.3334143518518</v>
      </c>
      <c r="D361" s="37">
        <f t="shared" si="20"/>
        <v>0.89526184538653364</v>
      </c>
      <c r="E361" s="37">
        <f t="shared" si="21"/>
        <v>0.79605960471351089</v>
      </c>
      <c r="F361" s="11" t="str">
        <f t="shared" si="22"/>
        <v>Start group 5 for 50km</v>
      </c>
      <c r="G361" s="4" t="str">
        <f t="shared" si="23"/>
        <v>Start group 6 for 100km</v>
      </c>
    </row>
    <row r="362" spans="1:7">
      <c r="A362" s="4">
        <v>360</v>
      </c>
      <c r="B362" s="5" t="s">
        <v>8715</v>
      </c>
      <c r="C362" s="30">
        <v>1462.3341666666668</v>
      </c>
      <c r="D362" s="37">
        <f t="shared" si="20"/>
        <v>0.89775561097256862</v>
      </c>
      <c r="E362" s="37">
        <f t="shared" si="21"/>
        <v>0.80011222644803293</v>
      </c>
      <c r="F362" s="11" t="str">
        <f t="shared" si="22"/>
        <v>Start group 5 for 50km</v>
      </c>
      <c r="G362" s="4" t="str">
        <f t="shared" si="23"/>
        <v>Start group 6 for 100km</v>
      </c>
    </row>
    <row r="363" spans="1:7">
      <c r="A363" s="4">
        <v>361</v>
      </c>
      <c r="B363" s="5" t="s">
        <v>8716</v>
      </c>
      <c r="C363" s="30">
        <v>1462.3344097222223</v>
      </c>
      <c r="D363" s="37">
        <f t="shared" si="20"/>
        <v>0.90024937655860349</v>
      </c>
      <c r="E363" s="37">
        <f t="shared" si="21"/>
        <v>0.80142153500841706</v>
      </c>
      <c r="F363" s="11" t="str">
        <f t="shared" si="22"/>
        <v>Start group 5 for 50km</v>
      </c>
      <c r="G363" s="4" t="str">
        <f t="shared" si="23"/>
        <v>Start group 6 for 100km</v>
      </c>
    </row>
    <row r="364" spans="1:7">
      <c r="A364" s="4">
        <v>362</v>
      </c>
      <c r="B364" s="5" t="s">
        <v>8717</v>
      </c>
      <c r="C364" s="30">
        <v>1462.3344097222223</v>
      </c>
      <c r="D364" s="37">
        <f t="shared" si="20"/>
        <v>0.90274314214463836</v>
      </c>
      <c r="E364" s="37">
        <f t="shared" si="21"/>
        <v>0.80142153500841706</v>
      </c>
      <c r="F364" s="11" t="str">
        <f t="shared" si="22"/>
        <v>Start group 5 for 50km</v>
      </c>
      <c r="G364" s="4" t="str">
        <f t="shared" si="23"/>
        <v>Start group 6 for 100km</v>
      </c>
    </row>
    <row r="365" spans="1:7">
      <c r="A365" s="4">
        <v>363</v>
      </c>
      <c r="B365" s="5" t="s">
        <v>8718</v>
      </c>
      <c r="C365" s="30">
        <v>1462.3351157407408</v>
      </c>
      <c r="D365" s="37">
        <f t="shared" si="20"/>
        <v>0.90523690773067333</v>
      </c>
      <c r="E365" s="37">
        <f t="shared" si="21"/>
        <v>0.8052247646361993</v>
      </c>
      <c r="F365" s="11" t="str">
        <f t="shared" si="22"/>
        <v>Start group 5 for 50km</v>
      </c>
      <c r="G365" s="4" t="str">
        <f t="shared" si="23"/>
        <v>Start group 6 for 100km</v>
      </c>
    </row>
    <row r="366" spans="1:7">
      <c r="A366" s="4">
        <v>364</v>
      </c>
      <c r="B366" s="5" t="s">
        <v>8719</v>
      </c>
      <c r="C366" s="30">
        <v>1462.335474537037</v>
      </c>
      <c r="D366" s="37">
        <f t="shared" si="20"/>
        <v>0.9077306733167082</v>
      </c>
      <c r="E366" s="37">
        <f t="shared" si="21"/>
        <v>0.80715755346343288</v>
      </c>
      <c r="F366" s="11" t="str">
        <f t="shared" si="22"/>
        <v>Start group 5 for 50km</v>
      </c>
      <c r="G366" s="4" t="str">
        <f t="shared" si="23"/>
        <v>Start group 6 for 100km</v>
      </c>
    </row>
    <row r="367" spans="1:7">
      <c r="A367" s="4">
        <v>365</v>
      </c>
      <c r="B367" s="5" t="s">
        <v>8720</v>
      </c>
      <c r="C367" s="30">
        <v>1462.3364930555556</v>
      </c>
      <c r="D367" s="37">
        <f t="shared" si="20"/>
        <v>0.91022443890274318</v>
      </c>
      <c r="E367" s="37">
        <f t="shared" si="21"/>
        <v>0.812644179811709</v>
      </c>
      <c r="F367" s="11" t="str">
        <f t="shared" si="22"/>
        <v>Start group 5 for 50km</v>
      </c>
      <c r="G367" s="4" t="str">
        <f t="shared" si="23"/>
        <v>Start group 6 for 100km</v>
      </c>
    </row>
    <row r="368" spans="1:7">
      <c r="A368" s="4">
        <v>366</v>
      </c>
      <c r="B368" s="5" t="s">
        <v>8721</v>
      </c>
      <c r="C368" s="30">
        <v>1462.3368402777778</v>
      </c>
      <c r="D368" s="37">
        <f t="shared" si="20"/>
        <v>0.91271820448877805</v>
      </c>
      <c r="E368" s="37">
        <f t="shared" si="21"/>
        <v>0.81451462061225766</v>
      </c>
      <c r="F368" s="11" t="str">
        <f t="shared" si="22"/>
        <v>Start group 5 for 50km</v>
      </c>
      <c r="G368" s="4" t="str">
        <f t="shared" si="23"/>
        <v>Start group 6 for 100km</v>
      </c>
    </row>
    <row r="369" spans="1:7">
      <c r="A369" s="4">
        <v>367</v>
      </c>
      <c r="B369" s="5" t="s">
        <v>8722</v>
      </c>
      <c r="C369" s="30">
        <v>1462.3368402777778</v>
      </c>
      <c r="D369" s="37">
        <f t="shared" si="20"/>
        <v>0.91521197007481292</v>
      </c>
      <c r="E369" s="37">
        <f t="shared" si="21"/>
        <v>0.81451462061225766</v>
      </c>
      <c r="F369" s="11" t="str">
        <f t="shared" si="22"/>
        <v>Start group 5 for 50km</v>
      </c>
      <c r="G369" s="4" t="str">
        <f t="shared" si="23"/>
        <v>Start group 6 for 100km</v>
      </c>
    </row>
    <row r="370" spans="1:7">
      <c r="A370" s="4">
        <v>368</v>
      </c>
      <c r="B370" s="5" t="s">
        <v>8723</v>
      </c>
      <c r="C370" s="30">
        <v>1462.3375925925925</v>
      </c>
      <c r="D370" s="37">
        <f t="shared" si="20"/>
        <v>0.9177057356608479</v>
      </c>
      <c r="E370" s="37">
        <f t="shared" si="21"/>
        <v>0.81856724234677969</v>
      </c>
      <c r="F370" s="11" t="str">
        <f t="shared" si="22"/>
        <v>Start group 5 for 50km</v>
      </c>
      <c r="G370" s="4" t="str">
        <f t="shared" si="23"/>
        <v>Start group 6 for 100km</v>
      </c>
    </row>
    <row r="371" spans="1:7">
      <c r="A371" s="4">
        <v>369</v>
      </c>
      <c r="B371" s="5" t="s">
        <v>8724</v>
      </c>
      <c r="C371" s="30">
        <v>1462.3377777777778</v>
      </c>
      <c r="D371" s="37">
        <f t="shared" si="20"/>
        <v>0.92019950124688277</v>
      </c>
      <c r="E371" s="37">
        <f t="shared" si="21"/>
        <v>0.81956481077373899</v>
      </c>
      <c r="F371" s="11" t="str">
        <f t="shared" si="22"/>
        <v>Start group 5 for 50km</v>
      </c>
      <c r="G371" s="4" t="str">
        <f t="shared" si="23"/>
        <v>Start group 6 for 100km</v>
      </c>
    </row>
    <row r="372" spans="1:7">
      <c r="A372" s="4">
        <v>370</v>
      </c>
      <c r="B372" s="5" t="s">
        <v>8725</v>
      </c>
      <c r="C372" s="30">
        <v>1462.3382754629629</v>
      </c>
      <c r="D372" s="37">
        <f t="shared" si="20"/>
        <v>0.92269326683291775</v>
      </c>
      <c r="E372" s="37">
        <f t="shared" si="21"/>
        <v>0.82224577592119219</v>
      </c>
      <c r="F372" s="11" t="str">
        <f t="shared" si="22"/>
        <v>Start group 5 for 50km</v>
      </c>
      <c r="G372" s="4" t="str">
        <f t="shared" si="23"/>
        <v>Start group 6 for 100km</v>
      </c>
    </row>
    <row r="373" spans="1:7">
      <c r="A373" s="4">
        <v>371</v>
      </c>
      <c r="B373" s="5" t="s">
        <v>8726</v>
      </c>
      <c r="C373" s="30">
        <v>1462.339537037037</v>
      </c>
      <c r="D373" s="37">
        <f t="shared" si="20"/>
        <v>0.92518703241895262</v>
      </c>
      <c r="E373" s="37">
        <f t="shared" si="21"/>
        <v>0.82904171082985223</v>
      </c>
      <c r="F373" s="11" t="str">
        <f t="shared" si="22"/>
        <v>Start group 5 for 50km</v>
      </c>
      <c r="G373" s="4" t="str">
        <f t="shared" si="23"/>
        <v>Start group 6 for 100km</v>
      </c>
    </row>
    <row r="374" spans="1:7">
      <c r="A374" s="4">
        <v>372</v>
      </c>
      <c r="B374" s="5" t="s">
        <v>8727</v>
      </c>
      <c r="C374" s="30">
        <v>1462.3451388888889</v>
      </c>
      <c r="D374" s="37">
        <f t="shared" si="20"/>
        <v>0.92768079800498748</v>
      </c>
      <c r="E374" s="37">
        <f t="shared" si="21"/>
        <v>0.85921815574537064</v>
      </c>
      <c r="F374" s="11" t="str">
        <f t="shared" si="22"/>
        <v>Start group 5 for 50km</v>
      </c>
      <c r="G374" s="4" t="str">
        <f t="shared" si="23"/>
        <v>Start group 6 for 100km</v>
      </c>
    </row>
    <row r="375" spans="1:7">
      <c r="A375" s="4">
        <v>373</v>
      </c>
      <c r="B375" s="5" t="s">
        <v>8728</v>
      </c>
      <c r="C375" s="30">
        <v>1462.345763888889</v>
      </c>
      <c r="D375" s="37">
        <f t="shared" si="20"/>
        <v>0.93017456359102246</v>
      </c>
      <c r="E375" s="37">
        <f t="shared" si="21"/>
        <v>0.8625849491863582</v>
      </c>
      <c r="F375" s="11" t="str">
        <f t="shared" si="22"/>
        <v>Start group 5 for 50km</v>
      </c>
      <c r="G375" s="4" t="str">
        <f t="shared" si="23"/>
        <v>Start group 6 for 100km</v>
      </c>
    </row>
    <row r="376" spans="1:7">
      <c r="A376" s="4">
        <v>374</v>
      </c>
      <c r="B376" s="5" t="s">
        <v>8729</v>
      </c>
      <c r="C376" s="30">
        <v>1462.3472916666667</v>
      </c>
      <c r="D376" s="37">
        <f t="shared" si="20"/>
        <v>0.93266832917705733</v>
      </c>
      <c r="E376" s="37">
        <f t="shared" si="21"/>
        <v>0.87081488870877244</v>
      </c>
      <c r="F376" s="11" t="str">
        <f t="shared" si="22"/>
        <v>Start group 6 for 50km</v>
      </c>
      <c r="G376" s="4" t="str">
        <f t="shared" si="23"/>
        <v>Start group 6 for 100km</v>
      </c>
    </row>
    <row r="377" spans="1:7">
      <c r="A377" s="4">
        <v>375</v>
      </c>
      <c r="B377" s="5" t="s">
        <v>8730</v>
      </c>
      <c r="C377" s="30">
        <v>1462.3475578703703</v>
      </c>
      <c r="D377" s="37">
        <f t="shared" si="20"/>
        <v>0.93516209476309231</v>
      </c>
      <c r="E377" s="37">
        <f t="shared" si="21"/>
        <v>0.87224889332252642</v>
      </c>
      <c r="F377" s="11" t="str">
        <f t="shared" si="22"/>
        <v>Start group 6 for 50km</v>
      </c>
      <c r="G377" s="4" t="str">
        <f t="shared" si="23"/>
        <v>Start group 6 for 100km</v>
      </c>
    </row>
    <row r="378" spans="1:7">
      <c r="A378" s="4">
        <v>376</v>
      </c>
      <c r="B378" s="5" t="s">
        <v>8731</v>
      </c>
      <c r="C378" s="30">
        <v>1462.3493981481481</v>
      </c>
      <c r="D378" s="37">
        <f t="shared" si="20"/>
        <v>0.93765586034912718</v>
      </c>
      <c r="E378" s="37">
        <f t="shared" si="21"/>
        <v>0.88216222956543422</v>
      </c>
      <c r="F378" s="11" t="str">
        <f t="shared" si="22"/>
        <v>Start group 6 for 50km</v>
      </c>
      <c r="G378" s="4" t="str">
        <f t="shared" si="23"/>
        <v>Start group 6 for 100km</v>
      </c>
    </row>
    <row r="379" spans="1:7">
      <c r="A379" s="4">
        <v>377</v>
      </c>
      <c r="B379" s="5" t="s">
        <v>8732</v>
      </c>
      <c r="C379" s="30">
        <v>1462.3541666666667</v>
      </c>
      <c r="D379" s="37">
        <f t="shared" si="20"/>
        <v>0.94014962593516205</v>
      </c>
      <c r="E379" s="37">
        <f t="shared" si="21"/>
        <v>0.90784961655963592</v>
      </c>
      <c r="F379" s="11" t="str">
        <f t="shared" si="22"/>
        <v>Start group 6 for 50km</v>
      </c>
      <c r="G379" s="4" t="str">
        <f t="shared" si="23"/>
        <v>Start group 6 for 100km</v>
      </c>
    </row>
    <row r="380" spans="1:7">
      <c r="A380" s="4">
        <v>378</v>
      </c>
      <c r="B380" s="5" t="s">
        <v>8733</v>
      </c>
      <c r="C380" s="30">
        <v>1462.3542129629629</v>
      </c>
      <c r="D380" s="37">
        <f t="shared" si="20"/>
        <v>0.94264339152119703</v>
      </c>
      <c r="E380" s="37">
        <f t="shared" si="21"/>
        <v>0.90809900866637572</v>
      </c>
      <c r="F380" s="11" t="str">
        <f t="shared" si="22"/>
        <v>Start group 6 for 50km</v>
      </c>
      <c r="G380" s="4" t="str">
        <f t="shared" si="23"/>
        <v>Start group 6 for 100km</v>
      </c>
    </row>
    <row r="381" spans="1:7">
      <c r="A381" s="4">
        <v>379</v>
      </c>
      <c r="B381" s="5" t="s">
        <v>8734</v>
      </c>
      <c r="C381" s="30">
        <v>1462.3550810185186</v>
      </c>
      <c r="D381" s="37">
        <f t="shared" si="20"/>
        <v>0.9451371571072319</v>
      </c>
      <c r="E381" s="37">
        <f t="shared" si="21"/>
        <v>0.91277511066774741</v>
      </c>
      <c r="F381" s="11" t="str">
        <f t="shared" si="22"/>
        <v>Start group 6 for 50km</v>
      </c>
      <c r="G381" s="4" t="str">
        <f t="shared" si="23"/>
        <v>Start group 6 for 100km</v>
      </c>
    </row>
    <row r="382" spans="1:7">
      <c r="A382" s="4">
        <v>380</v>
      </c>
      <c r="B382" s="5" t="s">
        <v>8735</v>
      </c>
      <c r="C382" s="30">
        <v>1462.3557523148147</v>
      </c>
      <c r="D382" s="37">
        <f t="shared" si="20"/>
        <v>0.94763092269326688</v>
      </c>
      <c r="E382" s="37">
        <f t="shared" si="21"/>
        <v>0.91639129621547466</v>
      </c>
      <c r="F382" s="11" t="str">
        <f t="shared" si="22"/>
        <v>Start group 6 for 50km</v>
      </c>
      <c r="G382" s="4" t="str">
        <f t="shared" si="23"/>
        <v>Start group 6 for 100km</v>
      </c>
    </row>
    <row r="383" spans="1:7">
      <c r="A383" s="4">
        <v>381</v>
      </c>
      <c r="B383" s="5" t="s">
        <v>8736</v>
      </c>
      <c r="C383" s="30">
        <v>1462.3571064814814</v>
      </c>
      <c r="D383" s="37">
        <f t="shared" si="20"/>
        <v>0.95012468827930174</v>
      </c>
      <c r="E383" s="37">
        <f t="shared" si="21"/>
        <v>0.92368601533761463</v>
      </c>
      <c r="F383" s="11" t="str">
        <f t="shared" si="22"/>
        <v>Start group 6 for 50km</v>
      </c>
      <c r="G383" s="4" t="str">
        <f t="shared" si="23"/>
        <v>Start group 6 for 100km</v>
      </c>
    </row>
    <row r="384" spans="1:7">
      <c r="A384" s="4">
        <v>382</v>
      </c>
      <c r="B384" s="5" t="s">
        <v>8737</v>
      </c>
      <c r="C384" s="30">
        <v>1462.3597800925927</v>
      </c>
      <c r="D384" s="37">
        <f t="shared" si="20"/>
        <v>0.95261845386533661</v>
      </c>
      <c r="E384" s="37">
        <f t="shared" si="21"/>
        <v>0.93808840950183947</v>
      </c>
      <c r="F384" s="11" t="str">
        <f t="shared" si="22"/>
        <v>Start group 6 for 50km</v>
      </c>
      <c r="G384" s="4" t="str">
        <f t="shared" si="23"/>
        <v>Start group 6 for 100km</v>
      </c>
    </row>
    <row r="385" spans="1:7">
      <c r="A385" s="4">
        <v>383</v>
      </c>
      <c r="B385" s="5" t="s">
        <v>8738</v>
      </c>
      <c r="C385" s="30">
        <v>1462.3597800925927</v>
      </c>
      <c r="D385" s="37">
        <f t="shared" si="20"/>
        <v>0.95511221945137159</v>
      </c>
      <c r="E385" s="37">
        <f t="shared" si="21"/>
        <v>0.93808840950183947</v>
      </c>
      <c r="F385" s="11" t="str">
        <f t="shared" si="22"/>
        <v>Start group 6 for 50km</v>
      </c>
      <c r="G385" s="4" t="str">
        <f t="shared" si="23"/>
        <v>Start group 6 for 100km</v>
      </c>
    </row>
    <row r="386" spans="1:7">
      <c r="A386" s="4">
        <v>384</v>
      </c>
      <c r="B386" s="5" t="s">
        <v>8739</v>
      </c>
      <c r="C386" s="30">
        <v>1462.3597800925927</v>
      </c>
      <c r="D386" s="37">
        <f t="shared" si="20"/>
        <v>0.95760598503740646</v>
      </c>
      <c r="E386" s="37">
        <f t="shared" si="21"/>
        <v>0.93808840950183947</v>
      </c>
      <c r="F386" s="11" t="str">
        <f t="shared" si="22"/>
        <v>Start group 6 for 50km</v>
      </c>
      <c r="G386" s="4" t="str">
        <f t="shared" si="23"/>
        <v>Start group 6 for 100km</v>
      </c>
    </row>
    <row r="387" spans="1:7">
      <c r="A387" s="4">
        <v>385</v>
      </c>
      <c r="B387" s="5" t="s">
        <v>8740</v>
      </c>
      <c r="C387" s="30">
        <v>1462.3614351851852</v>
      </c>
      <c r="D387" s="37">
        <f t="shared" si="20"/>
        <v>0.96009975062344144</v>
      </c>
      <c r="E387" s="37">
        <f t="shared" si="21"/>
        <v>0.94700417731778808</v>
      </c>
      <c r="F387" s="11" t="str">
        <f t="shared" si="22"/>
        <v>Start group 6 for 50km</v>
      </c>
      <c r="G387" s="4" t="str">
        <f t="shared" si="23"/>
        <v>Start group 6 for 100km</v>
      </c>
    </row>
    <row r="388" spans="1:7">
      <c r="A388" s="4">
        <v>386</v>
      </c>
      <c r="B388" s="5" t="s">
        <v>8741</v>
      </c>
      <c r="C388" s="30">
        <v>1462.3652662037036</v>
      </c>
      <c r="D388" s="37">
        <f t="shared" ref="D388:D403" si="24">A388/401</f>
        <v>0.96259351620947631</v>
      </c>
      <c r="E388" s="37">
        <f t="shared" ref="E388:E403" si="25">((HOUR(C388)*60+MINUTE(C388)+SECOND(C388)/60)-(HOUR($C$3)*60+MINUTE($C$3)+SECOND($C$3)/60))/(HOUR($C$3)*60+MINUTE($C$3)+SECOND($C$3)/60)</f>
        <v>0.96764137415050822</v>
      </c>
      <c r="F388" s="11" t="str">
        <f t="shared" ref="F388:F403" si="26">"Start group "&amp;IF(E388&lt;=32%,1,IF(E388&lt;=42%,2,IF(E388&lt;=53%,3,IF(E388&lt;=65%,4,IF(E388&lt;=87%,5,6)))))&amp;" for 50km"</f>
        <v>Start group 6 for 50km</v>
      </c>
      <c r="G388" s="4" t="str">
        <f t="shared" ref="G388:G403" si="27">"Start group "&amp;IF(E388&lt;=23%,1,IF(E388&lt;=36%,2,IF(E388&lt;=46%,3,IF(E388&lt;=55%,4,IF(E388&lt;=72%,5,6)))))&amp;" for 100km"</f>
        <v>Start group 6 for 100km</v>
      </c>
    </row>
    <row r="389" spans="1:7">
      <c r="A389" s="4">
        <v>387</v>
      </c>
      <c r="B389" s="5" t="s">
        <v>8742</v>
      </c>
      <c r="C389" s="30">
        <v>1462.3662847222222</v>
      </c>
      <c r="D389" s="37">
        <f t="shared" si="24"/>
        <v>0.96508728179551118</v>
      </c>
      <c r="E389" s="37">
        <f t="shared" si="25"/>
        <v>0.97312800049878445</v>
      </c>
      <c r="F389" s="11" t="str">
        <f t="shared" si="26"/>
        <v>Start group 6 for 50km</v>
      </c>
      <c r="G389" s="4" t="str">
        <f t="shared" si="27"/>
        <v>Start group 6 for 100km</v>
      </c>
    </row>
    <row r="390" spans="1:7">
      <c r="A390" s="4">
        <v>388</v>
      </c>
      <c r="B390" s="5" t="s">
        <v>8743</v>
      </c>
      <c r="C390" s="30">
        <v>1462.3662962962962</v>
      </c>
      <c r="D390" s="37">
        <f t="shared" si="24"/>
        <v>0.96758104738154616</v>
      </c>
      <c r="E390" s="37">
        <f t="shared" si="25"/>
        <v>0.97319034852546926</v>
      </c>
      <c r="F390" s="11" t="str">
        <f t="shared" si="26"/>
        <v>Start group 6 for 50km</v>
      </c>
      <c r="G390" s="4" t="str">
        <f t="shared" si="27"/>
        <v>Start group 6 for 100km</v>
      </c>
    </row>
    <row r="391" spans="1:7">
      <c r="A391" s="4">
        <v>389</v>
      </c>
      <c r="B391" s="5" t="s">
        <v>8744</v>
      </c>
      <c r="C391" s="30">
        <v>1462.3720254629629</v>
      </c>
      <c r="D391" s="37">
        <f t="shared" si="24"/>
        <v>0.97007481296758102</v>
      </c>
      <c r="E391" s="37">
        <f t="shared" si="25"/>
        <v>1.0040526217345223</v>
      </c>
      <c r="F391" s="11" t="str">
        <f t="shared" si="26"/>
        <v>Start group 6 for 50km</v>
      </c>
      <c r="G391" s="4" t="str">
        <f t="shared" si="27"/>
        <v>Start group 6 for 100km</v>
      </c>
    </row>
    <row r="392" spans="1:7">
      <c r="A392" s="4">
        <v>390</v>
      </c>
      <c r="B392" s="5" t="s">
        <v>8745</v>
      </c>
      <c r="C392" s="30">
        <v>1462.372037037037</v>
      </c>
      <c r="D392" s="37">
        <f t="shared" si="24"/>
        <v>0.972568578553616</v>
      </c>
      <c r="E392" s="37">
        <f t="shared" si="25"/>
        <v>1.0041149697612071</v>
      </c>
      <c r="F392" s="11" t="str">
        <f t="shared" si="26"/>
        <v>Start group 6 for 50km</v>
      </c>
      <c r="G392" s="4" t="str">
        <f t="shared" si="27"/>
        <v>Start group 6 for 100km</v>
      </c>
    </row>
    <row r="393" spans="1:7">
      <c r="A393" s="4">
        <v>391</v>
      </c>
      <c r="B393" s="5" t="s">
        <v>8746</v>
      </c>
      <c r="C393" s="30">
        <v>1462.3724768518518</v>
      </c>
      <c r="D393" s="37">
        <f t="shared" si="24"/>
        <v>0.97506234413965087</v>
      </c>
      <c r="E393" s="37">
        <f t="shared" si="25"/>
        <v>1.0064841947752354</v>
      </c>
      <c r="F393" s="11" t="str">
        <f t="shared" si="26"/>
        <v>Start group 6 for 50km</v>
      </c>
      <c r="G393" s="4" t="str">
        <f t="shared" si="27"/>
        <v>Start group 6 for 100km</v>
      </c>
    </row>
    <row r="394" spans="1:7">
      <c r="A394" s="4">
        <v>392</v>
      </c>
      <c r="B394" s="5" t="s">
        <v>8747</v>
      </c>
      <c r="C394" s="30">
        <v>1462.3761226851852</v>
      </c>
      <c r="D394" s="37">
        <f t="shared" si="24"/>
        <v>0.97755610972568574</v>
      </c>
      <c r="E394" s="37">
        <f t="shared" si="25"/>
        <v>1.0261238231809964</v>
      </c>
      <c r="F394" s="11" t="str">
        <f t="shared" si="26"/>
        <v>Start group 6 for 50km</v>
      </c>
      <c r="G394" s="4" t="str">
        <f t="shared" si="27"/>
        <v>Start group 6 for 100km</v>
      </c>
    </row>
    <row r="395" spans="1:7">
      <c r="A395" s="4">
        <v>393</v>
      </c>
      <c r="B395" s="5" t="s">
        <v>8748</v>
      </c>
      <c r="C395" s="30">
        <v>1462.3762268518519</v>
      </c>
      <c r="D395" s="37">
        <f t="shared" si="24"/>
        <v>0.98004987531172072</v>
      </c>
      <c r="E395" s="37">
        <f t="shared" si="25"/>
        <v>1.0266849554211608</v>
      </c>
      <c r="F395" s="11" t="str">
        <f t="shared" si="26"/>
        <v>Start group 6 for 50km</v>
      </c>
      <c r="G395" s="4" t="str">
        <f t="shared" si="27"/>
        <v>Start group 6 for 100km</v>
      </c>
    </row>
    <row r="396" spans="1:7">
      <c r="A396" s="4">
        <v>394</v>
      </c>
      <c r="B396" s="5" t="s">
        <v>8749</v>
      </c>
      <c r="C396" s="30">
        <v>1462.3852314814815</v>
      </c>
      <c r="D396" s="37">
        <f t="shared" si="24"/>
        <v>0.98254364089775559</v>
      </c>
      <c r="E396" s="37">
        <f t="shared" si="25"/>
        <v>1.0751917201820562</v>
      </c>
      <c r="F396" s="11" t="str">
        <f t="shared" si="26"/>
        <v>Start group 6 for 50km</v>
      </c>
      <c r="G396" s="4" t="str">
        <f t="shared" si="27"/>
        <v>Start group 6 for 100km</v>
      </c>
    </row>
    <row r="397" spans="1:7">
      <c r="A397" s="4">
        <v>395</v>
      </c>
      <c r="B397" s="5" t="s">
        <v>8750</v>
      </c>
      <c r="C397" s="30">
        <v>1462.3852430555555</v>
      </c>
      <c r="D397" s="37">
        <f t="shared" si="24"/>
        <v>0.98503740648379057</v>
      </c>
      <c r="E397" s="37">
        <f t="shared" si="25"/>
        <v>1.0752540682087413</v>
      </c>
      <c r="F397" s="11" t="str">
        <f t="shared" si="26"/>
        <v>Start group 6 for 50km</v>
      </c>
      <c r="G397" s="4" t="str">
        <f t="shared" si="27"/>
        <v>Start group 6 for 100km</v>
      </c>
    </row>
    <row r="398" spans="1:7">
      <c r="A398" s="4">
        <v>396</v>
      </c>
      <c r="B398" s="5" t="s">
        <v>8751</v>
      </c>
      <c r="C398" s="30">
        <v>1462.3871643518519</v>
      </c>
      <c r="D398" s="37">
        <f t="shared" si="24"/>
        <v>0.98753117206982544</v>
      </c>
      <c r="E398" s="37">
        <f t="shared" si="25"/>
        <v>1.0856038406384438</v>
      </c>
      <c r="F398" s="11" t="str">
        <f t="shared" si="26"/>
        <v>Start group 6 for 50km</v>
      </c>
      <c r="G398" s="4" t="str">
        <f t="shared" si="27"/>
        <v>Start group 6 for 100km</v>
      </c>
    </row>
    <row r="399" spans="1:7">
      <c r="A399" s="4">
        <v>397</v>
      </c>
      <c r="B399" s="5" t="s">
        <v>8752</v>
      </c>
      <c r="C399" s="30">
        <v>1462.3871643518519</v>
      </c>
      <c r="D399" s="37">
        <f t="shared" si="24"/>
        <v>0.9900249376558603</v>
      </c>
      <c r="E399" s="37">
        <f t="shared" si="25"/>
        <v>1.0856038406384438</v>
      </c>
      <c r="F399" s="11" t="str">
        <f t="shared" si="26"/>
        <v>Start group 6 for 50km</v>
      </c>
      <c r="G399" s="4" t="str">
        <f t="shared" si="27"/>
        <v>Start group 6 for 100km</v>
      </c>
    </row>
    <row r="400" spans="1:7">
      <c r="A400" s="4">
        <v>398</v>
      </c>
      <c r="B400" s="5" t="s">
        <v>8753</v>
      </c>
      <c r="C400" s="30">
        <v>1462.3946180555556</v>
      </c>
      <c r="D400" s="37">
        <f t="shared" si="24"/>
        <v>0.99251870324189528</v>
      </c>
      <c r="E400" s="37">
        <f t="shared" si="25"/>
        <v>1.1257559698235551</v>
      </c>
      <c r="F400" s="11" t="str">
        <f t="shared" si="26"/>
        <v>Start group 6 for 50km</v>
      </c>
      <c r="G400" s="4" t="str">
        <f t="shared" si="27"/>
        <v>Start group 6 for 100km</v>
      </c>
    </row>
    <row r="401" spans="1:7">
      <c r="A401" s="4">
        <v>399</v>
      </c>
      <c r="B401" s="5" t="s">
        <v>8754</v>
      </c>
      <c r="C401" s="30">
        <v>1462.3963194444445</v>
      </c>
      <c r="D401" s="37">
        <f t="shared" si="24"/>
        <v>0.99501246882793015</v>
      </c>
      <c r="E401" s="37">
        <f t="shared" si="25"/>
        <v>1.1349211297462438</v>
      </c>
      <c r="F401" s="11" t="str">
        <f t="shared" si="26"/>
        <v>Start group 6 for 50km</v>
      </c>
      <c r="G401" s="4" t="str">
        <f t="shared" si="27"/>
        <v>Start group 6 for 100km</v>
      </c>
    </row>
    <row r="402" spans="1:7">
      <c r="A402" s="4">
        <v>400</v>
      </c>
      <c r="B402" s="5" t="s">
        <v>8755</v>
      </c>
      <c r="C402" s="30">
        <v>1462.3966203703703</v>
      </c>
      <c r="D402" s="37">
        <f t="shared" si="24"/>
        <v>0.99750623441396513</v>
      </c>
      <c r="E402" s="37">
        <f t="shared" si="25"/>
        <v>1.1365421784400525</v>
      </c>
      <c r="F402" s="11" t="str">
        <f t="shared" si="26"/>
        <v>Start group 6 for 50km</v>
      </c>
      <c r="G402" s="4" t="str">
        <f t="shared" si="27"/>
        <v>Start group 6 for 100km</v>
      </c>
    </row>
    <row r="403" spans="1:7">
      <c r="A403" s="4">
        <v>401</v>
      </c>
      <c r="B403" s="5" t="s">
        <v>8756</v>
      </c>
      <c r="C403" s="30">
        <v>1462.4053356481481</v>
      </c>
      <c r="D403" s="37">
        <f t="shared" si="24"/>
        <v>1</v>
      </c>
      <c r="E403" s="37">
        <f t="shared" si="25"/>
        <v>1.1834902425338236</v>
      </c>
      <c r="F403" s="11" t="str">
        <f t="shared" si="26"/>
        <v>Start group 6 for 50km</v>
      </c>
      <c r="G403" s="4" t="str">
        <f t="shared" si="27"/>
        <v>Start group 6 for 100km</v>
      </c>
    </row>
    <row r="404" spans="1:7">
      <c r="A404" s="4" t="s">
        <v>76</v>
      </c>
      <c r="B404" s="5" t="s">
        <v>8757</v>
      </c>
      <c r="C404" s="30"/>
      <c r="D404" s="5"/>
      <c r="E404" s="5"/>
      <c r="F404" s="5"/>
      <c r="G404" s="31"/>
    </row>
    <row r="405" spans="1:7">
      <c r="A405" s="4" t="s">
        <v>76</v>
      </c>
      <c r="B405" s="5" t="s">
        <v>8758</v>
      </c>
      <c r="C405" s="30"/>
      <c r="D405" s="5"/>
      <c r="E405" s="5"/>
      <c r="F405" s="5"/>
      <c r="G405" s="31"/>
    </row>
    <row r="406" spans="1:7">
      <c r="A406" s="4" t="s">
        <v>76</v>
      </c>
      <c r="B406" s="5" t="s">
        <v>8759</v>
      </c>
      <c r="C406" s="30"/>
      <c r="D406" s="5"/>
      <c r="E406" s="5"/>
      <c r="F406" s="5"/>
      <c r="G406" s="31"/>
    </row>
    <row r="407" spans="1:7">
      <c r="A407" s="4" t="s">
        <v>76</v>
      </c>
      <c r="B407" s="5" t="s">
        <v>8760</v>
      </c>
      <c r="C407" s="30"/>
      <c r="D407" s="5"/>
      <c r="E407" s="5"/>
      <c r="F407" s="5"/>
      <c r="G407" s="31"/>
    </row>
    <row r="408" spans="1:7">
      <c r="A408" s="4" t="s">
        <v>76</v>
      </c>
      <c r="B408" s="5" t="s">
        <v>8761</v>
      </c>
      <c r="C408" s="30"/>
      <c r="D408" s="5"/>
      <c r="E408" s="5"/>
      <c r="F408" s="5"/>
      <c r="G408" s="31"/>
    </row>
    <row r="409" spans="1:7">
      <c r="A409" s="4" t="s">
        <v>76</v>
      </c>
      <c r="B409" s="5" t="s">
        <v>8762</v>
      </c>
      <c r="C409" s="30"/>
      <c r="D409" s="5"/>
      <c r="E409" s="5"/>
      <c r="F409" s="5"/>
      <c r="G409" s="31"/>
    </row>
    <row r="410" spans="1:7">
      <c r="A410" s="4" t="s">
        <v>76</v>
      </c>
      <c r="B410" s="5" t="s">
        <v>8763</v>
      </c>
      <c r="C410" s="30"/>
      <c r="D410" s="5"/>
      <c r="E410" s="5"/>
      <c r="F410" s="5"/>
      <c r="G410" s="31"/>
    </row>
    <row r="411" spans="1:7">
      <c r="A411" s="4" t="s">
        <v>76</v>
      </c>
      <c r="B411" s="5" t="s">
        <v>8764</v>
      </c>
      <c r="C411" s="30"/>
      <c r="D411" s="5"/>
      <c r="E411" s="5"/>
      <c r="F411" s="5"/>
      <c r="G411" s="31"/>
    </row>
    <row r="412" spans="1:7">
      <c r="A412" s="4" t="s">
        <v>76</v>
      </c>
      <c r="B412" s="5" t="s">
        <v>8765</v>
      </c>
      <c r="C412" s="30"/>
      <c r="D412" s="5"/>
      <c r="E412" s="5"/>
      <c r="F412" s="5"/>
      <c r="G412" s="31"/>
    </row>
    <row r="413" spans="1:7">
      <c r="A413" s="4" t="s">
        <v>76</v>
      </c>
      <c r="B413" s="5" t="s">
        <v>8766</v>
      </c>
      <c r="C413" s="30"/>
      <c r="D413" s="5"/>
      <c r="E413" s="5"/>
      <c r="F413" s="5"/>
      <c r="G413" s="31"/>
    </row>
    <row r="414" spans="1:7">
      <c r="A414" s="4" t="s">
        <v>76</v>
      </c>
      <c r="B414" s="5" t="s">
        <v>8767</v>
      </c>
      <c r="C414" s="30"/>
      <c r="D414" s="5"/>
      <c r="E414" s="5"/>
      <c r="F414" s="5"/>
      <c r="G414" s="31"/>
    </row>
    <row r="415" spans="1:7">
      <c r="A415" s="4" t="s">
        <v>76</v>
      </c>
      <c r="B415" s="5" t="s">
        <v>8768</v>
      </c>
      <c r="C415" s="30"/>
      <c r="D415" s="5"/>
      <c r="E415" s="5"/>
      <c r="F415" s="5"/>
      <c r="G415" s="31"/>
    </row>
    <row r="416" spans="1:7">
      <c r="A416" s="4" t="s">
        <v>76</v>
      </c>
      <c r="B416" s="5" t="s">
        <v>8769</v>
      </c>
      <c r="C416" s="30"/>
      <c r="D416" s="5"/>
      <c r="E416" s="5"/>
      <c r="F416" s="5"/>
      <c r="G416" s="31"/>
    </row>
    <row r="417" spans="1:7">
      <c r="A417" s="4" t="s">
        <v>76</v>
      </c>
      <c r="B417" s="5" t="s">
        <v>8770</v>
      </c>
      <c r="C417" s="30"/>
      <c r="D417" s="5"/>
      <c r="E417" s="5"/>
      <c r="F417" s="5"/>
      <c r="G417" s="31"/>
    </row>
    <row r="418" spans="1:7">
      <c r="A418" s="4" t="s">
        <v>76</v>
      </c>
      <c r="B418" s="5" t="s">
        <v>8771</v>
      </c>
      <c r="C418" s="30"/>
      <c r="D418" s="5"/>
      <c r="E418" s="5"/>
      <c r="F418" s="5"/>
      <c r="G418" s="31"/>
    </row>
    <row r="419" spans="1:7">
      <c r="A419" s="4" t="s">
        <v>76</v>
      </c>
      <c r="B419" s="5" t="s">
        <v>8772</v>
      </c>
      <c r="C419" s="30"/>
      <c r="D419" s="5"/>
      <c r="E419" s="5"/>
      <c r="F419" s="5"/>
      <c r="G419" s="31"/>
    </row>
    <row r="420" spans="1:7">
      <c r="A420" s="4" t="s">
        <v>76</v>
      </c>
      <c r="B420" s="5" t="s">
        <v>8773</v>
      </c>
      <c r="C420" s="30"/>
      <c r="D420" s="5"/>
      <c r="E420" s="5"/>
      <c r="F420" s="5"/>
      <c r="G420" s="31"/>
    </row>
    <row r="421" spans="1:7">
      <c r="A421" s="4" t="s">
        <v>76</v>
      </c>
      <c r="B421" s="5" t="s">
        <v>8774</v>
      </c>
      <c r="C421" s="30"/>
      <c r="D421" s="5"/>
      <c r="E421" s="5"/>
      <c r="F421" s="5"/>
      <c r="G421" s="31"/>
    </row>
    <row r="422" spans="1:7">
      <c r="A422" s="4" t="s">
        <v>76</v>
      </c>
      <c r="B422" s="5" t="s">
        <v>8775</v>
      </c>
      <c r="C422" s="30"/>
      <c r="D422" s="5"/>
      <c r="E422" s="5"/>
      <c r="F422" s="5"/>
      <c r="G422" s="31"/>
    </row>
    <row r="423" spans="1:7">
      <c r="A423" s="4" t="s">
        <v>76</v>
      </c>
      <c r="B423" s="5" t="s">
        <v>8776</v>
      </c>
      <c r="C423" s="30"/>
      <c r="D423" s="5"/>
      <c r="E423" s="5"/>
      <c r="F423" s="5"/>
      <c r="G423" s="31"/>
    </row>
    <row r="424" spans="1:7">
      <c r="A424" s="4" t="s">
        <v>76</v>
      </c>
      <c r="B424" s="5" t="s">
        <v>8777</v>
      </c>
      <c r="C424" s="30"/>
      <c r="D424" s="5"/>
      <c r="E424" s="5"/>
      <c r="F424" s="5"/>
      <c r="G424" s="31"/>
    </row>
    <row r="425" spans="1:7">
      <c r="A425" s="4" t="s">
        <v>76</v>
      </c>
      <c r="B425" s="5" t="s">
        <v>8778</v>
      </c>
      <c r="C425" s="30"/>
      <c r="D425" s="5"/>
      <c r="E425" s="5"/>
      <c r="F425" s="5"/>
      <c r="G425" s="31"/>
    </row>
    <row r="426" spans="1:7">
      <c r="A426" s="4" t="s">
        <v>76</v>
      </c>
      <c r="B426" s="5" t="s">
        <v>8779</v>
      </c>
      <c r="C426" s="30"/>
      <c r="D426" s="5"/>
      <c r="E426" s="5"/>
      <c r="F426" s="5"/>
      <c r="G426" s="31"/>
    </row>
    <row r="427" spans="1:7">
      <c r="A427" s="4" t="s">
        <v>76</v>
      </c>
      <c r="B427" s="5" t="s">
        <v>8780</v>
      </c>
      <c r="C427" s="30"/>
      <c r="D427" s="5"/>
      <c r="E427" s="5"/>
      <c r="F427" s="5"/>
      <c r="G427" s="31"/>
    </row>
    <row r="428" spans="1:7">
      <c r="A428" s="4" t="s">
        <v>76</v>
      </c>
      <c r="B428" s="5" t="s">
        <v>8781</v>
      </c>
      <c r="C428" s="30"/>
      <c r="D428" s="5"/>
      <c r="E428" s="5"/>
      <c r="F428" s="5"/>
      <c r="G428" s="31"/>
    </row>
    <row r="429" spans="1:7">
      <c r="A429" s="4" t="s">
        <v>76</v>
      </c>
      <c r="B429" s="5" t="s">
        <v>8782</v>
      </c>
      <c r="C429" s="30"/>
      <c r="D429" s="5"/>
      <c r="E429" s="5"/>
      <c r="F429" s="5"/>
      <c r="G429" s="31"/>
    </row>
    <row r="430" spans="1:7">
      <c r="A430" s="4" t="s">
        <v>76</v>
      </c>
      <c r="B430" s="5" t="s">
        <v>8783</v>
      </c>
      <c r="C430" s="30"/>
      <c r="D430" s="5"/>
      <c r="E430" s="5"/>
      <c r="F430" s="5"/>
      <c r="G430" s="31"/>
    </row>
    <row r="431" spans="1:7">
      <c r="A431" s="4" t="s">
        <v>76</v>
      </c>
      <c r="B431" s="5" t="s">
        <v>8784</v>
      </c>
      <c r="C431" s="30"/>
      <c r="D431" s="5"/>
      <c r="E431" s="5"/>
      <c r="F431" s="5"/>
      <c r="G431" s="31"/>
    </row>
    <row r="432" spans="1:7">
      <c r="A432" s="4" t="s">
        <v>76</v>
      </c>
      <c r="B432" s="5" t="s">
        <v>8785</v>
      </c>
      <c r="C432" s="30"/>
      <c r="D432" s="5"/>
      <c r="E432" s="5"/>
      <c r="F432" s="5"/>
      <c r="G432" s="31"/>
    </row>
    <row r="433" spans="1:7">
      <c r="A433" s="4" t="s">
        <v>76</v>
      </c>
      <c r="B433" s="5" t="s">
        <v>8786</v>
      </c>
      <c r="C433" s="30"/>
      <c r="D433" s="5"/>
      <c r="E433" s="5"/>
      <c r="F433" s="5"/>
      <c r="G433" s="31"/>
    </row>
    <row r="434" spans="1:7">
      <c r="A434" s="4" t="s">
        <v>76</v>
      </c>
      <c r="B434" s="5" t="s">
        <v>8787</v>
      </c>
      <c r="C434" s="30"/>
      <c r="D434" s="5"/>
      <c r="E434" s="5"/>
      <c r="F434" s="5"/>
      <c r="G434" s="31"/>
    </row>
    <row r="435" spans="1:7">
      <c r="A435" s="4" t="s">
        <v>76</v>
      </c>
      <c r="B435" s="5" t="s">
        <v>8788</v>
      </c>
      <c r="C435" s="30"/>
      <c r="D435" s="5"/>
      <c r="E435" s="5"/>
      <c r="F435" s="5"/>
      <c r="G435" s="31"/>
    </row>
    <row r="436" spans="1:7">
      <c r="A436" s="4" t="s">
        <v>76</v>
      </c>
      <c r="B436" s="5" t="s">
        <v>8789</v>
      </c>
      <c r="C436" s="30"/>
      <c r="D436" s="5"/>
      <c r="E436" s="5"/>
      <c r="F436" s="5"/>
      <c r="G436" s="31"/>
    </row>
    <row r="437" spans="1:7">
      <c r="A437" s="4" t="s">
        <v>76</v>
      </c>
      <c r="B437" s="5" t="s">
        <v>8790</v>
      </c>
      <c r="C437" s="30"/>
      <c r="D437" s="5"/>
      <c r="E437" s="5"/>
      <c r="F437" s="5"/>
      <c r="G437" s="31"/>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0"/>
  <sheetViews>
    <sheetView workbookViewId="0"/>
  </sheetViews>
  <sheetFormatPr baseColWidth="10" defaultRowHeight="15" x14ac:dyDescent="0"/>
  <cols>
    <col min="3" max="3" width="15.6640625" bestFit="1" customWidth="1"/>
    <col min="5" max="5" width="14.33203125" customWidth="1"/>
    <col min="6" max="6" width="15.5" customWidth="1"/>
    <col min="7" max="7" width="22.6640625" customWidth="1"/>
    <col min="8" max="8" width="23.5" bestFit="1" customWidth="1"/>
  </cols>
  <sheetData>
    <row r="1" spans="1:8" s="8" customFormat="1" ht="48" customHeight="1">
      <c r="A1" s="98" t="s">
        <v>1504</v>
      </c>
      <c r="G1" s="136" t="s">
        <v>14561</v>
      </c>
      <c r="H1" s="136"/>
    </row>
    <row r="2" spans="1:8" s="10" customFormat="1" ht="45">
      <c r="A2" s="24" t="s">
        <v>75</v>
      </c>
      <c r="B2" s="21" t="s">
        <v>74</v>
      </c>
      <c r="C2" s="21" t="s">
        <v>180</v>
      </c>
      <c r="D2" s="21" t="s">
        <v>764</v>
      </c>
      <c r="E2" s="34" t="s">
        <v>1499</v>
      </c>
      <c r="F2" s="38" t="s">
        <v>1500</v>
      </c>
      <c r="G2" s="100" t="s">
        <v>14559</v>
      </c>
      <c r="H2" s="100" t="s">
        <v>14560</v>
      </c>
    </row>
    <row r="3" spans="1:8">
      <c r="A3" s="4">
        <v>1</v>
      </c>
      <c r="B3" s="5" t="s">
        <v>707</v>
      </c>
      <c r="C3" s="5" t="s">
        <v>566</v>
      </c>
      <c r="D3" s="30">
        <v>7.7615740740740735E-2</v>
      </c>
      <c r="E3" s="37">
        <f>A3/707</f>
        <v>1.4144271570014145E-3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4">
        <v>2</v>
      </c>
      <c r="B4" s="5" t="s">
        <v>4</v>
      </c>
      <c r="C4" s="5" t="s">
        <v>291</v>
      </c>
      <c r="D4" s="30">
        <v>7.8333333333333324E-2</v>
      </c>
      <c r="E4" s="37">
        <f t="shared" ref="E4:E67" si="0">A4/707</f>
        <v>2.828854314002829E-3</v>
      </c>
      <c r="F4" s="37">
        <f t="shared" ref="F4:F67" si="1">((HOUR(D4)*60+MINUTE(D4)+SECOND(D4)/60)-(HOUR($D$3)*60+MINUTE($D$3)+SECOND($D$3)/60))/(HOUR($D$3)*60+MINUTE($D$3)+SECOND($D$3)/60)</f>
        <v>9.2454518341783306E-3</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4">
        <v>3</v>
      </c>
      <c r="B5" s="5" t="s">
        <v>28</v>
      </c>
      <c r="C5" s="5" t="s">
        <v>410</v>
      </c>
      <c r="D5" s="30">
        <v>7.8958333333333339E-2</v>
      </c>
      <c r="E5" s="37">
        <f t="shared" si="0"/>
        <v>4.2432814710042432E-3</v>
      </c>
      <c r="F5" s="37">
        <f t="shared" si="1"/>
        <v>1.7297942141365975E-2</v>
      </c>
      <c r="G5" s="4" t="str">
        <f t="shared" si="2"/>
        <v>Start group 1 for 50km</v>
      </c>
      <c r="H5" s="4" t="str">
        <f t="shared" si="3"/>
        <v>Start group 1 for 100km</v>
      </c>
    </row>
    <row r="6" spans="1:8">
      <c r="A6" s="4">
        <v>4</v>
      </c>
      <c r="B6" s="5" t="s">
        <v>159</v>
      </c>
      <c r="C6" s="5" t="s">
        <v>1506</v>
      </c>
      <c r="D6" s="30">
        <v>7.9502314814814817E-2</v>
      </c>
      <c r="E6" s="37">
        <f t="shared" si="0"/>
        <v>5.6577086280056579E-3</v>
      </c>
      <c r="F6" s="37">
        <f t="shared" si="1"/>
        <v>2.4306591112436642E-2</v>
      </c>
      <c r="G6" s="4" t="str">
        <f t="shared" si="2"/>
        <v>Start group 1 for 50km</v>
      </c>
      <c r="H6" s="4" t="str">
        <f t="shared" si="3"/>
        <v>Start group 1 for 100km</v>
      </c>
    </row>
    <row r="7" spans="1:8">
      <c r="A7" s="4">
        <v>5</v>
      </c>
      <c r="B7" s="5" t="s">
        <v>47</v>
      </c>
      <c r="C7" s="5" t="s">
        <v>2495</v>
      </c>
      <c r="D7" s="30">
        <v>8.0405092592592597E-2</v>
      </c>
      <c r="E7" s="37">
        <f t="shared" si="0"/>
        <v>7.0721357850070717E-3</v>
      </c>
      <c r="F7" s="37">
        <f t="shared" si="1"/>
        <v>3.5937966000596476E-2</v>
      </c>
      <c r="G7" s="4" t="str">
        <f t="shared" si="2"/>
        <v>Start group 1 for 50km</v>
      </c>
      <c r="H7" s="4" t="str">
        <f t="shared" si="3"/>
        <v>Start group 1 for 100km</v>
      </c>
    </row>
    <row r="8" spans="1:8">
      <c r="A8" s="4">
        <v>6</v>
      </c>
      <c r="B8" s="5" t="s">
        <v>28</v>
      </c>
      <c r="C8" s="5" t="s">
        <v>777</v>
      </c>
      <c r="D8" s="30">
        <v>8.0879629629629635E-2</v>
      </c>
      <c r="E8" s="37">
        <f t="shared" si="0"/>
        <v>8.4865629420084864E-3</v>
      </c>
      <c r="F8" s="37">
        <f t="shared" si="1"/>
        <v>4.2051893826424123E-2</v>
      </c>
      <c r="G8" s="4" t="str">
        <f t="shared" si="2"/>
        <v>Start group 1 for 50km</v>
      </c>
      <c r="H8" s="4" t="str">
        <f t="shared" si="3"/>
        <v>Start group 1 for 100km</v>
      </c>
    </row>
    <row r="9" spans="1:8">
      <c r="A9" s="4">
        <v>7</v>
      </c>
      <c r="B9" s="5" t="s">
        <v>255</v>
      </c>
      <c r="C9" s="5" t="s">
        <v>3180</v>
      </c>
      <c r="D9" s="30">
        <v>8.1689814814814812E-2</v>
      </c>
      <c r="E9" s="37">
        <f t="shared" si="0"/>
        <v>9.9009900990099011E-3</v>
      </c>
      <c r="F9" s="37">
        <f t="shared" si="1"/>
        <v>5.2490307187593267E-2</v>
      </c>
      <c r="G9" s="4" t="str">
        <f t="shared" si="2"/>
        <v>Start group 1 for 50km</v>
      </c>
      <c r="H9" s="4" t="str">
        <f t="shared" si="3"/>
        <v>Start group 1 for 100km</v>
      </c>
    </row>
    <row r="10" spans="1:8">
      <c r="A10" s="4">
        <v>8</v>
      </c>
      <c r="B10" s="5" t="s">
        <v>59</v>
      </c>
      <c r="C10" s="5" t="s">
        <v>3181</v>
      </c>
      <c r="D10" s="30">
        <v>8.217592592592593E-2</v>
      </c>
      <c r="E10" s="37">
        <f t="shared" si="0"/>
        <v>1.1315417256011316E-2</v>
      </c>
      <c r="F10" s="37">
        <f t="shared" si="1"/>
        <v>5.875335520429463E-2</v>
      </c>
      <c r="G10" s="4" t="str">
        <f t="shared" si="2"/>
        <v>Start group 1 for 50km</v>
      </c>
      <c r="H10" s="4" t="str">
        <f t="shared" si="3"/>
        <v>Start group 1 for 100km</v>
      </c>
    </row>
    <row r="11" spans="1:8">
      <c r="A11" s="4">
        <v>9</v>
      </c>
      <c r="B11" s="5" t="s">
        <v>879</v>
      </c>
      <c r="C11" s="5" t="s">
        <v>880</v>
      </c>
      <c r="D11" s="30">
        <v>8.262731481481482E-2</v>
      </c>
      <c r="E11" s="37">
        <f t="shared" si="0"/>
        <v>1.272984441301273E-2</v>
      </c>
      <c r="F11" s="37">
        <f t="shared" si="1"/>
        <v>6.4569042648374611E-2</v>
      </c>
      <c r="G11" s="4" t="str">
        <f t="shared" si="2"/>
        <v>Start group 1 for 50km</v>
      </c>
      <c r="H11" s="4" t="str">
        <f t="shared" si="3"/>
        <v>Start group 1 for 100km</v>
      </c>
    </row>
    <row r="12" spans="1:8">
      <c r="A12" s="4">
        <v>10</v>
      </c>
      <c r="B12" s="5" t="s">
        <v>28</v>
      </c>
      <c r="C12" s="5" t="s">
        <v>3182</v>
      </c>
      <c r="D12" s="30">
        <v>8.3344907407407409E-2</v>
      </c>
      <c r="E12" s="37">
        <f t="shared" si="0"/>
        <v>1.4144271570014143E-2</v>
      </c>
      <c r="F12" s="37">
        <f t="shared" si="1"/>
        <v>7.3814494482552936E-2</v>
      </c>
      <c r="G12" s="4" t="str">
        <f t="shared" si="2"/>
        <v>Start group 1 for 50km</v>
      </c>
      <c r="H12" s="4" t="str">
        <f t="shared" si="3"/>
        <v>Start group 1 for 100km</v>
      </c>
    </row>
    <row r="13" spans="1:8">
      <c r="A13" s="4">
        <v>11</v>
      </c>
      <c r="B13" s="5" t="s">
        <v>574</v>
      </c>
      <c r="C13" s="5" t="s">
        <v>1513</v>
      </c>
      <c r="D13" s="30">
        <v>8.5057870370370367E-2</v>
      </c>
      <c r="E13" s="37">
        <f t="shared" si="0"/>
        <v>1.5558698727015558E-2</v>
      </c>
      <c r="F13" s="37">
        <f t="shared" si="1"/>
        <v>9.5884282731881917E-2</v>
      </c>
      <c r="G13" s="4" t="str">
        <f t="shared" si="2"/>
        <v>Start group 1 for 50km</v>
      </c>
      <c r="H13" s="4" t="str">
        <f t="shared" si="3"/>
        <v>Start group 1 for 100km</v>
      </c>
    </row>
    <row r="14" spans="1:8">
      <c r="A14" s="4">
        <v>12</v>
      </c>
      <c r="B14" s="5" t="s">
        <v>22</v>
      </c>
      <c r="C14" s="5" t="s">
        <v>540</v>
      </c>
      <c r="D14" s="30">
        <v>8.6620370370370361E-2</v>
      </c>
      <c r="E14" s="37">
        <f t="shared" si="0"/>
        <v>1.6973125884016973E-2</v>
      </c>
      <c r="F14" s="37">
        <f t="shared" si="1"/>
        <v>0.1160155084998509</v>
      </c>
      <c r="G14" s="4" t="str">
        <f t="shared" si="2"/>
        <v>Start group 1 for 50km</v>
      </c>
      <c r="H14" s="4" t="str">
        <f t="shared" si="3"/>
        <v>Start group 1 for 100km</v>
      </c>
    </row>
    <row r="15" spans="1:8">
      <c r="A15" s="4">
        <v>13</v>
      </c>
      <c r="B15" s="5" t="s">
        <v>73</v>
      </c>
      <c r="C15" s="5" t="s">
        <v>2152</v>
      </c>
      <c r="D15" s="30">
        <v>8.7106481481481479E-2</v>
      </c>
      <c r="E15" s="37">
        <f t="shared" si="0"/>
        <v>1.8387553041018388E-2</v>
      </c>
      <c r="F15" s="37">
        <f t="shared" si="1"/>
        <v>0.12227855651655238</v>
      </c>
      <c r="G15" s="4" t="str">
        <f t="shared" si="2"/>
        <v>Start group 1 for 50km</v>
      </c>
      <c r="H15" s="4" t="str">
        <f t="shared" si="3"/>
        <v>Start group 1 for 100km</v>
      </c>
    </row>
    <row r="16" spans="1:8">
      <c r="A16" s="4">
        <v>14</v>
      </c>
      <c r="B16" s="5" t="s">
        <v>131</v>
      </c>
      <c r="C16" s="5" t="s">
        <v>416</v>
      </c>
      <c r="D16" s="30">
        <v>8.7280092592592604E-2</v>
      </c>
      <c r="E16" s="37">
        <f t="shared" si="0"/>
        <v>1.9801980198019802E-2</v>
      </c>
      <c r="F16" s="37">
        <f t="shared" si="1"/>
        <v>0.12451535937966005</v>
      </c>
      <c r="G16" s="4" t="str">
        <f t="shared" si="2"/>
        <v>Start group 1 for 50km</v>
      </c>
      <c r="H16" s="4" t="str">
        <f t="shared" si="3"/>
        <v>Start group 1 for 100km</v>
      </c>
    </row>
    <row r="17" spans="1:8">
      <c r="A17" s="4">
        <v>15</v>
      </c>
      <c r="B17" s="5" t="s">
        <v>10</v>
      </c>
      <c r="C17" s="5" t="s">
        <v>599</v>
      </c>
      <c r="D17" s="30">
        <v>8.744212962962962E-2</v>
      </c>
      <c r="E17" s="37">
        <f t="shared" si="0"/>
        <v>2.1216407355021217E-2</v>
      </c>
      <c r="F17" s="37">
        <f t="shared" si="1"/>
        <v>0.12660304205189388</v>
      </c>
      <c r="G17" s="4" t="str">
        <f t="shared" si="2"/>
        <v>Start group 1 for 50km</v>
      </c>
      <c r="H17" s="4" t="str">
        <f t="shared" si="3"/>
        <v>Start group 1 for 100km</v>
      </c>
    </row>
    <row r="18" spans="1:8">
      <c r="A18" s="4">
        <v>16</v>
      </c>
      <c r="B18" s="5" t="s">
        <v>36</v>
      </c>
      <c r="C18" s="5" t="s">
        <v>3183</v>
      </c>
      <c r="D18" s="30">
        <v>8.7604166666666664E-2</v>
      </c>
      <c r="E18" s="37">
        <f t="shared" si="0"/>
        <v>2.2630834512022632E-2</v>
      </c>
      <c r="F18" s="37">
        <f t="shared" si="1"/>
        <v>0.12869072472412771</v>
      </c>
      <c r="G18" s="4" t="str">
        <f t="shared" si="2"/>
        <v>Start group 1 for 50km</v>
      </c>
      <c r="H18" s="4" t="str">
        <f t="shared" si="3"/>
        <v>Start group 1 for 100km</v>
      </c>
    </row>
    <row r="19" spans="1:8">
      <c r="A19" s="4">
        <v>17</v>
      </c>
      <c r="B19" s="5" t="s">
        <v>21</v>
      </c>
      <c r="C19" s="5" t="s">
        <v>948</v>
      </c>
      <c r="D19" s="30">
        <v>8.8217592592592597E-2</v>
      </c>
      <c r="E19" s="37">
        <f t="shared" si="0"/>
        <v>2.4045261669024046E-2</v>
      </c>
      <c r="F19" s="37">
        <f t="shared" si="1"/>
        <v>0.13659409484044138</v>
      </c>
      <c r="G19" s="4" t="str">
        <f t="shared" si="2"/>
        <v>Start group 1 for 50km</v>
      </c>
      <c r="H19" s="4" t="str">
        <f t="shared" si="3"/>
        <v>Start group 1 for 100km</v>
      </c>
    </row>
    <row r="20" spans="1:8">
      <c r="A20" s="4">
        <v>18</v>
      </c>
      <c r="B20" s="5" t="s">
        <v>3099</v>
      </c>
      <c r="C20" s="5" t="s">
        <v>3184</v>
      </c>
      <c r="D20" s="30">
        <v>8.9340277777777768E-2</v>
      </c>
      <c r="E20" s="37">
        <f t="shared" si="0"/>
        <v>2.5459688826025461E-2</v>
      </c>
      <c r="F20" s="37">
        <f t="shared" si="1"/>
        <v>0.15105875335520436</v>
      </c>
      <c r="G20" s="4" t="str">
        <f t="shared" si="2"/>
        <v>Start group 1 for 50km</v>
      </c>
      <c r="H20" s="4" t="str">
        <f t="shared" si="3"/>
        <v>Start group 1 for 100km</v>
      </c>
    </row>
    <row r="21" spans="1:8">
      <c r="A21" s="4">
        <v>19</v>
      </c>
      <c r="B21" s="5" t="s">
        <v>574</v>
      </c>
      <c r="C21" s="5" t="s">
        <v>2496</v>
      </c>
      <c r="D21" s="30">
        <v>8.9363425925925929E-2</v>
      </c>
      <c r="E21" s="37">
        <f t="shared" si="0"/>
        <v>2.6874115983026876E-2</v>
      </c>
      <c r="F21" s="37">
        <f t="shared" si="1"/>
        <v>0.15135699373695202</v>
      </c>
      <c r="G21" s="4" t="str">
        <f t="shared" si="2"/>
        <v>Start group 1 for 50km</v>
      </c>
      <c r="H21" s="4" t="str">
        <f t="shared" si="3"/>
        <v>Start group 1 for 100km</v>
      </c>
    </row>
    <row r="22" spans="1:8">
      <c r="A22" s="4">
        <v>20</v>
      </c>
      <c r="B22" s="5" t="s">
        <v>16</v>
      </c>
      <c r="C22" s="5" t="s">
        <v>673</v>
      </c>
      <c r="D22" s="30">
        <v>8.9386574074074077E-2</v>
      </c>
      <c r="E22" s="37">
        <f t="shared" si="0"/>
        <v>2.8288543140028287E-2</v>
      </c>
      <c r="F22" s="37">
        <f t="shared" si="1"/>
        <v>0.15165523411869969</v>
      </c>
      <c r="G22" s="4" t="str">
        <f t="shared" si="2"/>
        <v>Start group 1 for 50km</v>
      </c>
      <c r="H22" s="4" t="str">
        <f t="shared" si="3"/>
        <v>Start group 1 for 100km</v>
      </c>
    </row>
    <row r="23" spans="1:8">
      <c r="A23" s="4">
        <v>21</v>
      </c>
      <c r="B23" s="5" t="s">
        <v>49</v>
      </c>
      <c r="C23" s="5" t="s">
        <v>431</v>
      </c>
      <c r="D23" s="30">
        <v>8.9502314814814812E-2</v>
      </c>
      <c r="E23" s="37">
        <f t="shared" si="0"/>
        <v>2.9702970297029702E-2</v>
      </c>
      <c r="F23" s="37">
        <f t="shared" si="1"/>
        <v>0.15314643602743805</v>
      </c>
      <c r="G23" s="4" t="str">
        <f t="shared" si="2"/>
        <v>Start group 1 for 50km</v>
      </c>
      <c r="H23" s="4" t="str">
        <f t="shared" si="3"/>
        <v>Start group 1 for 100km</v>
      </c>
    </row>
    <row r="24" spans="1:8">
      <c r="A24" s="4">
        <v>22</v>
      </c>
      <c r="B24" s="5" t="s">
        <v>280</v>
      </c>
      <c r="C24" s="5" t="s">
        <v>2507</v>
      </c>
      <c r="D24" s="30">
        <v>8.9502314814814812E-2</v>
      </c>
      <c r="E24" s="37">
        <f t="shared" si="0"/>
        <v>3.1117397454031116E-2</v>
      </c>
      <c r="F24" s="37">
        <f t="shared" si="1"/>
        <v>0.15314643602743805</v>
      </c>
      <c r="G24" s="4" t="str">
        <f t="shared" si="2"/>
        <v>Start group 1 for 50km</v>
      </c>
      <c r="H24" s="4" t="str">
        <f t="shared" si="3"/>
        <v>Start group 1 for 100km</v>
      </c>
    </row>
    <row r="25" spans="1:8">
      <c r="A25" s="4">
        <v>23</v>
      </c>
      <c r="B25" s="5" t="s">
        <v>245</v>
      </c>
      <c r="C25" s="5" t="s">
        <v>2501</v>
      </c>
      <c r="D25" s="30">
        <v>9.0115740740740746E-2</v>
      </c>
      <c r="E25" s="37">
        <f t="shared" si="0"/>
        <v>3.2531824611032531E-2</v>
      </c>
      <c r="F25" s="37">
        <f t="shared" si="1"/>
        <v>0.161049806143752</v>
      </c>
      <c r="G25" s="4" t="str">
        <f t="shared" si="2"/>
        <v>Start group 1 for 50km</v>
      </c>
      <c r="H25" s="4" t="str">
        <f t="shared" si="3"/>
        <v>Start group 1 for 100km</v>
      </c>
    </row>
    <row r="26" spans="1:8">
      <c r="A26" s="4">
        <v>24</v>
      </c>
      <c r="B26" s="5" t="s">
        <v>52</v>
      </c>
      <c r="C26" s="5" t="s">
        <v>431</v>
      </c>
      <c r="D26" s="30">
        <v>9.0324074074074071E-2</v>
      </c>
      <c r="E26" s="37">
        <f t="shared" si="0"/>
        <v>3.3946251768033946E-2</v>
      </c>
      <c r="F26" s="37">
        <f t="shared" si="1"/>
        <v>0.16373396957948103</v>
      </c>
      <c r="G26" s="4" t="str">
        <f t="shared" si="2"/>
        <v>Start group 1 for 50km</v>
      </c>
      <c r="H26" s="4" t="str">
        <f t="shared" si="3"/>
        <v>Start group 1 for 100km</v>
      </c>
    </row>
    <row r="27" spans="1:8">
      <c r="A27" s="4">
        <v>25</v>
      </c>
      <c r="B27" s="5" t="s">
        <v>38</v>
      </c>
      <c r="C27" s="5" t="s">
        <v>3185</v>
      </c>
      <c r="D27" s="30">
        <v>9.0520833333333328E-2</v>
      </c>
      <c r="E27" s="37">
        <f t="shared" si="0"/>
        <v>3.536067892503536E-2</v>
      </c>
      <c r="F27" s="37">
        <f t="shared" si="1"/>
        <v>0.16626901282433637</v>
      </c>
      <c r="G27" s="4" t="str">
        <f t="shared" si="2"/>
        <v>Start group 1 for 50km</v>
      </c>
      <c r="H27" s="4" t="str">
        <f t="shared" si="3"/>
        <v>Start group 1 for 100km</v>
      </c>
    </row>
    <row r="28" spans="1:8">
      <c r="A28" s="4">
        <v>26</v>
      </c>
      <c r="B28" s="5" t="s">
        <v>16</v>
      </c>
      <c r="C28" s="5" t="s">
        <v>1036</v>
      </c>
      <c r="D28" s="30">
        <v>9.0624999999999997E-2</v>
      </c>
      <c r="E28" s="37">
        <f t="shared" si="0"/>
        <v>3.6775106082036775E-2</v>
      </c>
      <c r="F28" s="37">
        <f t="shared" si="1"/>
        <v>0.16761109454220102</v>
      </c>
      <c r="G28" s="4" t="str">
        <f t="shared" si="2"/>
        <v>Start group 1 for 50km</v>
      </c>
      <c r="H28" s="4" t="str">
        <f t="shared" si="3"/>
        <v>Start group 1 for 100km</v>
      </c>
    </row>
    <row r="29" spans="1:8">
      <c r="A29" s="4">
        <v>27</v>
      </c>
      <c r="B29" s="5" t="s">
        <v>50</v>
      </c>
      <c r="C29" s="5" t="s">
        <v>402</v>
      </c>
      <c r="D29" s="30">
        <v>9.0821759259259269E-2</v>
      </c>
      <c r="E29" s="37">
        <f t="shared" si="0"/>
        <v>3.818953323903819E-2</v>
      </c>
      <c r="F29" s="37">
        <f t="shared" si="1"/>
        <v>0.17014613778705637</v>
      </c>
      <c r="G29" s="4" t="str">
        <f t="shared" si="2"/>
        <v>Start group 1 for 50km</v>
      </c>
      <c r="H29" s="4" t="str">
        <f t="shared" si="3"/>
        <v>Start group 1 for 100km</v>
      </c>
    </row>
    <row r="30" spans="1:8">
      <c r="A30" s="4">
        <v>28</v>
      </c>
      <c r="B30" s="5" t="s">
        <v>104</v>
      </c>
      <c r="C30" s="5" t="s">
        <v>2499</v>
      </c>
      <c r="D30" s="30">
        <v>9.2048611111111109E-2</v>
      </c>
      <c r="E30" s="37">
        <f t="shared" si="0"/>
        <v>3.9603960396039604E-2</v>
      </c>
      <c r="F30" s="37">
        <f t="shared" si="1"/>
        <v>0.18595287801968396</v>
      </c>
      <c r="G30" s="4" t="str">
        <f t="shared" si="2"/>
        <v>Start group 1 for 50km</v>
      </c>
      <c r="H30" s="4" t="str">
        <f t="shared" si="3"/>
        <v>Start group 1 for 100km</v>
      </c>
    </row>
    <row r="31" spans="1:8">
      <c r="A31" s="4">
        <v>29</v>
      </c>
      <c r="B31" s="5" t="s">
        <v>1518</v>
      </c>
      <c r="C31" s="5" t="s">
        <v>444</v>
      </c>
      <c r="D31" s="30">
        <v>9.2627314814814801E-2</v>
      </c>
      <c r="E31" s="37">
        <f t="shared" si="0"/>
        <v>4.1018387553041019E-2</v>
      </c>
      <c r="F31" s="37">
        <f t="shared" si="1"/>
        <v>0.19340888756337601</v>
      </c>
      <c r="G31" s="4" t="str">
        <f t="shared" si="2"/>
        <v>Start group 1 for 50km</v>
      </c>
      <c r="H31" s="4" t="str">
        <f t="shared" si="3"/>
        <v>Start group 1 for 100km</v>
      </c>
    </row>
    <row r="32" spans="1:8">
      <c r="A32" s="4">
        <v>30</v>
      </c>
      <c r="B32" s="5" t="s">
        <v>333</v>
      </c>
      <c r="C32" s="5" t="s">
        <v>1586</v>
      </c>
      <c r="D32" s="30">
        <v>9.2662037037037029E-2</v>
      </c>
      <c r="E32" s="37">
        <f t="shared" si="0"/>
        <v>4.2432814710042434E-2</v>
      </c>
      <c r="F32" s="37">
        <f t="shared" si="1"/>
        <v>0.19385624813599767</v>
      </c>
      <c r="G32" s="4" t="str">
        <f t="shared" si="2"/>
        <v>Start group 1 for 50km</v>
      </c>
      <c r="H32" s="4" t="str">
        <f t="shared" si="3"/>
        <v>Start group 1 for 100km</v>
      </c>
    </row>
    <row r="33" spans="1:8">
      <c r="A33" s="4">
        <v>31</v>
      </c>
      <c r="B33" s="5" t="s">
        <v>98</v>
      </c>
      <c r="C33" s="5" t="s">
        <v>301</v>
      </c>
      <c r="D33" s="30">
        <v>9.3229166666666655E-2</v>
      </c>
      <c r="E33" s="37">
        <f t="shared" si="0"/>
        <v>4.3847241867043849E-2</v>
      </c>
      <c r="F33" s="37">
        <f t="shared" si="1"/>
        <v>0.20116313748881601</v>
      </c>
      <c r="G33" s="4" t="str">
        <f t="shared" si="2"/>
        <v>Start group 1 for 50km</v>
      </c>
      <c r="H33" s="4" t="str">
        <f t="shared" si="3"/>
        <v>Start group 2 for 100km</v>
      </c>
    </row>
    <row r="34" spans="1:8">
      <c r="A34" s="4">
        <v>32</v>
      </c>
      <c r="B34" s="5" t="s">
        <v>31</v>
      </c>
      <c r="C34" s="5" t="s">
        <v>308</v>
      </c>
      <c r="D34" s="30">
        <v>9.3240740740740735E-2</v>
      </c>
      <c r="E34" s="37">
        <f t="shared" si="0"/>
        <v>4.5261669024045263E-2</v>
      </c>
      <c r="F34" s="37">
        <f t="shared" si="1"/>
        <v>0.20131225767968997</v>
      </c>
      <c r="G34" s="4" t="str">
        <f t="shared" si="2"/>
        <v>Start group 1 for 50km</v>
      </c>
      <c r="H34" s="4" t="str">
        <f t="shared" si="3"/>
        <v>Start group 2 for 100km</v>
      </c>
    </row>
    <row r="35" spans="1:8">
      <c r="A35" s="4">
        <v>33</v>
      </c>
      <c r="B35" s="5" t="s">
        <v>2505</v>
      </c>
      <c r="C35" s="5" t="s">
        <v>2506</v>
      </c>
      <c r="D35" s="30">
        <v>9.3356481481481471E-2</v>
      </c>
      <c r="E35" s="37">
        <f t="shared" si="0"/>
        <v>4.6676096181046678E-2</v>
      </c>
      <c r="F35" s="37">
        <f t="shared" si="1"/>
        <v>0.20280345958842833</v>
      </c>
      <c r="G35" s="4" t="str">
        <f t="shared" si="2"/>
        <v>Start group 1 for 50km</v>
      </c>
      <c r="H35" s="4" t="str">
        <f t="shared" si="3"/>
        <v>Start group 2 for 100km</v>
      </c>
    </row>
    <row r="36" spans="1:8">
      <c r="A36" s="4">
        <v>34</v>
      </c>
      <c r="B36" s="5" t="s">
        <v>16</v>
      </c>
      <c r="C36" s="5" t="s">
        <v>297</v>
      </c>
      <c r="D36" s="30">
        <v>9.3668981481481492E-2</v>
      </c>
      <c r="E36" s="37">
        <f t="shared" si="0"/>
        <v>4.8090523338048093E-2</v>
      </c>
      <c r="F36" s="37">
        <f t="shared" si="1"/>
        <v>0.206829704742022</v>
      </c>
      <c r="G36" s="4" t="str">
        <f t="shared" si="2"/>
        <v>Start group 1 for 50km</v>
      </c>
      <c r="H36" s="4" t="str">
        <f t="shared" si="3"/>
        <v>Start group 2 for 100km</v>
      </c>
    </row>
    <row r="37" spans="1:8">
      <c r="A37" s="4">
        <v>35</v>
      </c>
      <c r="B37" s="5" t="s">
        <v>31</v>
      </c>
      <c r="C37" s="5" t="s">
        <v>588</v>
      </c>
      <c r="D37" s="30">
        <v>9.4432870370370361E-2</v>
      </c>
      <c r="E37" s="37">
        <f t="shared" si="0"/>
        <v>4.9504950495049507E-2</v>
      </c>
      <c r="F37" s="37">
        <f t="shared" si="1"/>
        <v>0.21667163733969569</v>
      </c>
      <c r="G37" s="4" t="str">
        <f t="shared" si="2"/>
        <v>Start group 1 for 50km</v>
      </c>
      <c r="H37" s="4" t="str">
        <f t="shared" si="3"/>
        <v>Start group 2 for 100km</v>
      </c>
    </row>
    <row r="38" spans="1:8">
      <c r="A38" s="4">
        <v>36</v>
      </c>
      <c r="B38" s="5" t="s">
        <v>349</v>
      </c>
      <c r="C38" s="5" t="s">
        <v>482</v>
      </c>
      <c r="D38" s="30">
        <v>9.4502314814814817E-2</v>
      </c>
      <c r="E38" s="37">
        <f t="shared" si="0"/>
        <v>5.0919377652050922E-2</v>
      </c>
      <c r="F38" s="37">
        <f t="shared" si="1"/>
        <v>0.21756635848493897</v>
      </c>
      <c r="G38" s="4" t="str">
        <f t="shared" si="2"/>
        <v>Start group 1 for 50km</v>
      </c>
      <c r="H38" s="4" t="str">
        <f t="shared" si="3"/>
        <v>Start group 2 for 100km</v>
      </c>
    </row>
    <row r="39" spans="1:8">
      <c r="A39" s="4">
        <v>37</v>
      </c>
      <c r="B39" s="5" t="s">
        <v>79</v>
      </c>
      <c r="C39" s="5" t="s">
        <v>1561</v>
      </c>
      <c r="D39" s="30">
        <v>9.4571759259259258E-2</v>
      </c>
      <c r="E39" s="37">
        <f t="shared" si="0"/>
        <v>5.2333804809052337E-2</v>
      </c>
      <c r="F39" s="37">
        <f t="shared" si="1"/>
        <v>0.21846107963018196</v>
      </c>
      <c r="G39" s="4" t="str">
        <f t="shared" si="2"/>
        <v>Start group 1 for 50km</v>
      </c>
      <c r="H39" s="4" t="str">
        <f t="shared" si="3"/>
        <v>Start group 2 for 100km</v>
      </c>
    </row>
    <row r="40" spans="1:8">
      <c r="A40" s="4">
        <v>38</v>
      </c>
      <c r="B40" s="5" t="s">
        <v>3186</v>
      </c>
      <c r="C40" s="5" t="s">
        <v>3187</v>
      </c>
      <c r="D40" s="30">
        <v>9.4826388888888891E-2</v>
      </c>
      <c r="E40" s="37">
        <f t="shared" si="0"/>
        <v>5.3748231966053751E-2</v>
      </c>
      <c r="F40" s="37">
        <f t="shared" si="1"/>
        <v>0.2217417238294066</v>
      </c>
      <c r="G40" s="4" t="str">
        <f t="shared" si="2"/>
        <v>Start group 1 for 50km</v>
      </c>
      <c r="H40" s="4" t="str">
        <f t="shared" si="3"/>
        <v>Start group 2 for 100km</v>
      </c>
    </row>
    <row r="41" spans="1:8">
      <c r="A41" s="4">
        <v>39</v>
      </c>
      <c r="B41" s="5" t="s">
        <v>38</v>
      </c>
      <c r="C41" s="5" t="s">
        <v>561</v>
      </c>
      <c r="D41" s="30">
        <v>9.5358796296296289E-2</v>
      </c>
      <c r="E41" s="37">
        <f t="shared" si="0"/>
        <v>5.5162659123055166E-2</v>
      </c>
      <c r="F41" s="37">
        <f t="shared" si="1"/>
        <v>0.22860125260960332</v>
      </c>
      <c r="G41" s="4" t="str">
        <f t="shared" si="2"/>
        <v>Start group 1 for 50km</v>
      </c>
      <c r="H41" s="4" t="str">
        <f t="shared" si="3"/>
        <v>Start group 2 for 100km</v>
      </c>
    </row>
    <row r="42" spans="1:8">
      <c r="A42" s="4">
        <v>40</v>
      </c>
      <c r="B42" s="5" t="s">
        <v>4</v>
      </c>
      <c r="C42" s="5" t="s">
        <v>1523</v>
      </c>
      <c r="D42" s="30">
        <v>9.5428240740740744E-2</v>
      </c>
      <c r="E42" s="37">
        <f t="shared" si="0"/>
        <v>5.6577086280056574E-2</v>
      </c>
      <c r="F42" s="37">
        <f t="shared" si="1"/>
        <v>0.22949597375484634</v>
      </c>
      <c r="G42" s="4" t="str">
        <f t="shared" si="2"/>
        <v>Start group 1 for 50km</v>
      </c>
      <c r="H42" s="4" t="str">
        <f t="shared" si="3"/>
        <v>Start group 2 for 100km</v>
      </c>
    </row>
    <row r="43" spans="1:8">
      <c r="A43" s="4">
        <v>41</v>
      </c>
      <c r="B43" s="5" t="s">
        <v>999</v>
      </c>
      <c r="C43" s="5" t="s">
        <v>2660</v>
      </c>
      <c r="D43" s="30">
        <v>9.5636574074074068E-2</v>
      </c>
      <c r="E43" s="37">
        <f t="shared" si="0"/>
        <v>5.7991513437057989E-2</v>
      </c>
      <c r="F43" s="37">
        <f t="shared" si="1"/>
        <v>0.23218013719057562</v>
      </c>
      <c r="G43" s="4" t="str">
        <f t="shared" si="2"/>
        <v>Start group 1 for 50km</v>
      </c>
      <c r="H43" s="4" t="str">
        <f t="shared" si="3"/>
        <v>Start group 2 for 100km</v>
      </c>
    </row>
    <row r="44" spans="1:8">
      <c r="A44" s="4">
        <v>42</v>
      </c>
      <c r="B44" s="5" t="s">
        <v>152</v>
      </c>
      <c r="C44" s="5" t="s">
        <v>420</v>
      </c>
      <c r="D44" s="30">
        <v>9.6087962962962958E-2</v>
      </c>
      <c r="E44" s="37">
        <f t="shared" si="0"/>
        <v>5.9405940594059403E-2</v>
      </c>
      <c r="F44" s="37">
        <f t="shared" si="1"/>
        <v>0.2379958246346556</v>
      </c>
      <c r="G44" s="4" t="str">
        <f t="shared" si="2"/>
        <v>Start group 1 for 50km</v>
      </c>
      <c r="H44" s="4" t="str">
        <f t="shared" si="3"/>
        <v>Start group 2 for 100km</v>
      </c>
    </row>
    <row r="45" spans="1:8">
      <c r="A45" s="4">
        <v>43</v>
      </c>
      <c r="B45" s="5" t="s">
        <v>15</v>
      </c>
      <c r="C45" s="5" t="s">
        <v>227</v>
      </c>
      <c r="D45" s="30">
        <v>9.6516203703703715E-2</v>
      </c>
      <c r="E45" s="37">
        <f t="shared" si="0"/>
        <v>6.0820367751060818E-2</v>
      </c>
      <c r="F45" s="37">
        <f t="shared" si="1"/>
        <v>0.24351327169698767</v>
      </c>
      <c r="G45" s="4" t="str">
        <f t="shared" si="2"/>
        <v>Start group 1 for 50km</v>
      </c>
      <c r="H45" s="4" t="str">
        <f t="shared" si="3"/>
        <v>Start group 2 for 100km</v>
      </c>
    </row>
    <row r="46" spans="1:8">
      <c r="A46" s="4">
        <v>44</v>
      </c>
      <c r="B46" s="5" t="s">
        <v>65</v>
      </c>
      <c r="C46" s="5" t="s">
        <v>420</v>
      </c>
      <c r="D46" s="30">
        <v>9.7013888888888886E-2</v>
      </c>
      <c r="E46" s="37">
        <f t="shared" si="0"/>
        <v>6.2234794908062233E-2</v>
      </c>
      <c r="F46" s="37">
        <f t="shared" si="1"/>
        <v>0.24992543990456298</v>
      </c>
      <c r="G46" s="4" t="str">
        <f t="shared" si="2"/>
        <v>Start group 1 for 50km</v>
      </c>
      <c r="H46" s="4" t="str">
        <f t="shared" si="3"/>
        <v>Start group 2 for 100km</v>
      </c>
    </row>
    <row r="47" spans="1:8">
      <c r="A47" s="4">
        <v>45</v>
      </c>
      <c r="B47" s="5" t="s">
        <v>25</v>
      </c>
      <c r="C47" s="5" t="s">
        <v>374</v>
      </c>
      <c r="D47" s="30">
        <v>9.7175925925925929E-2</v>
      </c>
      <c r="E47" s="37">
        <f t="shared" si="0"/>
        <v>6.3649222065063654E-2</v>
      </c>
      <c r="F47" s="37">
        <f t="shared" si="1"/>
        <v>0.25201312257679692</v>
      </c>
      <c r="G47" s="4" t="str">
        <f t="shared" si="2"/>
        <v>Start group 1 for 50km</v>
      </c>
      <c r="H47" s="4" t="str">
        <f t="shared" si="3"/>
        <v>Start group 2 for 100km</v>
      </c>
    </row>
    <row r="48" spans="1:8">
      <c r="A48" s="4">
        <v>46</v>
      </c>
      <c r="B48" s="5" t="s">
        <v>41</v>
      </c>
      <c r="C48" s="5" t="s">
        <v>226</v>
      </c>
      <c r="D48" s="30">
        <v>9.7534722222222217E-2</v>
      </c>
      <c r="E48" s="37">
        <f t="shared" si="0"/>
        <v>6.5063649222065062E-2</v>
      </c>
      <c r="F48" s="37">
        <f t="shared" si="1"/>
        <v>0.25663584849388599</v>
      </c>
      <c r="G48" s="4" t="str">
        <f t="shared" si="2"/>
        <v>Start group 1 for 50km</v>
      </c>
      <c r="H48" s="4" t="str">
        <f t="shared" si="3"/>
        <v>Start group 2 for 100km</v>
      </c>
    </row>
    <row r="49" spans="1:8">
      <c r="A49" s="4">
        <v>47</v>
      </c>
      <c r="B49" s="5" t="s">
        <v>2513</v>
      </c>
      <c r="C49" s="5" t="s">
        <v>2514</v>
      </c>
      <c r="D49" s="30">
        <v>9.7546296296296298E-2</v>
      </c>
      <c r="E49" s="37">
        <f t="shared" si="0"/>
        <v>6.6478076379066484E-2</v>
      </c>
      <c r="F49" s="37">
        <f t="shared" si="1"/>
        <v>0.25678496868475992</v>
      </c>
      <c r="G49" s="4" t="str">
        <f t="shared" si="2"/>
        <v>Start group 1 for 50km</v>
      </c>
      <c r="H49" s="4" t="str">
        <f t="shared" si="3"/>
        <v>Start group 2 for 100km</v>
      </c>
    </row>
    <row r="50" spans="1:8">
      <c r="A50" s="4">
        <v>48</v>
      </c>
      <c r="B50" s="5" t="s">
        <v>1571</v>
      </c>
      <c r="C50" s="5" t="s">
        <v>1572</v>
      </c>
      <c r="D50" s="30">
        <v>9.7581018518518525E-2</v>
      </c>
      <c r="E50" s="37">
        <f t="shared" si="0"/>
        <v>6.7892503536067891E-2</v>
      </c>
      <c r="F50" s="37">
        <f t="shared" si="1"/>
        <v>0.2572323292573816</v>
      </c>
      <c r="G50" s="4" t="str">
        <f t="shared" si="2"/>
        <v>Start group 1 for 50km</v>
      </c>
      <c r="H50" s="4" t="str">
        <f t="shared" si="3"/>
        <v>Start group 2 for 100km</v>
      </c>
    </row>
    <row r="51" spans="1:8">
      <c r="A51" s="4">
        <v>49</v>
      </c>
      <c r="B51" s="5" t="s">
        <v>131</v>
      </c>
      <c r="C51" s="5" t="s">
        <v>3188</v>
      </c>
      <c r="D51" s="30">
        <v>9.7777777777777783E-2</v>
      </c>
      <c r="E51" s="37">
        <f t="shared" si="0"/>
        <v>6.9306930693069313E-2</v>
      </c>
      <c r="F51" s="37">
        <f t="shared" si="1"/>
        <v>0.25976737250223692</v>
      </c>
      <c r="G51" s="4" t="str">
        <f t="shared" si="2"/>
        <v>Start group 1 for 50km</v>
      </c>
      <c r="H51" s="4" t="str">
        <f t="shared" si="3"/>
        <v>Start group 2 for 100km</v>
      </c>
    </row>
    <row r="52" spans="1:8">
      <c r="A52" s="4">
        <v>50</v>
      </c>
      <c r="B52" s="5" t="s">
        <v>2744</v>
      </c>
      <c r="C52" s="5" t="s">
        <v>2518</v>
      </c>
      <c r="D52" s="30">
        <v>9.8055555555555562E-2</v>
      </c>
      <c r="E52" s="37">
        <f t="shared" si="0"/>
        <v>7.0721357850070721E-2</v>
      </c>
      <c r="F52" s="37">
        <f t="shared" si="1"/>
        <v>0.26334625708320897</v>
      </c>
      <c r="G52" s="4" t="str">
        <f t="shared" si="2"/>
        <v>Start group 1 for 50km</v>
      </c>
      <c r="H52" s="4" t="str">
        <f t="shared" si="3"/>
        <v>Start group 2 for 100km</v>
      </c>
    </row>
    <row r="53" spans="1:8">
      <c r="A53" s="4">
        <v>51</v>
      </c>
      <c r="B53" s="5" t="s">
        <v>807</v>
      </c>
      <c r="C53" s="5" t="s">
        <v>1545</v>
      </c>
      <c r="D53" s="30">
        <v>9.8425925925925917E-2</v>
      </c>
      <c r="E53" s="37">
        <f t="shared" si="0"/>
        <v>7.2135785007072142E-2</v>
      </c>
      <c r="F53" s="37">
        <f t="shared" si="1"/>
        <v>0.26811810319117196</v>
      </c>
      <c r="G53" s="4" t="str">
        <f t="shared" si="2"/>
        <v>Start group 1 for 50km</v>
      </c>
      <c r="H53" s="4" t="str">
        <f t="shared" si="3"/>
        <v>Start group 2 for 100km</v>
      </c>
    </row>
    <row r="54" spans="1:8">
      <c r="A54" s="4">
        <v>52</v>
      </c>
      <c r="B54" s="5" t="s">
        <v>14</v>
      </c>
      <c r="C54" s="5" t="s">
        <v>1542</v>
      </c>
      <c r="D54" s="30">
        <v>9.8784722222222232E-2</v>
      </c>
      <c r="E54" s="37">
        <f t="shared" si="0"/>
        <v>7.355021216407355E-2</v>
      </c>
      <c r="F54" s="37">
        <f t="shared" si="1"/>
        <v>0.27274082910826125</v>
      </c>
      <c r="G54" s="4" t="str">
        <f t="shared" si="2"/>
        <v>Start group 1 for 50km</v>
      </c>
      <c r="H54" s="4" t="str">
        <f t="shared" si="3"/>
        <v>Start group 2 for 100km</v>
      </c>
    </row>
    <row r="55" spans="1:8">
      <c r="A55" s="4">
        <v>53</v>
      </c>
      <c r="B55" s="5" t="s">
        <v>70</v>
      </c>
      <c r="C55" s="5" t="s">
        <v>1517</v>
      </c>
      <c r="D55" s="30">
        <v>9.8784722222222232E-2</v>
      </c>
      <c r="E55" s="37">
        <f t="shared" si="0"/>
        <v>7.4964639321074958E-2</v>
      </c>
      <c r="F55" s="37">
        <f t="shared" si="1"/>
        <v>0.27274082910826125</v>
      </c>
      <c r="G55" s="4" t="str">
        <f t="shared" si="2"/>
        <v>Start group 1 for 50km</v>
      </c>
      <c r="H55" s="4" t="str">
        <f t="shared" si="3"/>
        <v>Start group 2 for 100km</v>
      </c>
    </row>
    <row r="56" spans="1:8">
      <c r="A56" s="4">
        <v>54</v>
      </c>
      <c r="B56" s="5" t="s">
        <v>168</v>
      </c>
      <c r="C56" s="5" t="s">
        <v>2146</v>
      </c>
      <c r="D56" s="30">
        <v>9.8831018518518512E-2</v>
      </c>
      <c r="E56" s="37">
        <f t="shared" si="0"/>
        <v>7.6379066478076379E-2</v>
      </c>
      <c r="F56" s="37">
        <f t="shared" si="1"/>
        <v>0.27333730987175664</v>
      </c>
      <c r="G56" s="4" t="str">
        <f t="shared" si="2"/>
        <v>Start group 1 for 50km</v>
      </c>
      <c r="H56" s="4" t="str">
        <f t="shared" si="3"/>
        <v>Start group 2 for 100km</v>
      </c>
    </row>
    <row r="57" spans="1:8">
      <c r="A57" s="4">
        <v>55</v>
      </c>
      <c r="B57" s="5" t="s">
        <v>12</v>
      </c>
      <c r="C57" s="5" t="s">
        <v>2034</v>
      </c>
      <c r="D57" s="30">
        <v>9.8923611111111101E-2</v>
      </c>
      <c r="E57" s="37">
        <f t="shared" si="0"/>
        <v>7.7793493635077787E-2</v>
      </c>
      <c r="F57" s="37">
        <f t="shared" si="1"/>
        <v>0.27453027139874731</v>
      </c>
      <c r="G57" s="4" t="str">
        <f t="shared" si="2"/>
        <v>Start group 1 for 50km</v>
      </c>
      <c r="H57" s="4" t="str">
        <f t="shared" si="3"/>
        <v>Start group 2 for 100km</v>
      </c>
    </row>
    <row r="58" spans="1:8">
      <c r="A58" s="4">
        <v>56</v>
      </c>
      <c r="B58" s="5" t="s">
        <v>33</v>
      </c>
      <c r="C58" s="5" t="s">
        <v>3189</v>
      </c>
      <c r="D58" s="30">
        <v>9.9050925925925917E-2</v>
      </c>
      <c r="E58" s="37">
        <f t="shared" si="0"/>
        <v>7.9207920792079209E-2</v>
      </c>
      <c r="F58" s="37">
        <f t="shared" si="1"/>
        <v>0.2761705934983596</v>
      </c>
      <c r="G58" s="4" t="str">
        <f t="shared" si="2"/>
        <v>Start group 1 for 50km</v>
      </c>
      <c r="H58" s="4" t="str">
        <f t="shared" si="3"/>
        <v>Start group 2 for 100km</v>
      </c>
    </row>
    <row r="59" spans="1:8">
      <c r="A59" s="4">
        <v>57</v>
      </c>
      <c r="B59" s="5" t="s">
        <v>3190</v>
      </c>
      <c r="C59" s="5" t="s">
        <v>2119</v>
      </c>
      <c r="D59" s="30">
        <v>9.9201388888888895E-2</v>
      </c>
      <c r="E59" s="37">
        <f t="shared" si="0"/>
        <v>8.0622347949080617E-2</v>
      </c>
      <c r="F59" s="37">
        <f t="shared" si="1"/>
        <v>0.27810915597971964</v>
      </c>
      <c r="G59" s="4" t="str">
        <f t="shared" si="2"/>
        <v>Start group 1 for 50km</v>
      </c>
      <c r="H59" s="4" t="str">
        <f t="shared" si="3"/>
        <v>Start group 2 for 100km</v>
      </c>
    </row>
    <row r="60" spans="1:8">
      <c r="A60" s="4">
        <v>58</v>
      </c>
      <c r="B60" s="5" t="s">
        <v>42</v>
      </c>
      <c r="C60" s="5" t="s">
        <v>222</v>
      </c>
      <c r="D60" s="30">
        <v>9.9212962962962961E-2</v>
      </c>
      <c r="E60" s="37">
        <f t="shared" si="0"/>
        <v>8.2036775106082038E-2</v>
      </c>
      <c r="F60" s="37">
        <f t="shared" si="1"/>
        <v>0.27825827617059357</v>
      </c>
      <c r="G60" s="4" t="str">
        <f t="shared" si="2"/>
        <v>Start group 1 for 50km</v>
      </c>
      <c r="H60" s="4" t="str">
        <f t="shared" si="3"/>
        <v>Start group 2 for 100km</v>
      </c>
    </row>
    <row r="61" spans="1:8">
      <c r="A61" s="4">
        <v>59</v>
      </c>
      <c r="B61" s="5" t="s">
        <v>17</v>
      </c>
      <c r="C61" s="5" t="s">
        <v>1331</v>
      </c>
      <c r="D61" s="30">
        <v>9.9224537037037042E-2</v>
      </c>
      <c r="E61" s="37">
        <f t="shared" si="0"/>
        <v>8.3451202263083446E-2</v>
      </c>
      <c r="F61" s="37">
        <f t="shared" si="1"/>
        <v>0.27840739636146727</v>
      </c>
      <c r="G61" s="4" t="str">
        <f t="shared" si="2"/>
        <v>Start group 1 for 50km</v>
      </c>
      <c r="H61" s="4" t="str">
        <f t="shared" si="3"/>
        <v>Start group 2 for 100km</v>
      </c>
    </row>
    <row r="62" spans="1:8">
      <c r="A62" s="4">
        <v>60</v>
      </c>
      <c r="B62" s="5" t="s">
        <v>25</v>
      </c>
      <c r="C62" s="5" t="s">
        <v>1538</v>
      </c>
      <c r="D62" s="30">
        <v>9.9421296296296299E-2</v>
      </c>
      <c r="E62" s="37">
        <f t="shared" si="0"/>
        <v>8.4865629420084868E-2</v>
      </c>
      <c r="F62" s="37">
        <f t="shared" si="1"/>
        <v>0.28094243960632265</v>
      </c>
      <c r="G62" s="4" t="str">
        <f t="shared" si="2"/>
        <v>Start group 1 for 50km</v>
      </c>
      <c r="H62" s="4" t="str">
        <f t="shared" si="3"/>
        <v>Start group 2 for 100km</v>
      </c>
    </row>
    <row r="63" spans="1:8">
      <c r="A63" s="4">
        <v>61</v>
      </c>
      <c r="B63" s="5" t="s">
        <v>28</v>
      </c>
      <c r="C63" s="5" t="s">
        <v>640</v>
      </c>
      <c r="D63" s="30">
        <v>9.9537037037037035E-2</v>
      </c>
      <c r="E63" s="37">
        <f t="shared" si="0"/>
        <v>8.6280056577086275E-2</v>
      </c>
      <c r="F63" s="37">
        <f t="shared" si="1"/>
        <v>0.28243364151506123</v>
      </c>
      <c r="G63" s="4" t="str">
        <f t="shared" si="2"/>
        <v>Start group 1 for 50km</v>
      </c>
      <c r="H63" s="4" t="str">
        <f t="shared" si="3"/>
        <v>Start group 2 for 100km</v>
      </c>
    </row>
    <row r="64" spans="1:8">
      <c r="A64" s="4">
        <v>62</v>
      </c>
      <c r="B64" s="5" t="s">
        <v>21</v>
      </c>
      <c r="C64" s="5" t="s">
        <v>3191</v>
      </c>
      <c r="D64" s="30">
        <v>9.9629629629629624E-2</v>
      </c>
      <c r="E64" s="37">
        <f t="shared" si="0"/>
        <v>8.7694483734087697E-2</v>
      </c>
      <c r="F64" s="37">
        <f t="shared" si="1"/>
        <v>0.28362660304205189</v>
      </c>
      <c r="G64" s="4" t="str">
        <f t="shared" si="2"/>
        <v>Start group 1 for 50km</v>
      </c>
      <c r="H64" s="4" t="str">
        <f t="shared" si="3"/>
        <v>Start group 2 for 100km</v>
      </c>
    </row>
    <row r="65" spans="1:8">
      <c r="A65" s="4">
        <v>63</v>
      </c>
      <c r="B65" s="5" t="s">
        <v>49</v>
      </c>
      <c r="C65" s="5" t="s">
        <v>2345</v>
      </c>
      <c r="D65" s="30">
        <v>9.9699074074074079E-2</v>
      </c>
      <c r="E65" s="37">
        <f t="shared" si="0"/>
        <v>8.9108910891089105E-2</v>
      </c>
      <c r="F65" s="37">
        <f t="shared" si="1"/>
        <v>0.28452132418729492</v>
      </c>
      <c r="G65" s="4" t="str">
        <f t="shared" si="2"/>
        <v>Start group 1 for 50km</v>
      </c>
      <c r="H65" s="4" t="str">
        <f t="shared" si="3"/>
        <v>Start group 2 for 100km</v>
      </c>
    </row>
    <row r="66" spans="1:8">
      <c r="A66" s="4">
        <v>64</v>
      </c>
      <c r="B66" s="5" t="s">
        <v>132</v>
      </c>
      <c r="C66" s="5" t="s">
        <v>359</v>
      </c>
      <c r="D66" s="30">
        <v>9.9710648148148159E-2</v>
      </c>
      <c r="E66" s="37">
        <f t="shared" si="0"/>
        <v>9.0523338048090526E-2</v>
      </c>
      <c r="F66" s="37">
        <f t="shared" si="1"/>
        <v>0.28467044437816891</v>
      </c>
      <c r="G66" s="4" t="str">
        <f t="shared" si="2"/>
        <v>Start group 1 for 50km</v>
      </c>
      <c r="H66" s="4" t="str">
        <f t="shared" si="3"/>
        <v>Start group 2 for 100km</v>
      </c>
    </row>
    <row r="67" spans="1:8">
      <c r="A67" s="4">
        <v>65</v>
      </c>
      <c r="B67" s="5" t="s">
        <v>3192</v>
      </c>
      <c r="C67" s="5" t="s">
        <v>3193</v>
      </c>
      <c r="D67" s="30">
        <v>9.9745370370370359E-2</v>
      </c>
      <c r="E67" s="37">
        <f t="shared" si="0"/>
        <v>9.1937765205091934E-2</v>
      </c>
      <c r="F67" s="37">
        <f t="shared" si="1"/>
        <v>0.28511780495079025</v>
      </c>
      <c r="G67" s="4" t="str">
        <f t="shared" si="2"/>
        <v>Start group 1 for 50km</v>
      </c>
      <c r="H67" s="4" t="str">
        <f t="shared" si="3"/>
        <v>Start group 2 for 100km</v>
      </c>
    </row>
    <row r="68" spans="1:8">
      <c r="A68" s="4">
        <v>66</v>
      </c>
      <c r="B68" s="5" t="s">
        <v>15</v>
      </c>
      <c r="C68" s="5" t="s">
        <v>1548</v>
      </c>
      <c r="D68" s="30">
        <v>9.975694444444444E-2</v>
      </c>
      <c r="E68" s="37">
        <f t="shared" ref="E68:E131" si="4">A68/707</f>
        <v>9.3352192362093356E-2</v>
      </c>
      <c r="F68" s="37">
        <f t="shared" ref="F68:F131" si="5">((HOUR(D68)*60+MINUTE(D68)+SECOND(D68)/60)-(HOUR($D$3)*60+MINUTE($D$3)+SECOND($D$3)/60))/(HOUR($D$3)*60+MINUTE($D$3)+SECOND($D$3)/60)</f>
        <v>0.28526692514166424</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4">
        <v>67</v>
      </c>
      <c r="B69" s="5" t="s">
        <v>70</v>
      </c>
      <c r="C69" s="5" t="s">
        <v>190</v>
      </c>
      <c r="D69" s="30">
        <v>9.9872685185185175E-2</v>
      </c>
      <c r="E69" s="37">
        <f t="shared" si="4"/>
        <v>9.4766619519094764E-2</v>
      </c>
      <c r="F69" s="37">
        <f t="shared" si="5"/>
        <v>0.2867581270504026</v>
      </c>
      <c r="G69" s="4" t="str">
        <f t="shared" si="6"/>
        <v>Start group 1 for 50km</v>
      </c>
      <c r="H69" s="4" t="str">
        <f t="shared" si="7"/>
        <v>Start group 2 for 100km</v>
      </c>
    </row>
    <row r="70" spans="1:8">
      <c r="A70" s="4">
        <v>68</v>
      </c>
      <c r="B70" s="5" t="s">
        <v>31</v>
      </c>
      <c r="C70" s="5" t="s">
        <v>3194</v>
      </c>
      <c r="D70" s="30">
        <v>9.9965277777777792E-2</v>
      </c>
      <c r="E70" s="37">
        <f t="shared" si="4"/>
        <v>9.6181046676096185E-2</v>
      </c>
      <c r="F70" s="37">
        <f t="shared" si="5"/>
        <v>0.28795108857739327</v>
      </c>
      <c r="G70" s="4" t="str">
        <f t="shared" si="6"/>
        <v>Start group 1 for 50km</v>
      </c>
      <c r="H70" s="4" t="str">
        <f t="shared" si="7"/>
        <v>Start group 2 for 100km</v>
      </c>
    </row>
    <row r="71" spans="1:8">
      <c r="A71" s="4">
        <v>69</v>
      </c>
      <c r="B71" s="5" t="s">
        <v>5</v>
      </c>
      <c r="C71" s="5" t="s">
        <v>1695</v>
      </c>
      <c r="D71" s="30">
        <v>0.10046296296296296</v>
      </c>
      <c r="E71" s="37">
        <f t="shared" si="4"/>
        <v>9.7595473833097593E-2</v>
      </c>
      <c r="F71" s="37">
        <f t="shared" si="5"/>
        <v>0.29436325678496861</v>
      </c>
      <c r="G71" s="4" t="str">
        <f t="shared" si="6"/>
        <v>Start group 2 for 50km</v>
      </c>
      <c r="H71" s="4" t="str">
        <f t="shared" si="7"/>
        <v>Start group 2 for 100km</v>
      </c>
    </row>
    <row r="72" spans="1:8">
      <c r="A72" s="4">
        <v>70</v>
      </c>
      <c r="B72" s="5" t="s">
        <v>1860</v>
      </c>
      <c r="C72" s="5" t="s">
        <v>3026</v>
      </c>
      <c r="D72" s="30">
        <v>0.10047453703703703</v>
      </c>
      <c r="E72" s="37">
        <f t="shared" si="4"/>
        <v>9.9009900990099015E-2</v>
      </c>
      <c r="F72" s="37">
        <f t="shared" si="5"/>
        <v>0.29451237697584259</v>
      </c>
      <c r="G72" s="4" t="str">
        <f t="shared" si="6"/>
        <v>Start group 2 for 50km</v>
      </c>
      <c r="H72" s="4" t="str">
        <f t="shared" si="7"/>
        <v>Start group 2 for 100km</v>
      </c>
    </row>
    <row r="73" spans="1:8">
      <c r="A73" s="4">
        <v>71</v>
      </c>
      <c r="B73" s="5" t="s">
        <v>38</v>
      </c>
      <c r="C73" s="5" t="s">
        <v>213</v>
      </c>
      <c r="D73" s="30">
        <v>0.10063657407407407</v>
      </c>
      <c r="E73" s="37">
        <f t="shared" si="4"/>
        <v>0.10042432814710042</v>
      </c>
      <c r="F73" s="37">
        <f t="shared" si="5"/>
        <v>0.29660005964807629</v>
      </c>
      <c r="G73" s="4" t="str">
        <f t="shared" si="6"/>
        <v>Start group 2 for 50km</v>
      </c>
      <c r="H73" s="4" t="str">
        <f t="shared" si="7"/>
        <v>Start group 2 for 100km</v>
      </c>
    </row>
    <row r="74" spans="1:8">
      <c r="A74" s="4">
        <v>72</v>
      </c>
      <c r="B74" s="5" t="s">
        <v>3195</v>
      </c>
      <c r="C74" s="5" t="s">
        <v>1219</v>
      </c>
      <c r="D74" s="30">
        <v>0.10063657407407407</v>
      </c>
      <c r="E74" s="37">
        <f t="shared" si="4"/>
        <v>0.10183875530410184</v>
      </c>
      <c r="F74" s="37">
        <f t="shared" si="5"/>
        <v>0.29660005964807629</v>
      </c>
      <c r="G74" s="4" t="str">
        <f t="shared" si="6"/>
        <v>Start group 2 for 50km</v>
      </c>
      <c r="H74" s="4" t="str">
        <f t="shared" si="7"/>
        <v>Start group 2 for 100km</v>
      </c>
    </row>
    <row r="75" spans="1:8">
      <c r="A75" s="4">
        <v>73</v>
      </c>
      <c r="B75" s="5" t="s">
        <v>280</v>
      </c>
      <c r="C75" s="5" t="s">
        <v>854</v>
      </c>
      <c r="D75" s="30">
        <v>0.1006712962962963</v>
      </c>
      <c r="E75" s="37">
        <f t="shared" si="4"/>
        <v>0.10325318246110325</v>
      </c>
      <c r="F75" s="37">
        <f t="shared" si="5"/>
        <v>0.29704742022069791</v>
      </c>
      <c r="G75" s="4" t="str">
        <f t="shared" si="6"/>
        <v>Start group 2 for 50km</v>
      </c>
      <c r="H75" s="4" t="str">
        <f t="shared" si="7"/>
        <v>Start group 2 for 100km</v>
      </c>
    </row>
    <row r="76" spans="1:8">
      <c r="A76" s="4">
        <v>74</v>
      </c>
      <c r="B76" s="5" t="s">
        <v>10</v>
      </c>
      <c r="C76" s="5" t="s">
        <v>3196</v>
      </c>
      <c r="D76" s="30">
        <v>0.10076388888888889</v>
      </c>
      <c r="E76" s="37">
        <f t="shared" si="4"/>
        <v>0.10466760961810467</v>
      </c>
      <c r="F76" s="37">
        <f t="shared" si="5"/>
        <v>0.29824038174768858</v>
      </c>
      <c r="G76" s="4" t="str">
        <f t="shared" si="6"/>
        <v>Start group 2 for 50km</v>
      </c>
      <c r="H76" s="4" t="str">
        <f t="shared" si="7"/>
        <v>Start group 2 for 100km</v>
      </c>
    </row>
    <row r="77" spans="1:8">
      <c r="A77" s="4">
        <v>75</v>
      </c>
      <c r="B77" s="5" t="s">
        <v>228</v>
      </c>
      <c r="C77" s="5" t="s">
        <v>867</v>
      </c>
      <c r="D77" s="30">
        <v>0.10098379629629629</v>
      </c>
      <c r="E77" s="37">
        <f t="shared" si="4"/>
        <v>0.10608203677510608</v>
      </c>
      <c r="F77" s="37">
        <f t="shared" si="5"/>
        <v>0.30107366537429159</v>
      </c>
      <c r="G77" s="4" t="str">
        <f t="shared" si="6"/>
        <v>Start group 2 for 50km</v>
      </c>
      <c r="H77" s="4" t="str">
        <f t="shared" si="7"/>
        <v>Start group 2 for 100km</v>
      </c>
    </row>
    <row r="78" spans="1:8">
      <c r="A78" s="4">
        <v>76</v>
      </c>
      <c r="B78" s="5" t="s">
        <v>16</v>
      </c>
      <c r="C78" s="5" t="s">
        <v>2512</v>
      </c>
      <c r="D78" s="30">
        <v>0.10106481481481482</v>
      </c>
      <c r="E78" s="37">
        <f t="shared" si="4"/>
        <v>0.1074964639321075</v>
      </c>
      <c r="F78" s="37">
        <f t="shared" si="5"/>
        <v>0.3021175067104086</v>
      </c>
      <c r="G78" s="4" t="str">
        <f t="shared" si="6"/>
        <v>Start group 2 for 50km</v>
      </c>
      <c r="H78" s="4" t="str">
        <f t="shared" si="7"/>
        <v>Start group 2 for 100km</v>
      </c>
    </row>
    <row r="79" spans="1:8">
      <c r="A79" s="4">
        <v>77</v>
      </c>
      <c r="B79" s="5" t="s">
        <v>166</v>
      </c>
      <c r="C79" s="5" t="s">
        <v>190</v>
      </c>
      <c r="D79" s="30">
        <v>0.10119212962962963</v>
      </c>
      <c r="E79" s="37">
        <f t="shared" si="4"/>
        <v>0.10891089108910891</v>
      </c>
      <c r="F79" s="37">
        <f t="shared" si="5"/>
        <v>0.30375782881002089</v>
      </c>
      <c r="G79" s="4" t="str">
        <f t="shared" si="6"/>
        <v>Start group 2 for 50km</v>
      </c>
      <c r="H79" s="4" t="str">
        <f t="shared" si="7"/>
        <v>Start group 2 for 100km</v>
      </c>
    </row>
    <row r="80" spans="1:8">
      <c r="A80" s="4">
        <v>78</v>
      </c>
      <c r="B80" s="5" t="s">
        <v>210</v>
      </c>
      <c r="C80" s="5" t="s">
        <v>776</v>
      </c>
      <c r="D80" s="30">
        <v>0.10128472222222222</v>
      </c>
      <c r="E80" s="37">
        <f t="shared" si="4"/>
        <v>0.11032531824611033</v>
      </c>
      <c r="F80" s="37">
        <f t="shared" si="5"/>
        <v>0.30495079033701161</v>
      </c>
      <c r="G80" s="4" t="str">
        <f t="shared" si="6"/>
        <v>Start group 2 for 50km</v>
      </c>
      <c r="H80" s="4" t="str">
        <f t="shared" si="7"/>
        <v>Start group 2 for 100km</v>
      </c>
    </row>
    <row r="81" spans="1:8">
      <c r="A81" s="4">
        <v>79</v>
      </c>
      <c r="B81" s="5" t="s">
        <v>17</v>
      </c>
      <c r="C81" s="5" t="s">
        <v>189</v>
      </c>
      <c r="D81" s="30">
        <v>0.10153935185185185</v>
      </c>
      <c r="E81" s="37">
        <f t="shared" si="4"/>
        <v>0.11173974540311174</v>
      </c>
      <c r="F81" s="37">
        <f t="shared" si="5"/>
        <v>0.30823143453623625</v>
      </c>
      <c r="G81" s="4" t="str">
        <f t="shared" si="6"/>
        <v>Start group 2 for 50km</v>
      </c>
      <c r="H81" s="4" t="str">
        <f t="shared" si="7"/>
        <v>Start group 2 for 100km</v>
      </c>
    </row>
    <row r="82" spans="1:8">
      <c r="A82" s="4">
        <v>80</v>
      </c>
      <c r="B82" s="5" t="s">
        <v>272</v>
      </c>
      <c r="C82" s="5" t="s">
        <v>190</v>
      </c>
      <c r="D82" s="30">
        <v>0.10168981481481482</v>
      </c>
      <c r="E82" s="37">
        <f t="shared" si="4"/>
        <v>0.11315417256011315</v>
      </c>
      <c r="F82" s="37">
        <f t="shared" si="5"/>
        <v>0.31016999701759623</v>
      </c>
      <c r="G82" s="4" t="str">
        <f t="shared" si="6"/>
        <v>Start group 2 for 50km</v>
      </c>
      <c r="H82" s="4" t="str">
        <f t="shared" si="7"/>
        <v>Start group 2 for 100km</v>
      </c>
    </row>
    <row r="83" spans="1:8">
      <c r="A83" s="4">
        <v>81</v>
      </c>
      <c r="B83" s="5" t="s">
        <v>25</v>
      </c>
      <c r="C83" s="5" t="s">
        <v>3197</v>
      </c>
      <c r="D83" s="30">
        <v>0.10172453703703704</v>
      </c>
      <c r="E83" s="37">
        <f t="shared" si="4"/>
        <v>0.11456859971711457</v>
      </c>
      <c r="F83" s="37">
        <f t="shared" si="5"/>
        <v>0.31061735759021764</v>
      </c>
      <c r="G83" s="4" t="str">
        <f t="shared" si="6"/>
        <v>Start group 2 for 50km</v>
      </c>
      <c r="H83" s="4" t="str">
        <f t="shared" si="7"/>
        <v>Start group 2 for 100km</v>
      </c>
    </row>
    <row r="84" spans="1:8">
      <c r="A84" s="4">
        <v>82</v>
      </c>
      <c r="B84" s="5" t="s">
        <v>737</v>
      </c>
      <c r="C84" s="5" t="s">
        <v>2155</v>
      </c>
      <c r="D84" s="30">
        <v>0.10185185185185186</v>
      </c>
      <c r="E84" s="37">
        <f t="shared" si="4"/>
        <v>0.11598302687411598</v>
      </c>
      <c r="F84" s="37">
        <f t="shared" si="5"/>
        <v>0.31225767968982993</v>
      </c>
      <c r="G84" s="4" t="str">
        <f t="shared" si="6"/>
        <v>Start group 2 for 50km</v>
      </c>
      <c r="H84" s="4" t="str">
        <f t="shared" si="7"/>
        <v>Start group 2 for 100km</v>
      </c>
    </row>
    <row r="85" spans="1:8">
      <c r="A85" s="4">
        <v>83</v>
      </c>
      <c r="B85" s="5" t="s">
        <v>28</v>
      </c>
      <c r="C85" s="5" t="s">
        <v>194</v>
      </c>
      <c r="D85" s="30">
        <v>0.10190972222222222</v>
      </c>
      <c r="E85" s="37">
        <f t="shared" si="4"/>
        <v>0.1173974540311174</v>
      </c>
      <c r="F85" s="37">
        <f t="shared" si="5"/>
        <v>0.31300328064419924</v>
      </c>
      <c r="G85" s="4" t="str">
        <f t="shared" si="6"/>
        <v>Start group 2 for 50km</v>
      </c>
      <c r="H85" s="4" t="str">
        <f t="shared" si="7"/>
        <v>Start group 2 for 100km</v>
      </c>
    </row>
    <row r="86" spans="1:8">
      <c r="A86" s="4">
        <v>84</v>
      </c>
      <c r="B86" s="5" t="s">
        <v>31</v>
      </c>
      <c r="C86" s="5" t="s">
        <v>2467</v>
      </c>
      <c r="D86" s="30">
        <v>0.1019212962962963</v>
      </c>
      <c r="E86" s="37">
        <f t="shared" si="4"/>
        <v>0.11881188118811881</v>
      </c>
      <c r="F86" s="37">
        <f t="shared" si="5"/>
        <v>0.31315240083507317</v>
      </c>
      <c r="G86" s="4" t="str">
        <f t="shared" si="6"/>
        <v>Start group 2 for 50km</v>
      </c>
      <c r="H86" s="4" t="str">
        <f t="shared" si="7"/>
        <v>Start group 2 for 100km</v>
      </c>
    </row>
    <row r="87" spans="1:8">
      <c r="A87" s="4">
        <v>85</v>
      </c>
      <c r="B87" s="5" t="s">
        <v>570</v>
      </c>
      <c r="C87" s="5" t="s">
        <v>26</v>
      </c>
      <c r="D87" s="30">
        <v>0.10193287037037037</v>
      </c>
      <c r="E87" s="37">
        <f t="shared" si="4"/>
        <v>0.12022630834512023</v>
      </c>
      <c r="F87" s="37">
        <f t="shared" si="5"/>
        <v>0.31330152102594688</v>
      </c>
      <c r="G87" s="4" t="str">
        <f t="shared" si="6"/>
        <v>Start group 2 for 50km</v>
      </c>
      <c r="H87" s="4" t="str">
        <f t="shared" si="7"/>
        <v>Start group 2 for 100km</v>
      </c>
    </row>
    <row r="88" spans="1:8">
      <c r="A88" s="4">
        <v>86</v>
      </c>
      <c r="B88" s="5" t="s">
        <v>7</v>
      </c>
      <c r="C88" s="5" t="s">
        <v>3198</v>
      </c>
      <c r="D88" s="30">
        <v>0.10193287037037037</v>
      </c>
      <c r="E88" s="37">
        <f t="shared" si="4"/>
        <v>0.12164073550212164</v>
      </c>
      <c r="F88" s="37">
        <f t="shared" si="5"/>
        <v>0.31330152102594688</v>
      </c>
      <c r="G88" s="4" t="str">
        <f t="shared" si="6"/>
        <v>Start group 2 for 50km</v>
      </c>
      <c r="H88" s="4" t="str">
        <f t="shared" si="7"/>
        <v>Start group 2 for 100km</v>
      </c>
    </row>
    <row r="89" spans="1:8">
      <c r="A89" s="4">
        <v>87</v>
      </c>
      <c r="B89" s="5" t="s">
        <v>41</v>
      </c>
      <c r="C89" s="5" t="s">
        <v>3199</v>
      </c>
      <c r="D89" s="30">
        <v>0.10194444444444445</v>
      </c>
      <c r="E89" s="37">
        <f t="shared" si="4"/>
        <v>0.12305516265912306</v>
      </c>
      <c r="F89" s="37">
        <f t="shared" si="5"/>
        <v>0.31345064121682087</v>
      </c>
      <c r="G89" s="4" t="str">
        <f t="shared" si="6"/>
        <v>Start group 2 for 50km</v>
      </c>
      <c r="H89" s="4" t="str">
        <f t="shared" si="7"/>
        <v>Start group 2 for 100km</v>
      </c>
    </row>
    <row r="90" spans="1:8">
      <c r="A90" s="4">
        <v>88</v>
      </c>
      <c r="B90" s="5" t="s">
        <v>187</v>
      </c>
      <c r="C90" s="5" t="s">
        <v>856</v>
      </c>
      <c r="D90" s="30">
        <v>0.10195601851851853</v>
      </c>
      <c r="E90" s="37">
        <f t="shared" si="4"/>
        <v>0.12446958981612447</v>
      </c>
      <c r="F90" s="37">
        <f t="shared" si="5"/>
        <v>0.31359976140769458</v>
      </c>
      <c r="G90" s="4" t="str">
        <f t="shared" si="6"/>
        <v>Start group 2 for 50km</v>
      </c>
      <c r="H90" s="4" t="str">
        <f t="shared" si="7"/>
        <v>Start group 2 for 100km</v>
      </c>
    </row>
    <row r="91" spans="1:8">
      <c r="A91" s="4">
        <v>89</v>
      </c>
      <c r="B91" s="5" t="s">
        <v>25</v>
      </c>
      <c r="C91" s="5" t="s">
        <v>2263</v>
      </c>
      <c r="D91" s="30">
        <v>0.10195601851851853</v>
      </c>
      <c r="E91" s="37">
        <f t="shared" si="4"/>
        <v>0.12588401697312587</v>
      </c>
      <c r="F91" s="37">
        <f t="shared" si="5"/>
        <v>0.31359976140769458</v>
      </c>
      <c r="G91" s="4" t="str">
        <f t="shared" si="6"/>
        <v>Start group 2 for 50km</v>
      </c>
      <c r="H91" s="4" t="str">
        <f t="shared" si="7"/>
        <v>Start group 2 for 100km</v>
      </c>
    </row>
    <row r="92" spans="1:8">
      <c r="A92" s="4">
        <v>90</v>
      </c>
      <c r="B92" s="5" t="s">
        <v>82</v>
      </c>
      <c r="C92" s="5" t="s">
        <v>1622</v>
      </c>
      <c r="D92" s="30">
        <v>0.10195601851851853</v>
      </c>
      <c r="E92" s="37">
        <f t="shared" si="4"/>
        <v>0.12729844413012731</v>
      </c>
      <c r="F92" s="37">
        <f t="shared" si="5"/>
        <v>0.31359976140769458</v>
      </c>
      <c r="G92" s="4" t="str">
        <f t="shared" si="6"/>
        <v>Start group 2 for 50km</v>
      </c>
      <c r="H92" s="4" t="str">
        <f t="shared" si="7"/>
        <v>Start group 2 for 100km</v>
      </c>
    </row>
    <row r="93" spans="1:8">
      <c r="A93" s="4">
        <v>91</v>
      </c>
      <c r="B93" s="5" t="s">
        <v>3200</v>
      </c>
      <c r="C93" s="5" t="s">
        <v>2234</v>
      </c>
      <c r="D93" s="30">
        <v>0.10196759259259258</v>
      </c>
      <c r="E93" s="37">
        <f t="shared" si="4"/>
        <v>0.12871287128712872</v>
      </c>
      <c r="F93" s="37">
        <f t="shared" si="5"/>
        <v>0.31374888159856856</v>
      </c>
      <c r="G93" s="4" t="str">
        <f t="shared" si="6"/>
        <v>Start group 2 for 50km</v>
      </c>
      <c r="H93" s="4" t="str">
        <f t="shared" si="7"/>
        <v>Start group 2 for 100km</v>
      </c>
    </row>
    <row r="94" spans="1:8">
      <c r="A94" s="4">
        <v>92</v>
      </c>
      <c r="B94" s="5" t="s">
        <v>56</v>
      </c>
      <c r="C94" s="5" t="s">
        <v>687</v>
      </c>
      <c r="D94" s="30">
        <v>0.10197916666666666</v>
      </c>
      <c r="E94" s="37">
        <f t="shared" si="4"/>
        <v>0.13012729844413012</v>
      </c>
      <c r="F94" s="37">
        <f t="shared" si="5"/>
        <v>0.31389800178944227</v>
      </c>
      <c r="G94" s="4" t="str">
        <f t="shared" si="6"/>
        <v>Start group 2 for 50km</v>
      </c>
      <c r="H94" s="4" t="str">
        <f t="shared" si="7"/>
        <v>Start group 2 for 100km</v>
      </c>
    </row>
    <row r="95" spans="1:8">
      <c r="A95" s="4">
        <v>93</v>
      </c>
      <c r="B95" s="5" t="s">
        <v>1579</v>
      </c>
      <c r="C95" s="5" t="s">
        <v>1580</v>
      </c>
      <c r="D95" s="30">
        <v>0.10212962962962963</v>
      </c>
      <c r="E95" s="37">
        <f t="shared" si="4"/>
        <v>0.13154172560113153</v>
      </c>
      <c r="F95" s="37">
        <f t="shared" si="5"/>
        <v>0.31583656427080226</v>
      </c>
      <c r="G95" s="4" t="str">
        <f t="shared" si="6"/>
        <v>Start group 2 for 50km</v>
      </c>
      <c r="H95" s="4" t="str">
        <f t="shared" si="7"/>
        <v>Start group 2 for 100km</v>
      </c>
    </row>
    <row r="96" spans="1:8">
      <c r="A96" s="4">
        <v>94</v>
      </c>
      <c r="B96" s="5" t="s">
        <v>112</v>
      </c>
      <c r="C96" s="5" t="s">
        <v>2008</v>
      </c>
      <c r="D96" s="30">
        <v>0.10215277777777777</v>
      </c>
      <c r="E96" s="37">
        <f t="shared" si="4"/>
        <v>0.13295615275813297</v>
      </c>
      <c r="F96" s="37">
        <f t="shared" si="5"/>
        <v>0.31613480465254989</v>
      </c>
      <c r="G96" s="4" t="str">
        <f t="shared" si="6"/>
        <v>Start group 2 for 50km</v>
      </c>
      <c r="H96" s="4" t="str">
        <f t="shared" si="7"/>
        <v>Start group 2 for 100km</v>
      </c>
    </row>
    <row r="97" spans="1:8">
      <c r="A97" s="4">
        <v>95</v>
      </c>
      <c r="B97" s="5" t="s">
        <v>187</v>
      </c>
      <c r="C97" s="5" t="s">
        <v>1443</v>
      </c>
      <c r="D97" s="30">
        <v>0.1021875</v>
      </c>
      <c r="E97" s="37">
        <f t="shared" si="4"/>
        <v>0.13437057991513437</v>
      </c>
      <c r="F97" s="37">
        <f t="shared" si="5"/>
        <v>0.31658216522517157</v>
      </c>
      <c r="G97" s="4" t="str">
        <f t="shared" si="6"/>
        <v>Start group 2 for 50km</v>
      </c>
      <c r="H97" s="4" t="str">
        <f t="shared" si="7"/>
        <v>Start group 2 for 100km</v>
      </c>
    </row>
    <row r="98" spans="1:8">
      <c r="A98" s="4">
        <v>96</v>
      </c>
      <c r="B98" s="5" t="s">
        <v>38</v>
      </c>
      <c r="C98" s="5" t="s">
        <v>484</v>
      </c>
      <c r="D98" s="30">
        <v>0.10251157407407407</v>
      </c>
      <c r="E98" s="37">
        <f t="shared" si="4"/>
        <v>0.13578500707213578</v>
      </c>
      <c r="F98" s="37">
        <f t="shared" si="5"/>
        <v>0.32075753056963918</v>
      </c>
      <c r="G98" s="4" t="str">
        <f t="shared" si="6"/>
        <v>Start group 2 for 50km</v>
      </c>
      <c r="H98" s="4" t="str">
        <f t="shared" si="7"/>
        <v>Start group 2 for 100km</v>
      </c>
    </row>
    <row r="99" spans="1:8">
      <c r="A99" s="4">
        <v>97</v>
      </c>
      <c r="B99" s="5" t="s">
        <v>102</v>
      </c>
      <c r="C99" s="5" t="s">
        <v>3201</v>
      </c>
      <c r="D99" s="30">
        <v>0.10268518518518517</v>
      </c>
      <c r="E99" s="37">
        <f t="shared" si="4"/>
        <v>0.13719943422913719</v>
      </c>
      <c r="F99" s="37">
        <f t="shared" si="5"/>
        <v>0.32299433343274686</v>
      </c>
      <c r="G99" s="4" t="str">
        <f t="shared" si="6"/>
        <v>Start group 2 for 50km</v>
      </c>
      <c r="H99" s="4" t="str">
        <f t="shared" si="7"/>
        <v>Start group 2 for 100km</v>
      </c>
    </row>
    <row r="100" spans="1:8">
      <c r="A100" s="4">
        <v>98</v>
      </c>
      <c r="B100" s="5" t="s">
        <v>100</v>
      </c>
      <c r="C100" s="5" t="s">
        <v>1953</v>
      </c>
      <c r="D100" s="30">
        <v>0.10274305555555556</v>
      </c>
      <c r="E100" s="37">
        <f t="shared" si="4"/>
        <v>0.13861386138613863</v>
      </c>
      <c r="F100" s="37">
        <f t="shared" si="5"/>
        <v>0.3237399343871159</v>
      </c>
      <c r="G100" s="4" t="str">
        <f t="shared" si="6"/>
        <v>Start group 2 for 50km</v>
      </c>
      <c r="H100" s="4" t="str">
        <f t="shared" si="7"/>
        <v>Start group 2 for 100km</v>
      </c>
    </row>
    <row r="101" spans="1:8">
      <c r="A101" s="4">
        <v>99</v>
      </c>
      <c r="B101" s="5" t="s">
        <v>85</v>
      </c>
      <c r="C101" s="5" t="s">
        <v>1642</v>
      </c>
      <c r="D101" s="30">
        <v>0.10274305555555556</v>
      </c>
      <c r="E101" s="37">
        <f t="shared" si="4"/>
        <v>0.14002828854314003</v>
      </c>
      <c r="F101" s="37">
        <f t="shared" si="5"/>
        <v>0.3237399343871159</v>
      </c>
      <c r="G101" s="4" t="str">
        <f t="shared" si="6"/>
        <v>Start group 2 for 50km</v>
      </c>
      <c r="H101" s="4" t="str">
        <f t="shared" si="7"/>
        <v>Start group 2 for 100km</v>
      </c>
    </row>
    <row r="102" spans="1:8">
      <c r="A102" s="4">
        <v>100</v>
      </c>
      <c r="B102" s="5" t="s">
        <v>205</v>
      </c>
      <c r="C102" s="5" t="s">
        <v>2557</v>
      </c>
      <c r="D102" s="30">
        <v>0.10275462962962963</v>
      </c>
      <c r="E102" s="37">
        <f t="shared" si="4"/>
        <v>0.14144271570014144</v>
      </c>
      <c r="F102" s="37">
        <f t="shared" si="5"/>
        <v>0.32388905457798989</v>
      </c>
      <c r="G102" s="4" t="str">
        <f t="shared" si="6"/>
        <v>Start group 2 for 50km</v>
      </c>
      <c r="H102" s="4" t="str">
        <f t="shared" si="7"/>
        <v>Start group 2 for 100km</v>
      </c>
    </row>
    <row r="103" spans="1:8">
      <c r="A103" s="4">
        <v>101</v>
      </c>
      <c r="B103" s="5" t="s">
        <v>113</v>
      </c>
      <c r="C103" s="5" t="s">
        <v>1560</v>
      </c>
      <c r="D103" s="30">
        <v>0.10277777777777779</v>
      </c>
      <c r="E103" s="37">
        <f t="shared" si="4"/>
        <v>0.14285714285714285</v>
      </c>
      <c r="F103" s="37">
        <f t="shared" si="5"/>
        <v>0.32418729495973758</v>
      </c>
      <c r="G103" s="4" t="str">
        <f t="shared" si="6"/>
        <v>Start group 2 for 50km</v>
      </c>
      <c r="H103" s="4" t="str">
        <f t="shared" si="7"/>
        <v>Start group 2 for 100km</v>
      </c>
    </row>
    <row r="104" spans="1:8">
      <c r="A104" s="4">
        <v>102</v>
      </c>
      <c r="B104" s="5" t="s">
        <v>3202</v>
      </c>
      <c r="C104" s="5" t="s">
        <v>3203</v>
      </c>
      <c r="D104" s="30">
        <v>0.10284722222222221</v>
      </c>
      <c r="E104" s="37">
        <f t="shared" si="4"/>
        <v>0.14427157001414428</v>
      </c>
      <c r="F104" s="37">
        <f t="shared" si="5"/>
        <v>0.32508201610498055</v>
      </c>
      <c r="G104" s="4" t="str">
        <f t="shared" si="6"/>
        <v>Start group 2 for 50km</v>
      </c>
      <c r="H104" s="4" t="str">
        <f t="shared" si="7"/>
        <v>Start group 2 for 100km</v>
      </c>
    </row>
    <row r="105" spans="1:8">
      <c r="A105" s="4">
        <v>103</v>
      </c>
      <c r="B105" s="5" t="s">
        <v>217</v>
      </c>
      <c r="C105" s="5" t="s">
        <v>3204</v>
      </c>
      <c r="D105" s="30">
        <v>0.10288194444444444</v>
      </c>
      <c r="E105" s="37">
        <f t="shared" si="4"/>
        <v>0.14568599717114569</v>
      </c>
      <c r="F105" s="37">
        <f t="shared" si="5"/>
        <v>0.32552937667760223</v>
      </c>
      <c r="G105" s="4" t="str">
        <f t="shared" si="6"/>
        <v>Start group 2 for 50km</v>
      </c>
      <c r="H105" s="4" t="str">
        <f t="shared" si="7"/>
        <v>Start group 2 for 100km</v>
      </c>
    </row>
    <row r="106" spans="1:8">
      <c r="A106" s="4">
        <v>104</v>
      </c>
      <c r="B106" s="5" t="s">
        <v>78</v>
      </c>
      <c r="C106" s="5" t="s">
        <v>2508</v>
      </c>
      <c r="D106" s="30">
        <v>0.1032175925925926</v>
      </c>
      <c r="E106" s="37">
        <f t="shared" si="4"/>
        <v>0.1471004243281471</v>
      </c>
      <c r="F106" s="37">
        <f t="shared" si="5"/>
        <v>0.32985386221294355</v>
      </c>
      <c r="G106" s="4" t="str">
        <f t="shared" si="6"/>
        <v>Start group 2 for 50km</v>
      </c>
      <c r="H106" s="4" t="str">
        <f t="shared" si="7"/>
        <v>Start group 2 for 100km</v>
      </c>
    </row>
    <row r="107" spans="1:8">
      <c r="A107" s="4">
        <v>105</v>
      </c>
      <c r="B107" s="5" t="s">
        <v>64</v>
      </c>
      <c r="C107" s="5" t="s">
        <v>1036</v>
      </c>
      <c r="D107" s="30">
        <v>0.10341435185185184</v>
      </c>
      <c r="E107" s="37">
        <f t="shared" si="4"/>
        <v>0.14851485148514851</v>
      </c>
      <c r="F107" s="37">
        <f t="shared" si="5"/>
        <v>0.33238890545779892</v>
      </c>
      <c r="G107" s="4" t="str">
        <f t="shared" si="6"/>
        <v>Start group 2 for 50km</v>
      </c>
      <c r="H107" s="4" t="str">
        <f t="shared" si="7"/>
        <v>Start group 3 for 100km</v>
      </c>
    </row>
    <row r="108" spans="1:8">
      <c r="A108" s="4">
        <v>106</v>
      </c>
      <c r="B108" s="5" t="s">
        <v>67</v>
      </c>
      <c r="C108" s="5" t="s">
        <v>3205</v>
      </c>
      <c r="D108" s="30">
        <v>0.10353009259259259</v>
      </c>
      <c r="E108" s="37">
        <f t="shared" si="4"/>
        <v>0.14992927864214992</v>
      </c>
      <c r="F108" s="37">
        <f t="shared" si="5"/>
        <v>0.3338801073665375</v>
      </c>
      <c r="G108" s="4" t="str">
        <f t="shared" si="6"/>
        <v>Start group 2 for 50km</v>
      </c>
      <c r="H108" s="4" t="str">
        <f t="shared" si="7"/>
        <v>Start group 3 for 100km</v>
      </c>
    </row>
    <row r="109" spans="1:8">
      <c r="A109" s="4">
        <v>107</v>
      </c>
      <c r="B109" s="5" t="s">
        <v>555</v>
      </c>
      <c r="C109" s="5" t="s">
        <v>546</v>
      </c>
      <c r="D109" s="30">
        <v>0.10372685185185186</v>
      </c>
      <c r="E109" s="37">
        <f t="shared" si="4"/>
        <v>0.15134370579915135</v>
      </c>
      <c r="F109" s="37">
        <f t="shared" si="5"/>
        <v>0.33641515061139288</v>
      </c>
      <c r="G109" s="4" t="str">
        <f t="shared" si="6"/>
        <v>Start group 2 for 50km</v>
      </c>
      <c r="H109" s="4" t="str">
        <f t="shared" si="7"/>
        <v>Start group 3 for 100km</v>
      </c>
    </row>
    <row r="110" spans="1:8">
      <c r="A110" s="4">
        <v>108</v>
      </c>
      <c r="B110" s="5" t="s">
        <v>71</v>
      </c>
      <c r="C110" s="5" t="s">
        <v>3206</v>
      </c>
      <c r="D110" s="30">
        <v>0.1040625</v>
      </c>
      <c r="E110" s="37">
        <f t="shared" si="4"/>
        <v>0.15275813295615276</v>
      </c>
      <c r="F110" s="37">
        <f t="shared" si="5"/>
        <v>0.34073963614673425</v>
      </c>
      <c r="G110" s="4" t="str">
        <f t="shared" si="6"/>
        <v>Start group 2 for 50km</v>
      </c>
      <c r="H110" s="4" t="str">
        <f t="shared" si="7"/>
        <v>Start group 3 for 100km</v>
      </c>
    </row>
    <row r="111" spans="1:8">
      <c r="A111" s="4">
        <v>109</v>
      </c>
      <c r="B111" s="5" t="s">
        <v>31</v>
      </c>
      <c r="C111" s="5" t="s">
        <v>1578</v>
      </c>
      <c r="D111" s="30">
        <v>0.10407407407407408</v>
      </c>
      <c r="E111" s="37">
        <f t="shared" si="4"/>
        <v>0.15417256011315417</v>
      </c>
      <c r="F111" s="37">
        <f t="shared" si="5"/>
        <v>0.34088875633760818</v>
      </c>
      <c r="G111" s="4" t="str">
        <f t="shared" si="6"/>
        <v>Start group 2 for 50km</v>
      </c>
      <c r="H111" s="4" t="str">
        <f t="shared" si="7"/>
        <v>Start group 3 for 100km</v>
      </c>
    </row>
    <row r="112" spans="1:8">
      <c r="A112" s="4">
        <v>110</v>
      </c>
      <c r="B112" s="5" t="s">
        <v>6</v>
      </c>
      <c r="C112" s="5" t="s">
        <v>3207</v>
      </c>
      <c r="D112" s="30">
        <v>0.1042013888888889</v>
      </c>
      <c r="E112" s="37">
        <f t="shared" si="4"/>
        <v>0.15558698727015557</v>
      </c>
      <c r="F112" s="37">
        <f t="shared" si="5"/>
        <v>0.34252907843722052</v>
      </c>
      <c r="G112" s="4" t="str">
        <f t="shared" si="6"/>
        <v>Start group 2 for 50km</v>
      </c>
      <c r="H112" s="4" t="str">
        <f t="shared" si="7"/>
        <v>Start group 3 for 100km</v>
      </c>
    </row>
    <row r="113" spans="1:8">
      <c r="A113" s="4">
        <v>111</v>
      </c>
      <c r="B113" s="5" t="s">
        <v>118</v>
      </c>
      <c r="C113" s="5" t="s">
        <v>326</v>
      </c>
      <c r="D113" s="30">
        <v>0.10424768518518518</v>
      </c>
      <c r="E113" s="37">
        <f t="shared" si="4"/>
        <v>0.15700141442715701</v>
      </c>
      <c r="F113" s="37">
        <f t="shared" si="5"/>
        <v>0.34312555920071586</v>
      </c>
      <c r="G113" s="4" t="str">
        <f t="shared" si="6"/>
        <v>Start group 2 for 50km</v>
      </c>
      <c r="H113" s="4" t="str">
        <f t="shared" si="7"/>
        <v>Start group 3 for 100km</v>
      </c>
    </row>
    <row r="114" spans="1:8">
      <c r="A114" s="4">
        <v>112</v>
      </c>
      <c r="B114" s="5" t="s">
        <v>148</v>
      </c>
      <c r="C114" s="5" t="s">
        <v>443</v>
      </c>
      <c r="D114" s="30">
        <v>0.10429398148148149</v>
      </c>
      <c r="E114" s="37">
        <f t="shared" si="4"/>
        <v>0.15841584158415842</v>
      </c>
      <c r="F114" s="37">
        <f t="shared" si="5"/>
        <v>0.34372203996421119</v>
      </c>
      <c r="G114" s="4" t="str">
        <f t="shared" si="6"/>
        <v>Start group 2 for 50km</v>
      </c>
      <c r="H114" s="4" t="str">
        <f t="shared" si="7"/>
        <v>Start group 3 for 100km</v>
      </c>
    </row>
    <row r="115" spans="1:8">
      <c r="A115" s="4">
        <v>113</v>
      </c>
      <c r="B115" s="5" t="s">
        <v>2167</v>
      </c>
      <c r="C115" s="5" t="s">
        <v>732</v>
      </c>
      <c r="D115" s="30">
        <v>0.10432870370370372</v>
      </c>
      <c r="E115" s="37">
        <f t="shared" si="4"/>
        <v>0.15983026874115983</v>
      </c>
      <c r="F115" s="37">
        <f t="shared" si="5"/>
        <v>0.34416940053683259</v>
      </c>
      <c r="G115" s="4" t="str">
        <f t="shared" si="6"/>
        <v>Start group 2 for 50km</v>
      </c>
      <c r="H115" s="4" t="str">
        <f t="shared" si="7"/>
        <v>Start group 3 for 100km</v>
      </c>
    </row>
    <row r="116" spans="1:8">
      <c r="A116" s="4">
        <v>114</v>
      </c>
      <c r="B116" s="5" t="s">
        <v>12</v>
      </c>
      <c r="C116" s="5" t="s">
        <v>77</v>
      </c>
      <c r="D116" s="30">
        <v>0.10465277777777778</v>
      </c>
      <c r="E116" s="37">
        <f t="shared" si="4"/>
        <v>0.16124469589816123</v>
      </c>
      <c r="F116" s="37">
        <f t="shared" si="5"/>
        <v>0.34834476588130026</v>
      </c>
      <c r="G116" s="4" t="str">
        <f t="shared" si="6"/>
        <v>Start group 2 for 50km</v>
      </c>
      <c r="H116" s="4" t="str">
        <f t="shared" si="7"/>
        <v>Start group 3 for 100km</v>
      </c>
    </row>
    <row r="117" spans="1:8">
      <c r="A117" s="4">
        <v>115</v>
      </c>
      <c r="B117" s="5" t="s">
        <v>3208</v>
      </c>
      <c r="C117" s="5" t="s">
        <v>3209</v>
      </c>
      <c r="D117" s="30">
        <v>0.10466435185185186</v>
      </c>
      <c r="E117" s="37">
        <f t="shared" si="4"/>
        <v>0.16265912305516267</v>
      </c>
      <c r="F117" s="37">
        <f t="shared" si="5"/>
        <v>0.34849388607217419</v>
      </c>
      <c r="G117" s="4" t="str">
        <f t="shared" si="6"/>
        <v>Start group 2 for 50km</v>
      </c>
      <c r="H117" s="4" t="str">
        <f t="shared" si="7"/>
        <v>Start group 3 for 100km</v>
      </c>
    </row>
    <row r="118" spans="1:8">
      <c r="A118" s="4">
        <v>116</v>
      </c>
      <c r="B118" s="5" t="s">
        <v>57</v>
      </c>
      <c r="C118" s="5" t="s">
        <v>484</v>
      </c>
      <c r="D118" s="30">
        <v>0.10472222222222222</v>
      </c>
      <c r="E118" s="37">
        <f t="shared" si="4"/>
        <v>0.16407355021216408</v>
      </c>
      <c r="F118" s="37">
        <f t="shared" si="5"/>
        <v>0.3492394870265435</v>
      </c>
      <c r="G118" s="4" t="str">
        <f t="shared" si="6"/>
        <v>Start group 2 for 50km</v>
      </c>
      <c r="H118" s="4" t="str">
        <f t="shared" si="7"/>
        <v>Start group 3 for 100km</v>
      </c>
    </row>
    <row r="119" spans="1:8">
      <c r="A119" s="4">
        <v>117</v>
      </c>
      <c r="B119" s="5" t="s">
        <v>17</v>
      </c>
      <c r="C119" s="5" t="s">
        <v>1620</v>
      </c>
      <c r="D119" s="30">
        <v>0.10479166666666667</v>
      </c>
      <c r="E119" s="37">
        <f t="shared" si="4"/>
        <v>0.16548797736916548</v>
      </c>
      <c r="F119" s="37">
        <f t="shared" si="5"/>
        <v>0.35013420817178653</v>
      </c>
      <c r="G119" s="4" t="str">
        <f t="shared" si="6"/>
        <v>Start group 2 for 50km</v>
      </c>
      <c r="H119" s="4" t="str">
        <f t="shared" si="7"/>
        <v>Start group 3 for 100km</v>
      </c>
    </row>
    <row r="120" spans="1:8">
      <c r="A120" s="4">
        <v>118</v>
      </c>
      <c r="B120" s="5" t="s">
        <v>99</v>
      </c>
      <c r="C120" s="5" t="s">
        <v>814</v>
      </c>
      <c r="D120" s="30">
        <v>0.10488425925925926</v>
      </c>
      <c r="E120" s="37">
        <f t="shared" si="4"/>
        <v>0.16690240452616689</v>
      </c>
      <c r="F120" s="37">
        <f t="shared" si="5"/>
        <v>0.3513271696987772</v>
      </c>
      <c r="G120" s="4" t="str">
        <f t="shared" si="6"/>
        <v>Start group 2 for 50km</v>
      </c>
      <c r="H120" s="4" t="str">
        <f t="shared" si="7"/>
        <v>Start group 3 for 100km</v>
      </c>
    </row>
    <row r="121" spans="1:8">
      <c r="A121" s="4">
        <v>119</v>
      </c>
      <c r="B121" s="5" t="s">
        <v>50</v>
      </c>
      <c r="C121" s="5" t="s">
        <v>288</v>
      </c>
      <c r="D121" s="30">
        <v>0.10489583333333334</v>
      </c>
      <c r="E121" s="37">
        <f t="shared" si="4"/>
        <v>0.16831683168316833</v>
      </c>
      <c r="F121" s="37">
        <f t="shared" si="5"/>
        <v>0.35147628988965118</v>
      </c>
      <c r="G121" s="4" t="str">
        <f t="shared" si="6"/>
        <v>Start group 2 for 50km</v>
      </c>
      <c r="H121" s="4" t="str">
        <f t="shared" si="7"/>
        <v>Start group 3 for 100km</v>
      </c>
    </row>
    <row r="122" spans="1:8">
      <c r="A122" s="4">
        <v>120</v>
      </c>
      <c r="B122" s="5" t="s">
        <v>41</v>
      </c>
      <c r="C122" s="5" t="s">
        <v>305</v>
      </c>
      <c r="D122" s="30">
        <v>0.10510416666666667</v>
      </c>
      <c r="E122" s="37">
        <f t="shared" si="4"/>
        <v>0.16973125884016974</v>
      </c>
      <c r="F122" s="37">
        <f t="shared" si="5"/>
        <v>0.35416045332538021</v>
      </c>
      <c r="G122" s="4" t="str">
        <f t="shared" si="6"/>
        <v>Start group 2 for 50km</v>
      </c>
      <c r="H122" s="4" t="str">
        <f t="shared" si="7"/>
        <v>Start group 3 for 100km</v>
      </c>
    </row>
    <row r="123" spans="1:8">
      <c r="A123" s="4">
        <v>121</v>
      </c>
      <c r="B123" s="5" t="s">
        <v>17</v>
      </c>
      <c r="C123" s="5" t="s">
        <v>2590</v>
      </c>
      <c r="D123" s="30">
        <v>0.10537037037037038</v>
      </c>
      <c r="E123" s="37">
        <f t="shared" si="4"/>
        <v>0.17114568599717114</v>
      </c>
      <c r="F123" s="37">
        <f t="shared" si="5"/>
        <v>0.35759021771547855</v>
      </c>
      <c r="G123" s="4" t="str">
        <f t="shared" si="6"/>
        <v>Start group 2 for 50km</v>
      </c>
      <c r="H123" s="4" t="str">
        <f t="shared" si="7"/>
        <v>Start group 3 for 100km</v>
      </c>
    </row>
    <row r="124" spans="1:8">
      <c r="A124" s="4">
        <v>122</v>
      </c>
      <c r="B124" s="5" t="s">
        <v>50</v>
      </c>
      <c r="C124" s="5" t="s">
        <v>3210</v>
      </c>
      <c r="D124" s="30">
        <v>0.10554398148148147</v>
      </c>
      <c r="E124" s="37">
        <f t="shared" si="4"/>
        <v>0.17256011315417255</v>
      </c>
      <c r="F124" s="37">
        <f t="shared" si="5"/>
        <v>0.35982702057858623</v>
      </c>
      <c r="G124" s="4" t="str">
        <f t="shared" si="6"/>
        <v>Start group 2 for 50km</v>
      </c>
      <c r="H124" s="4" t="str">
        <f t="shared" si="7"/>
        <v>Start group 3 for 100km</v>
      </c>
    </row>
    <row r="125" spans="1:8">
      <c r="A125" s="4">
        <v>123</v>
      </c>
      <c r="B125" s="5" t="s">
        <v>69</v>
      </c>
      <c r="C125" s="5" t="s">
        <v>605</v>
      </c>
      <c r="D125" s="30">
        <v>0.10555555555555556</v>
      </c>
      <c r="E125" s="37">
        <f t="shared" si="4"/>
        <v>0.17397454031117399</v>
      </c>
      <c r="F125" s="37">
        <f t="shared" si="5"/>
        <v>0.35997614076946022</v>
      </c>
      <c r="G125" s="4" t="str">
        <f t="shared" si="6"/>
        <v>Start group 2 for 50km</v>
      </c>
      <c r="H125" s="4" t="str">
        <f t="shared" si="7"/>
        <v>Start group 3 for 100km</v>
      </c>
    </row>
    <row r="126" spans="1:8">
      <c r="A126" s="4">
        <v>124</v>
      </c>
      <c r="B126" s="5" t="s">
        <v>42</v>
      </c>
      <c r="C126" s="5" t="s">
        <v>23</v>
      </c>
      <c r="D126" s="30">
        <v>0.10577546296296296</v>
      </c>
      <c r="E126" s="37">
        <f t="shared" si="4"/>
        <v>0.17538896746817539</v>
      </c>
      <c r="F126" s="37">
        <f t="shared" si="5"/>
        <v>0.36280942439606323</v>
      </c>
      <c r="G126" s="4" t="str">
        <f t="shared" si="6"/>
        <v>Start group 2 for 50km</v>
      </c>
      <c r="H126" s="4" t="str">
        <f t="shared" si="7"/>
        <v>Start group 3 for 100km</v>
      </c>
    </row>
    <row r="127" spans="1:8">
      <c r="A127" s="4">
        <v>125</v>
      </c>
      <c r="B127" s="5" t="s">
        <v>3211</v>
      </c>
      <c r="C127" s="5" t="s">
        <v>3212</v>
      </c>
      <c r="D127" s="30">
        <v>0.10578703703703703</v>
      </c>
      <c r="E127" s="37">
        <f t="shared" si="4"/>
        <v>0.1768033946251768</v>
      </c>
      <c r="F127" s="37">
        <f t="shared" si="5"/>
        <v>0.36295854458693716</v>
      </c>
      <c r="G127" s="4" t="str">
        <f t="shared" si="6"/>
        <v>Start group 2 for 50km</v>
      </c>
      <c r="H127" s="4" t="str">
        <f t="shared" si="7"/>
        <v>Start group 3 for 100km</v>
      </c>
    </row>
    <row r="128" spans="1:8">
      <c r="A128" s="4">
        <v>126</v>
      </c>
      <c r="B128" s="5" t="s">
        <v>34</v>
      </c>
      <c r="C128" s="5" t="s">
        <v>245</v>
      </c>
      <c r="D128" s="30">
        <v>0.10579861111111111</v>
      </c>
      <c r="E128" s="37">
        <f t="shared" si="4"/>
        <v>0.17821782178217821</v>
      </c>
      <c r="F128" s="37">
        <f t="shared" si="5"/>
        <v>0.36310766477781087</v>
      </c>
      <c r="G128" s="4" t="str">
        <f t="shared" si="6"/>
        <v>Start group 2 for 50km</v>
      </c>
      <c r="H128" s="4" t="str">
        <f t="shared" si="7"/>
        <v>Start group 3 for 100km</v>
      </c>
    </row>
    <row r="129" spans="1:8">
      <c r="A129" s="4">
        <v>127</v>
      </c>
      <c r="B129" s="5" t="s">
        <v>31</v>
      </c>
      <c r="C129" s="5" t="s">
        <v>3213</v>
      </c>
      <c r="D129" s="30">
        <v>0.10586805555555556</v>
      </c>
      <c r="E129" s="37">
        <f t="shared" si="4"/>
        <v>0.17963224893917965</v>
      </c>
      <c r="F129" s="37">
        <f t="shared" si="5"/>
        <v>0.36400238592305389</v>
      </c>
      <c r="G129" s="4" t="str">
        <f t="shared" si="6"/>
        <v>Start group 2 for 50km</v>
      </c>
      <c r="H129" s="4" t="str">
        <f t="shared" si="7"/>
        <v>Start group 3 for 100km</v>
      </c>
    </row>
    <row r="130" spans="1:8">
      <c r="A130" s="4">
        <v>128</v>
      </c>
      <c r="B130" s="5" t="s">
        <v>48</v>
      </c>
      <c r="C130" s="5" t="s">
        <v>3214</v>
      </c>
      <c r="D130" s="30">
        <v>0.10596064814814815</v>
      </c>
      <c r="E130" s="37">
        <f t="shared" si="4"/>
        <v>0.18104667609618105</v>
      </c>
      <c r="F130" s="37">
        <f t="shared" si="5"/>
        <v>0.36519534745004484</v>
      </c>
      <c r="G130" s="4" t="str">
        <f t="shared" si="6"/>
        <v>Start group 2 for 50km</v>
      </c>
      <c r="H130" s="4" t="str">
        <f t="shared" si="7"/>
        <v>Start group 3 for 100km</v>
      </c>
    </row>
    <row r="131" spans="1:8">
      <c r="A131" s="4">
        <v>129</v>
      </c>
      <c r="B131" s="5" t="s">
        <v>6</v>
      </c>
      <c r="C131" s="5" t="s">
        <v>2591</v>
      </c>
      <c r="D131" s="30">
        <v>0.10607638888888889</v>
      </c>
      <c r="E131" s="37">
        <f t="shared" si="4"/>
        <v>0.18246110325318246</v>
      </c>
      <c r="F131" s="37">
        <f t="shared" si="5"/>
        <v>0.3666865493587832</v>
      </c>
      <c r="G131" s="4" t="str">
        <f t="shared" si="6"/>
        <v>Start group 2 for 50km</v>
      </c>
      <c r="H131" s="4" t="str">
        <f t="shared" si="7"/>
        <v>Start group 3 for 100km</v>
      </c>
    </row>
    <row r="132" spans="1:8">
      <c r="A132" s="4">
        <v>130</v>
      </c>
      <c r="B132" s="5" t="s">
        <v>7</v>
      </c>
      <c r="C132" s="5" t="s">
        <v>665</v>
      </c>
      <c r="D132" s="30">
        <v>0.10612268518518519</v>
      </c>
      <c r="E132" s="37">
        <f t="shared" ref="E132:E195" si="8">A132/707</f>
        <v>0.18387553041018387</v>
      </c>
      <c r="F132" s="37">
        <f t="shared" ref="F132:F195" si="9">((HOUR(D132)*60+MINUTE(D132)+SECOND(D132)/60)-(HOUR($D$3)*60+MINUTE($D$3)+SECOND($D$3)/60))/(HOUR($D$3)*60+MINUTE($D$3)+SECOND($D$3)/60)</f>
        <v>0.36728303012227853</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3 for 100km</v>
      </c>
    </row>
    <row r="133" spans="1:8">
      <c r="A133" s="4">
        <v>131</v>
      </c>
      <c r="B133" s="5" t="s">
        <v>141</v>
      </c>
      <c r="C133" s="5" t="s">
        <v>3191</v>
      </c>
      <c r="D133" s="30">
        <v>0.10613425925925928</v>
      </c>
      <c r="E133" s="37">
        <f t="shared" si="8"/>
        <v>0.18528995756718528</v>
      </c>
      <c r="F133" s="37">
        <f t="shared" si="9"/>
        <v>0.36743215031315252</v>
      </c>
      <c r="G133" s="4" t="str">
        <f t="shared" si="10"/>
        <v>Start group 2 for 50km</v>
      </c>
      <c r="H133" s="4" t="str">
        <f t="shared" si="11"/>
        <v>Start group 3 for 100km</v>
      </c>
    </row>
    <row r="134" spans="1:8">
      <c r="A134" s="4">
        <v>132</v>
      </c>
      <c r="B134" s="5" t="s">
        <v>18</v>
      </c>
      <c r="C134" s="5" t="s">
        <v>296</v>
      </c>
      <c r="D134" s="30">
        <v>0.10618055555555556</v>
      </c>
      <c r="E134" s="37">
        <f t="shared" si="8"/>
        <v>0.18670438472418671</v>
      </c>
      <c r="F134" s="37">
        <f t="shared" si="9"/>
        <v>0.36802863107664785</v>
      </c>
      <c r="G134" s="4" t="str">
        <f t="shared" si="10"/>
        <v>Start group 2 for 50km</v>
      </c>
      <c r="H134" s="4" t="str">
        <f t="shared" si="11"/>
        <v>Start group 3 for 100km</v>
      </c>
    </row>
    <row r="135" spans="1:8">
      <c r="A135" s="4">
        <v>133</v>
      </c>
      <c r="B135" s="5" t="s">
        <v>50</v>
      </c>
      <c r="C135" s="5" t="s">
        <v>1727</v>
      </c>
      <c r="D135" s="30">
        <v>0.10621527777777778</v>
      </c>
      <c r="E135" s="37">
        <f t="shared" si="8"/>
        <v>0.18811881188118812</v>
      </c>
      <c r="F135" s="37">
        <f t="shared" si="9"/>
        <v>0.3684759916492692</v>
      </c>
      <c r="G135" s="4" t="str">
        <f t="shared" si="10"/>
        <v>Start group 2 for 50km</v>
      </c>
      <c r="H135" s="4" t="str">
        <f t="shared" si="11"/>
        <v>Start group 3 for 100km</v>
      </c>
    </row>
    <row r="136" spans="1:8">
      <c r="A136" s="4">
        <v>134</v>
      </c>
      <c r="B136" s="5" t="s">
        <v>35</v>
      </c>
      <c r="C136" s="5" t="s">
        <v>220</v>
      </c>
      <c r="D136" s="30">
        <v>0.10622685185185186</v>
      </c>
      <c r="E136" s="37">
        <f t="shared" si="8"/>
        <v>0.18953323903818953</v>
      </c>
      <c r="F136" s="37">
        <f t="shared" si="9"/>
        <v>0.36862511184014318</v>
      </c>
      <c r="G136" s="4" t="str">
        <f t="shared" si="10"/>
        <v>Start group 2 for 50km</v>
      </c>
      <c r="H136" s="4" t="str">
        <f t="shared" si="11"/>
        <v>Start group 3 for 100km</v>
      </c>
    </row>
    <row r="137" spans="1:8">
      <c r="A137" s="4">
        <v>135</v>
      </c>
      <c r="B137" s="5" t="s">
        <v>210</v>
      </c>
      <c r="C137" s="5" t="s">
        <v>499</v>
      </c>
      <c r="D137" s="30">
        <v>0.10630787037037037</v>
      </c>
      <c r="E137" s="37">
        <f t="shared" si="8"/>
        <v>0.19094766619519093</v>
      </c>
      <c r="F137" s="37">
        <f t="shared" si="9"/>
        <v>0.36966895317626014</v>
      </c>
      <c r="G137" s="4" t="str">
        <f t="shared" si="10"/>
        <v>Start group 2 for 50km</v>
      </c>
      <c r="H137" s="4" t="str">
        <f t="shared" si="11"/>
        <v>Start group 3 for 100km</v>
      </c>
    </row>
    <row r="138" spans="1:8">
      <c r="A138" s="4">
        <v>136</v>
      </c>
      <c r="B138" s="5" t="s">
        <v>33</v>
      </c>
      <c r="C138" s="5" t="s">
        <v>1272</v>
      </c>
      <c r="D138" s="30">
        <v>0.10640046296296296</v>
      </c>
      <c r="E138" s="37">
        <f t="shared" si="8"/>
        <v>0.19236209335219237</v>
      </c>
      <c r="F138" s="37">
        <f t="shared" si="9"/>
        <v>0.37086191470325086</v>
      </c>
      <c r="G138" s="4" t="str">
        <f t="shared" si="10"/>
        <v>Start group 2 for 50km</v>
      </c>
      <c r="H138" s="4" t="str">
        <f t="shared" si="11"/>
        <v>Start group 3 for 100km</v>
      </c>
    </row>
    <row r="139" spans="1:8">
      <c r="A139" s="4">
        <v>137</v>
      </c>
      <c r="B139" s="5" t="s">
        <v>50</v>
      </c>
      <c r="C139" s="5" t="s">
        <v>3215</v>
      </c>
      <c r="D139" s="30">
        <v>0.10642361111111111</v>
      </c>
      <c r="E139" s="37">
        <f t="shared" si="8"/>
        <v>0.19377652050919378</v>
      </c>
      <c r="F139" s="37">
        <f t="shared" si="9"/>
        <v>0.3711601550849985</v>
      </c>
      <c r="G139" s="4" t="str">
        <f t="shared" si="10"/>
        <v>Start group 2 for 50km</v>
      </c>
      <c r="H139" s="4" t="str">
        <f t="shared" si="11"/>
        <v>Start group 3 for 100km</v>
      </c>
    </row>
    <row r="140" spans="1:8">
      <c r="A140" s="4">
        <v>138</v>
      </c>
      <c r="B140" s="5" t="s">
        <v>217</v>
      </c>
      <c r="C140" s="5" t="s">
        <v>626</v>
      </c>
      <c r="D140" s="30">
        <v>0.10678240740740741</v>
      </c>
      <c r="E140" s="37">
        <f t="shared" si="8"/>
        <v>0.19519094766619519</v>
      </c>
      <c r="F140" s="37">
        <f t="shared" si="9"/>
        <v>0.37578288100208779</v>
      </c>
      <c r="G140" s="4" t="str">
        <f t="shared" si="10"/>
        <v>Start group 2 for 50km</v>
      </c>
      <c r="H140" s="4" t="str">
        <f t="shared" si="11"/>
        <v>Start group 3 for 100km</v>
      </c>
    </row>
    <row r="141" spans="1:8">
      <c r="A141" s="4">
        <v>139</v>
      </c>
      <c r="B141" s="5" t="s">
        <v>91</v>
      </c>
      <c r="C141" s="5" t="s">
        <v>288</v>
      </c>
      <c r="D141" s="30">
        <v>0.10682870370370372</v>
      </c>
      <c r="E141" s="37">
        <f t="shared" si="8"/>
        <v>0.19660537482319659</v>
      </c>
      <c r="F141" s="37">
        <f t="shared" si="9"/>
        <v>0.37637936176558318</v>
      </c>
      <c r="G141" s="4" t="str">
        <f t="shared" si="10"/>
        <v>Start group 2 for 50km</v>
      </c>
      <c r="H141" s="4" t="str">
        <f t="shared" si="11"/>
        <v>Start group 3 for 100km</v>
      </c>
    </row>
    <row r="142" spans="1:8">
      <c r="A142" s="4">
        <v>140</v>
      </c>
      <c r="B142" s="5" t="s">
        <v>82</v>
      </c>
      <c r="C142" s="5" t="s">
        <v>3216</v>
      </c>
      <c r="D142" s="30">
        <v>0.10684027777777778</v>
      </c>
      <c r="E142" s="37">
        <f t="shared" si="8"/>
        <v>0.19801980198019803</v>
      </c>
      <c r="F142" s="37">
        <f t="shared" si="9"/>
        <v>0.37652848195645688</v>
      </c>
      <c r="G142" s="4" t="str">
        <f t="shared" si="10"/>
        <v>Start group 2 for 50km</v>
      </c>
      <c r="H142" s="4" t="str">
        <f t="shared" si="11"/>
        <v>Start group 3 for 100km</v>
      </c>
    </row>
    <row r="143" spans="1:8">
      <c r="A143" s="4">
        <v>141</v>
      </c>
      <c r="B143" s="5" t="s">
        <v>678</v>
      </c>
      <c r="C143" s="5" t="s">
        <v>1567</v>
      </c>
      <c r="D143" s="30">
        <v>0.10711805555555555</v>
      </c>
      <c r="E143" s="37">
        <f t="shared" si="8"/>
        <v>0.19943422913719944</v>
      </c>
      <c r="F143" s="37">
        <f t="shared" si="9"/>
        <v>0.38010736653742916</v>
      </c>
      <c r="G143" s="4" t="str">
        <f t="shared" si="10"/>
        <v>Start group 2 for 50km</v>
      </c>
      <c r="H143" s="4" t="str">
        <f t="shared" si="11"/>
        <v>Start group 3 for 100km</v>
      </c>
    </row>
    <row r="144" spans="1:8">
      <c r="A144" s="4">
        <v>142</v>
      </c>
      <c r="B144" s="5" t="s">
        <v>79</v>
      </c>
      <c r="C144" s="5" t="s">
        <v>3217</v>
      </c>
      <c r="D144" s="30">
        <v>0.10714120370370371</v>
      </c>
      <c r="E144" s="37">
        <f t="shared" si="8"/>
        <v>0.20084865629420084</v>
      </c>
      <c r="F144" s="37">
        <f t="shared" si="9"/>
        <v>0.38040560691917685</v>
      </c>
      <c r="G144" s="4" t="str">
        <f t="shared" si="10"/>
        <v>Start group 2 for 50km</v>
      </c>
      <c r="H144" s="4" t="str">
        <f t="shared" si="11"/>
        <v>Start group 3 for 100km</v>
      </c>
    </row>
    <row r="145" spans="1:8">
      <c r="A145" s="4">
        <v>143</v>
      </c>
      <c r="B145" s="5" t="s">
        <v>3218</v>
      </c>
      <c r="C145" s="5" t="s">
        <v>269</v>
      </c>
      <c r="D145" s="30">
        <v>0.10718749999999999</v>
      </c>
      <c r="E145" s="37">
        <f t="shared" si="8"/>
        <v>0.20226308345120225</v>
      </c>
      <c r="F145" s="37">
        <f t="shared" si="9"/>
        <v>0.38100208768267219</v>
      </c>
      <c r="G145" s="4" t="str">
        <f t="shared" si="10"/>
        <v>Start group 2 for 50km</v>
      </c>
      <c r="H145" s="4" t="str">
        <f t="shared" si="11"/>
        <v>Start group 3 for 100km</v>
      </c>
    </row>
    <row r="146" spans="1:8">
      <c r="A146" s="4">
        <v>144</v>
      </c>
      <c r="B146" s="5" t="s">
        <v>210</v>
      </c>
      <c r="C146" s="5" t="s">
        <v>922</v>
      </c>
      <c r="D146" s="30">
        <v>0.10732638888888889</v>
      </c>
      <c r="E146" s="37">
        <f t="shared" si="8"/>
        <v>0.20367751060820369</v>
      </c>
      <c r="F146" s="37">
        <f t="shared" si="9"/>
        <v>0.38279152997315846</v>
      </c>
      <c r="G146" s="4" t="str">
        <f t="shared" si="10"/>
        <v>Start group 2 for 50km</v>
      </c>
      <c r="H146" s="4" t="str">
        <f t="shared" si="11"/>
        <v>Start group 3 for 100km</v>
      </c>
    </row>
    <row r="147" spans="1:8">
      <c r="A147" s="4">
        <v>145</v>
      </c>
      <c r="B147" s="5" t="s">
        <v>31</v>
      </c>
      <c r="C147" s="5" t="s">
        <v>1574</v>
      </c>
      <c r="D147" s="30">
        <v>0.10738425925925926</v>
      </c>
      <c r="E147" s="37">
        <f t="shared" si="8"/>
        <v>0.2050919377652051</v>
      </c>
      <c r="F147" s="37">
        <f t="shared" si="9"/>
        <v>0.38353713092752756</v>
      </c>
      <c r="G147" s="4" t="str">
        <f t="shared" si="10"/>
        <v>Start group 2 for 50km</v>
      </c>
      <c r="H147" s="4" t="str">
        <f t="shared" si="11"/>
        <v>Start group 3 for 100km</v>
      </c>
    </row>
    <row r="148" spans="1:8">
      <c r="A148" s="4">
        <v>146</v>
      </c>
      <c r="B148" s="5" t="s">
        <v>1583</v>
      </c>
      <c r="C148" s="5" t="s">
        <v>1584</v>
      </c>
      <c r="D148" s="30">
        <v>0.10743055555555554</v>
      </c>
      <c r="E148" s="37">
        <f t="shared" si="8"/>
        <v>0.2065063649222065</v>
      </c>
      <c r="F148" s="37">
        <f t="shared" si="9"/>
        <v>0.38413361169102289</v>
      </c>
      <c r="G148" s="4" t="str">
        <f t="shared" si="10"/>
        <v>Start group 2 for 50km</v>
      </c>
      <c r="H148" s="4" t="str">
        <f t="shared" si="11"/>
        <v>Start group 3 for 100km</v>
      </c>
    </row>
    <row r="149" spans="1:8">
      <c r="A149" s="4">
        <v>147</v>
      </c>
      <c r="B149" s="5" t="s">
        <v>31</v>
      </c>
      <c r="C149" s="5" t="s">
        <v>2052</v>
      </c>
      <c r="D149" s="30">
        <v>0.10744212962962962</v>
      </c>
      <c r="E149" s="37">
        <f t="shared" si="8"/>
        <v>0.20792079207920791</v>
      </c>
      <c r="F149" s="37">
        <f t="shared" si="9"/>
        <v>0.38428273188189682</v>
      </c>
      <c r="G149" s="4" t="str">
        <f t="shared" si="10"/>
        <v>Start group 2 for 50km</v>
      </c>
      <c r="H149" s="4" t="str">
        <f t="shared" si="11"/>
        <v>Start group 3 for 100km</v>
      </c>
    </row>
    <row r="150" spans="1:8">
      <c r="A150" s="4">
        <v>148</v>
      </c>
      <c r="B150" s="5" t="s">
        <v>748</v>
      </c>
      <c r="C150" s="5" t="s">
        <v>1576</v>
      </c>
      <c r="D150" s="30">
        <v>0.1074537037037037</v>
      </c>
      <c r="E150" s="37">
        <f t="shared" si="8"/>
        <v>0.20933521923620935</v>
      </c>
      <c r="F150" s="37">
        <f t="shared" si="9"/>
        <v>0.38443185207277053</v>
      </c>
      <c r="G150" s="4" t="str">
        <f t="shared" si="10"/>
        <v>Start group 2 for 50km</v>
      </c>
      <c r="H150" s="4" t="str">
        <f t="shared" si="11"/>
        <v>Start group 3 for 100km</v>
      </c>
    </row>
    <row r="151" spans="1:8">
      <c r="A151" s="4">
        <v>149</v>
      </c>
      <c r="B151" s="5" t="s">
        <v>217</v>
      </c>
      <c r="C151" s="5" t="s">
        <v>3219</v>
      </c>
      <c r="D151" s="30">
        <v>0.10766203703703703</v>
      </c>
      <c r="E151" s="37">
        <f t="shared" si="8"/>
        <v>0.21074964639321075</v>
      </c>
      <c r="F151" s="37">
        <f t="shared" si="9"/>
        <v>0.38711601550849983</v>
      </c>
      <c r="G151" s="4" t="str">
        <f t="shared" si="10"/>
        <v>Start group 2 for 50km</v>
      </c>
      <c r="H151" s="4" t="str">
        <f t="shared" si="11"/>
        <v>Start group 3 for 100km</v>
      </c>
    </row>
    <row r="152" spans="1:8">
      <c r="A152" s="4">
        <v>150</v>
      </c>
      <c r="B152" s="5" t="s">
        <v>56</v>
      </c>
      <c r="C152" s="5" t="s">
        <v>3220</v>
      </c>
      <c r="D152" s="30">
        <v>0.10768518518518518</v>
      </c>
      <c r="E152" s="37">
        <f t="shared" si="8"/>
        <v>0.21216407355021216</v>
      </c>
      <c r="F152" s="37">
        <f t="shared" si="9"/>
        <v>0.38741425589024753</v>
      </c>
      <c r="G152" s="4" t="str">
        <f t="shared" si="10"/>
        <v>Start group 2 for 50km</v>
      </c>
      <c r="H152" s="4" t="str">
        <f t="shared" si="11"/>
        <v>Start group 3 for 100km</v>
      </c>
    </row>
    <row r="153" spans="1:8">
      <c r="A153" s="4">
        <v>151</v>
      </c>
      <c r="B153" s="5" t="s">
        <v>42</v>
      </c>
      <c r="C153" s="5" t="s">
        <v>770</v>
      </c>
      <c r="D153" s="30">
        <v>0.10817129629629629</v>
      </c>
      <c r="E153" s="37">
        <f t="shared" si="8"/>
        <v>0.21357850070721357</v>
      </c>
      <c r="F153" s="37">
        <f t="shared" si="9"/>
        <v>0.39367730390694911</v>
      </c>
      <c r="G153" s="4" t="str">
        <f t="shared" si="10"/>
        <v>Start group 3 for 50km</v>
      </c>
      <c r="H153" s="4" t="str">
        <f t="shared" si="11"/>
        <v>Start group 3 for 100km</v>
      </c>
    </row>
    <row r="154" spans="1:8">
      <c r="A154" s="4">
        <v>152</v>
      </c>
      <c r="B154" s="5" t="s">
        <v>16</v>
      </c>
      <c r="C154" s="5" t="s">
        <v>430</v>
      </c>
      <c r="D154" s="30">
        <v>0.10818287037037037</v>
      </c>
      <c r="E154" s="37">
        <f t="shared" si="8"/>
        <v>0.21499292786421501</v>
      </c>
      <c r="F154" s="37">
        <f t="shared" si="9"/>
        <v>0.39382642409782281</v>
      </c>
      <c r="G154" s="4" t="str">
        <f t="shared" si="10"/>
        <v>Start group 3 for 50km</v>
      </c>
      <c r="H154" s="4" t="str">
        <f t="shared" si="11"/>
        <v>Start group 3 for 100km</v>
      </c>
    </row>
    <row r="155" spans="1:8">
      <c r="A155" s="4">
        <v>153</v>
      </c>
      <c r="B155" s="5" t="s">
        <v>71</v>
      </c>
      <c r="C155" s="5" t="s">
        <v>3221</v>
      </c>
      <c r="D155" s="30">
        <v>0.10835648148148147</v>
      </c>
      <c r="E155" s="37">
        <f t="shared" si="8"/>
        <v>0.21640735502121641</v>
      </c>
      <c r="F155" s="37">
        <f t="shared" si="9"/>
        <v>0.39606322696093049</v>
      </c>
      <c r="G155" s="4" t="str">
        <f t="shared" si="10"/>
        <v>Start group 3 for 50km</v>
      </c>
      <c r="H155" s="4" t="str">
        <f t="shared" si="11"/>
        <v>Start group 3 for 100km</v>
      </c>
    </row>
    <row r="156" spans="1:8">
      <c r="A156" s="4">
        <v>154</v>
      </c>
      <c r="B156" s="5" t="s">
        <v>50</v>
      </c>
      <c r="C156" s="5" t="s">
        <v>668</v>
      </c>
      <c r="D156" s="30">
        <v>0.10841435185185185</v>
      </c>
      <c r="E156" s="37">
        <f t="shared" si="8"/>
        <v>0.21782178217821782</v>
      </c>
      <c r="F156" s="37">
        <f t="shared" si="9"/>
        <v>0.39680882791529981</v>
      </c>
      <c r="G156" s="4" t="str">
        <f t="shared" si="10"/>
        <v>Start group 3 for 50km</v>
      </c>
      <c r="H156" s="4" t="str">
        <f t="shared" si="11"/>
        <v>Start group 3 for 100km</v>
      </c>
    </row>
    <row r="157" spans="1:8">
      <c r="A157" s="4">
        <v>155</v>
      </c>
      <c r="B157" s="5" t="s">
        <v>31</v>
      </c>
      <c r="C157" s="5" t="s">
        <v>288</v>
      </c>
      <c r="D157" s="30">
        <v>0.10843750000000001</v>
      </c>
      <c r="E157" s="37">
        <f t="shared" si="8"/>
        <v>0.21923620933521923</v>
      </c>
      <c r="F157" s="37">
        <f t="shared" si="9"/>
        <v>0.39710706829704751</v>
      </c>
      <c r="G157" s="4" t="str">
        <f t="shared" si="10"/>
        <v>Start group 3 for 50km</v>
      </c>
      <c r="H157" s="4" t="str">
        <f t="shared" si="11"/>
        <v>Start group 3 for 100km</v>
      </c>
    </row>
    <row r="158" spans="1:8">
      <c r="A158" s="4">
        <v>156</v>
      </c>
      <c r="B158" s="5" t="s">
        <v>278</v>
      </c>
      <c r="C158" s="5" t="s">
        <v>1607</v>
      </c>
      <c r="D158" s="30">
        <v>0.10846064814814815</v>
      </c>
      <c r="E158" s="37">
        <f t="shared" si="8"/>
        <v>0.22065063649222066</v>
      </c>
      <c r="F158" s="37">
        <f t="shared" si="9"/>
        <v>0.39740530867879514</v>
      </c>
      <c r="G158" s="4" t="str">
        <f t="shared" si="10"/>
        <v>Start group 3 for 50km</v>
      </c>
      <c r="H158" s="4" t="str">
        <f t="shared" si="11"/>
        <v>Start group 3 for 100km</v>
      </c>
    </row>
    <row r="159" spans="1:8">
      <c r="A159" s="4">
        <v>157</v>
      </c>
      <c r="B159" s="5" t="s">
        <v>71</v>
      </c>
      <c r="C159" s="5" t="s">
        <v>2274</v>
      </c>
      <c r="D159" s="30">
        <v>0.10855324074074074</v>
      </c>
      <c r="E159" s="37">
        <f t="shared" si="8"/>
        <v>0.22206506364922207</v>
      </c>
      <c r="F159" s="37">
        <f t="shared" si="9"/>
        <v>0.39859827020578587</v>
      </c>
      <c r="G159" s="4" t="str">
        <f t="shared" si="10"/>
        <v>Start group 3 for 50km</v>
      </c>
      <c r="H159" s="4" t="str">
        <f t="shared" si="11"/>
        <v>Start group 3 for 100km</v>
      </c>
    </row>
    <row r="160" spans="1:8">
      <c r="A160" s="4">
        <v>158</v>
      </c>
      <c r="B160" s="5" t="s">
        <v>2791</v>
      </c>
      <c r="C160" s="5" t="s">
        <v>433</v>
      </c>
      <c r="D160" s="30">
        <v>0.10856481481481482</v>
      </c>
      <c r="E160" s="37">
        <f t="shared" si="8"/>
        <v>0.22347949080622348</v>
      </c>
      <c r="F160" s="37">
        <f t="shared" si="9"/>
        <v>0.3987473903966598</v>
      </c>
      <c r="G160" s="4" t="str">
        <f t="shared" si="10"/>
        <v>Start group 3 for 50km</v>
      </c>
      <c r="H160" s="4" t="str">
        <f t="shared" si="11"/>
        <v>Start group 3 for 100km</v>
      </c>
    </row>
    <row r="161" spans="1:8">
      <c r="A161" s="4">
        <v>159</v>
      </c>
      <c r="B161" s="5" t="s">
        <v>26</v>
      </c>
      <c r="C161" s="5" t="s">
        <v>518</v>
      </c>
      <c r="D161" s="30">
        <v>0.10859953703703702</v>
      </c>
      <c r="E161" s="37">
        <f t="shared" si="8"/>
        <v>0.22489391796322489</v>
      </c>
      <c r="F161" s="37">
        <f t="shared" si="9"/>
        <v>0.3991947509692812</v>
      </c>
      <c r="G161" s="4" t="str">
        <f t="shared" si="10"/>
        <v>Start group 3 for 50km</v>
      </c>
      <c r="H161" s="4" t="str">
        <f t="shared" si="11"/>
        <v>Start group 3 for 100km</v>
      </c>
    </row>
    <row r="162" spans="1:8">
      <c r="A162" s="4">
        <v>160</v>
      </c>
      <c r="B162" s="5" t="s">
        <v>112</v>
      </c>
      <c r="C162" s="5" t="s">
        <v>612</v>
      </c>
      <c r="D162" s="30">
        <v>0.10880787037037037</v>
      </c>
      <c r="E162" s="37">
        <f t="shared" si="8"/>
        <v>0.2263083451202263</v>
      </c>
      <c r="F162" s="37">
        <f t="shared" si="9"/>
        <v>0.4018789144050105</v>
      </c>
      <c r="G162" s="4" t="str">
        <f t="shared" si="10"/>
        <v>Start group 3 for 50km</v>
      </c>
      <c r="H162" s="4" t="str">
        <f t="shared" si="11"/>
        <v>Start group 3 for 100km</v>
      </c>
    </row>
    <row r="163" spans="1:8">
      <c r="A163" s="4">
        <v>161</v>
      </c>
      <c r="B163" s="5" t="s">
        <v>384</v>
      </c>
      <c r="C163" s="5" t="s">
        <v>92</v>
      </c>
      <c r="D163" s="30">
        <v>0.10887731481481482</v>
      </c>
      <c r="E163" s="37">
        <f t="shared" si="8"/>
        <v>0.22772277227722773</v>
      </c>
      <c r="F163" s="37">
        <f t="shared" si="9"/>
        <v>0.40277363555025347</v>
      </c>
      <c r="G163" s="4" t="str">
        <f t="shared" si="10"/>
        <v>Start group 3 for 50km</v>
      </c>
      <c r="H163" s="4" t="str">
        <f t="shared" si="11"/>
        <v>Start group 3 for 100km</v>
      </c>
    </row>
    <row r="164" spans="1:8">
      <c r="A164" s="4">
        <v>162</v>
      </c>
      <c r="B164" s="5" t="s">
        <v>46</v>
      </c>
      <c r="C164" s="5" t="s">
        <v>346</v>
      </c>
      <c r="D164" s="30">
        <v>0.10898148148148147</v>
      </c>
      <c r="E164" s="37">
        <f t="shared" si="8"/>
        <v>0.22913719943422914</v>
      </c>
      <c r="F164" s="37">
        <f t="shared" si="9"/>
        <v>0.40411571726811812</v>
      </c>
      <c r="G164" s="4" t="str">
        <f t="shared" si="10"/>
        <v>Start group 3 for 50km</v>
      </c>
      <c r="H164" s="4" t="str">
        <f t="shared" si="11"/>
        <v>Start group 3 for 100km</v>
      </c>
    </row>
    <row r="165" spans="1:8">
      <c r="A165" s="4">
        <v>163</v>
      </c>
      <c r="B165" s="5" t="s">
        <v>3222</v>
      </c>
      <c r="C165" s="5" t="s">
        <v>268</v>
      </c>
      <c r="D165" s="30">
        <v>0.10898148148148147</v>
      </c>
      <c r="E165" s="37">
        <f t="shared" si="8"/>
        <v>0.23055162659123055</v>
      </c>
      <c r="F165" s="37">
        <f t="shared" si="9"/>
        <v>0.40411571726811812</v>
      </c>
      <c r="G165" s="4" t="str">
        <f t="shared" si="10"/>
        <v>Start group 3 for 50km</v>
      </c>
      <c r="H165" s="4" t="str">
        <f t="shared" si="11"/>
        <v>Start group 3 for 100km</v>
      </c>
    </row>
    <row r="166" spans="1:8">
      <c r="A166" s="4">
        <v>164</v>
      </c>
      <c r="B166" s="5" t="s">
        <v>17</v>
      </c>
      <c r="C166" s="5" t="s">
        <v>1597</v>
      </c>
      <c r="D166" s="30">
        <v>0.10914351851851851</v>
      </c>
      <c r="E166" s="37">
        <f t="shared" si="8"/>
        <v>0.23196605374823195</v>
      </c>
      <c r="F166" s="37">
        <f t="shared" si="9"/>
        <v>0.40620339994035187</v>
      </c>
      <c r="G166" s="4" t="str">
        <f t="shared" si="10"/>
        <v>Start group 3 for 50km</v>
      </c>
      <c r="H166" s="4" t="str">
        <f t="shared" si="11"/>
        <v>Start group 3 for 100km</v>
      </c>
    </row>
    <row r="167" spans="1:8">
      <c r="A167" s="4">
        <v>165</v>
      </c>
      <c r="B167" s="5" t="s">
        <v>41</v>
      </c>
      <c r="C167" s="5" t="s">
        <v>1724</v>
      </c>
      <c r="D167" s="30">
        <v>0.10930555555555554</v>
      </c>
      <c r="E167" s="37">
        <f t="shared" si="8"/>
        <v>0.23338048090523339</v>
      </c>
      <c r="F167" s="37">
        <f t="shared" si="9"/>
        <v>0.40829108261258579</v>
      </c>
      <c r="G167" s="4" t="str">
        <f t="shared" si="10"/>
        <v>Start group 3 for 50km</v>
      </c>
      <c r="H167" s="4" t="str">
        <f t="shared" si="11"/>
        <v>Start group 3 for 100km</v>
      </c>
    </row>
    <row r="168" spans="1:8">
      <c r="A168" s="4">
        <v>166</v>
      </c>
      <c r="B168" s="5" t="s">
        <v>11</v>
      </c>
      <c r="C168" s="5" t="s">
        <v>1147</v>
      </c>
      <c r="D168" s="30">
        <v>0.10931712962962963</v>
      </c>
      <c r="E168" s="37">
        <f t="shared" si="8"/>
        <v>0.2347949080622348</v>
      </c>
      <c r="F168" s="37">
        <f t="shared" si="9"/>
        <v>0.4084402028034595</v>
      </c>
      <c r="G168" s="4" t="str">
        <f t="shared" si="10"/>
        <v>Start group 3 for 50km</v>
      </c>
      <c r="H168" s="4" t="str">
        <f t="shared" si="11"/>
        <v>Start group 3 for 100km</v>
      </c>
    </row>
    <row r="169" spans="1:8">
      <c r="A169" s="4">
        <v>167</v>
      </c>
      <c r="B169" s="5" t="s">
        <v>33</v>
      </c>
      <c r="C169" s="5" t="s">
        <v>1724</v>
      </c>
      <c r="D169" s="30">
        <v>0.10932870370370369</v>
      </c>
      <c r="E169" s="37">
        <f t="shared" si="8"/>
        <v>0.23620933521923621</v>
      </c>
      <c r="F169" s="37">
        <f t="shared" si="9"/>
        <v>0.40858932299433348</v>
      </c>
      <c r="G169" s="4" t="str">
        <f t="shared" si="10"/>
        <v>Start group 3 for 50km</v>
      </c>
      <c r="H169" s="4" t="str">
        <f t="shared" si="11"/>
        <v>Start group 3 for 100km</v>
      </c>
    </row>
    <row r="170" spans="1:8">
      <c r="A170" s="4">
        <v>168</v>
      </c>
      <c r="B170" s="5" t="s">
        <v>1591</v>
      </c>
      <c r="C170" s="5" t="s">
        <v>308</v>
      </c>
      <c r="D170" s="30">
        <v>0.10952546296296296</v>
      </c>
      <c r="E170" s="37">
        <f t="shared" si="8"/>
        <v>0.23762376237623761</v>
      </c>
      <c r="F170" s="37">
        <f t="shared" si="9"/>
        <v>0.4111243662391888</v>
      </c>
      <c r="G170" s="4" t="str">
        <f t="shared" si="10"/>
        <v>Start group 3 for 50km</v>
      </c>
      <c r="H170" s="4" t="str">
        <f t="shared" si="11"/>
        <v>Start group 3 for 100km</v>
      </c>
    </row>
    <row r="171" spans="1:8">
      <c r="A171" s="4">
        <v>169</v>
      </c>
      <c r="B171" s="5" t="s">
        <v>64</v>
      </c>
      <c r="C171" s="5" t="s">
        <v>3223</v>
      </c>
      <c r="D171" s="30">
        <v>0.10961805555555555</v>
      </c>
      <c r="E171" s="37">
        <f t="shared" si="8"/>
        <v>0.23903818953323905</v>
      </c>
      <c r="F171" s="37">
        <f t="shared" si="9"/>
        <v>0.41231732776617952</v>
      </c>
      <c r="G171" s="4" t="str">
        <f t="shared" si="10"/>
        <v>Start group 3 for 50km</v>
      </c>
      <c r="H171" s="4" t="str">
        <f t="shared" si="11"/>
        <v>Start group 3 for 100km</v>
      </c>
    </row>
    <row r="172" spans="1:8">
      <c r="A172" s="4">
        <v>170</v>
      </c>
      <c r="B172" s="5" t="s">
        <v>16</v>
      </c>
      <c r="C172" s="5" t="s">
        <v>2319</v>
      </c>
      <c r="D172" s="30">
        <v>0.10964120370370371</v>
      </c>
      <c r="E172" s="37">
        <f t="shared" si="8"/>
        <v>0.24045261669024046</v>
      </c>
      <c r="F172" s="37">
        <f t="shared" si="9"/>
        <v>0.41261556814792716</v>
      </c>
      <c r="G172" s="4" t="str">
        <f t="shared" si="10"/>
        <v>Start group 3 for 50km</v>
      </c>
      <c r="H172" s="4" t="str">
        <f t="shared" si="11"/>
        <v>Start group 3 for 100km</v>
      </c>
    </row>
    <row r="173" spans="1:8">
      <c r="A173" s="4">
        <v>171</v>
      </c>
      <c r="B173" s="5" t="s">
        <v>47</v>
      </c>
      <c r="C173" s="5" t="s">
        <v>1438</v>
      </c>
      <c r="D173" s="30">
        <v>0.10966435185185186</v>
      </c>
      <c r="E173" s="37">
        <f t="shared" si="8"/>
        <v>0.24186704384724186</v>
      </c>
      <c r="F173" s="37">
        <f t="shared" si="9"/>
        <v>0.41291380852967485</v>
      </c>
      <c r="G173" s="4" t="str">
        <f t="shared" si="10"/>
        <v>Start group 3 for 50km</v>
      </c>
      <c r="H173" s="4" t="str">
        <f t="shared" si="11"/>
        <v>Start group 3 for 100km</v>
      </c>
    </row>
    <row r="174" spans="1:8">
      <c r="A174" s="4">
        <v>172</v>
      </c>
      <c r="B174" s="5" t="s">
        <v>1452</v>
      </c>
      <c r="C174" s="5" t="s">
        <v>2491</v>
      </c>
      <c r="D174" s="30">
        <v>0.10994212962962963</v>
      </c>
      <c r="E174" s="37">
        <f t="shared" si="8"/>
        <v>0.24328147100424327</v>
      </c>
      <c r="F174" s="37">
        <f t="shared" si="9"/>
        <v>0.41649269311064718</v>
      </c>
      <c r="G174" s="4" t="str">
        <f t="shared" si="10"/>
        <v>Start group 3 for 50km</v>
      </c>
      <c r="H174" s="4" t="str">
        <f t="shared" si="11"/>
        <v>Start group 3 for 100km</v>
      </c>
    </row>
    <row r="175" spans="1:8">
      <c r="A175" s="4">
        <v>173</v>
      </c>
      <c r="B175" s="5" t="s">
        <v>80</v>
      </c>
      <c r="C175" s="5" t="s">
        <v>3224</v>
      </c>
      <c r="D175" s="30">
        <v>0.11001157407407407</v>
      </c>
      <c r="E175" s="37">
        <f t="shared" si="8"/>
        <v>0.24469589816124471</v>
      </c>
      <c r="F175" s="37">
        <f t="shared" si="9"/>
        <v>0.41738741425589015</v>
      </c>
      <c r="G175" s="4" t="str">
        <f t="shared" si="10"/>
        <v>Start group 3 for 50km</v>
      </c>
      <c r="H175" s="4" t="str">
        <f t="shared" si="11"/>
        <v>Start group 3 for 100km</v>
      </c>
    </row>
    <row r="176" spans="1:8">
      <c r="A176" s="4">
        <v>174</v>
      </c>
      <c r="B176" s="5" t="s">
        <v>171</v>
      </c>
      <c r="C176" s="5" t="s">
        <v>3225</v>
      </c>
      <c r="D176" s="30">
        <v>0.11028935185185185</v>
      </c>
      <c r="E176" s="37">
        <f t="shared" si="8"/>
        <v>0.24611032531824611</v>
      </c>
      <c r="F176" s="37">
        <f t="shared" si="9"/>
        <v>0.42096629883686248</v>
      </c>
      <c r="G176" s="4" t="str">
        <f t="shared" si="10"/>
        <v>Start group 3 for 50km</v>
      </c>
      <c r="H176" s="4" t="str">
        <f t="shared" si="11"/>
        <v>Start group 3 for 100km</v>
      </c>
    </row>
    <row r="177" spans="1:8">
      <c r="A177" s="4">
        <v>175</v>
      </c>
      <c r="B177" s="5" t="s">
        <v>12</v>
      </c>
      <c r="C177" s="5" t="s">
        <v>348</v>
      </c>
      <c r="D177" s="30">
        <v>0.11030092592592593</v>
      </c>
      <c r="E177" s="37">
        <f t="shared" si="8"/>
        <v>0.24752475247524752</v>
      </c>
      <c r="F177" s="37">
        <f t="shared" si="9"/>
        <v>0.42111541902773647</v>
      </c>
      <c r="G177" s="4" t="str">
        <f t="shared" si="10"/>
        <v>Start group 3 for 50km</v>
      </c>
      <c r="H177" s="4" t="str">
        <f t="shared" si="11"/>
        <v>Start group 3 for 100km</v>
      </c>
    </row>
    <row r="178" spans="1:8">
      <c r="A178" s="4">
        <v>176</v>
      </c>
      <c r="B178" s="5" t="s">
        <v>31</v>
      </c>
      <c r="C178" s="5" t="s">
        <v>259</v>
      </c>
      <c r="D178" s="30">
        <v>0.11047453703703704</v>
      </c>
      <c r="E178" s="37">
        <f t="shared" si="8"/>
        <v>0.24893917963224893</v>
      </c>
      <c r="F178" s="37">
        <f t="shared" si="9"/>
        <v>0.42335222189084409</v>
      </c>
      <c r="G178" s="4" t="str">
        <f t="shared" si="10"/>
        <v>Start group 3 for 50km</v>
      </c>
      <c r="H178" s="4" t="str">
        <f t="shared" si="11"/>
        <v>Start group 3 for 100km</v>
      </c>
    </row>
    <row r="179" spans="1:8">
      <c r="A179" s="4">
        <v>177</v>
      </c>
      <c r="B179" s="5" t="s">
        <v>3226</v>
      </c>
      <c r="C179" s="5" t="s">
        <v>296</v>
      </c>
      <c r="D179" s="30">
        <v>0.11049768518518517</v>
      </c>
      <c r="E179" s="37">
        <f t="shared" si="8"/>
        <v>0.25035360678925034</v>
      </c>
      <c r="F179" s="37">
        <f t="shared" si="9"/>
        <v>0.42365046227259179</v>
      </c>
      <c r="G179" s="4" t="str">
        <f t="shared" si="10"/>
        <v>Start group 3 for 50km</v>
      </c>
      <c r="H179" s="4" t="str">
        <f t="shared" si="11"/>
        <v>Start group 3 for 100km</v>
      </c>
    </row>
    <row r="180" spans="1:8">
      <c r="A180" s="4">
        <v>178</v>
      </c>
      <c r="B180" s="5" t="s">
        <v>56</v>
      </c>
      <c r="C180" s="5" t="s">
        <v>1307</v>
      </c>
      <c r="D180" s="30">
        <v>0.11070601851851852</v>
      </c>
      <c r="E180" s="37">
        <f t="shared" si="8"/>
        <v>0.25176803394625175</v>
      </c>
      <c r="F180" s="37">
        <f t="shared" si="9"/>
        <v>0.42633462570832081</v>
      </c>
      <c r="G180" s="4" t="str">
        <f t="shared" si="10"/>
        <v>Start group 3 for 50km</v>
      </c>
      <c r="H180" s="4" t="str">
        <f t="shared" si="11"/>
        <v>Start group 3 for 100km</v>
      </c>
    </row>
    <row r="181" spans="1:8">
      <c r="A181" s="4">
        <v>179</v>
      </c>
      <c r="B181" s="5" t="s">
        <v>31</v>
      </c>
      <c r="C181" s="5" t="s">
        <v>410</v>
      </c>
      <c r="D181" s="30">
        <v>0.11070601851851852</v>
      </c>
      <c r="E181" s="37">
        <f t="shared" si="8"/>
        <v>0.25318246110325321</v>
      </c>
      <c r="F181" s="37">
        <f t="shared" si="9"/>
        <v>0.42633462570832081</v>
      </c>
      <c r="G181" s="4" t="str">
        <f t="shared" si="10"/>
        <v>Start group 3 for 50km</v>
      </c>
      <c r="H181" s="4" t="str">
        <f t="shared" si="11"/>
        <v>Start group 3 for 100km</v>
      </c>
    </row>
    <row r="182" spans="1:8">
      <c r="A182" s="4">
        <v>180</v>
      </c>
      <c r="B182" s="5" t="s">
        <v>3227</v>
      </c>
      <c r="C182" s="5" t="s">
        <v>3228</v>
      </c>
      <c r="D182" s="30">
        <v>0.11079861111111111</v>
      </c>
      <c r="E182" s="37">
        <f t="shared" si="8"/>
        <v>0.25459688826025462</v>
      </c>
      <c r="F182" s="37">
        <f t="shared" si="9"/>
        <v>0.42752758723531176</v>
      </c>
      <c r="G182" s="4" t="str">
        <f t="shared" si="10"/>
        <v>Start group 3 for 50km</v>
      </c>
      <c r="H182" s="4" t="str">
        <f t="shared" si="11"/>
        <v>Start group 3 for 100km</v>
      </c>
    </row>
    <row r="183" spans="1:8">
      <c r="A183" s="4">
        <v>181</v>
      </c>
      <c r="B183" s="5" t="s">
        <v>175</v>
      </c>
      <c r="C183" s="5" t="s">
        <v>520</v>
      </c>
      <c r="D183" s="30">
        <v>0.11085648148148149</v>
      </c>
      <c r="E183" s="37">
        <f t="shared" si="8"/>
        <v>0.25601131541725602</v>
      </c>
      <c r="F183" s="37">
        <f t="shared" si="9"/>
        <v>0.42827318818968085</v>
      </c>
      <c r="G183" s="4" t="str">
        <f t="shared" si="10"/>
        <v>Start group 3 for 50km</v>
      </c>
      <c r="H183" s="4" t="str">
        <f t="shared" si="11"/>
        <v>Start group 3 for 100km</v>
      </c>
    </row>
    <row r="184" spans="1:8">
      <c r="A184" s="4">
        <v>182</v>
      </c>
      <c r="B184" s="5" t="s">
        <v>257</v>
      </c>
      <c r="C184" s="5" t="s">
        <v>716</v>
      </c>
      <c r="D184" s="30">
        <v>0.11087962962962962</v>
      </c>
      <c r="E184" s="37">
        <f t="shared" si="8"/>
        <v>0.25742574257425743</v>
      </c>
      <c r="F184" s="37">
        <f t="shared" si="9"/>
        <v>0.42857142857142849</v>
      </c>
      <c r="G184" s="4" t="str">
        <f t="shared" si="10"/>
        <v>Start group 3 for 50km</v>
      </c>
      <c r="H184" s="4" t="str">
        <f t="shared" si="11"/>
        <v>Start group 3 for 100km</v>
      </c>
    </row>
    <row r="185" spans="1:8">
      <c r="A185" s="4">
        <v>183</v>
      </c>
      <c r="B185" s="5" t="s">
        <v>631</v>
      </c>
      <c r="C185" s="5" t="s">
        <v>692</v>
      </c>
      <c r="D185" s="30">
        <v>0.1108912037037037</v>
      </c>
      <c r="E185" s="37">
        <f t="shared" si="8"/>
        <v>0.25884016973125884</v>
      </c>
      <c r="F185" s="37">
        <f t="shared" si="9"/>
        <v>0.42872054876230248</v>
      </c>
      <c r="G185" s="4" t="str">
        <f t="shared" si="10"/>
        <v>Start group 3 for 50km</v>
      </c>
      <c r="H185" s="4" t="str">
        <f t="shared" si="11"/>
        <v>Start group 3 for 100km</v>
      </c>
    </row>
    <row r="186" spans="1:8">
      <c r="A186" s="4">
        <v>184</v>
      </c>
      <c r="B186" s="5" t="s">
        <v>13</v>
      </c>
      <c r="C186" s="5" t="s">
        <v>3229</v>
      </c>
      <c r="D186" s="30">
        <v>0.1110300925925926</v>
      </c>
      <c r="E186" s="37">
        <f t="shared" si="8"/>
        <v>0.26025459688826025</v>
      </c>
      <c r="F186" s="37">
        <f t="shared" si="9"/>
        <v>0.43050999105278848</v>
      </c>
      <c r="G186" s="4" t="str">
        <f t="shared" si="10"/>
        <v>Start group 3 for 50km</v>
      </c>
      <c r="H186" s="4" t="str">
        <f t="shared" si="11"/>
        <v>Start group 4 for 100km</v>
      </c>
    </row>
    <row r="187" spans="1:8">
      <c r="A187" s="4">
        <v>185</v>
      </c>
      <c r="B187" s="5" t="s">
        <v>631</v>
      </c>
      <c r="C187" s="5" t="s">
        <v>461</v>
      </c>
      <c r="D187" s="30">
        <v>0.11113425925925925</v>
      </c>
      <c r="E187" s="37">
        <f t="shared" si="8"/>
        <v>0.26166902404526166</v>
      </c>
      <c r="F187" s="37">
        <f t="shared" si="9"/>
        <v>0.43185207277065313</v>
      </c>
      <c r="G187" s="4" t="str">
        <f t="shared" si="10"/>
        <v>Start group 3 for 50km</v>
      </c>
      <c r="H187" s="4" t="str">
        <f t="shared" si="11"/>
        <v>Start group 4 for 100km</v>
      </c>
    </row>
    <row r="188" spans="1:8">
      <c r="A188" s="4">
        <v>186</v>
      </c>
      <c r="B188" s="5" t="s">
        <v>492</v>
      </c>
      <c r="C188" s="5" t="s">
        <v>2537</v>
      </c>
      <c r="D188" s="30">
        <v>0.11125</v>
      </c>
      <c r="E188" s="37">
        <f t="shared" si="8"/>
        <v>0.26308345120226306</v>
      </c>
      <c r="F188" s="37">
        <f t="shared" si="9"/>
        <v>0.43334327467939149</v>
      </c>
      <c r="G188" s="4" t="str">
        <f t="shared" si="10"/>
        <v>Start group 3 for 50km</v>
      </c>
      <c r="H188" s="4" t="str">
        <f t="shared" si="11"/>
        <v>Start group 4 for 100km</v>
      </c>
    </row>
    <row r="189" spans="1:8">
      <c r="A189" s="4">
        <v>187</v>
      </c>
      <c r="B189" s="5" t="s">
        <v>3230</v>
      </c>
      <c r="C189" s="5" t="s">
        <v>3231</v>
      </c>
      <c r="D189" s="30">
        <v>0.11156250000000001</v>
      </c>
      <c r="E189" s="37">
        <f t="shared" si="8"/>
        <v>0.26449787835926447</v>
      </c>
      <c r="F189" s="37">
        <f t="shared" si="9"/>
        <v>0.43736951983298544</v>
      </c>
      <c r="G189" s="4" t="str">
        <f t="shared" si="10"/>
        <v>Start group 3 for 50km</v>
      </c>
      <c r="H189" s="4" t="str">
        <f t="shared" si="11"/>
        <v>Start group 4 for 100km</v>
      </c>
    </row>
    <row r="190" spans="1:8">
      <c r="A190" s="4">
        <v>188</v>
      </c>
      <c r="B190" s="5" t="s">
        <v>2780</v>
      </c>
      <c r="C190" s="5" t="s">
        <v>478</v>
      </c>
      <c r="D190" s="30">
        <v>0.11156250000000001</v>
      </c>
      <c r="E190" s="37">
        <f t="shared" si="8"/>
        <v>0.26591230551626593</v>
      </c>
      <c r="F190" s="37">
        <f t="shared" si="9"/>
        <v>0.43736951983298544</v>
      </c>
      <c r="G190" s="4" t="str">
        <f t="shared" si="10"/>
        <v>Start group 3 for 50km</v>
      </c>
      <c r="H190" s="4" t="str">
        <f t="shared" si="11"/>
        <v>Start group 4 for 100km</v>
      </c>
    </row>
    <row r="191" spans="1:8">
      <c r="A191" s="4">
        <v>189</v>
      </c>
      <c r="B191" s="5" t="s">
        <v>85</v>
      </c>
      <c r="C191" s="5" t="s">
        <v>3232</v>
      </c>
      <c r="D191" s="30">
        <v>0.11163194444444445</v>
      </c>
      <c r="E191" s="37">
        <f t="shared" si="8"/>
        <v>0.26732673267326734</v>
      </c>
      <c r="F191" s="37">
        <f t="shared" si="9"/>
        <v>0.43826424097822847</v>
      </c>
      <c r="G191" s="4" t="str">
        <f t="shared" si="10"/>
        <v>Start group 3 for 50km</v>
      </c>
      <c r="H191" s="4" t="str">
        <f t="shared" si="11"/>
        <v>Start group 4 for 100km</v>
      </c>
    </row>
    <row r="192" spans="1:8">
      <c r="A192" s="4">
        <v>190</v>
      </c>
      <c r="B192" s="5" t="s">
        <v>130</v>
      </c>
      <c r="C192" s="5" t="s">
        <v>2907</v>
      </c>
      <c r="D192" s="30">
        <v>0.11167824074074074</v>
      </c>
      <c r="E192" s="37">
        <f t="shared" si="8"/>
        <v>0.26874115983026875</v>
      </c>
      <c r="F192" s="37">
        <f t="shared" si="9"/>
        <v>0.4388607217417238</v>
      </c>
      <c r="G192" s="4" t="str">
        <f t="shared" si="10"/>
        <v>Start group 3 for 50km</v>
      </c>
      <c r="H192" s="4" t="str">
        <f t="shared" si="11"/>
        <v>Start group 4 for 100km</v>
      </c>
    </row>
    <row r="193" spans="1:8">
      <c r="A193" s="4">
        <v>191</v>
      </c>
      <c r="B193" s="5" t="s">
        <v>17</v>
      </c>
      <c r="C193" s="5" t="s">
        <v>1567</v>
      </c>
      <c r="D193" s="30">
        <v>0.11170138888888888</v>
      </c>
      <c r="E193" s="37">
        <f t="shared" si="8"/>
        <v>0.27015558698727016</v>
      </c>
      <c r="F193" s="37">
        <f t="shared" si="9"/>
        <v>0.4391589621234715</v>
      </c>
      <c r="G193" s="4" t="str">
        <f t="shared" si="10"/>
        <v>Start group 3 for 50km</v>
      </c>
      <c r="H193" s="4" t="str">
        <f t="shared" si="11"/>
        <v>Start group 4 for 100km</v>
      </c>
    </row>
    <row r="194" spans="1:8">
      <c r="A194" s="4">
        <v>192</v>
      </c>
      <c r="B194" s="5" t="s">
        <v>123</v>
      </c>
      <c r="C194" s="5" t="s">
        <v>994</v>
      </c>
      <c r="D194" s="30">
        <v>0.11171296296296296</v>
      </c>
      <c r="E194" s="37">
        <f t="shared" si="8"/>
        <v>0.27157001414427157</v>
      </c>
      <c r="F194" s="37">
        <f t="shared" si="9"/>
        <v>0.43930808231434543</v>
      </c>
      <c r="G194" s="4" t="str">
        <f t="shared" si="10"/>
        <v>Start group 3 for 50km</v>
      </c>
      <c r="H194" s="4" t="str">
        <f t="shared" si="11"/>
        <v>Start group 4 for 100km</v>
      </c>
    </row>
    <row r="195" spans="1:8">
      <c r="A195" s="4">
        <v>193</v>
      </c>
      <c r="B195" s="5" t="s">
        <v>28</v>
      </c>
      <c r="C195" s="5" t="s">
        <v>356</v>
      </c>
      <c r="D195" s="30">
        <v>0.11181712962962963</v>
      </c>
      <c r="E195" s="37">
        <f t="shared" si="8"/>
        <v>0.27298444130127297</v>
      </c>
      <c r="F195" s="37">
        <f t="shared" si="9"/>
        <v>0.44065016403221008</v>
      </c>
      <c r="G195" s="4" t="str">
        <f t="shared" si="10"/>
        <v>Start group 3 for 50km</v>
      </c>
      <c r="H195" s="4" t="str">
        <f t="shared" si="11"/>
        <v>Start group 4 for 100km</v>
      </c>
    </row>
    <row r="196" spans="1:8">
      <c r="A196" s="4">
        <v>194</v>
      </c>
      <c r="B196" s="5" t="s">
        <v>50</v>
      </c>
      <c r="C196" s="5" t="s">
        <v>279</v>
      </c>
      <c r="D196" s="30">
        <v>0.11181712962962963</v>
      </c>
      <c r="E196" s="37">
        <f t="shared" ref="E196:E259" si="12">A196/707</f>
        <v>0.27439886845827438</v>
      </c>
      <c r="F196" s="37">
        <f t="shared" ref="F196:F259" si="13">((HOUR(D196)*60+MINUTE(D196)+SECOND(D196)/60)-(HOUR($D$3)*60+MINUTE($D$3)+SECOND($D$3)/60))/(HOUR($D$3)*60+MINUTE($D$3)+SECOND($D$3)/60)</f>
        <v>0.44065016403221008</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4 for 100km</v>
      </c>
    </row>
    <row r="197" spans="1:8">
      <c r="A197" s="4">
        <v>195</v>
      </c>
      <c r="B197" s="5" t="s">
        <v>52</v>
      </c>
      <c r="C197" s="5" t="s">
        <v>588</v>
      </c>
      <c r="D197" s="30">
        <v>0.11184027777777777</v>
      </c>
      <c r="E197" s="37">
        <f t="shared" si="12"/>
        <v>0.27581329561527579</v>
      </c>
      <c r="F197" s="37">
        <f t="shared" si="13"/>
        <v>0.44094840441395777</v>
      </c>
      <c r="G197" s="4" t="str">
        <f t="shared" si="14"/>
        <v>Start group 3 for 50km</v>
      </c>
      <c r="H197" s="4" t="str">
        <f t="shared" si="15"/>
        <v>Start group 4 for 100km</v>
      </c>
    </row>
    <row r="198" spans="1:8">
      <c r="A198" s="4">
        <v>196</v>
      </c>
      <c r="B198" s="5" t="s">
        <v>31</v>
      </c>
      <c r="C198" s="5" t="s">
        <v>294</v>
      </c>
      <c r="D198" s="30">
        <v>0.111875</v>
      </c>
      <c r="E198" s="37">
        <f t="shared" si="12"/>
        <v>0.27722772277227725</v>
      </c>
      <c r="F198" s="37">
        <f t="shared" si="13"/>
        <v>0.44139576498657912</v>
      </c>
      <c r="G198" s="4" t="str">
        <f t="shared" si="14"/>
        <v>Start group 3 for 50km</v>
      </c>
      <c r="H198" s="4" t="str">
        <f t="shared" si="15"/>
        <v>Start group 4 for 100km</v>
      </c>
    </row>
    <row r="199" spans="1:8">
      <c r="A199" s="4">
        <v>197</v>
      </c>
      <c r="B199" s="5" t="s">
        <v>759</v>
      </c>
      <c r="C199" s="5" t="s">
        <v>3233</v>
      </c>
      <c r="D199" s="30">
        <v>0.11193287037037036</v>
      </c>
      <c r="E199" s="37">
        <f t="shared" si="12"/>
        <v>0.27864214992927866</v>
      </c>
      <c r="F199" s="37">
        <f t="shared" si="13"/>
        <v>0.44214136594094844</v>
      </c>
      <c r="G199" s="4" t="str">
        <f t="shared" si="14"/>
        <v>Start group 3 for 50km</v>
      </c>
      <c r="H199" s="4" t="str">
        <f t="shared" si="15"/>
        <v>Start group 4 for 100km</v>
      </c>
    </row>
    <row r="200" spans="1:8">
      <c r="A200" s="4">
        <v>198</v>
      </c>
      <c r="B200" s="5" t="s">
        <v>530</v>
      </c>
      <c r="C200" s="5" t="s">
        <v>630</v>
      </c>
      <c r="D200" s="30">
        <v>0.11196759259259259</v>
      </c>
      <c r="E200" s="37">
        <f t="shared" si="12"/>
        <v>0.28005657708628007</v>
      </c>
      <c r="F200" s="37">
        <f t="shared" si="13"/>
        <v>0.44258872651356984</v>
      </c>
      <c r="G200" s="4" t="str">
        <f t="shared" si="14"/>
        <v>Start group 3 for 50km</v>
      </c>
      <c r="H200" s="4" t="str">
        <f t="shared" si="15"/>
        <v>Start group 4 for 100km</v>
      </c>
    </row>
    <row r="201" spans="1:8">
      <c r="A201" s="4">
        <v>199</v>
      </c>
      <c r="B201" s="5" t="s">
        <v>631</v>
      </c>
      <c r="C201" s="5" t="s">
        <v>652</v>
      </c>
      <c r="D201" s="30">
        <v>0.1120138888888889</v>
      </c>
      <c r="E201" s="37">
        <f t="shared" si="12"/>
        <v>0.28147100424328148</v>
      </c>
      <c r="F201" s="37">
        <f t="shared" si="13"/>
        <v>0.44318520727706545</v>
      </c>
      <c r="G201" s="4" t="str">
        <f t="shared" si="14"/>
        <v>Start group 3 for 50km</v>
      </c>
      <c r="H201" s="4" t="str">
        <f t="shared" si="15"/>
        <v>Start group 4 for 100km</v>
      </c>
    </row>
    <row r="202" spans="1:8">
      <c r="A202" s="4">
        <v>200</v>
      </c>
      <c r="B202" s="5" t="s">
        <v>5</v>
      </c>
      <c r="C202" s="5" t="s">
        <v>3118</v>
      </c>
      <c r="D202" s="30">
        <v>0.11203703703703705</v>
      </c>
      <c r="E202" s="37">
        <f t="shared" si="12"/>
        <v>0.28288543140028288</v>
      </c>
      <c r="F202" s="37">
        <f t="shared" si="13"/>
        <v>0.44348344765881309</v>
      </c>
      <c r="G202" s="4" t="str">
        <f t="shared" si="14"/>
        <v>Start group 3 for 50km</v>
      </c>
      <c r="H202" s="4" t="str">
        <f t="shared" si="15"/>
        <v>Start group 4 for 100km</v>
      </c>
    </row>
    <row r="203" spans="1:8">
      <c r="A203" s="4">
        <v>201</v>
      </c>
      <c r="B203" s="5" t="s">
        <v>71</v>
      </c>
      <c r="C203" s="5" t="s">
        <v>2668</v>
      </c>
      <c r="D203" s="30">
        <v>0.1121875</v>
      </c>
      <c r="E203" s="37">
        <f t="shared" si="12"/>
        <v>0.28429985855728429</v>
      </c>
      <c r="F203" s="37">
        <f t="shared" si="13"/>
        <v>0.44542201014017307</v>
      </c>
      <c r="G203" s="4" t="str">
        <f t="shared" si="14"/>
        <v>Start group 3 for 50km</v>
      </c>
      <c r="H203" s="4" t="str">
        <f t="shared" si="15"/>
        <v>Start group 4 for 100km</v>
      </c>
    </row>
    <row r="204" spans="1:8">
      <c r="A204" s="4">
        <v>202</v>
      </c>
      <c r="B204" s="5" t="s">
        <v>166</v>
      </c>
      <c r="C204" s="5" t="s">
        <v>3234</v>
      </c>
      <c r="D204" s="30">
        <v>0.11232638888888889</v>
      </c>
      <c r="E204" s="37">
        <f t="shared" si="12"/>
        <v>0.2857142857142857</v>
      </c>
      <c r="F204" s="37">
        <f t="shared" si="13"/>
        <v>0.44721145243065913</v>
      </c>
      <c r="G204" s="4" t="str">
        <f t="shared" si="14"/>
        <v>Start group 3 for 50km</v>
      </c>
      <c r="H204" s="4" t="str">
        <f t="shared" si="15"/>
        <v>Start group 4 for 100km</v>
      </c>
    </row>
    <row r="205" spans="1:8">
      <c r="A205" s="4">
        <v>203</v>
      </c>
      <c r="B205" s="5" t="s">
        <v>1696</v>
      </c>
      <c r="C205" s="5" t="s">
        <v>1697</v>
      </c>
      <c r="D205" s="30">
        <v>0.11236111111111112</v>
      </c>
      <c r="E205" s="37">
        <f t="shared" si="12"/>
        <v>0.28712871287128711</v>
      </c>
      <c r="F205" s="37">
        <f t="shared" si="13"/>
        <v>0.44765881300328075</v>
      </c>
      <c r="G205" s="4" t="str">
        <f t="shared" si="14"/>
        <v>Start group 3 for 50km</v>
      </c>
      <c r="H205" s="4" t="str">
        <f t="shared" si="15"/>
        <v>Start group 4 for 100km</v>
      </c>
    </row>
    <row r="206" spans="1:8">
      <c r="A206" s="4">
        <v>204</v>
      </c>
      <c r="B206" s="5" t="s">
        <v>17</v>
      </c>
      <c r="C206" s="5" t="s">
        <v>768</v>
      </c>
      <c r="D206" s="30">
        <v>0.11236111111111112</v>
      </c>
      <c r="E206" s="37">
        <f t="shared" si="12"/>
        <v>0.28854314002828857</v>
      </c>
      <c r="F206" s="37">
        <f t="shared" si="13"/>
        <v>0.44765881300328075</v>
      </c>
      <c r="G206" s="4" t="str">
        <f t="shared" si="14"/>
        <v>Start group 3 for 50km</v>
      </c>
      <c r="H206" s="4" t="str">
        <f t="shared" si="15"/>
        <v>Start group 4 for 100km</v>
      </c>
    </row>
    <row r="207" spans="1:8">
      <c r="A207" s="4">
        <v>205</v>
      </c>
      <c r="B207" s="5" t="s">
        <v>38</v>
      </c>
      <c r="C207" s="5" t="s">
        <v>1398</v>
      </c>
      <c r="D207" s="30">
        <v>0.11246527777777778</v>
      </c>
      <c r="E207" s="37">
        <f t="shared" si="12"/>
        <v>0.28995756718528998</v>
      </c>
      <c r="F207" s="37">
        <f t="shared" si="13"/>
        <v>0.44900089472114513</v>
      </c>
      <c r="G207" s="4" t="str">
        <f t="shared" si="14"/>
        <v>Start group 3 for 50km</v>
      </c>
      <c r="H207" s="4" t="str">
        <f t="shared" si="15"/>
        <v>Start group 4 for 100km</v>
      </c>
    </row>
    <row r="208" spans="1:8">
      <c r="A208" s="4">
        <v>206</v>
      </c>
      <c r="B208" s="5" t="s">
        <v>55</v>
      </c>
      <c r="C208" s="5" t="s">
        <v>531</v>
      </c>
      <c r="D208" s="30">
        <v>0.11246527777777778</v>
      </c>
      <c r="E208" s="37">
        <f t="shared" si="12"/>
        <v>0.29137199434229138</v>
      </c>
      <c r="F208" s="37">
        <f t="shared" si="13"/>
        <v>0.44900089472114513</v>
      </c>
      <c r="G208" s="4" t="str">
        <f t="shared" si="14"/>
        <v>Start group 3 for 50km</v>
      </c>
      <c r="H208" s="4" t="str">
        <f t="shared" si="15"/>
        <v>Start group 4 for 100km</v>
      </c>
    </row>
    <row r="209" spans="1:8">
      <c r="A209" s="4">
        <v>207</v>
      </c>
      <c r="B209" s="5" t="s">
        <v>16</v>
      </c>
      <c r="C209" s="5" t="s">
        <v>531</v>
      </c>
      <c r="D209" s="30">
        <v>0.11246527777777778</v>
      </c>
      <c r="E209" s="37">
        <f t="shared" si="12"/>
        <v>0.29278642149929279</v>
      </c>
      <c r="F209" s="37">
        <f t="shared" si="13"/>
        <v>0.44900089472114513</v>
      </c>
      <c r="G209" s="4" t="str">
        <f t="shared" si="14"/>
        <v>Start group 3 for 50km</v>
      </c>
      <c r="H209" s="4" t="str">
        <f t="shared" si="15"/>
        <v>Start group 4 for 100km</v>
      </c>
    </row>
    <row r="210" spans="1:8">
      <c r="A210" s="4">
        <v>208</v>
      </c>
      <c r="B210" s="5" t="s">
        <v>38</v>
      </c>
      <c r="C210" s="5" t="s">
        <v>3235</v>
      </c>
      <c r="D210" s="30">
        <v>0.11247685185185186</v>
      </c>
      <c r="E210" s="37">
        <f t="shared" si="12"/>
        <v>0.2942008486562942</v>
      </c>
      <c r="F210" s="37">
        <f t="shared" si="13"/>
        <v>0.44915001491201911</v>
      </c>
      <c r="G210" s="4" t="str">
        <f t="shared" si="14"/>
        <v>Start group 3 for 50km</v>
      </c>
      <c r="H210" s="4" t="str">
        <f t="shared" si="15"/>
        <v>Start group 4 for 100km</v>
      </c>
    </row>
    <row r="211" spans="1:8">
      <c r="A211" s="4">
        <v>209</v>
      </c>
      <c r="B211" s="5" t="s">
        <v>177</v>
      </c>
      <c r="C211" s="5" t="s">
        <v>80</v>
      </c>
      <c r="D211" s="30">
        <v>0.1125462962962963</v>
      </c>
      <c r="E211" s="37">
        <f t="shared" si="12"/>
        <v>0.29561527581329561</v>
      </c>
      <c r="F211" s="37">
        <f t="shared" si="13"/>
        <v>0.45004473605726214</v>
      </c>
      <c r="G211" s="4" t="str">
        <f t="shared" si="14"/>
        <v>Start group 3 for 50km</v>
      </c>
      <c r="H211" s="4" t="str">
        <f t="shared" si="15"/>
        <v>Start group 4 for 100km</v>
      </c>
    </row>
    <row r="212" spans="1:8">
      <c r="A212" s="4">
        <v>210</v>
      </c>
      <c r="B212" s="5" t="s">
        <v>25</v>
      </c>
      <c r="C212" s="5" t="s">
        <v>735</v>
      </c>
      <c r="D212" s="30">
        <v>0.11263888888888889</v>
      </c>
      <c r="E212" s="37">
        <f t="shared" si="12"/>
        <v>0.29702970297029702</v>
      </c>
      <c r="F212" s="37">
        <f t="shared" si="13"/>
        <v>0.45123769758425281</v>
      </c>
      <c r="G212" s="4" t="str">
        <f t="shared" si="14"/>
        <v>Start group 3 for 50km</v>
      </c>
      <c r="H212" s="4" t="str">
        <f t="shared" si="15"/>
        <v>Start group 4 for 100km</v>
      </c>
    </row>
    <row r="213" spans="1:8">
      <c r="A213" s="4">
        <v>211</v>
      </c>
      <c r="B213" s="5" t="s">
        <v>25</v>
      </c>
      <c r="C213" s="5" t="s">
        <v>1669</v>
      </c>
      <c r="D213" s="30">
        <v>0.11266203703703703</v>
      </c>
      <c r="E213" s="37">
        <f t="shared" si="12"/>
        <v>0.29844413012729842</v>
      </c>
      <c r="F213" s="37">
        <f t="shared" si="13"/>
        <v>0.4515359379660005</v>
      </c>
      <c r="G213" s="4" t="str">
        <f t="shared" si="14"/>
        <v>Start group 3 for 50km</v>
      </c>
      <c r="H213" s="4" t="str">
        <f t="shared" si="15"/>
        <v>Start group 4 for 100km</v>
      </c>
    </row>
    <row r="214" spans="1:8">
      <c r="A214" s="4">
        <v>212</v>
      </c>
      <c r="B214" s="5" t="s">
        <v>28</v>
      </c>
      <c r="C214" s="5" t="s">
        <v>3236</v>
      </c>
      <c r="D214" s="30">
        <v>0.11266203703703703</v>
      </c>
      <c r="E214" s="37">
        <f t="shared" si="12"/>
        <v>0.29985855728429983</v>
      </c>
      <c r="F214" s="37">
        <f t="shared" si="13"/>
        <v>0.4515359379660005</v>
      </c>
      <c r="G214" s="4" t="str">
        <f t="shared" si="14"/>
        <v>Start group 3 for 50km</v>
      </c>
      <c r="H214" s="4" t="str">
        <f t="shared" si="15"/>
        <v>Start group 4 for 100km</v>
      </c>
    </row>
    <row r="215" spans="1:8">
      <c r="A215" s="4">
        <v>213</v>
      </c>
      <c r="B215" s="5" t="s">
        <v>29</v>
      </c>
      <c r="C215" s="5" t="s">
        <v>335</v>
      </c>
      <c r="D215" s="30">
        <v>0.11271990740740741</v>
      </c>
      <c r="E215" s="37">
        <f t="shared" si="12"/>
        <v>0.30127298444130129</v>
      </c>
      <c r="F215" s="37">
        <f t="shared" si="13"/>
        <v>0.45228153892036982</v>
      </c>
      <c r="G215" s="4" t="str">
        <f t="shared" si="14"/>
        <v>Start group 3 for 50km</v>
      </c>
      <c r="H215" s="4" t="str">
        <f t="shared" si="15"/>
        <v>Start group 4 for 100km</v>
      </c>
    </row>
    <row r="216" spans="1:8">
      <c r="A216" s="4">
        <v>214</v>
      </c>
      <c r="B216" s="5" t="s">
        <v>18</v>
      </c>
      <c r="C216" s="5" t="s">
        <v>1639</v>
      </c>
      <c r="D216" s="30">
        <v>0.11271990740740741</v>
      </c>
      <c r="E216" s="37">
        <f t="shared" si="12"/>
        <v>0.3026874115983027</v>
      </c>
      <c r="F216" s="37">
        <f t="shared" si="13"/>
        <v>0.45228153892036982</v>
      </c>
      <c r="G216" s="4" t="str">
        <f t="shared" si="14"/>
        <v>Start group 3 for 50km</v>
      </c>
      <c r="H216" s="4" t="str">
        <f t="shared" si="15"/>
        <v>Start group 4 for 100km</v>
      </c>
    </row>
    <row r="217" spans="1:8">
      <c r="A217" s="4">
        <v>215</v>
      </c>
      <c r="B217" s="5" t="s">
        <v>47</v>
      </c>
      <c r="C217" s="5" t="s">
        <v>729</v>
      </c>
      <c r="D217" s="30">
        <v>0.11273148148148149</v>
      </c>
      <c r="E217" s="37">
        <f t="shared" si="12"/>
        <v>0.30410183875530411</v>
      </c>
      <c r="F217" s="37">
        <f t="shared" si="13"/>
        <v>0.45243065911124375</v>
      </c>
      <c r="G217" s="4" t="str">
        <f t="shared" si="14"/>
        <v>Start group 3 for 50km</v>
      </c>
      <c r="H217" s="4" t="str">
        <f t="shared" si="15"/>
        <v>Start group 4 for 100km</v>
      </c>
    </row>
    <row r="218" spans="1:8">
      <c r="A218" s="4">
        <v>216</v>
      </c>
      <c r="B218" s="5" t="s">
        <v>56</v>
      </c>
      <c r="C218" s="5" t="s">
        <v>3237</v>
      </c>
      <c r="D218" s="30">
        <v>0.11287037037037036</v>
      </c>
      <c r="E218" s="37">
        <f t="shared" si="12"/>
        <v>0.30551626591230552</v>
      </c>
      <c r="F218" s="37">
        <f t="shared" si="13"/>
        <v>0.4542201014017298</v>
      </c>
      <c r="G218" s="4" t="str">
        <f t="shared" si="14"/>
        <v>Start group 3 for 50km</v>
      </c>
      <c r="H218" s="4" t="str">
        <f t="shared" si="15"/>
        <v>Start group 4 for 100km</v>
      </c>
    </row>
    <row r="219" spans="1:8">
      <c r="A219" s="4">
        <v>217</v>
      </c>
      <c r="B219" s="5" t="s">
        <v>64</v>
      </c>
      <c r="C219" s="5" t="s">
        <v>2538</v>
      </c>
      <c r="D219" s="30">
        <v>0.11290509259259258</v>
      </c>
      <c r="E219" s="37">
        <f t="shared" si="12"/>
        <v>0.30693069306930693</v>
      </c>
      <c r="F219" s="37">
        <f t="shared" si="13"/>
        <v>0.45466746197435143</v>
      </c>
      <c r="G219" s="4" t="str">
        <f t="shared" si="14"/>
        <v>Start group 3 for 50km</v>
      </c>
      <c r="H219" s="4" t="str">
        <f t="shared" si="15"/>
        <v>Start group 4 for 100km</v>
      </c>
    </row>
    <row r="220" spans="1:8">
      <c r="A220" s="4">
        <v>218</v>
      </c>
      <c r="B220" s="5" t="s">
        <v>35</v>
      </c>
      <c r="C220" s="5" t="s">
        <v>288</v>
      </c>
      <c r="D220" s="30">
        <v>0.11293981481481481</v>
      </c>
      <c r="E220" s="37">
        <f t="shared" si="12"/>
        <v>0.30834512022630833</v>
      </c>
      <c r="F220" s="37">
        <f t="shared" si="13"/>
        <v>0.45511482254697283</v>
      </c>
      <c r="G220" s="4" t="str">
        <f t="shared" si="14"/>
        <v>Start group 3 for 50km</v>
      </c>
      <c r="H220" s="4" t="str">
        <f t="shared" si="15"/>
        <v>Start group 4 for 100km</v>
      </c>
    </row>
    <row r="221" spans="1:8">
      <c r="A221" s="4">
        <v>219</v>
      </c>
      <c r="B221" s="5" t="s">
        <v>119</v>
      </c>
      <c r="C221" s="5" t="s">
        <v>194</v>
      </c>
      <c r="D221" s="30">
        <v>0.11300925925925925</v>
      </c>
      <c r="E221" s="37">
        <f t="shared" si="12"/>
        <v>0.30975954738330974</v>
      </c>
      <c r="F221" s="37">
        <f t="shared" si="13"/>
        <v>0.4560095436922158</v>
      </c>
      <c r="G221" s="4" t="str">
        <f t="shared" si="14"/>
        <v>Start group 3 for 50km</v>
      </c>
      <c r="H221" s="4" t="str">
        <f t="shared" si="15"/>
        <v>Start group 4 for 100km</v>
      </c>
    </row>
    <row r="222" spans="1:8">
      <c r="A222" s="4">
        <v>220</v>
      </c>
      <c r="B222" s="5" t="s">
        <v>138</v>
      </c>
      <c r="C222" s="5" t="s">
        <v>3238</v>
      </c>
      <c r="D222" s="30">
        <v>0.11341435185185185</v>
      </c>
      <c r="E222" s="37">
        <f t="shared" si="12"/>
        <v>0.31117397454031115</v>
      </c>
      <c r="F222" s="37">
        <f t="shared" si="13"/>
        <v>0.46122875037280048</v>
      </c>
      <c r="G222" s="4" t="str">
        <f t="shared" si="14"/>
        <v>Start group 3 for 50km</v>
      </c>
      <c r="H222" s="4" t="str">
        <f t="shared" si="15"/>
        <v>Start group 4 for 100km</v>
      </c>
    </row>
    <row r="223" spans="1:8">
      <c r="A223" s="4">
        <v>221</v>
      </c>
      <c r="B223" s="5" t="s">
        <v>2335</v>
      </c>
      <c r="C223" s="5" t="s">
        <v>2336</v>
      </c>
      <c r="D223" s="30">
        <v>0.11343750000000001</v>
      </c>
      <c r="E223" s="37">
        <f t="shared" si="12"/>
        <v>0.31258840169731261</v>
      </c>
      <c r="F223" s="37">
        <f t="shared" si="13"/>
        <v>0.46152699075454812</v>
      </c>
      <c r="G223" s="4" t="str">
        <f t="shared" si="14"/>
        <v>Start group 3 for 50km</v>
      </c>
      <c r="H223" s="4" t="str">
        <f t="shared" si="15"/>
        <v>Start group 4 for 100km</v>
      </c>
    </row>
    <row r="224" spans="1:8">
      <c r="A224" s="4">
        <v>222</v>
      </c>
      <c r="B224" s="5" t="s">
        <v>50</v>
      </c>
      <c r="C224" s="5" t="s">
        <v>3239</v>
      </c>
      <c r="D224" s="30">
        <v>0.11354166666666667</v>
      </c>
      <c r="E224" s="37">
        <f t="shared" si="12"/>
        <v>0.31400282885431402</v>
      </c>
      <c r="F224" s="37">
        <f t="shared" si="13"/>
        <v>0.46286907247241277</v>
      </c>
      <c r="G224" s="4" t="str">
        <f t="shared" si="14"/>
        <v>Start group 3 for 50km</v>
      </c>
      <c r="H224" s="4" t="str">
        <f t="shared" si="15"/>
        <v>Start group 4 for 100km</v>
      </c>
    </row>
    <row r="225" spans="1:8">
      <c r="A225" s="4">
        <v>223</v>
      </c>
      <c r="B225" s="5" t="s">
        <v>143</v>
      </c>
      <c r="C225" s="5" t="s">
        <v>449</v>
      </c>
      <c r="D225" s="30">
        <v>0.11359953703703703</v>
      </c>
      <c r="E225" s="37">
        <f t="shared" si="12"/>
        <v>0.31541725601131543</v>
      </c>
      <c r="F225" s="37">
        <f t="shared" si="13"/>
        <v>0.46361467342678209</v>
      </c>
      <c r="G225" s="4" t="str">
        <f t="shared" si="14"/>
        <v>Start group 3 for 50km</v>
      </c>
      <c r="H225" s="4" t="str">
        <f t="shared" si="15"/>
        <v>Start group 4 for 100km</v>
      </c>
    </row>
    <row r="226" spans="1:8">
      <c r="A226" s="4">
        <v>224</v>
      </c>
      <c r="B226" s="5" t="s">
        <v>631</v>
      </c>
      <c r="C226" s="5" t="s">
        <v>2507</v>
      </c>
      <c r="D226" s="30">
        <v>0.11383101851851851</v>
      </c>
      <c r="E226" s="37">
        <f t="shared" si="12"/>
        <v>0.31683168316831684</v>
      </c>
      <c r="F226" s="37">
        <f t="shared" si="13"/>
        <v>0.46659707724425881</v>
      </c>
      <c r="G226" s="4" t="str">
        <f t="shared" si="14"/>
        <v>Start group 3 for 50km</v>
      </c>
      <c r="H226" s="4" t="str">
        <f t="shared" si="15"/>
        <v>Start group 4 for 100km</v>
      </c>
    </row>
    <row r="227" spans="1:8">
      <c r="A227" s="4">
        <v>225</v>
      </c>
      <c r="B227" s="5" t="s">
        <v>79</v>
      </c>
      <c r="C227" s="5" t="s">
        <v>2851</v>
      </c>
      <c r="D227" s="30">
        <v>0.11390046296296297</v>
      </c>
      <c r="E227" s="37">
        <f t="shared" si="12"/>
        <v>0.31824611032531824</v>
      </c>
      <c r="F227" s="37">
        <f t="shared" si="13"/>
        <v>0.46749179838950206</v>
      </c>
      <c r="G227" s="4" t="str">
        <f t="shared" si="14"/>
        <v>Start group 3 for 50km</v>
      </c>
      <c r="H227" s="4" t="str">
        <f t="shared" si="15"/>
        <v>Start group 4 for 100km</v>
      </c>
    </row>
    <row r="228" spans="1:8">
      <c r="A228" s="4">
        <v>226</v>
      </c>
      <c r="B228" s="5" t="s">
        <v>804</v>
      </c>
      <c r="C228" s="5" t="s">
        <v>22</v>
      </c>
      <c r="D228" s="30">
        <v>0.11398148148148148</v>
      </c>
      <c r="E228" s="37">
        <f t="shared" si="12"/>
        <v>0.31966053748231965</v>
      </c>
      <c r="F228" s="37">
        <f t="shared" si="13"/>
        <v>0.46853563972561879</v>
      </c>
      <c r="G228" s="4" t="str">
        <f t="shared" si="14"/>
        <v>Start group 3 for 50km</v>
      </c>
      <c r="H228" s="4" t="str">
        <f t="shared" si="15"/>
        <v>Start group 4 for 100km</v>
      </c>
    </row>
    <row r="229" spans="1:8">
      <c r="A229" s="4">
        <v>227</v>
      </c>
      <c r="B229" s="5" t="s">
        <v>29</v>
      </c>
      <c r="C229" s="5" t="s">
        <v>2305</v>
      </c>
      <c r="D229" s="30">
        <v>0.11398148148148148</v>
      </c>
      <c r="E229" s="37">
        <f t="shared" si="12"/>
        <v>0.32107496463932106</v>
      </c>
      <c r="F229" s="37">
        <f t="shared" si="13"/>
        <v>0.46853563972561879</v>
      </c>
      <c r="G229" s="4" t="str">
        <f t="shared" si="14"/>
        <v>Start group 3 for 50km</v>
      </c>
      <c r="H229" s="4" t="str">
        <f t="shared" si="15"/>
        <v>Start group 4 for 100km</v>
      </c>
    </row>
    <row r="230" spans="1:8">
      <c r="A230" s="4">
        <v>228</v>
      </c>
      <c r="B230" s="5" t="s">
        <v>70</v>
      </c>
      <c r="C230" s="5" t="s">
        <v>3240</v>
      </c>
      <c r="D230" s="30">
        <v>0.1140625</v>
      </c>
      <c r="E230" s="37">
        <f t="shared" si="12"/>
        <v>0.32248939179632247</v>
      </c>
      <c r="F230" s="37">
        <f t="shared" si="13"/>
        <v>0.46957948106173575</v>
      </c>
      <c r="G230" s="4" t="str">
        <f t="shared" si="14"/>
        <v>Start group 3 for 50km</v>
      </c>
      <c r="H230" s="4" t="str">
        <f t="shared" si="15"/>
        <v>Start group 4 for 100km</v>
      </c>
    </row>
    <row r="231" spans="1:8">
      <c r="A231" s="4">
        <v>229</v>
      </c>
      <c r="B231" s="5" t="s">
        <v>405</v>
      </c>
      <c r="C231" s="5" t="s">
        <v>785</v>
      </c>
      <c r="D231" s="30">
        <v>0.11424768518518519</v>
      </c>
      <c r="E231" s="37">
        <f t="shared" si="12"/>
        <v>0.32390381895332393</v>
      </c>
      <c r="F231" s="37">
        <f t="shared" si="13"/>
        <v>0.47196540411571741</v>
      </c>
      <c r="G231" s="4" t="str">
        <f t="shared" si="14"/>
        <v>Start group 3 for 50km</v>
      </c>
      <c r="H231" s="4" t="str">
        <f t="shared" si="15"/>
        <v>Start group 4 for 100km</v>
      </c>
    </row>
    <row r="232" spans="1:8">
      <c r="A232" s="4">
        <v>230</v>
      </c>
      <c r="B232" s="5" t="s">
        <v>270</v>
      </c>
      <c r="C232" s="5" t="s">
        <v>437</v>
      </c>
      <c r="D232" s="30">
        <v>0.11425925925925927</v>
      </c>
      <c r="E232" s="37">
        <f t="shared" si="12"/>
        <v>0.32531824611032534</v>
      </c>
      <c r="F232" s="37">
        <f t="shared" si="13"/>
        <v>0.47211452430659112</v>
      </c>
      <c r="G232" s="4" t="str">
        <f t="shared" si="14"/>
        <v>Start group 3 for 50km</v>
      </c>
      <c r="H232" s="4" t="str">
        <f t="shared" si="15"/>
        <v>Start group 4 for 100km</v>
      </c>
    </row>
    <row r="233" spans="1:8">
      <c r="A233" s="4">
        <v>231</v>
      </c>
      <c r="B233" s="5" t="s">
        <v>25</v>
      </c>
      <c r="C233" s="5" t="s">
        <v>3241</v>
      </c>
      <c r="D233" s="30">
        <v>0.11431712962962963</v>
      </c>
      <c r="E233" s="37">
        <f t="shared" si="12"/>
        <v>0.32673267326732675</v>
      </c>
      <c r="F233" s="37">
        <f t="shared" si="13"/>
        <v>0.47286012526096044</v>
      </c>
      <c r="G233" s="4" t="str">
        <f t="shared" si="14"/>
        <v>Start group 3 for 50km</v>
      </c>
      <c r="H233" s="4" t="str">
        <f t="shared" si="15"/>
        <v>Start group 4 for 100km</v>
      </c>
    </row>
    <row r="234" spans="1:8">
      <c r="A234" s="4">
        <v>232</v>
      </c>
      <c r="B234" s="5" t="s">
        <v>278</v>
      </c>
      <c r="C234" s="5" t="s">
        <v>1702</v>
      </c>
      <c r="D234" s="30">
        <v>0.11442129629629628</v>
      </c>
      <c r="E234" s="37">
        <f t="shared" si="12"/>
        <v>0.32814710042432815</v>
      </c>
      <c r="F234" s="37">
        <f t="shared" si="13"/>
        <v>0.47420220697882509</v>
      </c>
      <c r="G234" s="4" t="str">
        <f t="shared" si="14"/>
        <v>Start group 3 for 50km</v>
      </c>
      <c r="H234" s="4" t="str">
        <f t="shared" si="15"/>
        <v>Start group 4 for 100km</v>
      </c>
    </row>
    <row r="235" spans="1:8">
      <c r="A235" s="4">
        <v>233</v>
      </c>
      <c r="B235" s="5" t="s">
        <v>80</v>
      </c>
      <c r="C235" s="5" t="s">
        <v>610</v>
      </c>
      <c r="D235" s="30">
        <v>0.11447916666666667</v>
      </c>
      <c r="E235" s="37">
        <f t="shared" si="12"/>
        <v>0.32956152758132956</v>
      </c>
      <c r="F235" s="37">
        <f t="shared" si="13"/>
        <v>0.47494780793319413</v>
      </c>
      <c r="G235" s="4" t="str">
        <f t="shared" si="14"/>
        <v>Start group 3 for 50km</v>
      </c>
      <c r="H235" s="4" t="str">
        <f t="shared" si="15"/>
        <v>Start group 4 for 100km</v>
      </c>
    </row>
    <row r="236" spans="1:8">
      <c r="A236" s="4">
        <v>234</v>
      </c>
      <c r="B236" s="5" t="s">
        <v>175</v>
      </c>
      <c r="C236" s="5" t="s">
        <v>297</v>
      </c>
      <c r="D236" s="30">
        <v>0.11451388888888887</v>
      </c>
      <c r="E236" s="37">
        <f t="shared" si="12"/>
        <v>0.33097595473833097</v>
      </c>
      <c r="F236" s="37">
        <f t="shared" si="13"/>
        <v>0.47539516850581576</v>
      </c>
      <c r="G236" s="4" t="str">
        <f t="shared" si="14"/>
        <v>Start group 3 for 50km</v>
      </c>
      <c r="H236" s="4" t="str">
        <f t="shared" si="15"/>
        <v>Start group 4 for 100km</v>
      </c>
    </row>
    <row r="237" spans="1:8">
      <c r="A237" s="4">
        <v>235</v>
      </c>
      <c r="B237" s="5" t="s">
        <v>26</v>
      </c>
      <c r="C237" s="5" t="s">
        <v>2592</v>
      </c>
      <c r="D237" s="30">
        <v>0.11457175925925926</v>
      </c>
      <c r="E237" s="37">
        <f t="shared" si="12"/>
        <v>0.33239038189533238</v>
      </c>
      <c r="F237" s="37">
        <f t="shared" si="13"/>
        <v>0.4761407694601848</v>
      </c>
      <c r="G237" s="4" t="str">
        <f t="shared" si="14"/>
        <v>Start group 3 for 50km</v>
      </c>
      <c r="H237" s="4" t="str">
        <f t="shared" si="15"/>
        <v>Start group 4 for 100km</v>
      </c>
    </row>
    <row r="238" spans="1:8">
      <c r="A238" s="4">
        <v>236</v>
      </c>
      <c r="B238" s="5" t="s">
        <v>15</v>
      </c>
      <c r="C238" s="5" t="s">
        <v>3242</v>
      </c>
      <c r="D238" s="30">
        <v>0.11459490740740741</v>
      </c>
      <c r="E238" s="37">
        <f t="shared" si="12"/>
        <v>0.33380480905233378</v>
      </c>
      <c r="F238" s="37">
        <f t="shared" si="13"/>
        <v>0.47643900984193271</v>
      </c>
      <c r="G238" s="4" t="str">
        <f t="shared" si="14"/>
        <v>Start group 3 for 50km</v>
      </c>
      <c r="H238" s="4" t="str">
        <f t="shared" si="15"/>
        <v>Start group 4 for 100km</v>
      </c>
    </row>
    <row r="239" spans="1:8">
      <c r="A239" s="4">
        <v>237</v>
      </c>
      <c r="B239" s="5" t="s">
        <v>33</v>
      </c>
      <c r="C239" s="5" t="s">
        <v>2542</v>
      </c>
      <c r="D239" s="30">
        <v>0.11459490740740741</v>
      </c>
      <c r="E239" s="37">
        <f t="shared" si="12"/>
        <v>0.33521923620933519</v>
      </c>
      <c r="F239" s="37">
        <f t="shared" si="13"/>
        <v>0.47643900984193271</v>
      </c>
      <c r="G239" s="4" t="str">
        <f t="shared" si="14"/>
        <v>Start group 3 for 50km</v>
      </c>
      <c r="H239" s="4" t="str">
        <f t="shared" si="15"/>
        <v>Start group 4 for 100km</v>
      </c>
    </row>
    <row r="240" spans="1:8">
      <c r="A240" s="4">
        <v>238</v>
      </c>
      <c r="B240" s="5" t="s">
        <v>3243</v>
      </c>
      <c r="C240" s="5" t="s">
        <v>3244</v>
      </c>
      <c r="D240" s="30">
        <v>0.11462962962962964</v>
      </c>
      <c r="E240" s="37">
        <f t="shared" si="12"/>
        <v>0.33663366336633666</v>
      </c>
      <c r="F240" s="37">
        <f t="shared" si="13"/>
        <v>0.47688637041455412</v>
      </c>
      <c r="G240" s="4" t="str">
        <f t="shared" si="14"/>
        <v>Start group 3 for 50km</v>
      </c>
      <c r="H240" s="4" t="str">
        <f t="shared" si="15"/>
        <v>Start group 4 for 100km</v>
      </c>
    </row>
    <row r="241" spans="1:8">
      <c r="A241" s="4">
        <v>239</v>
      </c>
      <c r="B241" s="5" t="s">
        <v>16</v>
      </c>
      <c r="C241" s="5" t="s">
        <v>336</v>
      </c>
      <c r="D241" s="30">
        <v>0.11478009259259259</v>
      </c>
      <c r="E241" s="37">
        <f t="shared" si="12"/>
        <v>0.33804809052333806</v>
      </c>
      <c r="F241" s="37">
        <f t="shared" si="13"/>
        <v>0.4788249328959141</v>
      </c>
      <c r="G241" s="4" t="str">
        <f t="shared" si="14"/>
        <v>Start group 3 for 50km</v>
      </c>
      <c r="H241" s="4" t="str">
        <f t="shared" si="15"/>
        <v>Start group 4 for 100km</v>
      </c>
    </row>
    <row r="242" spans="1:8">
      <c r="A242" s="4">
        <v>240</v>
      </c>
      <c r="B242" s="5" t="s">
        <v>12</v>
      </c>
      <c r="C242" s="5" t="s">
        <v>3245</v>
      </c>
      <c r="D242" s="30">
        <v>0.11488425925925926</v>
      </c>
      <c r="E242" s="37">
        <f t="shared" si="12"/>
        <v>0.33946251768033947</v>
      </c>
      <c r="F242" s="37">
        <f t="shared" si="13"/>
        <v>0.48016701461377875</v>
      </c>
      <c r="G242" s="4" t="str">
        <f t="shared" si="14"/>
        <v>Start group 3 for 50km</v>
      </c>
      <c r="H242" s="4" t="str">
        <f t="shared" si="15"/>
        <v>Start group 4 for 100km</v>
      </c>
    </row>
    <row r="243" spans="1:8">
      <c r="A243" s="4">
        <v>241</v>
      </c>
      <c r="B243" s="5" t="s">
        <v>131</v>
      </c>
      <c r="C243" s="5" t="s">
        <v>348</v>
      </c>
      <c r="D243" s="30">
        <v>0.1149074074074074</v>
      </c>
      <c r="E243" s="37">
        <f t="shared" si="12"/>
        <v>0.34087694483734088</v>
      </c>
      <c r="F243" s="37">
        <f t="shared" si="13"/>
        <v>0.48046525499552645</v>
      </c>
      <c r="G243" s="4" t="str">
        <f t="shared" si="14"/>
        <v>Start group 3 for 50km</v>
      </c>
      <c r="H243" s="4" t="str">
        <f t="shared" si="15"/>
        <v>Start group 4 for 100km</v>
      </c>
    </row>
    <row r="244" spans="1:8">
      <c r="A244" s="4">
        <v>242</v>
      </c>
      <c r="B244" s="5" t="s">
        <v>3246</v>
      </c>
      <c r="C244" s="5" t="s">
        <v>3247</v>
      </c>
      <c r="D244" s="30">
        <v>0.11509259259259259</v>
      </c>
      <c r="E244" s="37">
        <f t="shared" si="12"/>
        <v>0.34229137199434229</v>
      </c>
      <c r="F244" s="37">
        <f t="shared" si="13"/>
        <v>0.48285117804950778</v>
      </c>
      <c r="G244" s="4" t="str">
        <f t="shared" si="14"/>
        <v>Start group 3 for 50km</v>
      </c>
      <c r="H244" s="4" t="str">
        <f t="shared" si="15"/>
        <v>Start group 4 for 100km</v>
      </c>
    </row>
    <row r="245" spans="1:8">
      <c r="A245" s="4">
        <v>243</v>
      </c>
      <c r="B245" s="5" t="s">
        <v>50</v>
      </c>
      <c r="C245" s="5" t="s">
        <v>776</v>
      </c>
      <c r="D245" s="30">
        <v>0.11510416666666667</v>
      </c>
      <c r="E245" s="37">
        <f t="shared" si="12"/>
        <v>0.34370579915134369</v>
      </c>
      <c r="F245" s="37">
        <f t="shared" si="13"/>
        <v>0.48300029824038176</v>
      </c>
      <c r="G245" s="4" t="str">
        <f t="shared" si="14"/>
        <v>Start group 3 for 50km</v>
      </c>
      <c r="H245" s="4" t="str">
        <f t="shared" si="15"/>
        <v>Start group 4 for 100km</v>
      </c>
    </row>
    <row r="246" spans="1:8">
      <c r="A246" s="4">
        <v>244</v>
      </c>
      <c r="B246" s="5" t="s">
        <v>15</v>
      </c>
      <c r="C246" s="5" t="s">
        <v>130</v>
      </c>
      <c r="D246" s="30">
        <v>0.11512731481481481</v>
      </c>
      <c r="E246" s="37">
        <f t="shared" si="12"/>
        <v>0.3451202263083451</v>
      </c>
      <c r="F246" s="37">
        <f t="shared" si="13"/>
        <v>0.48329853862212946</v>
      </c>
      <c r="G246" s="4" t="str">
        <f t="shared" si="14"/>
        <v>Start group 3 for 50km</v>
      </c>
      <c r="H246" s="4" t="str">
        <f t="shared" si="15"/>
        <v>Start group 4 for 100km</v>
      </c>
    </row>
    <row r="247" spans="1:8">
      <c r="A247" s="4">
        <v>245</v>
      </c>
      <c r="B247" s="5" t="s">
        <v>3248</v>
      </c>
      <c r="C247" s="5" t="s">
        <v>3249</v>
      </c>
      <c r="D247" s="30">
        <v>0.1153125</v>
      </c>
      <c r="E247" s="37">
        <f t="shared" si="12"/>
        <v>0.34653465346534651</v>
      </c>
      <c r="F247" s="37">
        <f t="shared" si="13"/>
        <v>0.48568446167611107</v>
      </c>
      <c r="G247" s="4" t="str">
        <f t="shared" si="14"/>
        <v>Start group 3 for 50km</v>
      </c>
      <c r="H247" s="4" t="str">
        <f t="shared" si="15"/>
        <v>Start group 4 for 100km</v>
      </c>
    </row>
    <row r="248" spans="1:8">
      <c r="A248" s="4">
        <v>246</v>
      </c>
      <c r="B248" s="5" t="s">
        <v>258</v>
      </c>
      <c r="C248" s="5" t="s">
        <v>2658</v>
      </c>
      <c r="D248" s="30">
        <v>0.1153125</v>
      </c>
      <c r="E248" s="37">
        <f t="shared" si="12"/>
        <v>0.34794908062234797</v>
      </c>
      <c r="F248" s="37">
        <f t="shared" si="13"/>
        <v>0.48568446167611107</v>
      </c>
      <c r="G248" s="4" t="str">
        <f t="shared" si="14"/>
        <v>Start group 3 for 50km</v>
      </c>
      <c r="H248" s="4" t="str">
        <f t="shared" si="15"/>
        <v>Start group 4 for 100km</v>
      </c>
    </row>
    <row r="249" spans="1:8">
      <c r="A249" s="4">
        <v>247</v>
      </c>
      <c r="B249" s="5" t="s">
        <v>31</v>
      </c>
      <c r="C249" s="5" t="s">
        <v>1266</v>
      </c>
      <c r="D249" s="30">
        <v>0.11547453703703703</v>
      </c>
      <c r="E249" s="37">
        <f t="shared" si="12"/>
        <v>0.34936350777934938</v>
      </c>
      <c r="F249" s="37">
        <f t="shared" si="13"/>
        <v>0.48777214434834476</v>
      </c>
      <c r="G249" s="4" t="str">
        <f t="shared" si="14"/>
        <v>Start group 3 for 50km</v>
      </c>
      <c r="H249" s="4" t="str">
        <f t="shared" si="15"/>
        <v>Start group 4 for 100km</v>
      </c>
    </row>
    <row r="250" spans="1:8">
      <c r="A250" s="4">
        <v>248</v>
      </c>
      <c r="B250" s="5" t="s">
        <v>230</v>
      </c>
      <c r="C250" s="5" t="s">
        <v>786</v>
      </c>
      <c r="D250" s="30">
        <v>0.11548611111111111</v>
      </c>
      <c r="E250" s="37">
        <f t="shared" si="12"/>
        <v>0.35077793493635079</v>
      </c>
      <c r="F250" s="37">
        <f t="shared" si="13"/>
        <v>0.48792126453921875</v>
      </c>
      <c r="G250" s="4" t="str">
        <f t="shared" si="14"/>
        <v>Start group 3 for 50km</v>
      </c>
      <c r="H250" s="4" t="str">
        <f t="shared" si="15"/>
        <v>Start group 4 for 100km</v>
      </c>
    </row>
    <row r="251" spans="1:8">
      <c r="A251" s="4">
        <v>249</v>
      </c>
      <c r="B251" s="5" t="s">
        <v>228</v>
      </c>
      <c r="C251" s="5" t="s">
        <v>1657</v>
      </c>
      <c r="D251" s="30">
        <v>0.11552083333333334</v>
      </c>
      <c r="E251" s="37">
        <f t="shared" si="12"/>
        <v>0.3521923620933522</v>
      </c>
      <c r="F251" s="37">
        <f t="shared" si="13"/>
        <v>0.48836862511184009</v>
      </c>
      <c r="G251" s="4" t="str">
        <f t="shared" si="14"/>
        <v>Start group 3 for 50km</v>
      </c>
      <c r="H251" s="4" t="str">
        <f t="shared" si="15"/>
        <v>Start group 4 for 100km</v>
      </c>
    </row>
    <row r="252" spans="1:8">
      <c r="A252" s="4">
        <v>250</v>
      </c>
      <c r="B252" s="5" t="s">
        <v>3250</v>
      </c>
      <c r="C252" s="5" t="s">
        <v>3251</v>
      </c>
      <c r="D252" s="30">
        <v>0.11555555555555556</v>
      </c>
      <c r="E252" s="37">
        <f t="shared" si="12"/>
        <v>0.3536067892503536</v>
      </c>
      <c r="F252" s="37">
        <f t="shared" si="13"/>
        <v>0.48881598568446172</v>
      </c>
      <c r="G252" s="4" t="str">
        <f t="shared" si="14"/>
        <v>Start group 3 for 50km</v>
      </c>
      <c r="H252" s="4" t="str">
        <f t="shared" si="15"/>
        <v>Start group 4 for 100km</v>
      </c>
    </row>
    <row r="253" spans="1:8">
      <c r="A253" s="4">
        <v>251</v>
      </c>
      <c r="B253" s="5" t="s">
        <v>136</v>
      </c>
      <c r="C253" s="5" t="s">
        <v>3252</v>
      </c>
      <c r="D253" s="30">
        <v>0.11560185185185186</v>
      </c>
      <c r="E253" s="37">
        <f t="shared" si="12"/>
        <v>0.35502121640735501</v>
      </c>
      <c r="F253" s="37">
        <f t="shared" si="13"/>
        <v>0.48941246644795711</v>
      </c>
      <c r="G253" s="4" t="str">
        <f t="shared" si="14"/>
        <v>Start group 3 for 50km</v>
      </c>
      <c r="H253" s="4" t="str">
        <f t="shared" si="15"/>
        <v>Start group 4 for 100km</v>
      </c>
    </row>
    <row r="254" spans="1:8">
      <c r="A254" s="4">
        <v>252</v>
      </c>
      <c r="B254" s="5" t="s">
        <v>12</v>
      </c>
      <c r="C254" s="5" t="s">
        <v>293</v>
      </c>
      <c r="D254" s="30">
        <v>0.11563657407407407</v>
      </c>
      <c r="E254" s="37">
        <f t="shared" si="12"/>
        <v>0.35643564356435642</v>
      </c>
      <c r="F254" s="37">
        <f t="shared" si="13"/>
        <v>0.48985982702057873</v>
      </c>
      <c r="G254" s="4" t="str">
        <f t="shared" si="14"/>
        <v>Start group 3 for 50km</v>
      </c>
      <c r="H254" s="4" t="str">
        <f t="shared" si="15"/>
        <v>Start group 4 for 100km</v>
      </c>
    </row>
    <row r="255" spans="1:8">
      <c r="A255" s="4">
        <v>253</v>
      </c>
      <c r="B255" s="5" t="s">
        <v>7</v>
      </c>
      <c r="C255" s="5" t="s">
        <v>410</v>
      </c>
      <c r="D255" s="30">
        <v>0.11564814814814815</v>
      </c>
      <c r="E255" s="37">
        <f t="shared" si="12"/>
        <v>0.35785007072135783</v>
      </c>
      <c r="F255" s="37">
        <f t="shared" si="13"/>
        <v>0.49000894721145244</v>
      </c>
      <c r="G255" s="4" t="str">
        <f t="shared" si="14"/>
        <v>Start group 3 for 50km</v>
      </c>
      <c r="H255" s="4" t="str">
        <f t="shared" si="15"/>
        <v>Start group 4 for 100km</v>
      </c>
    </row>
    <row r="256" spans="1:8">
      <c r="A256" s="4">
        <v>254</v>
      </c>
      <c r="B256" s="5" t="s">
        <v>25</v>
      </c>
      <c r="C256" s="5" t="s">
        <v>1680</v>
      </c>
      <c r="D256" s="30">
        <v>0.11564814814814815</v>
      </c>
      <c r="E256" s="37">
        <f t="shared" si="12"/>
        <v>0.35926449787835929</v>
      </c>
      <c r="F256" s="37">
        <f t="shared" si="13"/>
        <v>0.49000894721145244</v>
      </c>
      <c r="G256" s="4" t="str">
        <f t="shared" si="14"/>
        <v>Start group 3 for 50km</v>
      </c>
      <c r="H256" s="4" t="str">
        <f t="shared" si="15"/>
        <v>Start group 4 for 100km</v>
      </c>
    </row>
    <row r="257" spans="1:8">
      <c r="A257" s="4">
        <v>255</v>
      </c>
      <c r="B257" s="5" t="s">
        <v>50</v>
      </c>
      <c r="C257" s="5" t="s">
        <v>3253</v>
      </c>
      <c r="D257" s="30">
        <v>0.11568287037037038</v>
      </c>
      <c r="E257" s="37">
        <f t="shared" si="12"/>
        <v>0.3606789250353607</v>
      </c>
      <c r="F257" s="37">
        <f t="shared" si="13"/>
        <v>0.49045630778407406</v>
      </c>
      <c r="G257" s="4" t="str">
        <f t="shared" si="14"/>
        <v>Start group 3 for 50km</v>
      </c>
      <c r="H257" s="4" t="str">
        <f t="shared" si="15"/>
        <v>Start group 4 for 100km</v>
      </c>
    </row>
    <row r="258" spans="1:8">
      <c r="A258" s="4">
        <v>256</v>
      </c>
      <c r="B258" s="5" t="s">
        <v>15</v>
      </c>
      <c r="C258" s="5" t="s">
        <v>772</v>
      </c>
      <c r="D258" s="30">
        <v>0.11569444444444445</v>
      </c>
      <c r="E258" s="37">
        <f t="shared" si="12"/>
        <v>0.36209335219236211</v>
      </c>
      <c r="F258" s="37">
        <f t="shared" si="13"/>
        <v>0.49060542797494777</v>
      </c>
      <c r="G258" s="4" t="str">
        <f t="shared" si="14"/>
        <v>Start group 3 for 50km</v>
      </c>
      <c r="H258" s="4" t="str">
        <f t="shared" si="15"/>
        <v>Start group 4 for 100km</v>
      </c>
    </row>
    <row r="259" spans="1:8">
      <c r="A259" s="4">
        <v>257</v>
      </c>
      <c r="B259" s="5" t="s">
        <v>43</v>
      </c>
      <c r="C259" s="5" t="s">
        <v>3254</v>
      </c>
      <c r="D259" s="30">
        <v>0.11569444444444445</v>
      </c>
      <c r="E259" s="37">
        <f t="shared" si="12"/>
        <v>0.36350777934936351</v>
      </c>
      <c r="F259" s="37">
        <f t="shared" si="13"/>
        <v>0.49060542797494777</v>
      </c>
      <c r="G259" s="4" t="str">
        <f t="shared" si="14"/>
        <v>Start group 3 for 50km</v>
      </c>
      <c r="H259" s="4" t="str">
        <f t="shared" si="15"/>
        <v>Start group 4 for 100km</v>
      </c>
    </row>
    <row r="260" spans="1:8">
      <c r="A260" s="4">
        <v>258</v>
      </c>
      <c r="B260" s="5" t="s">
        <v>314</v>
      </c>
      <c r="C260" s="5" t="s">
        <v>1556</v>
      </c>
      <c r="D260" s="30">
        <v>0.11578703703703704</v>
      </c>
      <c r="E260" s="37">
        <f t="shared" ref="E260:E323" si="16">A260/707</f>
        <v>0.36492220650636492</v>
      </c>
      <c r="F260" s="37">
        <f t="shared" ref="F260:F323" si="17">((HOUR(D260)*60+MINUTE(D260)+SECOND(D260)/60)-(HOUR($D$3)*60+MINUTE($D$3)+SECOND($D$3)/60))/(HOUR($D$3)*60+MINUTE($D$3)+SECOND($D$3)/60)</f>
        <v>0.49179838950193844</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4">
        <v>259</v>
      </c>
      <c r="B261" s="5" t="s">
        <v>41</v>
      </c>
      <c r="C261" s="5" t="s">
        <v>3255</v>
      </c>
      <c r="D261" s="30">
        <v>0.11578703703703704</v>
      </c>
      <c r="E261" s="37">
        <f t="shared" si="16"/>
        <v>0.36633663366336633</v>
      </c>
      <c r="F261" s="37">
        <f t="shared" si="17"/>
        <v>0.49179838950193844</v>
      </c>
      <c r="G261" s="4" t="str">
        <f t="shared" si="18"/>
        <v>Start group 3 for 50km</v>
      </c>
      <c r="H261" s="4" t="str">
        <f t="shared" si="19"/>
        <v>Start group 4 for 100km</v>
      </c>
    </row>
    <row r="262" spans="1:8">
      <c r="A262" s="4">
        <v>260</v>
      </c>
      <c r="B262" s="5" t="s">
        <v>70</v>
      </c>
      <c r="C262" s="5" t="s">
        <v>3256</v>
      </c>
      <c r="D262" s="30">
        <v>0.11583333333333333</v>
      </c>
      <c r="E262" s="37">
        <f t="shared" si="16"/>
        <v>0.36775106082036774</v>
      </c>
      <c r="F262" s="37">
        <f t="shared" si="17"/>
        <v>0.49239487026543405</v>
      </c>
      <c r="G262" s="4" t="str">
        <f t="shared" si="18"/>
        <v>Start group 3 for 50km</v>
      </c>
      <c r="H262" s="4" t="str">
        <f t="shared" si="19"/>
        <v>Start group 4 for 100km</v>
      </c>
    </row>
    <row r="263" spans="1:8">
      <c r="A263" s="4">
        <v>261</v>
      </c>
      <c r="B263" s="5" t="s">
        <v>132</v>
      </c>
      <c r="C263" s="5" t="s">
        <v>174</v>
      </c>
      <c r="D263" s="30">
        <v>0.11584490740740742</v>
      </c>
      <c r="E263" s="37">
        <f t="shared" si="16"/>
        <v>0.36916548797736914</v>
      </c>
      <c r="F263" s="37">
        <f t="shared" si="17"/>
        <v>0.49254399045630776</v>
      </c>
      <c r="G263" s="4" t="str">
        <f t="shared" si="18"/>
        <v>Start group 3 for 50km</v>
      </c>
      <c r="H263" s="4" t="str">
        <f t="shared" si="19"/>
        <v>Start group 4 for 100km</v>
      </c>
    </row>
    <row r="264" spans="1:8">
      <c r="A264" s="4">
        <v>262</v>
      </c>
      <c r="B264" s="5" t="s">
        <v>280</v>
      </c>
      <c r="C264" s="5" t="s">
        <v>2603</v>
      </c>
      <c r="D264" s="30">
        <v>0.11604166666666667</v>
      </c>
      <c r="E264" s="37">
        <f t="shared" si="16"/>
        <v>0.37057991513437055</v>
      </c>
      <c r="F264" s="37">
        <f t="shared" si="17"/>
        <v>0.49507903370116307</v>
      </c>
      <c r="G264" s="4" t="str">
        <f t="shared" si="18"/>
        <v>Start group 3 for 50km</v>
      </c>
      <c r="H264" s="4" t="str">
        <f t="shared" si="19"/>
        <v>Start group 4 for 100km</v>
      </c>
    </row>
    <row r="265" spans="1:8">
      <c r="A265" s="4">
        <v>263</v>
      </c>
      <c r="B265" s="5" t="s">
        <v>80</v>
      </c>
      <c r="C265" s="5" t="s">
        <v>267</v>
      </c>
      <c r="D265" s="30">
        <v>0.11614583333333334</v>
      </c>
      <c r="E265" s="37">
        <f t="shared" si="16"/>
        <v>0.37199434229137202</v>
      </c>
      <c r="F265" s="37">
        <f t="shared" si="17"/>
        <v>0.49642111541902773</v>
      </c>
      <c r="G265" s="4" t="str">
        <f t="shared" si="18"/>
        <v>Start group 3 for 50km</v>
      </c>
      <c r="H265" s="4" t="str">
        <f t="shared" si="19"/>
        <v>Start group 4 for 100km</v>
      </c>
    </row>
    <row r="266" spans="1:8">
      <c r="A266" s="4">
        <v>264</v>
      </c>
      <c r="B266" s="5" t="s">
        <v>3257</v>
      </c>
      <c r="C266" s="5" t="s">
        <v>3258</v>
      </c>
      <c r="D266" s="30">
        <v>0.11663194444444445</v>
      </c>
      <c r="E266" s="37">
        <f t="shared" si="16"/>
        <v>0.37340876944837342</v>
      </c>
      <c r="F266" s="37">
        <f t="shared" si="17"/>
        <v>0.50268416343572908</v>
      </c>
      <c r="G266" s="4" t="str">
        <f t="shared" si="18"/>
        <v>Start group 4 for 50km</v>
      </c>
      <c r="H266" s="4" t="str">
        <f t="shared" si="19"/>
        <v>Start group 4 for 100km</v>
      </c>
    </row>
    <row r="267" spans="1:8">
      <c r="A267" s="4">
        <v>265</v>
      </c>
      <c r="B267" s="5" t="s">
        <v>28</v>
      </c>
      <c r="C267" s="5" t="s">
        <v>1358</v>
      </c>
      <c r="D267" s="30">
        <v>0.11672453703703704</v>
      </c>
      <c r="E267" s="37">
        <f t="shared" si="16"/>
        <v>0.37482319660537483</v>
      </c>
      <c r="F267" s="37">
        <f t="shared" si="17"/>
        <v>0.50387712496272008</v>
      </c>
      <c r="G267" s="4" t="str">
        <f t="shared" si="18"/>
        <v>Start group 4 for 50km</v>
      </c>
      <c r="H267" s="4" t="str">
        <f t="shared" si="19"/>
        <v>Start group 4 for 100km</v>
      </c>
    </row>
    <row r="268" spans="1:8">
      <c r="A268" s="4">
        <v>266</v>
      </c>
      <c r="B268" s="5" t="s">
        <v>14</v>
      </c>
      <c r="C268" s="5" t="s">
        <v>1059</v>
      </c>
      <c r="D268" s="30">
        <v>0.11679398148148147</v>
      </c>
      <c r="E268" s="37">
        <f t="shared" si="16"/>
        <v>0.37623762376237624</v>
      </c>
      <c r="F268" s="37">
        <f t="shared" si="17"/>
        <v>0.50477184610796311</v>
      </c>
      <c r="G268" s="4" t="str">
        <f t="shared" si="18"/>
        <v>Start group 4 for 50km</v>
      </c>
      <c r="H268" s="4" t="str">
        <f t="shared" si="19"/>
        <v>Start group 4 for 100km</v>
      </c>
    </row>
    <row r="269" spans="1:8">
      <c r="A269" s="4">
        <v>267</v>
      </c>
      <c r="B269" s="5" t="s">
        <v>473</v>
      </c>
      <c r="C269" s="5" t="s">
        <v>484</v>
      </c>
      <c r="D269" s="30">
        <v>0.11680555555555555</v>
      </c>
      <c r="E269" s="37">
        <f t="shared" si="16"/>
        <v>0.37765205091937765</v>
      </c>
      <c r="F269" s="37">
        <f t="shared" si="17"/>
        <v>0.50492096629883676</v>
      </c>
      <c r="G269" s="4" t="str">
        <f t="shared" si="18"/>
        <v>Start group 4 for 50km</v>
      </c>
      <c r="H269" s="4" t="str">
        <f t="shared" si="19"/>
        <v>Start group 4 for 100km</v>
      </c>
    </row>
    <row r="270" spans="1:8">
      <c r="A270" s="4">
        <v>268</v>
      </c>
      <c r="B270" s="5" t="s">
        <v>728</v>
      </c>
      <c r="C270" s="5" t="s">
        <v>1640</v>
      </c>
      <c r="D270" s="30">
        <v>0.11684027777777778</v>
      </c>
      <c r="E270" s="37">
        <f t="shared" si="16"/>
        <v>0.37906647807637905</v>
      </c>
      <c r="F270" s="37">
        <f t="shared" si="17"/>
        <v>0.50536832687145838</v>
      </c>
      <c r="G270" s="4" t="str">
        <f t="shared" si="18"/>
        <v>Start group 4 for 50km</v>
      </c>
      <c r="H270" s="4" t="str">
        <f t="shared" si="19"/>
        <v>Start group 4 for 100km</v>
      </c>
    </row>
    <row r="271" spans="1:8">
      <c r="A271" s="4">
        <v>269</v>
      </c>
      <c r="B271" s="5" t="s">
        <v>38</v>
      </c>
      <c r="C271" s="5" t="s">
        <v>290</v>
      </c>
      <c r="D271" s="30">
        <v>0.11712962962962963</v>
      </c>
      <c r="E271" s="37">
        <f t="shared" si="16"/>
        <v>0.38048090523338046</v>
      </c>
      <c r="F271" s="37">
        <f t="shared" si="17"/>
        <v>0.50909633164330448</v>
      </c>
      <c r="G271" s="4" t="str">
        <f t="shared" si="18"/>
        <v>Start group 4 for 50km</v>
      </c>
      <c r="H271" s="4" t="str">
        <f t="shared" si="19"/>
        <v>Start group 4 for 100km</v>
      </c>
    </row>
    <row r="272" spans="1:8">
      <c r="A272" s="4">
        <v>270</v>
      </c>
      <c r="B272" s="5" t="s">
        <v>318</v>
      </c>
      <c r="C272" s="5" t="s">
        <v>493</v>
      </c>
      <c r="D272" s="30">
        <v>0.11722222222222223</v>
      </c>
      <c r="E272" s="37">
        <f t="shared" si="16"/>
        <v>0.38189533239038187</v>
      </c>
      <c r="F272" s="37">
        <f t="shared" si="17"/>
        <v>0.51028929317029537</v>
      </c>
      <c r="G272" s="4" t="str">
        <f t="shared" si="18"/>
        <v>Start group 4 for 50km</v>
      </c>
      <c r="H272" s="4" t="str">
        <f t="shared" si="19"/>
        <v>Start group 4 for 100km</v>
      </c>
    </row>
    <row r="273" spans="1:8">
      <c r="A273" s="4">
        <v>271</v>
      </c>
      <c r="B273" s="5" t="s">
        <v>714</v>
      </c>
      <c r="C273" s="5" t="s">
        <v>301</v>
      </c>
      <c r="D273" s="30">
        <v>0.11741898148148149</v>
      </c>
      <c r="E273" s="37">
        <f t="shared" si="16"/>
        <v>0.38330975954738333</v>
      </c>
      <c r="F273" s="37">
        <f t="shared" si="17"/>
        <v>0.51282433641515068</v>
      </c>
      <c r="G273" s="4" t="str">
        <f t="shared" si="18"/>
        <v>Start group 4 for 50km</v>
      </c>
      <c r="H273" s="4" t="str">
        <f t="shared" si="19"/>
        <v>Start group 4 for 100km</v>
      </c>
    </row>
    <row r="274" spans="1:8">
      <c r="A274" s="4">
        <v>272</v>
      </c>
      <c r="B274" s="5" t="s">
        <v>27</v>
      </c>
      <c r="C274" s="5" t="s">
        <v>2639</v>
      </c>
      <c r="D274" s="30">
        <v>0.11766203703703704</v>
      </c>
      <c r="E274" s="37">
        <f t="shared" si="16"/>
        <v>0.38472418670438474</v>
      </c>
      <c r="F274" s="37">
        <f t="shared" si="17"/>
        <v>0.51595586042350139</v>
      </c>
      <c r="G274" s="4" t="str">
        <f t="shared" si="18"/>
        <v>Start group 4 for 50km</v>
      </c>
      <c r="H274" s="4" t="str">
        <f t="shared" si="19"/>
        <v>Start group 4 for 100km</v>
      </c>
    </row>
    <row r="275" spans="1:8">
      <c r="A275" s="4">
        <v>273</v>
      </c>
      <c r="B275" s="5" t="s">
        <v>22</v>
      </c>
      <c r="C275" s="5" t="s">
        <v>2556</v>
      </c>
      <c r="D275" s="30">
        <v>0.11775462962962963</v>
      </c>
      <c r="E275" s="37">
        <f t="shared" si="16"/>
        <v>0.38613861386138615</v>
      </c>
      <c r="F275" s="37">
        <f t="shared" si="17"/>
        <v>0.51714882195049205</v>
      </c>
      <c r="G275" s="4" t="str">
        <f t="shared" si="18"/>
        <v>Start group 4 for 50km</v>
      </c>
      <c r="H275" s="4" t="str">
        <f t="shared" si="19"/>
        <v>Start group 4 for 100km</v>
      </c>
    </row>
    <row r="276" spans="1:8">
      <c r="A276" s="4">
        <v>274</v>
      </c>
      <c r="B276" s="5" t="s">
        <v>280</v>
      </c>
      <c r="C276" s="5" t="s">
        <v>3259</v>
      </c>
      <c r="D276" s="30">
        <v>0.11782407407407407</v>
      </c>
      <c r="E276" s="37">
        <f t="shared" si="16"/>
        <v>0.38755304101838756</v>
      </c>
      <c r="F276" s="37">
        <f t="shared" si="17"/>
        <v>0.51804354309573508</v>
      </c>
      <c r="G276" s="4" t="str">
        <f t="shared" si="18"/>
        <v>Start group 4 for 50km</v>
      </c>
      <c r="H276" s="4" t="str">
        <f t="shared" si="19"/>
        <v>Start group 4 for 100km</v>
      </c>
    </row>
    <row r="277" spans="1:8">
      <c r="A277" s="4">
        <v>275</v>
      </c>
      <c r="B277" s="5" t="s">
        <v>56</v>
      </c>
      <c r="C277" s="5" t="s">
        <v>681</v>
      </c>
      <c r="D277" s="30">
        <v>0.11797453703703703</v>
      </c>
      <c r="E277" s="37">
        <f t="shared" si="16"/>
        <v>0.38896746817538896</v>
      </c>
      <c r="F277" s="37">
        <f t="shared" si="17"/>
        <v>0.51998210557709512</v>
      </c>
      <c r="G277" s="4" t="str">
        <f t="shared" si="18"/>
        <v>Start group 4 for 50km</v>
      </c>
      <c r="H277" s="4" t="str">
        <f t="shared" si="19"/>
        <v>Start group 4 for 100km</v>
      </c>
    </row>
    <row r="278" spans="1:8">
      <c r="A278" s="4">
        <v>276</v>
      </c>
      <c r="B278" s="5" t="s">
        <v>15</v>
      </c>
      <c r="C278" s="5" t="s">
        <v>610</v>
      </c>
      <c r="D278" s="30">
        <v>0.11820601851851853</v>
      </c>
      <c r="E278" s="37">
        <f t="shared" si="16"/>
        <v>0.39038189533239037</v>
      </c>
      <c r="F278" s="37">
        <f t="shared" si="17"/>
        <v>0.52296450939457206</v>
      </c>
      <c r="G278" s="4" t="str">
        <f t="shared" si="18"/>
        <v>Start group 4 for 50km</v>
      </c>
      <c r="H278" s="4" t="str">
        <f t="shared" si="19"/>
        <v>Start group 5 for 100km</v>
      </c>
    </row>
    <row r="279" spans="1:8">
      <c r="A279" s="4">
        <v>277</v>
      </c>
      <c r="B279" s="5" t="s">
        <v>3260</v>
      </c>
      <c r="C279" s="5" t="s">
        <v>166</v>
      </c>
      <c r="D279" s="30">
        <v>0.11858796296296296</v>
      </c>
      <c r="E279" s="37">
        <f t="shared" si="16"/>
        <v>0.39179632248939178</v>
      </c>
      <c r="F279" s="37">
        <f t="shared" si="17"/>
        <v>0.52788547569340905</v>
      </c>
      <c r="G279" s="4" t="str">
        <f t="shared" si="18"/>
        <v>Start group 4 for 50km</v>
      </c>
      <c r="H279" s="4" t="str">
        <f t="shared" si="19"/>
        <v>Start group 5 for 100km</v>
      </c>
    </row>
    <row r="280" spans="1:8">
      <c r="A280" s="4">
        <v>278</v>
      </c>
      <c r="B280" s="5" t="s">
        <v>11</v>
      </c>
      <c r="C280" s="5" t="s">
        <v>3261</v>
      </c>
      <c r="D280" s="30">
        <v>0.11861111111111111</v>
      </c>
      <c r="E280" s="37">
        <f t="shared" si="16"/>
        <v>0.39321074964639319</v>
      </c>
      <c r="F280" s="37">
        <f t="shared" si="17"/>
        <v>0.52818371607515668</v>
      </c>
      <c r="G280" s="4" t="str">
        <f t="shared" si="18"/>
        <v>Start group 4 for 50km</v>
      </c>
      <c r="H280" s="4" t="str">
        <f t="shared" si="19"/>
        <v>Start group 5 for 100km</v>
      </c>
    </row>
    <row r="281" spans="1:8">
      <c r="A281" s="4">
        <v>279</v>
      </c>
      <c r="B281" s="5" t="s">
        <v>31</v>
      </c>
      <c r="C281" s="5" t="s">
        <v>1593</v>
      </c>
      <c r="D281" s="30">
        <v>0.11871527777777778</v>
      </c>
      <c r="E281" s="37">
        <f t="shared" si="16"/>
        <v>0.39462517680339465</v>
      </c>
      <c r="F281" s="37">
        <f t="shared" si="17"/>
        <v>0.52952579779302111</v>
      </c>
      <c r="G281" s="4" t="str">
        <f t="shared" si="18"/>
        <v>Start group 4 for 50km</v>
      </c>
      <c r="H281" s="4" t="str">
        <f t="shared" si="19"/>
        <v>Start group 5 for 100km</v>
      </c>
    </row>
    <row r="282" spans="1:8">
      <c r="A282" s="4">
        <v>280</v>
      </c>
      <c r="B282" s="5" t="s">
        <v>217</v>
      </c>
      <c r="C282" s="5" t="s">
        <v>729</v>
      </c>
      <c r="D282" s="30">
        <v>0.11880787037037037</v>
      </c>
      <c r="E282" s="37">
        <f t="shared" si="16"/>
        <v>0.39603960396039606</v>
      </c>
      <c r="F282" s="37">
        <f t="shared" si="17"/>
        <v>0.530718759320012</v>
      </c>
      <c r="G282" s="4" t="str">
        <f t="shared" si="18"/>
        <v>Start group 4 for 50km</v>
      </c>
      <c r="H282" s="4" t="str">
        <f t="shared" si="19"/>
        <v>Start group 5 for 100km</v>
      </c>
    </row>
    <row r="283" spans="1:8">
      <c r="A283" s="4">
        <v>281</v>
      </c>
      <c r="B283" s="5" t="s">
        <v>15</v>
      </c>
      <c r="C283" s="5" t="s">
        <v>1675</v>
      </c>
      <c r="D283" s="30">
        <v>0.11903935185185184</v>
      </c>
      <c r="E283" s="37">
        <f t="shared" si="16"/>
        <v>0.39745403111739747</v>
      </c>
      <c r="F283" s="37">
        <f t="shared" si="17"/>
        <v>0.53370116313748872</v>
      </c>
      <c r="G283" s="4" t="str">
        <f t="shared" si="18"/>
        <v>Start group 4 for 50km</v>
      </c>
      <c r="H283" s="4" t="str">
        <f t="shared" si="19"/>
        <v>Start group 5 for 100km</v>
      </c>
    </row>
    <row r="284" spans="1:8">
      <c r="A284" s="4">
        <v>282</v>
      </c>
      <c r="B284" s="5" t="s">
        <v>9</v>
      </c>
      <c r="C284" s="5" t="s">
        <v>3262</v>
      </c>
      <c r="D284" s="30">
        <v>0.11913194444444446</v>
      </c>
      <c r="E284" s="37">
        <f t="shared" si="16"/>
        <v>0.39886845827439887</v>
      </c>
      <c r="F284" s="37">
        <f t="shared" si="17"/>
        <v>0.53489412466447972</v>
      </c>
      <c r="G284" s="4" t="str">
        <f t="shared" si="18"/>
        <v>Start group 4 for 50km</v>
      </c>
      <c r="H284" s="4" t="str">
        <f t="shared" si="19"/>
        <v>Start group 5 for 100km</v>
      </c>
    </row>
    <row r="285" spans="1:8">
      <c r="A285" s="4">
        <v>283</v>
      </c>
      <c r="B285" s="5" t="s">
        <v>15</v>
      </c>
      <c r="C285" s="5" t="s">
        <v>3263</v>
      </c>
      <c r="D285" s="30">
        <v>0.11913194444444446</v>
      </c>
      <c r="E285" s="37">
        <f t="shared" si="16"/>
        <v>0.40028288543140028</v>
      </c>
      <c r="F285" s="37">
        <f t="shared" si="17"/>
        <v>0.53489412466447972</v>
      </c>
      <c r="G285" s="4" t="str">
        <f t="shared" si="18"/>
        <v>Start group 4 for 50km</v>
      </c>
      <c r="H285" s="4" t="str">
        <f t="shared" si="19"/>
        <v>Start group 5 for 100km</v>
      </c>
    </row>
    <row r="286" spans="1:8">
      <c r="A286" s="4">
        <v>284</v>
      </c>
      <c r="B286" s="5" t="s">
        <v>2549</v>
      </c>
      <c r="C286" s="5" t="s">
        <v>3264</v>
      </c>
      <c r="D286" s="30">
        <v>0.1191550925925926</v>
      </c>
      <c r="E286" s="37">
        <f t="shared" si="16"/>
        <v>0.40169731258840169</v>
      </c>
      <c r="F286" s="37">
        <f t="shared" si="17"/>
        <v>0.53519236504622736</v>
      </c>
      <c r="G286" s="4" t="str">
        <f t="shared" si="18"/>
        <v>Start group 4 for 50km</v>
      </c>
      <c r="H286" s="4" t="str">
        <f t="shared" si="19"/>
        <v>Start group 5 for 100km</v>
      </c>
    </row>
    <row r="287" spans="1:8">
      <c r="A287" s="4">
        <v>285</v>
      </c>
      <c r="B287" s="5" t="s">
        <v>28</v>
      </c>
      <c r="C287" s="5" t="s">
        <v>2542</v>
      </c>
      <c r="D287" s="30">
        <v>0.11936342592592593</v>
      </c>
      <c r="E287" s="37">
        <f t="shared" si="16"/>
        <v>0.4031117397454031</v>
      </c>
      <c r="F287" s="37">
        <f t="shared" si="17"/>
        <v>0.53787652848195644</v>
      </c>
      <c r="G287" s="4" t="str">
        <f t="shared" si="18"/>
        <v>Start group 4 for 50km</v>
      </c>
      <c r="H287" s="4" t="str">
        <f t="shared" si="19"/>
        <v>Start group 5 for 100km</v>
      </c>
    </row>
    <row r="288" spans="1:8">
      <c r="A288" s="4">
        <v>286</v>
      </c>
      <c r="B288" s="5" t="s">
        <v>390</v>
      </c>
      <c r="C288" s="5" t="s">
        <v>238</v>
      </c>
      <c r="D288" s="30">
        <v>0.1198263888888889</v>
      </c>
      <c r="E288" s="37">
        <f t="shared" si="16"/>
        <v>0.4045261669024045</v>
      </c>
      <c r="F288" s="37">
        <f t="shared" si="17"/>
        <v>0.54384133611691032</v>
      </c>
      <c r="G288" s="4" t="str">
        <f t="shared" si="18"/>
        <v>Start group 4 for 50km</v>
      </c>
      <c r="H288" s="4" t="str">
        <f t="shared" si="19"/>
        <v>Start group 5 for 100km</v>
      </c>
    </row>
    <row r="289" spans="1:8">
      <c r="A289" s="4">
        <v>287</v>
      </c>
      <c r="B289" s="5" t="s">
        <v>250</v>
      </c>
      <c r="C289" s="5" t="s">
        <v>3265</v>
      </c>
      <c r="D289" s="30">
        <v>0.11989583333333333</v>
      </c>
      <c r="E289" s="37">
        <f t="shared" si="16"/>
        <v>0.40594059405940597</v>
      </c>
      <c r="F289" s="37">
        <f t="shared" si="17"/>
        <v>0.54473605726215335</v>
      </c>
      <c r="G289" s="4" t="str">
        <f t="shared" si="18"/>
        <v>Start group 4 for 50km</v>
      </c>
      <c r="H289" s="4" t="str">
        <f t="shared" si="19"/>
        <v>Start group 5 for 100km</v>
      </c>
    </row>
    <row r="290" spans="1:8">
      <c r="A290" s="4">
        <v>288</v>
      </c>
      <c r="B290" s="5" t="s">
        <v>2302</v>
      </c>
      <c r="C290" s="5" t="s">
        <v>1412</v>
      </c>
      <c r="D290" s="30">
        <v>0.11991898148148149</v>
      </c>
      <c r="E290" s="37">
        <f t="shared" si="16"/>
        <v>0.40735502121640738</v>
      </c>
      <c r="F290" s="37">
        <f t="shared" si="17"/>
        <v>0.54503429764390099</v>
      </c>
      <c r="G290" s="4" t="str">
        <f t="shared" si="18"/>
        <v>Start group 4 for 50km</v>
      </c>
      <c r="H290" s="4" t="str">
        <f t="shared" si="19"/>
        <v>Start group 5 for 100km</v>
      </c>
    </row>
    <row r="291" spans="1:8">
      <c r="A291" s="4">
        <v>289</v>
      </c>
      <c r="B291" s="5" t="s">
        <v>25</v>
      </c>
      <c r="C291" s="5" t="s">
        <v>2673</v>
      </c>
      <c r="D291" s="30">
        <v>0.11993055555555555</v>
      </c>
      <c r="E291" s="37">
        <f t="shared" si="16"/>
        <v>0.40876944837340878</v>
      </c>
      <c r="F291" s="37">
        <f t="shared" si="17"/>
        <v>0.54518341783477475</v>
      </c>
      <c r="G291" s="4" t="str">
        <f t="shared" si="18"/>
        <v>Start group 4 for 50km</v>
      </c>
      <c r="H291" s="4" t="str">
        <f t="shared" si="19"/>
        <v>Start group 5 for 100km</v>
      </c>
    </row>
    <row r="292" spans="1:8">
      <c r="A292" s="4">
        <v>290</v>
      </c>
      <c r="B292" s="5" t="s">
        <v>492</v>
      </c>
      <c r="C292" s="5" t="s">
        <v>3266</v>
      </c>
      <c r="D292" s="30">
        <v>0.11993055555555555</v>
      </c>
      <c r="E292" s="37">
        <f t="shared" si="16"/>
        <v>0.41018387553041019</v>
      </c>
      <c r="F292" s="37">
        <f t="shared" si="17"/>
        <v>0.54518341783477475</v>
      </c>
      <c r="G292" s="4" t="str">
        <f t="shared" si="18"/>
        <v>Start group 4 for 50km</v>
      </c>
      <c r="H292" s="4" t="str">
        <f t="shared" si="19"/>
        <v>Start group 5 for 100km</v>
      </c>
    </row>
    <row r="293" spans="1:8">
      <c r="A293" s="4">
        <v>291</v>
      </c>
      <c r="B293" s="5" t="s">
        <v>177</v>
      </c>
      <c r="C293" s="5" t="s">
        <v>1670</v>
      </c>
      <c r="D293" s="30">
        <v>0.11993055555555555</v>
      </c>
      <c r="E293" s="37">
        <f t="shared" si="16"/>
        <v>0.4115983026874116</v>
      </c>
      <c r="F293" s="37">
        <f t="shared" si="17"/>
        <v>0.54518341783477475</v>
      </c>
      <c r="G293" s="4" t="str">
        <f t="shared" si="18"/>
        <v>Start group 4 for 50km</v>
      </c>
      <c r="H293" s="4" t="str">
        <f t="shared" si="19"/>
        <v>Start group 5 for 100km</v>
      </c>
    </row>
    <row r="294" spans="1:8">
      <c r="A294" s="4">
        <v>292</v>
      </c>
      <c r="B294" s="5" t="s">
        <v>100</v>
      </c>
      <c r="C294" s="5" t="s">
        <v>790</v>
      </c>
      <c r="D294" s="30">
        <v>0.12001157407407408</v>
      </c>
      <c r="E294" s="37">
        <f t="shared" si="16"/>
        <v>0.41301272984441301</v>
      </c>
      <c r="F294" s="37">
        <f t="shared" si="17"/>
        <v>0.54622725917089177</v>
      </c>
      <c r="G294" s="4" t="str">
        <f t="shared" si="18"/>
        <v>Start group 4 for 50km</v>
      </c>
      <c r="H294" s="4" t="str">
        <f t="shared" si="19"/>
        <v>Start group 5 for 100km</v>
      </c>
    </row>
    <row r="295" spans="1:8">
      <c r="A295" s="4">
        <v>293</v>
      </c>
      <c r="B295" s="5" t="s">
        <v>31</v>
      </c>
      <c r="C295" s="5" t="s">
        <v>352</v>
      </c>
      <c r="D295" s="30">
        <v>0.12005787037037037</v>
      </c>
      <c r="E295" s="37">
        <f t="shared" si="16"/>
        <v>0.41442715700141441</v>
      </c>
      <c r="F295" s="37">
        <f t="shared" si="17"/>
        <v>0.54682373993438704</v>
      </c>
      <c r="G295" s="4" t="str">
        <f t="shared" si="18"/>
        <v>Start group 4 for 50km</v>
      </c>
      <c r="H295" s="4" t="str">
        <f t="shared" si="19"/>
        <v>Start group 5 for 100km</v>
      </c>
    </row>
    <row r="296" spans="1:8">
      <c r="A296" s="4">
        <v>294</v>
      </c>
      <c r="B296" s="5" t="s">
        <v>34</v>
      </c>
      <c r="C296" s="5" t="s">
        <v>3256</v>
      </c>
      <c r="D296" s="30">
        <v>0.12019675925925927</v>
      </c>
      <c r="E296" s="37">
        <f t="shared" si="16"/>
        <v>0.41584158415841582</v>
      </c>
      <c r="F296" s="37">
        <f t="shared" si="17"/>
        <v>0.54861318222487332</v>
      </c>
      <c r="G296" s="4" t="str">
        <f t="shared" si="18"/>
        <v>Start group 4 for 50km</v>
      </c>
      <c r="H296" s="4" t="str">
        <f t="shared" si="19"/>
        <v>Start group 5 for 100km</v>
      </c>
    </row>
    <row r="297" spans="1:8">
      <c r="A297" s="4">
        <v>295</v>
      </c>
      <c r="B297" s="5" t="s">
        <v>280</v>
      </c>
      <c r="C297" s="5" t="s">
        <v>308</v>
      </c>
      <c r="D297" s="30">
        <v>0.12027777777777778</v>
      </c>
      <c r="E297" s="37">
        <f t="shared" si="16"/>
        <v>0.41725601131541723</v>
      </c>
      <c r="F297" s="37">
        <f t="shared" si="17"/>
        <v>0.54965702356099011</v>
      </c>
      <c r="G297" s="4" t="str">
        <f t="shared" si="18"/>
        <v>Start group 4 for 50km</v>
      </c>
      <c r="H297" s="4" t="str">
        <f t="shared" si="19"/>
        <v>Start group 5 for 100km</v>
      </c>
    </row>
    <row r="298" spans="1:8">
      <c r="A298" s="4">
        <v>296</v>
      </c>
      <c r="B298" s="5" t="s">
        <v>38</v>
      </c>
      <c r="C298" s="5" t="s">
        <v>223</v>
      </c>
      <c r="D298" s="30">
        <v>0.12034722222222222</v>
      </c>
      <c r="E298" s="37">
        <f t="shared" si="16"/>
        <v>0.41867043847241869</v>
      </c>
      <c r="F298" s="37">
        <f t="shared" si="17"/>
        <v>0.55055174470623336</v>
      </c>
      <c r="G298" s="4" t="str">
        <f t="shared" si="18"/>
        <v>Start group 4 for 50km</v>
      </c>
      <c r="H298" s="4" t="str">
        <f t="shared" si="19"/>
        <v>Start group 5 for 100km</v>
      </c>
    </row>
    <row r="299" spans="1:8">
      <c r="A299" s="4">
        <v>297</v>
      </c>
      <c r="B299" s="5" t="s">
        <v>1290</v>
      </c>
      <c r="C299" s="5" t="s">
        <v>1291</v>
      </c>
      <c r="D299" s="30">
        <v>0.12045138888888889</v>
      </c>
      <c r="E299" s="37">
        <f t="shared" si="16"/>
        <v>0.4200848656294201</v>
      </c>
      <c r="F299" s="37">
        <f t="shared" si="17"/>
        <v>0.55189382642409779</v>
      </c>
      <c r="G299" s="4" t="str">
        <f t="shared" si="18"/>
        <v>Start group 4 for 50km</v>
      </c>
      <c r="H299" s="4" t="str">
        <f t="shared" si="19"/>
        <v>Start group 5 for 100km</v>
      </c>
    </row>
    <row r="300" spans="1:8">
      <c r="A300" s="4">
        <v>298</v>
      </c>
      <c r="B300" s="5" t="s">
        <v>138</v>
      </c>
      <c r="C300" s="5" t="s">
        <v>3267</v>
      </c>
      <c r="D300" s="30">
        <v>0.12046296296296295</v>
      </c>
      <c r="E300" s="37">
        <f t="shared" si="16"/>
        <v>0.42149929278642151</v>
      </c>
      <c r="F300" s="37">
        <f t="shared" si="17"/>
        <v>0.55204294661497166</v>
      </c>
      <c r="G300" s="4" t="str">
        <f t="shared" si="18"/>
        <v>Start group 4 for 50km</v>
      </c>
      <c r="H300" s="4" t="str">
        <f t="shared" si="19"/>
        <v>Start group 5 for 100km</v>
      </c>
    </row>
    <row r="301" spans="1:8">
      <c r="A301" s="4">
        <v>299</v>
      </c>
      <c r="B301" s="5" t="s">
        <v>28</v>
      </c>
      <c r="C301" s="5" t="s">
        <v>3268</v>
      </c>
      <c r="D301" s="30">
        <v>0.12056712962962964</v>
      </c>
      <c r="E301" s="37">
        <f t="shared" si="16"/>
        <v>0.42291371994342292</v>
      </c>
      <c r="F301" s="37">
        <f t="shared" si="17"/>
        <v>0.55338502833283632</v>
      </c>
      <c r="G301" s="4" t="str">
        <f t="shared" si="18"/>
        <v>Start group 4 for 50km</v>
      </c>
      <c r="H301" s="4" t="str">
        <f t="shared" si="19"/>
        <v>Start group 5 for 100km</v>
      </c>
    </row>
    <row r="302" spans="1:8">
      <c r="A302" s="4">
        <v>300</v>
      </c>
      <c r="B302" s="5" t="s">
        <v>834</v>
      </c>
      <c r="C302" s="5" t="s">
        <v>1771</v>
      </c>
      <c r="D302" s="30">
        <v>0.12065972222222222</v>
      </c>
      <c r="E302" s="37">
        <f t="shared" si="16"/>
        <v>0.42432814710042432</v>
      </c>
      <c r="F302" s="37">
        <f t="shared" si="17"/>
        <v>0.55457798985982698</v>
      </c>
      <c r="G302" s="4" t="str">
        <f t="shared" si="18"/>
        <v>Start group 4 for 50km</v>
      </c>
      <c r="H302" s="4" t="str">
        <f t="shared" si="19"/>
        <v>Start group 5 for 100km</v>
      </c>
    </row>
    <row r="303" spans="1:8">
      <c r="A303" s="4">
        <v>301</v>
      </c>
      <c r="B303" s="5" t="s">
        <v>217</v>
      </c>
      <c r="C303" s="5" t="s">
        <v>3269</v>
      </c>
      <c r="D303" s="30">
        <v>0.12097222222222222</v>
      </c>
      <c r="E303" s="37">
        <f t="shared" si="16"/>
        <v>0.42574257425742573</v>
      </c>
      <c r="F303" s="37">
        <f t="shared" si="17"/>
        <v>0.55860423501342071</v>
      </c>
      <c r="G303" s="4" t="str">
        <f t="shared" si="18"/>
        <v>Start group 4 for 50km</v>
      </c>
      <c r="H303" s="4" t="str">
        <f t="shared" si="19"/>
        <v>Start group 5 for 100km</v>
      </c>
    </row>
    <row r="304" spans="1:8">
      <c r="A304" s="4">
        <v>302</v>
      </c>
      <c r="B304" s="5" t="s">
        <v>17</v>
      </c>
      <c r="C304" s="5" t="s">
        <v>1775</v>
      </c>
      <c r="D304" s="30">
        <v>0.12099537037037038</v>
      </c>
      <c r="E304" s="37">
        <f t="shared" si="16"/>
        <v>0.42715700141442714</v>
      </c>
      <c r="F304" s="37">
        <f t="shared" si="17"/>
        <v>0.55890247539516835</v>
      </c>
      <c r="G304" s="4" t="str">
        <f t="shared" si="18"/>
        <v>Start group 4 for 50km</v>
      </c>
      <c r="H304" s="4" t="str">
        <f t="shared" si="19"/>
        <v>Start group 5 for 100km</v>
      </c>
    </row>
    <row r="305" spans="1:8">
      <c r="A305" s="4">
        <v>303</v>
      </c>
      <c r="B305" s="5" t="s">
        <v>94</v>
      </c>
      <c r="C305" s="5" t="s">
        <v>3270</v>
      </c>
      <c r="D305" s="30">
        <v>0.12109953703703703</v>
      </c>
      <c r="E305" s="37">
        <f t="shared" si="16"/>
        <v>0.42857142857142855</v>
      </c>
      <c r="F305" s="37">
        <f t="shared" si="17"/>
        <v>0.560244557113033</v>
      </c>
      <c r="G305" s="4" t="str">
        <f t="shared" si="18"/>
        <v>Start group 4 for 50km</v>
      </c>
      <c r="H305" s="4" t="str">
        <f t="shared" si="19"/>
        <v>Start group 5 for 100km</v>
      </c>
    </row>
    <row r="306" spans="1:8">
      <c r="A306" s="4">
        <v>304</v>
      </c>
      <c r="B306" s="5" t="s">
        <v>35</v>
      </c>
      <c r="C306" s="5" t="s">
        <v>2671</v>
      </c>
      <c r="D306" s="30">
        <v>0.12131944444444444</v>
      </c>
      <c r="E306" s="37">
        <f t="shared" si="16"/>
        <v>0.42998585572843001</v>
      </c>
      <c r="F306" s="37">
        <f t="shared" si="17"/>
        <v>0.56307784073963607</v>
      </c>
      <c r="G306" s="4" t="str">
        <f t="shared" si="18"/>
        <v>Start group 4 for 50km</v>
      </c>
      <c r="H306" s="4" t="str">
        <f t="shared" si="19"/>
        <v>Start group 5 for 100km</v>
      </c>
    </row>
    <row r="307" spans="1:8">
      <c r="A307" s="4">
        <v>305</v>
      </c>
      <c r="B307" s="5" t="s">
        <v>52</v>
      </c>
      <c r="C307" s="5" t="s">
        <v>2672</v>
      </c>
      <c r="D307" s="30">
        <v>0.12131944444444444</v>
      </c>
      <c r="E307" s="37">
        <f t="shared" si="16"/>
        <v>0.43140028288543142</v>
      </c>
      <c r="F307" s="37">
        <f t="shared" si="17"/>
        <v>0.56307784073963607</v>
      </c>
      <c r="G307" s="4" t="str">
        <f t="shared" si="18"/>
        <v>Start group 4 for 50km</v>
      </c>
      <c r="H307" s="4" t="str">
        <f t="shared" si="19"/>
        <v>Start group 5 for 100km</v>
      </c>
    </row>
    <row r="308" spans="1:8">
      <c r="A308" s="4">
        <v>306</v>
      </c>
      <c r="B308" s="5" t="s">
        <v>2269</v>
      </c>
      <c r="C308" s="5" t="s">
        <v>2270</v>
      </c>
      <c r="D308" s="30">
        <v>0.1213773148148148</v>
      </c>
      <c r="E308" s="37">
        <f t="shared" si="16"/>
        <v>0.43281471004243283</v>
      </c>
      <c r="F308" s="37">
        <f t="shared" si="17"/>
        <v>0.56382344169400533</v>
      </c>
      <c r="G308" s="4" t="str">
        <f t="shared" si="18"/>
        <v>Start group 4 for 50km</v>
      </c>
      <c r="H308" s="4" t="str">
        <f t="shared" si="19"/>
        <v>Start group 5 for 100km</v>
      </c>
    </row>
    <row r="309" spans="1:8">
      <c r="A309" s="4">
        <v>307</v>
      </c>
      <c r="B309" s="5" t="s">
        <v>666</v>
      </c>
      <c r="C309" s="5" t="s">
        <v>3271</v>
      </c>
      <c r="D309" s="30">
        <v>0.12138888888888888</v>
      </c>
      <c r="E309" s="37">
        <f t="shared" si="16"/>
        <v>0.43422913719943423</v>
      </c>
      <c r="F309" s="37">
        <f t="shared" si="17"/>
        <v>0.56397256188487932</v>
      </c>
      <c r="G309" s="4" t="str">
        <f t="shared" si="18"/>
        <v>Start group 4 for 50km</v>
      </c>
      <c r="H309" s="4" t="str">
        <f t="shared" si="19"/>
        <v>Start group 5 for 100km</v>
      </c>
    </row>
    <row r="310" spans="1:8">
      <c r="A310" s="4">
        <v>308</v>
      </c>
      <c r="B310" s="5" t="s">
        <v>16</v>
      </c>
      <c r="C310" s="5" t="s">
        <v>92</v>
      </c>
      <c r="D310" s="30">
        <v>0.12149305555555556</v>
      </c>
      <c r="E310" s="37">
        <f t="shared" si="16"/>
        <v>0.43564356435643564</v>
      </c>
      <c r="F310" s="37">
        <f t="shared" si="17"/>
        <v>0.56531464360274375</v>
      </c>
      <c r="G310" s="4" t="str">
        <f t="shared" si="18"/>
        <v>Start group 4 for 50km</v>
      </c>
      <c r="H310" s="4" t="str">
        <f t="shared" si="19"/>
        <v>Start group 5 for 100km</v>
      </c>
    </row>
    <row r="311" spans="1:8">
      <c r="A311" s="4">
        <v>309</v>
      </c>
      <c r="B311" s="5" t="s">
        <v>623</v>
      </c>
      <c r="C311" s="5" t="s">
        <v>397</v>
      </c>
      <c r="D311" s="30">
        <v>0.12155092592592592</v>
      </c>
      <c r="E311" s="37">
        <f t="shared" si="16"/>
        <v>0.43705799151343705</v>
      </c>
      <c r="F311" s="37">
        <f t="shared" si="17"/>
        <v>0.56606024455711301</v>
      </c>
      <c r="G311" s="4" t="str">
        <f t="shared" si="18"/>
        <v>Start group 4 for 50km</v>
      </c>
      <c r="H311" s="4" t="str">
        <f t="shared" si="19"/>
        <v>Start group 5 for 100km</v>
      </c>
    </row>
    <row r="312" spans="1:8">
      <c r="A312" s="4">
        <v>310</v>
      </c>
      <c r="B312" s="5" t="s">
        <v>609</v>
      </c>
      <c r="C312" s="5" t="s">
        <v>288</v>
      </c>
      <c r="D312" s="30">
        <v>0.1215625</v>
      </c>
      <c r="E312" s="37">
        <f t="shared" si="16"/>
        <v>0.43847241867043846</v>
      </c>
      <c r="F312" s="37">
        <f t="shared" si="17"/>
        <v>0.566209364747987</v>
      </c>
      <c r="G312" s="4" t="str">
        <f t="shared" si="18"/>
        <v>Start group 4 for 50km</v>
      </c>
      <c r="H312" s="4" t="str">
        <f t="shared" si="19"/>
        <v>Start group 5 for 100km</v>
      </c>
    </row>
    <row r="313" spans="1:8">
      <c r="A313" s="4">
        <v>311</v>
      </c>
      <c r="B313" s="5" t="s">
        <v>177</v>
      </c>
      <c r="C313" s="5" t="s">
        <v>408</v>
      </c>
      <c r="D313" s="30">
        <v>0.12159722222222223</v>
      </c>
      <c r="E313" s="37">
        <f t="shared" si="16"/>
        <v>0.43988684582743987</v>
      </c>
      <c r="F313" s="37">
        <f t="shared" si="17"/>
        <v>0.5666567253206084</v>
      </c>
      <c r="G313" s="4" t="str">
        <f t="shared" si="18"/>
        <v>Start group 4 for 50km</v>
      </c>
      <c r="H313" s="4" t="str">
        <f t="shared" si="19"/>
        <v>Start group 5 for 100km</v>
      </c>
    </row>
    <row r="314" spans="1:8">
      <c r="A314" s="4">
        <v>312</v>
      </c>
      <c r="B314" s="5" t="s">
        <v>50</v>
      </c>
      <c r="C314" s="5" t="s">
        <v>1633</v>
      </c>
      <c r="D314" s="30">
        <v>0.12175925925925928</v>
      </c>
      <c r="E314" s="37">
        <f t="shared" si="16"/>
        <v>0.44130127298444133</v>
      </c>
      <c r="F314" s="37">
        <f t="shared" si="17"/>
        <v>0.56874440799284232</v>
      </c>
      <c r="G314" s="4" t="str">
        <f t="shared" si="18"/>
        <v>Start group 4 for 50km</v>
      </c>
      <c r="H314" s="4" t="str">
        <f t="shared" si="19"/>
        <v>Start group 5 for 100km</v>
      </c>
    </row>
    <row r="315" spans="1:8">
      <c r="A315" s="4">
        <v>313</v>
      </c>
      <c r="B315" s="5" t="s">
        <v>53</v>
      </c>
      <c r="C315" s="5" t="s">
        <v>3272</v>
      </c>
      <c r="D315" s="30">
        <v>0.12175925925925928</v>
      </c>
      <c r="E315" s="37">
        <f t="shared" si="16"/>
        <v>0.44271570014144274</v>
      </c>
      <c r="F315" s="37">
        <f t="shared" si="17"/>
        <v>0.56874440799284232</v>
      </c>
      <c r="G315" s="4" t="str">
        <f t="shared" si="18"/>
        <v>Start group 4 for 50km</v>
      </c>
      <c r="H315" s="4" t="str">
        <f t="shared" si="19"/>
        <v>Start group 5 for 100km</v>
      </c>
    </row>
    <row r="316" spans="1:8">
      <c r="A316" s="4">
        <v>314</v>
      </c>
      <c r="B316" s="5" t="s">
        <v>56</v>
      </c>
      <c r="C316" s="5" t="s">
        <v>2629</v>
      </c>
      <c r="D316" s="30">
        <v>0.12178240740740741</v>
      </c>
      <c r="E316" s="37">
        <f t="shared" si="16"/>
        <v>0.44413012729844414</v>
      </c>
      <c r="F316" s="37">
        <f t="shared" si="17"/>
        <v>0.56904264837458995</v>
      </c>
      <c r="G316" s="4" t="str">
        <f t="shared" si="18"/>
        <v>Start group 4 for 50km</v>
      </c>
      <c r="H316" s="4" t="str">
        <f t="shared" si="19"/>
        <v>Start group 5 for 100km</v>
      </c>
    </row>
    <row r="317" spans="1:8">
      <c r="A317" s="4">
        <v>315</v>
      </c>
      <c r="B317" s="5" t="s">
        <v>17</v>
      </c>
      <c r="C317" s="5" t="s">
        <v>509</v>
      </c>
      <c r="D317" s="30">
        <v>0.12199074074074073</v>
      </c>
      <c r="E317" s="37">
        <f t="shared" si="16"/>
        <v>0.44554455445544555</v>
      </c>
      <c r="F317" s="37">
        <f t="shared" si="17"/>
        <v>0.57172681181031904</v>
      </c>
      <c r="G317" s="4" t="str">
        <f t="shared" si="18"/>
        <v>Start group 4 for 50km</v>
      </c>
      <c r="H317" s="4" t="str">
        <f t="shared" si="19"/>
        <v>Start group 5 for 100km</v>
      </c>
    </row>
    <row r="318" spans="1:8">
      <c r="A318" s="4">
        <v>316</v>
      </c>
      <c r="B318" s="5" t="s">
        <v>31</v>
      </c>
      <c r="C318" s="5" t="s">
        <v>1423</v>
      </c>
      <c r="D318" s="30">
        <v>0.12206018518518519</v>
      </c>
      <c r="E318" s="37">
        <f t="shared" si="16"/>
        <v>0.44695898161244696</v>
      </c>
      <c r="F318" s="37">
        <f t="shared" si="17"/>
        <v>0.57262153295556228</v>
      </c>
      <c r="G318" s="4" t="str">
        <f t="shared" si="18"/>
        <v>Start group 4 for 50km</v>
      </c>
      <c r="H318" s="4" t="str">
        <f t="shared" si="19"/>
        <v>Start group 5 for 100km</v>
      </c>
    </row>
    <row r="319" spans="1:8">
      <c r="A319" s="4">
        <v>317</v>
      </c>
      <c r="B319" s="5" t="s">
        <v>64</v>
      </c>
      <c r="C319" s="5" t="s">
        <v>1887</v>
      </c>
      <c r="D319" s="30">
        <v>0.12212962962962963</v>
      </c>
      <c r="E319" s="37">
        <f t="shared" si="16"/>
        <v>0.44837340876944837</v>
      </c>
      <c r="F319" s="37">
        <f t="shared" si="17"/>
        <v>0.57351625410080531</v>
      </c>
      <c r="G319" s="4" t="str">
        <f t="shared" si="18"/>
        <v>Start group 4 for 50km</v>
      </c>
      <c r="H319" s="4" t="str">
        <f t="shared" si="19"/>
        <v>Start group 5 for 100km</v>
      </c>
    </row>
    <row r="320" spans="1:8">
      <c r="A320" s="4">
        <v>318</v>
      </c>
      <c r="B320" s="5" t="s">
        <v>262</v>
      </c>
      <c r="C320" s="5" t="s">
        <v>2044</v>
      </c>
      <c r="D320" s="30">
        <v>0.12221064814814815</v>
      </c>
      <c r="E320" s="37">
        <f t="shared" si="16"/>
        <v>0.44978783592644977</v>
      </c>
      <c r="F320" s="37">
        <f t="shared" si="17"/>
        <v>0.5745600954369221</v>
      </c>
      <c r="G320" s="4" t="str">
        <f t="shared" si="18"/>
        <v>Start group 4 for 50km</v>
      </c>
      <c r="H320" s="4" t="str">
        <f t="shared" si="19"/>
        <v>Start group 5 for 100km</v>
      </c>
    </row>
    <row r="321" spans="1:8">
      <c r="A321" s="4">
        <v>319</v>
      </c>
      <c r="B321" s="5" t="s">
        <v>264</v>
      </c>
      <c r="C321" s="5" t="s">
        <v>3273</v>
      </c>
      <c r="D321" s="30">
        <v>0.12222222222222223</v>
      </c>
      <c r="E321" s="37">
        <f t="shared" si="16"/>
        <v>0.45120226308345118</v>
      </c>
      <c r="F321" s="37">
        <f t="shared" si="17"/>
        <v>0.57470921562779598</v>
      </c>
      <c r="G321" s="4" t="str">
        <f t="shared" si="18"/>
        <v>Start group 4 for 50km</v>
      </c>
      <c r="H321" s="4" t="str">
        <f t="shared" si="19"/>
        <v>Start group 5 for 100km</v>
      </c>
    </row>
    <row r="322" spans="1:8">
      <c r="A322" s="4">
        <v>320</v>
      </c>
      <c r="B322" s="5" t="s">
        <v>3274</v>
      </c>
      <c r="C322" s="5" t="s">
        <v>3275</v>
      </c>
      <c r="D322" s="30">
        <v>0.12226851851851851</v>
      </c>
      <c r="E322" s="37">
        <f t="shared" si="16"/>
        <v>0.45261669024045259</v>
      </c>
      <c r="F322" s="37">
        <f t="shared" si="17"/>
        <v>0.57530569639129137</v>
      </c>
      <c r="G322" s="4" t="str">
        <f t="shared" si="18"/>
        <v>Start group 4 for 50km</v>
      </c>
      <c r="H322" s="4" t="str">
        <f t="shared" si="19"/>
        <v>Start group 5 for 100km</v>
      </c>
    </row>
    <row r="323" spans="1:8">
      <c r="A323" s="4">
        <v>321</v>
      </c>
      <c r="B323" s="5" t="s">
        <v>294</v>
      </c>
      <c r="C323" s="5" t="s">
        <v>866</v>
      </c>
      <c r="D323" s="30">
        <v>0.12237268518518518</v>
      </c>
      <c r="E323" s="37">
        <f t="shared" si="16"/>
        <v>0.45403111739745405</v>
      </c>
      <c r="F323" s="37">
        <f t="shared" si="17"/>
        <v>0.57664777810915602</v>
      </c>
      <c r="G323" s="4" t="str">
        <f t="shared" si="18"/>
        <v>Start group 4 for 50km</v>
      </c>
      <c r="H323" s="4" t="str">
        <f t="shared" si="19"/>
        <v>Start group 5 for 100km</v>
      </c>
    </row>
    <row r="324" spans="1:8">
      <c r="A324" s="4">
        <v>322</v>
      </c>
      <c r="B324" s="5" t="s">
        <v>1767</v>
      </c>
      <c r="C324" s="5" t="s">
        <v>1768</v>
      </c>
      <c r="D324" s="30">
        <v>0.12244212962962964</v>
      </c>
      <c r="E324" s="37">
        <f t="shared" ref="E324:E387" si="20">A324/707</f>
        <v>0.45544554455445546</v>
      </c>
      <c r="F324" s="37">
        <f t="shared" ref="F324:F387" si="21">((HOUR(D324)*60+MINUTE(D324)+SECOND(D324)/60)-(HOUR($D$3)*60+MINUTE($D$3)+SECOND($D$3)/60))/(HOUR($D$3)*60+MINUTE($D$3)+SECOND($D$3)/60)</f>
        <v>0.57754249925439904</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4">
        <v>323</v>
      </c>
      <c r="B325" s="5" t="s">
        <v>18</v>
      </c>
      <c r="C325" s="5" t="s">
        <v>1951</v>
      </c>
      <c r="D325" s="30">
        <v>0.12247685185185185</v>
      </c>
      <c r="E325" s="37">
        <f t="shared" si="20"/>
        <v>0.45685997171145687</v>
      </c>
      <c r="F325" s="37">
        <f t="shared" si="21"/>
        <v>0.57798985982702067</v>
      </c>
      <c r="G325" s="4" t="str">
        <f t="shared" si="22"/>
        <v>Start group 4 for 50km</v>
      </c>
      <c r="H325" s="4" t="str">
        <f t="shared" si="23"/>
        <v>Start group 5 for 100km</v>
      </c>
    </row>
    <row r="326" spans="1:8">
      <c r="A326" s="4">
        <v>324</v>
      </c>
      <c r="B326" s="5" t="s">
        <v>272</v>
      </c>
      <c r="C326" s="5" t="s">
        <v>274</v>
      </c>
      <c r="D326" s="30">
        <v>0.12251157407407408</v>
      </c>
      <c r="E326" s="37">
        <f t="shared" si="20"/>
        <v>0.45827439886845828</v>
      </c>
      <c r="F326" s="37">
        <f t="shared" si="21"/>
        <v>0.57843722039964207</v>
      </c>
      <c r="G326" s="4" t="str">
        <f t="shared" si="22"/>
        <v>Start group 4 for 50km</v>
      </c>
      <c r="H326" s="4" t="str">
        <f t="shared" si="23"/>
        <v>Start group 5 for 100km</v>
      </c>
    </row>
    <row r="327" spans="1:8">
      <c r="A327" s="4">
        <v>325</v>
      </c>
      <c r="B327" s="5" t="s">
        <v>2380</v>
      </c>
      <c r="C327" s="5" t="s">
        <v>187</v>
      </c>
      <c r="D327" s="30">
        <v>0.12259259259259259</v>
      </c>
      <c r="E327" s="37">
        <f t="shared" si="20"/>
        <v>0.45968882602545968</v>
      </c>
      <c r="F327" s="37">
        <f t="shared" si="21"/>
        <v>0.57948106173575897</v>
      </c>
      <c r="G327" s="4" t="str">
        <f t="shared" si="22"/>
        <v>Start group 4 for 50km</v>
      </c>
      <c r="H327" s="4" t="str">
        <f t="shared" si="23"/>
        <v>Start group 5 for 100km</v>
      </c>
    </row>
    <row r="328" spans="1:8">
      <c r="A328" s="4">
        <v>326</v>
      </c>
      <c r="B328" s="5" t="s">
        <v>15</v>
      </c>
      <c r="C328" s="5" t="s">
        <v>3276</v>
      </c>
      <c r="D328" s="30">
        <v>0.12261574074074073</v>
      </c>
      <c r="E328" s="37">
        <f t="shared" si="20"/>
        <v>0.46110325318246109</v>
      </c>
      <c r="F328" s="37">
        <f t="shared" si="21"/>
        <v>0.57977930211750672</v>
      </c>
      <c r="G328" s="4" t="str">
        <f t="shared" si="22"/>
        <v>Start group 4 for 50km</v>
      </c>
      <c r="H328" s="4" t="str">
        <f t="shared" si="23"/>
        <v>Start group 5 for 100km</v>
      </c>
    </row>
    <row r="329" spans="1:8">
      <c r="A329" s="4">
        <v>327</v>
      </c>
      <c r="B329" s="5" t="s">
        <v>210</v>
      </c>
      <c r="C329" s="5" t="s">
        <v>183</v>
      </c>
      <c r="D329" s="30">
        <v>0.12280092592592594</v>
      </c>
      <c r="E329" s="37">
        <f t="shared" si="20"/>
        <v>0.4625176803394625</v>
      </c>
      <c r="F329" s="37">
        <f t="shared" si="21"/>
        <v>0.58216522517148828</v>
      </c>
      <c r="G329" s="4" t="str">
        <f t="shared" si="22"/>
        <v>Start group 4 for 50km</v>
      </c>
      <c r="H329" s="4" t="str">
        <f t="shared" si="23"/>
        <v>Start group 5 for 100km</v>
      </c>
    </row>
    <row r="330" spans="1:8">
      <c r="A330" s="4">
        <v>328</v>
      </c>
      <c r="B330" s="5" t="s">
        <v>3277</v>
      </c>
      <c r="C330" s="5" t="s">
        <v>3278</v>
      </c>
      <c r="D330" s="30">
        <v>0.12280092592592594</v>
      </c>
      <c r="E330" s="37">
        <f t="shared" si="20"/>
        <v>0.46393210749646391</v>
      </c>
      <c r="F330" s="37">
        <f t="shared" si="21"/>
        <v>0.58216522517148828</v>
      </c>
      <c r="G330" s="4" t="str">
        <f t="shared" si="22"/>
        <v>Start group 4 for 50km</v>
      </c>
      <c r="H330" s="4" t="str">
        <f t="shared" si="23"/>
        <v>Start group 5 for 100km</v>
      </c>
    </row>
    <row r="331" spans="1:8">
      <c r="A331" s="4">
        <v>329</v>
      </c>
      <c r="B331" s="5" t="s">
        <v>11</v>
      </c>
      <c r="C331" s="5" t="s">
        <v>1060</v>
      </c>
      <c r="D331" s="30">
        <v>0.12284722222222222</v>
      </c>
      <c r="E331" s="37">
        <f t="shared" si="20"/>
        <v>0.46534653465346537</v>
      </c>
      <c r="F331" s="37">
        <f t="shared" si="21"/>
        <v>0.58276170593498366</v>
      </c>
      <c r="G331" s="4" t="str">
        <f t="shared" si="22"/>
        <v>Start group 4 for 50km</v>
      </c>
      <c r="H331" s="4" t="str">
        <f t="shared" si="23"/>
        <v>Start group 5 for 100km</v>
      </c>
    </row>
    <row r="332" spans="1:8">
      <c r="A332" s="4">
        <v>330</v>
      </c>
      <c r="B332" s="5" t="s">
        <v>3279</v>
      </c>
      <c r="C332" s="5" t="s">
        <v>1036</v>
      </c>
      <c r="D332" s="30">
        <v>0.1228587962962963</v>
      </c>
      <c r="E332" s="37">
        <f t="shared" si="20"/>
        <v>0.46676096181046678</v>
      </c>
      <c r="F332" s="37">
        <f t="shared" si="21"/>
        <v>0.58291082612585732</v>
      </c>
      <c r="G332" s="4" t="str">
        <f t="shared" si="22"/>
        <v>Start group 4 for 50km</v>
      </c>
      <c r="H332" s="4" t="str">
        <f t="shared" si="23"/>
        <v>Start group 5 for 100km</v>
      </c>
    </row>
    <row r="333" spans="1:8">
      <c r="A333" s="4">
        <v>331</v>
      </c>
      <c r="B333" s="5" t="s">
        <v>53</v>
      </c>
      <c r="C333" s="5" t="s">
        <v>301</v>
      </c>
      <c r="D333" s="30">
        <v>0.12288194444444445</v>
      </c>
      <c r="E333" s="37">
        <f t="shared" si="20"/>
        <v>0.46817538896746819</v>
      </c>
      <c r="F333" s="37">
        <f t="shared" si="21"/>
        <v>0.58320906650760507</v>
      </c>
      <c r="G333" s="4" t="str">
        <f t="shared" si="22"/>
        <v>Start group 4 for 50km</v>
      </c>
      <c r="H333" s="4" t="str">
        <f t="shared" si="23"/>
        <v>Start group 5 for 100km</v>
      </c>
    </row>
    <row r="334" spans="1:8">
      <c r="A334" s="4">
        <v>332</v>
      </c>
      <c r="B334" s="5" t="s">
        <v>17</v>
      </c>
      <c r="C334" s="5" t="s">
        <v>490</v>
      </c>
      <c r="D334" s="30">
        <v>0.12318287037037036</v>
      </c>
      <c r="E334" s="37">
        <f t="shared" si="20"/>
        <v>0.46958981612446959</v>
      </c>
      <c r="F334" s="37">
        <f t="shared" si="21"/>
        <v>0.58708619147032504</v>
      </c>
      <c r="G334" s="4" t="str">
        <f t="shared" si="22"/>
        <v>Start group 4 for 50km</v>
      </c>
      <c r="H334" s="4" t="str">
        <f t="shared" si="23"/>
        <v>Start group 5 for 100km</v>
      </c>
    </row>
    <row r="335" spans="1:8">
      <c r="A335" s="4">
        <v>333</v>
      </c>
      <c r="B335" s="5" t="s">
        <v>3280</v>
      </c>
      <c r="C335" s="5" t="s">
        <v>3281</v>
      </c>
      <c r="D335" s="30">
        <v>0.12320601851851852</v>
      </c>
      <c r="E335" s="37">
        <f t="shared" si="20"/>
        <v>0.471004243281471</v>
      </c>
      <c r="F335" s="37">
        <f t="shared" si="21"/>
        <v>0.58738443185207267</v>
      </c>
      <c r="G335" s="4" t="str">
        <f t="shared" si="22"/>
        <v>Start group 4 for 50km</v>
      </c>
      <c r="H335" s="4" t="str">
        <f t="shared" si="23"/>
        <v>Start group 5 for 100km</v>
      </c>
    </row>
    <row r="336" spans="1:8">
      <c r="A336" s="4">
        <v>334</v>
      </c>
      <c r="B336" s="5" t="s">
        <v>21</v>
      </c>
      <c r="C336" s="5" t="s">
        <v>3282</v>
      </c>
      <c r="D336" s="30">
        <v>0.12322916666666667</v>
      </c>
      <c r="E336" s="37">
        <f t="shared" si="20"/>
        <v>0.47241867043847241</v>
      </c>
      <c r="F336" s="37">
        <f t="shared" si="21"/>
        <v>0.58768267223382042</v>
      </c>
      <c r="G336" s="4" t="str">
        <f t="shared" si="22"/>
        <v>Start group 4 for 50km</v>
      </c>
      <c r="H336" s="4" t="str">
        <f t="shared" si="23"/>
        <v>Start group 5 for 100km</v>
      </c>
    </row>
    <row r="337" spans="1:8">
      <c r="A337" s="4">
        <v>335</v>
      </c>
      <c r="B337" s="5" t="s">
        <v>210</v>
      </c>
      <c r="C337" s="5" t="s">
        <v>2654</v>
      </c>
      <c r="D337" s="30">
        <v>0.12335648148148148</v>
      </c>
      <c r="E337" s="37">
        <f t="shared" si="20"/>
        <v>0.47383309759547382</v>
      </c>
      <c r="F337" s="37">
        <f t="shared" si="21"/>
        <v>0.58932299433343271</v>
      </c>
      <c r="G337" s="4" t="str">
        <f t="shared" si="22"/>
        <v>Start group 4 for 50km</v>
      </c>
      <c r="H337" s="4" t="str">
        <f t="shared" si="23"/>
        <v>Start group 5 for 100km</v>
      </c>
    </row>
    <row r="338" spans="1:8">
      <c r="A338" s="4">
        <v>336</v>
      </c>
      <c r="B338" s="5" t="s">
        <v>206</v>
      </c>
      <c r="C338" s="5" t="s">
        <v>3283</v>
      </c>
      <c r="D338" s="30">
        <v>0.12340277777777779</v>
      </c>
      <c r="E338" s="37">
        <f t="shared" si="20"/>
        <v>0.47524752475247523</v>
      </c>
      <c r="F338" s="37">
        <f t="shared" si="21"/>
        <v>0.58991947509692799</v>
      </c>
      <c r="G338" s="4" t="str">
        <f t="shared" si="22"/>
        <v>Start group 4 for 50km</v>
      </c>
      <c r="H338" s="4" t="str">
        <f t="shared" si="23"/>
        <v>Start group 5 for 100km</v>
      </c>
    </row>
    <row r="339" spans="1:8">
      <c r="A339" s="4">
        <v>337</v>
      </c>
      <c r="B339" s="5" t="s">
        <v>767</v>
      </c>
      <c r="C339" s="5" t="s">
        <v>1182</v>
      </c>
      <c r="D339" s="30">
        <v>0.12343749999999999</v>
      </c>
      <c r="E339" s="37">
        <f t="shared" si="20"/>
        <v>0.47666195190947669</v>
      </c>
      <c r="F339" s="37">
        <f t="shared" si="21"/>
        <v>0.59036683566954962</v>
      </c>
      <c r="G339" s="4" t="str">
        <f t="shared" si="22"/>
        <v>Start group 4 for 50km</v>
      </c>
      <c r="H339" s="4" t="str">
        <f t="shared" si="23"/>
        <v>Start group 5 for 100km</v>
      </c>
    </row>
    <row r="340" spans="1:8">
      <c r="A340" s="4">
        <v>338</v>
      </c>
      <c r="B340" s="5" t="s">
        <v>18</v>
      </c>
      <c r="C340" s="5" t="s">
        <v>1785</v>
      </c>
      <c r="D340" s="30">
        <v>0.12343749999999999</v>
      </c>
      <c r="E340" s="37">
        <f t="shared" si="20"/>
        <v>0.4780763790664781</v>
      </c>
      <c r="F340" s="37">
        <f t="shared" si="21"/>
        <v>0.59036683566954962</v>
      </c>
      <c r="G340" s="4" t="str">
        <f t="shared" si="22"/>
        <v>Start group 4 for 50km</v>
      </c>
      <c r="H340" s="4" t="str">
        <f t="shared" si="23"/>
        <v>Start group 5 for 100km</v>
      </c>
    </row>
    <row r="341" spans="1:8">
      <c r="A341" s="4">
        <v>339</v>
      </c>
      <c r="B341" s="5" t="s">
        <v>2265</v>
      </c>
      <c r="C341" s="5" t="s">
        <v>3284</v>
      </c>
      <c r="D341" s="30">
        <v>0.12349537037037038</v>
      </c>
      <c r="E341" s="37">
        <f t="shared" si="20"/>
        <v>0.4794908062234795</v>
      </c>
      <c r="F341" s="37">
        <f t="shared" si="21"/>
        <v>0.59111243662391899</v>
      </c>
      <c r="G341" s="4" t="str">
        <f t="shared" si="22"/>
        <v>Start group 4 for 50km</v>
      </c>
      <c r="H341" s="4" t="str">
        <f t="shared" si="23"/>
        <v>Start group 5 for 100km</v>
      </c>
    </row>
    <row r="342" spans="1:8">
      <c r="A342" s="4">
        <v>340</v>
      </c>
      <c r="B342" s="5" t="s">
        <v>36</v>
      </c>
      <c r="C342" s="5" t="s">
        <v>345</v>
      </c>
      <c r="D342" s="30">
        <v>0.12356481481481481</v>
      </c>
      <c r="E342" s="37">
        <f t="shared" si="20"/>
        <v>0.48090523338048091</v>
      </c>
      <c r="F342" s="37">
        <f t="shared" si="21"/>
        <v>0.59200715776916202</v>
      </c>
      <c r="G342" s="4" t="str">
        <f t="shared" si="22"/>
        <v>Start group 4 for 50km</v>
      </c>
      <c r="H342" s="4" t="str">
        <f t="shared" si="23"/>
        <v>Start group 5 for 100km</v>
      </c>
    </row>
    <row r="343" spans="1:8">
      <c r="A343" s="4">
        <v>341</v>
      </c>
      <c r="B343" s="5" t="s">
        <v>100</v>
      </c>
      <c r="C343" s="5" t="s">
        <v>1733</v>
      </c>
      <c r="D343" s="30">
        <v>0.12359953703703704</v>
      </c>
      <c r="E343" s="37">
        <f t="shared" si="20"/>
        <v>0.48231966053748232</v>
      </c>
      <c r="F343" s="37">
        <f t="shared" si="21"/>
        <v>0.59245451834178342</v>
      </c>
      <c r="G343" s="4" t="str">
        <f t="shared" si="22"/>
        <v>Start group 4 for 50km</v>
      </c>
      <c r="H343" s="4" t="str">
        <f t="shared" si="23"/>
        <v>Start group 5 for 100km</v>
      </c>
    </row>
    <row r="344" spans="1:8">
      <c r="A344" s="4">
        <v>342</v>
      </c>
      <c r="B344" s="5" t="s">
        <v>16</v>
      </c>
      <c r="C344" s="5" t="s">
        <v>1712</v>
      </c>
      <c r="D344" s="30">
        <v>0.12365740740740742</v>
      </c>
      <c r="E344" s="37">
        <f t="shared" si="20"/>
        <v>0.48373408769448373</v>
      </c>
      <c r="F344" s="37">
        <f t="shared" si="21"/>
        <v>0.59320011929615268</v>
      </c>
      <c r="G344" s="4" t="str">
        <f t="shared" si="22"/>
        <v>Start group 4 for 50km</v>
      </c>
      <c r="H344" s="4" t="str">
        <f t="shared" si="23"/>
        <v>Start group 5 for 100km</v>
      </c>
    </row>
    <row r="345" spans="1:8">
      <c r="A345" s="4">
        <v>343</v>
      </c>
      <c r="B345" s="5" t="s">
        <v>36</v>
      </c>
      <c r="C345" s="5" t="s">
        <v>1793</v>
      </c>
      <c r="D345" s="30">
        <v>0.12407407407407407</v>
      </c>
      <c r="E345" s="37">
        <f t="shared" si="20"/>
        <v>0.48514851485148514</v>
      </c>
      <c r="F345" s="37">
        <f t="shared" si="21"/>
        <v>0.59856844616761107</v>
      </c>
      <c r="G345" s="4" t="str">
        <f t="shared" si="22"/>
        <v>Start group 4 for 50km</v>
      </c>
      <c r="H345" s="4" t="str">
        <f t="shared" si="23"/>
        <v>Start group 5 for 100km</v>
      </c>
    </row>
    <row r="346" spans="1:8">
      <c r="A346" s="4">
        <v>344</v>
      </c>
      <c r="B346" s="5" t="s">
        <v>1985</v>
      </c>
      <c r="C346" s="5" t="s">
        <v>3285</v>
      </c>
      <c r="D346" s="30">
        <v>0.12407407407407407</v>
      </c>
      <c r="E346" s="37">
        <f t="shared" si="20"/>
        <v>0.48656294200848654</v>
      </c>
      <c r="F346" s="37">
        <f t="shared" si="21"/>
        <v>0.59856844616761107</v>
      </c>
      <c r="G346" s="4" t="str">
        <f t="shared" si="22"/>
        <v>Start group 4 for 50km</v>
      </c>
      <c r="H346" s="4" t="str">
        <f t="shared" si="23"/>
        <v>Start group 5 for 100km</v>
      </c>
    </row>
    <row r="347" spans="1:8">
      <c r="A347" s="4">
        <v>345</v>
      </c>
      <c r="B347" s="5" t="s">
        <v>49</v>
      </c>
      <c r="C347" s="5" t="s">
        <v>1747</v>
      </c>
      <c r="D347" s="30">
        <v>0.12408564814814815</v>
      </c>
      <c r="E347" s="37">
        <f t="shared" si="20"/>
        <v>0.48797736916548795</v>
      </c>
      <c r="F347" s="37">
        <f t="shared" si="21"/>
        <v>0.59871756635848494</v>
      </c>
      <c r="G347" s="4" t="str">
        <f t="shared" si="22"/>
        <v>Start group 4 for 50km</v>
      </c>
      <c r="H347" s="4" t="str">
        <f t="shared" si="23"/>
        <v>Start group 5 for 100km</v>
      </c>
    </row>
    <row r="348" spans="1:8">
      <c r="A348" s="4">
        <v>346</v>
      </c>
      <c r="B348" s="5" t="s">
        <v>9</v>
      </c>
      <c r="C348" s="5" t="s">
        <v>2678</v>
      </c>
      <c r="D348" s="30">
        <v>0.12422453703703702</v>
      </c>
      <c r="E348" s="37">
        <f t="shared" si="20"/>
        <v>0.48939179632248941</v>
      </c>
      <c r="F348" s="37">
        <f t="shared" si="21"/>
        <v>0.600507008648971</v>
      </c>
      <c r="G348" s="4" t="str">
        <f t="shared" si="22"/>
        <v>Start group 4 for 50km</v>
      </c>
      <c r="H348" s="4" t="str">
        <f t="shared" si="23"/>
        <v>Start group 5 for 100km</v>
      </c>
    </row>
    <row r="349" spans="1:8">
      <c r="A349" s="4">
        <v>347</v>
      </c>
      <c r="B349" s="5" t="s">
        <v>15</v>
      </c>
      <c r="C349" s="5" t="s">
        <v>866</v>
      </c>
      <c r="D349" s="30">
        <v>0.12425925925925925</v>
      </c>
      <c r="E349" s="37">
        <f t="shared" si="20"/>
        <v>0.49080622347949082</v>
      </c>
      <c r="F349" s="37">
        <f t="shared" si="21"/>
        <v>0.60095436922159262</v>
      </c>
      <c r="G349" s="4" t="str">
        <f t="shared" si="22"/>
        <v>Start group 4 for 50km</v>
      </c>
      <c r="H349" s="4" t="str">
        <f t="shared" si="23"/>
        <v>Start group 5 for 100km</v>
      </c>
    </row>
    <row r="350" spans="1:8">
      <c r="A350" s="4">
        <v>348</v>
      </c>
      <c r="B350" s="5" t="s">
        <v>150</v>
      </c>
      <c r="C350" s="5" t="s">
        <v>3286</v>
      </c>
      <c r="D350" s="30">
        <v>0.12427083333333333</v>
      </c>
      <c r="E350" s="37">
        <f t="shared" si="20"/>
        <v>0.49222065063649223</v>
      </c>
      <c r="F350" s="37">
        <f t="shared" si="21"/>
        <v>0.60110348941246639</v>
      </c>
      <c r="G350" s="4" t="str">
        <f t="shared" si="22"/>
        <v>Start group 4 for 50km</v>
      </c>
      <c r="H350" s="4" t="str">
        <f t="shared" si="23"/>
        <v>Start group 5 for 100km</v>
      </c>
    </row>
    <row r="351" spans="1:8">
      <c r="A351" s="4">
        <v>349</v>
      </c>
      <c r="B351" s="5" t="s">
        <v>41</v>
      </c>
      <c r="C351" s="5" t="s">
        <v>182</v>
      </c>
      <c r="D351" s="30">
        <v>0.12428240740740741</v>
      </c>
      <c r="E351" s="37">
        <f t="shared" si="20"/>
        <v>0.49363507779349364</v>
      </c>
      <c r="F351" s="37">
        <f t="shared" si="21"/>
        <v>0.60125260960334037</v>
      </c>
      <c r="G351" s="4" t="str">
        <f t="shared" si="22"/>
        <v>Start group 4 for 50km</v>
      </c>
      <c r="H351" s="4" t="str">
        <f t="shared" si="23"/>
        <v>Start group 5 for 100km</v>
      </c>
    </row>
    <row r="352" spans="1:8">
      <c r="A352" s="4">
        <v>350</v>
      </c>
      <c r="B352" s="5" t="s">
        <v>71</v>
      </c>
      <c r="C352" s="5" t="s">
        <v>3287</v>
      </c>
      <c r="D352" s="30">
        <v>0.12432870370370371</v>
      </c>
      <c r="E352" s="37">
        <f t="shared" si="20"/>
        <v>0.49504950495049505</v>
      </c>
      <c r="F352" s="37">
        <f t="shared" si="21"/>
        <v>0.60184909036683565</v>
      </c>
      <c r="G352" s="4" t="str">
        <f t="shared" si="22"/>
        <v>Start group 4 for 50km</v>
      </c>
      <c r="H352" s="4" t="str">
        <f t="shared" si="23"/>
        <v>Start group 5 for 100km</v>
      </c>
    </row>
    <row r="353" spans="1:8">
      <c r="A353" s="4">
        <v>351</v>
      </c>
      <c r="B353" s="5" t="s">
        <v>90</v>
      </c>
      <c r="C353" s="5" t="s">
        <v>3288</v>
      </c>
      <c r="D353" s="30">
        <v>0.12434027777777779</v>
      </c>
      <c r="E353" s="37">
        <f t="shared" si="20"/>
        <v>0.49646393210749645</v>
      </c>
      <c r="F353" s="37">
        <f t="shared" si="21"/>
        <v>0.60199821055770963</v>
      </c>
      <c r="G353" s="4" t="str">
        <f t="shared" si="22"/>
        <v>Start group 4 for 50km</v>
      </c>
      <c r="H353" s="4" t="str">
        <f t="shared" si="23"/>
        <v>Start group 5 for 100km</v>
      </c>
    </row>
    <row r="354" spans="1:8">
      <c r="A354" s="4">
        <v>352</v>
      </c>
      <c r="B354" s="5" t="s">
        <v>17</v>
      </c>
      <c r="C354" s="5" t="s">
        <v>307</v>
      </c>
      <c r="D354" s="30">
        <v>0.12438657407407407</v>
      </c>
      <c r="E354" s="37">
        <f t="shared" si="20"/>
        <v>0.49787835926449786</v>
      </c>
      <c r="F354" s="37">
        <f t="shared" si="21"/>
        <v>0.60259469132120502</v>
      </c>
      <c r="G354" s="4" t="str">
        <f t="shared" si="22"/>
        <v>Start group 4 for 50km</v>
      </c>
      <c r="H354" s="4" t="str">
        <f t="shared" si="23"/>
        <v>Start group 5 for 100km</v>
      </c>
    </row>
    <row r="355" spans="1:8">
      <c r="A355" s="4">
        <v>353</v>
      </c>
      <c r="B355" s="5" t="s">
        <v>1422</v>
      </c>
      <c r="C355" s="5" t="s">
        <v>575</v>
      </c>
      <c r="D355" s="30">
        <v>0.12440972222222223</v>
      </c>
      <c r="E355" s="37">
        <f t="shared" si="20"/>
        <v>0.49929278642149927</v>
      </c>
      <c r="F355" s="37">
        <f t="shared" si="21"/>
        <v>0.60289293170295266</v>
      </c>
      <c r="G355" s="4" t="str">
        <f t="shared" si="22"/>
        <v>Start group 4 for 50km</v>
      </c>
      <c r="H355" s="4" t="str">
        <f t="shared" si="23"/>
        <v>Start group 5 for 100km</v>
      </c>
    </row>
    <row r="356" spans="1:8">
      <c r="A356" s="4">
        <v>354</v>
      </c>
      <c r="B356" s="5" t="s">
        <v>91</v>
      </c>
      <c r="C356" s="5" t="s">
        <v>356</v>
      </c>
      <c r="D356" s="30">
        <v>0.12451388888888888</v>
      </c>
      <c r="E356" s="37">
        <f t="shared" si="20"/>
        <v>0.50070721357850068</v>
      </c>
      <c r="F356" s="37">
        <f t="shared" si="21"/>
        <v>0.60423501342081731</v>
      </c>
      <c r="G356" s="4" t="str">
        <f t="shared" si="22"/>
        <v>Start group 4 for 50km</v>
      </c>
      <c r="H356" s="4" t="str">
        <f t="shared" si="23"/>
        <v>Start group 5 for 100km</v>
      </c>
    </row>
    <row r="357" spans="1:8">
      <c r="A357" s="4">
        <v>355</v>
      </c>
      <c r="B357" s="5" t="s">
        <v>31</v>
      </c>
      <c r="C357" s="5" t="s">
        <v>305</v>
      </c>
      <c r="D357" s="30">
        <v>0.12454861111111111</v>
      </c>
      <c r="E357" s="37">
        <f t="shared" si="20"/>
        <v>0.50212164073550214</v>
      </c>
      <c r="F357" s="37">
        <f t="shared" si="21"/>
        <v>0.60468237399343872</v>
      </c>
      <c r="G357" s="4" t="str">
        <f t="shared" si="22"/>
        <v>Start group 4 for 50km</v>
      </c>
      <c r="H357" s="4" t="str">
        <f t="shared" si="23"/>
        <v>Start group 5 for 100km</v>
      </c>
    </row>
    <row r="358" spans="1:8">
      <c r="A358" s="4">
        <v>356</v>
      </c>
      <c r="B358" s="5" t="s">
        <v>49</v>
      </c>
      <c r="C358" s="5" t="s">
        <v>599</v>
      </c>
      <c r="D358" s="30">
        <v>0.1245949074074074</v>
      </c>
      <c r="E358" s="37">
        <f t="shared" si="20"/>
        <v>0.50353606789250349</v>
      </c>
      <c r="F358" s="37">
        <f t="shared" si="21"/>
        <v>0.60527885475693399</v>
      </c>
      <c r="G358" s="4" t="str">
        <f t="shared" si="22"/>
        <v>Start group 4 for 50km</v>
      </c>
      <c r="H358" s="4" t="str">
        <f t="shared" si="23"/>
        <v>Start group 5 for 100km</v>
      </c>
    </row>
    <row r="359" spans="1:8">
      <c r="A359" s="4">
        <v>357</v>
      </c>
      <c r="B359" s="5" t="s">
        <v>15</v>
      </c>
      <c r="C359" s="5" t="s">
        <v>3289</v>
      </c>
      <c r="D359" s="30">
        <v>0.1245949074074074</v>
      </c>
      <c r="E359" s="37">
        <f t="shared" si="20"/>
        <v>0.50495049504950495</v>
      </c>
      <c r="F359" s="37">
        <f t="shared" si="21"/>
        <v>0.60527885475693399</v>
      </c>
      <c r="G359" s="4" t="str">
        <f t="shared" si="22"/>
        <v>Start group 4 for 50km</v>
      </c>
      <c r="H359" s="4" t="str">
        <f t="shared" si="23"/>
        <v>Start group 5 for 100km</v>
      </c>
    </row>
    <row r="360" spans="1:8">
      <c r="A360" s="4">
        <v>358</v>
      </c>
      <c r="B360" s="5" t="s">
        <v>453</v>
      </c>
      <c r="C360" s="5" t="s">
        <v>1657</v>
      </c>
      <c r="D360" s="30">
        <v>0.12469907407407409</v>
      </c>
      <c r="E360" s="37">
        <f t="shared" si="20"/>
        <v>0.50636492220650642</v>
      </c>
      <c r="F360" s="37">
        <f t="shared" si="21"/>
        <v>0.60662093647479864</v>
      </c>
      <c r="G360" s="4" t="str">
        <f t="shared" si="22"/>
        <v>Start group 4 for 50km</v>
      </c>
      <c r="H360" s="4" t="str">
        <f t="shared" si="23"/>
        <v>Start group 5 for 100km</v>
      </c>
    </row>
    <row r="361" spans="1:8">
      <c r="A361" s="4">
        <v>359</v>
      </c>
      <c r="B361" s="5" t="s">
        <v>15</v>
      </c>
      <c r="C361" s="5" t="s">
        <v>3290</v>
      </c>
      <c r="D361" s="30">
        <v>0.12475694444444445</v>
      </c>
      <c r="E361" s="37">
        <f t="shared" si="20"/>
        <v>0.50777934936350777</v>
      </c>
      <c r="F361" s="37">
        <f t="shared" si="21"/>
        <v>0.60736653742916802</v>
      </c>
      <c r="G361" s="4" t="str">
        <f t="shared" si="22"/>
        <v>Start group 4 for 50km</v>
      </c>
      <c r="H361" s="4" t="str">
        <f t="shared" si="23"/>
        <v>Start group 5 for 100km</v>
      </c>
    </row>
    <row r="362" spans="1:8">
      <c r="A362" s="4">
        <v>360</v>
      </c>
      <c r="B362" s="5" t="s">
        <v>48</v>
      </c>
      <c r="C362" s="5" t="s">
        <v>1273</v>
      </c>
      <c r="D362" s="30">
        <v>0.1247800925925926</v>
      </c>
      <c r="E362" s="37">
        <f t="shared" si="20"/>
        <v>0.50919377652050923</v>
      </c>
      <c r="F362" s="37">
        <f t="shared" si="21"/>
        <v>0.60766477781091566</v>
      </c>
      <c r="G362" s="4" t="str">
        <f t="shared" si="22"/>
        <v>Start group 4 for 50km</v>
      </c>
      <c r="H362" s="4" t="str">
        <f t="shared" si="23"/>
        <v>Start group 5 for 100km</v>
      </c>
    </row>
    <row r="363" spans="1:8">
      <c r="A363" s="4">
        <v>361</v>
      </c>
      <c r="B363" s="5" t="s">
        <v>112</v>
      </c>
      <c r="C363" s="5" t="s">
        <v>2283</v>
      </c>
      <c r="D363" s="30">
        <v>0.12480324074074074</v>
      </c>
      <c r="E363" s="37">
        <f t="shared" si="20"/>
        <v>0.51060820367751059</v>
      </c>
      <c r="F363" s="37">
        <f t="shared" si="21"/>
        <v>0.6079630181926633</v>
      </c>
      <c r="G363" s="4" t="str">
        <f t="shared" si="22"/>
        <v>Start group 4 for 50km</v>
      </c>
      <c r="H363" s="4" t="str">
        <f t="shared" si="23"/>
        <v>Start group 5 for 100km</v>
      </c>
    </row>
    <row r="364" spans="1:8">
      <c r="A364" s="4">
        <v>362</v>
      </c>
      <c r="B364" s="5" t="s">
        <v>112</v>
      </c>
      <c r="C364" s="5" t="s">
        <v>2038</v>
      </c>
      <c r="D364" s="30">
        <v>0.12491898148148149</v>
      </c>
      <c r="E364" s="37">
        <f t="shared" si="20"/>
        <v>0.51202263083451205</v>
      </c>
      <c r="F364" s="37">
        <f t="shared" si="21"/>
        <v>0.60945422010140171</v>
      </c>
      <c r="G364" s="4" t="str">
        <f t="shared" si="22"/>
        <v>Start group 4 for 50km</v>
      </c>
      <c r="H364" s="4" t="str">
        <f t="shared" si="23"/>
        <v>Start group 5 for 100km</v>
      </c>
    </row>
    <row r="365" spans="1:8">
      <c r="A365" s="4">
        <v>363</v>
      </c>
      <c r="B365" s="5" t="s">
        <v>277</v>
      </c>
      <c r="C365" s="5" t="s">
        <v>279</v>
      </c>
      <c r="D365" s="30">
        <v>0.12494212962962963</v>
      </c>
      <c r="E365" s="37">
        <f t="shared" si="20"/>
        <v>0.5134370579915134</v>
      </c>
      <c r="F365" s="37">
        <f t="shared" si="21"/>
        <v>0.60975246048314935</v>
      </c>
      <c r="G365" s="4" t="str">
        <f t="shared" si="22"/>
        <v>Start group 4 for 50km</v>
      </c>
      <c r="H365" s="4" t="str">
        <f t="shared" si="23"/>
        <v>Start group 5 for 100km</v>
      </c>
    </row>
    <row r="366" spans="1:8">
      <c r="A366" s="4">
        <v>364</v>
      </c>
      <c r="B366" s="5" t="s">
        <v>2662</v>
      </c>
      <c r="C366" s="5" t="s">
        <v>2663</v>
      </c>
      <c r="D366" s="30">
        <v>0.12513888888888888</v>
      </c>
      <c r="E366" s="37">
        <f t="shared" si="20"/>
        <v>0.51485148514851486</v>
      </c>
      <c r="F366" s="37">
        <f t="shared" si="21"/>
        <v>0.61228750372800467</v>
      </c>
      <c r="G366" s="4" t="str">
        <f t="shared" si="22"/>
        <v>Start group 4 for 50km</v>
      </c>
      <c r="H366" s="4" t="str">
        <f t="shared" si="23"/>
        <v>Start group 5 for 100km</v>
      </c>
    </row>
    <row r="367" spans="1:8">
      <c r="A367" s="4">
        <v>365</v>
      </c>
      <c r="B367" s="5" t="s">
        <v>82</v>
      </c>
      <c r="C367" s="5" t="s">
        <v>1686</v>
      </c>
      <c r="D367" s="30">
        <v>0.12523148148148147</v>
      </c>
      <c r="E367" s="37">
        <f t="shared" si="20"/>
        <v>0.51626591230551622</v>
      </c>
      <c r="F367" s="37">
        <f t="shared" si="21"/>
        <v>0.61348046525499567</v>
      </c>
      <c r="G367" s="4" t="str">
        <f t="shared" si="22"/>
        <v>Start group 4 for 50km</v>
      </c>
      <c r="H367" s="4" t="str">
        <f t="shared" si="23"/>
        <v>Start group 5 for 100km</v>
      </c>
    </row>
    <row r="368" spans="1:8">
      <c r="A368" s="4">
        <v>366</v>
      </c>
      <c r="B368" s="5" t="s">
        <v>3291</v>
      </c>
      <c r="C368" s="5" t="s">
        <v>3292</v>
      </c>
      <c r="D368" s="30">
        <v>0.12533564814814815</v>
      </c>
      <c r="E368" s="37">
        <f t="shared" si="20"/>
        <v>0.51768033946251768</v>
      </c>
      <c r="F368" s="37">
        <f t="shared" si="21"/>
        <v>0.61482254697285998</v>
      </c>
      <c r="G368" s="4" t="str">
        <f t="shared" si="22"/>
        <v>Start group 4 for 50km</v>
      </c>
      <c r="H368" s="4" t="str">
        <f t="shared" si="23"/>
        <v>Start group 5 for 100km</v>
      </c>
    </row>
    <row r="369" spans="1:8">
      <c r="A369" s="4">
        <v>367</v>
      </c>
      <c r="B369" s="5" t="s">
        <v>609</v>
      </c>
      <c r="C369" s="5" t="s">
        <v>238</v>
      </c>
      <c r="D369" s="30">
        <v>0.12538194444444445</v>
      </c>
      <c r="E369" s="37">
        <f t="shared" si="20"/>
        <v>0.51909476661951914</v>
      </c>
      <c r="F369" s="37">
        <f t="shared" si="21"/>
        <v>0.61541902773635559</v>
      </c>
      <c r="G369" s="4" t="str">
        <f t="shared" si="22"/>
        <v>Start group 4 for 50km</v>
      </c>
      <c r="H369" s="4" t="str">
        <f t="shared" si="23"/>
        <v>Start group 5 for 100km</v>
      </c>
    </row>
    <row r="370" spans="1:8">
      <c r="A370" s="4">
        <v>368</v>
      </c>
      <c r="B370" s="5" t="s">
        <v>338</v>
      </c>
      <c r="C370" s="5" t="s">
        <v>510</v>
      </c>
      <c r="D370" s="30">
        <v>0.1254861111111111</v>
      </c>
      <c r="E370" s="37">
        <f t="shared" si="20"/>
        <v>0.5205091937765205</v>
      </c>
      <c r="F370" s="37">
        <f t="shared" si="21"/>
        <v>0.61676110945422002</v>
      </c>
      <c r="G370" s="4" t="str">
        <f t="shared" si="22"/>
        <v>Start group 4 for 50km</v>
      </c>
      <c r="H370" s="4" t="str">
        <f t="shared" si="23"/>
        <v>Start group 5 for 100km</v>
      </c>
    </row>
    <row r="371" spans="1:8">
      <c r="A371" s="4">
        <v>369</v>
      </c>
      <c r="B371" s="5" t="s">
        <v>49</v>
      </c>
      <c r="C371" s="5" t="s">
        <v>1902</v>
      </c>
      <c r="D371" s="30">
        <v>0.1254976851851852</v>
      </c>
      <c r="E371" s="37">
        <f t="shared" si="20"/>
        <v>0.52192362093352196</v>
      </c>
      <c r="F371" s="37">
        <f t="shared" si="21"/>
        <v>0.61691022964509401</v>
      </c>
      <c r="G371" s="4" t="str">
        <f t="shared" si="22"/>
        <v>Start group 4 for 50km</v>
      </c>
      <c r="H371" s="4" t="str">
        <f t="shared" si="23"/>
        <v>Start group 5 for 100km</v>
      </c>
    </row>
    <row r="372" spans="1:8">
      <c r="A372" s="4">
        <v>370</v>
      </c>
      <c r="B372" s="5" t="s">
        <v>2299</v>
      </c>
      <c r="C372" s="5" t="s">
        <v>3293</v>
      </c>
      <c r="D372" s="30">
        <v>0.12550925925925926</v>
      </c>
      <c r="E372" s="37">
        <f t="shared" si="20"/>
        <v>0.52333804809052331</v>
      </c>
      <c r="F372" s="37">
        <f t="shared" si="21"/>
        <v>0.61705934983596766</v>
      </c>
      <c r="G372" s="4" t="str">
        <f t="shared" si="22"/>
        <v>Start group 4 for 50km</v>
      </c>
      <c r="H372" s="4" t="str">
        <f t="shared" si="23"/>
        <v>Start group 5 for 100km</v>
      </c>
    </row>
    <row r="373" spans="1:8">
      <c r="A373" s="4">
        <v>371</v>
      </c>
      <c r="B373" s="5" t="s">
        <v>338</v>
      </c>
      <c r="C373" s="5" t="s">
        <v>1685</v>
      </c>
      <c r="D373" s="30">
        <v>0.12552083333333333</v>
      </c>
      <c r="E373" s="37">
        <f t="shared" si="20"/>
        <v>0.52475247524752477</v>
      </c>
      <c r="F373" s="37">
        <f t="shared" si="21"/>
        <v>0.61720847002684165</v>
      </c>
      <c r="G373" s="4" t="str">
        <f t="shared" si="22"/>
        <v>Start group 4 for 50km</v>
      </c>
      <c r="H373" s="4" t="str">
        <f t="shared" si="23"/>
        <v>Start group 5 for 100km</v>
      </c>
    </row>
    <row r="374" spans="1:8">
      <c r="A374" s="4">
        <v>372</v>
      </c>
      <c r="B374" s="5" t="s">
        <v>2627</v>
      </c>
      <c r="C374" s="5" t="s">
        <v>3294</v>
      </c>
      <c r="D374" s="30">
        <v>0.12552083333333333</v>
      </c>
      <c r="E374" s="37">
        <f t="shared" si="20"/>
        <v>0.52616690240452613</v>
      </c>
      <c r="F374" s="37">
        <f t="shared" si="21"/>
        <v>0.61720847002684165</v>
      </c>
      <c r="G374" s="4" t="str">
        <f t="shared" si="22"/>
        <v>Start group 4 for 50km</v>
      </c>
      <c r="H374" s="4" t="str">
        <f t="shared" si="23"/>
        <v>Start group 5 for 100km</v>
      </c>
    </row>
    <row r="375" spans="1:8">
      <c r="A375" s="4">
        <v>373</v>
      </c>
      <c r="B375" s="5" t="s">
        <v>47</v>
      </c>
      <c r="C375" s="5" t="s">
        <v>265</v>
      </c>
      <c r="D375" s="30">
        <v>0.12633101851851852</v>
      </c>
      <c r="E375" s="37">
        <f t="shared" si="20"/>
        <v>0.52758132956152759</v>
      </c>
      <c r="F375" s="37">
        <f t="shared" si="21"/>
        <v>0.62764688338801067</v>
      </c>
      <c r="G375" s="4" t="str">
        <f t="shared" si="22"/>
        <v>Start group 5 for 50km</v>
      </c>
      <c r="H375" s="4" t="str">
        <f t="shared" si="23"/>
        <v>Start group 5 for 100km</v>
      </c>
    </row>
    <row r="376" spans="1:8">
      <c r="A376" s="4">
        <v>374</v>
      </c>
      <c r="B376" s="5" t="s">
        <v>36</v>
      </c>
      <c r="C376" s="5" t="s">
        <v>397</v>
      </c>
      <c r="D376" s="30">
        <v>0.12657407407407409</v>
      </c>
      <c r="E376" s="37">
        <f t="shared" si="20"/>
        <v>0.52899575671852894</v>
      </c>
      <c r="F376" s="37">
        <f t="shared" si="21"/>
        <v>0.6307784073963616</v>
      </c>
      <c r="G376" s="4" t="str">
        <f t="shared" si="22"/>
        <v>Start group 5 for 50km</v>
      </c>
      <c r="H376" s="4" t="str">
        <f t="shared" si="23"/>
        <v>Start group 5 for 100km</v>
      </c>
    </row>
    <row r="377" spans="1:8">
      <c r="A377" s="4">
        <v>375</v>
      </c>
      <c r="B377" s="5" t="s">
        <v>50</v>
      </c>
      <c r="C377" s="5" t="s">
        <v>543</v>
      </c>
      <c r="D377" s="30">
        <v>0.12660879629629629</v>
      </c>
      <c r="E377" s="37">
        <f t="shared" si="20"/>
        <v>0.53041018387553041</v>
      </c>
      <c r="F377" s="37">
        <f t="shared" si="21"/>
        <v>0.631225767968983</v>
      </c>
      <c r="G377" s="4" t="str">
        <f t="shared" si="22"/>
        <v>Start group 5 for 50km</v>
      </c>
      <c r="H377" s="4" t="str">
        <f t="shared" si="23"/>
        <v>Start group 5 for 100km</v>
      </c>
    </row>
    <row r="378" spans="1:8">
      <c r="A378" s="4">
        <v>376</v>
      </c>
      <c r="B378" s="5" t="s">
        <v>31</v>
      </c>
      <c r="C378" s="5" t="s">
        <v>550</v>
      </c>
      <c r="D378" s="30">
        <v>0.12674768518518517</v>
      </c>
      <c r="E378" s="37">
        <f t="shared" si="20"/>
        <v>0.53182461103253187</v>
      </c>
      <c r="F378" s="37">
        <f t="shared" si="21"/>
        <v>0.63301521025946927</v>
      </c>
      <c r="G378" s="4" t="str">
        <f t="shared" si="22"/>
        <v>Start group 5 for 50km</v>
      </c>
      <c r="H378" s="4" t="str">
        <f t="shared" si="23"/>
        <v>Start group 5 for 100km</v>
      </c>
    </row>
    <row r="379" spans="1:8">
      <c r="A379" s="4">
        <v>377</v>
      </c>
      <c r="B379" s="5" t="s">
        <v>12</v>
      </c>
      <c r="C379" s="5" t="s">
        <v>1455</v>
      </c>
      <c r="D379" s="30">
        <v>0.12675925925925927</v>
      </c>
      <c r="E379" s="37">
        <f t="shared" si="20"/>
        <v>0.53323903818953322</v>
      </c>
      <c r="F379" s="37">
        <f t="shared" si="21"/>
        <v>0.63316433045034293</v>
      </c>
      <c r="G379" s="4" t="str">
        <f t="shared" si="22"/>
        <v>Start group 5 for 50km</v>
      </c>
      <c r="H379" s="4" t="str">
        <f t="shared" si="23"/>
        <v>Start group 5 for 100km</v>
      </c>
    </row>
    <row r="380" spans="1:8">
      <c r="A380" s="4">
        <v>378</v>
      </c>
      <c r="B380" s="5" t="s">
        <v>15</v>
      </c>
      <c r="C380" s="5" t="s">
        <v>352</v>
      </c>
      <c r="D380" s="30">
        <v>0.12675925925925927</v>
      </c>
      <c r="E380" s="37">
        <f t="shared" si="20"/>
        <v>0.53465346534653468</v>
      </c>
      <c r="F380" s="37">
        <f t="shared" si="21"/>
        <v>0.63316433045034293</v>
      </c>
      <c r="G380" s="4" t="str">
        <f t="shared" si="22"/>
        <v>Start group 5 for 50km</v>
      </c>
      <c r="H380" s="4" t="str">
        <f t="shared" si="23"/>
        <v>Start group 5 for 100km</v>
      </c>
    </row>
    <row r="381" spans="1:8">
      <c r="A381" s="4">
        <v>379</v>
      </c>
      <c r="B381" s="5" t="s">
        <v>50</v>
      </c>
      <c r="C381" s="5" t="s">
        <v>2400</v>
      </c>
      <c r="D381" s="30">
        <v>0.12679398148148149</v>
      </c>
      <c r="E381" s="37">
        <f t="shared" si="20"/>
        <v>0.53606789250353604</v>
      </c>
      <c r="F381" s="37">
        <f t="shared" si="21"/>
        <v>0.63361169102296466</v>
      </c>
      <c r="G381" s="4" t="str">
        <f t="shared" si="22"/>
        <v>Start group 5 for 50km</v>
      </c>
      <c r="H381" s="4" t="str">
        <f t="shared" si="23"/>
        <v>Start group 5 for 100km</v>
      </c>
    </row>
    <row r="382" spans="1:8">
      <c r="A382" s="4">
        <v>380</v>
      </c>
      <c r="B382" s="5" t="s">
        <v>1615</v>
      </c>
      <c r="C382" s="5" t="s">
        <v>1616</v>
      </c>
      <c r="D382" s="30">
        <v>0.12725694444444444</v>
      </c>
      <c r="E382" s="37">
        <f t="shared" si="20"/>
        <v>0.5374823196605375</v>
      </c>
      <c r="F382" s="37">
        <f t="shared" si="21"/>
        <v>0.63957649865791832</v>
      </c>
      <c r="G382" s="4" t="str">
        <f t="shared" si="22"/>
        <v>Start group 5 for 50km</v>
      </c>
      <c r="H382" s="4" t="str">
        <f t="shared" si="23"/>
        <v>Start group 5 for 100km</v>
      </c>
    </row>
    <row r="383" spans="1:8">
      <c r="A383" s="4">
        <v>381</v>
      </c>
      <c r="B383" s="5" t="s">
        <v>86</v>
      </c>
      <c r="C383" s="5" t="s">
        <v>301</v>
      </c>
      <c r="D383" s="30">
        <v>0.12741898148148148</v>
      </c>
      <c r="E383" s="37">
        <f t="shared" si="20"/>
        <v>0.53889674681753885</v>
      </c>
      <c r="F383" s="37">
        <f t="shared" si="21"/>
        <v>0.64166418133015202</v>
      </c>
      <c r="G383" s="4" t="str">
        <f t="shared" si="22"/>
        <v>Start group 5 for 50km</v>
      </c>
      <c r="H383" s="4" t="str">
        <f t="shared" si="23"/>
        <v>Start group 5 for 100km</v>
      </c>
    </row>
    <row r="384" spans="1:8">
      <c r="A384" s="4">
        <v>382</v>
      </c>
      <c r="B384" s="5" t="s">
        <v>17</v>
      </c>
      <c r="C384" s="5" t="s">
        <v>85</v>
      </c>
      <c r="D384" s="30">
        <v>0.12755787037037036</v>
      </c>
      <c r="E384" s="37">
        <f t="shared" si="20"/>
        <v>0.54031117397454032</v>
      </c>
      <c r="F384" s="37">
        <f t="shared" si="21"/>
        <v>0.64345362362063829</v>
      </c>
      <c r="G384" s="4" t="str">
        <f t="shared" si="22"/>
        <v>Start group 5 for 50km</v>
      </c>
      <c r="H384" s="4" t="str">
        <f t="shared" si="23"/>
        <v>Start group 5 for 100km</v>
      </c>
    </row>
    <row r="385" spans="1:8">
      <c r="A385" s="4">
        <v>383</v>
      </c>
      <c r="B385" s="5" t="s">
        <v>336</v>
      </c>
      <c r="C385" s="5" t="s">
        <v>1352</v>
      </c>
      <c r="D385" s="30">
        <v>0.12763888888888889</v>
      </c>
      <c r="E385" s="37">
        <f t="shared" si="20"/>
        <v>0.54172560113154178</v>
      </c>
      <c r="F385" s="37">
        <f t="shared" si="21"/>
        <v>0.64449746495675531</v>
      </c>
      <c r="G385" s="4" t="str">
        <f t="shared" si="22"/>
        <v>Start group 5 for 50km</v>
      </c>
      <c r="H385" s="4" t="str">
        <f t="shared" si="23"/>
        <v>Start group 5 for 100km</v>
      </c>
    </row>
    <row r="386" spans="1:8">
      <c r="A386" s="4">
        <v>384</v>
      </c>
      <c r="B386" s="5" t="s">
        <v>22</v>
      </c>
      <c r="C386" s="5" t="s">
        <v>446</v>
      </c>
      <c r="D386" s="30">
        <v>0.12825231481481483</v>
      </c>
      <c r="E386" s="37">
        <f t="shared" si="20"/>
        <v>0.54314002828854313</v>
      </c>
      <c r="F386" s="37">
        <f t="shared" si="21"/>
        <v>0.6524008350730689</v>
      </c>
      <c r="G386" s="4" t="str">
        <f t="shared" si="22"/>
        <v>Start group 5 for 50km</v>
      </c>
      <c r="H386" s="4" t="str">
        <f t="shared" si="23"/>
        <v>Start group 5 for 100km</v>
      </c>
    </row>
    <row r="387" spans="1:8">
      <c r="A387" s="4">
        <v>385</v>
      </c>
      <c r="B387" s="5" t="s">
        <v>367</v>
      </c>
      <c r="C387" s="5" t="s">
        <v>487</v>
      </c>
      <c r="D387" s="30">
        <v>0.12844907407407408</v>
      </c>
      <c r="E387" s="37">
        <f t="shared" si="20"/>
        <v>0.54455445544554459</v>
      </c>
      <c r="F387" s="37">
        <f t="shared" si="21"/>
        <v>0.65493587831792432</v>
      </c>
      <c r="G387" s="4" t="str">
        <f t="shared" si="22"/>
        <v>Start group 5 for 50km</v>
      </c>
      <c r="H387" s="4" t="str">
        <f t="shared" si="23"/>
        <v>Start group 5 for 100km</v>
      </c>
    </row>
    <row r="388" spans="1:8">
      <c r="A388" s="4">
        <v>386</v>
      </c>
      <c r="B388" s="5" t="s">
        <v>56</v>
      </c>
      <c r="C388" s="5" t="s">
        <v>1687</v>
      </c>
      <c r="D388" s="30">
        <v>0.12849537037037037</v>
      </c>
      <c r="E388" s="37">
        <f t="shared" ref="E388:E451" si="24">A388/707</f>
        <v>0.54596888260254595</v>
      </c>
      <c r="F388" s="37">
        <f t="shared" ref="F388:F451" si="25">((HOUR(D388)*60+MINUTE(D388)+SECOND(D388)/60)-(HOUR($D$3)*60+MINUTE($D$3)+SECOND($D$3)/60))/(HOUR($D$3)*60+MINUTE($D$3)+SECOND($D$3)/60)</f>
        <v>0.6555323590814196</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4">
        <v>387</v>
      </c>
      <c r="B389" s="5" t="s">
        <v>607</v>
      </c>
      <c r="C389" s="5" t="s">
        <v>3295</v>
      </c>
      <c r="D389" s="30">
        <v>0.1290162037037037</v>
      </c>
      <c r="E389" s="37">
        <f t="shared" si="24"/>
        <v>0.54738330975954741</v>
      </c>
      <c r="F389" s="37">
        <f t="shared" si="25"/>
        <v>0.66224276767074264</v>
      </c>
      <c r="G389" s="4" t="str">
        <f t="shared" si="26"/>
        <v>Start group 5 for 50km</v>
      </c>
      <c r="H389" s="4" t="str">
        <f t="shared" si="27"/>
        <v>Start group 5 for 100km</v>
      </c>
    </row>
    <row r="390" spans="1:8">
      <c r="A390" s="4">
        <v>388</v>
      </c>
      <c r="B390" s="5" t="s">
        <v>83</v>
      </c>
      <c r="C390" s="5" t="s">
        <v>288</v>
      </c>
      <c r="D390" s="30">
        <v>0.12902777777777777</v>
      </c>
      <c r="E390" s="37">
        <f t="shared" si="24"/>
        <v>0.54879773691654876</v>
      </c>
      <c r="F390" s="37">
        <f t="shared" si="25"/>
        <v>0.66239188786161662</v>
      </c>
      <c r="G390" s="4" t="str">
        <f t="shared" si="26"/>
        <v>Start group 5 for 50km</v>
      </c>
      <c r="H390" s="4" t="str">
        <f t="shared" si="27"/>
        <v>Start group 5 for 100km</v>
      </c>
    </row>
    <row r="391" spans="1:8">
      <c r="A391" s="4">
        <v>389</v>
      </c>
      <c r="B391" s="5" t="s">
        <v>2625</v>
      </c>
      <c r="C391" s="5" t="s">
        <v>618</v>
      </c>
      <c r="D391" s="30">
        <v>0.1290625</v>
      </c>
      <c r="E391" s="37">
        <f t="shared" si="24"/>
        <v>0.55021216407355023</v>
      </c>
      <c r="F391" s="37">
        <f t="shared" si="25"/>
        <v>0.66283924843423792</v>
      </c>
      <c r="G391" s="4" t="str">
        <f t="shared" si="26"/>
        <v>Start group 5 for 50km</v>
      </c>
      <c r="H391" s="4" t="str">
        <f t="shared" si="27"/>
        <v>Start group 5 for 100km</v>
      </c>
    </row>
    <row r="392" spans="1:8">
      <c r="A392" s="4">
        <v>390</v>
      </c>
      <c r="B392" s="5" t="s">
        <v>41</v>
      </c>
      <c r="C392" s="5" t="s">
        <v>628</v>
      </c>
      <c r="D392" s="30">
        <v>0.12908564814814813</v>
      </c>
      <c r="E392" s="37">
        <f t="shared" si="24"/>
        <v>0.55162659123055158</v>
      </c>
      <c r="F392" s="37">
        <f t="shared" si="25"/>
        <v>0.66313748881598567</v>
      </c>
      <c r="G392" s="4" t="str">
        <f t="shared" si="26"/>
        <v>Start group 5 for 50km</v>
      </c>
      <c r="H392" s="4" t="str">
        <f t="shared" si="27"/>
        <v>Start group 5 for 100km</v>
      </c>
    </row>
    <row r="393" spans="1:8">
      <c r="A393" s="4">
        <v>391</v>
      </c>
      <c r="B393" s="5" t="s">
        <v>16</v>
      </c>
      <c r="C393" s="5" t="s">
        <v>541</v>
      </c>
      <c r="D393" s="30">
        <v>0.12908564814814813</v>
      </c>
      <c r="E393" s="37">
        <f t="shared" si="24"/>
        <v>0.55304101838755304</v>
      </c>
      <c r="F393" s="37">
        <f t="shared" si="25"/>
        <v>0.66313748881598567</v>
      </c>
      <c r="G393" s="4" t="str">
        <f t="shared" si="26"/>
        <v>Start group 5 for 50km</v>
      </c>
      <c r="H393" s="4" t="str">
        <f t="shared" si="27"/>
        <v>Start group 5 for 100km</v>
      </c>
    </row>
    <row r="394" spans="1:8">
      <c r="A394" s="4">
        <v>392</v>
      </c>
      <c r="B394" s="5" t="s">
        <v>141</v>
      </c>
      <c r="C394" s="5" t="s">
        <v>1601</v>
      </c>
      <c r="D394" s="30">
        <v>0.12935185185185186</v>
      </c>
      <c r="E394" s="37">
        <f t="shared" si="24"/>
        <v>0.5544554455445545</v>
      </c>
      <c r="F394" s="37">
        <f t="shared" si="25"/>
        <v>0.66656725320608423</v>
      </c>
      <c r="G394" s="4" t="str">
        <f t="shared" si="26"/>
        <v>Start group 5 for 50km</v>
      </c>
      <c r="H394" s="4" t="str">
        <f t="shared" si="27"/>
        <v>Start group 5 for 100km</v>
      </c>
    </row>
    <row r="395" spans="1:8">
      <c r="A395" s="4">
        <v>393</v>
      </c>
      <c r="B395" s="5" t="s">
        <v>122</v>
      </c>
      <c r="C395" s="5" t="s">
        <v>3296</v>
      </c>
      <c r="D395" s="30">
        <v>0.12945601851851851</v>
      </c>
      <c r="E395" s="37">
        <f t="shared" si="24"/>
        <v>0.55586987270155586</v>
      </c>
      <c r="F395" s="37">
        <f t="shared" si="25"/>
        <v>0.66790933492394866</v>
      </c>
      <c r="G395" s="4" t="str">
        <f t="shared" si="26"/>
        <v>Start group 5 for 50km</v>
      </c>
      <c r="H395" s="4" t="str">
        <f t="shared" si="27"/>
        <v>Start group 5 for 100km</v>
      </c>
    </row>
    <row r="396" spans="1:8">
      <c r="A396" s="4">
        <v>394</v>
      </c>
      <c r="B396" s="5" t="s">
        <v>83</v>
      </c>
      <c r="C396" s="5" t="s">
        <v>494</v>
      </c>
      <c r="D396" s="30">
        <v>0.12945601851851851</v>
      </c>
      <c r="E396" s="37">
        <f t="shared" si="24"/>
        <v>0.55728429985855732</v>
      </c>
      <c r="F396" s="37">
        <f t="shared" si="25"/>
        <v>0.66790933492394866</v>
      </c>
      <c r="G396" s="4" t="str">
        <f t="shared" si="26"/>
        <v>Start group 5 for 50km</v>
      </c>
      <c r="H396" s="4" t="str">
        <f t="shared" si="27"/>
        <v>Start group 5 for 100km</v>
      </c>
    </row>
    <row r="397" spans="1:8">
      <c r="A397" s="4">
        <v>395</v>
      </c>
      <c r="B397" s="5" t="s">
        <v>38</v>
      </c>
      <c r="C397" s="5" t="s">
        <v>1236</v>
      </c>
      <c r="D397" s="30">
        <v>0.12972222222222221</v>
      </c>
      <c r="E397" s="37">
        <f t="shared" si="24"/>
        <v>0.55869872701555867</v>
      </c>
      <c r="F397" s="37">
        <f t="shared" si="25"/>
        <v>0.67133909931404723</v>
      </c>
      <c r="G397" s="4" t="str">
        <f t="shared" si="26"/>
        <v>Start group 5 for 50km</v>
      </c>
      <c r="H397" s="4" t="str">
        <f t="shared" si="27"/>
        <v>Start group 5 for 100km</v>
      </c>
    </row>
    <row r="398" spans="1:8">
      <c r="A398" s="4">
        <v>396</v>
      </c>
      <c r="B398" s="5" t="s">
        <v>36</v>
      </c>
      <c r="C398" s="5" t="s">
        <v>2670</v>
      </c>
      <c r="D398" s="30">
        <v>0.12972222222222221</v>
      </c>
      <c r="E398" s="37">
        <f t="shared" si="24"/>
        <v>0.56011315417256013</v>
      </c>
      <c r="F398" s="37">
        <f t="shared" si="25"/>
        <v>0.67133909931404723</v>
      </c>
      <c r="G398" s="4" t="str">
        <f t="shared" si="26"/>
        <v>Start group 5 for 50km</v>
      </c>
      <c r="H398" s="4" t="str">
        <f t="shared" si="27"/>
        <v>Start group 5 for 100km</v>
      </c>
    </row>
    <row r="399" spans="1:8">
      <c r="A399" s="4">
        <v>397</v>
      </c>
      <c r="B399" s="5" t="s">
        <v>309</v>
      </c>
      <c r="C399" s="5" t="s">
        <v>2026</v>
      </c>
      <c r="D399" s="30">
        <v>0.12994212962962962</v>
      </c>
      <c r="E399" s="37">
        <f t="shared" si="24"/>
        <v>0.56152758132956149</v>
      </c>
      <c r="F399" s="37">
        <f t="shared" si="25"/>
        <v>0.67417238294065029</v>
      </c>
      <c r="G399" s="4" t="str">
        <f t="shared" si="26"/>
        <v>Start group 5 for 50km</v>
      </c>
      <c r="H399" s="4" t="str">
        <f t="shared" si="27"/>
        <v>Start group 5 for 100km</v>
      </c>
    </row>
    <row r="400" spans="1:8">
      <c r="A400" s="4">
        <v>398</v>
      </c>
      <c r="B400" s="5" t="s">
        <v>3297</v>
      </c>
      <c r="C400" s="5" t="s">
        <v>3298</v>
      </c>
      <c r="D400" s="30">
        <v>0.12995370370370371</v>
      </c>
      <c r="E400" s="37">
        <f t="shared" si="24"/>
        <v>0.56294200848656295</v>
      </c>
      <c r="F400" s="37">
        <f t="shared" si="25"/>
        <v>0.67432150313152395</v>
      </c>
      <c r="G400" s="4" t="str">
        <f t="shared" si="26"/>
        <v>Start group 5 for 50km</v>
      </c>
      <c r="H400" s="4" t="str">
        <f t="shared" si="27"/>
        <v>Start group 5 for 100km</v>
      </c>
    </row>
    <row r="401" spans="1:8">
      <c r="A401" s="4">
        <v>399</v>
      </c>
      <c r="B401" s="5" t="s">
        <v>3299</v>
      </c>
      <c r="C401" s="5" t="s">
        <v>3300</v>
      </c>
      <c r="D401" s="30">
        <v>0.13009259259259259</v>
      </c>
      <c r="E401" s="37">
        <f t="shared" si="24"/>
        <v>0.5643564356435643</v>
      </c>
      <c r="F401" s="37">
        <f t="shared" si="25"/>
        <v>0.67611094542201022</v>
      </c>
      <c r="G401" s="4" t="str">
        <f t="shared" si="26"/>
        <v>Start group 5 for 50km</v>
      </c>
      <c r="H401" s="4" t="str">
        <f t="shared" si="27"/>
        <v>Start group 5 for 100km</v>
      </c>
    </row>
    <row r="402" spans="1:8">
      <c r="A402" s="4">
        <v>400</v>
      </c>
      <c r="B402" s="5" t="s">
        <v>217</v>
      </c>
      <c r="C402" s="5" t="s">
        <v>3301</v>
      </c>
      <c r="D402" s="30">
        <v>0.13010416666666666</v>
      </c>
      <c r="E402" s="37">
        <f t="shared" si="24"/>
        <v>0.56577086280056577</v>
      </c>
      <c r="F402" s="37">
        <f t="shared" si="25"/>
        <v>0.67626006561288399</v>
      </c>
      <c r="G402" s="4" t="str">
        <f t="shared" si="26"/>
        <v>Start group 5 for 50km</v>
      </c>
      <c r="H402" s="4" t="str">
        <f t="shared" si="27"/>
        <v>Start group 5 for 100km</v>
      </c>
    </row>
    <row r="403" spans="1:8">
      <c r="A403" s="4">
        <v>401</v>
      </c>
      <c r="B403" s="5" t="s">
        <v>88</v>
      </c>
      <c r="C403" s="5" t="s">
        <v>3302</v>
      </c>
      <c r="D403" s="30">
        <v>0.13017361111111111</v>
      </c>
      <c r="E403" s="37">
        <f t="shared" si="24"/>
        <v>0.56718528995756723</v>
      </c>
      <c r="F403" s="37">
        <f t="shared" si="25"/>
        <v>0.67715478675812701</v>
      </c>
      <c r="G403" s="4" t="str">
        <f t="shared" si="26"/>
        <v>Start group 5 for 50km</v>
      </c>
      <c r="H403" s="4" t="str">
        <f t="shared" si="27"/>
        <v>Start group 5 for 100km</v>
      </c>
    </row>
    <row r="404" spans="1:8">
      <c r="A404" s="4">
        <v>402</v>
      </c>
      <c r="B404" s="5" t="s">
        <v>2</v>
      </c>
      <c r="C404" s="5" t="s">
        <v>1192</v>
      </c>
      <c r="D404" s="30">
        <v>0.13025462962962964</v>
      </c>
      <c r="E404" s="37">
        <f t="shared" si="24"/>
        <v>0.56859971711456858</v>
      </c>
      <c r="F404" s="37">
        <f t="shared" si="25"/>
        <v>0.67819862809424392</v>
      </c>
      <c r="G404" s="4" t="str">
        <f t="shared" si="26"/>
        <v>Start group 5 for 50km</v>
      </c>
      <c r="H404" s="4" t="str">
        <f t="shared" si="27"/>
        <v>Start group 5 for 100km</v>
      </c>
    </row>
    <row r="405" spans="1:8">
      <c r="A405" s="4">
        <v>403</v>
      </c>
      <c r="B405" s="5" t="s">
        <v>3303</v>
      </c>
      <c r="C405" s="5" t="s">
        <v>3304</v>
      </c>
      <c r="D405" s="30">
        <v>0.13047453703703704</v>
      </c>
      <c r="E405" s="37">
        <f t="shared" si="24"/>
        <v>0.57001414427157004</v>
      </c>
      <c r="F405" s="37">
        <f t="shared" si="25"/>
        <v>0.68103191172084698</v>
      </c>
      <c r="G405" s="4" t="str">
        <f t="shared" si="26"/>
        <v>Start group 5 for 50km</v>
      </c>
      <c r="H405" s="4" t="str">
        <f t="shared" si="27"/>
        <v>Start group 5 for 100km</v>
      </c>
    </row>
    <row r="406" spans="1:8">
      <c r="A406" s="4">
        <v>404</v>
      </c>
      <c r="B406" s="5" t="s">
        <v>412</v>
      </c>
      <c r="C406" s="5" t="s">
        <v>2615</v>
      </c>
      <c r="D406" s="30">
        <v>0.13055555555555556</v>
      </c>
      <c r="E406" s="37">
        <f t="shared" si="24"/>
        <v>0.5714285714285714</v>
      </c>
      <c r="F406" s="37">
        <f t="shared" si="25"/>
        <v>0.68207575305696388</v>
      </c>
      <c r="G406" s="4" t="str">
        <f t="shared" si="26"/>
        <v>Start group 5 for 50km</v>
      </c>
      <c r="H406" s="4" t="str">
        <f t="shared" si="27"/>
        <v>Start group 5 for 100km</v>
      </c>
    </row>
    <row r="407" spans="1:8">
      <c r="A407" s="4">
        <v>405</v>
      </c>
      <c r="B407" s="5" t="s">
        <v>16</v>
      </c>
      <c r="C407" s="5" t="s">
        <v>1627</v>
      </c>
      <c r="D407" s="30">
        <v>0.1305787037037037</v>
      </c>
      <c r="E407" s="37">
        <f t="shared" si="24"/>
        <v>0.57284299858557286</v>
      </c>
      <c r="F407" s="37">
        <f t="shared" si="25"/>
        <v>0.68237399343871163</v>
      </c>
      <c r="G407" s="4" t="str">
        <f t="shared" si="26"/>
        <v>Start group 5 for 50km</v>
      </c>
      <c r="H407" s="4" t="str">
        <f t="shared" si="27"/>
        <v>Start group 5 for 100km</v>
      </c>
    </row>
    <row r="408" spans="1:8">
      <c r="A408" s="4">
        <v>406</v>
      </c>
      <c r="B408" s="5" t="s">
        <v>25</v>
      </c>
      <c r="C408" s="5" t="s">
        <v>429</v>
      </c>
      <c r="D408" s="30">
        <v>0.13060185185185186</v>
      </c>
      <c r="E408" s="37">
        <f t="shared" si="24"/>
        <v>0.57425742574257421</v>
      </c>
      <c r="F408" s="37">
        <f t="shared" si="25"/>
        <v>0.68267223382045927</v>
      </c>
      <c r="G408" s="4" t="str">
        <f t="shared" si="26"/>
        <v>Start group 5 for 50km</v>
      </c>
      <c r="H408" s="4" t="str">
        <f t="shared" si="27"/>
        <v>Start group 5 for 100km</v>
      </c>
    </row>
    <row r="409" spans="1:8">
      <c r="A409" s="4">
        <v>407</v>
      </c>
      <c r="B409" s="5" t="s">
        <v>3305</v>
      </c>
      <c r="C409" s="5" t="s">
        <v>2083</v>
      </c>
      <c r="D409" s="30">
        <v>0.13060185185185186</v>
      </c>
      <c r="E409" s="37">
        <f t="shared" si="24"/>
        <v>0.57567185289957568</v>
      </c>
      <c r="F409" s="37">
        <f t="shared" si="25"/>
        <v>0.68267223382045927</v>
      </c>
      <c r="G409" s="4" t="str">
        <f t="shared" si="26"/>
        <v>Start group 5 for 50km</v>
      </c>
      <c r="H409" s="4" t="str">
        <f t="shared" si="27"/>
        <v>Start group 5 for 100km</v>
      </c>
    </row>
    <row r="410" spans="1:8">
      <c r="A410" s="4">
        <v>408</v>
      </c>
      <c r="B410" s="5" t="s">
        <v>100</v>
      </c>
      <c r="C410" s="5" t="s">
        <v>209</v>
      </c>
      <c r="D410" s="30">
        <v>0.13063657407407406</v>
      </c>
      <c r="E410" s="37">
        <f t="shared" si="24"/>
        <v>0.57708628005657714</v>
      </c>
      <c r="F410" s="37">
        <f t="shared" si="25"/>
        <v>0.6831195943930809</v>
      </c>
      <c r="G410" s="4" t="str">
        <f t="shared" si="26"/>
        <v>Start group 5 for 50km</v>
      </c>
      <c r="H410" s="4" t="str">
        <f t="shared" si="27"/>
        <v>Start group 5 for 100km</v>
      </c>
    </row>
    <row r="411" spans="1:8">
      <c r="A411" s="4">
        <v>409</v>
      </c>
      <c r="B411" s="5" t="s">
        <v>64</v>
      </c>
      <c r="C411" s="5" t="s">
        <v>3306</v>
      </c>
      <c r="D411" s="30">
        <v>0.13072916666666667</v>
      </c>
      <c r="E411" s="37">
        <f t="shared" si="24"/>
        <v>0.57850070721357849</v>
      </c>
      <c r="F411" s="37">
        <f t="shared" si="25"/>
        <v>0.68431255592007156</v>
      </c>
      <c r="G411" s="4" t="str">
        <f t="shared" si="26"/>
        <v>Start group 5 for 50km</v>
      </c>
      <c r="H411" s="4" t="str">
        <f t="shared" si="27"/>
        <v>Start group 5 for 100km</v>
      </c>
    </row>
    <row r="412" spans="1:8">
      <c r="A412" s="4">
        <v>410</v>
      </c>
      <c r="B412" s="5" t="s">
        <v>12</v>
      </c>
      <c r="C412" s="5" t="s">
        <v>1834</v>
      </c>
      <c r="D412" s="30">
        <v>0.13076388888888887</v>
      </c>
      <c r="E412" s="37">
        <f t="shared" si="24"/>
        <v>0.57991513437057995</v>
      </c>
      <c r="F412" s="37">
        <f t="shared" si="25"/>
        <v>0.68475991649269319</v>
      </c>
      <c r="G412" s="4" t="str">
        <f t="shared" si="26"/>
        <v>Start group 5 for 50km</v>
      </c>
      <c r="H412" s="4" t="str">
        <f t="shared" si="27"/>
        <v>Start group 5 for 100km</v>
      </c>
    </row>
    <row r="413" spans="1:8">
      <c r="A413" s="4">
        <v>411</v>
      </c>
      <c r="B413" s="5" t="s">
        <v>6</v>
      </c>
      <c r="C413" s="5" t="s">
        <v>1519</v>
      </c>
      <c r="D413" s="30">
        <v>0.13077546296296297</v>
      </c>
      <c r="E413" s="37">
        <f t="shared" si="24"/>
        <v>0.58132956152758131</v>
      </c>
      <c r="F413" s="37">
        <f t="shared" si="25"/>
        <v>0.68490903668356695</v>
      </c>
      <c r="G413" s="4" t="str">
        <f t="shared" si="26"/>
        <v>Start group 5 for 50km</v>
      </c>
      <c r="H413" s="4" t="str">
        <f t="shared" si="27"/>
        <v>Start group 5 for 100km</v>
      </c>
    </row>
    <row r="414" spans="1:8">
      <c r="A414" s="4">
        <v>412</v>
      </c>
      <c r="B414" s="5" t="s">
        <v>33</v>
      </c>
      <c r="C414" s="5" t="s">
        <v>3307</v>
      </c>
      <c r="D414" s="30">
        <v>0.1307986111111111</v>
      </c>
      <c r="E414" s="37">
        <f t="shared" si="24"/>
        <v>0.58274398868458277</v>
      </c>
      <c r="F414" s="37">
        <f t="shared" si="25"/>
        <v>0.68520727706531459</v>
      </c>
      <c r="G414" s="4" t="str">
        <f t="shared" si="26"/>
        <v>Start group 5 for 50km</v>
      </c>
      <c r="H414" s="4" t="str">
        <f t="shared" si="27"/>
        <v>Start group 5 for 100km</v>
      </c>
    </row>
    <row r="415" spans="1:8">
      <c r="A415" s="4">
        <v>413</v>
      </c>
      <c r="B415" s="5" t="s">
        <v>43</v>
      </c>
      <c r="C415" s="5" t="s">
        <v>2242</v>
      </c>
      <c r="D415" s="30">
        <v>0.13097222222222224</v>
      </c>
      <c r="E415" s="37">
        <f t="shared" si="24"/>
        <v>0.58415841584158412</v>
      </c>
      <c r="F415" s="37">
        <f t="shared" si="25"/>
        <v>0.68744407992842227</v>
      </c>
      <c r="G415" s="4" t="str">
        <f t="shared" si="26"/>
        <v>Start group 5 for 50km</v>
      </c>
      <c r="H415" s="4" t="str">
        <f t="shared" si="27"/>
        <v>Start group 5 for 100km</v>
      </c>
    </row>
    <row r="416" spans="1:8">
      <c r="A416" s="4">
        <v>414</v>
      </c>
      <c r="B416" s="5" t="s">
        <v>14</v>
      </c>
      <c r="C416" s="5" t="s">
        <v>1702</v>
      </c>
      <c r="D416" s="30">
        <v>0.13097222222222224</v>
      </c>
      <c r="E416" s="37">
        <f t="shared" si="24"/>
        <v>0.58557284299858559</v>
      </c>
      <c r="F416" s="37">
        <f t="shared" si="25"/>
        <v>0.68744407992842227</v>
      </c>
      <c r="G416" s="4" t="str">
        <f t="shared" si="26"/>
        <v>Start group 5 for 50km</v>
      </c>
      <c r="H416" s="4" t="str">
        <f t="shared" si="27"/>
        <v>Start group 5 for 100km</v>
      </c>
    </row>
    <row r="417" spans="1:8">
      <c r="A417" s="4">
        <v>415</v>
      </c>
      <c r="B417" s="5" t="s">
        <v>66</v>
      </c>
      <c r="C417" s="5" t="s">
        <v>543</v>
      </c>
      <c r="D417" s="30">
        <v>0.13098379629629628</v>
      </c>
      <c r="E417" s="37">
        <f t="shared" si="24"/>
        <v>0.58698727015558694</v>
      </c>
      <c r="F417" s="37">
        <f t="shared" si="25"/>
        <v>0.68759320011929626</v>
      </c>
      <c r="G417" s="4" t="str">
        <f t="shared" si="26"/>
        <v>Start group 5 for 50km</v>
      </c>
      <c r="H417" s="4" t="str">
        <f t="shared" si="27"/>
        <v>Start group 5 for 100km</v>
      </c>
    </row>
    <row r="418" spans="1:8">
      <c r="A418" s="4">
        <v>416</v>
      </c>
      <c r="B418" s="5" t="s">
        <v>41</v>
      </c>
      <c r="C418" s="5" t="s">
        <v>3308</v>
      </c>
      <c r="D418" s="30">
        <v>0.13100694444444444</v>
      </c>
      <c r="E418" s="37">
        <f t="shared" si="24"/>
        <v>0.5884016973125884</v>
      </c>
      <c r="F418" s="37">
        <f t="shared" si="25"/>
        <v>0.68789144050104389</v>
      </c>
      <c r="G418" s="4" t="str">
        <f t="shared" si="26"/>
        <v>Start group 5 for 50km</v>
      </c>
      <c r="H418" s="4" t="str">
        <f t="shared" si="27"/>
        <v>Start group 5 for 100km</v>
      </c>
    </row>
    <row r="419" spans="1:8">
      <c r="A419" s="4">
        <v>417</v>
      </c>
      <c r="B419" s="5" t="s">
        <v>159</v>
      </c>
      <c r="C419" s="5" t="s">
        <v>827</v>
      </c>
      <c r="D419" s="30">
        <v>0.13105324074074073</v>
      </c>
      <c r="E419" s="37">
        <f t="shared" si="24"/>
        <v>0.58981612446958986</v>
      </c>
      <c r="F419" s="37">
        <f t="shared" si="25"/>
        <v>0.68848792126453928</v>
      </c>
      <c r="G419" s="4" t="str">
        <f t="shared" si="26"/>
        <v>Start group 5 for 50km</v>
      </c>
      <c r="H419" s="4" t="str">
        <f t="shared" si="27"/>
        <v>Start group 5 for 100km</v>
      </c>
    </row>
    <row r="420" spans="1:8">
      <c r="A420" s="4">
        <v>418</v>
      </c>
      <c r="B420" s="5" t="s">
        <v>17</v>
      </c>
      <c r="C420" s="5" t="s">
        <v>1724</v>
      </c>
      <c r="D420" s="30">
        <v>0.13145833333333332</v>
      </c>
      <c r="E420" s="37">
        <f t="shared" si="24"/>
        <v>0.59123055162659122</v>
      </c>
      <c r="F420" s="37">
        <f t="shared" si="25"/>
        <v>0.6937071279451239</v>
      </c>
      <c r="G420" s="4" t="str">
        <f t="shared" si="26"/>
        <v>Start group 5 for 50km</v>
      </c>
      <c r="H420" s="4" t="str">
        <f t="shared" si="27"/>
        <v>Start group 6 for 100km</v>
      </c>
    </row>
    <row r="421" spans="1:8">
      <c r="A421" s="4">
        <v>419</v>
      </c>
      <c r="B421" s="5" t="s">
        <v>439</v>
      </c>
      <c r="C421" s="5" t="s">
        <v>293</v>
      </c>
      <c r="D421" s="30">
        <v>0.13164351851851852</v>
      </c>
      <c r="E421" s="37">
        <f t="shared" si="24"/>
        <v>0.59264497878359268</v>
      </c>
      <c r="F421" s="37">
        <f t="shared" si="25"/>
        <v>0.69609305099910523</v>
      </c>
      <c r="G421" s="4" t="str">
        <f t="shared" si="26"/>
        <v>Start group 5 for 50km</v>
      </c>
      <c r="H421" s="4" t="str">
        <f t="shared" si="27"/>
        <v>Start group 6 for 100km</v>
      </c>
    </row>
    <row r="422" spans="1:8">
      <c r="A422" s="4">
        <v>420</v>
      </c>
      <c r="B422" s="5" t="s">
        <v>44</v>
      </c>
      <c r="C422" s="5" t="s">
        <v>783</v>
      </c>
      <c r="D422" s="30">
        <v>0.13174768518518518</v>
      </c>
      <c r="E422" s="37">
        <f t="shared" si="24"/>
        <v>0.59405940594059403</v>
      </c>
      <c r="F422" s="37">
        <f t="shared" si="25"/>
        <v>0.69743513271696989</v>
      </c>
      <c r="G422" s="4" t="str">
        <f t="shared" si="26"/>
        <v>Start group 5 for 50km</v>
      </c>
      <c r="H422" s="4" t="str">
        <f t="shared" si="27"/>
        <v>Start group 6 for 100km</v>
      </c>
    </row>
    <row r="423" spans="1:8">
      <c r="A423" s="4">
        <v>421</v>
      </c>
      <c r="B423" s="5" t="s">
        <v>453</v>
      </c>
      <c r="C423" s="5" t="s">
        <v>239</v>
      </c>
      <c r="D423" s="30">
        <v>0.13175925925925927</v>
      </c>
      <c r="E423" s="37">
        <f t="shared" si="24"/>
        <v>0.5954738330975955</v>
      </c>
      <c r="F423" s="37">
        <f t="shared" si="25"/>
        <v>0.69758425290784365</v>
      </c>
      <c r="G423" s="4" t="str">
        <f t="shared" si="26"/>
        <v>Start group 5 for 50km</v>
      </c>
      <c r="H423" s="4" t="str">
        <f t="shared" si="27"/>
        <v>Start group 6 for 100km</v>
      </c>
    </row>
    <row r="424" spans="1:8">
      <c r="A424" s="4">
        <v>422</v>
      </c>
      <c r="B424" s="5" t="s">
        <v>9</v>
      </c>
      <c r="C424" s="5" t="s">
        <v>2731</v>
      </c>
      <c r="D424" s="30">
        <v>0.1317824074074074</v>
      </c>
      <c r="E424" s="37">
        <f t="shared" si="24"/>
        <v>0.59688826025459685</v>
      </c>
      <c r="F424" s="37">
        <f t="shared" si="25"/>
        <v>0.69788249328959151</v>
      </c>
      <c r="G424" s="4" t="str">
        <f t="shared" si="26"/>
        <v>Start group 5 for 50km</v>
      </c>
      <c r="H424" s="4" t="str">
        <f t="shared" si="27"/>
        <v>Start group 6 for 100km</v>
      </c>
    </row>
    <row r="425" spans="1:8">
      <c r="A425" s="4">
        <v>423</v>
      </c>
      <c r="B425" s="5" t="s">
        <v>179</v>
      </c>
      <c r="C425" s="5" t="s">
        <v>645</v>
      </c>
      <c r="D425" s="30">
        <v>0.1317939814814815</v>
      </c>
      <c r="E425" s="37">
        <f t="shared" si="24"/>
        <v>0.59830268741159831</v>
      </c>
      <c r="F425" s="37">
        <f t="shared" si="25"/>
        <v>0.69803161348046527</v>
      </c>
      <c r="G425" s="4" t="str">
        <f t="shared" si="26"/>
        <v>Start group 5 for 50km</v>
      </c>
      <c r="H425" s="4" t="str">
        <f t="shared" si="27"/>
        <v>Start group 6 for 100km</v>
      </c>
    </row>
    <row r="426" spans="1:8">
      <c r="A426" s="4">
        <v>424</v>
      </c>
      <c r="B426" s="5" t="s">
        <v>607</v>
      </c>
      <c r="C426" s="5" t="s">
        <v>1858</v>
      </c>
      <c r="D426" s="30">
        <v>0.13210648148148149</v>
      </c>
      <c r="E426" s="37">
        <f t="shared" si="24"/>
        <v>0.59971711456859966</v>
      </c>
      <c r="F426" s="37">
        <f t="shared" si="25"/>
        <v>0.7020578586340589</v>
      </c>
      <c r="G426" s="4" t="str">
        <f t="shared" si="26"/>
        <v>Start group 5 for 50km</v>
      </c>
      <c r="H426" s="4" t="str">
        <f t="shared" si="27"/>
        <v>Start group 6 for 100km</v>
      </c>
    </row>
    <row r="427" spans="1:8">
      <c r="A427" s="4">
        <v>425</v>
      </c>
      <c r="B427" s="5" t="s">
        <v>1</v>
      </c>
      <c r="C427" s="5" t="s">
        <v>552</v>
      </c>
      <c r="D427" s="30">
        <v>0.13237268518518519</v>
      </c>
      <c r="E427" s="37">
        <f t="shared" si="24"/>
        <v>0.60113154172560113</v>
      </c>
      <c r="F427" s="37">
        <f t="shared" si="25"/>
        <v>0.70548762302415757</v>
      </c>
      <c r="G427" s="4" t="str">
        <f t="shared" si="26"/>
        <v>Start group 5 for 50km</v>
      </c>
      <c r="H427" s="4" t="str">
        <f t="shared" si="27"/>
        <v>Start group 6 for 100km</v>
      </c>
    </row>
    <row r="428" spans="1:8">
      <c r="A428" s="4">
        <v>426</v>
      </c>
      <c r="B428" s="5" t="s">
        <v>312</v>
      </c>
      <c r="C428" s="5" t="s">
        <v>485</v>
      </c>
      <c r="D428" s="30">
        <v>0.13237268518518519</v>
      </c>
      <c r="E428" s="37">
        <f t="shared" si="24"/>
        <v>0.60254596888260259</v>
      </c>
      <c r="F428" s="37">
        <f t="shared" si="25"/>
        <v>0.70548762302415757</v>
      </c>
      <c r="G428" s="4" t="str">
        <f t="shared" si="26"/>
        <v>Start group 5 for 50km</v>
      </c>
      <c r="H428" s="4" t="str">
        <f t="shared" si="27"/>
        <v>Start group 6 for 100km</v>
      </c>
    </row>
    <row r="429" spans="1:8">
      <c r="A429" s="4">
        <v>427</v>
      </c>
      <c r="B429" s="5" t="s">
        <v>78</v>
      </c>
      <c r="C429" s="5" t="s">
        <v>2606</v>
      </c>
      <c r="D429" s="30">
        <v>0.13261574074074076</v>
      </c>
      <c r="E429" s="37">
        <f t="shared" si="24"/>
        <v>0.60396039603960394</v>
      </c>
      <c r="F429" s="37">
        <f t="shared" si="25"/>
        <v>0.70861914703250828</v>
      </c>
      <c r="G429" s="4" t="str">
        <f t="shared" si="26"/>
        <v>Start group 5 for 50km</v>
      </c>
      <c r="H429" s="4" t="str">
        <f t="shared" si="27"/>
        <v>Start group 6 for 100km</v>
      </c>
    </row>
    <row r="430" spans="1:8">
      <c r="A430" s="4">
        <v>428</v>
      </c>
      <c r="B430" s="5" t="s">
        <v>272</v>
      </c>
      <c r="C430" s="5" t="s">
        <v>3309</v>
      </c>
      <c r="D430" s="30">
        <v>0.13287037037037039</v>
      </c>
      <c r="E430" s="37">
        <f t="shared" si="24"/>
        <v>0.6053748231966054</v>
      </c>
      <c r="F430" s="37">
        <f t="shared" si="25"/>
        <v>0.71189979123173286</v>
      </c>
      <c r="G430" s="4" t="str">
        <f t="shared" si="26"/>
        <v>Start group 5 for 50km</v>
      </c>
      <c r="H430" s="4" t="str">
        <f t="shared" si="27"/>
        <v>Start group 6 for 100km</v>
      </c>
    </row>
    <row r="431" spans="1:8">
      <c r="A431" s="4">
        <v>429</v>
      </c>
      <c r="B431" s="5" t="s">
        <v>18</v>
      </c>
      <c r="C431" s="5" t="s">
        <v>610</v>
      </c>
      <c r="D431" s="30">
        <v>0.13290509259259259</v>
      </c>
      <c r="E431" s="37">
        <f t="shared" si="24"/>
        <v>0.60678925035360676</v>
      </c>
      <c r="F431" s="37">
        <f t="shared" si="25"/>
        <v>0.71234715180435426</v>
      </c>
      <c r="G431" s="4" t="str">
        <f t="shared" si="26"/>
        <v>Start group 5 for 50km</v>
      </c>
      <c r="H431" s="4" t="str">
        <f t="shared" si="27"/>
        <v>Start group 6 for 100km</v>
      </c>
    </row>
    <row r="432" spans="1:8">
      <c r="A432" s="4">
        <v>430</v>
      </c>
      <c r="B432" s="5" t="s">
        <v>15</v>
      </c>
      <c r="C432" s="5" t="s">
        <v>136</v>
      </c>
      <c r="D432" s="30">
        <v>0.13299768518518518</v>
      </c>
      <c r="E432" s="37">
        <f t="shared" si="24"/>
        <v>0.60820367751060822</v>
      </c>
      <c r="F432" s="37">
        <f t="shared" si="25"/>
        <v>0.71354011333134515</v>
      </c>
      <c r="G432" s="4" t="str">
        <f t="shared" si="26"/>
        <v>Start group 5 for 50km</v>
      </c>
      <c r="H432" s="4" t="str">
        <f t="shared" si="27"/>
        <v>Start group 6 for 100km</v>
      </c>
    </row>
    <row r="433" spans="1:8">
      <c r="A433" s="4">
        <v>431</v>
      </c>
      <c r="B433" s="5" t="s">
        <v>78</v>
      </c>
      <c r="C433" s="5" t="s">
        <v>256</v>
      </c>
      <c r="D433" s="30">
        <v>0.13299768518518518</v>
      </c>
      <c r="E433" s="37">
        <f t="shared" si="24"/>
        <v>0.60961810466760957</v>
      </c>
      <c r="F433" s="37">
        <f t="shared" si="25"/>
        <v>0.71354011333134515</v>
      </c>
      <c r="G433" s="4" t="str">
        <f t="shared" si="26"/>
        <v>Start group 5 for 50km</v>
      </c>
      <c r="H433" s="4" t="str">
        <f t="shared" si="27"/>
        <v>Start group 6 for 100km</v>
      </c>
    </row>
    <row r="434" spans="1:8">
      <c r="A434" s="4">
        <v>432</v>
      </c>
      <c r="B434" s="5" t="s">
        <v>762</v>
      </c>
      <c r="C434" s="5" t="s">
        <v>1815</v>
      </c>
      <c r="D434" s="30">
        <v>0.13343750000000001</v>
      </c>
      <c r="E434" s="37">
        <f t="shared" si="24"/>
        <v>0.61103253182461104</v>
      </c>
      <c r="F434" s="37">
        <f t="shared" si="25"/>
        <v>0.71920668058455117</v>
      </c>
      <c r="G434" s="4" t="str">
        <f t="shared" si="26"/>
        <v>Start group 5 for 50km</v>
      </c>
      <c r="H434" s="4" t="str">
        <f t="shared" si="27"/>
        <v>Start group 6 for 100km</v>
      </c>
    </row>
    <row r="435" spans="1:8">
      <c r="A435" s="4">
        <v>433</v>
      </c>
      <c r="B435" s="5" t="s">
        <v>127</v>
      </c>
      <c r="C435" s="5" t="s">
        <v>2775</v>
      </c>
      <c r="D435" s="30">
        <v>0.13347222222222221</v>
      </c>
      <c r="E435" s="37">
        <f t="shared" si="24"/>
        <v>0.6124469589816125</v>
      </c>
      <c r="F435" s="37">
        <f t="shared" si="25"/>
        <v>0.71965404115717257</v>
      </c>
      <c r="G435" s="4" t="str">
        <f t="shared" si="26"/>
        <v>Start group 5 for 50km</v>
      </c>
      <c r="H435" s="4" t="str">
        <f t="shared" si="27"/>
        <v>Start group 6 for 100km</v>
      </c>
    </row>
    <row r="436" spans="1:8">
      <c r="A436" s="4">
        <v>434</v>
      </c>
      <c r="B436" s="5" t="s">
        <v>17</v>
      </c>
      <c r="C436" s="5" t="s">
        <v>1550</v>
      </c>
      <c r="D436" s="30">
        <v>0.13348379629629628</v>
      </c>
      <c r="E436" s="37">
        <f t="shared" si="24"/>
        <v>0.61386138613861385</v>
      </c>
      <c r="F436" s="37">
        <f t="shared" si="25"/>
        <v>0.71980316134804656</v>
      </c>
      <c r="G436" s="4" t="str">
        <f t="shared" si="26"/>
        <v>Start group 5 for 50km</v>
      </c>
      <c r="H436" s="4" t="str">
        <f t="shared" si="27"/>
        <v>Start group 6 for 100km</v>
      </c>
    </row>
    <row r="437" spans="1:8">
      <c r="A437" s="4">
        <v>435</v>
      </c>
      <c r="B437" s="5" t="s">
        <v>666</v>
      </c>
      <c r="C437" s="5" t="s">
        <v>3310</v>
      </c>
      <c r="D437" s="30">
        <v>0.13351851851851851</v>
      </c>
      <c r="E437" s="37">
        <f t="shared" si="24"/>
        <v>0.61527581329561531</v>
      </c>
      <c r="F437" s="37">
        <f t="shared" si="25"/>
        <v>0.72025052192066819</v>
      </c>
      <c r="G437" s="4" t="str">
        <f t="shared" si="26"/>
        <v>Start group 5 for 50km</v>
      </c>
      <c r="H437" s="4" t="str">
        <f t="shared" si="27"/>
        <v>Start group 6 for 100km</v>
      </c>
    </row>
    <row r="438" spans="1:8">
      <c r="A438" s="4">
        <v>436</v>
      </c>
      <c r="B438" s="5" t="s">
        <v>523</v>
      </c>
      <c r="C438" s="5" t="s">
        <v>3311</v>
      </c>
      <c r="D438" s="30">
        <v>0.1335300925925926</v>
      </c>
      <c r="E438" s="37">
        <f t="shared" si="24"/>
        <v>0.61669024045261667</v>
      </c>
      <c r="F438" s="37">
        <f t="shared" si="25"/>
        <v>0.72039964211154195</v>
      </c>
      <c r="G438" s="4" t="str">
        <f t="shared" si="26"/>
        <v>Start group 5 for 50km</v>
      </c>
      <c r="H438" s="4" t="str">
        <f t="shared" si="27"/>
        <v>Start group 6 for 100km</v>
      </c>
    </row>
    <row r="439" spans="1:8">
      <c r="A439" s="4">
        <v>437</v>
      </c>
      <c r="B439" s="5" t="s">
        <v>64</v>
      </c>
      <c r="C439" s="5" t="s">
        <v>1888</v>
      </c>
      <c r="D439" s="30">
        <v>0.13354166666666667</v>
      </c>
      <c r="E439" s="37">
        <f t="shared" si="24"/>
        <v>0.61810466760961813</v>
      </c>
      <c r="F439" s="37">
        <f t="shared" si="25"/>
        <v>0.72054876230241582</v>
      </c>
      <c r="G439" s="4" t="str">
        <f t="shared" si="26"/>
        <v>Start group 5 for 50km</v>
      </c>
      <c r="H439" s="4" t="str">
        <f t="shared" si="27"/>
        <v>Start group 6 for 100km</v>
      </c>
    </row>
    <row r="440" spans="1:8">
      <c r="A440" s="4">
        <v>438</v>
      </c>
      <c r="B440" s="5" t="s">
        <v>38</v>
      </c>
      <c r="C440" s="5" t="s">
        <v>707</v>
      </c>
      <c r="D440" s="30">
        <v>0.13355324074074074</v>
      </c>
      <c r="E440" s="37">
        <f t="shared" si="24"/>
        <v>0.61951909476661948</v>
      </c>
      <c r="F440" s="37">
        <f t="shared" si="25"/>
        <v>0.72069788249328959</v>
      </c>
      <c r="G440" s="4" t="str">
        <f t="shared" si="26"/>
        <v>Start group 5 for 50km</v>
      </c>
      <c r="H440" s="4" t="str">
        <f t="shared" si="27"/>
        <v>Start group 6 for 100km</v>
      </c>
    </row>
    <row r="441" spans="1:8">
      <c r="A441" s="4">
        <v>439</v>
      </c>
      <c r="B441" s="5" t="s">
        <v>25</v>
      </c>
      <c r="C441" s="5" t="s">
        <v>279</v>
      </c>
      <c r="D441" s="30">
        <v>0.1335763888888889</v>
      </c>
      <c r="E441" s="37">
        <f t="shared" si="24"/>
        <v>0.62093352192362095</v>
      </c>
      <c r="F441" s="37">
        <f t="shared" si="25"/>
        <v>0.72099612287503723</v>
      </c>
      <c r="G441" s="4" t="str">
        <f t="shared" si="26"/>
        <v>Start group 5 for 50km</v>
      </c>
      <c r="H441" s="4" t="str">
        <f t="shared" si="27"/>
        <v>Start group 6 for 100km</v>
      </c>
    </row>
    <row r="442" spans="1:8">
      <c r="A442" s="4">
        <v>440</v>
      </c>
      <c r="B442" s="5" t="s">
        <v>84</v>
      </c>
      <c r="C442" s="5" t="s">
        <v>2742</v>
      </c>
      <c r="D442" s="30">
        <v>0.13369212962962965</v>
      </c>
      <c r="E442" s="37">
        <f t="shared" si="24"/>
        <v>0.6223479490806223</v>
      </c>
      <c r="F442" s="37">
        <f t="shared" si="25"/>
        <v>0.72248732478377586</v>
      </c>
      <c r="G442" s="4" t="str">
        <f t="shared" si="26"/>
        <v>Start group 5 for 50km</v>
      </c>
      <c r="H442" s="4" t="str">
        <f t="shared" si="27"/>
        <v>Start group 6 for 100km</v>
      </c>
    </row>
    <row r="443" spans="1:8">
      <c r="A443" s="4">
        <v>441</v>
      </c>
      <c r="B443" s="5" t="s">
        <v>400</v>
      </c>
      <c r="C443" s="5" t="s">
        <v>485</v>
      </c>
      <c r="D443" s="30">
        <v>0.13415509259259259</v>
      </c>
      <c r="E443" s="37">
        <f t="shared" si="24"/>
        <v>0.62376237623762376</v>
      </c>
      <c r="F443" s="37">
        <f t="shared" si="25"/>
        <v>0.72845213241872953</v>
      </c>
      <c r="G443" s="4" t="str">
        <f t="shared" si="26"/>
        <v>Start group 5 for 50km</v>
      </c>
      <c r="H443" s="4" t="str">
        <f t="shared" si="27"/>
        <v>Start group 6 for 100km</v>
      </c>
    </row>
    <row r="444" spans="1:8">
      <c r="A444" s="4">
        <v>442</v>
      </c>
      <c r="B444" s="5" t="s">
        <v>67</v>
      </c>
      <c r="C444" s="5" t="s">
        <v>845</v>
      </c>
      <c r="D444" s="30">
        <v>0.13425925925925927</v>
      </c>
      <c r="E444" s="37">
        <f t="shared" si="24"/>
        <v>0.62517680339462522</v>
      </c>
      <c r="F444" s="37">
        <f t="shared" si="25"/>
        <v>0.72979421413659418</v>
      </c>
      <c r="G444" s="4" t="str">
        <f t="shared" si="26"/>
        <v>Start group 5 for 50km</v>
      </c>
      <c r="H444" s="4" t="str">
        <f t="shared" si="27"/>
        <v>Start group 6 for 100km</v>
      </c>
    </row>
    <row r="445" spans="1:8">
      <c r="A445" s="4">
        <v>443</v>
      </c>
      <c r="B445" s="5" t="s">
        <v>217</v>
      </c>
      <c r="C445" s="5" t="s">
        <v>3312</v>
      </c>
      <c r="D445" s="30">
        <v>0.13468749999999999</v>
      </c>
      <c r="E445" s="37">
        <f t="shared" si="24"/>
        <v>0.62659123055162658</v>
      </c>
      <c r="F445" s="37">
        <f t="shared" si="25"/>
        <v>0.73531166119892621</v>
      </c>
      <c r="G445" s="4" t="str">
        <f t="shared" si="26"/>
        <v>Start group 5 for 50km</v>
      </c>
      <c r="H445" s="4" t="str">
        <f t="shared" si="27"/>
        <v>Start group 6 for 100km</v>
      </c>
    </row>
    <row r="446" spans="1:8">
      <c r="A446" s="4">
        <v>444</v>
      </c>
      <c r="B446" s="5" t="s">
        <v>3313</v>
      </c>
      <c r="C446" s="5" t="s">
        <v>3314</v>
      </c>
      <c r="D446" s="30">
        <v>0.13468749999999999</v>
      </c>
      <c r="E446" s="37">
        <f t="shared" si="24"/>
        <v>0.62800565770862804</v>
      </c>
      <c r="F446" s="37">
        <f t="shared" si="25"/>
        <v>0.73531166119892621</v>
      </c>
      <c r="G446" s="4" t="str">
        <f t="shared" si="26"/>
        <v>Start group 5 for 50km</v>
      </c>
      <c r="H446" s="4" t="str">
        <f t="shared" si="27"/>
        <v>Start group 6 for 100km</v>
      </c>
    </row>
    <row r="447" spans="1:8">
      <c r="A447" s="4">
        <v>445</v>
      </c>
      <c r="B447" s="5" t="s">
        <v>25</v>
      </c>
      <c r="C447" s="5" t="s">
        <v>2788</v>
      </c>
      <c r="D447" s="30">
        <v>0.13484953703703703</v>
      </c>
      <c r="E447" s="37">
        <f t="shared" si="24"/>
        <v>0.62942008486562939</v>
      </c>
      <c r="F447" s="37">
        <f t="shared" si="25"/>
        <v>0.73739934387116024</v>
      </c>
      <c r="G447" s="4" t="str">
        <f t="shared" si="26"/>
        <v>Start group 5 for 50km</v>
      </c>
      <c r="H447" s="4" t="str">
        <f t="shared" si="27"/>
        <v>Start group 6 for 100km</v>
      </c>
    </row>
    <row r="448" spans="1:8">
      <c r="A448" s="4">
        <v>446</v>
      </c>
      <c r="B448" s="5" t="s">
        <v>35</v>
      </c>
      <c r="C448" s="5" t="s">
        <v>505</v>
      </c>
      <c r="D448" s="30">
        <v>0.13490740740740739</v>
      </c>
      <c r="E448" s="37">
        <f t="shared" si="24"/>
        <v>0.63083451202263086</v>
      </c>
      <c r="F448" s="37">
        <f t="shared" si="25"/>
        <v>0.7381449448255295</v>
      </c>
      <c r="G448" s="4" t="str">
        <f t="shared" si="26"/>
        <v>Start group 5 for 50km</v>
      </c>
      <c r="H448" s="4" t="str">
        <f t="shared" si="27"/>
        <v>Start group 6 for 100km</v>
      </c>
    </row>
    <row r="449" spans="1:8">
      <c r="A449" s="4">
        <v>447</v>
      </c>
      <c r="B449" s="5" t="s">
        <v>530</v>
      </c>
      <c r="C449" s="5" t="s">
        <v>994</v>
      </c>
      <c r="D449" s="30">
        <v>0.13491898148148149</v>
      </c>
      <c r="E449" s="37">
        <f t="shared" si="24"/>
        <v>0.63224893917963221</v>
      </c>
      <c r="F449" s="37">
        <f t="shared" si="25"/>
        <v>0.73829406501640327</v>
      </c>
      <c r="G449" s="4" t="str">
        <f t="shared" si="26"/>
        <v>Start group 5 for 50km</v>
      </c>
      <c r="H449" s="4" t="str">
        <f t="shared" si="27"/>
        <v>Start group 6 for 100km</v>
      </c>
    </row>
    <row r="450" spans="1:8">
      <c r="A450" s="4">
        <v>448</v>
      </c>
      <c r="B450" s="5" t="s">
        <v>438</v>
      </c>
      <c r="C450" s="5" t="s">
        <v>3315</v>
      </c>
      <c r="D450" s="30">
        <v>0.13533564814814816</v>
      </c>
      <c r="E450" s="37">
        <f t="shared" si="24"/>
        <v>0.63366336633663367</v>
      </c>
      <c r="F450" s="37">
        <f t="shared" si="25"/>
        <v>0.74366239188786154</v>
      </c>
      <c r="G450" s="4" t="str">
        <f t="shared" si="26"/>
        <v>Start group 5 for 50km</v>
      </c>
      <c r="H450" s="4" t="str">
        <f t="shared" si="27"/>
        <v>Start group 6 for 100km</v>
      </c>
    </row>
    <row r="451" spans="1:8">
      <c r="A451" s="4">
        <v>449</v>
      </c>
      <c r="B451" s="5" t="s">
        <v>41</v>
      </c>
      <c r="C451" s="5" t="s">
        <v>639</v>
      </c>
      <c r="D451" s="30">
        <v>0.1355787037037037</v>
      </c>
      <c r="E451" s="37">
        <f t="shared" si="24"/>
        <v>0.63507779349363502</v>
      </c>
      <c r="F451" s="37">
        <f t="shared" si="25"/>
        <v>0.74679391589621225</v>
      </c>
      <c r="G451" s="4" t="str">
        <f t="shared" si="26"/>
        <v>Start group 5 for 50km</v>
      </c>
      <c r="H451" s="4" t="str">
        <f t="shared" si="27"/>
        <v>Start group 6 for 100km</v>
      </c>
    </row>
    <row r="452" spans="1:8">
      <c r="A452" s="4">
        <v>450</v>
      </c>
      <c r="B452" s="5" t="s">
        <v>65</v>
      </c>
      <c r="C452" s="5" t="s">
        <v>2239</v>
      </c>
      <c r="D452" s="30">
        <v>0.13565972222222222</v>
      </c>
      <c r="E452" s="37">
        <f t="shared" ref="E452:E515" si="28">A452/707</f>
        <v>0.63649222065063649</v>
      </c>
      <c r="F452" s="37">
        <f t="shared" ref="F452:F515" si="29">((HOUR(D452)*60+MINUTE(D452)+SECOND(D452)/60)-(HOUR($D$3)*60+MINUTE($D$3)+SECOND($D$3)/60))/(HOUR($D$3)*60+MINUTE($D$3)+SECOND($D$3)/60)</f>
        <v>0.74783775723232926</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4">
        <v>451</v>
      </c>
      <c r="B453" s="5" t="s">
        <v>2</v>
      </c>
      <c r="C453" s="5" t="s">
        <v>1992</v>
      </c>
      <c r="D453" s="30">
        <v>0.13571759259259261</v>
      </c>
      <c r="E453" s="37">
        <f t="shared" si="28"/>
        <v>0.63790664780763795</v>
      </c>
      <c r="F453" s="37">
        <f t="shared" si="29"/>
        <v>0.74858335818669852</v>
      </c>
      <c r="G453" s="4" t="str">
        <f t="shared" si="30"/>
        <v>Start group 5 for 50km</v>
      </c>
      <c r="H453" s="4" t="str">
        <f t="shared" si="31"/>
        <v>Start group 6 for 100km</v>
      </c>
    </row>
    <row r="454" spans="1:8">
      <c r="A454" s="4">
        <v>452</v>
      </c>
      <c r="B454" s="5" t="s">
        <v>25</v>
      </c>
      <c r="C454" s="5" t="s">
        <v>203</v>
      </c>
      <c r="D454" s="30">
        <v>0.13578703703703704</v>
      </c>
      <c r="E454" s="37">
        <f t="shared" si="28"/>
        <v>0.6393210749646393</v>
      </c>
      <c r="F454" s="37">
        <f t="shared" si="29"/>
        <v>0.74947807933194155</v>
      </c>
      <c r="G454" s="4" t="str">
        <f t="shared" si="30"/>
        <v>Start group 5 for 50km</v>
      </c>
      <c r="H454" s="4" t="str">
        <f t="shared" si="31"/>
        <v>Start group 6 for 100km</v>
      </c>
    </row>
    <row r="455" spans="1:8">
      <c r="A455" s="4">
        <v>453</v>
      </c>
      <c r="B455" s="5" t="s">
        <v>1779</v>
      </c>
      <c r="C455" s="5" t="s">
        <v>1780</v>
      </c>
      <c r="D455" s="30">
        <v>0.13578703703703704</v>
      </c>
      <c r="E455" s="37">
        <f t="shared" si="28"/>
        <v>0.64073550212164077</v>
      </c>
      <c r="F455" s="37">
        <f t="shared" si="29"/>
        <v>0.74947807933194155</v>
      </c>
      <c r="G455" s="4" t="str">
        <f t="shared" si="30"/>
        <v>Start group 5 for 50km</v>
      </c>
      <c r="H455" s="4" t="str">
        <f t="shared" si="31"/>
        <v>Start group 6 for 100km</v>
      </c>
    </row>
    <row r="456" spans="1:8">
      <c r="A456" s="4">
        <v>454</v>
      </c>
      <c r="B456" s="5" t="s">
        <v>4</v>
      </c>
      <c r="C456" s="5" t="s">
        <v>3316</v>
      </c>
      <c r="D456" s="30">
        <v>0.13598379629629628</v>
      </c>
      <c r="E456" s="37">
        <f t="shared" si="28"/>
        <v>0.64214992927864212</v>
      </c>
      <c r="F456" s="37">
        <f t="shared" si="29"/>
        <v>0.75201312257679687</v>
      </c>
      <c r="G456" s="4" t="str">
        <f t="shared" si="30"/>
        <v>Start group 5 for 50km</v>
      </c>
      <c r="H456" s="4" t="str">
        <f t="shared" si="31"/>
        <v>Start group 6 for 100km</v>
      </c>
    </row>
    <row r="457" spans="1:8">
      <c r="A457" s="4">
        <v>455</v>
      </c>
      <c r="B457" s="5" t="s">
        <v>25</v>
      </c>
      <c r="C457" s="5" t="s">
        <v>288</v>
      </c>
      <c r="D457" s="30">
        <v>0.13614583333333333</v>
      </c>
      <c r="E457" s="37">
        <f t="shared" si="28"/>
        <v>0.64356435643564358</v>
      </c>
      <c r="F457" s="37">
        <f t="shared" si="29"/>
        <v>0.75410080524903078</v>
      </c>
      <c r="G457" s="4" t="str">
        <f t="shared" si="30"/>
        <v>Start group 5 for 50km</v>
      </c>
      <c r="H457" s="4" t="str">
        <f t="shared" si="31"/>
        <v>Start group 6 for 100km</v>
      </c>
    </row>
    <row r="458" spans="1:8">
      <c r="A458" s="4">
        <v>456</v>
      </c>
      <c r="B458" s="5" t="s">
        <v>393</v>
      </c>
      <c r="C458" s="5" t="s">
        <v>634</v>
      </c>
      <c r="D458" s="30">
        <v>0.13623842592592592</v>
      </c>
      <c r="E458" s="37">
        <f t="shared" si="28"/>
        <v>0.64497878359264493</v>
      </c>
      <c r="F458" s="37">
        <f t="shared" si="29"/>
        <v>0.75529376677602156</v>
      </c>
      <c r="G458" s="4" t="str">
        <f t="shared" si="30"/>
        <v>Start group 5 for 50km</v>
      </c>
      <c r="H458" s="4" t="str">
        <f t="shared" si="31"/>
        <v>Start group 6 for 100km</v>
      </c>
    </row>
    <row r="459" spans="1:8">
      <c r="A459" s="4">
        <v>457</v>
      </c>
      <c r="B459" s="5" t="s">
        <v>138</v>
      </c>
      <c r="C459" s="5" t="s">
        <v>2022</v>
      </c>
      <c r="D459" s="30">
        <v>0.13625000000000001</v>
      </c>
      <c r="E459" s="37">
        <f t="shared" si="28"/>
        <v>0.6463932107496464</v>
      </c>
      <c r="F459" s="37">
        <f t="shared" si="29"/>
        <v>0.75544288696689521</v>
      </c>
      <c r="G459" s="4" t="str">
        <f t="shared" si="30"/>
        <v>Start group 5 for 50km</v>
      </c>
      <c r="H459" s="4" t="str">
        <f t="shared" si="31"/>
        <v>Start group 6 for 100km</v>
      </c>
    </row>
    <row r="460" spans="1:8">
      <c r="A460" s="4">
        <v>458</v>
      </c>
      <c r="B460" s="5" t="s">
        <v>177</v>
      </c>
      <c r="C460" s="5" t="s">
        <v>725</v>
      </c>
      <c r="D460" s="30">
        <v>0.13625000000000001</v>
      </c>
      <c r="E460" s="37">
        <f t="shared" si="28"/>
        <v>0.64780763790664786</v>
      </c>
      <c r="F460" s="37">
        <f t="shared" si="29"/>
        <v>0.75544288696689521</v>
      </c>
      <c r="G460" s="4" t="str">
        <f t="shared" si="30"/>
        <v>Start group 5 for 50km</v>
      </c>
      <c r="H460" s="4" t="str">
        <f t="shared" si="31"/>
        <v>Start group 6 for 100km</v>
      </c>
    </row>
    <row r="461" spans="1:8">
      <c r="A461" s="4">
        <v>459</v>
      </c>
      <c r="B461" s="5" t="s">
        <v>2819</v>
      </c>
      <c r="C461" s="5" t="s">
        <v>313</v>
      </c>
      <c r="D461" s="30">
        <v>0.13626157407407408</v>
      </c>
      <c r="E461" s="37">
        <f t="shared" si="28"/>
        <v>0.64922206506364921</v>
      </c>
      <c r="F461" s="37">
        <f t="shared" si="29"/>
        <v>0.7555920071577692</v>
      </c>
      <c r="G461" s="4" t="str">
        <f t="shared" si="30"/>
        <v>Start group 5 for 50km</v>
      </c>
      <c r="H461" s="4" t="str">
        <f t="shared" si="31"/>
        <v>Start group 6 for 100km</v>
      </c>
    </row>
    <row r="462" spans="1:8">
      <c r="A462" s="4">
        <v>460</v>
      </c>
      <c r="B462" s="5" t="s">
        <v>47</v>
      </c>
      <c r="C462" s="5" t="s">
        <v>775</v>
      </c>
      <c r="D462" s="30">
        <v>0.13628472222222224</v>
      </c>
      <c r="E462" s="37">
        <f t="shared" si="28"/>
        <v>0.65063649222065068</v>
      </c>
      <c r="F462" s="37">
        <f t="shared" si="29"/>
        <v>0.75589024753951684</v>
      </c>
      <c r="G462" s="4" t="str">
        <f t="shared" si="30"/>
        <v>Start group 5 for 50km</v>
      </c>
      <c r="H462" s="4" t="str">
        <f t="shared" si="31"/>
        <v>Start group 6 for 100km</v>
      </c>
    </row>
    <row r="463" spans="1:8">
      <c r="A463" s="4">
        <v>461</v>
      </c>
      <c r="B463" s="5" t="s">
        <v>136</v>
      </c>
      <c r="C463" s="5" t="s">
        <v>2620</v>
      </c>
      <c r="D463" s="30">
        <v>0.13629629629629628</v>
      </c>
      <c r="E463" s="37">
        <f t="shared" si="28"/>
        <v>0.65205091937765203</v>
      </c>
      <c r="F463" s="37">
        <f t="shared" si="29"/>
        <v>0.75603936773039082</v>
      </c>
      <c r="G463" s="4" t="str">
        <f t="shared" si="30"/>
        <v>Start group 5 for 50km</v>
      </c>
      <c r="H463" s="4" t="str">
        <f t="shared" si="31"/>
        <v>Start group 6 for 100km</v>
      </c>
    </row>
    <row r="464" spans="1:8">
      <c r="A464" s="4">
        <v>462</v>
      </c>
      <c r="B464" s="5" t="s">
        <v>60</v>
      </c>
      <c r="C464" s="5" t="s">
        <v>788</v>
      </c>
      <c r="D464" s="30">
        <v>0.1363425925925926</v>
      </c>
      <c r="E464" s="37">
        <f t="shared" si="28"/>
        <v>0.65346534653465349</v>
      </c>
      <c r="F464" s="37">
        <f t="shared" si="29"/>
        <v>0.75663584849388621</v>
      </c>
      <c r="G464" s="4" t="str">
        <f t="shared" si="30"/>
        <v>Start group 5 for 50km</v>
      </c>
      <c r="H464" s="4" t="str">
        <f t="shared" si="31"/>
        <v>Start group 6 for 100km</v>
      </c>
    </row>
    <row r="465" spans="1:8">
      <c r="A465" s="4">
        <v>463</v>
      </c>
      <c r="B465" s="5" t="s">
        <v>648</v>
      </c>
      <c r="C465" s="5" t="s">
        <v>298</v>
      </c>
      <c r="D465" s="30">
        <v>0.13636574074074073</v>
      </c>
      <c r="E465" s="37">
        <f t="shared" si="28"/>
        <v>0.65487977369165484</v>
      </c>
      <c r="F465" s="37">
        <f t="shared" si="29"/>
        <v>0.75693408887563385</v>
      </c>
      <c r="G465" s="4" t="str">
        <f t="shared" si="30"/>
        <v>Start group 5 for 50km</v>
      </c>
      <c r="H465" s="4" t="str">
        <f t="shared" si="31"/>
        <v>Start group 6 for 100km</v>
      </c>
    </row>
    <row r="466" spans="1:8">
      <c r="A466" s="4">
        <v>464</v>
      </c>
      <c r="B466" s="5" t="s">
        <v>609</v>
      </c>
      <c r="C466" s="5" t="s">
        <v>447</v>
      </c>
      <c r="D466" s="30">
        <v>0.13667824074074073</v>
      </c>
      <c r="E466" s="37">
        <f t="shared" si="28"/>
        <v>0.65629420084865631</v>
      </c>
      <c r="F466" s="37">
        <f t="shared" si="29"/>
        <v>0.76096033402922758</v>
      </c>
      <c r="G466" s="4" t="str">
        <f t="shared" si="30"/>
        <v>Start group 5 for 50km</v>
      </c>
      <c r="H466" s="4" t="str">
        <f t="shared" si="31"/>
        <v>Start group 6 for 100km</v>
      </c>
    </row>
    <row r="467" spans="1:8">
      <c r="A467" s="4">
        <v>465</v>
      </c>
      <c r="B467" s="5" t="s">
        <v>208</v>
      </c>
      <c r="C467" s="5" t="s">
        <v>202</v>
      </c>
      <c r="D467" s="30">
        <v>0.136875</v>
      </c>
      <c r="E467" s="37">
        <f t="shared" si="28"/>
        <v>0.65770862800565766</v>
      </c>
      <c r="F467" s="37">
        <f t="shared" si="29"/>
        <v>0.7634953772740829</v>
      </c>
      <c r="G467" s="4" t="str">
        <f t="shared" si="30"/>
        <v>Start group 5 for 50km</v>
      </c>
      <c r="H467" s="4" t="str">
        <f t="shared" si="31"/>
        <v>Start group 6 for 100km</v>
      </c>
    </row>
    <row r="468" spans="1:8">
      <c r="A468" s="4">
        <v>466</v>
      </c>
      <c r="B468" s="5" t="s">
        <v>87</v>
      </c>
      <c r="C468" s="5" t="s">
        <v>3317</v>
      </c>
      <c r="D468" s="30">
        <v>0.13700231481481481</v>
      </c>
      <c r="E468" s="37">
        <f t="shared" si="28"/>
        <v>0.65912305516265912</v>
      </c>
      <c r="F468" s="37">
        <f t="shared" si="29"/>
        <v>0.76513569937369519</v>
      </c>
      <c r="G468" s="4" t="str">
        <f t="shared" si="30"/>
        <v>Start group 5 for 50km</v>
      </c>
      <c r="H468" s="4" t="str">
        <f t="shared" si="31"/>
        <v>Start group 6 for 100km</v>
      </c>
    </row>
    <row r="469" spans="1:8">
      <c r="A469" s="4">
        <v>467</v>
      </c>
      <c r="B469" s="5" t="s">
        <v>12</v>
      </c>
      <c r="C469" s="5" t="s">
        <v>1710</v>
      </c>
      <c r="D469" s="30">
        <v>0.13707175925925927</v>
      </c>
      <c r="E469" s="37">
        <f t="shared" si="28"/>
        <v>0.66053748231966058</v>
      </c>
      <c r="F469" s="37">
        <f t="shared" si="29"/>
        <v>0.76603042051893822</v>
      </c>
      <c r="G469" s="4" t="str">
        <f t="shared" si="30"/>
        <v>Start group 5 for 50km</v>
      </c>
      <c r="H469" s="4" t="str">
        <f t="shared" si="31"/>
        <v>Start group 6 for 100km</v>
      </c>
    </row>
    <row r="470" spans="1:8">
      <c r="A470" s="4">
        <v>468</v>
      </c>
      <c r="B470" s="5" t="s">
        <v>30</v>
      </c>
      <c r="C470" s="5" t="s">
        <v>1689</v>
      </c>
      <c r="D470" s="30">
        <v>0.13716435185185186</v>
      </c>
      <c r="E470" s="37">
        <f t="shared" si="28"/>
        <v>0.66195190947666194</v>
      </c>
      <c r="F470" s="37">
        <f t="shared" si="29"/>
        <v>0.7672233820459291</v>
      </c>
      <c r="G470" s="4" t="str">
        <f t="shared" si="30"/>
        <v>Start group 5 for 50km</v>
      </c>
      <c r="H470" s="4" t="str">
        <f t="shared" si="31"/>
        <v>Start group 6 for 100km</v>
      </c>
    </row>
    <row r="471" spans="1:8">
      <c r="A471" s="4">
        <v>469</v>
      </c>
      <c r="B471" s="5" t="s">
        <v>631</v>
      </c>
      <c r="C471" s="5" t="s">
        <v>221</v>
      </c>
      <c r="D471" s="30">
        <v>0.13721064814814815</v>
      </c>
      <c r="E471" s="37">
        <f t="shared" si="28"/>
        <v>0.6633663366336634</v>
      </c>
      <c r="F471" s="37">
        <f t="shared" si="29"/>
        <v>0.76781986280942449</v>
      </c>
      <c r="G471" s="4" t="str">
        <f t="shared" si="30"/>
        <v>Start group 5 for 50km</v>
      </c>
      <c r="H471" s="4" t="str">
        <f t="shared" si="31"/>
        <v>Start group 6 for 100km</v>
      </c>
    </row>
    <row r="472" spans="1:8">
      <c r="A472" s="4">
        <v>470</v>
      </c>
      <c r="B472" s="5" t="s">
        <v>96</v>
      </c>
      <c r="C472" s="5" t="s">
        <v>1884</v>
      </c>
      <c r="D472" s="30">
        <v>0.13723379629629631</v>
      </c>
      <c r="E472" s="37">
        <f t="shared" si="28"/>
        <v>0.66478076379066475</v>
      </c>
      <c r="F472" s="37">
        <f t="shared" si="29"/>
        <v>0.76811810319117213</v>
      </c>
      <c r="G472" s="4" t="str">
        <f t="shared" si="30"/>
        <v>Start group 5 for 50km</v>
      </c>
      <c r="H472" s="4" t="str">
        <f t="shared" si="31"/>
        <v>Start group 6 for 100km</v>
      </c>
    </row>
    <row r="473" spans="1:8">
      <c r="A473" s="4">
        <v>471</v>
      </c>
      <c r="B473" s="5" t="s">
        <v>3</v>
      </c>
      <c r="C473" s="5" t="s">
        <v>471</v>
      </c>
      <c r="D473" s="30">
        <v>0.13743055555555556</v>
      </c>
      <c r="E473" s="37">
        <f t="shared" si="28"/>
        <v>0.66619519094766622</v>
      </c>
      <c r="F473" s="37">
        <f t="shared" si="29"/>
        <v>0.77065314643602756</v>
      </c>
      <c r="G473" s="4" t="str">
        <f t="shared" si="30"/>
        <v>Start group 5 for 50km</v>
      </c>
      <c r="H473" s="4" t="str">
        <f t="shared" si="31"/>
        <v>Start group 6 for 100km</v>
      </c>
    </row>
    <row r="474" spans="1:8">
      <c r="A474" s="4">
        <v>472</v>
      </c>
      <c r="B474" s="5" t="s">
        <v>87</v>
      </c>
      <c r="C474" s="5" t="s">
        <v>2603</v>
      </c>
      <c r="D474" s="30">
        <v>0.13761574074074076</v>
      </c>
      <c r="E474" s="37">
        <f t="shared" si="28"/>
        <v>0.66760961810466757</v>
      </c>
      <c r="F474" s="37">
        <f t="shared" si="29"/>
        <v>0.77303906949000889</v>
      </c>
      <c r="G474" s="4" t="str">
        <f t="shared" si="30"/>
        <v>Start group 5 for 50km</v>
      </c>
      <c r="H474" s="4" t="str">
        <f t="shared" si="31"/>
        <v>Start group 6 for 100km</v>
      </c>
    </row>
    <row r="475" spans="1:8">
      <c r="A475" s="4">
        <v>473</v>
      </c>
      <c r="B475" s="5" t="s">
        <v>3318</v>
      </c>
      <c r="C475" s="5" t="s">
        <v>298</v>
      </c>
      <c r="D475" s="30">
        <v>0.13766203703703703</v>
      </c>
      <c r="E475" s="37">
        <f t="shared" si="28"/>
        <v>0.66902404526166903</v>
      </c>
      <c r="F475" s="37">
        <f t="shared" si="29"/>
        <v>0.77363555025350417</v>
      </c>
      <c r="G475" s="4" t="str">
        <f t="shared" si="30"/>
        <v>Start group 5 for 50km</v>
      </c>
      <c r="H475" s="4" t="str">
        <f t="shared" si="31"/>
        <v>Start group 6 for 100km</v>
      </c>
    </row>
    <row r="476" spans="1:8">
      <c r="A476" s="4">
        <v>474</v>
      </c>
      <c r="B476" s="5" t="s">
        <v>12</v>
      </c>
      <c r="C476" s="5" t="s">
        <v>3319</v>
      </c>
      <c r="D476" s="30">
        <v>0.13791666666666666</v>
      </c>
      <c r="E476" s="37">
        <f t="shared" si="28"/>
        <v>0.67043847241867038</v>
      </c>
      <c r="F476" s="37">
        <f t="shared" si="29"/>
        <v>0.77691619445272886</v>
      </c>
      <c r="G476" s="4" t="str">
        <f t="shared" si="30"/>
        <v>Start group 5 for 50km</v>
      </c>
      <c r="H476" s="4" t="str">
        <f t="shared" si="31"/>
        <v>Start group 6 for 100km</v>
      </c>
    </row>
    <row r="477" spans="1:8">
      <c r="A477" s="4">
        <v>475</v>
      </c>
      <c r="B477" s="5" t="s">
        <v>62</v>
      </c>
      <c r="C477" s="5" t="s">
        <v>187</v>
      </c>
      <c r="D477" s="30">
        <v>0.1380787037037037</v>
      </c>
      <c r="E477" s="37">
        <f t="shared" si="28"/>
        <v>0.67185289957567185</v>
      </c>
      <c r="F477" s="37">
        <f t="shared" si="29"/>
        <v>0.77900387712496277</v>
      </c>
      <c r="G477" s="4" t="str">
        <f t="shared" si="30"/>
        <v>Start group 5 for 50km</v>
      </c>
      <c r="H477" s="4" t="str">
        <f t="shared" si="31"/>
        <v>Start group 6 for 100km</v>
      </c>
    </row>
    <row r="478" spans="1:8">
      <c r="A478" s="4">
        <v>476</v>
      </c>
      <c r="B478" s="5" t="s">
        <v>50</v>
      </c>
      <c r="C478" s="5" t="s">
        <v>2509</v>
      </c>
      <c r="D478" s="30">
        <v>0.13813657407407406</v>
      </c>
      <c r="E478" s="37">
        <f t="shared" si="28"/>
        <v>0.67326732673267331</v>
      </c>
      <c r="F478" s="37">
        <f t="shared" si="29"/>
        <v>0.77974947807933193</v>
      </c>
      <c r="G478" s="4" t="str">
        <f t="shared" si="30"/>
        <v>Start group 5 for 50km</v>
      </c>
      <c r="H478" s="4" t="str">
        <f t="shared" si="31"/>
        <v>Start group 6 for 100km</v>
      </c>
    </row>
    <row r="479" spans="1:8">
      <c r="A479" s="4">
        <v>477</v>
      </c>
      <c r="B479" s="5" t="s">
        <v>129</v>
      </c>
      <c r="C479" s="5" t="s">
        <v>481</v>
      </c>
      <c r="D479" s="30">
        <v>0.13827546296296298</v>
      </c>
      <c r="E479" s="37">
        <f t="shared" si="28"/>
        <v>0.67468175388967466</v>
      </c>
      <c r="F479" s="37">
        <f t="shared" si="29"/>
        <v>0.7815389203698182</v>
      </c>
      <c r="G479" s="4" t="str">
        <f t="shared" si="30"/>
        <v>Start group 5 for 50km</v>
      </c>
      <c r="H479" s="4" t="str">
        <f t="shared" si="31"/>
        <v>Start group 6 for 100km</v>
      </c>
    </row>
    <row r="480" spans="1:8">
      <c r="A480" s="4">
        <v>478</v>
      </c>
      <c r="B480" s="5" t="s">
        <v>15</v>
      </c>
      <c r="C480" s="5" t="s">
        <v>3320</v>
      </c>
      <c r="D480" s="30">
        <v>0.13827546296296298</v>
      </c>
      <c r="E480" s="37">
        <f t="shared" si="28"/>
        <v>0.67609618104667613</v>
      </c>
      <c r="F480" s="37">
        <f t="shared" si="29"/>
        <v>0.7815389203698182</v>
      </c>
      <c r="G480" s="4" t="str">
        <f t="shared" si="30"/>
        <v>Start group 5 for 50km</v>
      </c>
      <c r="H480" s="4" t="str">
        <f t="shared" si="31"/>
        <v>Start group 6 for 100km</v>
      </c>
    </row>
    <row r="481" spans="1:8">
      <c r="A481" s="4">
        <v>479</v>
      </c>
      <c r="B481" s="5" t="s">
        <v>16</v>
      </c>
      <c r="C481" s="5" t="s">
        <v>2324</v>
      </c>
      <c r="D481" s="30">
        <v>0.13848379629629629</v>
      </c>
      <c r="E481" s="37">
        <f t="shared" si="28"/>
        <v>0.67751060820367748</v>
      </c>
      <c r="F481" s="37">
        <f t="shared" si="29"/>
        <v>0.78422308380554717</v>
      </c>
      <c r="G481" s="4" t="str">
        <f t="shared" si="30"/>
        <v>Start group 5 for 50km</v>
      </c>
      <c r="H481" s="4" t="str">
        <f t="shared" si="31"/>
        <v>Start group 6 for 100km</v>
      </c>
    </row>
    <row r="482" spans="1:8">
      <c r="A482" s="4">
        <v>480</v>
      </c>
      <c r="B482" s="5" t="s">
        <v>49</v>
      </c>
      <c r="C482" s="5" t="s">
        <v>1992</v>
      </c>
      <c r="D482" s="30">
        <v>0.13849537037037038</v>
      </c>
      <c r="E482" s="37">
        <f t="shared" si="28"/>
        <v>0.67892503536067894</v>
      </c>
      <c r="F482" s="37">
        <f t="shared" si="29"/>
        <v>0.78437220399642116</v>
      </c>
      <c r="G482" s="4" t="str">
        <f t="shared" si="30"/>
        <v>Start group 5 for 50km</v>
      </c>
      <c r="H482" s="4" t="str">
        <f t="shared" si="31"/>
        <v>Start group 6 for 100km</v>
      </c>
    </row>
    <row r="483" spans="1:8">
      <c r="A483" s="4">
        <v>481</v>
      </c>
      <c r="B483" s="5" t="s">
        <v>15</v>
      </c>
      <c r="C483" s="5" t="s">
        <v>1378</v>
      </c>
      <c r="D483" s="30">
        <v>0.13859953703703703</v>
      </c>
      <c r="E483" s="37">
        <f t="shared" si="28"/>
        <v>0.68033946251768029</v>
      </c>
      <c r="F483" s="37">
        <f t="shared" si="29"/>
        <v>0.78571428571428581</v>
      </c>
      <c r="G483" s="4" t="str">
        <f t="shared" si="30"/>
        <v>Start group 5 for 50km</v>
      </c>
      <c r="H483" s="4" t="str">
        <f t="shared" si="31"/>
        <v>Start group 6 for 100km</v>
      </c>
    </row>
    <row r="484" spans="1:8">
      <c r="A484" s="4">
        <v>482</v>
      </c>
      <c r="B484" s="5" t="s">
        <v>71</v>
      </c>
      <c r="C484" s="5" t="s">
        <v>190</v>
      </c>
      <c r="D484" s="30">
        <v>0.13859953703703703</v>
      </c>
      <c r="E484" s="37">
        <f t="shared" si="28"/>
        <v>0.68175388967468176</v>
      </c>
      <c r="F484" s="37">
        <f t="shared" si="29"/>
        <v>0.78571428571428581</v>
      </c>
      <c r="G484" s="4" t="str">
        <f t="shared" si="30"/>
        <v>Start group 5 for 50km</v>
      </c>
      <c r="H484" s="4" t="str">
        <f t="shared" si="31"/>
        <v>Start group 6 for 100km</v>
      </c>
    </row>
    <row r="485" spans="1:8">
      <c r="A485" s="4">
        <v>483</v>
      </c>
      <c r="B485" s="5" t="s">
        <v>3321</v>
      </c>
      <c r="C485" s="5" t="s">
        <v>3322</v>
      </c>
      <c r="D485" s="30">
        <v>0.13863425925925926</v>
      </c>
      <c r="E485" s="37">
        <f t="shared" si="28"/>
        <v>0.68316831683168322</v>
      </c>
      <c r="F485" s="37">
        <f t="shared" si="29"/>
        <v>0.78616164628690721</v>
      </c>
      <c r="G485" s="4" t="str">
        <f t="shared" si="30"/>
        <v>Start group 5 for 50km</v>
      </c>
      <c r="H485" s="4" t="str">
        <f t="shared" si="31"/>
        <v>Start group 6 for 100km</v>
      </c>
    </row>
    <row r="486" spans="1:8">
      <c r="A486" s="4">
        <v>484</v>
      </c>
      <c r="B486" s="5" t="s">
        <v>95</v>
      </c>
      <c r="C486" s="5" t="s">
        <v>431</v>
      </c>
      <c r="D486" s="30">
        <v>0.13864583333333333</v>
      </c>
      <c r="E486" s="37">
        <f t="shared" si="28"/>
        <v>0.68458274398868457</v>
      </c>
      <c r="F486" s="37">
        <f t="shared" si="29"/>
        <v>0.7863107664777812</v>
      </c>
      <c r="G486" s="4" t="str">
        <f t="shared" si="30"/>
        <v>Start group 5 for 50km</v>
      </c>
      <c r="H486" s="4" t="str">
        <f t="shared" si="31"/>
        <v>Start group 6 for 100km</v>
      </c>
    </row>
    <row r="487" spans="1:8">
      <c r="A487" s="4">
        <v>485</v>
      </c>
      <c r="B487" s="5" t="s">
        <v>11</v>
      </c>
      <c r="C487" s="5" t="s">
        <v>3322</v>
      </c>
      <c r="D487" s="30">
        <v>0.13864583333333333</v>
      </c>
      <c r="E487" s="37">
        <f t="shared" si="28"/>
        <v>0.68599717114568604</v>
      </c>
      <c r="F487" s="37">
        <f t="shared" si="29"/>
        <v>0.7863107664777812</v>
      </c>
      <c r="G487" s="4" t="str">
        <f t="shared" si="30"/>
        <v>Start group 5 for 50km</v>
      </c>
      <c r="H487" s="4" t="str">
        <f t="shared" si="31"/>
        <v>Start group 6 for 100km</v>
      </c>
    </row>
    <row r="488" spans="1:8">
      <c r="A488" s="4">
        <v>486</v>
      </c>
      <c r="B488" s="5" t="s">
        <v>217</v>
      </c>
      <c r="C488" s="5" t="s">
        <v>1821</v>
      </c>
      <c r="D488" s="30">
        <v>0.13900462962962964</v>
      </c>
      <c r="E488" s="37">
        <f t="shared" si="28"/>
        <v>0.68741159830268739</v>
      </c>
      <c r="F488" s="37">
        <f t="shared" si="29"/>
        <v>0.79093349239487021</v>
      </c>
      <c r="G488" s="4" t="str">
        <f t="shared" si="30"/>
        <v>Start group 5 for 50km</v>
      </c>
      <c r="H488" s="4" t="str">
        <f t="shared" si="31"/>
        <v>Start group 6 for 100km</v>
      </c>
    </row>
    <row r="489" spans="1:8">
      <c r="A489" s="4">
        <v>487</v>
      </c>
      <c r="B489" s="5" t="s">
        <v>23</v>
      </c>
      <c r="C489" s="5" t="s">
        <v>478</v>
      </c>
      <c r="D489" s="30">
        <v>0.1391087962962963</v>
      </c>
      <c r="E489" s="37">
        <f t="shared" si="28"/>
        <v>0.68882602545968885</v>
      </c>
      <c r="F489" s="37">
        <f t="shared" si="29"/>
        <v>0.79227557411273486</v>
      </c>
      <c r="G489" s="4" t="str">
        <f t="shared" si="30"/>
        <v>Start group 5 for 50km</v>
      </c>
      <c r="H489" s="4" t="str">
        <f t="shared" si="31"/>
        <v>Start group 6 for 100km</v>
      </c>
    </row>
    <row r="490" spans="1:8">
      <c r="A490" s="4">
        <v>488</v>
      </c>
      <c r="B490" s="5" t="s">
        <v>319</v>
      </c>
      <c r="C490" s="5" t="s">
        <v>2276</v>
      </c>
      <c r="D490" s="30">
        <v>0.1391087962962963</v>
      </c>
      <c r="E490" s="37">
        <f t="shared" si="28"/>
        <v>0.6902404526166902</v>
      </c>
      <c r="F490" s="37">
        <f t="shared" si="29"/>
        <v>0.79227557411273486</v>
      </c>
      <c r="G490" s="4" t="str">
        <f t="shared" si="30"/>
        <v>Start group 5 for 50km</v>
      </c>
      <c r="H490" s="4" t="str">
        <f t="shared" si="31"/>
        <v>Start group 6 for 100km</v>
      </c>
    </row>
    <row r="491" spans="1:8">
      <c r="A491" s="4">
        <v>489</v>
      </c>
      <c r="B491" s="5" t="s">
        <v>41</v>
      </c>
      <c r="C491" s="5" t="s">
        <v>3323</v>
      </c>
      <c r="D491" s="30">
        <v>0.13915509259259259</v>
      </c>
      <c r="E491" s="37">
        <f t="shared" si="28"/>
        <v>0.69165487977369167</v>
      </c>
      <c r="F491" s="37">
        <f t="shared" si="29"/>
        <v>0.79287205487623014</v>
      </c>
      <c r="G491" s="4" t="str">
        <f t="shared" si="30"/>
        <v>Start group 5 for 50km</v>
      </c>
      <c r="H491" s="4" t="str">
        <f t="shared" si="31"/>
        <v>Start group 6 for 100km</v>
      </c>
    </row>
    <row r="492" spans="1:8">
      <c r="A492" s="4">
        <v>490</v>
      </c>
      <c r="B492" s="5" t="s">
        <v>1873</v>
      </c>
      <c r="C492" s="5" t="s">
        <v>191</v>
      </c>
      <c r="D492" s="30">
        <v>0.13936342592592593</v>
      </c>
      <c r="E492" s="37">
        <f t="shared" si="28"/>
        <v>0.69306930693069302</v>
      </c>
      <c r="F492" s="37">
        <f t="shared" si="29"/>
        <v>0.79555621831195944</v>
      </c>
      <c r="G492" s="4" t="str">
        <f t="shared" si="30"/>
        <v>Start group 5 for 50km</v>
      </c>
      <c r="H492" s="4" t="str">
        <f t="shared" si="31"/>
        <v>Start group 6 for 100km</v>
      </c>
    </row>
    <row r="493" spans="1:8">
      <c r="A493" s="4">
        <v>491</v>
      </c>
      <c r="B493" s="5" t="s">
        <v>71</v>
      </c>
      <c r="C493" s="5" t="s">
        <v>828</v>
      </c>
      <c r="D493" s="30">
        <v>0.13940972222222223</v>
      </c>
      <c r="E493" s="37">
        <f t="shared" si="28"/>
        <v>0.69448373408769448</v>
      </c>
      <c r="F493" s="37">
        <f t="shared" si="29"/>
        <v>0.79615269907545483</v>
      </c>
      <c r="G493" s="4" t="str">
        <f t="shared" si="30"/>
        <v>Start group 5 for 50km</v>
      </c>
      <c r="H493" s="4" t="str">
        <f t="shared" si="31"/>
        <v>Start group 6 for 100km</v>
      </c>
    </row>
    <row r="494" spans="1:8">
      <c r="A494" s="4">
        <v>492</v>
      </c>
      <c r="B494" s="5" t="s">
        <v>14</v>
      </c>
      <c r="C494" s="5" t="s">
        <v>993</v>
      </c>
      <c r="D494" s="30">
        <v>0.13951388888888888</v>
      </c>
      <c r="E494" s="37">
        <f t="shared" si="28"/>
        <v>0.69589816124469595</v>
      </c>
      <c r="F494" s="37">
        <f t="shared" si="29"/>
        <v>0.79749478079331948</v>
      </c>
      <c r="G494" s="4" t="str">
        <f t="shared" si="30"/>
        <v>Start group 5 for 50km</v>
      </c>
      <c r="H494" s="4" t="str">
        <f t="shared" si="31"/>
        <v>Start group 6 for 100km</v>
      </c>
    </row>
    <row r="495" spans="1:8">
      <c r="A495" s="4">
        <v>493</v>
      </c>
      <c r="B495" s="5" t="s">
        <v>210</v>
      </c>
      <c r="C495" s="5" t="s">
        <v>1796</v>
      </c>
      <c r="D495" s="30">
        <v>0.13967592592592593</v>
      </c>
      <c r="E495" s="37">
        <f t="shared" si="28"/>
        <v>0.6973125884016973</v>
      </c>
      <c r="F495" s="37">
        <f t="shared" si="29"/>
        <v>0.79958246346555317</v>
      </c>
      <c r="G495" s="4" t="str">
        <f t="shared" si="30"/>
        <v>Start group 5 for 50km</v>
      </c>
      <c r="H495" s="4" t="str">
        <f t="shared" si="31"/>
        <v>Start group 6 for 100km</v>
      </c>
    </row>
    <row r="496" spans="1:8">
      <c r="A496" s="4">
        <v>494</v>
      </c>
      <c r="B496" s="5" t="s">
        <v>1762</v>
      </c>
      <c r="C496" s="5" t="s">
        <v>1763</v>
      </c>
      <c r="D496" s="30">
        <v>0.13968749999999999</v>
      </c>
      <c r="E496" s="37">
        <f t="shared" si="28"/>
        <v>0.69872701555869876</v>
      </c>
      <c r="F496" s="37">
        <f t="shared" si="29"/>
        <v>0.79973158365642716</v>
      </c>
      <c r="G496" s="4" t="str">
        <f t="shared" si="30"/>
        <v>Start group 5 for 50km</v>
      </c>
      <c r="H496" s="4" t="str">
        <f t="shared" si="31"/>
        <v>Start group 6 for 100km</v>
      </c>
    </row>
    <row r="497" spans="1:8">
      <c r="A497" s="4">
        <v>495</v>
      </c>
      <c r="B497" s="5" t="s">
        <v>210</v>
      </c>
      <c r="C497" s="5" t="s">
        <v>3324</v>
      </c>
      <c r="D497" s="30">
        <v>0.13972222222222222</v>
      </c>
      <c r="E497" s="37">
        <f t="shared" si="28"/>
        <v>0.70014144271570011</v>
      </c>
      <c r="F497" s="37">
        <f t="shared" si="29"/>
        <v>0.80017894422904856</v>
      </c>
      <c r="G497" s="4" t="str">
        <f t="shared" si="30"/>
        <v>Start group 5 for 50km</v>
      </c>
      <c r="H497" s="4" t="str">
        <f t="shared" si="31"/>
        <v>Start group 6 for 100km</v>
      </c>
    </row>
    <row r="498" spans="1:8">
      <c r="A498" s="4">
        <v>496</v>
      </c>
      <c r="B498" s="5" t="s">
        <v>38</v>
      </c>
      <c r="C498" s="5" t="s">
        <v>183</v>
      </c>
      <c r="D498" s="30">
        <v>0.13976851851851851</v>
      </c>
      <c r="E498" s="37">
        <f t="shared" si="28"/>
        <v>0.70155586987270158</v>
      </c>
      <c r="F498" s="37">
        <f t="shared" si="29"/>
        <v>0.80077542499254417</v>
      </c>
      <c r="G498" s="4" t="str">
        <f t="shared" si="30"/>
        <v>Start group 5 for 50km</v>
      </c>
      <c r="H498" s="4" t="str">
        <f t="shared" si="31"/>
        <v>Start group 6 for 100km</v>
      </c>
    </row>
    <row r="499" spans="1:8">
      <c r="A499" s="4">
        <v>497</v>
      </c>
      <c r="B499" s="5" t="s">
        <v>21</v>
      </c>
      <c r="C499" s="5" t="s">
        <v>2606</v>
      </c>
      <c r="D499" s="30">
        <v>0.14008101851851851</v>
      </c>
      <c r="E499" s="37">
        <f t="shared" si="28"/>
        <v>0.70297029702970293</v>
      </c>
      <c r="F499" s="37">
        <f t="shared" si="29"/>
        <v>0.80480167014613779</v>
      </c>
      <c r="G499" s="4" t="str">
        <f t="shared" si="30"/>
        <v>Start group 5 for 50km</v>
      </c>
      <c r="H499" s="4" t="str">
        <f t="shared" si="31"/>
        <v>Start group 6 for 100km</v>
      </c>
    </row>
    <row r="500" spans="1:8">
      <c r="A500" s="4">
        <v>498</v>
      </c>
      <c r="B500" s="5" t="s">
        <v>15</v>
      </c>
      <c r="C500" s="5" t="s">
        <v>1595</v>
      </c>
      <c r="D500" s="30">
        <v>0.14041666666666666</v>
      </c>
      <c r="E500" s="37">
        <f t="shared" si="28"/>
        <v>0.70438472418670439</v>
      </c>
      <c r="F500" s="37">
        <f t="shared" si="29"/>
        <v>0.80912615568147916</v>
      </c>
      <c r="G500" s="4" t="str">
        <f t="shared" si="30"/>
        <v>Start group 5 for 50km</v>
      </c>
      <c r="H500" s="4" t="str">
        <f t="shared" si="31"/>
        <v>Start group 6 for 100km</v>
      </c>
    </row>
    <row r="501" spans="1:8">
      <c r="A501" s="4">
        <v>499</v>
      </c>
      <c r="B501" s="5" t="s">
        <v>112</v>
      </c>
      <c r="C501" s="5" t="s">
        <v>199</v>
      </c>
      <c r="D501" s="30">
        <v>0.14049768518518518</v>
      </c>
      <c r="E501" s="37">
        <f t="shared" si="28"/>
        <v>0.70579915134370574</v>
      </c>
      <c r="F501" s="37">
        <f t="shared" si="29"/>
        <v>0.81016999701759618</v>
      </c>
      <c r="G501" s="4" t="str">
        <f t="shared" si="30"/>
        <v>Start group 5 for 50km</v>
      </c>
      <c r="H501" s="4" t="str">
        <f t="shared" si="31"/>
        <v>Start group 6 for 100km</v>
      </c>
    </row>
    <row r="502" spans="1:8">
      <c r="A502" s="4">
        <v>500</v>
      </c>
      <c r="B502" s="5" t="s">
        <v>105</v>
      </c>
      <c r="C502" s="5" t="s">
        <v>3325</v>
      </c>
      <c r="D502" s="30">
        <v>0.14053240740740741</v>
      </c>
      <c r="E502" s="37">
        <f t="shared" si="28"/>
        <v>0.70721357850070721</v>
      </c>
      <c r="F502" s="37">
        <f t="shared" si="29"/>
        <v>0.8106173575902178</v>
      </c>
      <c r="G502" s="4" t="str">
        <f t="shared" si="30"/>
        <v>Start group 5 for 50km</v>
      </c>
      <c r="H502" s="4" t="str">
        <f t="shared" si="31"/>
        <v>Start group 6 for 100km</v>
      </c>
    </row>
    <row r="503" spans="1:8">
      <c r="A503" s="4">
        <v>501</v>
      </c>
      <c r="B503" s="5" t="s">
        <v>752</v>
      </c>
      <c r="C503" s="5" t="s">
        <v>576</v>
      </c>
      <c r="D503" s="30">
        <v>0.14055555555555554</v>
      </c>
      <c r="E503" s="37">
        <f t="shared" si="28"/>
        <v>0.70862800565770867</v>
      </c>
      <c r="F503" s="37">
        <f t="shared" si="29"/>
        <v>0.81091559797196544</v>
      </c>
      <c r="G503" s="4" t="str">
        <f t="shared" si="30"/>
        <v>Start group 5 for 50km</v>
      </c>
      <c r="H503" s="4" t="str">
        <f t="shared" si="31"/>
        <v>Start group 6 for 100km</v>
      </c>
    </row>
    <row r="504" spans="1:8">
      <c r="A504" s="4">
        <v>502</v>
      </c>
      <c r="B504" s="5" t="s">
        <v>44</v>
      </c>
      <c r="C504" s="5" t="s">
        <v>845</v>
      </c>
      <c r="D504" s="30">
        <v>0.14056712962962961</v>
      </c>
      <c r="E504" s="37">
        <f t="shared" si="28"/>
        <v>0.71004243281471002</v>
      </c>
      <c r="F504" s="37">
        <f t="shared" si="29"/>
        <v>0.8110647181628392</v>
      </c>
      <c r="G504" s="4" t="str">
        <f t="shared" si="30"/>
        <v>Start group 5 for 50km</v>
      </c>
      <c r="H504" s="4" t="str">
        <f t="shared" si="31"/>
        <v>Start group 6 for 100km</v>
      </c>
    </row>
    <row r="505" spans="1:8">
      <c r="A505" s="4">
        <v>503</v>
      </c>
      <c r="B505" s="5" t="s">
        <v>18</v>
      </c>
      <c r="C505" s="5" t="s">
        <v>446</v>
      </c>
      <c r="D505" s="30">
        <v>0.14077546296296298</v>
      </c>
      <c r="E505" s="37">
        <f t="shared" si="28"/>
        <v>0.71145685997171149</v>
      </c>
      <c r="F505" s="37">
        <f t="shared" si="29"/>
        <v>0.81374888159856851</v>
      </c>
      <c r="G505" s="4" t="str">
        <f t="shared" si="30"/>
        <v>Start group 5 for 50km</v>
      </c>
      <c r="H505" s="4" t="str">
        <f t="shared" si="31"/>
        <v>Start group 6 for 100km</v>
      </c>
    </row>
    <row r="506" spans="1:8">
      <c r="A506" s="4">
        <v>504</v>
      </c>
      <c r="B506" s="5" t="s">
        <v>2966</v>
      </c>
      <c r="C506" s="5" t="s">
        <v>3326</v>
      </c>
      <c r="D506" s="30">
        <v>0.14081018518518518</v>
      </c>
      <c r="E506" s="37">
        <f t="shared" si="28"/>
        <v>0.71287128712871284</v>
      </c>
      <c r="F506" s="37">
        <f t="shared" si="29"/>
        <v>0.81419624217119013</v>
      </c>
      <c r="G506" s="4" t="str">
        <f t="shared" si="30"/>
        <v>Start group 5 for 50km</v>
      </c>
      <c r="H506" s="4" t="str">
        <f t="shared" si="31"/>
        <v>Start group 6 for 100km</v>
      </c>
    </row>
    <row r="507" spans="1:8">
      <c r="A507" s="4">
        <v>505</v>
      </c>
      <c r="B507" s="5" t="s">
        <v>2369</v>
      </c>
      <c r="C507" s="5" t="s">
        <v>225</v>
      </c>
      <c r="D507" s="30">
        <v>0.14090277777777779</v>
      </c>
      <c r="E507" s="37">
        <f t="shared" si="28"/>
        <v>0.7142857142857143</v>
      </c>
      <c r="F507" s="37">
        <f t="shared" si="29"/>
        <v>0.8153892036981808</v>
      </c>
      <c r="G507" s="4" t="str">
        <f t="shared" si="30"/>
        <v>Start group 5 for 50km</v>
      </c>
      <c r="H507" s="4" t="str">
        <f t="shared" si="31"/>
        <v>Start group 6 for 100km</v>
      </c>
    </row>
    <row r="508" spans="1:8">
      <c r="A508" s="4">
        <v>506</v>
      </c>
      <c r="B508" s="5" t="s">
        <v>3327</v>
      </c>
      <c r="C508" s="5" t="s">
        <v>365</v>
      </c>
      <c r="D508" s="30">
        <v>0.14121527777777779</v>
      </c>
      <c r="E508" s="37">
        <f t="shared" si="28"/>
        <v>0.71570014144271565</v>
      </c>
      <c r="F508" s="37">
        <f t="shared" si="29"/>
        <v>0.81941544885177453</v>
      </c>
      <c r="G508" s="4" t="str">
        <f t="shared" si="30"/>
        <v>Start group 5 for 50km</v>
      </c>
      <c r="H508" s="4" t="str">
        <f t="shared" si="31"/>
        <v>Start group 6 for 100km</v>
      </c>
    </row>
    <row r="509" spans="1:8">
      <c r="A509" s="4">
        <v>507</v>
      </c>
      <c r="B509" s="5" t="s">
        <v>47</v>
      </c>
      <c r="C509" s="5" t="s">
        <v>282</v>
      </c>
      <c r="D509" s="30">
        <v>0.14127314814814815</v>
      </c>
      <c r="E509" s="37">
        <f t="shared" si="28"/>
        <v>0.71711456859971712</v>
      </c>
      <c r="F509" s="37">
        <f t="shared" si="29"/>
        <v>0.82016104980614379</v>
      </c>
      <c r="G509" s="4" t="str">
        <f t="shared" si="30"/>
        <v>Start group 5 for 50km</v>
      </c>
      <c r="H509" s="4" t="str">
        <f t="shared" si="31"/>
        <v>Start group 6 for 100km</v>
      </c>
    </row>
    <row r="510" spans="1:8">
      <c r="A510" s="4">
        <v>508</v>
      </c>
      <c r="B510" s="5" t="s">
        <v>342</v>
      </c>
      <c r="C510" s="5" t="s">
        <v>1166</v>
      </c>
      <c r="D510" s="30">
        <v>0.14128472222222221</v>
      </c>
      <c r="E510" s="37">
        <f t="shared" si="28"/>
        <v>0.71852899575671858</v>
      </c>
      <c r="F510" s="37">
        <f t="shared" si="29"/>
        <v>0.82031016999701756</v>
      </c>
      <c r="G510" s="4" t="str">
        <f t="shared" si="30"/>
        <v>Start group 5 for 50km</v>
      </c>
      <c r="H510" s="4" t="str">
        <f t="shared" si="31"/>
        <v>Start group 6 for 100km</v>
      </c>
    </row>
    <row r="511" spans="1:8">
      <c r="A511" s="4">
        <v>509</v>
      </c>
      <c r="B511" s="5" t="s">
        <v>11</v>
      </c>
      <c r="C511" s="5" t="s">
        <v>1639</v>
      </c>
      <c r="D511" s="30">
        <v>0.14140046296296296</v>
      </c>
      <c r="E511" s="37">
        <f t="shared" si="28"/>
        <v>0.71994342291371993</v>
      </c>
      <c r="F511" s="37">
        <f t="shared" si="29"/>
        <v>0.82180137190575608</v>
      </c>
      <c r="G511" s="4" t="str">
        <f t="shared" si="30"/>
        <v>Start group 5 for 50km</v>
      </c>
      <c r="H511" s="4" t="str">
        <f t="shared" si="31"/>
        <v>Start group 6 for 100km</v>
      </c>
    </row>
    <row r="512" spans="1:8">
      <c r="A512" s="4">
        <v>510</v>
      </c>
      <c r="B512" s="5" t="s">
        <v>50</v>
      </c>
      <c r="C512" s="5" t="s">
        <v>2814</v>
      </c>
      <c r="D512" s="30">
        <v>0.14143518518518519</v>
      </c>
      <c r="E512" s="37">
        <f t="shared" si="28"/>
        <v>0.7213578500707214</v>
      </c>
      <c r="F512" s="37">
        <f t="shared" si="29"/>
        <v>0.82224873247837749</v>
      </c>
      <c r="G512" s="4" t="str">
        <f t="shared" si="30"/>
        <v>Start group 5 for 50km</v>
      </c>
      <c r="H512" s="4" t="str">
        <f t="shared" si="31"/>
        <v>Start group 6 for 100km</v>
      </c>
    </row>
    <row r="513" spans="1:8">
      <c r="A513" s="4">
        <v>511</v>
      </c>
      <c r="B513" s="5" t="s">
        <v>3328</v>
      </c>
      <c r="C513" s="5" t="s">
        <v>3329</v>
      </c>
      <c r="D513" s="30">
        <v>0.14168981481481482</v>
      </c>
      <c r="E513" s="37">
        <f t="shared" si="28"/>
        <v>0.72277227722772275</v>
      </c>
      <c r="F513" s="37">
        <f t="shared" si="29"/>
        <v>0.82552937667760218</v>
      </c>
      <c r="G513" s="4" t="str">
        <f t="shared" si="30"/>
        <v>Start group 5 for 50km</v>
      </c>
      <c r="H513" s="4" t="str">
        <f t="shared" si="31"/>
        <v>Start group 6 for 100km</v>
      </c>
    </row>
    <row r="514" spans="1:8">
      <c r="A514" s="4">
        <v>512</v>
      </c>
      <c r="B514" s="5" t="s">
        <v>22</v>
      </c>
      <c r="C514" s="5" t="s">
        <v>1704</v>
      </c>
      <c r="D514" s="30">
        <v>0.14193287037037036</v>
      </c>
      <c r="E514" s="37">
        <f t="shared" si="28"/>
        <v>0.72418670438472421</v>
      </c>
      <c r="F514" s="37">
        <f t="shared" si="29"/>
        <v>0.82866090068595277</v>
      </c>
      <c r="G514" s="4" t="str">
        <f t="shared" si="30"/>
        <v>Start group 5 for 50km</v>
      </c>
      <c r="H514" s="4" t="str">
        <f t="shared" si="31"/>
        <v>Start group 6 for 100km</v>
      </c>
    </row>
    <row r="515" spans="1:8">
      <c r="A515" s="4">
        <v>513</v>
      </c>
      <c r="B515" s="5" t="s">
        <v>100</v>
      </c>
      <c r="C515" s="5" t="s">
        <v>290</v>
      </c>
      <c r="D515" s="30">
        <v>0.14197916666666666</v>
      </c>
      <c r="E515" s="37">
        <f t="shared" si="28"/>
        <v>0.72560113154172556</v>
      </c>
      <c r="F515" s="37">
        <f t="shared" si="29"/>
        <v>0.82925738144944816</v>
      </c>
      <c r="G515" s="4" t="str">
        <f t="shared" si="30"/>
        <v>Start group 5 for 50km</v>
      </c>
      <c r="H515" s="4" t="str">
        <f t="shared" si="31"/>
        <v>Start group 6 for 100km</v>
      </c>
    </row>
    <row r="516" spans="1:8">
      <c r="A516" s="4">
        <v>514</v>
      </c>
      <c r="B516" s="5" t="s">
        <v>2</v>
      </c>
      <c r="C516" s="5" t="s">
        <v>26</v>
      </c>
      <c r="D516" s="30">
        <v>0.14203703703703704</v>
      </c>
      <c r="E516" s="37">
        <f t="shared" ref="E516:E579" si="32">A516/707</f>
        <v>0.72701555869872703</v>
      </c>
      <c r="F516" s="37">
        <f t="shared" ref="F516:F579" si="33">((HOUR(D516)*60+MINUTE(D516)+SECOND(D516)/60)-(HOUR($D$3)*60+MINUTE($D$3)+SECOND($D$3)/60))/(HOUR($D$3)*60+MINUTE($D$3)+SECOND($D$3)/60)</f>
        <v>0.83000298240381742</v>
      </c>
      <c r="G516" s="4" t="str">
        <f t="shared" ref="G516:G579" si="34">"Start group "&amp;IF(F516&lt;=29%,1,IF(F516&lt;=39%,2,IF(F516&lt;=50%,3,IF(F516&lt;=62%,4,IF(F516&lt;=84%,5,6)))))&amp;" for 50km"</f>
        <v>Start group 5 for 50km</v>
      </c>
      <c r="H516" s="4" t="str">
        <f t="shared" ref="H516:H579" si="35">"Start group "&amp;IF(F516&lt;=20%,1,IF(F516&lt;=33%,2,IF(F516&lt;=43%,3,IF(F516&lt;=52%,4,IF(F516&lt;=69%,5,6)))))&amp;" for 100km"</f>
        <v>Start group 6 for 100km</v>
      </c>
    </row>
    <row r="517" spans="1:8">
      <c r="A517" s="4">
        <v>515</v>
      </c>
      <c r="B517" s="5" t="s">
        <v>2911</v>
      </c>
      <c r="C517" s="5" t="s">
        <v>2912</v>
      </c>
      <c r="D517" s="30">
        <v>0.14203703703703704</v>
      </c>
      <c r="E517" s="37">
        <f t="shared" si="32"/>
        <v>0.72842998585572838</v>
      </c>
      <c r="F517" s="37">
        <f t="shared" si="33"/>
        <v>0.83000298240381742</v>
      </c>
      <c r="G517" s="4" t="str">
        <f t="shared" si="34"/>
        <v>Start group 5 for 50km</v>
      </c>
      <c r="H517" s="4" t="str">
        <f t="shared" si="35"/>
        <v>Start group 6 for 100km</v>
      </c>
    </row>
    <row r="518" spans="1:8">
      <c r="A518" s="4">
        <v>516</v>
      </c>
      <c r="B518" s="5" t="s">
        <v>16</v>
      </c>
      <c r="C518" s="5" t="s">
        <v>247</v>
      </c>
      <c r="D518" s="30">
        <v>0.14204861111111111</v>
      </c>
      <c r="E518" s="37">
        <f t="shared" si="32"/>
        <v>0.72984441301272984</v>
      </c>
      <c r="F518" s="37">
        <f t="shared" si="33"/>
        <v>0.83015210259469141</v>
      </c>
      <c r="G518" s="4" t="str">
        <f t="shared" si="34"/>
        <v>Start group 5 for 50km</v>
      </c>
      <c r="H518" s="4" t="str">
        <f t="shared" si="35"/>
        <v>Start group 6 for 100km</v>
      </c>
    </row>
    <row r="519" spans="1:8">
      <c r="A519" s="4">
        <v>517</v>
      </c>
      <c r="B519" s="5" t="s">
        <v>33</v>
      </c>
      <c r="C519" s="5" t="s">
        <v>1786</v>
      </c>
      <c r="D519" s="30">
        <v>0.14209490740740741</v>
      </c>
      <c r="E519" s="37">
        <f t="shared" si="32"/>
        <v>0.73125884016973131</v>
      </c>
      <c r="F519" s="37">
        <f t="shared" si="33"/>
        <v>0.8307485833581868</v>
      </c>
      <c r="G519" s="4" t="str">
        <f t="shared" si="34"/>
        <v>Start group 5 for 50km</v>
      </c>
      <c r="H519" s="4" t="str">
        <f t="shared" si="35"/>
        <v>Start group 6 for 100km</v>
      </c>
    </row>
    <row r="520" spans="1:8">
      <c r="A520" s="4">
        <v>518</v>
      </c>
      <c r="B520" s="5" t="s">
        <v>34</v>
      </c>
      <c r="C520" s="5" t="s">
        <v>495</v>
      </c>
      <c r="D520" s="30">
        <v>0.14211805555555554</v>
      </c>
      <c r="E520" s="37">
        <f t="shared" si="32"/>
        <v>0.73267326732673266</v>
      </c>
      <c r="F520" s="37">
        <f t="shared" si="33"/>
        <v>0.83104682373993444</v>
      </c>
      <c r="G520" s="4" t="str">
        <f t="shared" si="34"/>
        <v>Start group 5 for 50km</v>
      </c>
      <c r="H520" s="4" t="str">
        <f t="shared" si="35"/>
        <v>Start group 6 for 100km</v>
      </c>
    </row>
    <row r="521" spans="1:8">
      <c r="A521" s="4">
        <v>519</v>
      </c>
      <c r="B521" s="5" t="s">
        <v>120</v>
      </c>
      <c r="C521" s="5" t="s">
        <v>1439</v>
      </c>
      <c r="D521" s="30">
        <v>0.1421412037037037</v>
      </c>
      <c r="E521" s="37">
        <f t="shared" si="32"/>
        <v>0.73408769448373412</v>
      </c>
      <c r="F521" s="37">
        <f t="shared" si="33"/>
        <v>0.83134506412168208</v>
      </c>
      <c r="G521" s="4" t="str">
        <f t="shared" si="34"/>
        <v>Start group 5 for 50km</v>
      </c>
      <c r="H521" s="4" t="str">
        <f t="shared" si="35"/>
        <v>Start group 6 for 100km</v>
      </c>
    </row>
    <row r="522" spans="1:8">
      <c r="A522" s="4">
        <v>520</v>
      </c>
      <c r="B522" s="5" t="s">
        <v>49</v>
      </c>
      <c r="C522" s="5" t="s">
        <v>3330</v>
      </c>
      <c r="D522" s="30">
        <v>0.14251157407407408</v>
      </c>
      <c r="E522" s="37">
        <f t="shared" si="32"/>
        <v>0.73550212164073547</v>
      </c>
      <c r="F522" s="37">
        <f t="shared" si="33"/>
        <v>0.83611691022964507</v>
      </c>
      <c r="G522" s="4" t="str">
        <f t="shared" si="34"/>
        <v>Start group 5 for 50km</v>
      </c>
      <c r="H522" s="4" t="str">
        <f t="shared" si="35"/>
        <v>Start group 6 for 100km</v>
      </c>
    </row>
    <row r="523" spans="1:8">
      <c r="A523" s="4">
        <v>521</v>
      </c>
      <c r="B523" s="5" t="s">
        <v>92</v>
      </c>
      <c r="C523" s="5" t="s">
        <v>2600</v>
      </c>
      <c r="D523" s="30">
        <v>0.14261574074074074</v>
      </c>
      <c r="E523" s="37">
        <f t="shared" si="32"/>
        <v>0.73691654879773694</v>
      </c>
      <c r="F523" s="37">
        <f t="shared" si="33"/>
        <v>0.83745899194750972</v>
      </c>
      <c r="G523" s="4" t="str">
        <f t="shared" si="34"/>
        <v>Start group 5 for 50km</v>
      </c>
      <c r="H523" s="4" t="str">
        <f t="shared" si="35"/>
        <v>Start group 6 for 100km</v>
      </c>
    </row>
    <row r="524" spans="1:8">
      <c r="A524" s="4">
        <v>522</v>
      </c>
      <c r="B524" s="5" t="s">
        <v>72</v>
      </c>
      <c r="C524" s="5" t="s">
        <v>284</v>
      </c>
      <c r="D524" s="30">
        <v>0.1426273148148148</v>
      </c>
      <c r="E524" s="37">
        <f t="shared" si="32"/>
        <v>0.73833097595473829</v>
      </c>
      <c r="F524" s="37">
        <f t="shared" si="33"/>
        <v>0.83760811213838349</v>
      </c>
      <c r="G524" s="4" t="str">
        <f t="shared" si="34"/>
        <v>Start group 5 for 50km</v>
      </c>
      <c r="H524" s="4" t="str">
        <f t="shared" si="35"/>
        <v>Start group 6 for 100km</v>
      </c>
    </row>
    <row r="525" spans="1:8">
      <c r="A525" s="4">
        <v>523</v>
      </c>
      <c r="B525" s="5" t="s">
        <v>25</v>
      </c>
      <c r="C525" s="5" t="s">
        <v>640</v>
      </c>
      <c r="D525" s="30">
        <v>0.1426273148148148</v>
      </c>
      <c r="E525" s="37">
        <f t="shared" si="32"/>
        <v>0.73974540311173975</v>
      </c>
      <c r="F525" s="37">
        <f t="shared" si="33"/>
        <v>0.83760811213838349</v>
      </c>
      <c r="G525" s="4" t="str">
        <f t="shared" si="34"/>
        <v>Start group 5 for 50km</v>
      </c>
      <c r="H525" s="4" t="str">
        <f t="shared" si="35"/>
        <v>Start group 6 for 100km</v>
      </c>
    </row>
    <row r="526" spans="1:8">
      <c r="A526" s="4">
        <v>524</v>
      </c>
      <c r="B526" s="5" t="s">
        <v>50</v>
      </c>
      <c r="C526" s="5" t="s">
        <v>199</v>
      </c>
      <c r="D526" s="30">
        <v>0.14281250000000001</v>
      </c>
      <c r="E526" s="37">
        <f t="shared" si="32"/>
        <v>0.7411598302687411</v>
      </c>
      <c r="F526" s="37">
        <f t="shared" si="33"/>
        <v>0.83999403519236515</v>
      </c>
      <c r="G526" s="4" t="str">
        <f t="shared" si="34"/>
        <v>Start group 5 for 50km</v>
      </c>
      <c r="H526" s="4" t="str">
        <f t="shared" si="35"/>
        <v>Start group 6 for 100km</v>
      </c>
    </row>
    <row r="527" spans="1:8">
      <c r="A527" s="4">
        <v>525</v>
      </c>
      <c r="B527" s="5" t="s">
        <v>280</v>
      </c>
      <c r="C527" s="5" t="s">
        <v>3331</v>
      </c>
      <c r="D527" s="30">
        <v>0.14297453703703702</v>
      </c>
      <c r="E527" s="37">
        <f t="shared" si="32"/>
        <v>0.74257425742574257</v>
      </c>
      <c r="F527" s="37">
        <f t="shared" si="33"/>
        <v>0.84208171786459884</v>
      </c>
      <c r="G527" s="4" t="str">
        <f t="shared" si="34"/>
        <v>Start group 6 for 50km</v>
      </c>
      <c r="H527" s="4" t="str">
        <f t="shared" si="35"/>
        <v>Start group 6 for 100km</v>
      </c>
    </row>
    <row r="528" spans="1:8">
      <c r="A528" s="4">
        <v>526</v>
      </c>
      <c r="B528" s="5" t="s">
        <v>94</v>
      </c>
      <c r="C528" s="5" t="s">
        <v>22</v>
      </c>
      <c r="D528" s="30">
        <v>0.14304398148148148</v>
      </c>
      <c r="E528" s="37">
        <f t="shared" si="32"/>
        <v>0.74398868458274403</v>
      </c>
      <c r="F528" s="37">
        <f t="shared" si="33"/>
        <v>0.84297643900984187</v>
      </c>
      <c r="G528" s="4" t="str">
        <f t="shared" si="34"/>
        <v>Start group 6 for 50km</v>
      </c>
      <c r="H528" s="4" t="str">
        <f t="shared" si="35"/>
        <v>Start group 6 for 100km</v>
      </c>
    </row>
    <row r="529" spans="1:8">
      <c r="A529" s="4">
        <v>527</v>
      </c>
      <c r="B529" s="5" t="s">
        <v>3332</v>
      </c>
      <c r="C529" s="5" t="s">
        <v>3333</v>
      </c>
      <c r="D529" s="30">
        <v>0.14306712962962961</v>
      </c>
      <c r="E529" s="37">
        <f t="shared" si="32"/>
        <v>0.74540311173974538</v>
      </c>
      <c r="F529" s="37">
        <f t="shared" si="33"/>
        <v>0.84327467939158973</v>
      </c>
      <c r="G529" s="4" t="str">
        <f t="shared" si="34"/>
        <v>Start group 6 for 50km</v>
      </c>
      <c r="H529" s="4" t="str">
        <f t="shared" si="35"/>
        <v>Start group 6 for 100km</v>
      </c>
    </row>
    <row r="530" spans="1:8">
      <c r="A530" s="4">
        <v>528</v>
      </c>
      <c r="B530" s="5" t="s">
        <v>280</v>
      </c>
      <c r="C530" s="5" t="s">
        <v>3334</v>
      </c>
      <c r="D530" s="30">
        <v>0.143125</v>
      </c>
      <c r="E530" s="37">
        <f t="shared" si="32"/>
        <v>0.74681753889674685</v>
      </c>
      <c r="F530" s="37">
        <f t="shared" si="33"/>
        <v>0.84402028034595877</v>
      </c>
      <c r="G530" s="4" t="str">
        <f t="shared" si="34"/>
        <v>Start group 6 for 50km</v>
      </c>
      <c r="H530" s="4" t="str">
        <f t="shared" si="35"/>
        <v>Start group 6 for 100km</v>
      </c>
    </row>
    <row r="531" spans="1:8">
      <c r="A531" s="4">
        <v>529</v>
      </c>
      <c r="B531" s="5" t="s">
        <v>127</v>
      </c>
      <c r="C531" s="5" t="s">
        <v>1641</v>
      </c>
      <c r="D531" s="30">
        <v>0.14348379629629629</v>
      </c>
      <c r="E531" s="37">
        <f t="shared" si="32"/>
        <v>0.7482319660537482</v>
      </c>
      <c r="F531" s="37">
        <f t="shared" si="33"/>
        <v>0.84864300626304812</v>
      </c>
      <c r="G531" s="4" t="str">
        <f t="shared" si="34"/>
        <v>Start group 6 for 50km</v>
      </c>
      <c r="H531" s="4" t="str">
        <f t="shared" si="35"/>
        <v>Start group 6 for 100km</v>
      </c>
    </row>
    <row r="532" spans="1:8">
      <c r="A532" s="4">
        <v>530</v>
      </c>
      <c r="B532" s="5" t="s">
        <v>286</v>
      </c>
      <c r="C532" s="5" t="s">
        <v>3335</v>
      </c>
      <c r="D532" s="30">
        <v>0.14369212962962963</v>
      </c>
      <c r="E532" s="37">
        <f t="shared" si="32"/>
        <v>0.74964639321074966</v>
      </c>
      <c r="F532" s="37">
        <f t="shared" si="33"/>
        <v>0.8513271696987772</v>
      </c>
      <c r="G532" s="4" t="str">
        <f t="shared" si="34"/>
        <v>Start group 6 for 50km</v>
      </c>
      <c r="H532" s="4" t="str">
        <f t="shared" si="35"/>
        <v>Start group 6 for 100km</v>
      </c>
    </row>
    <row r="533" spans="1:8">
      <c r="A533" s="4">
        <v>531</v>
      </c>
      <c r="B533" s="5" t="s">
        <v>114</v>
      </c>
      <c r="C533" s="5" t="s">
        <v>3336</v>
      </c>
      <c r="D533" s="30">
        <v>0.14402777777777778</v>
      </c>
      <c r="E533" s="37">
        <f t="shared" si="32"/>
        <v>0.75106082036775101</v>
      </c>
      <c r="F533" s="37">
        <f t="shared" si="33"/>
        <v>0.85565165523411879</v>
      </c>
      <c r="G533" s="4" t="str">
        <f t="shared" si="34"/>
        <v>Start group 6 for 50km</v>
      </c>
      <c r="H533" s="4" t="str">
        <f t="shared" si="35"/>
        <v>Start group 6 for 100km</v>
      </c>
    </row>
    <row r="534" spans="1:8">
      <c r="A534" s="4">
        <v>532</v>
      </c>
      <c r="B534" s="5" t="s">
        <v>50</v>
      </c>
      <c r="C534" s="5" t="s">
        <v>1876</v>
      </c>
      <c r="D534" s="30">
        <v>0.14407407407407408</v>
      </c>
      <c r="E534" s="37">
        <f t="shared" si="32"/>
        <v>0.75247524752475248</v>
      </c>
      <c r="F534" s="37">
        <f t="shared" si="33"/>
        <v>0.85624813599761407</v>
      </c>
      <c r="G534" s="4" t="str">
        <f t="shared" si="34"/>
        <v>Start group 6 for 50km</v>
      </c>
      <c r="H534" s="4" t="str">
        <f t="shared" si="35"/>
        <v>Start group 6 for 100km</v>
      </c>
    </row>
    <row r="535" spans="1:8">
      <c r="A535" s="4">
        <v>533</v>
      </c>
      <c r="B535" s="5" t="s">
        <v>11</v>
      </c>
      <c r="C535" s="5" t="s">
        <v>1261</v>
      </c>
      <c r="D535" s="30">
        <v>0.14408564814814814</v>
      </c>
      <c r="E535" s="37">
        <f t="shared" si="32"/>
        <v>0.75388967468175394</v>
      </c>
      <c r="F535" s="37">
        <f t="shared" si="33"/>
        <v>0.85639725618848783</v>
      </c>
      <c r="G535" s="4" t="str">
        <f t="shared" si="34"/>
        <v>Start group 6 for 50km</v>
      </c>
      <c r="H535" s="4" t="str">
        <f t="shared" si="35"/>
        <v>Start group 6 for 100km</v>
      </c>
    </row>
    <row r="536" spans="1:8">
      <c r="A536" s="4">
        <v>534</v>
      </c>
      <c r="B536" s="5" t="s">
        <v>3337</v>
      </c>
      <c r="C536" s="5" t="s">
        <v>3338</v>
      </c>
      <c r="D536" s="30">
        <v>0.14413194444444444</v>
      </c>
      <c r="E536" s="37">
        <f t="shared" si="32"/>
        <v>0.75530410183875529</v>
      </c>
      <c r="F536" s="37">
        <f t="shared" si="33"/>
        <v>0.85699373695198344</v>
      </c>
      <c r="G536" s="4" t="str">
        <f t="shared" si="34"/>
        <v>Start group 6 for 50km</v>
      </c>
      <c r="H536" s="4" t="str">
        <f t="shared" si="35"/>
        <v>Start group 6 for 100km</v>
      </c>
    </row>
    <row r="537" spans="1:8">
      <c r="A537" s="4">
        <v>535</v>
      </c>
      <c r="B537" s="5" t="s">
        <v>405</v>
      </c>
      <c r="C537" s="5" t="s">
        <v>567</v>
      </c>
      <c r="D537" s="30">
        <v>0.14425925925925925</v>
      </c>
      <c r="E537" s="37">
        <f t="shared" si="32"/>
        <v>0.75671852899575676</v>
      </c>
      <c r="F537" s="37">
        <f t="shared" si="33"/>
        <v>0.85863405905159551</v>
      </c>
      <c r="G537" s="4" t="str">
        <f t="shared" si="34"/>
        <v>Start group 6 for 50km</v>
      </c>
      <c r="H537" s="4" t="str">
        <f t="shared" si="35"/>
        <v>Start group 6 for 100km</v>
      </c>
    </row>
    <row r="538" spans="1:8">
      <c r="A538" s="4">
        <v>536</v>
      </c>
      <c r="B538" s="5" t="s">
        <v>1808</v>
      </c>
      <c r="C538" s="5" t="s">
        <v>1622</v>
      </c>
      <c r="D538" s="30">
        <v>0.14454861111111111</v>
      </c>
      <c r="E538" s="37">
        <f t="shared" si="32"/>
        <v>0.75813295615275811</v>
      </c>
      <c r="F538" s="37">
        <f t="shared" si="33"/>
        <v>0.86236206382344172</v>
      </c>
      <c r="G538" s="4" t="str">
        <f t="shared" si="34"/>
        <v>Start group 6 for 50km</v>
      </c>
      <c r="H538" s="4" t="str">
        <f t="shared" si="35"/>
        <v>Start group 6 for 100km</v>
      </c>
    </row>
    <row r="539" spans="1:8">
      <c r="A539" s="4">
        <v>537</v>
      </c>
      <c r="B539" s="5" t="s">
        <v>2</v>
      </c>
      <c r="C539" s="5" t="s">
        <v>3339</v>
      </c>
      <c r="D539" s="30">
        <v>0.14469907407407409</v>
      </c>
      <c r="E539" s="37">
        <f t="shared" si="32"/>
        <v>0.75954738330975957</v>
      </c>
      <c r="F539" s="37">
        <f t="shared" si="33"/>
        <v>0.86430062630480176</v>
      </c>
      <c r="G539" s="4" t="str">
        <f t="shared" si="34"/>
        <v>Start group 6 for 50km</v>
      </c>
      <c r="H539" s="4" t="str">
        <f t="shared" si="35"/>
        <v>Start group 6 for 100km</v>
      </c>
    </row>
    <row r="540" spans="1:8">
      <c r="A540" s="4">
        <v>538</v>
      </c>
      <c r="B540" s="5" t="s">
        <v>27</v>
      </c>
      <c r="C540" s="5" t="s">
        <v>3340</v>
      </c>
      <c r="D540" s="30">
        <v>0.14472222222222222</v>
      </c>
      <c r="E540" s="37">
        <f t="shared" si="32"/>
        <v>0.76096181046676092</v>
      </c>
      <c r="F540" s="37">
        <f t="shared" si="33"/>
        <v>0.86459886668654939</v>
      </c>
      <c r="G540" s="4" t="str">
        <f t="shared" si="34"/>
        <v>Start group 6 for 50km</v>
      </c>
      <c r="H540" s="4" t="str">
        <f t="shared" si="35"/>
        <v>Start group 6 for 100km</v>
      </c>
    </row>
    <row r="541" spans="1:8">
      <c r="A541" s="4">
        <v>539</v>
      </c>
      <c r="B541" s="5" t="s">
        <v>206</v>
      </c>
      <c r="C541" s="5" t="s">
        <v>3341</v>
      </c>
      <c r="D541" s="30">
        <v>0.14476851851851852</v>
      </c>
      <c r="E541" s="37">
        <f t="shared" si="32"/>
        <v>0.76237623762376239</v>
      </c>
      <c r="F541" s="37">
        <f t="shared" si="33"/>
        <v>0.86519534745004478</v>
      </c>
      <c r="G541" s="4" t="str">
        <f t="shared" si="34"/>
        <v>Start group 6 for 50km</v>
      </c>
      <c r="H541" s="4" t="str">
        <f t="shared" si="35"/>
        <v>Start group 6 for 100km</v>
      </c>
    </row>
    <row r="542" spans="1:8">
      <c r="A542" s="4">
        <v>540</v>
      </c>
      <c r="B542" s="5" t="s">
        <v>2791</v>
      </c>
      <c r="C542" s="5" t="s">
        <v>2792</v>
      </c>
      <c r="D542" s="30">
        <v>0.14482638888888888</v>
      </c>
      <c r="E542" s="37">
        <f t="shared" si="32"/>
        <v>0.76379066478076374</v>
      </c>
      <c r="F542" s="37">
        <f t="shared" si="33"/>
        <v>0.86594094840441405</v>
      </c>
      <c r="G542" s="4" t="str">
        <f t="shared" si="34"/>
        <v>Start group 6 for 50km</v>
      </c>
      <c r="H542" s="4" t="str">
        <f t="shared" si="35"/>
        <v>Start group 6 for 100km</v>
      </c>
    </row>
    <row r="543" spans="1:8">
      <c r="A543" s="4">
        <v>541</v>
      </c>
      <c r="B543" s="5" t="s">
        <v>470</v>
      </c>
      <c r="C543" s="5" t="s">
        <v>3342</v>
      </c>
      <c r="D543" s="30">
        <v>0.14483796296296295</v>
      </c>
      <c r="E543" s="37">
        <f t="shared" si="32"/>
        <v>0.7652050919377652</v>
      </c>
      <c r="F543" s="37">
        <f t="shared" si="33"/>
        <v>0.86609006859528781</v>
      </c>
      <c r="G543" s="4" t="str">
        <f t="shared" si="34"/>
        <v>Start group 6 for 50km</v>
      </c>
      <c r="H543" s="4" t="str">
        <f t="shared" si="35"/>
        <v>Start group 6 for 100km</v>
      </c>
    </row>
    <row r="544" spans="1:8">
      <c r="A544" s="4">
        <v>542</v>
      </c>
      <c r="B544" s="5" t="s">
        <v>2682</v>
      </c>
      <c r="C544" s="5" t="s">
        <v>2683</v>
      </c>
      <c r="D544" s="30">
        <v>0.14505787037037035</v>
      </c>
      <c r="E544" s="37">
        <f t="shared" si="32"/>
        <v>0.76661951909476667</v>
      </c>
      <c r="F544" s="37">
        <f t="shared" si="33"/>
        <v>0.86892335222189077</v>
      </c>
      <c r="G544" s="4" t="str">
        <f t="shared" si="34"/>
        <v>Start group 6 for 50km</v>
      </c>
      <c r="H544" s="4" t="str">
        <f t="shared" si="35"/>
        <v>Start group 6 for 100km</v>
      </c>
    </row>
    <row r="545" spans="1:8">
      <c r="A545" s="4">
        <v>543</v>
      </c>
      <c r="B545" s="5" t="s">
        <v>94</v>
      </c>
      <c r="C545" s="5" t="s">
        <v>3343</v>
      </c>
      <c r="D545" s="30">
        <v>0.14510416666666667</v>
      </c>
      <c r="E545" s="37">
        <f t="shared" si="32"/>
        <v>0.76803394625176802</v>
      </c>
      <c r="F545" s="37">
        <f t="shared" si="33"/>
        <v>0.86951983298538615</v>
      </c>
      <c r="G545" s="4" t="str">
        <f t="shared" si="34"/>
        <v>Start group 6 for 50km</v>
      </c>
      <c r="H545" s="4" t="str">
        <f t="shared" si="35"/>
        <v>Start group 6 for 100km</v>
      </c>
    </row>
    <row r="546" spans="1:8">
      <c r="A546" s="4">
        <v>544</v>
      </c>
      <c r="B546" s="5" t="s">
        <v>2738</v>
      </c>
      <c r="C546" s="5" t="s">
        <v>1885</v>
      </c>
      <c r="D546" s="30">
        <v>0.14537037037037037</v>
      </c>
      <c r="E546" s="37">
        <f t="shared" si="32"/>
        <v>0.76944837340876948</v>
      </c>
      <c r="F546" s="37">
        <f t="shared" si="33"/>
        <v>0.87294959737548472</v>
      </c>
      <c r="G546" s="4" t="str">
        <f t="shared" si="34"/>
        <v>Start group 6 for 50km</v>
      </c>
      <c r="H546" s="4" t="str">
        <f t="shared" si="35"/>
        <v>Start group 6 for 100km</v>
      </c>
    </row>
    <row r="547" spans="1:8">
      <c r="A547" s="4">
        <v>545</v>
      </c>
      <c r="B547" s="5" t="s">
        <v>22</v>
      </c>
      <c r="C547" s="5" t="s">
        <v>192</v>
      </c>
      <c r="D547" s="30">
        <v>0.14545138888888889</v>
      </c>
      <c r="E547" s="37">
        <f t="shared" si="32"/>
        <v>0.77086280056577083</v>
      </c>
      <c r="F547" s="37">
        <f t="shared" si="33"/>
        <v>0.87399343871160151</v>
      </c>
      <c r="G547" s="4" t="str">
        <f t="shared" si="34"/>
        <v>Start group 6 for 50km</v>
      </c>
      <c r="H547" s="4" t="str">
        <f t="shared" si="35"/>
        <v>Start group 6 for 100km</v>
      </c>
    </row>
    <row r="548" spans="1:8">
      <c r="A548" s="4">
        <v>546</v>
      </c>
      <c r="B548" s="5" t="s">
        <v>367</v>
      </c>
      <c r="C548" s="5" t="s">
        <v>172</v>
      </c>
      <c r="D548" s="30">
        <v>0.14585648148148148</v>
      </c>
      <c r="E548" s="37">
        <f t="shared" si="32"/>
        <v>0.7722772277227723</v>
      </c>
      <c r="F548" s="37">
        <f t="shared" si="33"/>
        <v>0.87921264539218613</v>
      </c>
      <c r="G548" s="4" t="str">
        <f t="shared" si="34"/>
        <v>Start group 6 for 50km</v>
      </c>
      <c r="H548" s="4" t="str">
        <f t="shared" si="35"/>
        <v>Start group 6 for 100km</v>
      </c>
    </row>
    <row r="549" spans="1:8">
      <c r="A549" s="4">
        <v>547</v>
      </c>
      <c r="B549" s="5" t="s">
        <v>797</v>
      </c>
      <c r="C549" s="5" t="s">
        <v>700</v>
      </c>
      <c r="D549" s="30">
        <v>0.14608796296296298</v>
      </c>
      <c r="E549" s="37">
        <f t="shared" si="32"/>
        <v>0.77369165487977365</v>
      </c>
      <c r="F549" s="37">
        <f t="shared" si="33"/>
        <v>0.88219504920966307</v>
      </c>
      <c r="G549" s="4" t="str">
        <f t="shared" si="34"/>
        <v>Start group 6 for 50km</v>
      </c>
      <c r="H549" s="4" t="str">
        <f t="shared" si="35"/>
        <v>Start group 6 for 100km</v>
      </c>
    </row>
    <row r="550" spans="1:8">
      <c r="A550" s="4">
        <v>548</v>
      </c>
      <c r="B550" s="5" t="s">
        <v>50</v>
      </c>
      <c r="C550" s="5" t="s">
        <v>528</v>
      </c>
      <c r="D550" s="30">
        <v>0.1461226851851852</v>
      </c>
      <c r="E550" s="37">
        <f t="shared" si="32"/>
        <v>0.77510608203677511</v>
      </c>
      <c r="F550" s="37">
        <f t="shared" si="33"/>
        <v>0.88264240978228448</v>
      </c>
      <c r="G550" s="4" t="str">
        <f t="shared" si="34"/>
        <v>Start group 6 for 50km</v>
      </c>
      <c r="H550" s="4" t="str">
        <f t="shared" si="35"/>
        <v>Start group 6 for 100km</v>
      </c>
    </row>
    <row r="551" spans="1:8">
      <c r="A551" s="4">
        <v>549</v>
      </c>
      <c r="B551" s="5" t="s">
        <v>71</v>
      </c>
      <c r="C551" s="5" t="s">
        <v>350</v>
      </c>
      <c r="D551" s="30">
        <v>0.14653935185185185</v>
      </c>
      <c r="E551" s="37">
        <f t="shared" si="32"/>
        <v>0.77652050919377658</v>
      </c>
      <c r="F551" s="37">
        <f t="shared" si="33"/>
        <v>0.88801073665374308</v>
      </c>
      <c r="G551" s="4" t="str">
        <f t="shared" si="34"/>
        <v>Start group 6 for 50km</v>
      </c>
      <c r="H551" s="4" t="str">
        <f t="shared" si="35"/>
        <v>Start group 6 for 100km</v>
      </c>
    </row>
    <row r="552" spans="1:8">
      <c r="A552" s="4">
        <v>550</v>
      </c>
      <c r="B552" s="5" t="s">
        <v>102</v>
      </c>
      <c r="C552" s="5" t="s">
        <v>368</v>
      </c>
      <c r="D552" s="30">
        <v>0.14678240740740742</v>
      </c>
      <c r="E552" s="37">
        <f t="shared" si="32"/>
        <v>0.77793493635077793</v>
      </c>
      <c r="F552" s="37">
        <f t="shared" si="33"/>
        <v>0.89114226066209368</v>
      </c>
      <c r="G552" s="4" t="str">
        <f t="shared" si="34"/>
        <v>Start group 6 for 50km</v>
      </c>
      <c r="H552" s="4" t="str">
        <f t="shared" si="35"/>
        <v>Start group 6 for 100km</v>
      </c>
    </row>
    <row r="553" spans="1:8">
      <c r="A553" s="4">
        <v>551</v>
      </c>
      <c r="B553" s="5" t="s">
        <v>4</v>
      </c>
      <c r="C553" s="5" t="s">
        <v>916</v>
      </c>
      <c r="D553" s="30">
        <v>0.14688657407407407</v>
      </c>
      <c r="E553" s="37">
        <f t="shared" si="32"/>
        <v>0.77934936350777939</v>
      </c>
      <c r="F553" s="37">
        <f t="shared" si="33"/>
        <v>0.89248434237995833</v>
      </c>
      <c r="G553" s="4" t="str">
        <f t="shared" si="34"/>
        <v>Start group 6 for 50km</v>
      </c>
      <c r="H553" s="4" t="str">
        <f t="shared" si="35"/>
        <v>Start group 6 for 100km</v>
      </c>
    </row>
    <row r="554" spans="1:8">
      <c r="A554" s="4">
        <v>552</v>
      </c>
      <c r="B554" s="5" t="s">
        <v>634</v>
      </c>
      <c r="C554" s="5" t="s">
        <v>916</v>
      </c>
      <c r="D554" s="30">
        <v>0.14688657407407407</v>
      </c>
      <c r="E554" s="37">
        <f t="shared" si="32"/>
        <v>0.78076379066478074</v>
      </c>
      <c r="F554" s="37">
        <f t="shared" si="33"/>
        <v>0.89248434237995833</v>
      </c>
      <c r="G554" s="4" t="str">
        <f t="shared" si="34"/>
        <v>Start group 6 for 50km</v>
      </c>
      <c r="H554" s="4" t="str">
        <f t="shared" si="35"/>
        <v>Start group 6 for 100km</v>
      </c>
    </row>
    <row r="555" spans="1:8">
      <c r="A555" s="4">
        <v>553</v>
      </c>
      <c r="B555" s="5" t="s">
        <v>33</v>
      </c>
      <c r="C555" s="5" t="s">
        <v>3344</v>
      </c>
      <c r="D555" s="30">
        <v>0.14699074074074073</v>
      </c>
      <c r="E555" s="37">
        <f t="shared" si="32"/>
        <v>0.78217821782178221</v>
      </c>
      <c r="F555" s="37">
        <f t="shared" si="33"/>
        <v>0.89382642409782276</v>
      </c>
      <c r="G555" s="4" t="str">
        <f t="shared" si="34"/>
        <v>Start group 6 for 50km</v>
      </c>
      <c r="H555" s="4" t="str">
        <f t="shared" si="35"/>
        <v>Start group 6 for 100km</v>
      </c>
    </row>
    <row r="556" spans="1:8">
      <c r="A556" s="4">
        <v>554</v>
      </c>
      <c r="B556" s="5" t="s">
        <v>17</v>
      </c>
      <c r="C556" s="5" t="s">
        <v>3345</v>
      </c>
      <c r="D556" s="30">
        <v>0.14707175925925928</v>
      </c>
      <c r="E556" s="37">
        <f t="shared" si="32"/>
        <v>0.78359264497878356</v>
      </c>
      <c r="F556" s="37">
        <f t="shared" si="33"/>
        <v>0.89487026543393977</v>
      </c>
      <c r="G556" s="4" t="str">
        <f t="shared" si="34"/>
        <v>Start group 6 for 50km</v>
      </c>
      <c r="H556" s="4" t="str">
        <f t="shared" si="35"/>
        <v>Start group 6 for 100km</v>
      </c>
    </row>
    <row r="557" spans="1:8">
      <c r="A557" s="4">
        <v>555</v>
      </c>
      <c r="B557" s="5" t="s">
        <v>41</v>
      </c>
      <c r="C557" s="5" t="s">
        <v>845</v>
      </c>
      <c r="D557" s="30">
        <v>0.14707175925925928</v>
      </c>
      <c r="E557" s="37">
        <f t="shared" si="32"/>
        <v>0.78500707213578502</v>
      </c>
      <c r="F557" s="37">
        <f t="shared" si="33"/>
        <v>0.89487026543393977</v>
      </c>
      <c r="G557" s="4" t="str">
        <f t="shared" si="34"/>
        <v>Start group 6 for 50km</v>
      </c>
      <c r="H557" s="4" t="str">
        <f t="shared" si="35"/>
        <v>Start group 6 for 100km</v>
      </c>
    </row>
    <row r="558" spans="1:8">
      <c r="A558" s="4">
        <v>556</v>
      </c>
      <c r="B558" s="5" t="s">
        <v>95</v>
      </c>
      <c r="C558" s="5" t="s">
        <v>3346</v>
      </c>
      <c r="D558" s="30">
        <v>0.14711805555555554</v>
      </c>
      <c r="E558" s="37">
        <f t="shared" si="32"/>
        <v>0.78642149929278637</v>
      </c>
      <c r="F558" s="37">
        <f t="shared" si="33"/>
        <v>0.89546674619743505</v>
      </c>
      <c r="G558" s="4" t="str">
        <f t="shared" si="34"/>
        <v>Start group 6 for 50km</v>
      </c>
      <c r="H558" s="4" t="str">
        <f t="shared" si="35"/>
        <v>Start group 6 for 100km</v>
      </c>
    </row>
    <row r="559" spans="1:8">
      <c r="A559" s="4">
        <v>557</v>
      </c>
      <c r="B559" s="5" t="s">
        <v>130</v>
      </c>
      <c r="C559" s="5" t="s">
        <v>261</v>
      </c>
      <c r="D559" s="30">
        <v>0.14716435185185187</v>
      </c>
      <c r="E559" s="37">
        <f t="shared" si="32"/>
        <v>0.78783592644978784</v>
      </c>
      <c r="F559" s="37">
        <f t="shared" si="33"/>
        <v>0.89606322696093044</v>
      </c>
      <c r="G559" s="4" t="str">
        <f t="shared" si="34"/>
        <v>Start group 6 for 50km</v>
      </c>
      <c r="H559" s="4" t="str">
        <f t="shared" si="35"/>
        <v>Start group 6 for 100km</v>
      </c>
    </row>
    <row r="560" spans="1:8">
      <c r="A560" s="4">
        <v>558</v>
      </c>
      <c r="B560" s="5" t="s">
        <v>47</v>
      </c>
      <c r="C560" s="5" t="s">
        <v>1907</v>
      </c>
      <c r="D560" s="30">
        <v>0.1471875</v>
      </c>
      <c r="E560" s="37">
        <f t="shared" si="32"/>
        <v>0.7892503536067893</v>
      </c>
      <c r="F560" s="37">
        <f t="shared" si="33"/>
        <v>0.89636146734267808</v>
      </c>
      <c r="G560" s="4" t="str">
        <f t="shared" si="34"/>
        <v>Start group 6 for 50km</v>
      </c>
      <c r="H560" s="4" t="str">
        <f t="shared" si="35"/>
        <v>Start group 6 for 100km</v>
      </c>
    </row>
    <row r="561" spans="1:8">
      <c r="A561" s="4">
        <v>559</v>
      </c>
      <c r="B561" s="5" t="s">
        <v>333</v>
      </c>
      <c r="C561" s="5" t="s">
        <v>261</v>
      </c>
      <c r="D561" s="30">
        <v>0.14719907407407407</v>
      </c>
      <c r="E561" s="37">
        <f t="shared" si="32"/>
        <v>0.79066478076379065</v>
      </c>
      <c r="F561" s="37">
        <f t="shared" si="33"/>
        <v>0.89651058753355206</v>
      </c>
      <c r="G561" s="4" t="str">
        <f t="shared" si="34"/>
        <v>Start group 6 for 50km</v>
      </c>
      <c r="H561" s="4" t="str">
        <f t="shared" si="35"/>
        <v>Start group 6 for 100km</v>
      </c>
    </row>
    <row r="562" spans="1:8">
      <c r="A562" s="4">
        <v>560</v>
      </c>
      <c r="B562" s="5" t="s">
        <v>610</v>
      </c>
      <c r="C562" s="5" t="s">
        <v>352</v>
      </c>
      <c r="D562" s="30">
        <v>0.14719907407407407</v>
      </c>
      <c r="E562" s="37">
        <f t="shared" si="32"/>
        <v>0.79207920792079212</v>
      </c>
      <c r="F562" s="37">
        <f t="shared" si="33"/>
        <v>0.89651058753355206</v>
      </c>
      <c r="G562" s="4" t="str">
        <f t="shared" si="34"/>
        <v>Start group 6 for 50km</v>
      </c>
      <c r="H562" s="4" t="str">
        <f t="shared" si="35"/>
        <v>Start group 6 for 100km</v>
      </c>
    </row>
    <row r="563" spans="1:8">
      <c r="A563" s="4">
        <v>561</v>
      </c>
      <c r="B563" s="5" t="s">
        <v>504</v>
      </c>
      <c r="C563" s="5" t="s">
        <v>1719</v>
      </c>
      <c r="D563" s="30">
        <v>0.14746527777777776</v>
      </c>
      <c r="E563" s="37">
        <f t="shared" si="32"/>
        <v>0.79349363507779347</v>
      </c>
      <c r="F563" s="37">
        <f t="shared" si="33"/>
        <v>0.89994035192365041</v>
      </c>
      <c r="G563" s="4" t="str">
        <f t="shared" si="34"/>
        <v>Start group 6 for 50km</v>
      </c>
      <c r="H563" s="4" t="str">
        <f t="shared" si="35"/>
        <v>Start group 6 for 100km</v>
      </c>
    </row>
    <row r="564" spans="1:8">
      <c r="A564" s="4">
        <v>562</v>
      </c>
      <c r="B564" s="5" t="s">
        <v>34</v>
      </c>
      <c r="C564" s="5" t="s">
        <v>1719</v>
      </c>
      <c r="D564" s="30">
        <v>0.14746527777777776</v>
      </c>
      <c r="E564" s="37">
        <f t="shared" si="32"/>
        <v>0.79490806223479493</v>
      </c>
      <c r="F564" s="37">
        <f t="shared" si="33"/>
        <v>0.89994035192365041</v>
      </c>
      <c r="G564" s="4" t="str">
        <f t="shared" si="34"/>
        <v>Start group 6 for 50km</v>
      </c>
      <c r="H564" s="4" t="str">
        <f t="shared" si="35"/>
        <v>Start group 6 for 100km</v>
      </c>
    </row>
    <row r="565" spans="1:8">
      <c r="A565" s="4">
        <v>563</v>
      </c>
      <c r="B565" s="5" t="s">
        <v>3347</v>
      </c>
      <c r="C565" s="5" t="s">
        <v>3348</v>
      </c>
      <c r="D565" s="30">
        <v>0.14780092592592595</v>
      </c>
      <c r="E565" s="37">
        <f t="shared" si="32"/>
        <v>0.79632248939179628</v>
      </c>
      <c r="F565" s="37">
        <f t="shared" si="33"/>
        <v>0.904264837458992</v>
      </c>
      <c r="G565" s="4" t="str">
        <f t="shared" si="34"/>
        <v>Start group 6 for 50km</v>
      </c>
      <c r="H565" s="4" t="str">
        <f t="shared" si="35"/>
        <v>Start group 6 for 100km</v>
      </c>
    </row>
    <row r="566" spans="1:8">
      <c r="A566" s="4">
        <v>564</v>
      </c>
      <c r="B566" s="5" t="s">
        <v>17</v>
      </c>
      <c r="C566" s="5" t="s">
        <v>1798</v>
      </c>
      <c r="D566" s="30">
        <v>0.14782407407407408</v>
      </c>
      <c r="E566" s="37">
        <f t="shared" si="32"/>
        <v>0.79773691654879775</v>
      </c>
      <c r="F566" s="37">
        <f t="shared" si="33"/>
        <v>0.90456307784073975</v>
      </c>
      <c r="G566" s="4" t="str">
        <f t="shared" si="34"/>
        <v>Start group 6 for 50km</v>
      </c>
      <c r="H566" s="4" t="str">
        <f t="shared" si="35"/>
        <v>Start group 6 for 100km</v>
      </c>
    </row>
    <row r="567" spans="1:8">
      <c r="A567" s="4">
        <v>565</v>
      </c>
      <c r="B567" s="5" t="s">
        <v>158</v>
      </c>
      <c r="C567" s="5" t="s">
        <v>1899</v>
      </c>
      <c r="D567" s="30">
        <v>0.14826388888888889</v>
      </c>
      <c r="E567" s="37">
        <f t="shared" si="32"/>
        <v>0.7991513437057991</v>
      </c>
      <c r="F567" s="37">
        <f t="shared" si="33"/>
        <v>0.91022964509394577</v>
      </c>
      <c r="G567" s="4" t="str">
        <f t="shared" si="34"/>
        <v>Start group 6 for 50km</v>
      </c>
      <c r="H567" s="4" t="str">
        <f t="shared" si="35"/>
        <v>Start group 6 for 100km</v>
      </c>
    </row>
    <row r="568" spans="1:8">
      <c r="A568" s="4">
        <v>566</v>
      </c>
      <c r="B568" s="5" t="s">
        <v>51</v>
      </c>
      <c r="C568" s="5" t="s">
        <v>1944</v>
      </c>
      <c r="D568" s="30">
        <v>0.14841435185185184</v>
      </c>
      <c r="E568" s="37">
        <f t="shared" si="32"/>
        <v>0.80056577086280056</v>
      </c>
      <c r="F568" s="37">
        <f t="shared" si="33"/>
        <v>0.9121682075753057</v>
      </c>
      <c r="G568" s="4" t="str">
        <f t="shared" si="34"/>
        <v>Start group 6 for 50km</v>
      </c>
      <c r="H568" s="4" t="str">
        <f t="shared" si="35"/>
        <v>Start group 6 for 100km</v>
      </c>
    </row>
    <row r="569" spans="1:8">
      <c r="A569" s="4">
        <v>567</v>
      </c>
      <c r="B569" s="5" t="s">
        <v>41</v>
      </c>
      <c r="C569" s="5" t="s">
        <v>839</v>
      </c>
      <c r="D569" s="30">
        <v>0.14876157407407406</v>
      </c>
      <c r="E569" s="37">
        <f t="shared" si="32"/>
        <v>0.80198019801980203</v>
      </c>
      <c r="F569" s="37">
        <f t="shared" si="33"/>
        <v>0.91664181330152106</v>
      </c>
      <c r="G569" s="4" t="str">
        <f t="shared" si="34"/>
        <v>Start group 6 for 50km</v>
      </c>
      <c r="H569" s="4" t="str">
        <f t="shared" si="35"/>
        <v>Start group 6 for 100km</v>
      </c>
    </row>
    <row r="570" spans="1:8">
      <c r="A570" s="4">
        <v>568</v>
      </c>
      <c r="B570" s="5" t="s">
        <v>1850</v>
      </c>
      <c r="C570" s="5" t="s">
        <v>264</v>
      </c>
      <c r="D570" s="30">
        <v>0.14902777777777779</v>
      </c>
      <c r="E570" s="37">
        <f t="shared" si="32"/>
        <v>0.80339462517680338</v>
      </c>
      <c r="F570" s="37">
        <f t="shared" si="33"/>
        <v>0.9200715776916194</v>
      </c>
      <c r="G570" s="4" t="str">
        <f t="shared" si="34"/>
        <v>Start group 6 for 50km</v>
      </c>
      <c r="H570" s="4" t="str">
        <f t="shared" si="35"/>
        <v>Start group 6 for 100km</v>
      </c>
    </row>
    <row r="571" spans="1:8">
      <c r="A571" s="4">
        <v>569</v>
      </c>
      <c r="B571" s="5" t="s">
        <v>136</v>
      </c>
      <c r="C571" s="5" t="s">
        <v>3349</v>
      </c>
      <c r="D571" s="30">
        <v>0.14910879629629628</v>
      </c>
      <c r="E571" s="37">
        <f t="shared" si="32"/>
        <v>0.80480905233380484</v>
      </c>
      <c r="F571" s="37">
        <f t="shared" si="33"/>
        <v>0.92111541902773642</v>
      </c>
      <c r="G571" s="4" t="str">
        <f t="shared" si="34"/>
        <v>Start group 6 for 50km</v>
      </c>
      <c r="H571" s="4" t="str">
        <f t="shared" si="35"/>
        <v>Start group 6 for 100km</v>
      </c>
    </row>
    <row r="572" spans="1:8">
      <c r="A572" s="4">
        <v>570</v>
      </c>
      <c r="B572" s="5" t="s">
        <v>349</v>
      </c>
      <c r="C572" s="5" t="s">
        <v>166</v>
      </c>
      <c r="D572" s="30">
        <v>0.14961805555555555</v>
      </c>
      <c r="E572" s="37">
        <f t="shared" si="32"/>
        <v>0.80622347949080619</v>
      </c>
      <c r="F572" s="37">
        <f t="shared" si="33"/>
        <v>0.92767670742618547</v>
      </c>
      <c r="G572" s="4" t="str">
        <f t="shared" si="34"/>
        <v>Start group 6 for 50km</v>
      </c>
      <c r="H572" s="4" t="str">
        <f t="shared" si="35"/>
        <v>Start group 6 for 100km</v>
      </c>
    </row>
    <row r="573" spans="1:8">
      <c r="A573" s="4">
        <v>571</v>
      </c>
      <c r="B573" s="5" t="s">
        <v>277</v>
      </c>
      <c r="C573" s="5" t="s">
        <v>1266</v>
      </c>
      <c r="D573" s="30">
        <v>0.14978009259259259</v>
      </c>
      <c r="E573" s="37">
        <f t="shared" si="32"/>
        <v>0.80763790664780766</v>
      </c>
      <c r="F573" s="37">
        <f t="shared" si="33"/>
        <v>0.92976439009841938</v>
      </c>
      <c r="G573" s="4" t="str">
        <f t="shared" si="34"/>
        <v>Start group 6 for 50km</v>
      </c>
      <c r="H573" s="4" t="str">
        <f t="shared" si="35"/>
        <v>Start group 6 for 100km</v>
      </c>
    </row>
    <row r="574" spans="1:8">
      <c r="A574" s="4">
        <v>572</v>
      </c>
      <c r="B574" s="5" t="s">
        <v>3350</v>
      </c>
      <c r="C574" s="5" t="s">
        <v>16</v>
      </c>
      <c r="D574" s="30">
        <v>0.14980324074074072</v>
      </c>
      <c r="E574" s="37">
        <f t="shared" si="32"/>
        <v>0.80905233380480901</v>
      </c>
      <c r="F574" s="37">
        <f t="shared" si="33"/>
        <v>0.93006263048016702</v>
      </c>
      <c r="G574" s="4" t="str">
        <f t="shared" si="34"/>
        <v>Start group 6 for 50km</v>
      </c>
      <c r="H574" s="4" t="str">
        <f t="shared" si="35"/>
        <v>Start group 6 for 100km</v>
      </c>
    </row>
    <row r="575" spans="1:8">
      <c r="A575" s="4">
        <v>573</v>
      </c>
      <c r="B575" s="5" t="s">
        <v>79</v>
      </c>
      <c r="C575" s="5" t="s">
        <v>547</v>
      </c>
      <c r="D575" s="30">
        <v>0.14997685185185186</v>
      </c>
      <c r="E575" s="37">
        <f t="shared" si="32"/>
        <v>0.81046676096181047</v>
      </c>
      <c r="F575" s="37">
        <f t="shared" si="33"/>
        <v>0.9322994333432747</v>
      </c>
      <c r="G575" s="4" t="str">
        <f t="shared" si="34"/>
        <v>Start group 6 for 50km</v>
      </c>
      <c r="H575" s="4" t="str">
        <f t="shared" si="35"/>
        <v>Start group 6 for 100km</v>
      </c>
    </row>
    <row r="576" spans="1:8">
      <c r="A576" s="4">
        <v>574</v>
      </c>
      <c r="B576" s="5" t="s">
        <v>126</v>
      </c>
      <c r="C576" s="5" t="s">
        <v>2900</v>
      </c>
      <c r="D576" s="30">
        <v>0.15</v>
      </c>
      <c r="E576" s="37">
        <f t="shared" si="32"/>
        <v>0.81188118811881194</v>
      </c>
      <c r="F576" s="37">
        <f t="shared" si="33"/>
        <v>0.93259767372502234</v>
      </c>
      <c r="G576" s="4" t="str">
        <f t="shared" si="34"/>
        <v>Start group 6 for 50km</v>
      </c>
      <c r="H576" s="4" t="str">
        <f t="shared" si="35"/>
        <v>Start group 6 for 100km</v>
      </c>
    </row>
    <row r="577" spans="1:8">
      <c r="A577" s="4">
        <v>575</v>
      </c>
      <c r="B577" s="5" t="s">
        <v>3351</v>
      </c>
      <c r="C577" s="5" t="s">
        <v>3228</v>
      </c>
      <c r="D577" s="30">
        <v>0.15004629629629629</v>
      </c>
      <c r="E577" s="37">
        <f t="shared" si="32"/>
        <v>0.81329561527581329</v>
      </c>
      <c r="F577" s="37">
        <f t="shared" si="33"/>
        <v>0.93319415448851772</v>
      </c>
      <c r="G577" s="4" t="str">
        <f t="shared" si="34"/>
        <v>Start group 6 for 50km</v>
      </c>
      <c r="H577" s="4" t="str">
        <f t="shared" si="35"/>
        <v>Start group 6 for 100km</v>
      </c>
    </row>
    <row r="578" spans="1:8">
      <c r="A578" s="4">
        <v>576</v>
      </c>
      <c r="B578" s="5" t="s">
        <v>317</v>
      </c>
      <c r="C578" s="5" t="s">
        <v>1810</v>
      </c>
      <c r="D578" s="30">
        <v>0.15012731481481481</v>
      </c>
      <c r="E578" s="37">
        <f t="shared" si="32"/>
        <v>0.81471004243281475</v>
      </c>
      <c r="F578" s="37">
        <f t="shared" si="33"/>
        <v>0.93423799582463474</v>
      </c>
      <c r="G578" s="4" t="str">
        <f t="shared" si="34"/>
        <v>Start group 6 for 50km</v>
      </c>
      <c r="H578" s="4" t="str">
        <f t="shared" si="35"/>
        <v>Start group 6 for 100km</v>
      </c>
    </row>
    <row r="579" spans="1:8">
      <c r="A579" s="4">
        <v>577</v>
      </c>
      <c r="B579" s="5" t="s">
        <v>1801</v>
      </c>
      <c r="C579" s="5" t="s">
        <v>1802</v>
      </c>
      <c r="D579" s="30">
        <v>0.15012731481481481</v>
      </c>
      <c r="E579" s="37">
        <f t="shared" si="32"/>
        <v>0.8161244695898161</v>
      </c>
      <c r="F579" s="37">
        <f t="shared" si="33"/>
        <v>0.93423799582463474</v>
      </c>
      <c r="G579" s="4" t="str">
        <f t="shared" si="34"/>
        <v>Start group 6 for 50km</v>
      </c>
      <c r="H579" s="4" t="str">
        <f t="shared" si="35"/>
        <v>Start group 6 for 100km</v>
      </c>
    </row>
    <row r="580" spans="1:8">
      <c r="A580" s="4">
        <v>578</v>
      </c>
      <c r="B580" s="5" t="s">
        <v>44</v>
      </c>
      <c r="C580" s="5" t="s">
        <v>1806</v>
      </c>
      <c r="D580" s="30">
        <v>0.15016203703703704</v>
      </c>
      <c r="E580" s="37">
        <f t="shared" ref="E580:E643" si="36">A580/707</f>
        <v>0.81753889674681757</v>
      </c>
      <c r="F580" s="37">
        <f t="shared" ref="F580:F643" si="37">((HOUR(D580)*60+MINUTE(D580)+SECOND(D580)/60)-(HOUR($D$3)*60+MINUTE($D$3)+SECOND($D$3)/60))/(HOUR($D$3)*60+MINUTE($D$3)+SECOND($D$3)/60)</f>
        <v>0.93468535639725614</v>
      </c>
      <c r="G580" s="4" t="str">
        <f t="shared" ref="G580:G643" si="38">"Start group "&amp;IF(F580&lt;=29%,1,IF(F580&lt;=39%,2,IF(F580&lt;=50%,3,IF(F580&lt;=62%,4,IF(F580&lt;=84%,5,6)))))&amp;" for 50km"</f>
        <v>Start group 6 for 50km</v>
      </c>
      <c r="H580" s="4" t="str">
        <f t="shared" ref="H580:H643" si="39">"Start group "&amp;IF(F580&lt;=20%,1,IF(F580&lt;=33%,2,IF(F580&lt;=43%,3,IF(F580&lt;=52%,4,IF(F580&lt;=69%,5,6)))))&amp;" for 100km"</f>
        <v>Start group 6 for 100km</v>
      </c>
    </row>
    <row r="581" spans="1:8">
      <c r="A581" s="4">
        <v>579</v>
      </c>
      <c r="B581" s="5" t="s">
        <v>210</v>
      </c>
      <c r="C581" s="5" t="s">
        <v>299</v>
      </c>
      <c r="D581" s="30">
        <v>0.15023148148148149</v>
      </c>
      <c r="E581" s="37">
        <f t="shared" si="36"/>
        <v>0.81895332390381892</v>
      </c>
      <c r="F581" s="37">
        <f t="shared" si="37"/>
        <v>0.93558007754249939</v>
      </c>
      <c r="G581" s="4" t="str">
        <f t="shared" si="38"/>
        <v>Start group 6 for 50km</v>
      </c>
      <c r="H581" s="4" t="str">
        <f t="shared" si="39"/>
        <v>Start group 6 for 100km</v>
      </c>
    </row>
    <row r="582" spans="1:8">
      <c r="A582" s="4">
        <v>580</v>
      </c>
      <c r="B582" s="5" t="s">
        <v>179</v>
      </c>
      <c r="C582" s="5" t="s">
        <v>2785</v>
      </c>
      <c r="D582" s="30">
        <v>0.15025462962962963</v>
      </c>
      <c r="E582" s="37">
        <f t="shared" si="36"/>
        <v>0.82036775106082038</v>
      </c>
      <c r="F582" s="37">
        <f t="shared" si="37"/>
        <v>0.93587831792424703</v>
      </c>
      <c r="G582" s="4" t="str">
        <f t="shared" si="38"/>
        <v>Start group 6 for 50km</v>
      </c>
      <c r="H582" s="4" t="str">
        <f t="shared" si="39"/>
        <v>Start group 6 for 100km</v>
      </c>
    </row>
    <row r="583" spans="1:8">
      <c r="A583" s="4">
        <v>581</v>
      </c>
      <c r="B583" s="5" t="s">
        <v>71</v>
      </c>
      <c r="C583" s="5" t="s">
        <v>1950</v>
      </c>
      <c r="D583" s="30">
        <v>0.15056712962962962</v>
      </c>
      <c r="E583" s="37">
        <f t="shared" si="36"/>
        <v>0.82178217821782173</v>
      </c>
      <c r="F583" s="37">
        <f t="shared" si="37"/>
        <v>0.93990456307784076</v>
      </c>
      <c r="G583" s="4" t="str">
        <f t="shared" si="38"/>
        <v>Start group 6 for 50km</v>
      </c>
      <c r="H583" s="4" t="str">
        <f t="shared" si="39"/>
        <v>Start group 6 for 100km</v>
      </c>
    </row>
    <row r="584" spans="1:8">
      <c r="A584" s="4">
        <v>582</v>
      </c>
      <c r="B584" s="5" t="s">
        <v>49</v>
      </c>
      <c r="C584" s="5" t="s">
        <v>2782</v>
      </c>
      <c r="D584" s="30">
        <v>0.15070601851851853</v>
      </c>
      <c r="E584" s="37">
        <f t="shared" si="36"/>
        <v>0.8231966053748232</v>
      </c>
      <c r="F584" s="37">
        <f t="shared" si="37"/>
        <v>0.94169400536832704</v>
      </c>
      <c r="G584" s="4" t="str">
        <f t="shared" si="38"/>
        <v>Start group 6 for 50km</v>
      </c>
      <c r="H584" s="4" t="str">
        <f t="shared" si="39"/>
        <v>Start group 6 for 100km</v>
      </c>
    </row>
    <row r="585" spans="1:8">
      <c r="A585" s="4">
        <v>583</v>
      </c>
      <c r="B585" s="5" t="s">
        <v>554</v>
      </c>
      <c r="C585" s="5" t="s">
        <v>3352</v>
      </c>
      <c r="D585" s="30">
        <v>0.15072916666666666</v>
      </c>
      <c r="E585" s="37">
        <f t="shared" si="36"/>
        <v>0.82461103253182466</v>
      </c>
      <c r="F585" s="37">
        <f t="shared" si="37"/>
        <v>0.94199224575007467</v>
      </c>
      <c r="G585" s="4" t="str">
        <f t="shared" si="38"/>
        <v>Start group 6 for 50km</v>
      </c>
      <c r="H585" s="4" t="str">
        <f t="shared" si="39"/>
        <v>Start group 6 for 100km</v>
      </c>
    </row>
    <row r="586" spans="1:8">
      <c r="A586" s="4">
        <v>584</v>
      </c>
      <c r="B586" s="5" t="s">
        <v>2601</v>
      </c>
      <c r="C586" s="5" t="s">
        <v>2602</v>
      </c>
      <c r="D586" s="30">
        <v>0.15082175925925925</v>
      </c>
      <c r="E586" s="37">
        <f t="shared" si="36"/>
        <v>0.82602545968882601</v>
      </c>
      <c r="F586" s="37">
        <f t="shared" si="37"/>
        <v>0.94318520727706534</v>
      </c>
      <c r="G586" s="4" t="str">
        <f t="shared" si="38"/>
        <v>Start group 6 for 50km</v>
      </c>
      <c r="H586" s="4" t="str">
        <f t="shared" si="39"/>
        <v>Start group 6 for 100km</v>
      </c>
    </row>
    <row r="587" spans="1:8">
      <c r="A587" s="4">
        <v>585</v>
      </c>
      <c r="B587" s="5" t="s">
        <v>530</v>
      </c>
      <c r="C587" s="5" t="s">
        <v>297</v>
      </c>
      <c r="D587" s="30">
        <v>0.15094907407407407</v>
      </c>
      <c r="E587" s="37">
        <f t="shared" si="36"/>
        <v>0.82743988684582748</v>
      </c>
      <c r="F587" s="37">
        <f t="shared" si="37"/>
        <v>0.94482552937667774</v>
      </c>
      <c r="G587" s="4" t="str">
        <f t="shared" si="38"/>
        <v>Start group 6 for 50km</v>
      </c>
      <c r="H587" s="4" t="str">
        <f t="shared" si="39"/>
        <v>Start group 6 for 100km</v>
      </c>
    </row>
    <row r="588" spans="1:8">
      <c r="A588" s="4">
        <v>586</v>
      </c>
      <c r="B588" s="5" t="s">
        <v>42</v>
      </c>
      <c r="C588" s="5" t="s">
        <v>414</v>
      </c>
      <c r="D588" s="30">
        <v>0.15096064814814816</v>
      </c>
      <c r="E588" s="37">
        <f t="shared" si="36"/>
        <v>0.82885431400282883</v>
      </c>
      <c r="F588" s="37">
        <f t="shared" si="37"/>
        <v>0.94497464956755139</v>
      </c>
      <c r="G588" s="4" t="str">
        <f t="shared" si="38"/>
        <v>Start group 6 for 50km</v>
      </c>
      <c r="H588" s="4" t="str">
        <f t="shared" si="39"/>
        <v>Start group 6 for 100km</v>
      </c>
    </row>
    <row r="589" spans="1:8">
      <c r="A589" s="4">
        <v>587</v>
      </c>
      <c r="B589" s="5" t="s">
        <v>3353</v>
      </c>
      <c r="C589" s="5" t="s">
        <v>3354</v>
      </c>
      <c r="D589" s="30">
        <v>0.1509722222222222</v>
      </c>
      <c r="E589" s="37">
        <f t="shared" si="36"/>
        <v>0.83026874115983029</v>
      </c>
      <c r="F589" s="37">
        <f t="shared" si="37"/>
        <v>0.94512376975842538</v>
      </c>
      <c r="G589" s="4" t="str">
        <f t="shared" si="38"/>
        <v>Start group 6 for 50km</v>
      </c>
      <c r="H589" s="4" t="str">
        <f t="shared" si="39"/>
        <v>Start group 6 for 100km</v>
      </c>
    </row>
    <row r="590" spans="1:8">
      <c r="A590" s="4">
        <v>588</v>
      </c>
      <c r="B590" s="5" t="s">
        <v>517</v>
      </c>
      <c r="C590" s="5" t="s">
        <v>3355</v>
      </c>
      <c r="D590" s="30">
        <v>0.15101851851851852</v>
      </c>
      <c r="E590" s="37">
        <f t="shared" si="36"/>
        <v>0.83168316831683164</v>
      </c>
      <c r="F590" s="37">
        <f t="shared" si="37"/>
        <v>0.94572025052192066</v>
      </c>
      <c r="G590" s="4" t="str">
        <f t="shared" si="38"/>
        <v>Start group 6 for 50km</v>
      </c>
      <c r="H590" s="4" t="str">
        <f t="shared" si="39"/>
        <v>Start group 6 for 100km</v>
      </c>
    </row>
    <row r="591" spans="1:8">
      <c r="A591" s="4">
        <v>589</v>
      </c>
      <c r="B591" s="5" t="s">
        <v>33</v>
      </c>
      <c r="C591" s="5" t="s">
        <v>2038</v>
      </c>
      <c r="D591" s="30">
        <v>0.15138888888888888</v>
      </c>
      <c r="E591" s="37">
        <f t="shared" si="36"/>
        <v>0.83309759547383311</v>
      </c>
      <c r="F591" s="37">
        <f t="shared" si="37"/>
        <v>0.95049209662988365</v>
      </c>
      <c r="G591" s="4" t="str">
        <f t="shared" si="38"/>
        <v>Start group 6 for 50km</v>
      </c>
      <c r="H591" s="4" t="str">
        <f t="shared" si="39"/>
        <v>Start group 6 for 100km</v>
      </c>
    </row>
    <row r="592" spans="1:8">
      <c r="A592" s="4">
        <v>590</v>
      </c>
      <c r="B592" s="5" t="s">
        <v>150</v>
      </c>
      <c r="C592" s="5" t="s">
        <v>1314</v>
      </c>
      <c r="D592" s="30">
        <v>0.15188657407407408</v>
      </c>
      <c r="E592" s="37">
        <f t="shared" si="36"/>
        <v>0.83451202263083446</v>
      </c>
      <c r="F592" s="37">
        <f t="shared" si="37"/>
        <v>0.95690426483745905</v>
      </c>
      <c r="G592" s="4" t="str">
        <f t="shared" si="38"/>
        <v>Start group 6 for 50km</v>
      </c>
      <c r="H592" s="4" t="str">
        <f t="shared" si="39"/>
        <v>Start group 6 for 100km</v>
      </c>
    </row>
    <row r="593" spans="1:8">
      <c r="A593" s="4">
        <v>591</v>
      </c>
      <c r="B593" s="5" t="s">
        <v>50</v>
      </c>
      <c r="C593" s="5" t="s">
        <v>3233</v>
      </c>
      <c r="D593" s="30">
        <v>0.15188657407407408</v>
      </c>
      <c r="E593" s="37">
        <f t="shared" si="36"/>
        <v>0.83592644978783592</v>
      </c>
      <c r="F593" s="37">
        <f t="shared" si="37"/>
        <v>0.95690426483745905</v>
      </c>
      <c r="G593" s="4" t="str">
        <f t="shared" si="38"/>
        <v>Start group 6 for 50km</v>
      </c>
      <c r="H593" s="4" t="str">
        <f t="shared" si="39"/>
        <v>Start group 6 for 100km</v>
      </c>
    </row>
    <row r="594" spans="1:8">
      <c r="A594" s="4">
        <v>592</v>
      </c>
      <c r="B594" s="5" t="s">
        <v>15</v>
      </c>
      <c r="C594" s="5" t="s">
        <v>852</v>
      </c>
      <c r="D594" s="30">
        <v>0.15200231481481483</v>
      </c>
      <c r="E594" s="37">
        <f t="shared" si="36"/>
        <v>0.83734087694483739</v>
      </c>
      <c r="F594" s="37">
        <f t="shared" si="37"/>
        <v>0.95839546674619736</v>
      </c>
      <c r="G594" s="4" t="str">
        <f t="shared" si="38"/>
        <v>Start group 6 for 50km</v>
      </c>
      <c r="H594" s="4" t="str">
        <f t="shared" si="39"/>
        <v>Start group 6 for 100km</v>
      </c>
    </row>
    <row r="595" spans="1:8">
      <c r="A595" s="4">
        <v>593</v>
      </c>
      <c r="B595" s="5" t="s">
        <v>208</v>
      </c>
      <c r="C595" s="5" t="s">
        <v>1875</v>
      </c>
      <c r="D595" s="30">
        <v>0.15202546296296296</v>
      </c>
      <c r="E595" s="37">
        <f t="shared" si="36"/>
        <v>0.83875530410183874</v>
      </c>
      <c r="F595" s="37">
        <f t="shared" si="37"/>
        <v>0.95869370712794511</v>
      </c>
      <c r="G595" s="4" t="str">
        <f t="shared" si="38"/>
        <v>Start group 6 for 50km</v>
      </c>
      <c r="H595" s="4" t="str">
        <f t="shared" si="39"/>
        <v>Start group 6 for 100km</v>
      </c>
    </row>
    <row r="596" spans="1:8">
      <c r="A596" s="4">
        <v>594</v>
      </c>
      <c r="B596" s="5" t="s">
        <v>813</v>
      </c>
      <c r="C596" s="5" t="s">
        <v>2792</v>
      </c>
      <c r="D596" s="30">
        <v>0.15204861111111112</v>
      </c>
      <c r="E596" s="37">
        <f t="shared" si="36"/>
        <v>0.8401697312588402</v>
      </c>
      <c r="F596" s="37">
        <f t="shared" si="37"/>
        <v>0.95899194750969274</v>
      </c>
      <c r="G596" s="4" t="str">
        <f t="shared" si="38"/>
        <v>Start group 6 for 50km</v>
      </c>
      <c r="H596" s="4" t="str">
        <f t="shared" si="39"/>
        <v>Start group 6 for 100km</v>
      </c>
    </row>
    <row r="597" spans="1:8">
      <c r="A597" s="4">
        <v>595</v>
      </c>
      <c r="B597" s="5" t="s">
        <v>2778</v>
      </c>
      <c r="C597" s="5" t="s">
        <v>2305</v>
      </c>
      <c r="D597" s="30">
        <v>0.1522337962962963</v>
      </c>
      <c r="E597" s="37">
        <f t="shared" si="36"/>
        <v>0.84158415841584155</v>
      </c>
      <c r="F597" s="37">
        <f t="shared" si="37"/>
        <v>0.96137787056367441</v>
      </c>
      <c r="G597" s="4" t="str">
        <f t="shared" si="38"/>
        <v>Start group 6 for 50km</v>
      </c>
      <c r="H597" s="4" t="str">
        <f t="shared" si="39"/>
        <v>Start group 6 for 100km</v>
      </c>
    </row>
    <row r="598" spans="1:8">
      <c r="A598" s="4">
        <v>596</v>
      </c>
      <c r="B598" s="5" t="s">
        <v>52</v>
      </c>
      <c r="C598" s="5" t="s">
        <v>2748</v>
      </c>
      <c r="D598" s="30">
        <v>0.15228009259259259</v>
      </c>
      <c r="E598" s="37">
        <f t="shared" si="36"/>
        <v>0.84299858557284302</v>
      </c>
      <c r="F598" s="37">
        <f t="shared" si="37"/>
        <v>0.96197435132716969</v>
      </c>
      <c r="G598" s="4" t="str">
        <f t="shared" si="38"/>
        <v>Start group 6 for 50km</v>
      </c>
      <c r="H598" s="4" t="str">
        <f t="shared" si="39"/>
        <v>Start group 6 for 100km</v>
      </c>
    </row>
    <row r="599" spans="1:8">
      <c r="A599" s="4">
        <v>597</v>
      </c>
      <c r="B599" s="5" t="s">
        <v>147</v>
      </c>
      <c r="C599" s="5" t="s">
        <v>1519</v>
      </c>
      <c r="D599" s="30">
        <v>0.15230324074074075</v>
      </c>
      <c r="E599" s="37">
        <f t="shared" si="36"/>
        <v>0.84441301272984437</v>
      </c>
      <c r="F599" s="37">
        <f t="shared" si="37"/>
        <v>0.96227259170891732</v>
      </c>
      <c r="G599" s="4" t="str">
        <f t="shared" si="38"/>
        <v>Start group 6 for 50km</v>
      </c>
      <c r="H599" s="4" t="str">
        <f t="shared" si="39"/>
        <v>Start group 6 for 100km</v>
      </c>
    </row>
    <row r="600" spans="1:8">
      <c r="A600" s="4">
        <v>598</v>
      </c>
      <c r="B600" s="5" t="s">
        <v>34</v>
      </c>
      <c r="C600" s="5" t="s">
        <v>2772</v>
      </c>
      <c r="D600" s="30">
        <v>0.15237268518518518</v>
      </c>
      <c r="E600" s="37">
        <f t="shared" si="36"/>
        <v>0.84582743988684583</v>
      </c>
      <c r="F600" s="37">
        <f t="shared" si="37"/>
        <v>0.96316731285416035</v>
      </c>
      <c r="G600" s="4" t="str">
        <f t="shared" si="38"/>
        <v>Start group 6 for 50km</v>
      </c>
      <c r="H600" s="4" t="str">
        <f t="shared" si="39"/>
        <v>Start group 6 for 100km</v>
      </c>
    </row>
    <row r="601" spans="1:8">
      <c r="A601" s="4">
        <v>599</v>
      </c>
      <c r="B601" s="5" t="s">
        <v>31</v>
      </c>
      <c r="C601" s="5" t="s">
        <v>1795</v>
      </c>
      <c r="D601" s="30">
        <v>0.15267361111111111</v>
      </c>
      <c r="E601" s="37">
        <f t="shared" si="36"/>
        <v>0.8472418670438473</v>
      </c>
      <c r="F601" s="37">
        <f t="shared" si="37"/>
        <v>0.96704443781688032</v>
      </c>
      <c r="G601" s="4" t="str">
        <f t="shared" si="38"/>
        <v>Start group 6 for 50km</v>
      </c>
      <c r="H601" s="4" t="str">
        <f t="shared" si="39"/>
        <v>Start group 6 for 100km</v>
      </c>
    </row>
    <row r="602" spans="1:8">
      <c r="A602" s="4">
        <v>600</v>
      </c>
      <c r="B602" s="5" t="s">
        <v>31</v>
      </c>
      <c r="C602" s="5" t="s">
        <v>238</v>
      </c>
      <c r="D602" s="30">
        <v>0.15309027777777778</v>
      </c>
      <c r="E602" s="37">
        <f t="shared" si="36"/>
        <v>0.84865629420084865</v>
      </c>
      <c r="F602" s="37">
        <f t="shared" si="37"/>
        <v>0.9724127646883387</v>
      </c>
      <c r="G602" s="4" t="str">
        <f t="shared" si="38"/>
        <v>Start group 6 for 50km</v>
      </c>
      <c r="H602" s="4" t="str">
        <f t="shared" si="39"/>
        <v>Start group 6 for 100km</v>
      </c>
    </row>
    <row r="603" spans="1:8">
      <c r="A603" s="4">
        <v>601</v>
      </c>
      <c r="B603" s="5" t="s">
        <v>603</v>
      </c>
      <c r="C603" s="5" t="s">
        <v>429</v>
      </c>
      <c r="D603" s="30">
        <v>0.15399305555555556</v>
      </c>
      <c r="E603" s="37">
        <f t="shared" si="36"/>
        <v>0.85007072135785011</v>
      </c>
      <c r="F603" s="37">
        <f t="shared" si="37"/>
        <v>0.98404413957649872</v>
      </c>
      <c r="G603" s="4" t="str">
        <f t="shared" si="38"/>
        <v>Start group 6 for 50km</v>
      </c>
      <c r="H603" s="4" t="str">
        <f t="shared" si="39"/>
        <v>Start group 6 for 100km</v>
      </c>
    </row>
    <row r="604" spans="1:8">
      <c r="A604" s="4">
        <v>602</v>
      </c>
      <c r="B604" s="5" t="s">
        <v>100</v>
      </c>
      <c r="C604" s="5" t="s">
        <v>1893</v>
      </c>
      <c r="D604" s="30">
        <v>0.15409722222222222</v>
      </c>
      <c r="E604" s="37">
        <f t="shared" si="36"/>
        <v>0.85148514851485146</v>
      </c>
      <c r="F604" s="37">
        <f t="shared" si="37"/>
        <v>0.98538622129436337</v>
      </c>
      <c r="G604" s="4" t="str">
        <f t="shared" si="38"/>
        <v>Start group 6 for 50km</v>
      </c>
      <c r="H604" s="4" t="str">
        <f t="shared" si="39"/>
        <v>Start group 6 for 100km</v>
      </c>
    </row>
    <row r="605" spans="1:8">
      <c r="A605" s="4">
        <v>603</v>
      </c>
      <c r="B605" s="5" t="s">
        <v>855</v>
      </c>
      <c r="C605" s="5" t="s">
        <v>1889</v>
      </c>
      <c r="D605" s="30">
        <v>0.15410879629629629</v>
      </c>
      <c r="E605" s="37">
        <f t="shared" si="36"/>
        <v>0.85289957567185293</v>
      </c>
      <c r="F605" s="37">
        <f t="shared" si="37"/>
        <v>0.98553534148523703</v>
      </c>
      <c r="G605" s="4" t="str">
        <f t="shared" si="38"/>
        <v>Start group 6 for 50km</v>
      </c>
      <c r="H605" s="4" t="str">
        <f t="shared" si="39"/>
        <v>Start group 6 for 100km</v>
      </c>
    </row>
    <row r="606" spans="1:8">
      <c r="A606" s="4">
        <v>604</v>
      </c>
      <c r="B606" s="5" t="s">
        <v>71</v>
      </c>
      <c r="C606" s="5" t="s">
        <v>316</v>
      </c>
      <c r="D606" s="30">
        <v>0.15420138888888887</v>
      </c>
      <c r="E606" s="37">
        <f t="shared" si="36"/>
        <v>0.85431400282885428</v>
      </c>
      <c r="F606" s="37">
        <f t="shared" si="37"/>
        <v>0.98672830301222803</v>
      </c>
      <c r="G606" s="4" t="str">
        <f t="shared" si="38"/>
        <v>Start group 6 for 50km</v>
      </c>
      <c r="H606" s="4" t="str">
        <f t="shared" si="39"/>
        <v>Start group 6 for 100km</v>
      </c>
    </row>
    <row r="607" spans="1:8">
      <c r="A607" s="4">
        <v>605</v>
      </c>
      <c r="B607" s="5" t="s">
        <v>47</v>
      </c>
      <c r="C607" s="5" t="s">
        <v>489</v>
      </c>
      <c r="D607" s="30">
        <v>0.15435185185185185</v>
      </c>
      <c r="E607" s="37">
        <f t="shared" si="36"/>
        <v>0.85572842998585574</v>
      </c>
      <c r="F607" s="37">
        <f t="shared" si="37"/>
        <v>0.98866686549358795</v>
      </c>
      <c r="G607" s="4" t="str">
        <f t="shared" si="38"/>
        <v>Start group 6 for 50km</v>
      </c>
      <c r="H607" s="4" t="str">
        <f t="shared" si="39"/>
        <v>Start group 6 for 100km</v>
      </c>
    </row>
    <row r="608" spans="1:8">
      <c r="A608" s="4">
        <v>606</v>
      </c>
      <c r="B608" s="5" t="s">
        <v>798</v>
      </c>
      <c r="C608" s="5" t="s">
        <v>839</v>
      </c>
      <c r="D608" s="30">
        <v>0.15454861111111109</v>
      </c>
      <c r="E608" s="37">
        <f t="shared" si="36"/>
        <v>0.8571428571428571</v>
      </c>
      <c r="F608" s="37">
        <f t="shared" si="37"/>
        <v>0.99120190873844327</v>
      </c>
      <c r="G608" s="4" t="str">
        <f t="shared" si="38"/>
        <v>Start group 6 for 50km</v>
      </c>
      <c r="H608" s="4" t="str">
        <f t="shared" si="39"/>
        <v>Start group 6 for 100km</v>
      </c>
    </row>
    <row r="609" spans="1:8">
      <c r="A609" s="4">
        <v>607</v>
      </c>
      <c r="B609" s="5" t="s">
        <v>354</v>
      </c>
      <c r="C609" s="5" t="s">
        <v>1036</v>
      </c>
      <c r="D609" s="30">
        <v>0.15482638888888889</v>
      </c>
      <c r="E609" s="37">
        <f t="shared" si="36"/>
        <v>0.85855728429985856</v>
      </c>
      <c r="F609" s="37">
        <f t="shared" si="37"/>
        <v>0.99478079331941538</v>
      </c>
      <c r="G609" s="4" t="str">
        <f t="shared" si="38"/>
        <v>Start group 6 for 50km</v>
      </c>
      <c r="H609" s="4" t="str">
        <f t="shared" si="39"/>
        <v>Start group 6 for 100km</v>
      </c>
    </row>
    <row r="610" spans="1:8">
      <c r="A610" s="4">
        <v>608</v>
      </c>
      <c r="B610" s="5" t="s">
        <v>300</v>
      </c>
      <c r="C610" s="5" t="s">
        <v>786</v>
      </c>
      <c r="D610" s="30">
        <v>0.15489583333333332</v>
      </c>
      <c r="E610" s="37">
        <f t="shared" si="36"/>
        <v>0.85997171145686002</v>
      </c>
      <c r="F610" s="37">
        <f t="shared" si="37"/>
        <v>0.99567551446465863</v>
      </c>
      <c r="G610" s="4" t="str">
        <f t="shared" si="38"/>
        <v>Start group 6 for 50km</v>
      </c>
      <c r="H610" s="4" t="str">
        <f t="shared" si="39"/>
        <v>Start group 6 for 100km</v>
      </c>
    </row>
    <row r="611" spans="1:8">
      <c r="A611" s="4">
        <v>609</v>
      </c>
      <c r="B611" s="5" t="s">
        <v>405</v>
      </c>
      <c r="C611" s="5" t="s">
        <v>2782</v>
      </c>
      <c r="D611" s="30">
        <v>0.15513888888888888</v>
      </c>
      <c r="E611" s="37">
        <f t="shared" si="36"/>
        <v>0.86138613861386137</v>
      </c>
      <c r="F611" s="37">
        <f t="shared" si="37"/>
        <v>0.99880703847300933</v>
      </c>
      <c r="G611" s="4" t="str">
        <f t="shared" si="38"/>
        <v>Start group 6 for 50km</v>
      </c>
      <c r="H611" s="4" t="str">
        <f t="shared" si="39"/>
        <v>Start group 6 for 100km</v>
      </c>
    </row>
    <row r="612" spans="1:8">
      <c r="A612" s="4">
        <v>610</v>
      </c>
      <c r="B612" s="5" t="s">
        <v>36</v>
      </c>
      <c r="C612" s="5" t="s">
        <v>1877</v>
      </c>
      <c r="D612" s="30">
        <v>0.15516203703703704</v>
      </c>
      <c r="E612" s="37">
        <f t="shared" si="36"/>
        <v>0.86280056577086284</v>
      </c>
      <c r="F612" s="37">
        <f t="shared" si="37"/>
        <v>0.99910527885475697</v>
      </c>
      <c r="G612" s="4" t="str">
        <f t="shared" si="38"/>
        <v>Start group 6 for 50km</v>
      </c>
      <c r="H612" s="4" t="str">
        <f t="shared" si="39"/>
        <v>Start group 6 for 100km</v>
      </c>
    </row>
    <row r="613" spans="1:8">
      <c r="A613" s="4">
        <v>611</v>
      </c>
      <c r="B613" s="5" t="s">
        <v>25</v>
      </c>
      <c r="C613" s="5" t="s">
        <v>776</v>
      </c>
      <c r="D613" s="30">
        <v>0.15549768518518517</v>
      </c>
      <c r="E613" s="37">
        <f t="shared" si="36"/>
        <v>0.86421499292786419</v>
      </c>
      <c r="F613" s="37">
        <f t="shared" si="37"/>
        <v>1.0034297643900985</v>
      </c>
      <c r="G613" s="4" t="str">
        <f t="shared" si="38"/>
        <v>Start group 6 for 50km</v>
      </c>
      <c r="H613" s="4" t="str">
        <f t="shared" si="39"/>
        <v>Start group 6 for 100km</v>
      </c>
    </row>
    <row r="614" spans="1:8">
      <c r="A614" s="4">
        <v>612</v>
      </c>
      <c r="B614" s="5" t="s">
        <v>2796</v>
      </c>
      <c r="C614" s="5" t="s">
        <v>2797</v>
      </c>
      <c r="D614" s="30">
        <v>0.15585648148148148</v>
      </c>
      <c r="E614" s="37">
        <f t="shared" si="36"/>
        <v>0.86562942008486565</v>
      </c>
      <c r="F614" s="37">
        <f t="shared" si="37"/>
        <v>1.0080524903071877</v>
      </c>
      <c r="G614" s="4" t="str">
        <f t="shared" si="38"/>
        <v>Start group 6 for 50km</v>
      </c>
      <c r="H614" s="4" t="str">
        <f t="shared" si="39"/>
        <v>Start group 6 for 100km</v>
      </c>
    </row>
    <row r="615" spans="1:8">
      <c r="A615" s="4">
        <v>613</v>
      </c>
      <c r="B615" s="5" t="s">
        <v>367</v>
      </c>
      <c r="C615" s="5" t="s">
        <v>3356</v>
      </c>
      <c r="D615" s="30">
        <v>0.15625</v>
      </c>
      <c r="E615" s="37">
        <f t="shared" si="36"/>
        <v>0.86704384724186701</v>
      </c>
      <c r="F615" s="37">
        <f t="shared" si="37"/>
        <v>1.0131225767968983</v>
      </c>
      <c r="G615" s="4" t="str">
        <f t="shared" si="38"/>
        <v>Start group 6 for 50km</v>
      </c>
      <c r="H615" s="4" t="str">
        <f t="shared" si="39"/>
        <v>Start group 6 for 100km</v>
      </c>
    </row>
    <row r="616" spans="1:8">
      <c r="A616" s="4">
        <v>614</v>
      </c>
      <c r="B616" s="5" t="s">
        <v>751</v>
      </c>
      <c r="C616" s="5" t="s">
        <v>92</v>
      </c>
      <c r="D616" s="30">
        <v>0.15652777777777779</v>
      </c>
      <c r="E616" s="37">
        <f t="shared" si="36"/>
        <v>0.86845827439886847</v>
      </c>
      <c r="F616" s="37">
        <f t="shared" si="37"/>
        <v>1.0167014613778707</v>
      </c>
      <c r="G616" s="4" t="str">
        <f t="shared" si="38"/>
        <v>Start group 6 for 50km</v>
      </c>
      <c r="H616" s="4" t="str">
        <f t="shared" si="39"/>
        <v>Start group 6 for 100km</v>
      </c>
    </row>
    <row r="617" spans="1:8">
      <c r="A617" s="4">
        <v>615</v>
      </c>
      <c r="B617" s="5" t="s">
        <v>10</v>
      </c>
      <c r="C617" s="5" t="s">
        <v>2793</v>
      </c>
      <c r="D617" s="30">
        <v>0.15653935185185186</v>
      </c>
      <c r="E617" s="37">
        <f t="shared" si="36"/>
        <v>0.86987270155586982</v>
      </c>
      <c r="F617" s="37">
        <f t="shared" si="37"/>
        <v>1.0168505815687443</v>
      </c>
      <c r="G617" s="4" t="str">
        <f t="shared" si="38"/>
        <v>Start group 6 for 50km</v>
      </c>
      <c r="H617" s="4" t="str">
        <f t="shared" si="39"/>
        <v>Start group 6 for 100km</v>
      </c>
    </row>
    <row r="618" spans="1:8">
      <c r="A618" s="4">
        <v>616</v>
      </c>
      <c r="B618" s="5" t="s">
        <v>2116</v>
      </c>
      <c r="C618" s="5" t="s">
        <v>3357</v>
      </c>
      <c r="D618" s="30">
        <v>0.15655092592592593</v>
      </c>
      <c r="E618" s="37">
        <f t="shared" si="36"/>
        <v>0.87128712871287128</v>
      </c>
      <c r="F618" s="37">
        <f t="shared" si="37"/>
        <v>1.0169997017596184</v>
      </c>
      <c r="G618" s="4" t="str">
        <f t="shared" si="38"/>
        <v>Start group 6 for 50km</v>
      </c>
      <c r="H618" s="4" t="str">
        <f t="shared" si="39"/>
        <v>Start group 6 for 100km</v>
      </c>
    </row>
    <row r="619" spans="1:8">
      <c r="A619" s="4">
        <v>617</v>
      </c>
      <c r="B619" s="5" t="s">
        <v>47</v>
      </c>
      <c r="C619" s="5" t="s">
        <v>3173</v>
      </c>
      <c r="D619" s="30">
        <v>0.15692129629629628</v>
      </c>
      <c r="E619" s="37">
        <f t="shared" si="36"/>
        <v>0.87270155586987275</v>
      </c>
      <c r="F619" s="37">
        <f t="shared" si="37"/>
        <v>1.0217715478675813</v>
      </c>
      <c r="G619" s="4" t="str">
        <f t="shared" si="38"/>
        <v>Start group 6 for 50km</v>
      </c>
      <c r="H619" s="4" t="str">
        <f t="shared" si="39"/>
        <v>Start group 6 for 100km</v>
      </c>
    </row>
    <row r="620" spans="1:8">
      <c r="A620" s="4">
        <v>618</v>
      </c>
      <c r="B620" s="5" t="s">
        <v>280</v>
      </c>
      <c r="C620" s="5" t="s">
        <v>220</v>
      </c>
      <c r="D620" s="30">
        <v>0.15759259259259259</v>
      </c>
      <c r="E620" s="37">
        <f t="shared" si="36"/>
        <v>0.8741159830268741</v>
      </c>
      <c r="F620" s="37">
        <f t="shared" si="37"/>
        <v>1.0304205189382643</v>
      </c>
      <c r="G620" s="4" t="str">
        <f t="shared" si="38"/>
        <v>Start group 6 for 50km</v>
      </c>
      <c r="H620" s="4" t="str">
        <f t="shared" si="39"/>
        <v>Start group 6 for 100km</v>
      </c>
    </row>
    <row r="621" spans="1:8">
      <c r="A621" s="4">
        <v>619</v>
      </c>
      <c r="B621" s="5" t="s">
        <v>698</v>
      </c>
      <c r="C621" s="5" t="s">
        <v>2560</v>
      </c>
      <c r="D621" s="30">
        <v>0.15769675925925927</v>
      </c>
      <c r="E621" s="37">
        <f t="shared" si="36"/>
        <v>0.87553041018387556</v>
      </c>
      <c r="F621" s="37">
        <f t="shared" si="37"/>
        <v>1.0317626006561289</v>
      </c>
      <c r="G621" s="4" t="str">
        <f t="shared" si="38"/>
        <v>Start group 6 for 50km</v>
      </c>
      <c r="H621" s="4" t="str">
        <f t="shared" si="39"/>
        <v>Start group 6 for 100km</v>
      </c>
    </row>
    <row r="622" spans="1:8">
      <c r="A622" s="4">
        <v>620</v>
      </c>
      <c r="B622" s="5" t="s">
        <v>1462</v>
      </c>
      <c r="C622" s="5" t="s">
        <v>2928</v>
      </c>
      <c r="D622" s="30">
        <v>0.1579861111111111</v>
      </c>
      <c r="E622" s="37">
        <f t="shared" si="36"/>
        <v>0.87694483734087691</v>
      </c>
      <c r="F622" s="37">
        <f t="shared" si="37"/>
        <v>1.0354906054279749</v>
      </c>
      <c r="G622" s="4" t="str">
        <f t="shared" si="38"/>
        <v>Start group 6 for 50km</v>
      </c>
      <c r="H622" s="4" t="str">
        <f t="shared" si="39"/>
        <v>Start group 6 for 100km</v>
      </c>
    </row>
    <row r="623" spans="1:8">
      <c r="A623" s="4">
        <v>621</v>
      </c>
      <c r="B623" s="5" t="s">
        <v>15</v>
      </c>
      <c r="C623" s="5" t="s">
        <v>3358</v>
      </c>
      <c r="D623" s="30">
        <v>0.1580324074074074</v>
      </c>
      <c r="E623" s="37">
        <f t="shared" si="36"/>
        <v>0.87835926449787838</v>
      </c>
      <c r="F623" s="37">
        <f t="shared" si="37"/>
        <v>1.0360870861914704</v>
      </c>
      <c r="G623" s="4" t="str">
        <f t="shared" si="38"/>
        <v>Start group 6 for 50km</v>
      </c>
      <c r="H623" s="4" t="str">
        <f t="shared" si="39"/>
        <v>Start group 6 for 100km</v>
      </c>
    </row>
    <row r="624" spans="1:8">
      <c r="A624" s="4">
        <v>622</v>
      </c>
      <c r="B624" s="5" t="s">
        <v>29</v>
      </c>
      <c r="C624" s="5" t="s">
        <v>2512</v>
      </c>
      <c r="D624" s="30">
        <v>0.15806712962962963</v>
      </c>
      <c r="E624" s="37">
        <f t="shared" si="36"/>
        <v>0.87977369165487973</v>
      </c>
      <c r="F624" s="37">
        <f t="shared" si="37"/>
        <v>1.036534446764092</v>
      </c>
      <c r="G624" s="4" t="str">
        <f t="shared" si="38"/>
        <v>Start group 6 for 50km</v>
      </c>
      <c r="H624" s="4" t="str">
        <f t="shared" si="39"/>
        <v>Start group 6 for 100km</v>
      </c>
    </row>
    <row r="625" spans="1:8">
      <c r="A625" s="4">
        <v>623</v>
      </c>
      <c r="B625" s="5" t="s">
        <v>23</v>
      </c>
      <c r="C625" s="5" t="s">
        <v>2651</v>
      </c>
      <c r="D625" s="30">
        <v>0.15888888888888889</v>
      </c>
      <c r="E625" s="37">
        <f t="shared" si="36"/>
        <v>0.88118811881188119</v>
      </c>
      <c r="F625" s="37">
        <f t="shared" si="37"/>
        <v>1.0471219803161349</v>
      </c>
      <c r="G625" s="4" t="str">
        <f t="shared" si="38"/>
        <v>Start group 6 for 50km</v>
      </c>
      <c r="H625" s="4" t="str">
        <f t="shared" si="39"/>
        <v>Start group 6 for 100km</v>
      </c>
    </row>
    <row r="626" spans="1:8">
      <c r="A626" s="4">
        <v>624</v>
      </c>
      <c r="B626" s="5" t="s">
        <v>2703</v>
      </c>
      <c r="C626" s="5" t="s">
        <v>2704</v>
      </c>
      <c r="D626" s="30">
        <v>0.15937500000000002</v>
      </c>
      <c r="E626" s="37">
        <f t="shared" si="36"/>
        <v>0.88260254596888266</v>
      </c>
      <c r="F626" s="37">
        <f t="shared" si="37"/>
        <v>1.0533850283328363</v>
      </c>
      <c r="G626" s="4" t="str">
        <f t="shared" si="38"/>
        <v>Start group 6 for 50km</v>
      </c>
      <c r="H626" s="4" t="str">
        <f t="shared" si="39"/>
        <v>Start group 6 for 100km</v>
      </c>
    </row>
    <row r="627" spans="1:8">
      <c r="A627" s="4">
        <v>625</v>
      </c>
      <c r="B627" s="5" t="s">
        <v>15</v>
      </c>
      <c r="C627" s="5" t="s">
        <v>1887</v>
      </c>
      <c r="D627" s="30">
        <v>0.15953703703703703</v>
      </c>
      <c r="E627" s="37">
        <f t="shared" si="36"/>
        <v>0.88401697312588401</v>
      </c>
      <c r="F627" s="37">
        <f t="shared" si="37"/>
        <v>1.0554727110050699</v>
      </c>
      <c r="G627" s="4" t="str">
        <f t="shared" si="38"/>
        <v>Start group 6 for 50km</v>
      </c>
      <c r="H627" s="4" t="str">
        <f t="shared" si="39"/>
        <v>Start group 6 for 100km</v>
      </c>
    </row>
    <row r="628" spans="1:8">
      <c r="A628" s="4">
        <v>626</v>
      </c>
      <c r="B628" s="5" t="s">
        <v>208</v>
      </c>
      <c r="C628" s="5" t="s">
        <v>717</v>
      </c>
      <c r="D628" s="30">
        <v>0.16001157407407407</v>
      </c>
      <c r="E628" s="37">
        <f t="shared" si="36"/>
        <v>0.88543140028288547</v>
      </c>
      <c r="F628" s="37">
        <f t="shared" si="37"/>
        <v>1.0615866388308977</v>
      </c>
      <c r="G628" s="4" t="str">
        <f t="shared" si="38"/>
        <v>Start group 6 for 50km</v>
      </c>
      <c r="H628" s="4" t="str">
        <f t="shared" si="39"/>
        <v>Start group 6 for 100km</v>
      </c>
    </row>
    <row r="629" spans="1:8">
      <c r="A629" s="4">
        <v>627</v>
      </c>
      <c r="B629" s="5" t="s">
        <v>473</v>
      </c>
      <c r="C629" s="5" t="s">
        <v>3359</v>
      </c>
      <c r="D629" s="30">
        <v>0.16003472222222223</v>
      </c>
      <c r="E629" s="37">
        <f t="shared" si="36"/>
        <v>0.88684582743988682</v>
      </c>
      <c r="F629" s="37">
        <f t="shared" si="37"/>
        <v>1.0618848792126454</v>
      </c>
      <c r="G629" s="4" t="str">
        <f t="shared" si="38"/>
        <v>Start group 6 for 50km</v>
      </c>
      <c r="H629" s="4" t="str">
        <f t="shared" si="39"/>
        <v>Start group 6 for 100km</v>
      </c>
    </row>
    <row r="630" spans="1:8">
      <c r="A630" s="4">
        <v>628</v>
      </c>
      <c r="B630" s="5" t="s">
        <v>30</v>
      </c>
      <c r="C630" s="5" t="s">
        <v>3359</v>
      </c>
      <c r="D630" s="30">
        <v>0.16016203703703705</v>
      </c>
      <c r="E630" s="37">
        <f t="shared" si="36"/>
        <v>0.88826025459688829</v>
      </c>
      <c r="F630" s="37">
        <f t="shared" si="37"/>
        <v>1.0635252013122576</v>
      </c>
      <c r="G630" s="4" t="str">
        <f t="shared" si="38"/>
        <v>Start group 6 for 50km</v>
      </c>
      <c r="H630" s="4" t="str">
        <f t="shared" si="39"/>
        <v>Start group 6 for 100km</v>
      </c>
    </row>
    <row r="631" spans="1:8">
      <c r="A631" s="4">
        <v>629</v>
      </c>
      <c r="B631" s="5" t="s">
        <v>367</v>
      </c>
      <c r="C631" s="5" t="s">
        <v>1953</v>
      </c>
      <c r="D631" s="30">
        <v>0.16030092592592593</v>
      </c>
      <c r="E631" s="37">
        <f t="shared" si="36"/>
        <v>0.88967468175388964</v>
      </c>
      <c r="F631" s="37">
        <f t="shared" si="37"/>
        <v>1.0653146436027439</v>
      </c>
      <c r="G631" s="4" t="str">
        <f t="shared" si="38"/>
        <v>Start group 6 for 50km</v>
      </c>
      <c r="H631" s="4" t="str">
        <f t="shared" si="39"/>
        <v>Start group 6 for 100km</v>
      </c>
    </row>
    <row r="632" spans="1:8">
      <c r="A632" s="4">
        <v>630</v>
      </c>
      <c r="B632" s="5" t="s">
        <v>3360</v>
      </c>
      <c r="C632" s="5" t="s">
        <v>3361</v>
      </c>
      <c r="D632" s="30">
        <v>0.16068287037037035</v>
      </c>
      <c r="E632" s="37">
        <f t="shared" si="36"/>
        <v>0.8910891089108911</v>
      </c>
      <c r="F632" s="37">
        <f t="shared" si="37"/>
        <v>1.0702356099015806</v>
      </c>
      <c r="G632" s="4" t="str">
        <f t="shared" si="38"/>
        <v>Start group 6 for 50km</v>
      </c>
      <c r="H632" s="4" t="str">
        <f t="shared" si="39"/>
        <v>Start group 6 for 100km</v>
      </c>
    </row>
    <row r="633" spans="1:8">
      <c r="A633" s="4">
        <v>631</v>
      </c>
      <c r="B633" s="5" t="s">
        <v>3362</v>
      </c>
      <c r="C633" s="5" t="s">
        <v>3363</v>
      </c>
      <c r="D633" s="30">
        <v>0.16070601851851851</v>
      </c>
      <c r="E633" s="37">
        <f t="shared" si="36"/>
        <v>0.89250353606789246</v>
      </c>
      <c r="F633" s="37">
        <f t="shared" si="37"/>
        <v>1.0705338502833284</v>
      </c>
      <c r="G633" s="4" t="str">
        <f t="shared" si="38"/>
        <v>Start group 6 for 50km</v>
      </c>
      <c r="H633" s="4" t="str">
        <f t="shared" si="39"/>
        <v>Start group 6 for 100km</v>
      </c>
    </row>
    <row r="634" spans="1:8">
      <c r="A634" s="4">
        <v>632</v>
      </c>
      <c r="B634" s="5" t="s">
        <v>65</v>
      </c>
      <c r="C634" s="5" t="s">
        <v>1782</v>
      </c>
      <c r="D634" s="30">
        <v>0.16079861111111113</v>
      </c>
      <c r="E634" s="37">
        <f t="shared" si="36"/>
        <v>0.89391796322489392</v>
      </c>
      <c r="F634" s="37">
        <f t="shared" si="37"/>
        <v>1.0717268118103191</v>
      </c>
      <c r="G634" s="4" t="str">
        <f t="shared" si="38"/>
        <v>Start group 6 for 50km</v>
      </c>
      <c r="H634" s="4" t="str">
        <f t="shared" si="39"/>
        <v>Start group 6 for 100km</v>
      </c>
    </row>
    <row r="635" spans="1:8">
      <c r="A635" s="4">
        <v>633</v>
      </c>
      <c r="B635" s="5" t="s">
        <v>422</v>
      </c>
      <c r="C635" s="5" t="s">
        <v>2783</v>
      </c>
      <c r="D635" s="30">
        <v>0.16118055555555555</v>
      </c>
      <c r="E635" s="37">
        <f t="shared" si="36"/>
        <v>0.89533239038189538</v>
      </c>
      <c r="F635" s="37">
        <f t="shared" si="37"/>
        <v>1.0766477781091559</v>
      </c>
      <c r="G635" s="4" t="str">
        <f t="shared" si="38"/>
        <v>Start group 6 for 50km</v>
      </c>
      <c r="H635" s="4" t="str">
        <f t="shared" si="39"/>
        <v>Start group 6 for 100km</v>
      </c>
    </row>
    <row r="636" spans="1:8">
      <c r="A636" s="4">
        <v>634</v>
      </c>
      <c r="B636" s="5" t="s">
        <v>6</v>
      </c>
      <c r="C636" s="5" t="s">
        <v>3364</v>
      </c>
      <c r="D636" s="30">
        <v>0.16181712962962963</v>
      </c>
      <c r="E636" s="37">
        <f t="shared" si="36"/>
        <v>0.89674681753889673</v>
      </c>
      <c r="F636" s="37">
        <f t="shared" si="37"/>
        <v>1.0848493886072175</v>
      </c>
      <c r="G636" s="4" t="str">
        <f t="shared" si="38"/>
        <v>Start group 6 for 50km</v>
      </c>
      <c r="H636" s="4" t="str">
        <f t="shared" si="39"/>
        <v>Start group 6 for 100km</v>
      </c>
    </row>
    <row r="637" spans="1:8">
      <c r="A637" s="4">
        <v>635</v>
      </c>
      <c r="B637" s="5" t="s">
        <v>3365</v>
      </c>
      <c r="C637" s="5" t="s">
        <v>3366</v>
      </c>
      <c r="D637" s="30">
        <v>0.16184027777777779</v>
      </c>
      <c r="E637" s="37">
        <f t="shared" si="36"/>
        <v>0.8981612446958982</v>
      </c>
      <c r="F637" s="37">
        <f t="shared" si="37"/>
        <v>1.0851476289889652</v>
      </c>
      <c r="G637" s="4" t="str">
        <f t="shared" si="38"/>
        <v>Start group 6 for 50km</v>
      </c>
      <c r="H637" s="4" t="str">
        <f t="shared" si="39"/>
        <v>Start group 6 for 100km</v>
      </c>
    </row>
    <row r="638" spans="1:8">
      <c r="A638" s="4">
        <v>636</v>
      </c>
      <c r="B638" s="5" t="s">
        <v>71</v>
      </c>
      <c r="C638" s="5" t="s">
        <v>288</v>
      </c>
      <c r="D638" s="30">
        <v>0.16241898148148148</v>
      </c>
      <c r="E638" s="37">
        <f t="shared" si="36"/>
        <v>0.89957567185289955</v>
      </c>
      <c r="F638" s="37">
        <f t="shared" si="37"/>
        <v>1.0926036385326572</v>
      </c>
      <c r="G638" s="4" t="str">
        <f t="shared" si="38"/>
        <v>Start group 6 for 50km</v>
      </c>
      <c r="H638" s="4" t="str">
        <f t="shared" si="39"/>
        <v>Start group 6 for 100km</v>
      </c>
    </row>
    <row r="639" spans="1:8">
      <c r="A639" s="4">
        <v>637</v>
      </c>
      <c r="B639" s="5" t="s">
        <v>3367</v>
      </c>
      <c r="C639" s="5" t="s">
        <v>1065</v>
      </c>
      <c r="D639" s="30">
        <v>0.16243055555555555</v>
      </c>
      <c r="E639" s="37">
        <f t="shared" si="36"/>
        <v>0.90099009900990101</v>
      </c>
      <c r="F639" s="37">
        <f t="shared" si="37"/>
        <v>1.0927527587235313</v>
      </c>
      <c r="G639" s="4" t="str">
        <f t="shared" si="38"/>
        <v>Start group 6 for 50km</v>
      </c>
      <c r="H639" s="4" t="str">
        <f t="shared" si="39"/>
        <v>Start group 6 for 100km</v>
      </c>
    </row>
    <row r="640" spans="1:8">
      <c r="A640" s="4">
        <v>638</v>
      </c>
      <c r="B640" s="5" t="s">
        <v>844</v>
      </c>
      <c r="C640" s="5" t="s">
        <v>594</v>
      </c>
      <c r="D640" s="30">
        <v>0.16328703703703704</v>
      </c>
      <c r="E640" s="37">
        <f t="shared" si="36"/>
        <v>0.90240452616690237</v>
      </c>
      <c r="F640" s="37">
        <f t="shared" si="37"/>
        <v>1.1037876528481956</v>
      </c>
      <c r="G640" s="4" t="str">
        <f t="shared" si="38"/>
        <v>Start group 6 for 50km</v>
      </c>
      <c r="H640" s="4" t="str">
        <f t="shared" si="39"/>
        <v>Start group 6 for 100km</v>
      </c>
    </row>
    <row r="641" spans="1:8">
      <c r="A641" s="4">
        <v>639</v>
      </c>
      <c r="B641" s="5" t="s">
        <v>108</v>
      </c>
      <c r="C641" s="5" t="s">
        <v>3368</v>
      </c>
      <c r="D641" s="30">
        <v>0.16417824074074075</v>
      </c>
      <c r="E641" s="37">
        <f t="shared" si="36"/>
        <v>0.90381895332390383</v>
      </c>
      <c r="F641" s="37">
        <f t="shared" si="37"/>
        <v>1.1152699075454815</v>
      </c>
      <c r="G641" s="4" t="str">
        <f t="shared" si="38"/>
        <v>Start group 6 for 50km</v>
      </c>
      <c r="H641" s="4" t="str">
        <f t="shared" si="39"/>
        <v>Start group 6 for 100km</v>
      </c>
    </row>
    <row r="642" spans="1:8">
      <c r="A642" s="4">
        <v>640</v>
      </c>
      <c r="B642" s="5" t="s">
        <v>3369</v>
      </c>
      <c r="C642" s="5" t="s">
        <v>3370</v>
      </c>
      <c r="D642" s="30">
        <v>0.16515046296296296</v>
      </c>
      <c r="E642" s="37">
        <f t="shared" si="36"/>
        <v>0.90523338048090518</v>
      </c>
      <c r="F642" s="37">
        <f t="shared" si="37"/>
        <v>1.1277960035788845</v>
      </c>
      <c r="G642" s="4" t="str">
        <f t="shared" si="38"/>
        <v>Start group 6 for 50km</v>
      </c>
      <c r="H642" s="4" t="str">
        <f t="shared" si="39"/>
        <v>Start group 6 for 100km</v>
      </c>
    </row>
    <row r="643" spans="1:8">
      <c r="A643" s="4">
        <v>641</v>
      </c>
      <c r="B643" s="5" t="s">
        <v>227</v>
      </c>
      <c r="C643" s="5" t="s">
        <v>719</v>
      </c>
      <c r="D643" s="30">
        <v>0.16568287037037036</v>
      </c>
      <c r="E643" s="37">
        <f t="shared" si="36"/>
        <v>0.90664780763790664</v>
      </c>
      <c r="F643" s="37">
        <f t="shared" si="37"/>
        <v>1.1346555323590815</v>
      </c>
      <c r="G643" s="4" t="str">
        <f t="shared" si="38"/>
        <v>Start group 6 for 50km</v>
      </c>
      <c r="H643" s="4" t="str">
        <f t="shared" si="39"/>
        <v>Start group 6 for 100km</v>
      </c>
    </row>
    <row r="644" spans="1:8">
      <c r="A644" s="4">
        <v>642</v>
      </c>
      <c r="B644" s="5" t="s">
        <v>17</v>
      </c>
      <c r="C644" s="5" t="s">
        <v>469</v>
      </c>
      <c r="D644" s="30">
        <v>0.16684027777777777</v>
      </c>
      <c r="E644" s="37">
        <f t="shared" ref="E644:E707" si="40">A644/707</f>
        <v>0.90806223479490811</v>
      </c>
      <c r="F644" s="37">
        <f t="shared" ref="F644:F707" si="41">((HOUR(D644)*60+MINUTE(D644)+SECOND(D644)/60)-(HOUR($D$3)*60+MINUTE($D$3)+SECOND($D$3)/60))/(HOUR($D$3)*60+MINUTE($D$3)+SECOND($D$3)/60)</f>
        <v>1.1495675514464661</v>
      </c>
      <c r="G644" s="4" t="str">
        <f t="shared" ref="G644:G707" si="42">"Start group "&amp;IF(F644&lt;=29%,1,IF(F644&lt;=39%,2,IF(F644&lt;=50%,3,IF(F644&lt;=62%,4,IF(F644&lt;=84%,5,6)))))&amp;" for 50km"</f>
        <v>Start group 6 for 50km</v>
      </c>
      <c r="H644" s="4" t="str">
        <f t="shared" ref="H644:H707" si="43">"Start group "&amp;IF(F644&lt;=20%,1,IF(F644&lt;=33%,2,IF(F644&lt;=43%,3,IF(F644&lt;=52%,4,IF(F644&lt;=69%,5,6)))))&amp;" for 100km"</f>
        <v>Start group 6 for 100km</v>
      </c>
    </row>
    <row r="645" spans="1:8">
      <c r="A645" s="4">
        <v>643</v>
      </c>
      <c r="B645" s="5" t="s">
        <v>809</v>
      </c>
      <c r="C645" s="5" t="s">
        <v>1908</v>
      </c>
      <c r="D645" s="30">
        <v>0.16711805555555556</v>
      </c>
      <c r="E645" s="37">
        <f t="shared" si="40"/>
        <v>0.90947666195190946</v>
      </c>
      <c r="F645" s="37">
        <f t="shared" si="41"/>
        <v>1.1531464360274382</v>
      </c>
      <c r="G645" s="4" t="str">
        <f t="shared" si="42"/>
        <v>Start group 6 for 50km</v>
      </c>
      <c r="H645" s="4" t="str">
        <f t="shared" si="43"/>
        <v>Start group 6 for 100km</v>
      </c>
    </row>
    <row r="646" spans="1:8">
      <c r="A646" s="4">
        <v>644</v>
      </c>
      <c r="B646" s="5" t="s">
        <v>40</v>
      </c>
      <c r="C646" s="5" t="s">
        <v>3371</v>
      </c>
      <c r="D646" s="30">
        <v>0.16711805555555556</v>
      </c>
      <c r="E646" s="37">
        <f t="shared" si="40"/>
        <v>0.91089108910891092</v>
      </c>
      <c r="F646" s="37">
        <f t="shared" si="41"/>
        <v>1.1531464360274382</v>
      </c>
      <c r="G646" s="4" t="str">
        <f t="shared" si="42"/>
        <v>Start group 6 for 50km</v>
      </c>
      <c r="H646" s="4" t="str">
        <f t="shared" si="43"/>
        <v>Start group 6 for 100km</v>
      </c>
    </row>
    <row r="647" spans="1:8">
      <c r="A647" s="4">
        <v>645</v>
      </c>
      <c r="B647" s="5" t="s">
        <v>23</v>
      </c>
      <c r="C647" s="5" t="s">
        <v>3372</v>
      </c>
      <c r="D647" s="30">
        <v>0.16731481481481481</v>
      </c>
      <c r="E647" s="37">
        <f t="shared" si="40"/>
        <v>0.91230551626591228</v>
      </c>
      <c r="F647" s="37">
        <f t="shared" si="41"/>
        <v>1.1556814792722936</v>
      </c>
      <c r="G647" s="4" t="str">
        <f t="shared" si="42"/>
        <v>Start group 6 for 50km</v>
      </c>
      <c r="H647" s="4" t="str">
        <f t="shared" si="43"/>
        <v>Start group 6 for 100km</v>
      </c>
    </row>
    <row r="648" spans="1:8">
      <c r="A648" s="4">
        <v>646</v>
      </c>
      <c r="B648" s="5" t="s">
        <v>210</v>
      </c>
      <c r="C648" s="5" t="s">
        <v>1784</v>
      </c>
      <c r="D648" s="30">
        <v>0.16731481481481481</v>
      </c>
      <c r="E648" s="37">
        <f t="shared" si="40"/>
        <v>0.91371994342291374</v>
      </c>
      <c r="F648" s="37">
        <f t="shared" si="41"/>
        <v>1.1556814792722936</v>
      </c>
      <c r="G648" s="4" t="str">
        <f t="shared" si="42"/>
        <v>Start group 6 for 50km</v>
      </c>
      <c r="H648" s="4" t="str">
        <f t="shared" si="43"/>
        <v>Start group 6 for 100km</v>
      </c>
    </row>
    <row r="649" spans="1:8">
      <c r="A649" s="4">
        <v>647</v>
      </c>
      <c r="B649" s="5" t="s">
        <v>148</v>
      </c>
      <c r="C649" s="5" t="s">
        <v>683</v>
      </c>
      <c r="D649" s="30">
        <v>0.16766203703703705</v>
      </c>
      <c r="E649" s="37">
        <f t="shared" si="40"/>
        <v>0.91513437057991509</v>
      </c>
      <c r="F649" s="37">
        <f t="shared" si="41"/>
        <v>1.1601550849985089</v>
      </c>
      <c r="G649" s="4" t="str">
        <f t="shared" si="42"/>
        <v>Start group 6 for 50km</v>
      </c>
      <c r="H649" s="4" t="str">
        <f t="shared" si="43"/>
        <v>Start group 6 for 100km</v>
      </c>
    </row>
    <row r="650" spans="1:8">
      <c r="A650" s="4">
        <v>648</v>
      </c>
      <c r="B650" s="5" t="s">
        <v>3</v>
      </c>
      <c r="C650" s="5" t="s">
        <v>3373</v>
      </c>
      <c r="D650" s="30">
        <v>0.16767361111111112</v>
      </c>
      <c r="E650" s="37">
        <f t="shared" si="40"/>
        <v>0.91654879773691655</v>
      </c>
      <c r="F650" s="37">
        <f t="shared" si="41"/>
        <v>1.1603042051893826</v>
      </c>
      <c r="G650" s="4" t="str">
        <f t="shared" si="42"/>
        <v>Start group 6 for 50km</v>
      </c>
      <c r="H650" s="4" t="str">
        <f t="shared" si="43"/>
        <v>Start group 6 for 100km</v>
      </c>
    </row>
    <row r="651" spans="1:8">
      <c r="A651" s="4">
        <v>649</v>
      </c>
      <c r="B651" s="5" t="s">
        <v>3374</v>
      </c>
      <c r="C651" s="5" t="s">
        <v>2041</v>
      </c>
      <c r="D651" s="30">
        <v>0.16767361111111112</v>
      </c>
      <c r="E651" s="37">
        <f t="shared" si="40"/>
        <v>0.91796322489391802</v>
      </c>
      <c r="F651" s="37">
        <f t="shared" si="41"/>
        <v>1.1603042051893826</v>
      </c>
      <c r="G651" s="4" t="str">
        <f t="shared" si="42"/>
        <v>Start group 6 for 50km</v>
      </c>
      <c r="H651" s="4" t="str">
        <f t="shared" si="43"/>
        <v>Start group 6 for 100km</v>
      </c>
    </row>
    <row r="652" spans="1:8">
      <c r="A652" s="4">
        <v>650</v>
      </c>
      <c r="B652" s="5" t="s">
        <v>70</v>
      </c>
      <c r="C652" s="5" t="s">
        <v>1581</v>
      </c>
      <c r="D652" s="30">
        <v>0.16805555555555554</v>
      </c>
      <c r="E652" s="37">
        <f t="shared" si="40"/>
        <v>0.91937765205091937</v>
      </c>
      <c r="F652" s="37">
        <f t="shared" si="41"/>
        <v>1.1652251714882196</v>
      </c>
      <c r="G652" s="4" t="str">
        <f t="shared" si="42"/>
        <v>Start group 6 for 50km</v>
      </c>
      <c r="H652" s="4" t="str">
        <f t="shared" si="43"/>
        <v>Start group 6 for 100km</v>
      </c>
    </row>
    <row r="653" spans="1:8">
      <c r="A653" s="4">
        <v>651</v>
      </c>
      <c r="B653" s="5" t="s">
        <v>2819</v>
      </c>
      <c r="C653" s="5" t="s">
        <v>639</v>
      </c>
      <c r="D653" s="30">
        <v>0.16820601851851849</v>
      </c>
      <c r="E653" s="37">
        <f t="shared" si="40"/>
        <v>0.92079207920792083</v>
      </c>
      <c r="F653" s="37">
        <f t="shared" si="41"/>
        <v>1.1671637339695793</v>
      </c>
      <c r="G653" s="4" t="str">
        <f t="shared" si="42"/>
        <v>Start group 6 for 50km</v>
      </c>
      <c r="H653" s="4" t="str">
        <f t="shared" si="43"/>
        <v>Start group 6 for 100km</v>
      </c>
    </row>
    <row r="654" spans="1:8">
      <c r="A654" s="4">
        <v>652</v>
      </c>
      <c r="B654" s="5" t="s">
        <v>123</v>
      </c>
      <c r="C654" s="5" t="s">
        <v>2822</v>
      </c>
      <c r="D654" s="30">
        <v>0.16831018518518517</v>
      </c>
      <c r="E654" s="37">
        <f t="shared" si="40"/>
        <v>0.92220650636492218</v>
      </c>
      <c r="F654" s="37">
        <f t="shared" si="41"/>
        <v>1.1685058156874444</v>
      </c>
      <c r="G654" s="4" t="str">
        <f t="shared" si="42"/>
        <v>Start group 6 for 50km</v>
      </c>
      <c r="H654" s="4" t="str">
        <f t="shared" si="43"/>
        <v>Start group 6 for 100km</v>
      </c>
    </row>
    <row r="655" spans="1:8">
      <c r="A655" s="4">
        <v>653</v>
      </c>
      <c r="B655" s="5" t="s">
        <v>1853</v>
      </c>
      <c r="C655" s="5" t="s">
        <v>1854</v>
      </c>
      <c r="D655" s="30">
        <v>0.16831018518518517</v>
      </c>
      <c r="E655" s="37">
        <f t="shared" si="40"/>
        <v>0.92362093352192365</v>
      </c>
      <c r="F655" s="37">
        <f t="shared" si="41"/>
        <v>1.1685058156874444</v>
      </c>
      <c r="G655" s="4" t="str">
        <f t="shared" si="42"/>
        <v>Start group 6 for 50km</v>
      </c>
      <c r="H655" s="4" t="str">
        <f t="shared" si="43"/>
        <v>Start group 6 for 100km</v>
      </c>
    </row>
    <row r="656" spans="1:8">
      <c r="A656" s="4">
        <v>654</v>
      </c>
      <c r="B656" s="5" t="s">
        <v>127</v>
      </c>
      <c r="C656" s="5" t="s">
        <v>1882</v>
      </c>
      <c r="D656" s="30">
        <v>0.16929398148148148</v>
      </c>
      <c r="E656" s="37">
        <f t="shared" si="40"/>
        <v>0.925035360678925</v>
      </c>
      <c r="F656" s="37">
        <f t="shared" si="41"/>
        <v>1.1811810319117206</v>
      </c>
      <c r="G656" s="4" t="str">
        <f t="shared" si="42"/>
        <v>Start group 6 for 50km</v>
      </c>
      <c r="H656" s="4" t="str">
        <f t="shared" si="43"/>
        <v>Start group 6 for 100km</v>
      </c>
    </row>
    <row r="657" spans="1:8">
      <c r="A657" s="4">
        <v>655</v>
      </c>
      <c r="B657" s="5" t="s">
        <v>50</v>
      </c>
      <c r="C657" s="5" t="s">
        <v>313</v>
      </c>
      <c r="D657" s="30">
        <v>0.16930555555555557</v>
      </c>
      <c r="E657" s="37">
        <f t="shared" si="40"/>
        <v>0.92644978783592646</v>
      </c>
      <c r="F657" s="37">
        <f t="shared" si="41"/>
        <v>1.181330152102595</v>
      </c>
      <c r="G657" s="4" t="str">
        <f t="shared" si="42"/>
        <v>Start group 6 for 50km</v>
      </c>
      <c r="H657" s="4" t="str">
        <f t="shared" si="43"/>
        <v>Start group 6 for 100km</v>
      </c>
    </row>
    <row r="658" spans="1:8">
      <c r="A658" s="4">
        <v>656</v>
      </c>
      <c r="B658" s="5" t="s">
        <v>108</v>
      </c>
      <c r="C658" s="5" t="s">
        <v>3375</v>
      </c>
      <c r="D658" s="30">
        <v>0.16930555555555557</v>
      </c>
      <c r="E658" s="37">
        <f t="shared" si="40"/>
        <v>0.92786421499292782</v>
      </c>
      <c r="F658" s="37">
        <f t="shared" si="41"/>
        <v>1.181330152102595</v>
      </c>
      <c r="G658" s="4" t="str">
        <f t="shared" si="42"/>
        <v>Start group 6 for 50km</v>
      </c>
      <c r="H658" s="4" t="str">
        <f t="shared" si="43"/>
        <v>Start group 6 for 100km</v>
      </c>
    </row>
    <row r="659" spans="1:8">
      <c r="A659" s="4">
        <v>657</v>
      </c>
      <c r="B659" s="5" t="s">
        <v>15</v>
      </c>
      <c r="C659" s="5" t="s">
        <v>3376</v>
      </c>
      <c r="D659" s="30">
        <v>0.16930555555555557</v>
      </c>
      <c r="E659" s="37">
        <f t="shared" si="40"/>
        <v>0.92927864214992928</v>
      </c>
      <c r="F659" s="37">
        <f t="shared" si="41"/>
        <v>1.181330152102595</v>
      </c>
      <c r="G659" s="4" t="str">
        <f t="shared" si="42"/>
        <v>Start group 6 for 50km</v>
      </c>
      <c r="H659" s="4" t="str">
        <f t="shared" si="43"/>
        <v>Start group 6 for 100km</v>
      </c>
    </row>
    <row r="660" spans="1:8">
      <c r="A660" s="4">
        <v>658</v>
      </c>
      <c r="B660" s="5" t="s">
        <v>12</v>
      </c>
      <c r="C660" s="5" t="s">
        <v>1881</v>
      </c>
      <c r="D660" s="30">
        <v>0.16930555555555557</v>
      </c>
      <c r="E660" s="37">
        <f t="shared" si="40"/>
        <v>0.93069306930693074</v>
      </c>
      <c r="F660" s="37">
        <f t="shared" si="41"/>
        <v>1.181330152102595</v>
      </c>
      <c r="G660" s="4" t="str">
        <f t="shared" si="42"/>
        <v>Start group 6 for 50km</v>
      </c>
      <c r="H660" s="4" t="str">
        <f t="shared" si="43"/>
        <v>Start group 6 for 100km</v>
      </c>
    </row>
    <row r="661" spans="1:8">
      <c r="A661" s="4">
        <v>659</v>
      </c>
      <c r="B661" s="5" t="s">
        <v>158</v>
      </c>
      <c r="C661" s="5" t="s">
        <v>1880</v>
      </c>
      <c r="D661" s="30">
        <v>0.16930555555555557</v>
      </c>
      <c r="E661" s="37">
        <f t="shared" si="40"/>
        <v>0.93210749646393209</v>
      </c>
      <c r="F661" s="37">
        <f t="shared" si="41"/>
        <v>1.181330152102595</v>
      </c>
      <c r="G661" s="4" t="str">
        <f t="shared" si="42"/>
        <v>Start group 6 for 50km</v>
      </c>
      <c r="H661" s="4" t="str">
        <f t="shared" si="43"/>
        <v>Start group 6 for 100km</v>
      </c>
    </row>
    <row r="662" spans="1:8">
      <c r="A662" s="4">
        <v>660</v>
      </c>
      <c r="B662" s="5" t="s">
        <v>16</v>
      </c>
      <c r="C662" s="5" t="s">
        <v>359</v>
      </c>
      <c r="D662" s="30">
        <v>0.1693402777777778</v>
      </c>
      <c r="E662" s="37">
        <f t="shared" si="40"/>
        <v>0.93352192362093356</v>
      </c>
      <c r="F662" s="37">
        <f t="shared" si="41"/>
        <v>1.1817775126752161</v>
      </c>
      <c r="G662" s="4" t="str">
        <f t="shared" si="42"/>
        <v>Start group 6 for 50km</v>
      </c>
      <c r="H662" s="4" t="str">
        <f t="shared" si="43"/>
        <v>Start group 6 for 100km</v>
      </c>
    </row>
    <row r="663" spans="1:8">
      <c r="A663" s="4">
        <v>661</v>
      </c>
      <c r="B663" s="5" t="s">
        <v>159</v>
      </c>
      <c r="C663" s="5" t="s">
        <v>305</v>
      </c>
      <c r="D663" s="30">
        <v>0.16954861111111111</v>
      </c>
      <c r="E663" s="37">
        <f t="shared" si="40"/>
        <v>0.93493635077793491</v>
      </c>
      <c r="F663" s="37">
        <f t="shared" si="41"/>
        <v>1.1844616761109454</v>
      </c>
      <c r="G663" s="4" t="str">
        <f t="shared" si="42"/>
        <v>Start group 6 for 50km</v>
      </c>
      <c r="H663" s="4" t="str">
        <f t="shared" si="43"/>
        <v>Start group 6 for 100km</v>
      </c>
    </row>
    <row r="664" spans="1:8">
      <c r="A664" s="4">
        <v>662</v>
      </c>
      <c r="B664" s="5" t="s">
        <v>2779</v>
      </c>
      <c r="C664" s="5" t="s">
        <v>2419</v>
      </c>
      <c r="D664" s="30">
        <v>0.17079861111111114</v>
      </c>
      <c r="E664" s="37">
        <f t="shared" si="40"/>
        <v>0.93635077793493637</v>
      </c>
      <c r="F664" s="37">
        <f t="shared" si="41"/>
        <v>1.2005666567253206</v>
      </c>
      <c r="G664" s="4" t="str">
        <f t="shared" si="42"/>
        <v>Start group 6 for 50km</v>
      </c>
      <c r="H664" s="4" t="str">
        <f t="shared" si="43"/>
        <v>Start group 6 for 100km</v>
      </c>
    </row>
    <row r="665" spans="1:8">
      <c r="A665" s="4">
        <v>663</v>
      </c>
      <c r="B665" s="5" t="s">
        <v>15</v>
      </c>
      <c r="C665" s="5" t="s">
        <v>1867</v>
      </c>
      <c r="D665" s="30">
        <v>0.17091435185185186</v>
      </c>
      <c r="E665" s="37">
        <f t="shared" si="40"/>
        <v>0.93776520509193773</v>
      </c>
      <c r="F665" s="37">
        <f t="shared" si="41"/>
        <v>1.2020578586340593</v>
      </c>
      <c r="G665" s="4" t="str">
        <f t="shared" si="42"/>
        <v>Start group 6 for 50km</v>
      </c>
      <c r="H665" s="4" t="str">
        <f t="shared" si="43"/>
        <v>Start group 6 for 100km</v>
      </c>
    </row>
    <row r="666" spans="1:8">
      <c r="A666" s="4">
        <v>664</v>
      </c>
      <c r="B666" s="5" t="s">
        <v>70</v>
      </c>
      <c r="C666" s="5" t="s">
        <v>2870</v>
      </c>
      <c r="D666" s="30">
        <v>0.17128472222222224</v>
      </c>
      <c r="E666" s="37">
        <f t="shared" si="40"/>
        <v>0.93917963224893919</v>
      </c>
      <c r="F666" s="37">
        <f t="shared" si="41"/>
        <v>1.206829704742022</v>
      </c>
      <c r="G666" s="4" t="str">
        <f t="shared" si="42"/>
        <v>Start group 6 for 50km</v>
      </c>
      <c r="H666" s="4" t="str">
        <f t="shared" si="43"/>
        <v>Start group 6 for 100km</v>
      </c>
    </row>
    <row r="667" spans="1:8">
      <c r="A667" s="4">
        <v>665</v>
      </c>
      <c r="B667" s="5" t="s">
        <v>276</v>
      </c>
      <c r="C667" s="5" t="s">
        <v>2886</v>
      </c>
      <c r="D667" s="30">
        <v>0.1713773148148148</v>
      </c>
      <c r="E667" s="37">
        <f t="shared" si="40"/>
        <v>0.94059405940594054</v>
      </c>
      <c r="F667" s="37">
        <f t="shared" si="41"/>
        <v>1.2080226662690128</v>
      </c>
      <c r="G667" s="4" t="str">
        <f t="shared" si="42"/>
        <v>Start group 6 for 50km</v>
      </c>
      <c r="H667" s="4" t="str">
        <f t="shared" si="43"/>
        <v>Start group 6 for 100km</v>
      </c>
    </row>
    <row r="668" spans="1:8">
      <c r="A668" s="4">
        <v>666</v>
      </c>
      <c r="B668" s="5" t="s">
        <v>3377</v>
      </c>
      <c r="C668" s="5" t="s">
        <v>777</v>
      </c>
      <c r="D668" s="30">
        <v>0.17192129629629629</v>
      </c>
      <c r="E668" s="37">
        <f t="shared" si="40"/>
        <v>0.942008486562942</v>
      </c>
      <c r="F668" s="37">
        <f t="shared" si="41"/>
        <v>1.2150313152400836</v>
      </c>
      <c r="G668" s="4" t="str">
        <f t="shared" si="42"/>
        <v>Start group 6 for 50km</v>
      </c>
      <c r="H668" s="4" t="str">
        <f t="shared" si="43"/>
        <v>Start group 6 for 100km</v>
      </c>
    </row>
    <row r="669" spans="1:8">
      <c r="A669" s="4">
        <v>667</v>
      </c>
      <c r="B669" s="5" t="s">
        <v>31</v>
      </c>
      <c r="C669" s="5" t="s">
        <v>288</v>
      </c>
      <c r="D669" s="30">
        <v>0.17228009259259258</v>
      </c>
      <c r="E669" s="37">
        <f t="shared" si="40"/>
        <v>0.94342291371994347</v>
      </c>
      <c r="F669" s="37">
        <f t="shared" si="41"/>
        <v>1.2196540411571726</v>
      </c>
      <c r="G669" s="4" t="str">
        <f t="shared" si="42"/>
        <v>Start group 6 for 50km</v>
      </c>
      <c r="H669" s="4" t="str">
        <f t="shared" si="43"/>
        <v>Start group 6 for 100km</v>
      </c>
    </row>
    <row r="670" spans="1:8">
      <c r="A670" s="4">
        <v>668</v>
      </c>
      <c r="B670" s="5" t="s">
        <v>2698</v>
      </c>
      <c r="C670" s="5" t="s">
        <v>1796</v>
      </c>
      <c r="D670" s="30">
        <v>0.17231481481481481</v>
      </c>
      <c r="E670" s="37">
        <f t="shared" si="40"/>
        <v>0.94483734087694482</v>
      </c>
      <c r="F670" s="37">
        <f t="shared" si="41"/>
        <v>1.2201014017297942</v>
      </c>
      <c r="G670" s="4" t="str">
        <f t="shared" si="42"/>
        <v>Start group 6 for 50km</v>
      </c>
      <c r="H670" s="4" t="str">
        <f t="shared" si="43"/>
        <v>Start group 6 for 100km</v>
      </c>
    </row>
    <row r="671" spans="1:8">
      <c r="A671" s="4">
        <v>669</v>
      </c>
      <c r="B671" s="5" t="s">
        <v>40</v>
      </c>
      <c r="C671" s="5" t="s">
        <v>1796</v>
      </c>
      <c r="D671" s="30">
        <v>0.17231481481481481</v>
      </c>
      <c r="E671" s="37">
        <f t="shared" si="40"/>
        <v>0.94625176803394628</v>
      </c>
      <c r="F671" s="37">
        <f t="shared" si="41"/>
        <v>1.2201014017297942</v>
      </c>
      <c r="G671" s="4" t="str">
        <f t="shared" si="42"/>
        <v>Start group 6 for 50km</v>
      </c>
      <c r="H671" s="4" t="str">
        <f t="shared" si="43"/>
        <v>Start group 6 for 100km</v>
      </c>
    </row>
    <row r="672" spans="1:8">
      <c r="A672" s="4">
        <v>670</v>
      </c>
      <c r="B672" s="5" t="s">
        <v>159</v>
      </c>
      <c r="C672" s="5" t="s">
        <v>191</v>
      </c>
      <c r="D672" s="30">
        <v>0.17256944444444444</v>
      </c>
      <c r="E672" s="37">
        <f t="shared" si="40"/>
        <v>0.94766619519094764</v>
      </c>
      <c r="F672" s="37">
        <f t="shared" si="41"/>
        <v>1.223382045929019</v>
      </c>
      <c r="G672" s="4" t="str">
        <f t="shared" si="42"/>
        <v>Start group 6 for 50km</v>
      </c>
      <c r="H672" s="4" t="str">
        <f t="shared" si="43"/>
        <v>Start group 6 for 100km</v>
      </c>
    </row>
    <row r="673" spans="1:8">
      <c r="A673" s="4">
        <v>671</v>
      </c>
      <c r="B673" s="5" t="s">
        <v>122</v>
      </c>
      <c r="C673" s="5" t="s">
        <v>349</v>
      </c>
      <c r="D673" s="30">
        <v>0.17331018518518518</v>
      </c>
      <c r="E673" s="37">
        <f t="shared" si="40"/>
        <v>0.9490806223479491</v>
      </c>
      <c r="F673" s="37">
        <f t="shared" si="41"/>
        <v>1.232925738144945</v>
      </c>
      <c r="G673" s="4" t="str">
        <f t="shared" si="42"/>
        <v>Start group 6 for 50km</v>
      </c>
      <c r="H673" s="4" t="str">
        <f t="shared" si="43"/>
        <v>Start group 6 for 100km</v>
      </c>
    </row>
    <row r="674" spans="1:8">
      <c r="A674" s="4">
        <v>672</v>
      </c>
      <c r="B674" s="5" t="s">
        <v>24</v>
      </c>
      <c r="C674" s="5" t="s">
        <v>1906</v>
      </c>
      <c r="D674" s="30">
        <v>0.17579861111111109</v>
      </c>
      <c r="E674" s="37">
        <f t="shared" si="40"/>
        <v>0.95049504950495045</v>
      </c>
      <c r="F674" s="37">
        <f t="shared" si="41"/>
        <v>1.2649865791828212</v>
      </c>
      <c r="G674" s="4" t="str">
        <f t="shared" si="42"/>
        <v>Start group 6 for 50km</v>
      </c>
      <c r="H674" s="4" t="str">
        <f t="shared" si="43"/>
        <v>Start group 6 for 100km</v>
      </c>
    </row>
    <row r="675" spans="1:8">
      <c r="A675" s="4">
        <v>673</v>
      </c>
      <c r="B675" s="5" t="s">
        <v>12</v>
      </c>
      <c r="C675" s="5" t="s">
        <v>2861</v>
      </c>
      <c r="D675" s="30">
        <v>0.17637731481481481</v>
      </c>
      <c r="E675" s="37">
        <f t="shared" si="40"/>
        <v>0.95190947666195191</v>
      </c>
      <c r="F675" s="37">
        <f t="shared" si="41"/>
        <v>1.2724425887265134</v>
      </c>
      <c r="G675" s="4" t="str">
        <f t="shared" si="42"/>
        <v>Start group 6 for 50km</v>
      </c>
      <c r="H675" s="4" t="str">
        <f t="shared" si="43"/>
        <v>Start group 6 for 100km</v>
      </c>
    </row>
    <row r="676" spans="1:8">
      <c r="A676" s="4">
        <v>674</v>
      </c>
      <c r="B676" s="5" t="s">
        <v>57</v>
      </c>
      <c r="C676" s="5" t="s">
        <v>785</v>
      </c>
      <c r="D676" s="30">
        <v>0.17685185185185184</v>
      </c>
      <c r="E676" s="37">
        <f t="shared" si="40"/>
        <v>0.95332390381895338</v>
      </c>
      <c r="F676" s="37">
        <f t="shared" si="41"/>
        <v>1.2785565165523409</v>
      </c>
      <c r="G676" s="4" t="str">
        <f t="shared" si="42"/>
        <v>Start group 6 for 50km</v>
      </c>
      <c r="H676" s="4" t="str">
        <f t="shared" si="43"/>
        <v>Start group 6 for 100km</v>
      </c>
    </row>
    <row r="677" spans="1:8">
      <c r="A677" s="4">
        <v>675</v>
      </c>
      <c r="B677" s="5" t="s">
        <v>82</v>
      </c>
      <c r="C677" s="5" t="s">
        <v>3378</v>
      </c>
      <c r="D677" s="30">
        <v>0.17827546296296296</v>
      </c>
      <c r="E677" s="37">
        <f t="shared" si="40"/>
        <v>0.95473833097595473</v>
      </c>
      <c r="F677" s="37">
        <f t="shared" si="41"/>
        <v>1.296898300029824</v>
      </c>
      <c r="G677" s="4" t="str">
        <f t="shared" si="42"/>
        <v>Start group 6 for 50km</v>
      </c>
      <c r="H677" s="4" t="str">
        <f t="shared" si="43"/>
        <v>Start group 6 for 100km</v>
      </c>
    </row>
    <row r="678" spans="1:8">
      <c r="A678" s="4">
        <v>676</v>
      </c>
      <c r="B678" s="5" t="s">
        <v>15</v>
      </c>
      <c r="C678" s="5" t="s">
        <v>3379</v>
      </c>
      <c r="D678" s="30">
        <v>0.17847222222222223</v>
      </c>
      <c r="E678" s="37">
        <f t="shared" si="40"/>
        <v>0.95615275813295619</v>
      </c>
      <c r="F678" s="37">
        <f t="shared" si="41"/>
        <v>1.2994333432746796</v>
      </c>
      <c r="G678" s="4" t="str">
        <f t="shared" si="42"/>
        <v>Start group 6 for 50km</v>
      </c>
      <c r="H678" s="4" t="str">
        <f t="shared" si="43"/>
        <v>Start group 6 for 100km</v>
      </c>
    </row>
    <row r="679" spans="1:8">
      <c r="A679" s="4">
        <v>677</v>
      </c>
      <c r="B679" s="5" t="s">
        <v>2227</v>
      </c>
      <c r="C679" s="5" t="s">
        <v>3380</v>
      </c>
      <c r="D679" s="30">
        <v>0.17894675925925926</v>
      </c>
      <c r="E679" s="37">
        <f t="shared" si="40"/>
        <v>0.95756718528995755</v>
      </c>
      <c r="F679" s="37">
        <f t="shared" si="41"/>
        <v>1.3055472711005072</v>
      </c>
      <c r="G679" s="4" t="str">
        <f t="shared" si="42"/>
        <v>Start group 6 for 50km</v>
      </c>
      <c r="H679" s="4" t="str">
        <f t="shared" si="43"/>
        <v>Start group 6 for 100km</v>
      </c>
    </row>
    <row r="680" spans="1:8">
      <c r="A680" s="4">
        <v>678</v>
      </c>
      <c r="B680" s="5" t="s">
        <v>448</v>
      </c>
      <c r="C680" s="5" t="s">
        <v>2879</v>
      </c>
      <c r="D680" s="30">
        <v>0.17983796296296295</v>
      </c>
      <c r="E680" s="37">
        <f t="shared" si="40"/>
        <v>0.95898161244695901</v>
      </c>
      <c r="F680" s="37">
        <f t="shared" si="41"/>
        <v>1.3170295257977929</v>
      </c>
      <c r="G680" s="4" t="str">
        <f t="shared" si="42"/>
        <v>Start group 6 for 50km</v>
      </c>
      <c r="H680" s="4" t="str">
        <f t="shared" si="43"/>
        <v>Start group 6 for 100km</v>
      </c>
    </row>
    <row r="681" spans="1:8">
      <c r="A681" s="4">
        <v>679</v>
      </c>
      <c r="B681" s="5" t="s">
        <v>432</v>
      </c>
      <c r="C681" s="5" t="s">
        <v>263</v>
      </c>
      <c r="D681" s="30">
        <v>0.17983796296296295</v>
      </c>
      <c r="E681" s="37">
        <f t="shared" si="40"/>
        <v>0.96039603960396036</v>
      </c>
      <c r="F681" s="37">
        <f t="shared" si="41"/>
        <v>1.3170295257977929</v>
      </c>
      <c r="G681" s="4" t="str">
        <f t="shared" si="42"/>
        <v>Start group 6 for 50km</v>
      </c>
      <c r="H681" s="4" t="str">
        <f t="shared" si="43"/>
        <v>Start group 6 for 100km</v>
      </c>
    </row>
    <row r="682" spans="1:8">
      <c r="A682" s="4">
        <v>680</v>
      </c>
      <c r="B682" s="5" t="s">
        <v>3381</v>
      </c>
      <c r="C682" s="5" t="s">
        <v>695</v>
      </c>
      <c r="D682" s="30">
        <v>0.17983796296296295</v>
      </c>
      <c r="E682" s="37">
        <f t="shared" si="40"/>
        <v>0.96181046676096182</v>
      </c>
      <c r="F682" s="37">
        <f t="shared" si="41"/>
        <v>1.3170295257977929</v>
      </c>
      <c r="G682" s="4" t="str">
        <f t="shared" si="42"/>
        <v>Start group 6 for 50km</v>
      </c>
      <c r="H682" s="4" t="str">
        <f t="shared" si="43"/>
        <v>Start group 6 for 100km</v>
      </c>
    </row>
    <row r="683" spans="1:8">
      <c r="A683" s="4">
        <v>681</v>
      </c>
      <c r="B683" s="5" t="s">
        <v>112</v>
      </c>
      <c r="C683" s="5" t="s">
        <v>3382</v>
      </c>
      <c r="D683" s="30">
        <v>0.18037037037037038</v>
      </c>
      <c r="E683" s="37">
        <f t="shared" si="40"/>
        <v>0.96322489391796318</v>
      </c>
      <c r="F683" s="37">
        <f t="shared" si="41"/>
        <v>1.3238890545779902</v>
      </c>
      <c r="G683" s="4" t="str">
        <f t="shared" si="42"/>
        <v>Start group 6 for 50km</v>
      </c>
      <c r="H683" s="4" t="str">
        <f t="shared" si="43"/>
        <v>Start group 6 for 100km</v>
      </c>
    </row>
    <row r="684" spans="1:8">
      <c r="A684" s="4">
        <v>682</v>
      </c>
      <c r="B684" s="5" t="s">
        <v>58</v>
      </c>
      <c r="C684" s="5" t="s">
        <v>1906</v>
      </c>
      <c r="D684" s="30">
        <v>0.18065972222222224</v>
      </c>
      <c r="E684" s="37">
        <f t="shared" si="40"/>
        <v>0.96463932107496464</v>
      </c>
      <c r="F684" s="37">
        <f t="shared" si="41"/>
        <v>1.327617059349836</v>
      </c>
      <c r="G684" s="4" t="str">
        <f t="shared" si="42"/>
        <v>Start group 6 for 50km</v>
      </c>
      <c r="H684" s="4" t="str">
        <f t="shared" si="43"/>
        <v>Start group 6 for 100km</v>
      </c>
    </row>
    <row r="685" spans="1:8">
      <c r="A685" s="4">
        <v>683</v>
      </c>
      <c r="B685" s="5" t="s">
        <v>394</v>
      </c>
      <c r="C685" s="5" t="s">
        <v>2878</v>
      </c>
      <c r="D685" s="30">
        <v>0.18171296296296294</v>
      </c>
      <c r="E685" s="37">
        <f t="shared" si="40"/>
        <v>0.9660537482319661</v>
      </c>
      <c r="F685" s="37">
        <f t="shared" si="41"/>
        <v>1.3411869967193562</v>
      </c>
      <c r="G685" s="4" t="str">
        <f t="shared" si="42"/>
        <v>Start group 6 for 50km</v>
      </c>
      <c r="H685" s="4" t="str">
        <f t="shared" si="43"/>
        <v>Start group 6 for 100km</v>
      </c>
    </row>
    <row r="686" spans="1:8">
      <c r="A686" s="4">
        <v>684</v>
      </c>
      <c r="B686" s="5" t="s">
        <v>2698</v>
      </c>
      <c r="C686" s="5" t="s">
        <v>1017</v>
      </c>
      <c r="D686" s="30">
        <v>0.1827199074074074</v>
      </c>
      <c r="E686" s="37">
        <f t="shared" si="40"/>
        <v>0.96746817538896746</v>
      </c>
      <c r="F686" s="37">
        <f t="shared" si="41"/>
        <v>1.3541604533253804</v>
      </c>
      <c r="G686" s="4" t="str">
        <f t="shared" si="42"/>
        <v>Start group 6 for 50km</v>
      </c>
      <c r="H686" s="4" t="str">
        <f t="shared" si="43"/>
        <v>Start group 6 for 100km</v>
      </c>
    </row>
    <row r="687" spans="1:8">
      <c r="A687" s="4">
        <v>685</v>
      </c>
      <c r="B687" s="5" t="s">
        <v>68</v>
      </c>
      <c r="C687" s="5" t="s">
        <v>1922</v>
      </c>
      <c r="D687" s="30">
        <v>0.18311342592592594</v>
      </c>
      <c r="E687" s="37">
        <f t="shared" si="40"/>
        <v>0.96888260254596892</v>
      </c>
      <c r="F687" s="37">
        <f t="shared" si="41"/>
        <v>1.3592305398150912</v>
      </c>
      <c r="G687" s="4" t="str">
        <f t="shared" si="42"/>
        <v>Start group 6 for 50km</v>
      </c>
      <c r="H687" s="4" t="str">
        <f t="shared" si="43"/>
        <v>Start group 6 for 100km</v>
      </c>
    </row>
    <row r="688" spans="1:8">
      <c r="A688" s="4">
        <v>686</v>
      </c>
      <c r="B688" s="5" t="s">
        <v>151</v>
      </c>
      <c r="C688" s="5" t="s">
        <v>2879</v>
      </c>
      <c r="D688" s="30">
        <v>0.18361111111111109</v>
      </c>
      <c r="E688" s="37">
        <f t="shared" si="40"/>
        <v>0.97029702970297027</v>
      </c>
      <c r="F688" s="37">
        <f t="shared" si="41"/>
        <v>1.3656427080226663</v>
      </c>
      <c r="G688" s="4" t="str">
        <f t="shared" si="42"/>
        <v>Start group 6 for 50km</v>
      </c>
      <c r="H688" s="4" t="str">
        <f t="shared" si="43"/>
        <v>Start group 6 for 100km</v>
      </c>
    </row>
    <row r="689" spans="1:8">
      <c r="A689" s="4">
        <v>687</v>
      </c>
      <c r="B689" s="5" t="s">
        <v>3383</v>
      </c>
      <c r="C689" s="5" t="s">
        <v>3384</v>
      </c>
      <c r="D689" s="30">
        <v>0.18361111111111109</v>
      </c>
      <c r="E689" s="37">
        <f t="shared" si="40"/>
        <v>0.97171145685997173</v>
      </c>
      <c r="F689" s="37">
        <f t="shared" si="41"/>
        <v>1.3656427080226663</v>
      </c>
      <c r="G689" s="4" t="str">
        <f t="shared" si="42"/>
        <v>Start group 6 for 50km</v>
      </c>
      <c r="H689" s="4" t="str">
        <f t="shared" si="43"/>
        <v>Start group 6 for 100km</v>
      </c>
    </row>
    <row r="690" spans="1:8">
      <c r="A690" s="4">
        <v>688</v>
      </c>
      <c r="B690" s="5" t="s">
        <v>151</v>
      </c>
      <c r="C690" s="5" t="s">
        <v>292</v>
      </c>
      <c r="D690" s="30">
        <v>0.18372685185185186</v>
      </c>
      <c r="E690" s="37">
        <f t="shared" si="40"/>
        <v>0.97312588401697309</v>
      </c>
      <c r="F690" s="37">
        <f t="shared" si="41"/>
        <v>1.3671339099314048</v>
      </c>
      <c r="G690" s="4" t="str">
        <f t="shared" si="42"/>
        <v>Start group 6 for 50km</v>
      </c>
      <c r="H690" s="4" t="str">
        <f t="shared" si="43"/>
        <v>Start group 6 for 100km</v>
      </c>
    </row>
    <row r="691" spans="1:8">
      <c r="A691" s="4">
        <v>689</v>
      </c>
      <c r="B691" s="5" t="s">
        <v>50</v>
      </c>
      <c r="C691" s="5" t="s">
        <v>775</v>
      </c>
      <c r="D691" s="30">
        <v>0.18373842592592593</v>
      </c>
      <c r="E691" s="37">
        <f t="shared" si="40"/>
        <v>0.97454031117397455</v>
      </c>
      <c r="F691" s="37">
        <f t="shared" si="41"/>
        <v>1.3672830301222785</v>
      </c>
      <c r="G691" s="4" t="str">
        <f t="shared" si="42"/>
        <v>Start group 6 for 50km</v>
      </c>
      <c r="H691" s="4" t="str">
        <f t="shared" si="43"/>
        <v>Start group 6 for 100km</v>
      </c>
    </row>
    <row r="692" spans="1:8">
      <c r="A692" s="4">
        <v>690</v>
      </c>
      <c r="B692" s="5" t="s">
        <v>1167</v>
      </c>
      <c r="C692" s="5" t="s">
        <v>3385</v>
      </c>
      <c r="D692" s="30">
        <v>0.18493055555555557</v>
      </c>
      <c r="E692" s="37">
        <f t="shared" si="40"/>
        <v>0.9759547383309759</v>
      </c>
      <c r="F692" s="37">
        <f t="shared" si="41"/>
        <v>1.3826424097822847</v>
      </c>
      <c r="G692" s="4" t="str">
        <f t="shared" si="42"/>
        <v>Start group 6 for 50km</v>
      </c>
      <c r="H692" s="4" t="str">
        <f t="shared" si="43"/>
        <v>Start group 6 for 100km</v>
      </c>
    </row>
    <row r="693" spans="1:8">
      <c r="A693" s="4">
        <v>691</v>
      </c>
      <c r="B693" s="5" t="s">
        <v>3386</v>
      </c>
      <c r="C693" s="5" t="s">
        <v>2720</v>
      </c>
      <c r="D693" s="30">
        <v>0.18598379629629627</v>
      </c>
      <c r="E693" s="37">
        <f t="shared" si="40"/>
        <v>0.97736916548797736</v>
      </c>
      <c r="F693" s="37">
        <f t="shared" si="41"/>
        <v>1.3962123471518044</v>
      </c>
      <c r="G693" s="4" t="str">
        <f t="shared" si="42"/>
        <v>Start group 6 for 50km</v>
      </c>
      <c r="H693" s="4" t="str">
        <f t="shared" si="43"/>
        <v>Start group 6 for 100km</v>
      </c>
    </row>
    <row r="694" spans="1:8">
      <c r="A694" s="4">
        <v>692</v>
      </c>
      <c r="B694" s="5" t="s">
        <v>25</v>
      </c>
      <c r="C694" s="5" t="s">
        <v>694</v>
      </c>
      <c r="D694" s="30">
        <v>0.18636574074074075</v>
      </c>
      <c r="E694" s="37">
        <f t="shared" si="40"/>
        <v>0.97878359264497883</v>
      </c>
      <c r="F694" s="37">
        <f t="shared" si="41"/>
        <v>1.4011333134506414</v>
      </c>
      <c r="G694" s="4" t="str">
        <f t="shared" si="42"/>
        <v>Start group 6 for 50km</v>
      </c>
      <c r="H694" s="4" t="str">
        <f t="shared" si="43"/>
        <v>Start group 6 for 100km</v>
      </c>
    </row>
    <row r="695" spans="1:8">
      <c r="A695" s="4">
        <v>693</v>
      </c>
      <c r="B695" s="5" t="s">
        <v>438</v>
      </c>
      <c r="C695" s="5" t="s">
        <v>2875</v>
      </c>
      <c r="D695" s="30">
        <v>0.18959490740740739</v>
      </c>
      <c r="E695" s="37">
        <f t="shared" si="40"/>
        <v>0.98019801980198018</v>
      </c>
      <c r="F695" s="37">
        <f t="shared" si="41"/>
        <v>1.4427378467044438</v>
      </c>
      <c r="G695" s="4" t="str">
        <f t="shared" si="42"/>
        <v>Start group 6 for 50km</v>
      </c>
      <c r="H695" s="4" t="str">
        <f t="shared" si="43"/>
        <v>Start group 6 for 100km</v>
      </c>
    </row>
    <row r="696" spans="1:8">
      <c r="A696" s="4">
        <v>694</v>
      </c>
      <c r="B696" s="5" t="s">
        <v>367</v>
      </c>
      <c r="C696" s="5" t="s">
        <v>3387</v>
      </c>
      <c r="D696" s="30">
        <v>0.19011574074074075</v>
      </c>
      <c r="E696" s="37">
        <f t="shared" si="40"/>
        <v>0.98161244695898164</v>
      </c>
      <c r="F696" s="37">
        <f t="shared" si="41"/>
        <v>1.4494482552937669</v>
      </c>
      <c r="G696" s="4" t="str">
        <f t="shared" si="42"/>
        <v>Start group 6 for 50km</v>
      </c>
      <c r="H696" s="4" t="str">
        <f t="shared" si="43"/>
        <v>Start group 6 for 100km</v>
      </c>
    </row>
    <row r="697" spans="1:8">
      <c r="A697" s="4">
        <v>695</v>
      </c>
      <c r="B697" s="5" t="s">
        <v>80</v>
      </c>
      <c r="C697" s="5" t="s">
        <v>3387</v>
      </c>
      <c r="D697" s="30">
        <v>0.19012731481481482</v>
      </c>
      <c r="E697" s="37">
        <f t="shared" si="40"/>
        <v>0.983026874115983</v>
      </c>
      <c r="F697" s="37">
        <f t="shared" si="41"/>
        <v>1.449597375484641</v>
      </c>
      <c r="G697" s="4" t="str">
        <f t="shared" si="42"/>
        <v>Start group 6 for 50km</v>
      </c>
      <c r="H697" s="4" t="str">
        <f t="shared" si="43"/>
        <v>Start group 6 for 100km</v>
      </c>
    </row>
    <row r="698" spans="1:8">
      <c r="A698" s="4">
        <v>696</v>
      </c>
      <c r="B698" s="5" t="s">
        <v>498</v>
      </c>
      <c r="C698" s="5" t="s">
        <v>1029</v>
      </c>
      <c r="D698" s="30">
        <v>0.19137731481481482</v>
      </c>
      <c r="E698" s="37">
        <f t="shared" si="40"/>
        <v>0.98444130127298446</v>
      </c>
      <c r="F698" s="37">
        <f t="shared" si="41"/>
        <v>1.4657023560990159</v>
      </c>
      <c r="G698" s="4" t="str">
        <f t="shared" si="42"/>
        <v>Start group 6 for 50km</v>
      </c>
      <c r="H698" s="4" t="str">
        <f t="shared" si="43"/>
        <v>Start group 6 for 100km</v>
      </c>
    </row>
    <row r="699" spans="1:8">
      <c r="A699" s="4">
        <v>697</v>
      </c>
      <c r="B699" s="5" t="s">
        <v>1925</v>
      </c>
      <c r="C699" s="5" t="s">
        <v>1926</v>
      </c>
      <c r="D699" s="30">
        <v>0.19238425925925925</v>
      </c>
      <c r="E699" s="37">
        <f t="shared" si="40"/>
        <v>0.98585572842998581</v>
      </c>
      <c r="F699" s="37">
        <f t="shared" si="41"/>
        <v>1.4786758127050406</v>
      </c>
      <c r="G699" s="4" t="str">
        <f t="shared" si="42"/>
        <v>Start group 6 for 50km</v>
      </c>
      <c r="H699" s="4" t="str">
        <f t="shared" si="43"/>
        <v>Start group 6 for 100km</v>
      </c>
    </row>
    <row r="700" spans="1:8">
      <c r="A700" s="4">
        <v>698</v>
      </c>
      <c r="B700" s="5" t="s">
        <v>3388</v>
      </c>
      <c r="C700" s="5" t="s">
        <v>264</v>
      </c>
      <c r="D700" s="30">
        <v>0.19239583333333332</v>
      </c>
      <c r="E700" s="37">
        <f t="shared" si="40"/>
        <v>0.98727015558698727</v>
      </c>
      <c r="F700" s="37">
        <f t="shared" si="41"/>
        <v>1.4788249328959144</v>
      </c>
      <c r="G700" s="4" t="str">
        <f t="shared" si="42"/>
        <v>Start group 6 for 50km</v>
      </c>
      <c r="H700" s="4" t="str">
        <f t="shared" si="43"/>
        <v>Start group 6 for 100km</v>
      </c>
    </row>
    <row r="701" spans="1:8">
      <c r="A701" s="4">
        <v>699</v>
      </c>
      <c r="B701" s="5" t="s">
        <v>3389</v>
      </c>
      <c r="C701" s="5" t="s">
        <v>3012</v>
      </c>
      <c r="D701" s="30">
        <v>0.19533564814814816</v>
      </c>
      <c r="E701" s="37">
        <f t="shared" si="40"/>
        <v>0.98868458274398874</v>
      </c>
      <c r="F701" s="37">
        <f t="shared" si="41"/>
        <v>1.5167014613778709</v>
      </c>
      <c r="G701" s="4" t="str">
        <f t="shared" si="42"/>
        <v>Start group 6 for 50km</v>
      </c>
      <c r="H701" s="4" t="str">
        <f t="shared" si="43"/>
        <v>Start group 6 for 100km</v>
      </c>
    </row>
    <row r="702" spans="1:8">
      <c r="A702" s="4">
        <v>700</v>
      </c>
      <c r="B702" s="5" t="s">
        <v>38</v>
      </c>
      <c r="C702" s="5" t="s">
        <v>3390</v>
      </c>
      <c r="D702" s="30">
        <v>0.19535879629629629</v>
      </c>
      <c r="E702" s="37">
        <f t="shared" si="40"/>
        <v>0.99009900990099009</v>
      </c>
      <c r="F702" s="37">
        <f t="shared" si="41"/>
        <v>1.5169997017596184</v>
      </c>
      <c r="G702" s="4" t="str">
        <f t="shared" si="42"/>
        <v>Start group 6 for 50km</v>
      </c>
      <c r="H702" s="4" t="str">
        <f t="shared" si="43"/>
        <v>Start group 6 for 100km</v>
      </c>
    </row>
    <row r="703" spans="1:8">
      <c r="A703" s="4">
        <v>701</v>
      </c>
      <c r="B703" s="5" t="s">
        <v>40</v>
      </c>
      <c r="C703" s="5" t="s">
        <v>1342</v>
      </c>
      <c r="D703" s="30">
        <v>0.19541666666666666</v>
      </c>
      <c r="E703" s="37">
        <f t="shared" si="40"/>
        <v>0.99151343705799155</v>
      </c>
      <c r="F703" s="37">
        <f t="shared" si="41"/>
        <v>1.5177453027139873</v>
      </c>
      <c r="G703" s="4" t="str">
        <f t="shared" si="42"/>
        <v>Start group 6 for 50km</v>
      </c>
      <c r="H703" s="4" t="str">
        <f t="shared" si="43"/>
        <v>Start group 6 for 100km</v>
      </c>
    </row>
    <row r="704" spans="1:8">
      <c r="A704" s="4">
        <v>702</v>
      </c>
      <c r="B704" s="5" t="s">
        <v>3391</v>
      </c>
      <c r="C704" s="5" t="s">
        <v>719</v>
      </c>
      <c r="D704" s="30">
        <v>0.20504629629629631</v>
      </c>
      <c r="E704" s="37">
        <f t="shared" si="40"/>
        <v>0.99292786421499291</v>
      </c>
      <c r="F704" s="37">
        <f t="shared" si="41"/>
        <v>1.6418133015210259</v>
      </c>
      <c r="G704" s="4" t="str">
        <f t="shared" si="42"/>
        <v>Start group 6 for 50km</v>
      </c>
      <c r="H704" s="4" t="str">
        <f t="shared" si="43"/>
        <v>Start group 6 for 100km</v>
      </c>
    </row>
    <row r="705" spans="1:8">
      <c r="A705" s="4">
        <v>703</v>
      </c>
      <c r="B705" s="5" t="s">
        <v>281</v>
      </c>
      <c r="C705" s="5" t="s">
        <v>2867</v>
      </c>
      <c r="D705" s="30">
        <v>0.20993055555555554</v>
      </c>
      <c r="E705" s="37">
        <f t="shared" si="40"/>
        <v>0.99434229137199437</v>
      </c>
      <c r="F705" s="37">
        <f t="shared" si="41"/>
        <v>1.7047420220697884</v>
      </c>
      <c r="G705" s="4" t="str">
        <f t="shared" si="42"/>
        <v>Start group 6 for 50km</v>
      </c>
      <c r="H705" s="4" t="str">
        <f t="shared" si="43"/>
        <v>Start group 6 for 100km</v>
      </c>
    </row>
    <row r="706" spans="1:8">
      <c r="A706" s="4">
        <v>704</v>
      </c>
      <c r="B706" s="5" t="s">
        <v>40</v>
      </c>
      <c r="C706" s="5" t="s">
        <v>1423</v>
      </c>
      <c r="D706" s="30">
        <v>0.22150462962962961</v>
      </c>
      <c r="E706" s="37">
        <f t="shared" si="40"/>
        <v>0.99575671852899572</v>
      </c>
      <c r="F706" s="37">
        <f t="shared" si="41"/>
        <v>1.8538622129436324</v>
      </c>
      <c r="G706" s="4" t="str">
        <f t="shared" si="42"/>
        <v>Start group 6 for 50km</v>
      </c>
      <c r="H706" s="4" t="str">
        <f t="shared" si="43"/>
        <v>Start group 6 for 100km</v>
      </c>
    </row>
    <row r="707" spans="1:8">
      <c r="A707" s="4">
        <v>705</v>
      </c>
      <c r="B707" s="5" t="s">
        <v>2819</v>
      </c>
      <c r="C707" s="5" t="s">
        <v>3392</v>
      </c>
      <c r="D707" s="30">
        <v>0.22150462962962961</v>
      </c>
      <c r="E707" s="37">
        <f t="shared" si="40"/>
        <v>0.99717114568599718</v>
      </c>
      <c r="F707" s="37">
        <f t="shared" si="41"/>
        <v>1.8538622129436324</v>
      </c>
      <c r="G707" s="4" t="str">
        <f t="shared" si="42"/>
        <v>Start group 6 for 50km</v>
      </c>
      <c r="H707" s="4" t="str">
        <f t="shared" si="43"/>
        <v>Start group 6 for 100km</v>
      </c>
    </row>
    <row r="708" spans="1:8">
      <c r="A708" s="4">
        <v>706</v>
      </c>
      <c r="B708" s="5" t="s">
        <v>3393</v>
      </c>
      <c r="C708" s="5" t="s">
        <v>279</v>
      </c>
      <c r="D708" s="30">
        <v>0.26024305555555555</v>
      </c>
      <c r="E708" s="37">
        <f t="shared" ref="E708:E709" si="44">A708/707</f>
        <v>0.99858557284299854</v>
      </c>
      <c r="F708" s="37">
        <f t="shared" ref="F708:F709" si="45">((HOUR(D708)*60+MINUTE(D708)+SECOND(D708)/60)-(HOUR($D$3)*60+MINUTE($D$3)+SECOND($D$3)/60))/(HOUR($D$3)*60+MINUTE($D$3)+SECOND($D$3)/60)</f>
        <v>2.3529674917983896</v>
      </c>
      <c r="G708" s="4" t="str">
        <f t="shared" ref="G708:G709" si="46">"Start group "&amp;IF(F708&lt;=29%,1,IF(F708&lt;=39%,2,IF(F708&lt;=50%,3,IF(F708&lt;=62%,4,IF(F708&lt;=84%,5,6)))))&amp;" for 50km"</f>
        <v>Start group 6 for 50km</v>
      </c>
      <c r="H708" s="4" t="str">
        <f t="shared" ref="H708:H709" si="47">"Start group "&amp;IF(F708&lt;=20%,1,IF(F708&lt;=33%,2,IF(F708&lt;=43%,3,IF(F708&lt;=52%,4,IF(F708&lt;=69%,5,6)))))&amp;" for 100km"</f>
        <v>Start group 6 for 100km</v>
      </c>
    </row>
    <row r="709" spans="1:8">
      <c r="A709" s="4">
        <v>707</v>
      </c>
      <c r="B709" s="5" t="s">
        <v>62</v>
      </c>
      <c r="C709" s="5" t="s">
        <v>274</v>
      </c>
      <c r="D709" s="30">
        <v>0.26025462962962964</v>
      </c>
      <c r="E709" s="37">
        <f t="shared" si="44"/>
        <v>1</v>
      </c>
      <c r="F709" s="37">
        <f t="shared" si="45"/>
        <v>2.3531166119892633</v>
      </c>
      <c r="G709" s="4" t="str">
        <f t="shared" si="46"/>
        <v>Start group 6 for 50km</v>
      </c>
      <c r="H709" s="4" t="str">
        <f t="shared" si="47"/>
        <v>Start group 6 for 100km</v>
      </c>
    </row>
    <row r="710" spans="1:8">
      <c r="A710" s="4" t="s">
        <v>3394</v>
      </c>
      <c r="B710" s="5" t="s">
        <v>52</v>
      </c>
      <c r="C710" s="5" t="s">
        <v>3395</v>
      </c>
      <c r="D710" s="30"/>
      <c r="E710" s="5"/>
      <c r="F710" s="5"/>
      <c r="G710" s="5"/>
      <c r="H710" s="5"/>
    </row>
    <row r="711" spans="1:8">
      <c r="A711" s="4" t="s">
        <v>76</v>
      </c>
      <c r="B711" s="5" t="s">
        <v>18</v>
      </c>
      <c r="C711" s="5" t="s">
        <v>773</v>
      </c>
      <c r="D711" s="30"/>
      <c r="E711" s="5"/>
      <c r="F711" s="5"/>
      <c r="G711" s="5"/>
      <c r="H711" s="5"/>
    </row>
    <row r="712" spans="1:8">
      <c r="A712" s="4" t="s">
        <v>76</v>
      </c>
      <c r="B712" s="5" t="s">
        <v>5</v>
      </c>
      <c r="C712" s="5" t="s">
        <v>885</v>
      </c>
      <c r="D712" s="30"/>
      <c r="E712" s="5"/>
      <c r="F712" s="5"/>
      <c r="G712" s="5"/>
      <c r="H712" s="5"/>
    </row>
    <row r="713" spans="1:8">
      <c r="A713" s="4" t="s">
        <v>76</v>
      </c>
      <c r="B713" s="5" t="s">
        <v>99</v>
      </c>
      <c r="C713" s="5" t="s">
        <v>249</v>
      </c>
      <c r="D713" s="30"/>
      <c r="E713" s="5"/>
      <c r="F713" s="5"/>
      <c r="G713" s="5"/>
      <c r="H713" s="5"/>
    </row>
    <row r="714" spans="1:8">
      <c r="A714" s="4" t="s">
        <v>76</v>
      </c>
      <c r="B714" s="5" t="s">
        <v>25</v>
      </c>
      <c r="C714" s="5" t="s">
        <v>1212</v>
      </c>
      <c r="D714" s="30"/>
      <c r="E714" s="5"/>
      <c r="F714" s="5"/>
      <c r="G714" s="5"/>
      <c r="H714" s="5"/>
    </row>
    <row r="715" spans="1:8">
      <c r="A715" s="4" t="s">
        <v>76</v>
      </c>
      <c r="B715" s="5" t="s">
        <v>276</v>
      </c>
      <c r="C715" s="5" t="s">
        <v>591</v>
      </c>
      <c r="D715" s="30"/>
      <c r="E715" s="5"/>
      <c r="F715" s="5"/>
      <c r="G715" s="5"/>
      <c r="H715" s="5"/>
    </row>
    <row r="716" spans="1:8">
      <c r="A716" s="4" t="s">
        <v>76</v>
      </c>
      <c r="B716" s="5" t="s">
        <v>31</v>
      </c>
      <c r="C716" s="5" t="s">
        <v>3396</v>
      </c>
      <c r="D716" s="30"/>
      <c r="E716" s="5"/>
      <c r="F716" s="5"/>
      <c r="G716" s="5"/>
      <c r="H716" s="5"/>
    </row>
    <row r="717" spans="1:8">
      <c r="A717" s="4" t="s">
        <v>76</v>
      </c>
      <c r="B717" s="5" t="s">
        <v>16</v>
      </c>
      <c r="C717" s="5" t="s">
        <v>3397</v>
      </c>
      <c r="D717" s="30"/>
      <c r="E717" s="5"/>
      <c r="F717" s="5"/>
      <c r="G717" s="5"/>
      <c r="H717" s="5"/>
    </row>
    <row r="718" spans="1:8">
      <c r="A718" s="4" t="s">
        <v>76</v>
      </c>
      <c r="B718" s="5" t="s">
        <v>22</v>
      </c>
      <c r="C718" s="5" t="s">
        <v>3398</v>
      </c>
      <c r="D718" s="30"/>
      <c r="E718" s="5"/>
      <c r="F718" s="5"/>
      <c r="G718" s="5"/>
      <c r="H718" s="5"/>
    </row>
    <row r="719" spans="1:8">
      <c r="A719" s="4" t="s">
        <v>76</v>
      </c>
      <c r="B719" s="5" t="s">
        <v>47</v>
      </c>
      <c r="C719" s="5" t="s">
        <v>3399</v>
      </c>
      <c r="D719" s="30"/>
      <c r="E719" s="5"/>
      <c r="F719" s="5"/>
      <c r="G719" s="5"/>
      <c r="H719" s="5"/>
    </row>
    <row r="720" spans="1:8">
      <c r="A720" s="4" t="s">
        <v>76</v>
      </c>
      <c r="B720" s="5" t="s">
        <v>23</v>
      </c>
      <c r="C720" s="5" t="s">
        <v>1870</v>
      </c>
      <c r="D720" s="30"/>
      <c r="E720" s="5"/>
      <c r="F720" s="5"/>
      <c r="G720" s="5"/>
      <c r="H720" s="5"/>
    </row>
    <row r="721" spans="1:8">
      <c r="A721" s="4" t="s">
        <v>76</v>
      </c>
      <c r="B721" s="5" t="s">
        <v>4</v>
      </c>
      <c r="C721" s="5" t="s">
        <v>2441</v>
      </c>
      <c r="D721" s="30"/>
      <c r="E721" s="5"/>
      <c r="F721" s="5"/>
      <c r="G721" s="5"/>
      <c r="H721" s="5"/>
    </row>
    <row r="722" spans="1:8">
      <c r="A722" s="4" t="s">
        <v>76</v>
      </c>
      <c r="B722" s="5" t="s">
        <v>122</v>
      </c>
      <c r="C722" s="5" t="s">
        <v>356</v>
      </c>
      <c r="D722" s="30"/>
      <c r="E722" s="5"/>
      <c r="F722" s="5"/>
      <c r="G722" s="5"/>
      <c r="H722" s="5"/>
    </row>
    <row r="723" spans="1:8">
      <c r="A723" s="4" t="s">
        <v>76</v>
      </c>
      <c r="B723" s="5" t="s">
        <v>67</v>
      </c>
      <c r="C723" s="5" t="s">
        <v>225</v>
      </c>
      <c r="D723" s="30"/>
      <c r="E723" s="5"/>
      <c r="F723" s="5"/>
      <c r="G723" s="5"/>
      <c r="H723" s="5"/>
    </row>
    <row r="724" spans="1:8">
      <c r="A724" s="4" t="s">
        <v>76</v>
      </c>
      <c r="B724" s="5" t="s">
        <v>302</v>
      </c>
      <c r="C724" s="5" t="s">
        <v>3400</v>
      </c>
      <c r="D724" s="30"/>
      <c r="E724" s="5"/>
      <c r="F724" s="5"/>
      <c r="G724" s="5"/>
      <c r="H724" s="5"/>
    </row>
    <row r="725" spans="1:8">
      <c r="A725" s="4" t="s">
        <v>76</v>
      </c>
      <c r="B725" s="5" t="s">
        <v>125</v>
      </c>
      <c r="C725" s="5" t="s">
        <v>175</v>
      </c>
      <c r="D725" s="30"/>
      <c r="E725" s="5"/>
      <c r="F725" s="5"/>
      <c r="G725" s="5"/>
      <c r="H725" s="5"/>
    </row>
    <row r="726" spans="1:8">
      <c r="A726" s="4" t="s">
        <v>76</v>
      </c>
      <c r="B726" s="5" t="s">
        <v>53</v>
      </c>
      <c r="C726" s="5" t="s">
        <v>437</v>
      </c>
      <c r="D726" s="30"/>
      <c r="E726" s="5"/>
      <c r="F726" s="5"/>
      <c r="G726" s="5"/>
      <c r="H726" s="5"/>
    </row>
    <row r="727" spans="1:8">
      <c r="A727" s="4" t="s">
        <v>76</v>
      </c>
      <c r="B727" s="5" t="s">
        <v>25</v>
      </c>
      <c r="C727" s="5" t="s">
        <v>288</v>
      </c>
      <c r="D727" s="30"/>
      <c r="E727" s="5"/>
      <c r="F727" s="5"/>
      <c r="G727" s="5"/>
      <c r="H727" s="5"/>
    </row>
    <row r="728" spans="1:8">
      <c r="A728" s="4" t="s">
        <v>76</v>
      </c>
      <c r="B728" s="5" t="s">
        <v>737</v>
      </c>
      <c r="C728" s="5" t="s">
        <v>1182</v>
      </c>
      <c r="D728" s="30"/>
      <c r="E728" s="5"/>
      <c r="F728" s="5"/>
      <c r="G728" s="5"/>
      <c r="H728" s="5"/>
    </row>
    <row r="729" spans="1:8">
      <c r="A729" s="4" t="s">
        <v>76</v>
      </c>
      <c r="B729" s="5" t="s">
        <v>49</v>
      </c>
      <c r="C729" s="5" t="s">
        <v>307</v>
      </c>
      <c r="D729" s="30"/>
      <c r="E729" s="5"/>
      <c r="F729" s="5"/>
      <c r="G729" s="5"/>
      <c r="H729" s="5"/>
    </row>
    <row r="730" spans="1:8">
      <c r="A730" s="4" t="s">
        <v>76</v>
      </c>
      <c r="B730" s="5" t="s">
        <v>372</v>
      </c>
      <c r="C730" s="5" t="s">
        <v>1348</v>
      </c>
      <c r="D730" s="30"/>
      <c r="E730" s="5"/>
      <c r="F730" s="5"/>
      <c r="G730" s="5"/>
      <c r="H730" s="5"/>
    </row>
    <row r="731" spans="1:8">
      <c r="A731" s="4" t="s">
        <v>76</v>
      </c>
      <c r="B731" s="5" t="s">
        <v>172</v>
      </c>
      <c r="C731" s="5" t="s">
        <v>340</v>
      </c>
      <c r="D731" s="30"/>
      <c r="E731" s="5"/>
      <c r="F731" s="5"/>
      <c r="G731" s="5"/>
      <c r="H731" s="5"/>
    </row>
    <row r="732" spans="1:8">
      <c r="A732" s="4" t="s">
        <v>76</v>
      </c>
      <c r="B732" s="5" t="s">
        <v>120</v>
      </c>
      <c r="C732" s="5" t="s">
        <v>2638</v>
      </c>
      <c r="D732" s="30"/>
      <c r="E732" s="5"/>
      <c r="F732" s="5"/>
      <c r="G732" s="5"/>
      <c r="H732" s="5"/>
    </row>
    <row r="733" spans="1:8">
      <c r="A733" s="4" t="s">
        <v>76</v>
      </c>
      <c r="B733" s="5" t="s">
        <v>3401</v>
      </c>
      <c r="C733" s="5" t="s">
        <v>3402</v>
      </c>
      <c r="D733" s="30"/>
      <c r="E733" s="5"/>
      <c r="F733" s="5"/>
      <c r="G733" s="5"/>
      <c r="H733" s="5"/>
    </row>
    <row r="734" spans="1:8">
      <c r="A734" s="4" t="s">
        <v>76</v>
      </c>
      <c r="B734" s="5" t="s">
        <v>3403</v>
      </c>
      <c r="C734" s="5" t="s">
        <v>3404</v>
      </c>
      <c r="D734" s="30"/>
      <c r="E734" s="5"/>
      <c r="F734" s="5"/>
      <c r="G734" s="5"/>
      <c r="H734" s="5"/>
    </row>
    <row r="735" spans="1:8">
      <c r="A735" s="4" t="s">
        <v>76</v>
      </c>
      <c r="B735" s="5" t="s">
        <v>38</v>
      </c>
      <c r="C735" s="5" t="s">
        <v>187</v>
      </c>
      <c r="D735" s="30"/>
      <c r="E735" s="5"/>
      <c r="F735" s="5"/>
      <c r="G735" s="5"/>
      <c r="H735" s="5"/>
    </row>
    <row r="736" spans="1:8">
      <c r="A736" s="4" t="s">
        <v>0</v>
      </c>
      <c r="B736" s="5" t="s">
        <v>767</v>
      </c>
      <c r="C736" s="5" t="s">
        <v>1521</v>
      </c>
      <c r="D736" s="30"/>
      <c r="E736" s="5"/>
      <c r="F736" s="5"/>
      <c r="G736" s="5"/>
      <c r="H736" s="5"/>
    </row>
    <row r="737" spans="1:8">
      <c r="A737" s="4" t="s">
        <v>0</v>
      </c>
      <c r="B737" s="5" t="s">
        <v>724</v>
      </c>
      <c r="C737" s="5" t="s">
        <v>881</v>
      </c>
      <c r="D737" s="30"/>
      <c r="E737" s="5"/>
      <c r="F737" s="5"/>
      <c r="G737" s="5"/>
      <c r="H737" s="5"/>
    </row>
    <row r="738" spans="1:8">
      <c r="A738" s="4" t="s">
        <v>0</v>
      </c>
      <c r="B738" s="5" t="s">
        <v>6</v>
      </c>
      <c r="C738" s="5" t="s">
        <v>685</v>
      </c>
      <c r="D738" s="30"/>
      <c r="E738" s="5"/>
      <c r="F738" s="5"/>
      <c r="G738" s="5"/>
      <c r="H738" s="5"/>
    </row>
    <row r="739" spans="1:8">
      <c r="A739" s="4" t="s">
        <v>0</v>
      </c>
      <c r="B739" s="5" t="s">
        <v>34</v>
      </c>
      <c r="C739" s="5" t="s">
        <v>3405</v>
      </c>
      <c r="D739" s="30"/>
      <c r="E739" s="5"/>
      <c r="F739" s="5"/>
      <c r="G739" s="5"/>
      <c r="H739" s="5"/>
    </row>
    <row r="740" spans="1:8">
      <c r="A740" s="4" t="s">
        <v>0</v>
      </c>
      <c r="B740" s="5" t="s">
        <v>66</v>
      </c>
      <c r="C740" s="5" t="s">
        <v>1875</v>
      </c>
      <c r="D740" s="30"/>
      <c r="E740" s="5"/>
      <c r="F740" s="5"/>
      <c r="G740" s="5"/>
      <c r="H740" s="5"/>
    </row>
    <row r="741" spans="1:8">
      <c r="A741" s="4" t="s">
        <v>0</v>
      </c>
      <c r="B741" s="5" t="s">
        <v>123</v>
      </c>
      <c r="C741" s="5" t="s">
        <v>2877</v>
      </c>
      <c r="D741" s="30"/>
      <c r="E741" s="5"/>
      <c r="F741" s="5"/>
      <c r="G741" s="5"/>
      <c r="H741" s="5"/>
    </row>
    <row r="742" spans="1:8">
      <c r="A742" s="4" t="s">
        <v>0</v>
      </c>
      <c r="B742" s="5" t="s">
        <v>280</v>
      </c>
      <c r="C742" s="5" t="s">
        <v>3406</v>
      </c>
      <c r="D742" s="30"/>
      <c r="E742" s="5"/>
      <c r="F742" s="5"/>
      <c r="G742" s="5"/>
      <c r="H742" s="5"/>
    </row>
    <row r="743" spans="1:8">
      <c r="A743" s="4" t="s">
        <v>0</v>
      </c>
      <c r="B743" s="5" t="s">
        <v>41</v>
      </c>
      <c r="C743" s="5" t="s">
        <v>2366</v>
      </c>
      <c r="D743" s="30"/>
      <c r="E743" s="5"/>
      <c r="F743" s="5"/>
      <c r="G743" s="5"/>
      <c r="H743" s="5"/>
    </row>
    <row r="744" spans="1:8">
      <c r="A744" s="4" t="s">
        <v>0</v>
      </c>
      <c r="B744" s="5" t="s">
        <v>100</v>
      </c>
      <c r="C744" s="5" t="s">
        <v>3407</v>
      </c>
      <c r="D744" s="30"/>
      <c r="E744" s="5"/>
      <c r="F744" s="5"/>
      <c r="G744" s="5"/>
      <c r="H744" s="5"/>
    </row>
    <row r="745" spans="1:8">
      <c r="A745" s="4" t="s">
        <v>0</v>
      </c>
      <c r="B745" s="5" t="s">
        <v>762</v>
      </c>
      <c r="C745" s="5" t="s">
        <v>256</v>
      </c>
      <c r="D745" s="30"/>
      <c r="E745" s="5"/>
      <c r="F745" s="5"/>
      <c r="G745" s="5"/>
      <c r="H745" s="5"/>
    </row>
    <row r="746" spans="1:8">
      <c r="A746" s="4" t="s">
        <v>0</v>
      </c>
      <c r="B746" s="5" t="s">
        <v>15</v>
      </c>
      <c r="C746" s="5" t="s">
        <v>1766</v>
      </c>
      <c r="D746" s="30"/>
      <c r="E746" s="5"/>
      <c r="F746" s="5"/>
      <c r="G746" s="5"/>
      <c r="H746" s="5"/>
    </row>
    <row r="747" spans="1:8">
      <c r="A747" s="4" t="s">
        <v>0</v>
      </c>
      <c r="B747" s="5" t="s">
        <v>30</v>
      </c>
      <c r="C747" s="5" t="s">
        <v>3408</v>
      </c>
      <c r="D747" s="30"/>
      <c r="E747" s="5"/>
      <c r="F747" s="5"/>
      <c r="G747" s="5"/>
      <c r="H747" s="5"/>
    </row>
    <row r="748" spans="1:8">
      <c r="A748" s="4" t="s">
        <v>0</v>
      </c>
      <c r="B748" s="5" t="s">
        <v>31</v>
      </c>
      <c r="C748" s="5" t="s">
        <v>593</v>
      </c>
      <c r="D748" s="30"/>
      <c r="E748" s="5"/>
      <c r="F748" s="5"/>
      <c r="G748" s="5"/>
      <c r="H748" s="5"/>
    </row>
    <row r="749" spans="1:8">
      <c r="A749" s="4" t="s">
        <v>0</v>
      </c>
      <c r="B749" s="5" t="s">
        <v>143</v>
      </c>
      <c r="C749" s="5" t="s">
        <v>164</v>
      </c>
      <c r="D749" s="30"/>
      <c r="E749" s="5"/>
      <c r="F749" s="5"/>
      <c r="G749" s="5"/>
      <c r="H749" s="5"/>
    </row>
    <row r="750" spans="1:8">
      <c r="A750" s="4" t="s">
        <v>0</v>
      </c>
      <c r="B750" s="5" t="s">
        <v>3409</v>
      </c>
      <c r="C750" s="5" t="s">
        <v>175</v>
      </c>
      <c r="D750" s="30"/>
      <c r="E750" s="5"/>
      <c r="F750" s="5"/>
      <c r="G750" s="5"/>
      <c r="H750" s="5"/>
    </row>
    <row r="751" spans="1:8">
      <c r="A751" s="4" t="s">
        <v>0</v>
      </c>
      <c r="B751" s="5" t="s">
        <v>38</v>
      </c>
      <c r="C751" s="5" t="s">
        <v>981</v>
      </c>
      <c r="D751" s="30"/>
      <c r="E751" s="5"/>
      <c r="F751" s="5"/>
      <c r="G751" s="5"/>
      <c r="H751" s="5"/>
    </row>
    <row r="752" spans="1:8">
      <c r="A752" s="4" t="s">
        <v>0</v>
      </c>
      <c r="B752" s="5" t="s">
        <v>31</v>
      </c>
      <c r="C752" s="5" t="s">
        <v>245</v>
      </c>
      <c r="D752" s="30"/>
      <c r="E752" s="5"/>
      <c r="F752" s="5"/>
      <c r="G752" s="5"/>
      <c r="H752" s="5"/>
    </row>
    <row r="753" spans="1:8">
      <c r="A753" s="4" t="s">
        <v>0</v>
      </c>
      <c r="B753" s="5" t="s">
        <v>14</v>
      </c>
      <c r="C753" s="5" t="s">
        <v>704</v>
      </c>
      <c r="D753" s="30"/>
      <c r="E753" s="5"/>
      <c r="F753" s="5"/>
      <c r="G753" s="5"/>
      <c r="H753" s="5"/>
    </row>
    <row r="754" spans="1:8">
      <c r="A754" s="4" t="s">
        <v>0</v>
      </c>
      <c r="B754" s="5" t="s">
        <v>2312</v>
      </c>
      <c r="C754" s="5" t="s">
        <v>3228</v>
      </c>
      <c r="D754" s="30"/>
      <c r="E754" s="5"/>
      <c r="F754" s="5"/>
      <c r="G754" s="5"/>
      <c r="H754" s="5"/>
    </row>
    <row r="755" spans="1:8">
      <c r="A755" s="4" t="s">
        <v>0</v>
      </c>
      <c r="B755" s="5" t="s">
        <v>56</v>
      </c>
      <c r="C755" s="5" t="s">
        <v>434</v>
      </c>
      <c r="D755" s="30"/>
      <c r="E755" s="5"/>
      <c r="F755" s="5"/>
      <c r="G755" s="5"/>
      <c r="H755" s="5"/>
    </row>
    <row r="756" spans="1:8">
      <c r="A756" s="4" t="s">
        <v>0</v>
      </c>
      <c r="B756" s="5" t="s">
        <v>36</v>
      </c>
      <c r="C756" s="5" t="s">
        <v>704</v>
      </c>
      <c r="D756" s="30"/>
      <c r="E756" s="5"/>
      <c r="F756" s="5"/>
      <c r="G756" s="5"/>
      <c r="H756" s="5"/>
    </row>
    <row r="757" spans="1:8">
      <c r="A757" s="4" t="s">
        <v>0</v>
      </c>
      <c r="B757" s="5" t="s">
        <v>83</v>
      </c>
      <c r="C757" s="5" t="s">
        <v>3410</v>
      </c>
      <c r="D757" s="30"/>
      <c r="E757" s="5"/>
      <c r="F757" s="5"/>
      <c r="G757" s="5"/>
      <c r="H757" s="5"/>
    </row>
    <row r="758" spans="1:8">
      <c r="A758" s="4" t="s">
        <v>0</v>
      </c>
      <c r="B758" s="5" t="s">
        <v>175</v>
      </c>
      <c r="C758" s="5" t="s">
        <v>3411</v>
      </c>
      <c r="D758" s="30"/>
      <c r="E758" s="5"/>
      <c r="F758" s="5"/>
      <c r="G758" s="5"/>
      <c r="H758" s="5"/>
    </row>
    <row r="759" spans="1:8">
      <c r="A759" s="4" t="s">
        <v>0</v>
      </c>
      <c r="B759" s="5" t="s">
        <v>2791</v>
      </c>
      <c r="C759" s="5" t="s">
        <v>313</v>
      </c>
      <c r="D759" s="30"/>
      <c r="E759" s="5"/>
      <c r="F759" s="5"/>
      <c r="G759" s="5"/>
      <c r="H759" s="5"/>
    </row>
    <row r="760" spans="1:8">
      <c r="A760" s="4" t="s">
        <v>0</v>
      </c>
      <c r="B760" s="5" t="s">
        <v>3412</v>
      </c>
      <c r="C760" s="5" t="s">
        <v>3413</v>
      </c>
      <c r="D760" s="30"/>
      <c r="E760" s="5"/>
      <c r="F760" s="5"/>
      <c r="G760" s="5"/>
      <c r="H760" s="5"/>
    </row>
    <row r="761" spans="1:8">
      <c r="A761" s="4" t="s">
        <v>0</v>
      </c>
      <c r="B761" s="5" t="s">
        <v>3414</v>
      </c>
      <c r="C761" s="5" t="s">
        <v>668</v>
      </c>
      <c r="D761" s="30"/>
      <c r="E761" s="5"/>
      <c r="F761" s="5"/>
      <c r="G761" s="5"/>
      <c r="H761" s="5"/>
    </row>
    <row r="762" spans="1:8">
      <c r="A762" s="4" t="s">
        <v>0</v>
      </c>
      <c r="B762" s="5" t="s">
        <v>318</v>
      </c>
      <c r="C762" s="5" t="s">
        <v>1825</v>
      </c>
      <c r="D762" s="30"/>
      <c r="E762" s="5"/>
      <c r="F762" s="5"/>
      <c r="G762" s="5"/>
      <c r="H762" s="5"/>
    </row>
    <row r="763" spans="1:8">
      <c r="A763" s="4" t="s">
        <v>0</v>
      </c>
      <c r="B763" s="5" t="s">
        <v>70</v>
      </c>
      <c r="C763" s="5" t="s">
        <v>610</v>
      </c>
      <c r="D763" s="30"/>
      <c r="E763" s="5"/>
      <c r="F763" s="5"/>
      <c r="G763" s="5"/>
      <c r="H763" s="5"/>
    </row>
    <row r="764" spans="1:8">
      <c r="A764" s="4" t="s">
        <v>0</v>
      </c>
      <c r="B764" s="5" t="s">
        <v>16</v>
      </c>
      <c r="C764" s="5" t="s">
        <v>1716</v>
      </c>
      <c r="D764" s="30"/>
      <c r="E764" s="5"/>
      <c r="F764" s="5"/>
      <c r="G764" s="5"/>
      <c r="H764" s="5"/>
    </row>
    <row r="765" spans="1:8">
      <c r="A765" s="4" t="s">
        <v>0</v>
      </c>
      <c r="B765" s="5" t="s">
        <v>56</v>
      </c>
      <c r="C765" s="5" t="s">
        <v>2714</v>
      </c>
      <c r="D765" s="30"/>
      <c r="E765" s="5"/>
      <c r="F765" s="5"/>
      <c r="G765" s="5"/>
      <c r="H765" s="5"/>
    </row>
    <row r="766" spans="1:8">
      <c r="A766" s="4" t="s">
        <v>0</v>
      </c>
      <c r="B766" s="5" t="s">
        <v>15</v>
      </c>
      <c r="C766" s="5" t="s">
        <v>1900</v>
      </c>
      <c r="D766" s="30"/>
      <c r="E766" s="5"/>
      <c r="F766" s="5"/>
      <c r="G766" s="5"/>
      <c r="H766" s="5"/>
    </row>
    <row r="767" spans="1:8">
      <c r="A767" s="4" t="s">
        <v>0</v>
      </c>
      <c r="B767" s="5" t="s">
        <v>166</v>
      </c>
      <c r="C767" s="5" t="s">
        <v>261</v>
      </c>
      <c r="D767" s="30"/>
      <c r="E767" s="5"/>
      <c r="F767" s="5"/>
      <c r="G767" s="5"/>
      <c r="H767" s="5"/>
    </row>
    <row r="768" spans="1:8">
      <c r="A768" s="4" t="s">
        <v>0</v>
      </c>
      <c r="B768" s="5" t="s">
        <v>50</v>
      </c>
      <c r="C768" s="5" t="s">
        <v>2010</v>
      </c>
      <c r="D768" s="30"/>
      <c r="E768" s="5"/>
      <c r="F768" s="5"/>
      <c r="G768" s="5"/>
      <c r="H768" s="5"/>
    </row>
    <row r="769" spans="1:8">
      <c r="A769" s="4" t="s">
        <v>0</v>
      </c>
      <c r="B769" s="5" t="s">
        <v>349</v>
      </c>
      <c r="C769" s="5" t="s">
        <v>1630</v>
      </c>
      <c r="D769" s="30"/>
      <c r="E769" s="5"/>
      <c r="F769" s="5"/>
      <c r="G769" s="5"/>
      <c r="H769" s="5"/>
    </row>
    <row r="770" spans="1:8">
      <c r="A770" s="4" t="s">
        <v>0</v>
      </c>
      <c r="B770" s="5" t="s">
        <v>31</v>
      </c>
      <c r="C770" s="5" t="s">
        <v>1991</v>
      </c>
      <c r="D770" s="30"/>
      <c r="E770" s="5"/>
      <c r="F770" s="5"/>
      <c r="G770" s="5"/>
      <c r="H770" s="5"/>
    </row>
    <row r="771" spans="1:8">
      <c r="A771" s="4" t="s">
        <v>0</v>
      </c>
      <c r="B771" s="5" t="s">
        <v>697</v>
      </c>
      <c r="C771" s="5" t="s">
        <v>293</v>
      </c>
      <c r="D771" s="30"/>
      <c r="E771" s="5"/>
      <c r="F771" s="5"/>
      <c r="G771" s="5"/>
      <c r="H771" s="5"/>
    </row>
    <row r="772" spans="1:8">
      <c r="A772" s="4" t="s">
        <v>0</v>
      </c>
      <c r="B772" s="5" t="s">
        <v>12</v>
      </c>
      <c r="C772" s="5" t="s">
        <v>1952</v>
      </c>
      <c r="D772" s="30"/>
      <c r="E772" s="5"/>
      <c r="F772" s="5"/>
      <c r="G772" s="5"/>
      <c r="H772" s="5"/>
    </row>
    <row r="773" spans="1:8">
      <c r="A773" s="4" t="s">
        <v>0</v>
      </c>
      <c r="B773" s="5" t="s">
        <v>138</v>
      </c>
      <c r="C773" s="5" t="s">
        <v>3415</v>
      </c>
      <c r="D773" s="30"/>
      <c r="E773" s="5"/>
      <c r="F773" s="5"/>
      <c r="G773" s="5"/>
      <c r="H773" s="5"/>
    </row>
    <row r="774" spans="1:8">
      <c r="A774" s="4" t="s">
        <v>0</v>
      </c>
      <c r="B774" s="5" t="s">
        <v>12</v>
      </c>
      <c r="C774" s="5" t="s">
        <v>1665</v>
      </c>
      <c r="D774" s="30"/>
      <c r="E774" s="5"/>
      <c r="F774" s="5"/>
      <c r="G774" s="5"/>
      <c r="H774" s="5"/>
    </row>
    <row r="775" spans="1:8">
      <c r="A775" s="4" t="s">
        <v>0</v>
      </c>
      <c r="B775" s="5" t="s">
        <v>280</v>
      </c>
      <c r="C775" s="5" t="s">
        <v>296</v>
      </c>
      <c r="D775" s="30"/>
      <c r="E775" s="5"/>
      <c r="F775" s="5"/>
      <c r="G775" s="5"/>
      <c r="H775" s="5"/>
    </row>
    <row r="776" spans="1:8">
      <c r="A776" s="4" t="s">
        <v>0</v>
      </c>
      <c r="B776" s="5" t="s">
        <v>11</v>
      </c>
      <c r="C776" s="5" t="s">
        <v>1539</v>
      </c>
      <c r="D776" s="30"/>
      <c r="E776" s="5"/>
      <c r="F776" s="5"/>
      <c r="G776" s="5"/>
      <c r="H776" s="5"/>
    </row>
    <row r="777" spans="1:8">
      <c r="A777" s="4" t="s">
        <v>0</v>
      </c>
      <c r="B777" s="5" t="s">
        <v>28</v>
      </c>
      <c r="C777" s="5" t="s">
        <v>774</v>
      </c>
      <c r="D777" s="30"/>
      <c r="E777" s="5"/>
      <c r="F777" s="5"/>
      <c r="G777" s="5"/>
      <c r="H777" s="5"/>
    </row>
    <row r="778" spans="1:8">
      <c r="A778" s="4" t="s">
        <v>0</v>
      </c>
      <c r="B778" s="5" t="s">
        <v>1229</v>
      </c>
      <c r="C778" s="5" t="s">
        <v>491</v>
      </c>
      <c r="D778" s="30"/>
      <c r="E778" s="5"/>
      <c r="F778" s="5"/>
      <c r="G778" s="5"/>
      <c r="H778" s="5"/>
    </row>
    <row r="779" spans="1:8">
      <c r="A779" s="4" t="s">
        <v>0</v>
      </c>
      <c r="B779" s="5" t="s">
        <v>84</v>
      </c>
      <c r="C779" s="5" t="s">
        <v>1221</v>
      </c>
      <c r="D779" s="30"/>
      <c r="E779" s="5"/>
      <c r="F779" s="5"/>
      <c r="G779" s="5"/>
      <c r="H779" s="5"/>
    </row>
    <row r="780" spans="1:8">
      <c r="A780" s="4" t="s">
        <v>0</v>
      </c>
      <c r="B780" s="5" t="s">
        <v>56</v>
      </c>
      <c r="C780" s="5" t="s">
        <v>1606</v>
      </c>
      <c r="D780" s="30"/>
      <c r="E780" s="5"/>
      <c r="F780" s="5"/>
      <c r="G780" s="5"/>
      <c r="H780" s="5"/>
    </row>
    <row r="781" spans="1:8">
      <c r="A781" s="4" t="s">
        <v>0</v>
      </c>
      <c r="B781" s="5" t="s">
        <v>22</v>
      </c>
      <c r="C781" s="5" t="s">
        <v>923</v>
      </c>
      <c r="D781" s="30"/>
      <c r="E781" s="5"/>
      <c r="F781" s="5"/>
      <c r="G781" s="5"/>
      <c r="H781" s="5"/>
    </row>
    <row r="782" spans="1:8">
      <c r="A782" s="4" t="s">
        <v>0</v>
      </c>
      <c r="B782" s="5" t="s">
        <v>3416</v>
      </c>
      <c r="C782" s="5" t="s">
        <v>444</v>
      </c>
      <c r="D782" s="30"/>
      <c r="E782" s="5"/>
      <c r="F782" s="5"/>
      <c r="G782" s="5"/>
      <c r="H782" s="5"/>
    </row>
    <row r="783" spans="1:8">
      <c r="A783" s="4" t="s">
        <v>0</v>
      </c>
      <c r="B783" s="5" t="s">
        <v>294</v>
      </c>
      <c r="C783" s="5" t="s">
        <v>2566</v>
      </c>
      <c r="D783" s="30"/>
      <c r="E783" s="5"/>
      <c r="F783" s="5"/>
      <c r="G783" s="5"/>
      <c r="H783" s="5"/>
    </row>
    <row r="784" spans="1:8">
      <c r="A784" s="4" t="s">
        <v>0</v>
      </c>
      <c r="B784" s="5" t="s">
        <v>514</v>
      </c>
      <c r="C784" s="5" t="s">
        <v>1595</v>
      </c>
      <c r="D784" s="30"/>
      <c r="E784" s="5"/>
      <c r="F784" s="5"/>
      <c r="G784" s="5"/>
      <c r="H784" s="5"/>
    </row>
    <row r="785" spans="1:8">
      <c r="A785" s="4" t="s">
        <v>0</v>
      </c>
      <c r="B785" s="5" t="s">
        <v>28</v>
      </c>
      <c r="C785" s="5" t="s">
        <v>1651</v>
      </c>
      <c r="D785" s="30"/>
      <c r="E785" s="5"/>
      <c r="F785" s="5"/>
      <c r="G785" s="5"/>
      <c r="H785" s="5"/>
    </row>
    <row r="786" spans="1:8">
      <c r="A786" s="4" t="s">
        <v>0</v>
      </c>
      <c r="B786" s="5" t="s">
        <v>80</v>
      </c>
      <c r="C786" s="5" t="s">
        <v>1908</v>
      </c>
      <c r="D786" s="30"/>
      <c r="E786" s="5"/>
      <c r="F786" s="5"/>
      <c r="G786" s="5"/>
      <c r="H786" s="5"/>
    </row>
    <row r="787" spans="1:8">
      <c r="A787" s="4" t="s">
        <v>0</v>
      </c>
      <c r="B787" s="5" t="s">
        <v>3417</v>
      </c>
      <c r="C787" s="5" t="s">
        <v>3418</v>
      </c>
      <c r="D787" s="30"/>
      <c r="E787" s="5"/>
      <c r="F787" s="5"/>
      <c r="G787" s="5"/>
      <c r="H787" s="5"/>
    </row>
    <row r="788" spans="1:8">
      <c r="A788" s="4" t="s">
        <v>0</v>
      </c>
      <c r="B788" s="5" t="s">
        <v>41</v>
      </c>
      <c r="C788" s="5" t="s">
        <v>1708</v>
      </c>
      <c r="D788" s="30"/>
      <c r="E788" s="5"/>
      <c r="F788" s="5"/>
      <c r="G788" s="5"/>
      <c r="H788" s="5"/>
    </row>
    <row r="789" spans="1:8">
      <c r="A789" s="4" t="s">
        <v>0</v>
      </c>
      <c r="B789" s="5" t="s">
        <v>175</v>
      </c>
      <c r="C789" s="5" t="s">
        <v>431</v>
      </c>
      <c r="D789" s="30"/>
      <c r="E789" s="5"/>
      <c r="F789" s="5"/>
      <c r="G789" s="5"/>
      <c r="H789" s="5"/>
    </row>
    <row r="790" spans="1:8">
      <c r="A790" s="4" t="s">
        <v>0</v>
      </c>
      <c r="B790" s="5" t="s">
        <v>50</v>
      </c>
      <c r="C790" s="5" t="s">
        <v>854</v>
      </c>
      <c r="D790" s="30"/>
      <c r="E790" s="5"/>
      <c r="F790" s="5"/>
      <c r="G790" s="5"/>
      <c r="H790" s="5"/>
    </row>
    <row r="791" spans="1:8">
      <c r="A791" s="4" t="s">
        <v>0</v>
      </c>
      <c r="B791" s="5" t="s">
        <v>15</v>
      </c>
      <c r="C791" s="5" t="s">
        <v>1051</v>
      </c>
      <c r="D791" s="30"/>
      <c r="E791" s="5"/>
      <c r="F791" s="5"/>
      <c r="G791" s="5"/>
      <c r="H791" s="5"/>
    </row>
    <row r="792" spans="1:8">
      <c r="A792" s="4" t="s">
        <v>0</v>
      </c>
      <c r="B792" s="5" t="s">
        <v>27</v>
      </c>
      <c r="C792" s="5" t="s">
        <v>3419</v>
      </c>
      <c r="D792" s="30"/>
      <c r="E792" s="5"/>
      <c r="F792" s="5"/>
      <c r="G792" s="5"/>
      <c r="H792" s="5"/>
    </row>
    <row r="793" spans="1:8">
      <c r="A793" s="4" t="s">
        <v>0</v>
      </c>
      <c r="B793" s="5" t="s">
        <v>2359</v>
      </c>
      <c r="C793" s="5" t="s">
        <v>3420</v>
      </c>
      <c r="D793" s="30"/>
      <c r="E793" s="5"/>
      <c r="F793" s="5"/>
      <c r="G793" s="5"/>
      <c r="H793" s="5"/>
    </row>
    <row r="794" spans="1:8">
      <c r="A794" s="4" t="s">
        <v>0</v>
      </c>
      <c r="B794" s="5" t="s">
        <v>3421</v>
      </c>
      <c r="C794" s="5" t="s">
        <v>3422</v>
      </c>
      <c r="D794" s="30"/>
      <c r="E794" s="5"/>
      <c r="F794" s="5"/>
      <c r="G794" s="5"/>
      <c r="H794" s="5"/>
    </row>
    <row r="795" spans="1:8">
      <c r="A795" s="4" t="s">
        <v>0</v>
      </c>
      <c r="B795" s="5" t="s">
        <v>38</v>
      </c>
      <c r="C795" s="5" t="s">
        <v>616</v>
      </c>
      <c r="D795" s="30"/>
      <c r="E795" s="5"/>
      <c r="F795" s="5"/>
      <c r="G795" s="5"/>
      <c r="H795" s="5"/>
    </row>
    <row r="796" spans="1:8">
      <c r="A796" s="4" t="s">
        <v>0</v>
      </c>
      <c r="B796" s="5" t="s">
        <v>50</v>
      </c>
      <c r="C796" s="5" t="s">
        <v>282</v>
      </c>
      <c r="D796" s="30"/>
      <c r="E796" s="5"/>
      <c r="F796" s="5"/>
      <c r="G796" s="5"/>
      <c r="H796" s="5"/>
    </row>
    <row r="797" spans="1:8">
      <c r="A797" s="4" t="s">
        <v>0</v>
      </c>
      <c r="B797" s="5" t="s">
        <v>3423</v>
      </c>
      <c r="C797" s="5" t="s">
        <v>3424</v>
      </c>
      <c r="D797" s="30"/>
      <c r="E797" s="5"/>
      <c r="F797" s="5"/>
      <c r="G797" s="5"/>
      <c r="H797" s="5"/>
    </row>
    <row r="798" spans="1:8">
      <c r="A798" s="4" t="s">
        <v>0</v>
      </c>
      <c r="B798" s="5" t="s">
        <v>15</v>
      </c>
      <c r="C798" s="5" t="s">
        <v>1632</v>
      </c>
      <c r="D798" s="30"/>
      <c r="E798" s="5"/>
      <c r="F798" s="5"/>
      <c r="G798" s="5"/>
      <c r="H798" s="5"/>
    </row>
    <row r="799" spans="1:8">
      <c r="A799" s="4" t="s">
        <v>0</v>
      </c>
      <c r="B799" s="5" t="s">
        <v>2456</v>
      </c>
      <c r="C799" s="5" t="s">
        <v>2457</v>
      </c>
      <c r="D799" s="30"/>
      <c r="E799" s="5"/>
      <c r="F799" s="5"/>
      <c r="G799" s="5"/>
      <c r="H799" s="5"/>
    </row>
    <row r="800" spans="1:8">
      <c r="A800" s="4" t="s">
        <v>0</v>
      </c>
      <c r="B800" s="5" t="s">
        <v>208</v>
      </c>
      <c r="C800" s="5" t="s">
        <v>3425</v>
      </c>
      <c r="D800" s="30"/>
      <c r="E800" s="5"/>
      <c r="F800" s="5"/>
      <c r="G800" s="5"/>
      <c r="H800" s="5"/>
    </row>
    <row r="801" spans="1:8">
      <c r="A801" s="4" t="s">
        <v>0</v>
      </c>
      <c r="B801" s="5" t="s">
        <v>15</v>
      </c>
      <c r="C801" s="5" t="s">
        <v>361</v>
      </c>
      <c r="D801" s="30"/>
      <c r="E801" s="5"/>
      <c r="F801" s="5"/>
      <c r="G801" s="5"/>
      <c r="H801" s="5"/>
    </row>
    <row r="802" spans="1:8">
      <c r="A802" s="4" t="s">
        <v>0</v>
      </c>
      <c r="B802" s="5" t="s">
        <v>139</v>
      </c>
      <c r="C802" s="5" t="s">
        <v>1839</v>
      </c>
      <c r="D802" s="30"/>
      <c r="E802" s="5"/>
      <c r="F802" s="5"/>
      <c r="G802" s="5"/>
      <c r="H802" s="5"/>
    </row>
    <row r="803" spans="1:8">
      <c r="A803" s="4" t="s">
        <v>0</v>
      </c>
      <c r="B803" s="5" t="s">
        <v>95</v>
      </c>
      <c r="C803" s="5" t="s">
        <v>1962</v>
      </c>
      <c r="D803" s="30"/>
      <c r="E803" s="5"/>
      <c r="F803" s="5"/>
      <c r="G803" s="5"/>
      <c r="H803" s="5"/>
    </row>
    <row r="804" spans="1:8">
      <c r="A804" s="4" t="s">
        <v>0</v>
      </c>
      <c r="B804" s="5" t="s">
        <v>439</v>
      </c>
      <c r="C804" s="5" t="s">
        <v>2720</v>
      </c>
      <c r="D804" s="30"/>
      <c r="E804" s="5"/>
      <c r="F804" s="5"/>
      <c r="G804" s="5"/>
      <c r="H804" s="5"/>
    </row>
    <row r="805" spans="1:8">
      <c r="A805" s="4" t="s">
        <v>0</v>
      </c>
      <c r="B805" s="5" t="s">
        <v>574</v>
      </c>
      <c r="C805" s="5" t="s">
        <v>2970</v>
      </c>
      <c r="D805" s="30"/>
      <c r="E805" s="5"/>
      <c r="F805" s="5"/>
      <c r="G805" s="5"/>
      <c r="H805" s="5"/>
    </row>
    <row r="806" spans="1:8">
      <c r="A806" s="4" t="s">
        <v>0</v>
      </c>
      <c r="B806" s="5" t="s">
        <v>45</v>
      </c>
      <c r="C806" s="5" t="s">
        <v>3326</v>
      </c>
      <c r="D806" s="30"/>
      <c r="E806" s="5"/>
      <c r="F806" s="5"/>
      <c r="G806" s="5"/>
      <c r="H806" s="5"/>
    </row>
    <row r="807" spans="1:8">
      <c r="A807" s="4" t="s">
        <v>0</v>
      </c>
      <c r="B807" s="5" t="s">
        <v>492</v>
      </c>
      <c r="C807" s="5" t="s">
        <v>486</v>
      </c>
      <c r="D807" s="30"/>
      <c r="E807" s="5"/>
      <c r="F807" s="5"/>
      <c r="G807" s="5"/>
      <c r="H807" s="5"/>
    </row>
    <row r="808" spans="1:8">
      <c r="A808" s="4" t="s">
        <v>0</v>
      </c>
      <c r="B808" s="5" t="s">
        <v>342</v>
      </c>
      <c r="C808" s="5" t="s">
        <v>229</v>
      </c>
      <c r="D808" s="30"/>
      <c r="E808" s="5"/>
      <c r="F808" s="5"/>
      <c r="G808" s="5"/>
      <c r="H808" s="5"/>
    </row>
    <row r="809" spans="1:8">
      <c r="A809" s="4" t="s">
        <v>0</v>
      </c>
      <c r="B809" s="5" t="s">
        <v>46</v>
      </c>
      <c r="C809" s="5" t="s">
        <v>1845</v>
      </c>
      <c r="D809" s="30"/>
      <c r="E809" s="5"/>
      <c r="F809" s="5"/>
      <c r="G809" s="5"/>
      <c r="H809" s="5"/>
    </row>
    <row r="810" spans="1:8">
      <c r="A810" s="4" t="s">
        <v>0</v>
      </c>
      <c r="B810" s="5" t="s">
        <v>3426</v>
      </c>
      <c r="C810" s="5" t="s">
        <v>3427</v>
      </c>
      <c r="D810" s="30"/>
      <c r="E810" s="5"/>
      <c r="F810" s="5"/>
      <c r="G810" s="5"/>
      <c r="H810" s="5"/>
    </row>
    <row r="811" spans="1:8">
      <c r="A811" s="4" t="s">
        <v>0</v>
      </c>
      <c r="B811" s="5" t="s">
        <v>17</v>
      </c>
      <c r="C811" s="5" t="s">
        <v>619</v>
      </c>
      <c r="D811" s="30"/>
      <c r="E811" s="5"/>
      <c r="F811" s="5"/>
      <c r="G811" s="5"/>
      <c r="H811" s="5"/>
    </row>
    <row r="812" spans="1:8">
      <c r="A812" s="4" t="s">
        <v>0</v>
      </c>
      <c r="B812" s="5" t="s">
        <v>112</v>
      </c>
      <c r="C812" s="5" t="s">
        <v>971</v>
      </c>
      <c r="D812" s="30"/>
      <c r="E812" s="5"/>
      <c r="F812" s="5"/>
      <c r="G812" s="5"/>
      <c r="H812" s="5"/>
    </row>
    <row r="813" spans="1:8">
      <c r="A813" s="4" t="s">
        <v>0</v>
      </c>
      <c r="B813" s="5" t="s">
        <v>132</v>
      </c>
      <c r="C813" s="5" t="s">
        <v>1511</v>
      </c>
      <c r="D813" s="30"/>
      <c r="E813" s="5"/>
      <c r="F813" s="5"/>
      <c r="G813" s="5"/>
      <c r="H813" s="5"/>
    </row>
    <row r="814" spans="1:8">
      <c r="A814" s="4" t="s">
        <v>0</v>
      </c>
      <c r="B814" s="5" t="s">
        <v>49</v>
      </c>
      <c r="C814" s="5" t="s">
        <v>1859</v>
      </c>
      <c r="D814" s="30"/>
      <c r="E814" s="5"/>
      <c r="F814" s="5"/>
      <c r="G814" s="5"/>
      <c r="H814" s="5"/>
    </row>
    <row r="815" spans="1:8">
      <c r="A815" s="4" t="s">
        <v>0</v>
      </c>
      <c r="B815" s="5" t="s">
        <v>2571</v>
      </c>
      <c r="C815" s="5" t="s">
        <v>3428</v>
      </c>
      <c r="D815" s="30"/>
      <c r="E815" s="5"/>
      <c r="F815" s="5"/>
      <c r="G815" s="5"/>
      <c r="H815" s="5"/>
    </row>
    <row r="816" spans="1:8">
      <c r="A816" s="4" t="s">
        <v>0</v>
      </c>
      <c r="B816" s="5" t="s">
        <v>78</v>
      </c>
      <c r="C816" s="5" t="s">
        <v>385</v>
      </c>
      <c r="D816" s="30"/>
      <c r="E816" s="5"/>
      <c r="F816" s="5"/>
      <c r="G816" s="5"/>
      <c r="H816" s="5"/>
    </row>
    <row r="817" spans="1:8">
      <c r="A817" s="4" t="s">
        <v>0</v>
      </c>
      <c r="B817" s="5" t="s">
        <v>70</v>
      </c>
      <c r="C817" s="5" t="s">
        <v>502</v>
      </c>
      <c r="D817" s="30"/>
      <c r="E817" s="5"/>
      <c r="F817" s="5"/>
      <c r="G817" s="5"/>
      <c r="H817" s="5"/>
    </row>
    <row r="818" spans="1:8">
      <c r="A818" s="4" t="s">
        <v>0</v>
      </c>
      <c r="B818" s="5" t="s">
        <v>28</v>
      </c>
      <c r="C818" s="5" t="s">
        <v>1623</v>
      </c>
      <c r="D818" s="30"/>
      <c r="E818" s="5"/>
      <c r="F818" s="5"/>
      <c r="G818" s="5"/>
      <c r="H818" s="5"/>
    </row>
    <row r="819" spans="1:8">
      <c r="A819" s="4" t="s">
        <v>0</v>
      </c>
      <c r="B819" s="5" t="s">
        <v>286</v>
      </c>
      <c r="C819" s="5" t="s">
        <v>1542</v>
      </c>
      <c r="D819" s="30"/>
      <c r="E819" s="5"/>
      <c r="F819" s="5"/>
      <c r="G819" s="5"/>
      <c r="H819" s="5"/>
    </row>
    <row r="820" spans="1:8">
      <c r="A820" s="4" t="s">
        <v>0</v>
      </c>
      <c r="B820" s="5" t="s">
        <v>609</v>
      </c>
      <c r="C820" s="5" t="s">
        <v>92</v>
      </c>
      <c r="D820" s="30"/>
      <c r="E820" s="5"/>
      <c r="F820" s="5"/>
      <c r="G820" s="5"/>
      <c r="H820" s="5"/>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28"/>
  <sheetViews>
    <sheetView workbookViewId="0">
      <selection activeCell="G2" sqref="G2:H3"/>
    </sheetView>
  </sheetViews>
  <sheetFormatPr baseColWidth="10" defaultRowHeight="15" x14ac:dyDescent="0"/>
  <cols>
    <col min="1" max="1" width="10.83203125" style="99"/>
    <col min="2" max="2" width="21" style="87" customWidth="1"/>
    <col min="3" max="3" width="25.1640625" style="87" customWidth="1"/>
    <col min="4" max="4" width="10.83203125" style="87"/>
    <col min="5" max="5" width="16.83203125" style="87" customWidth="1"/>
    <col min="6" max="6" width="19.83203125" style="87" customWidth="1"/>
    <col min="7" max="7" width="25.33203125" style="87" customWidth="1"/>
    <col min="8" max="8" width="26.83203125" style="87" customWidth="1"/>
    <col min="9" max="16384" width="10.83203125" style="87"/>
  </cols>
  <sheetData>
    <row r="1" spans="1:8" customFormat="1" ht="45" customHeight="1">
      <c r="A1" s="110" t="s">
        <v>13419</v>
      </c>
      <c r="D1" s="48"/>
      <c r="G1" s="137" t="s">
        <v>14561</v>
      </c>
      <c r="H1" s="137"/>
    </row>
    <row r="2" spans="1:8" customFormat="1" ht="45">
      <c r="A2" s="22" t="s">
        <v>75</v>
      </c>
      <c r="B2" s="13" t="s">
        <v>74</v>
      </c>
      <c r="C2" s="33" t="s">
        <v>180</v>
      </c>
      <c r="D2" s="13" t="s">
        <v>764</v>
      </c>
      <c r="E2" s="34" t="s">
        <v>1499</v>
      </c>
      <c r="F2" s="38" t="s">
        <v>1500</v>
      </c>
      <c r="G2" s="100" t="s">
        <v>14559</v>
      </c>
      <c r="H2" s="100" t="s">
        <v>14560</v>
      </c>
    </row>
    <row r="3" spans="1:8">
      <c r="A3" s="127">
        <v>1</v>
      </c>
      <c r="B3" s="74" t="s">
        <v>11010</v>
      </c>
      <c r="C3" s="74" t="s">
        <v>11021</v>
      </c>
      <c r="D3" s="75">
        <v>0.10016203703703704</v>
      </c>
      <c r="E3" s="37">
        <f>A3/396</f>
        <v>2.5252525252525255E-3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127">
        <v>2</v>
      </c>
      <c r="B4" s="74" t="s">
        <v>13103</v>
      </c>
      <c r="C4" s="74" t="s">
        <v>13104</v>
      </c>
      <c r="D4" s="75">
        <v>0.10078703703703702</v>
      </c>
      <c r="E4" s="37">
        <f t="shared" ref="E4:E67" si="0">A4/396</f>
        <v>5.0505050505050509E-3</v>
      </c>
      <c r="F4" s="37">
        <f t="shared" ref="F4:F67" si="1">((HOUR(D4)*60+MINUTE(D4)+SECOND(D4)/60)-(HOUR($D$3)*60+MINUTE($D$3)+SECOND($D$3)/60))/(HOUR($D$3)*60+MINUTE($D$3)+SECOND($D$3)/60)</f>
        <v>6.2398890686388197E-3</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127">
        <v>3</v>
      </c>
      <c r="B5" s="74" t="s">
        <v>11648</v>
      </c>
      <c r="C5" s="74" t="s">
        <v>11770</v>
      </c>
      <c r="D5" s="75">
        <v>0.10108796296296296</v>
      </c>
      <c r="E5" s="37">
        <f t="shared" si="0"/>
        <v>7.575757575757576E-3</v>
      </c>
      <c r="F5" s="37">
        <f t="shared" si="1"/>
        <v>9.2442801016871471E-3</v>
      </c>
      <c r="G5" s="4" t="str">
        <f t="shared" si="2"/>
        <v>Start group 1 for 50km</v>
      </c>
      <c r="H5" s="4" t="str">
        <f t="shared" si="3"/>
        <v>Start group 1 for 100km</v>
      </c>
    </row>
    <row r="6" spans="1:8">
      <c r="A6" s="127">
        <v>4</v>
      </c>
      <c r="B6" s="74" t="s">
        <v>11480</v>
      </c>
      <c r="C6" s="74" t="s">
        <v>13105</v>
      </c>
      <c r="D6" s="75">
        <v>0.10150462962962963</v>
      </c>
      <c r="E6" s="37">
        <f t="shared" si="0"/>
        <v>1.0101010101010102E-2</v>
      </c>
      <c r="F6" s="37">
        <f t="shared" si="1"/>
        <v>1.3404206147446295E-2</v>
      </c>
      <c r="G6" s="4" t="str">
        <f t="shared" si="2"/>
        <v>Start group 1 for 50km</v>
      </c>
      <c r="H6" s="4" t="str">
        <f t="shared" si="3"/>
        <v>Start group 1 for 100km</v>
      </c>
    </row>
    <row r="7" spans="1:8">
      <c r="A7" s="127">
        <v>5</v>
      </c>
      <c r="B7" s="74" t="s">
        <v>11300</v>
      </c>
      <c r="C7" s="74" t="s">
        <v>13106</v>
      </c>
      <c r="D7" s="75">
        <v>0.10487268518518518</v>
      </c>
      <c r="E7" s="37">
        <f t="shared" si="0"/>
        <v>1.2626262626262626E-2</v>
      </c>
      <c r="F7" s="37">
        <f t="shared" si="1"/>
        <v>4.7030275017333215E-2</v>
      </c>
      <c r="G7" s="4" t="str">
        <f t="shared" si="2"/>
        <v>Start group 1 for 50km</v>
      </c>
      <c r="H7" s="4" t="str">
        <f t="shared" si="3"/>
        <v>Start group 1 for 100km</v>
      </c>
    </row>
    <row r="8" spans="1:8">
      <c r="A8" s="127">
        <v>6</v>
      </c>
      <c r="B8" s="74" t="s">
        <v>12320</v>
      </c>
      <c r="C8" s="74" t="s">
        <v>13107</v>
      </c>
      <c r="D8" s="75">
        <v>0.10519675925925925</v>
      </c>
      <c r="E8" s="37">
        <f t="shared" si="0"/>
        <v>1.5151515151515152E-2</v>
      </c>
      <c r="F8" s="37">
        <f t="shared" si="1"/>
        <v>5.0265773052923506E-2</v>
      </c>
      <c r="G8" s="4" t="str">
        <f t="shared" si="2"/>
        <v>Start group 1 for 50km</v>
      </c>
      <c r="H8" s="4" t="str">
        <f t="shared" si="3"/>
        <v>Start group 1 for 100km</v>
      </c>
    </row>
    <row r="9" spans="1:8">
      <c r="A9" s="127">
        <v>7</v>
      </c>
      <c r="B9" s="74" t="s">
        <v>11091</v>
      </c>
      <c r="C9" s="74" t="s">
        <v>13108</v>
      </c>
      <c r="D9" s="75">
        <v>0.10532407407407407</v>
      </c>
      <c r="E9" s="37">
        <f t="shared" si="0"/>
        <v>1.7676767676767676E-2</v>
      </c>
      <c r="F9" s="37">
        <f t="shared" si="1"/>
        <v>5.1536861566905505E-2</v>
      </c>
      <c r="G9" s="4" t="str">
        <f t="shared" si="2"/>
        <v>Start group 1 for 50km</v>
      </c>
      <c r="H9" s="4" t="str">
        <f t="shared" si="3"/>
        <v>Start group 1 for 100km</v>
      </c>
    </row>
    <row r="10" spans="1:8">
      <c r="A10" s="127">
        <v>8</v>
      </c>
      <c r="B10" s="74" t="s">
        <v>11018</v>
      </c>
      <c r="C10" s="74" t="s">
        <v>13109</v>
      </c>
      <c r="D10" s="75">
        <v>0.1059837962962963</v>
      </c>
      <c r="E10" s="37">
        <f t="shared" si="0"/>
        <v>2.0202020202020204E-2</v>
      </c>
      <c r="F10" s="37">
        <f t="shared" si="1"/>
        <v>5.8123411139357671E-2</v>
      </c>
      <c r="G10" s="4" t="str">
        <f t="shared" si="2"/>
        <v>Start group 1 for 50km</v>
      </c>
      <c r="H10" s="4" t="str">
        <f t="shared" si="3"/>
        <v>Start group 1 for 100km</v>
      </c>
    </row>
    <row r="11" spans="1:8">
      <c r="A11" s="127">
        <v>9</v>
      </c>
      <c r="B11" s="74" t="s">
        <v>11038</v>
      </c>
      <c r="C11" s="74" t="s">
        <v>11061</v>
      </c>
      <c r="D11" s="75">
        <v>0.10702546296296296</v>
      </c>
      <c r="E11" s="37">
        <f t="shared" si="0"/>
        <v>2.2727272727272728E-2</v>
      </c>
      <c r="F11" s="37">
        <f t="shared" si="1"/>
        <v>6.8523226253755634E-2</v>
      </c>
      <c r="G11" s="4" t="str">
        <f t="shared" si="2"/>
        <v>Start group 1 for 50km</v>
      </c>
      <c r="H11" s="4" t="str">
        <f t="shared" si="3"/>
        <v>Start group 1 for 100km</v>
      </c>
    </row>
    <row r="12" spans="1:8">
      <c r="A12" s="127">
        <v>10</v>
      </c>
      <c r="B12" s="74" t="s">
        <v>11014</v>
      </c>
      <c r="C12" s="74" t="s">
        <v>11742</v>
      </c>
      <c r="D12" s="75">
        <v>0.10777777777777779</v>
      </c>
      <c r="E12" s="37">
        <f t="shared" si="0"/>
        <v>2.5252525252525252E-2</v>
      </c>
      <c r="F12" s="37">
        <f t="shared" si="1"/>
        <v>7.6034203836376268E-2</v>
      </c>
      <c r="G12" s="4" t="str">
        <f t="shared" si="2"/>
        <v>Start group 1 for 50km</v>
      </c>
      <c r="H12" s="4" t="str">
        <f t="shared" si="3"/>
        <v>Start group 1 for 100km</v>
      </c>
    </row>
    <row r="13" spans="1:8">
      <c r="A13" s="127">
        <v>11</v>
      </c>
      <c r="B13" s="74" t="s">
        <v>12458</v>
      </c>
      <c r="C13" s="74" t="s">
        <v>12673</v>
      </c>
      <c r="D13" s="75">
        <v>0.1083912037037037</v>
      </c>
      <c r="E13" s="37">
        <f t="shared" si="0"/>
        <v>2.7777777777777776E-2</v>
      </c>
      <c r="F13" s="37">
        <f t="shared" si="1"/>
        <v>8.2158539403744096E-2</v>
      </c>
      <c r="G13" s="4" t="str">
        <f t="shared" si="2"/>
        <v>Start group 1 for 50km</v>
      </c>
      <c r="H13" s="4" t="str">
        <f t="shared" si="3"/>
        <v>Start group 1 for 100km</v>
      </c>
    </row>
    <row r="14" spans="1:8">
      <c r="A14" s="127">
        <v>12</v>
      </c>
      <c r="B14" s="74" t="s">
        <v>11317</v>
      </c>
      <c r="C14" s="74" t="s">
        <v>13110</v>
      </c>
      <c r="D14" s="75">
        <v>0.10916666666666668</v>
      </c>
      <c r="E14" s="37">
        <f t="shared" si="0"/>
        <v>3.0303030303030304E-2</v>
      </c>
      <c r="F14" s="37">
        <f t="shared" si="1"/>
        <v>8.9900623988906886E-2</v>
      </c>
      <c r="G14" s="4" t="str">
        <f t="shared" si="2"/>
        <v>Start group 1 for 50km</v>
      </c>
      <c r="H14" s="4" t="str">
        <f t="shared" si="3"/>
        <v>Start group 1 for 100km</v>
      </c>
    </row>
    <row r="15" spans="1:8">
      <c r="A15" s="127">
        <v>13</v>
      </c>
      <c r="B15" s="74" t="s">
        <v>11046</v>
      </c>
      <c r="C15" s="74" t="s">
        <v>13111</v>
      </c>
      <c r="D15" s="75">
        <v>0.11040509259259258</v>
      </c>
      <c r="E15" s="37">
        <f t="shared" si="0"/>
        <v>3.2828282828282832E-2</v>
      </c>
      <c r="F15" s="37">
        <f t="shared" si="1"/>
        <v>0.10226484862491335</v>
      </c>
      <c r="G15" s="4" t="str">
        <f t="shared" si="2"/>
        <v>Start group 1 for 50km</v>
      </c>
      <c r="H15" s="4" t="str">
        <f t="shared" si="3"/>
        <v>Start group 1 for 100km</v>
      </c>
    </row>
    <row r="16" spans="1:8">
      <c r="A16" s="127">
        <v>14</v>
      </c>
      <c r="B16" s="74" t="s">
        <v>11840</v>
      </c>
      <c r="C16" s="74" t="s">
        <v>11454</v>
      </c>
      <c r="D16" s="75">
        <v>0.1108912037037037</v>
      </c>
      <c r="E16" s="37">
        <f t="shared" si="0"/>
        <v>3.5353535353535352E-2</v>
      </c>
      <c r="F16" s="37">
        <f t="shared" si="1"/>
        <v>0.10711809567829918</v>
      </c>
      <c r="G16" s="4" t="str">
        <f t="shared" si="2"/>
        <v>Start group 1 for 50km</v>
      </c>
      <c r="H16" s="4" t="str">
        <f t="shared" si="3"/>
        <v>Start group 1 for 100km</v>
      </c>
    </row>
    <row r="17" spans="1:8">
      <c r="A17" s="127">
        <v>15</v>
      </c>
      <c r="B17" s="74" t="s">
        <v>11874</v>
      </c>
      <c r="C17" s="74" t="s">
        <v>13112</v>
      </c>
      <c r="D17" s="75">
        <v>0.11099537037037037</v>
      </c>
      <c r="E17" s="37">
        <f t="shared" si="0"/>
        <v>3.787878787878788E-2</v>
      </c>
      <c r="F17" s="37">
        <f t="shared" si="1"/>
        <v>0.10815807718973902</v>
      </c>
      <c r="G17" s="4" t="str">
        <f t="shared" si="2"/>
        <v>Start group 1 for 50km</v>
      </c>
      <c r="H17" s="4" t="str">
        <f t="shared" si="3"/>
        <v>Start group 1 for 100km</v>
      </c>
    </row>
    <row r="18" spans="1:8">
      <c r="A18" s="127">
        <v>16</v>
      </c>
      <c r="B18" s="74" t="s">
        <v>12455</v>
      </c>
      <c r="C18" s="74" t="s">
        <v>13113</v>
      </c>
      <c r="D18" s="75">
        <v>0.11146990740740741</v>
      </c>
      <c r="E18" s="37">
        <f t="shared" si="0"/>
        <v>4.0404040404040407E-2</v>
      </c>
      <c r="F18" s="37">
        <f t="shared" si="1"/>
        <v>0.11289577074185367</v>
      </c>
      <c r="G18" s="4" t="str">
        <f t="shared" si="2"/>
        <v>Start group 1 for 50km</v>
      </c>
      <c r="H18" s="4" t="str">
        <f t="shared" si="3"/>
        <v>Start group 1 for 100km</v>
      </c>
    </row>
    <row r="19" spans="1:8">
      <c r="A19" s="127">
        <v>17</v>
      </c>
      <c r="B19" s="74" t="s">
        <v>13114</v>
      </c>
      <c r="C19" s="74" t="s">
        <v>13115</v>
      </c>
      <c r="D19" s="75">
        <v>0.11153935185185186</v>
      </c>
      <c r="E19" s="37">
        <f t="shared" si="0"/>
        <v>4.2929292929292928E-2</v>
      </c>
      <c r="F19" s="37">
        <f t="shared" si="1"/>
        <v>0.11358909174948016</v>
      </c>
      <c r="G19" s="4" t="str">
        <f t="shared" si="2"/>
        <v>Start group 1 for 50km</v>
      </c>
      <c r="H19" s="4" t="str">
        <f t="shared" si="3"/>
        <v>Start group 1 for 100km</v>
      </c>
    </row>
    <row r="20" spans="1:8">
      <c r="A20" s="127">
        <v>18</v>
      </c>
      <c r="B20" s="74" t="s">
        <v>11184</v>
      </c>
      <c r="C20" s="74" t="s">
        <v>11800</v>
      </c>
      <c r="D20" s="75">
        <v>0.11157407407407406</v>
      </c>
      <c r="E20" s="37">
        <f t="shared" si="0"/>
        <v>4.5454545454545456E-2</v>
      </c>
      <c r="F20" s="37">
        <f t="shared" si="1"/>
        <v>0.11393575225329332</v>
      </c>
      <c r="G20" s="4" t="str">
        <f t="shared" si="2"/>
        <v>Start group 1 for 50km</v>
      </c>
      <c r="H20" s="4" t="str">
        <f t="shared" si="3"/>
        <v>Start group 1 for 100km</v>
      </c>
    </row>
    <row r="21" spans="1:8">
      <c r="A21" s="127">
        <v>19</v>
      </c>
      <c r="B21" s="74" t="s">
        <v>11357</v>
      </c>
      <c r="C21" s="74" t="s">
        <v>13116</v>
      </c>
      <c r="D21" s="75">
        <v>0.11192129629629628</v>
      </c>
      <c r="E21" s="37">
        <f t="shared" si="0"/>
        <v>4.7979797979797977E-2</v>
      </c>
      <c r="F21" s="37">
        <f t="shared" si="1"/>
        <v>0.11740235729142597</v>
      </c>
      <c r="G21" s="4" t="str">
        <f t="shared" si="2"/>
        <v>Start group 1 for 50km</v>
      </c>
      <c r="H21" s="4" t="str">
        <f t="shared" si="3"/>
        <v>Start group 1 for 100km</v>
      </c>
    </row>
    <row r="22" spans="1:8">
      <c r="A22" s="127">
        <v>20</v>
      </c>
      <c r="B22" s="74" t="s">
        <v>13117</v>
      </c>
      <c r="C22" s="74" t="s">
        <v>13118</v>
      </c>
      <c r="D22" s="75">
        <v>0.11244212962962963</v>
      </c>
      <c r="E22" s="37">
        <f t="shared" si="0"/>
        <v>5.0505050505050504E-2</v>
      </c>
      <c r="F22" s="37">
        <f t="shared" si="1"/>
        <v>0.12260226484862495</v>
      </c>
      <c r="G22" s="4" t="str">
        <f t="shared" si="2"/>
        <v>Start group 1 for 50km</v>
      </c>
      <c r="H22" s="4" t="str">
        <f t="shared" si="3"/>
        <v>Start group 1 for 100km</v>
      </c>
    </row>
    <row r="23" spans="1:8">
      <c r="A23" s="127">
        <v>21</v>
      </c>
      <c r="B23" s="74" t="s">
        <v>11008</v>
      </c>
      <c r="C23" s="74" t="s">
        <v>11743</v>
      </c>
      <c r="D23" s="75">
        <v>0.11245370370370371</v>
      </c>
      <c r="E23" s="37">
        <f t="shared" si="0"/>
        <v>5.3030303030303032E-2</v>
      </c>
      <c r="F23" s="37">
        <f t="shared" si="1"/>
        <v>0.12271781834989613</v>
      </c>
      <c r="G23" s="4" t="str">
        <f t="shared" si="2"/>
        <v>Start group 1 for 50km</v>
      </c>
      <c r="H23" s="4" t="str">
        <f t="shared" si="3"/>
        <v>Start group 1 for 100km</v>
      </c>
    </row>
    <row r="24" spans="1:8">
      <c r="A24" s="127">
        <v>22</v>
      </c>
      <c r="B24" s="74" t="s">
        <v>11038</v>
      </c>
      <c r="C24" s="74" t="s">
        <v>13119</v>
      </c>
      <c r="D24" s="75">
        <v>0.11275462962962964</v>
      </c>
      <c r="E24" s="37">
        <f t="shared" si="0"/>
        <v>5.5555555555555552E-2</v>
      </c>
      <c r="F24" s="37">
        <f t="shared" si="1"/>
        <v>0.12572220938294446</v>
      </c>
      <c r="G24" s="4" t="str">
        <f t="shared" si="2"/>
        <v>Start group 1 for 50km</v>
      </c>
      <c r="H24" s="4" t="str">
        <f t="shared" si="3"/>
        <v>Start group 1 for 100km</v>
      </c>
    </row>
    <row r="25" spans="1:8">
      <c r="A25" s="127">
        <v>23</v>
      </c>
      <c r="B25" s="74" t="s">
        <v>13120</v>
      </c>
      <c r="C25" s="74" t="s">
        <v>13121</v>
      </c>
      <c r="D25" s="75">
        <v>0.11292824074074075</v>
      </c>
      <c r="E25" s="37">
        <f t="shared" si="0"/>
        <v>5.808080808080808E-2</v>
      </c>
      <c r="F25" s="37">
        <f t="shared" si="1"/>
        <v>0.12745551190201079</v>
      </c>
      <c r="G25" s="4" t="str">
        <f t="shared" si="2"/>
        <v>Start group 1 for 50km</v>
      </c>
      <c r="H25" s="4" t="str">
        <f t="shared" si="3"/>
        <v>Start group 1 for 100km</v>
      </c>
    </row>
    <row r="26" spans="1:8">
      <c r="A26" s="127">
        <v>24</v>
      </c>
      <c r="B26" s="74" t="s">
        <v>11205</v>
      </c>
      <c r="C26" s="74" t="s">
        <v>11454</v>
      </c>
      <c r="D26" s="75">
        <v>0.11297453703703704</v>
      </c>
      <c r="E26" s="37">
        <f t="shared" si="0"/>
        <v>6.0606060606060608E-2</v>
      </c>
      <c r="F26" s="37">
        <f t="shared" si="1"/>
        <v>0.1279177259070951</v>
      </c>
      <c r="G26" s="4" t="str">
        <f t="shared" si="2"/>
        <v>Start group 1 for 50km</v>
      </c>
      <c r="H26" s="4" t="str">
        <f t="shared" si="3"/>
        <v>Start group 1 for 100km</v>
      </c>
    </row>
    <row r="27" spans="1:8">
      <c r="A27" s="127">
        <v>25</v>
      </c>
      <c r="B27" s="74" t="s">
        <v>11012</v>
      </c>
      <c r="C27" s="74" t="s">
        <v>11079</v>
      </c>
      <c r="D27" s="75">
        <v>0.11312499999999999</v>
      </c>
      <c r="E27" s="37">
        <f t="shared" si="0"/>
        <v>6.3131313131313135E-2</v>
      </c>
      <c r="F27" s="37">
        <f t="shared" si="1"/>
        <v>0.12941992142361927</v>
      </c>
      <c r="G27" s="4" t="str">
        <f t="shared" si="2"/>
        <v>Start group 1 for 50km</v>
      </c>
      <c r="H27" s="4" t="str">
        <f t="shared" si="3"/>
        <v>Start group 1 for 100km</v>
      </c>
    </row>
    <row r="28" spans="1:8">
      <c r="A28" s="127">
        <v>26</v>
      </c>
      <c r="B28" s="74" t="s">
        <v>11038</v>
      </c>
      <c r="C28" s="74" t="s">
        <v>13122</v>
      </c>
      <c r="D28" s="75">
        <v>0.11355324074074075</v>
      </c>
      <c r="E28" s="37">
        <f t="shared" si="0"/>
        <v>6.5656565656565663E-2</v>
      </c>
      <c r="F28" s="37">
        <f t="shared" si="1"/>
        <v>0.13369540097064961</v>
      </c>
      <c r="G28" s="4" t="str">
        <f t="shared" si="2"/>
        <v>Start group 1 for 50km</v>
      </c>
      <c r="H28" s="4" t="str">
        <f t="shared" si="3"/>
        <v>Start group 1 for 100km</v>
      </c>
    </row>
    <row r="29" spans="1:8">
      <c r="A29" s="127">
        <v>27</v>
      </c>
      <c r="B29" s="74" t="s">
        <v>11120</v>
      </c>
      <c r="C29" s="74" t="s">
        <v>11270</v>
      </c>
      <c r="D29" s="75">
        <v>0.11362268518518519</v>
      </c>
      <c r="E29" s="37">
        <f t="shared" si="0"/>
        <v>6.8181818181818177E-2</v>
      </c>
      <c r="F29" s="37">
        <f t="shared" si="1"/>
        <v>0.13438872197827609</v>
      </c>
      <c r="G29" s="4" t="str">
        <f t="shared" si="2"/>
        <v>Start group 1 for 50km</v>
      </c>
      <c r="H29" s="4" t="str">
        <f t="shared" si="3"/>
        <v>Start group 1 for 100km</v>
      </c>
    </row>
    <row r="30" spans="1:8">
      <c r="A30" s="127">
        <v>28</v>
      </c>
      <c r="B30" s="74" t="s">
        <v>11133</v>
      </c>
      <c r="C30" s="74" t="s">
        <v>13123</v>
      </c>
      <c r="D30" s="75">
        <v>0.11390046296296297</v>
      </c>
      <c r="E30" s="37">
        <f t="shared" si="0"/>
        <v>7.0707070707070704E-2</v>
      </c>
      <c r="F30" s="37">
        <f t="shared" si="1"/>
        <v>0.13716200600878226</v>
      </c>
      <c r="G30" s="4" t="str">
        <f t="shared" si="2"/>
        <v>Start group 1 for 50km</v>
      </c>
      <c r="H30" s="4" t="str">
        <f t="shared" si="3"/>
        <v>Start group 1 for 100km</v>
      </c>
    </row>
    <row r="31" spans="1:8">
      <c r="A31" s="127">
        <v>29</v>
      </c>
      <c r="B31" s="74" t="s">
        <v>11014</v>
      </c>
      <c r="C31" s="74" t="s">
        <v>13124</v>
      </c>
      <c r="D31" s="75">
        <v>0.11412037037037037</v>
      </c>
      <c r="E31" s="37">
        <f t="shared" si="0"/>
        <v>7.3232323232323232E-2</v>
      </c>
      <c r="F31" s="37">
        <f t="shared" si="1"/>
        <v>0.13935752253293293</v>
      </c>
      <c r="G31" s="4" t="str">
        <f t="shared" si="2"/>
        <v>Start group 1 for 50km</v>
      </c>
      <c r="H31" s="4" t="str">
        <f t="shared" si="3"/>
        <v>Start group 1 for 100km</v>
      </c>
    </row>
    <row r="32" spans="1:8">
      <c r="A32" s="127">
        <v>30</v>
      </c>
      <c r="B32" s="74" t="s">
        <v>11127</v>
      </c>
      <c r="C32" s="74" t="s">
        <v>11613</v>
      </c>
      <c r="D32" s="75">
        <v>0.11466435185185185</v>
      </c>
      <c r="E32" s="37">
        <f t="shared" si="0"/>
        <v>7.575757575757576E-2</v>
      </c>
      <c r="F32" s="37">
        <f t="shared" si="1"/>
        <v>0.14478853709267406</v>
      </c>
      <c r="G32" s="4" t="str">
        <f t="shared" si="2"/>
        <v>Start group 1 for 50km</v>
      </c>
      <c r="H32" s="4" t="str">
        <f t="shared" si="3"/>
        <v>Start group 1 for 100km</v>
      </c>
    </row>
    <row r="33" spans="1:8">
      <c r="A33" s="127">
        <v>31</v>
      </c>
      <c r="B33" s="74" t="s">
        <v>11325</v>
      </c>
      <c r="C33" s="74" t="s">
        <v>13125</v>
      </c>
      <c r="D33" s="75">
        <v>0.1152199074074074</v>
      </c>
      <c r="E33" s="37">
        <f t="shared" si="0"/>
        <v>7.8282828282828287E-2</v>
      </c>
      <c r="F33" s="37">
        <f t="shared" si="1"/>
        <v>0.1503351051536862</v>
      </c>
      <c r="G33" s="4" t="str">
        <f t="shared" si="2"/>
        <v>Start group 1 for 50km</v>
      </c>
      <c r="H33" s="4" t="str">
        <f t="shared" si="3"/>
        <v>Start group 1 for 100km</v>
      </c>
    </row>
    <row r="34" spans="1:8">
      <c r="A34" s="127">
        <v>32</v>
      </c>
      <c r="B34" s="74" t="s">
        <v>11265</v>
      </c>
      <c r="C34" s="74" t="s">
        <v>13126</v>
      </c>
      <c r="D34" s="75">
        <v>0.11555555555555556</v>
      </c>
      <c r="E34" s="37">
        <f t="shared" si="0"/>
        <v>8.0808080808080815E-2</v>
      </c>
      <c r="F34" s="37">
        <f t="shared" si="1"/>
        <v>0.15368615669054786</v>
      </c>
      <c r="G34" s="4" t="str">
        <f t="shared" si="2"/>
        <v>Start group 1 for 50km</v>
      </c>
      <c r="H34" s="4" t="str">
        <f t="shared" si="3"/>
        <v>Start group 1 for 100km</v>
      </c>
    </row>
    <row r="35" spans="1:8">
      <c r="A35" s="127">
        <v>33</v>
      </c>
      <c r="B35" s="74" t="s">
        <v>11205</v>
      </c>
      <c r="C35" s="74" t="s">
        <v>13127</v>
      </c>
      <c r="D35" s="75">
        <v>0.11590277777777779</v>
      </c>
      <c r="E35" s="37">
        <f t="shared" si="0"/>
        <v>8.3333333333333329E-2</v>
      </c>
      <c r="F35" s="37">
        <f t="shared" si="1"/>
        <v>0.15715276172868053</v>
      </c>
      <c r="G35" s="4" t="str">
        <f t="shared" si="2"/>
        <v>Start group 1 for 50km</v>
      </c>
      <c r="H35" s="4" t="str">
        <f t="shared" si="3"/>
        <v>Start group 1 for 100km</v>
      </c>
    </row>
    <row r="36" spans="1:8">
      <c r="A36" s="127">
        <v>34</v>
      </c>
      <c r="B36" s="74" t="s">
        <v>11357</v>
      </c>
      <c r="C36" s="74" t="s">
        <v>13128</v>
      </c>
      <c r="D36" s="75">
        <v>0.11627314814814815</v>
      </c>
      <c r="E36" s="37">
        <f t="shared" si="0"/>
        <v>8.5858585858585856E-2</v>
      </c>
      <c r="F36" s="37">
        <f t="shared" si="1"/>
        <v>0.16085047376935535</v>
      </c>
      <c r="G36" s="4" t="str">
        <f t="shared" si="2"/>
        <v>Start group 1 for 50km</v>
      </c>
      <c r="H36" s="4" t="str">
        <f t="shared" si="3"/>
        <v>Start group 1 for 100km</v>
      </c>
    </row>
    <row r="37" spans="1:8">
      <c r="A37" s="127">
        <v>35</v>
      </c>
      <c r="B37" s="74" t="s">
        <v>13129</v>
      </c>
      <c r="C37" s="74" t="s">
        <v>11199</v>
      </c>
      <c r="D37" s="75">
        <v>0.11662037037037037</v>
      </c>
      <c r="E37" s="37">
        <f t="shared" si="0"/>
        <v>8.8383838383838384E-2</v>
      </c>
      <c r="F37" s="37">
        <f t="shared" si="1"/>
        <v>0.164317078807488</v>
      </c>
      <c r="G37" s="4" t="str">
        <f t="shared" si="2"/>
        <v>Start group 1 for 50km</v>
      </c>
      <c r="H37" s="4" t="str">
        <f t="shared" si="3"/>
        <v>Start group 1 for 100km</v>
      </c>
    </row>
    <row r="38" spans="1:8">
      <c r="A38" s="127">
        <v>36</v>
      </c>
      <c r="B38" s="74" t="s">
        <v>11006</v>
      </c>
      <c r="C38" s="74" t="s">
        <v>11343</v>
      </c>
      <c r="D38" s="75">
        <v>0.11667824074074074</v>
      </c>
      <c r="E38" s="37">
        <f t="shared" si="0"/>
        <v>9.0909090909090912E-2</v>
      </c>
      <c r="F38" s="37">
        <f t="shared" si="1"/>
        <v>0.16489484631384352</v>
      </c>
      <c r="G38" s="4" t="str">
        <f t="shared" si="2"/>
        <v>Start group 1 for 50km</v>
      </c>
      <c r="H38" s="4" t="str">
        <f t="shared" si="3"/>
        <v>Start group 1 for 100km</v>
      </c>
    </row>
    <row r="39" spans="1:8">
      <c r="A39" s="127">
        <v>37</v>
      </c>
      <c r="B39" s="74" t="s">
        <v>11014</v>
      </c>
      <c r="C39" s="74" t="s">
        <v>13130</v>
      </c>
      <c r="D39" s="75">
        <v>0.11675925925925927</v>
      </c>
      <c r="E39" s="37">
        <f t="shared" si="0"/>
        <v>9.3434343434343439E-2</v>
      </c>
      <c r="F39" s="37">
        <f t="shared" si="1"/>
        <v>0.16570372082274099</v>
      </c>
      <c r="G39" s="4" t="str">
        <f t="shared" si="2"/>
        <v>Start group 1 for 50km</v>
      </c>
      <c r="H39" s="4" t="str">
        <f t="shared" si="3"/>
        <v>Start group 1 for 100km</v>
      </c>
    </row>
    <row r="40" spans="1:8">
      <c r="A40" s="127">
        <v>38</v>
      </c>
      <c r="B40" s="74" t="s">
        <v>13131</v>
      </c>
      <c r="C40" s="74" t="s">
        <v>13132</v>
      </c>
      <c r="D40" s="75">
        <v>0.11697916666666668</v>
      </c>
      <c r="E40" s="37">
        <f t="shared" si="0"/>
        <v>9.5959595959595953E-2</v>
      </c>
      <c r="F40" s="37">
        <f t="shared" si="1"/>
        <v>0.16789923734689163</v>
      </c>
      <c r="G40" s="4" t="str">
        <f t="shared" si="2"/>
        <v>Start group 1 for 50km</v>
      </c>
      <c r="H40" s="4" t="str">
        <f t="shared" si="3"/>
        <v>Start group 1 for 100km</v>
      </c>
    </row>
    <row r="41" spans="1:8">
      <c r="A41" s="127">
        <v>39</v>
      </c>
      <c r="B41" s="74" t="s">
        <v>13133</v>
      </c>
      <c r="C41" s="74" t="s">
        <v>13134</v>
      </c>
      <c r="D41" s="75">
        <v>0.11706018518518518</v>
      </c>
      <c r="E41" s="37">
        <f t="shared" si="0"/>
        <v>9.8484848484848481E-2</v>
      </c>
      <c r="F41" s="37">
        <f t="shared" si="1"/>
        <v>0.16870811185578932</v>
      </c>
      <c r="G41" s="4" t="str">
        <f t="shared" si="2"/>
        <v>Start group 1 for 50km</v>
      </c>
      <c r="H41" s="4" t="str">
        <f t="shared" si="3"/>
        <v>Start group 1 for 100km</v>
      </c>
    </row>
    <row r="42" spans="1:8">
      <c r="A42" s="127">
        <v>40</v>
      </c>
      <c r="B42" s="74" t="s">
        <v>12035</v>
      </c>
      <c r="C42" s="74" t="s">
        <v>13135</v>
      </c>
      <c r="D42" s="75">
        <v>0.11739583333333332</v>
      </c>
      <c r="E42" s="37">
        <f t="shared" si="0"/>
        <v>0.10101010101010101</v>
      </c>
      <c r="F42" s="37">
        <f t="shared" si="1"/>
        <v>0.17205916339265098</v>
      </c>
      <c r="G42" s="4" t="str">
        <f t="shared" si="2"/>
        <v>Start group 1 for 50km</v>
      </c>
      <c r="H42" s="4" t="str">
        <f t="shared" si="3"/>
        <v>Start group 1 for 100km</v>
      </c>
    </row>
    <row r="43" spans="1:8">
      <c r="A43" s="127">
        <v>41</v>
      </c>
      <c r="B43" s="74" t="s">
        <v>11357</v>
      </c>
      <c r="C43" s="74" t="s">
        <v>13136</v>
      </c>
      <c r="D43" s="75">
        <v>0.11762731481481481</v>
      </c>
      <c r="E43" s="37">
        <f t="shared" si="0"/>
        <v>0.10353535353535354</v>
      </c>
      <c r="F43" s="37">
        <f t="shared" si="1"/>
        <v>0.17437023341807262</v>
      </c>
      <c r="G43" s="4" t="str">
        <f t="shared" si="2"/>
        <v>Start group 1 for 50km</v>
      </c>
      <c r="H43" s="4" t="str">
        <f t="shared" si="3"/>
        <v>Start group 1 for 100km</v>
      </c>
    </row>
    <row r="44" spans="1:8">
      <c r="A44" s="127">
        <v>42</v>
      </c>
      <c r="B44" s="74" t="s">
        <v>11225</v>
      </c>
      <c r="C44" s="74" t="s">
        <v>13137</v>
      </c>
      <c r="D44" s="75">
        <v>0.11797453703703703</v>
      </c>
      <c r="E44" s="37">
        <f t="shared" si="0"/>
        <v>0.10606060606060606</v>
      </c>
      <c r="F44" s="37">
        <f t="shared" si="1"/>
        <v>0.17783683845620527</v>
      </c>
      <c r="G44" s="4" t="str">
        <f t="shared" si="2"/>
        <v>Start group 1 for 50km</v>
      </c>
      <c r="H44" s="4" t="str">
        <f t="shared" si="3"/>
        <v>Start group 1 for 100km</v>
      </c>
    </row>
    <row r="45" spans="1:8">
      <c r="A45" s="127">
        <v>43</v>
      </c>
      <c r="B45" s="74" t="s">
        <v>11172</v>
      </c>
      <c r="C45" s="74" t="s">
        <v>13138</v>
      </c>
      <c r="D45" s="75">
        <v>0.11800925925925926</v>
      </c>
      <c r="E45" s="37">
        <f t="shared" si="0"/>
        <v>0.10858585858585859</v>
      </c>
      <c r="F45" s="37">
        <f t="shared" si="1"/>
        <v>0.17818349896001862</v>
      </c>
      <c r="G45" s="4" t="str">
        <f t="shared" si="2"/>
        <v>Start group 1 for 50km</v>
      </c>
      <c r="H45" s="4" t="str">
        <f t="shared" si="3"/>
        <v>Start group 1 for 100km</v>
      </c>
    </row>
    <row r="46" spans="1:8">
      <c r="A46" s="127">
        <v>44</v>
      </c>
      <c r="B46" s="74" t="s">
        <v>11046</v>
      </c>
      <c r="C46" s="74" t="s">
        <v>11820</v>
      </c>
      <c r="D46" s="75">
        <v>0.11813657407407407</v>
      </c>
      <c r="E46" s="37">
        <f t="shared" si="0"/>
        <v>0.1111111111111111</v>
      </c>
      <c r="F46" s="37">
        <f t="shared" si="1"/>
        <v>0.17945458747400062</v>
      </c>
      <c r="G46" s="4" t="str">
        <f t="shared" si="2"/>
        <v>Start group 1 for 50km</v>
      </c>
      <c r="H46" s="4" t="str">
        <f t="shared" si="3"/>
        <v>Start group 1 for 100km</v>
      </c>
    </row>
    <row r="47" spans="1:8">
      <c r="A47" s="127">
        <v>45</v>
      </c>
      <c r="B47" s="74" t="s">
        <v>11413</v>
      </c>
      <c r="C47" s="74" t="s">
        <v>12229</v>
      </c>
      <c r="D47" s="75">
        <v>0.11820601851851853</v>
      </c>
      <c r="E47" s="37">
        <f t="shared" si="0"/>
        <v>0.11363636363636363</v>
      </c>
      <c r="F47" s="37">
        <f t="shared" si="1"/>
        <v>0.18014790848162712</v>
      </c>
      <c r="G47" s="4" t="str">
        <f t="shared" si="2"/>
        <v>Start group 1 for 50km</v>
      </c>
      <c r="H47" s="4" t="str">
        <f t="shared" si="3"/>
        <v>Start group 1 for 100km</v>
      </c>
    </row>
    <row r="48" spans="1:8">
      <c r="A48" s="127">
        <v>46</v>
      </c>
      <c r="B48" s="74" t="s">
        <v>11014</v>
      </c>
      <c r="C48" s="74" t="s">
        <v>12270</v>
      </c>
      <c r="D48" s="75">
        <v>0.11820601851851853</v>
      </c>
      <c r="E48" s="37">
        <f t="shared" si="0"/>
        <v>0.11616161616161616</v>
      </c>
      <c r="F48" s="37">
        <f t="shared" si="1"/>
        <v>0.18014790848162712</v>
      </c>
      <c r="G48" s="4" t="str">
        <f t="shared" si="2"/>
        <v>Start group 1 for 50km</v>
      </c>
      <c r="H48" s="4" t="str">
        <f t="shared" si="3"/>
        <v>Start group 1 for 100km</v>
      </c>
    </row>
    <row r="49" spans="1:8">
      <c r="A49" s="127">
        <v>47</v>
      </c>
      <c r="B49" s="74" t="s">
        <v>11818</v>
      </c>
      <c r="C49" s="74" t="s">
        <v>13139</v>
      </c>
      <c r="D49" s="75">
        <v>0.11902777777777777</v>
      </c>
      <c r="E49" s="37">
        <f t="shared" si="0"/>
        <v>0.11868686868686869</v>
      </c>
      <c r="F49" s="37">
        <f t="shared" si="1"/>
        <v>0.18835220707187442</v>
      </c>
      <c r="G49" s="4" t="str">
        <f t="shared" si="2"/>
        <v>Start group 1 for 50km</v>
      </c>
      <c r="H49" s="4" t="str">
        <f t="shared" si="3"/>
        <v>Start group 1 for 100km</v>
      </c>
    </row>
    <row r="50" spans="1:8">
      <c r="A50" s="127">
        <v>48</v>
      </c>
      <c r="B50" s="74" t="s">
        <v>11121</v>
      </c>
      <c r="C50" s="74" t="s">
        <v>13140</v>
      </c>
      <c r="D50" s="75">
        <v>0.11936342592592593</v>
      </c>
      <c r="E50" s="37">
        <f t="shared" si="0"/>
        <v>0.12121212121212122</v>
      </c>
      <c r="F50" s="37">
        <f t="shared" si="1"/>
        <v>0.19170325860873591</v>
      </c>
      <c r="G50" s="4" t="str">
        <f t="shared" si="2"/>
        <v>Start group 1 for 50km</v>
      </c>
      <c r="H50" s="4" t="str">
        <f t="shared" si="3"/>
        <v>Start group 1 for 100km</v>
      </c>
    </row>
    <row r="51" spans="1:8">
      <c r="A51" s="127">
        <v>49</v>
      </c>
      <c r="B51" s="74" t="s">
        <v>11201</v>
      </c>
      <c r="C51" s="74" t="s">
        <v>13141</v>
      </c>
      <c r="D51" s="75">
        <v>0.11983796296296297</v>
      </c>
      <c r="E51" s="37">
        <f t="shared" si="0"/>
        <v>0.12373737373737374</v>
      </c>
      <c r="F51" s="37">
        <f t="shared" si="1"/>
        <v>0.19644095216085056</v>
      </c>
      <c r="G51" s="4" t="str">
        <f t="shared" si="2"/>
        <v>Start group 1 for 50km</v>
      </c>
      <c r="H51" s="4" t="str">
        <f t="shared" si="3"/>
        <v>Start group 1 for 100km</v>
      </c>
    </row>
    <row r="52" spans="1:8">
      <c r="A52" s="127">
        <v>50</v>
      </c>
      <c r="B52" s="74" t="s">
        <v>11349</v>
      </c>
      <c r="C52" s="74" t="s">
        <v>13142</v>
      </c>
      <c r="D52" s="75">
        <v>0.12011574074074073</v>
      </c>
      <c r="E52" s="37">
        <f t="shared" si="0"/>
        <v>0.12626262626262627</v>
      </c>
      <c r="F52" s="37">
        <f t="shared" si="1"/>
        <v>0.19921423619135673</v>
      </c>
      <c r="G52" s="4" t="str">
        <f t="shared" si="2"/>
        <v>Start group 1 for 50km</v>
      </c>
      <c r="H52" s="4" t="str">
        <f t="shared" si="3"/>
        <v>Start group 1 for 100km</v>
      </c>
    </row>
    <row r="53" spans="1:8">
      <c r="A53" s="127">
        <v>51</v>
      </c>
      <c r="B53" s="74" t="s">
        <v>13143</v>
      </c>
      <c r="C53" s="74" t="s">
        <v>13116</v>
      </c>
      <c r="D53" s="75">
        <v>0.12015046296296296</v>
      </c>
      <c r="E53" s="37">
        <f t="shared" si="0"/>
        <v>0.12878787878787878</v>
      </c>
      <c r="F53" s="37">
        <f t="shared" si="1"/>
        <v>0.19956089669517008</v>
      </c>
      <c r="G53" s="4" t="str">
        <f t="shared" si="2"/>
        <v>Start group 1 for 50km</v>
      </c>
      <c r="H53" s="4" t="str">
        <f t="shared" si="3"/>
        <v>Start group 1 for 100km</v>
      </c>
    </row>
    <row r="54" spans="1:8">
      <c r="A54" s="127">
        <v>52</v>
      </c>
      <c r="B54" s="74" t="s">
        <v>11225</v>
      </c>
      <c r="C54" s="74" t="s">
        <v>13144</v>
      </c>
      <c r="D54" s="75">
        <v>0.12024305555555555</v>
      </c>
      <c r="E54" s="37">
        <f t="shared" si="0"/>
        <v>0.13131313131313133</v>
      </c>
      <c r="F54" s="37">
        <f t="shared" si="1"/>
        <v>0.20048532470533872</v>
      </c>
      <c r="G54" s="4" t="str">
        <f t="shared" si="2"/>
        <v>Start group 1 for 50km</v>
      </c>
      <c r="H54" s="4" t="str">
        <f t="shared" si="3"/>
        <v>Start group 2 for 100km</v>
      </c>
    </row>
    <row r="55" spans="1:8">
      <c r="A55" s="127">
        <v>53</v>
      </c>
      <c r="B55" s="74" t="s">
        <v>13145</v>
      </c>
      <c r="C55" s="74" t="s">
        <v>13146</v>
      </c>
      <c r="D55" s="75">
        <v>0.12065972222222222</v>
      </c>
      <c r="E55" s="37">
        <f t="shared" si="0"/>
        <v>0.13383838383838384</v>
      </c>
      <c r="F55" s="37">
        <f t="shared" si="1"/>
        <v>0.20464525075109788</v>
      </c>
      <c r="G55" s="4" t="str">
        <f t="shared" si="2"/>
        <v>Start group 1 for 50km</v>
      </c>
      <c r="H55" s="4" t="str">
        <f t="shared" si="3"/>
        <v>Start group 2 for 100km</v>
      </c>
    </row>
    <row r="56" spans="1:8">
      <c r="A56" s="127">
        <v>54</v>
      </c>
      <c r="B56" s="74" t="s">
        <v>13147</v>
      </c>
      <c r="C56" s="74" t="s">
        <v>13148</v>
      </c>
      <c r="D56" s="75">
        <v>0.12068287037037036</v>
      </c>
      <c r="E56" s="37">
        <f t="shared" si="0"/>
        <v>0.13636363636363635</v>
      </c>
      <c r="F56" s="37">
        <f t="shared" si="1"/>
        <v>0.20487635775364002</v>
      </c>
      <c r="G56" s="4" t="str">
        <f t="shared" si="2"/>
        <v>Start group 1 for 50km</v>
      </c>
      <c r="H56" s="4" t="str">
        <f t="shared" si="3"/>
        <v>Start group 2 for 100km</v>
      </c>
    </row>
    <row r="57" spans="1:8">
      <c r="A57" s="127">
        <v>55</v>
      </c>
      <c r="B57" s="74" t="s">
        <v>11351</v>
      </c>
      <c r="C57" s="74" t="s">
        <v>11666</v>
      </c>
      <c r="D57" s="75">
        <v>0.12076388888888889</v>
      </c>
      <c r="E57" s="37">
        <f t="shared" si="0"/>
        <v>0.1388888888888889</v>
      </c>
      <c r="F57" s="37">
        <f t="shared" si="1"/>
        <v>0.20568523226253771</v>
      </c>
      <c r="G57" s="4" t="str">
        <f t="shared" si="2"/>
        <v>Start group 1 for 50km</v>
      </c>
      <c r="H57" s="4" t="str">
        <f t="shared" si="3"/>
        <v>Start group 2 for 100km</v>
      </c>
    </row>
    <row r="58" spans="1:8">
      <c r="A58" s="127">
        <v>56</v>
      </c>
      <c r="B58" s="74" t="s">
        <v>11012</v>
      </c>
      <c r="C58" s="74" t="s">
        <v>11883</v>
      </c>
      <c r="D58" s="75">
        <v>0.12082175925925925</v>
      </c>
      <c r="E58" s="37">
        <f t="shared" si="0"/>
        <v>0.14141414141414141</v>
      </c>
      <c r="F58" s="37">
        <f t="shared" si="1"/>
        <v>0.20626299976889301</v>
      </c>
      <c r="G58" s="4" t="str">
        <f t="shared" si="2"/>
        <v>Start group 1 for 50km</v>
      </c>
      <c r="H58" s="4" t="str">
        <f t="shared" si="3"/>
        <v>Start group 2 for 100km</v>
      </c>
    </row>
    <row r="59" spans="1:8">
      <c r="A59" s="127">
        <v>57</v>
      </c>
      <c r="B59" s="74" t="s">
        <v>11103</v>
      </c>
      <c r="C59" s="74" t="s">
        <v>13149</v>
      </c>
      <c r="D59" s="75">
        <v>0.12082175925925925</v>
      </c>
      <c r="E59" s="37">
        <f t="shared" si="0"/>
        <v>0.14393939393939395</v>
      </c>
      <c r="F59" s="37">
        <f t="shared" si="1"/>
        <v>0.20626299976889301</v>
      </c>
      <c r="G59" s="4" t="str">
        <f t="shared" si="2"/>
        <v>Start group 1 for 50km</v>
      </c>
      <c r="H59" s="4" t="str">
        <f t="shared" si="3"/>
        <v>Start group 2 for 100km</v>
      </c>
    </row>
    <row r="60" spans="1:8">
      <c r="A60" s="127">
        <v>58</v>
      </c>
      <c r="B60" s="74" t="s">
        <v>11295</v>
      </c>
      <c r="C60" s="74" t="s">
        <v>11494</v>
      </c>
      <c r="D60" s="75">
        <v>0.12083333333333333</v>
      </c>
      <c r="E60" s="37">
        <f t="shared" si="0"/>
        <v>0.14646464646464646</v>
      </c>
      <c r="F60" s="37">
        <f t="shared" si="1"/>
        <v>0.20637855327016419</v>
      </c>
      <c r="G60" s="4" t="str">
        <f t="shared" si="2"/>
        <v>Start group 1 for 50km</v>
      </c>
      <c r="H60" s="4" t="str">
        <f t="shared" si="3"/>
        <v>Start group 2 for 100km</v>
      </c>
    </row>
    <row r="61" spans="1:8">
      <c r="A61" s="127">
        <v>59</v>
      </c>
      <c r="B61" s="74" t="s">
        <v>11016</v>
      </c>
      <c r="C61" s="74" t="s">
        <v>11027</v>
      </c>
      <c r="D61" s="75">
        <v>0.12086805555555556</v>
      </c>
      <c r="E61" s="37">
        <f t="shared" si="0"/>
        <v>0.14898989898989898</v>
      </c>
      <c r="F61" s="37">
        <f t="shared" si="1"/>
        <v>0.20672521377397754</v>
      </c>
      <c r="G61" s="4" t="str">
        <f t="shared" si="2"/>
        <v>Start group 1 for 50km</v>
      </c>
      <c r="H61" s="4" t="str">
        <f t="shared" si="3"/>
        <v>Start group 2 for 100km</v>
      </c>
    </row>
    <row r="62" spans="1:8">
      <c r="A62" s="127">
        <v>60</v>
      </c>
      <c r="B62" s="74" t="s">
        <v>11779</v>
      </c>
      <c r="C62" s="74" t="s">
        <v>13150</v>
      </c>
      <c r="D62" s="75">
        <v>0.12111111111111111</v>
      </c>
      <c r="E62" s="37">
        <f t="shared" si="0"/>
        <v>0.15151515151515152</v>
      </c>
      <c r="F62" s="37">
        <f t="shared" si="1"/>
        <v>0.20915183730067036</v>
      </c>
      <c r="G62" s="4" t="str">
        <f t="shared" si="2"/>
        <v>Start group 1 for 50km</v>
      </c>
      <c r="H62" s="4" t="str">
        <f t="shared" si="3"/>
        <v>Start group 2 for 100km</v>
      </c>
    </row>
    <row r="63" spans="1:8">
      <c r="A63" s="127">
        <v>61</v>
      </c>
      <c r="B63" s="74" t="s">
        <v>11172</v>
      </c>
      <c r="C63" s="74" t="s">
        <v>13151</v>
      </c>
      <c r="D63" s="75">
        <v>0.12119212962962962</v>
      </c>
      <c r="E63" s="37">
        <f t="shared" si="0"/>
        <v>0.15404040404040403</v>
      </c>
      <c r="F63" s="37">
        <f t="shared" si="1"/>
        <v>0.20996071180956805</v>
      </c>
      <c r="G63" s="4" t="str">
        <f t="shared" si="2"/>
        <v>Start group 1 for 50km</v>
      </c>
      <c r="H63" s="4" t="str">
        <f t="shared" si="3"/>
        <v>Start group 2 for 100km</v>
      </c>
    </row>
    <row r="64" spans="1:8">
      <c r="A64" s="127">
        <v>62</v>
      </c>
      <c r="B64" s="74" t="s">
        <v>11447</v>
      </c>
      <c r="C64" s="74" t="s">
        <v>13152</v>
      </c>
      <c r="D64" s="75">
        <v>0.12138888888888888</v>
      </c>
      <c r="E64" s="37">
        <f t="shared" si="0"/>
        <v>0.15656565656565657</v>
      </c>
      <c r="F64" s="37">
        <f t="shared" si="1"/>
        <v>0.21192512133117652</v>
      </c>
      <c r="G64" s="4" t="str">
        <f t="shared" si="2"/>
        <v>Start group 1 for 50km</v>
      </c>
      <c r="H64" s="4" t="str">
        <f t="shared" si="3"/>
        <v>Start group 2 for 100km</v>
      </c>
    </row>
    <row r="65" spans="1:8">
      <c r="A65" s="127">
        <v>63</v>
      </c>
      <c r="B65" s="74" t="s">
        <v>11103</v>
      </c>
      <c r="C65" s="74" t="s">
        <v>11770</v>
      </c>
      <c r="D65" s="75">
        <v>0.12140046296296296</v>
      </c>
      <c r="E65" s="37">
        <f t="shared" si="0"/>
        <v>0.15909090909090909</v>
      </c>
      <c r="F65" s="37">
        <f t="shared" si="1"/>
        <v>0.21204067483244751</v>
      </c>
      <c r="G65" s="4" t="str">
        <f t="shared" si="2"/>
        <v>Start group 1 for 50km</v>
      </c>
      <c r="H65" s="4" t="str">
        <f t="shared" si="3"/>
        <v>Start group 2 for 100km</v>
      </c>
    </row>
    <row r="66" spans="1:8">
      <c r="A66" s="127">
        <v>64</v>
      </c>
      <c r="B66" s="74" t="s">
        <v>11010</v>
      </c>
      <c r="C66" s="74" t="s">
        <v>13153</v>
      </c>
      <c r="D66" s="75">
        <v>0.12146990740740742</v>
      </c>
      <c r="E66" s="37">
        <f t="shared" si="0"/>
        <v>0.16161616161616163</v>
      </c>
      <c r="F66" s="37">
        <f t="shared" si="1"/>
        <v>0.21273399584007399</v>
      </c>
      <c r="G66" s="4" t="str">
        <f t="shared" si="2"/>
        <v>Start group 1 for 50km</v>
      </c>
      <c r="H66" s="4" t="str">
        <f t="shared" si="3"/>
        <v>Start group 2 for 100km</v>
      </c>
    </row>
    <row r="67" spans="1:8">
      <c r="A67" s="127">
        <v>65</v>
      </c>
      <c r="B67" s="74" t="s">
        <v>11046</v>
      </c>
      <c r="C67" s="74" t="s">
        <v>12145</v>
      </c>
      <c r="D67" s="75">
        <v>0.12153935185185184</v>
      </c>
      <c r="E67" s="37">
        <f t="shared" si="0"/>
        <v>0.16414141414141414</v>
      </c>
      <c r="F67" s="37">
        <f t="shared" si="1"/>
        <v>0.21342731684770069</v>
      </c>
      <c r="G67" s="4" t="str">
        <f t="shared" si="2"/>
        <v>Start group 1 for 50km</v>
      </c>
      <c r="H67" s="4" t="str">
        <f t="shared" si="3"/>
        <v>Start group 2 for 100km</v>
      </c>
    </row>
    <row r="68" spans="1:8">
      <c r="A68" s="127">
        <v>66</v>
      </c>
      <c r="B68" s="74" t="s">
        <v>12183</v>
      </c>
      <c r="C68" s="74" t="s">
        <v>13154</v>
      </c>
      <c r="D68" s="75">
        <v>0.1215625</v>
      </c>
      <c r="E68" s="37">
        <f t="shared" ref="E68:E131" si="4">A68/396</f>
        <v>0.16666666666666666</v>
      </c>
      <c r="F68" s="37">
        <f t="shared" ref="F68:F131" si="5">((HOUR(D68)*60+MINUTE(D68)+SECOND(D68)/60)-(HOUR($D$3)*60+MINUTE($D$3)+SECOND($D$3)/60))/(HOUR($D$3)*60+MINUTE($D$3)+SECOND($D$3)/60)</f>
        <v>0.21365842385024286</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127">
        <v>67</v>
      </c>
      <c r="B69" s="74" t="s">
        <v>13155</v>
      </c>
      <c r="C69" s="74" t="s">
        <v>13156</v>
      </c>
      <c r="D69" s="75">
        <v>0.12172453703703705</v>
      </c>
      <c r="E69" s="37">
        <f t="shared" si="4"/>
        <v>0.1691919191919192</v>
      </c>
      <c r="F69" s="37">
        <f t="shared" si="5"/>
        <v>0.21527617286803799</v>
      </c>
      <c r="G69" s="4" t="str">
        <f t="shared" si="6"/>
        <v>Start group 1 for 50km</v>
      </c>
      <c r="H69" s="4" t="str">
        <f t="shared" si="7"/>
        <v>Start group 2 for 100km</v>
      </c>
    </row>
    <row r="70" spans="1:8">
      <c r="A70" s="127">
        <v>68</v>
      </c>
      <c r="B70" s="74" t="s">
        <v>11172</v>
      </c>
      <c r="C70" s="74" t="s">
        <v>13157</v>
      </c>
      <c r="D70" s="75">
        <v>0.12173611111111111</v>
      </c>
      <c r="E70" s="37">
        <f t="shared" si="4"/>
        <v>0.17171717171717171</v>
      </c>
      <c r="F70" s="37">
        <f t="shared" si="5"/>
        <v>0.21539172636930917</v>
      </c>
      <c r="G70" s="4" t="str">
        <f t="shared" si="6"/>
        <v>Start group 1 for 50km</v>
      </c>
      <c r="H70" s="4" t="str">
        <f t="shared" si="7"/>
        <v>Start group 2 for 100km</v>
      </c>
    </row>
    <row r="71" spans="1:8">
      <c r="A71" s="127">
        <v>69</v>
      </c>
      <c r="B71" s="74" t="s">
        <v>11095</v>
      </c>
      <c r="C71" s="74" t="s">
        <v>13158</v>
      </c>
      <c r="D71" s="75">
        <v>0.12181712962962964</v>
      </c>
      <c r="E71" s="37">
        <f t="shared" si="4"/>
        <v>0.17424242424242425</v>
      </c>
      <c r="F71" s="37">
        <f t="shared" si="5"/>
        <v>0.21620060087820667</v>
      </c>
      <c r="G71" s="4" t="str">
        <f t="shared" si="6"/>
        <v>Start group 1 for 50km</v>
      </c>
      <c r="H71" s="4" t="str">
        <f t="shared" si="7"/>
        <v>Start group 2 for 100km</v>
      </c>
    </row>
    <row r="72" spans="1:8">
      <c r="A72" s="127">
        <v>70</v>
      </c>
      <c r="B72" s="74" t="s">
        <v>11129</v>
      </c>
      <c r="C72" s="74" t="s">
        <v>13159</v>
      </c>
      <c r="D72" s="75">
        <v>0.12188657407407406</v>
      </c>
      <c r="E72" s="37">
        <f t="shared" si="4"/>
        <v>0.17676767676767677</v>
      </c>
      <c r="F72" s="37">
        <f t="shared" si="5"/>
        <v>0.21689392188583334</v>
      </c>
      <c r="G72" s="4" t="str">
        <f t="shared" si="6"/>
        <v>Start group 1 for 50km</v>
      </c>
      <c r="H72" s="4" t="str">
        <f t="shared" si="7"/>
        <v>Start group 2 for 100km</v>
      </c>
    </row>
    <row r="73" spans="1:8">
      <c r="A73" s="127">
        <v>71</v>
      </c>
      <c r="B73" s="74" t="s">
        <v>11587</v>
      </c>
      <c r="C73" s="74" t="s">
        <v>13160</v>
      </c>
      <c r="D73" s="75">
        <v>0.12190972222222222</v>
      </c>
      <c r="E73" s="37">
        <f t="shared" si="4"/>
        <v>0.17929292929292928</v>
      </c>
      <c r="F73" s="37">
        <f t="shared" si="5"/>
        <v>0.21712502888837551</v>
      </c>
      <c r="G73" s="4" t="str">
        <f t="shared" si="6"/>
        <v>Start group 1 for 50km</v>
      </c>
      <c r="H73" s="4" t="str">
        <f t="shared" si="7"/>
        <v>Start group 2 for 100km</v>
      </c>
    </row>
    <row r="74" spans="1:8">
      <c r="A74" s="127">
        <v>72</v>
      </c>
      <c r="B74" s="74" t="s">
        <v>11014</v>
      </c>
      <c r="C74" s="74" t="s">
        <v>12640</v>
      </c>
      <c r="D74" s="75">
        <v>0.12193287037037037</v>
      </c>
      <c r="E74" s="37">
        <f t="shared" si="4"/>
        <v>0.18181818181818182</v>
      </c>
      <c r="F74" s="37">
        <f t="shared" si="5"/>
        <v>0.21735613589091768</v>
      </c>
      <c r="G74" s="4" t="str">
        <f t="shared" si="6"/>
        <v>Start group 1 for 50km</v>
      </c>
      <c r="H74" s="4" t="str">
        <f t="shared" si="7"/>
        <v>Start group 2 for 100km</v>
      </c>
    </row>
    <row r="75" spans="1:8">
      <c r="A75" s="127">
        <v>73</v>
      </c>
      <c r="B75" s="74" t="s">
        <v>11038</v>
      </c>
      <c r="C75" s="74" t="s">
        <v>13161</v>
      </c>
      <c r="D75" s="75">
        <v>0.12194444444444445</v>
      </c>
      <c r="E75" s="37">
        <f t="shared" si="4"/>
        <v>0.18434343434343434</v>
      </c>
      <c r="F75" s="37">
        <f t="shared" si="5"/>
        <v>0.21747168939218867</v>
      </c>
      <c r="G75" s="4" t="str">
        <f t="shared" si="6"/>
        <v>Start group 1 for 50km</v>
      </c>
      <c r="H75" s="4" t="str">
        <f t="shared" si="7"/>
        <v>Start group 2 for 100km</v>
      </c>
    </row>
    <row r="76" spans="1:8">
      <c r="A76" s="127">
        <v>74</v>
      </c>
      <c r="B76" s="74" t="s">
        <v>11300</v>
      </c>
      <c r="C76" s="74" t="s">
        <v>13162</v>
      </c>
      <c r="D76" s="75">
        <v>0.12209490740740742</v>
      </c>
      <c r="E76" s="37">
        <f t="shared" si="4"/>
        <v>0.18686868686868688</v>
      </c>
      <c r="F76" s="37">
        <f t="shared" si="5"/>
        <v>0.21897388490871281</v>
      </c>
      <c r="G76" s="4" t="str">
        <f t="shared" si="6"/>
        <v>Start group 1 for 50km</v>
      </c>
      <c r="H76" s="4" t="str">
        <f t="shared" si="7"/>
        <v>Start group 2 for 100km</v>
      </c>
    </row>
    <row r="77" spans="1:8">
      <c r="A77" s="127">
        <v>75</v>
      </c>
      <c r="B77" s="74" t="s">
        <v>11038</v>
      </c>
      <c r="C77" s="74" t="s">
        <v>13163</v>
      </c>
      <c r="D77" s="75">
        <v>0.12248842592592592</v>
      </c>
      <c r="E77" s="37">
        <f t="shared" si="4"/>
        <v>0.18939393939393939</v>
      </c>
      <c r="F77" s="37">
        <f t="shared" si="5"/>
        <v>0.22290270395192979</v>
      </c>
      <c r="G77" s="4" t="str">
        <f t="shared" si="6"/>
        <v>Start group 1 for 50km</v>
      </c>
      <c r="H77" s="4" t="str">
        <f t="shared" si="7"/>
        <v>Start group 2 for 100km</v>
      </c>
    </row>
    <row r="78" spans="1:8">
      <c r="A78" s="127">
        <v>76</v>
      </c>
      <c r="B78" s="74" t="s">
        <v>11140</v>
      </c>
      <c r="C78" s="74" t="s">
        <v>12301</v>
      </c>
      <c r="D78" s="75">
        <v>0.12254629629629631</v>
      </c>
      <c r="E78" s="37">
        <f t="shared" si="4"/>
        <v>0.19191919191919191</v>
      </c>
      <c r="F78" s="37">
        <f t="shared" si="5"/>
        <v>0.22348047145828531</v>
      </c>
      <c r="G78" s="4" t="str">
        <f t="shared" si="6"/>
        <v>Start group 1 for 50km</v>
      </c>
      <c r="H78" s="4" t="str">
        <f t="shared" si="7"/>
        <v>Start group 2 for 100km</v>
      </c>
    </row>
    <row r="79" spans="1:8">
      <c r="A79" s="127">
        <v>77</v>
      </c>
      <c r="B79" s="74" t="s">
        <v>12185</v>
      </c>
      <c r="C79" s="74" t="s">
        <v>13164</v>
      </c>
      <c r="D79" s="75">
        <v>0.12258101851851851</v>
      </c>
      <c r="E79" s="37">
        <f t="shared" si="4"/>
        <v>0.19444444444444445</v>
      </c>
      <c r="F79" s="37">
        <f t="shared" si="5"/>
        <v>0.22382713196209866</v>
      </c>
      <c r="G79" s="4" t="str">
        <f t="shared" si="6"/>
        <v>Start group 1 for 50km</v>
      </c>
      <c r="H79" s="4" t="str">
        <f t="shared" si="7"/>
        <v>Start group 2 for 100km</v>
      </c>
    </row>
    <row r="80" spans="1:8">
      <c r="A80" s="127">
        <v>78</v>
      </c>
      <c r="B80" s="74" t="s">
        <v>11120</v>
      </c>
      <c r="C80" s="74" t="s">
        <v>13165</v>
      </c>
      <c r="D80" s="75">
        <v>0.12306712962962962</v>
      </c>
      <c r="E80" s="37">
        <f t="shared" si="4"/>
        <v>0.19696969696969696</v>
      </c>
      <c r="F80" s="37">
        <f t="shared" si="5"/>
        <v>0.2286803790154843</v>
      </c>
      <c r="G80" s="4" t="str">
        <f t="shared" si="6"/>
        <v>Start group 1 for 50km</v>
      </c>
      <c r="H80" s="4" t="str">
        <f t="shared" si="7"/>
        <v>Start group 2 for 100km</v>
      </c>
    </row>
    <row r="81" spans="1:8">
      <c r="A81" s="127">
        <v>79</v>
      </c>
      <c r="B81" s="74" t="s">
        <v>11008</v>
      </c>
      <c r="C81" s="74" t="s">
        <v>13166</v>
      </c>
      <c r="D81" s="75">
        <v>0.1230787037037037</v>
      </c>
      <c r="E81" s="37">
        <f t="shared" si="4"/>
        <v>0.1994949494949495</v>
      </c>
      <c r="F81" s="37">
        <f t="shared" si="5"/>
        <v>0.22879593251675528</v>
      </c>
      <c r="G81" s="4" t="str">
        <f t="shared" si="6"/>
        <v>Start group 1 for 50km</v>
      </c>
      <c r="H81" s="4" t="str">
        <f t="shared" si="7"/>
        <v>Start group 2 for 100km</v>
      </c>
    </row>
    <row r="82" spans="1:8">
      <c r="A82" s="127">
        <v>80</v>
      </c>
      <c r="B82" s="74" t="s">
        <v>11078</v>
      </c>
      <c r="C82" s="74" t="s">
        <v>13167</v>
      </c>
      <c r="D82" s="75">
        <v>0.12317129629629631</v>
      </c>
      <c r="E82" s="37">
        <f t="shared" si="4"/>
        <v>0.20202020202020202</v>
      </c>
      <c r="F82" s="37">
        <f t="shared" si="5"/>
        <v>0.22972036052692413</v>
      </c>
      <c r="G82" s="4" t="str">
        <f t="shared" si="6"/>
        <v>Start group 1 for 50km</v>
      </c>
      <c r="H82" s="4" t="str">
        <f t="shared" si="7"/>
        <v>Start group 2 for 100km</v>
      </c>
    </row>
    <row r="83" spans="1:8">
      <c r="A83" s="127">
        <v>81</v>
      </c>
      <c r="B83" s="74" t="s">
        <v>11503</v>
      </c>
      <c r="C83" s="74" t="s">
        <v>11954</v>
      </c>
      <c r="D83" s="75">
        <v>0.12343749999999999</v>
      </c>
      <c r="E83" s="37">
        <f t="shared" si="4"/>
        <v>0.20454545454545456</v>
      </c>
      <c r="F83" s="37">
        <f t="shared" si="5"/>
        <v>0.23237809105615911</v>
      </c>
      <c r="G83" s="4" t="str">
        <f t="shared" si="6"/>
        <v>Start group 1 for 50km</v>
      </c>
      <c r="H83" s="4" t="str">
        <f t="shared" si="7"/>
        <v>Start group 2 for 100km</v>
      </c>
    </row>
    <row r="84" spans="1:8">
      <c r="A84" s="127">
        <v>82</v>
      </c>
      <c r="B84" s="74" t="s">
        <v>11140</v>
      </c>
      <c r="C84" s="74" t="s">
        <v>13168</v>
      </c>
      <c r="D84" s="75">
        <v>0.12358796296296297</v>
      </c>
      <c r="E84" s="37">
        <f t="shared" si="4"/>
        <v>0.20707070707070707</v>
      </c>
      <c r="F84" s="37">
        <f t="shared" si="5"/>
        <v>0.23388028657268328</v>
      </c>
      <c r="G84" s="4" t="str">
        <f t="shared" si="6"/>
        <v>Start group 1 for 50km</v>
      </c>
      <c r="H84" s="4" t="str">
        <f t="shared" si="7"/>
        <v>Start group 2 for 100km</v>
      </c>
    </row>
    <row r="85" spans="1:8">
      <c r="A85" s="127">
        <v>83</v>
      </c>
      <c r="B85" s="74" t="s">
        <v>11293</v>
      </c>
      <c r="C85" s="74" t="s">
        <v>12471</v>
      </c>
      <c r="D85" s="75">
        <v>0.12388888888888888</v>
      </c>
      <c r="E85" s="37">
        <f t="shared" si="4"/>
        <v>0.20959595959595959</v>
      </c>
      <c r="F85" s="37">
        <f t="shared" si="5"/>
        <v>0.23688467760573162</v>
      </c>
      <c r="G85" s="4" t="str">
        <f t="shared" si="6"/>
        <v>Start group 1 for 50km</v>
      </c>
      <c r="H85" s="4" t="str">
        <f t="shared" si="7"/>
        <v>Start group 2 for 100km</v>
      </c>
    </row>
    <row r="86" spans="1:8">
      <c r="A86" s="127">
        <v>84</v>
      </c>
      <c r="B86" s="74" t="s">
        <v>11293</v>
      </c>
      <c r="C86" s="74" t="s">
        <v>13169</v>
      </c>
      <c r="D86" s="75">
        <v>0.12405092592592593</v>
      </c>
      <c r="E86" s="37">
        <f t="shared" si="4"/>
        <v>0.21212121212121213</v>
      </c>
      <c r="F86" s="37">
        <f t="shared" si="5"/>
        <v>0.23850242662352675</v>
      </c>
      <c r="G86" s="4" t="str">
        <f t="shared" si="6"/>
        <v>Start group 1 for 50km</v>
      </c>
      <c r="H86" s="4" t="str">
        <f t="shared" si="7"/>
        <v>Start group 2 for 100km</v>
      </c>
    </row>
    <row r="87" spans="1:8">
      <c r="A87" s="127">
        <v>85</v>
      </c>
      <c r="B87" s="74" t="s">
        <v>11279</v>
      </c>
      <c r="C87" s="74" t="s">
        <v>13170</v>
      </c>
      <c r="D87" s="75">
        <v>0.12413194444444443</v>
      </c>
      <c r="E87" s="37">
        <f t="shared" si="4"/>
        <v>0.21464646464646464</v>
      </c>
      <c r="F87" s="37">
        <f t="shared" si="5"/>
        <v>0.23931130113242444</v>
      </c>
      <c r="G87" s="4" t="str">
        <f t="shared" si="6"/>
        <v>Start group 1 for 50km</v>
      </c>
      <c r="H87" s="4" t="str">
        <f t="shared" si="7"/>
        <v>Start group 2 for 100km</v>
      </c>
    </row>
    <row r="88" spans="1:8">
      <c r="A88" s="127">
        <v>86</v>
      </c>
      <c r="B88" s="74" t="s">
        <v>13171</v>
      </c>
      <c r="C88" s="74" t="s">
        <v>13172</v>
      </c>
      <c r="D88" s="75">
        <v>0.12430555555555556</v>
      </c>
      <c r="E88" s="37">
        <f t="shared" si="4"/>
        <v>0.21717171717171718</v>
      </c>
      <c r="F88" s="37">
        <f t="shared" si="5"/>
        <v>0.24104460365149075</v>
      </c>
      <c r="G88" s="4" t="str">
        <f t="shared" si="6"/>
        <v>Start group 1 for 50km</v>
      </c>
      <c r="H88" s="4" t="str">
        <f t="shared" si="7"/>
        <v>Start group 2 for 100km</v>
      </c>
    </row>
    <row r="89" spans="1:8">
      <c r="A89" s="127">
        <v>87</v>
      </c>
      <c r="B89" s="74" t="s">
        <v>11029</v>
      </c>
      <c r="C89" s="74" t="s">
        <v>13173</v>
      </c>
      <c r="D89" s="75">
        <v>0.12442129629629629</v>
      </c>
      <c r="E89" s="37">
        <f t="shared" si="4"/>
        <v>0.2196969696969697</v>
      </c>
      <c r="F89" s="37">
        <f t="shared" si="5"/>
        <v>0.24220013866420156</v>
      </c>
      <c r="G89" s="4" t="str">
        <f t="shared" si="6"/>
        <v>Start group 1 for 50km</v>
      </c>
      <c r="H89" s="4" t="str">
        <f t="shared" si="7"/>
        <v>Start group 2 for 100km</v>
      </c>
    </row>
    <row r="90" spans="1:8">
      <c r="A90" s="127">
        <v>88</v>
      </c>
      <c r="B90" s="74" t="s">
        <v>11576</v>
      </c>
      <c r="C90" s="74" t="s">
        <v>13174</v>
      </c>
      <c r="D90" s="75">
        <v>0.12445601851851852</v>
      </c>
      <c r="E90" s="37">
        <f t="shared" si="4"/>
        <v>0.22222222222222221</v>
      </c>
      <c r="F90" s="37">
        <f t="shared" si="5"/>
        <v>0.24254679916801491</v>
      </c>
      <c r="G90" s="4" t="str">
        <f t="shared" si="6"/>
        <v>Start group 1 for 50km</v>
      </c>
      <c r="H90" s="4" t="str">
        <f t="shared" si="7"/>
        <v>Start group 2 for 100km</v>
      </c>
    </row>
    <row r="91" spans="1:8">
      <c r="A91" s="127">
        <v>89</v>
      </c>
      <c r="B91" s="74" t="s">
        <v>11305</v>
      </c>
      <c r="C91" s="74" t="s">
        <v>13175</v>
      </c>
      <c r="D91" s="75">
        <v>0.12453703703703704</v>
      </c>
      <c r="E91" s="37">
        <f t="shared" si="4"/>
        <v>0.22474747474747475</v>
      </c>
      <c r="F91" s="37">
        <f t="shared" si="5"/>
        <v>0.2433556736769126</v>
      </c>
      <c r="G91" s="4" t="str">
        <f t="shared" si="6"/>
        <v>Start group 1 for 50km</v>
      </c>
      <c r="H91" s="4" t="str">
        <f t="shared" si="7"/>
        <v>Start group 2 for 100km</v>
      </c>
    </row>
    <row r="92" spans="1:8">
      <c r="A92" s="127">
        <v>90</v>
      </c>
      <c r="B92" s="74" t="s">
        <v>11014</v>
      </c>
      <c r="C92" s="74" t="s">
        <v>13176</v>
      </c>
      <c r="D92" s="75">
        <v>0.12468749999999999</v>
      </c>
      <c r="E92" s="37">
        <f t="shared" si="4"/>
        <v>0.22727272727272727</v>
      </c>
      <c r="F92" s="37">
        <f t="shared" si="5"/>
        <v>0.24485786919343674</v>
      </c>
      <c r="G92" s="4" t="str">
        <f t="shared" si="6"/>
        <v>Start group 1 for 50km</v>
      </c>
      <c r="H92" s="4" t="str">
        <f t="shared" si="7"/>
        <v>Start group 2 for 100km</v>
      </c>
    </row>
    <row r="93" spans="1:8">
      <c r="A93" s="127">
        <v>91</v>
      </c>
      <c r="B93" s="74" t="s">
        <v>11317</v>
      </c>
      <c r="C93" s="74" t="s">
        <v>11314</v>
      </c>
      <c r="D93" s="75">
        <v>0.12475694444444445</v>
      </c>
      <c r="E93" s="37">
        <f t="shared" si="4"/>
        <v>0.22979797979797981</v>
      </c>
      <c r="F93" s="37">
        <f t="shared" si="5"/>
        <v>0.24555119020106325</v>
      </c>
      <c r="G93" s="4" t="str">
        <f t="shared" si="6"/>
        <v>Start group 1 for 50km</v>
      </c>
      <c r="H93" s="4" t="str">
        <f t="shared" si="7"/>
        <v>Start group 2 for 100km</v>
      </c>
    </row>
    <row r="94" spans="1:8">
      <c r="A94" s="127">
        <v>92</v>
      </c>
      <c r="B94" s="74" t="s">
        <v>11958</v>
      </c>
      <c r="C94" s="74" t="s">
        <v>13177</v>
      </c>
      <c r="D94" s="75">
        <v>0.12475694444444445</v>
      </c>
      <c r="E94" s="37">
        <f t="shared" si="4"/>
        <v>0.23232323232323232</v>
      </c>
      <c r="F94" s="37">
        <f t="shared" si="5"/>
        <v>0.24555119020106325</v>
      </c>
      <c r="G94" s="4" t="str">
        <f t="shared" si="6"/>
        <v>Start group 1 for 50km</v>
      </c>
      <c r="H94" s="4" t="str">
        <f t="shared" si="7"/>
        <v>Start group 2 for 100km</v>
      </c>
    </row>
    <row r="95" spans="1:8">
      <c r="A95" s="127">
        <v>93</v>
      </c>
      <c r="B95" s="74" t="s">
        <v>13178</v>
      </c>
      <c r="C95" s="74" t="s">
        <v>12749</v>
      </c>
      <c r="D95" s="75">
        <v>0.12491898148148149</v>
      </c>
      <c r="E95" s="37">
        <f t="shared" si="4"/>
        <v>0.23484848484848486</v>
      </c>
      <c r="F95" s="37">
        <f t="shared" si="5"/>
        <v>0.24716893921885838</v>
      </c>
      <c r="G95" s="4" t="str">
        <f t="shared" si="6"/>
        <v>Start group 1 for 50km</v>
      </c>
      <c r="H95" s="4" t="str">
        <f t="shared" si="7"/>
        <v>Start group 2 for 100km</v>
      </c>
    </row>
    <row r="96" spans="1:8">
      <c r="A96" s="127">
        <v>94</v>
      </c>
      <c r="B96" s="74" t="s">
        <v>11014</v>
      </c>
      <c r="C96" s="74" t="s">
        <v>13179</v>
      </c>
      <c r="D96" s="75">
        <v>0.12511574074074075</v>
      </c>
      <c r="E96" s="37">
        <f t="shared" si="4"/>
        <v>0.23737373737373738</v>
      </c>
      <c r="F96" s="37">
        <f t="shared" si="5"/>
        <v>0.24913334874046689</v>
      </c>
      <c r="G96" s="4" t="str">
        <f t="shared" si="6"/>
        <v>Start group 1 for 50km</v>
      </c>
      <c r="H96" s="4" t="str">
        <f t="shared" si="7"/>
        <v>Start group 2 for 100km</v>
      </c>
    </row>
    <row r="97" spans="1:8">
      <c r="A97" s="127">
        <v>95</v>
      </c>
      <c r="B97" s="74" t="s">
        <v>11029</v>
      </c>
      <c r="C97" s="74" t="s">
        <v>11673</v>
      </c>
      <c r="D97" s="75">
        <v>0.12540509259259261</v>
      </c>
      <c r="E97" s="37">
        <f t="shared" si="4"/>
        <v>0.23989898989898989</v>
      </c>
      <c r="F97" s="37">
        <f t="shared" si="5"/>
        <v>0.25202218627224421</v>
      </c>
      <c r="G97" s="4" t="str">
        <f t="shared" si="6"/>
        <v>Start group 1 for 50km</v>
      </c>
      <c r="H97" s="4" t="str">
        <f t="shared" si="7"/>
        <v>Start group 2 for 100km</v>
      </c>
    </row>
    <row r="98" spans="1:8">
      <c r="A98" s="127">
        <v>96</v>
      </c>
      <c r="B98" s="74" t="s">
        <v>11251</v>
      </c>
      <c r="C98" s="74" t="s">
        <v>11983</v>
      </c>
      <c r="D98" s="75">
        <v>0.12562500000000001</v>
      </c>
      <c r="E98" s="37">
        <f t="shared" si="4"/>
        <v>0.24242424242424243</v>
      </c>
      <c r="F98" s="37">
        <f t="shared" si="5"/>
        <v>0.25421770279639488</v>
      </c>
      <c r="G98" s="4" t="str">
        <f t="shared" si="6"/>
        <v>Start group 1 for 50km</v>
      </c>
      <c r="H98" s="4" t="str">
        <f t="shared" si="7"/>
        <v>Start group 2 for 100km</v>
      </c>
    </row>
    <row r="99" spans="1:8">
      <c r="A99" s="127">
        <v>97</v>
      </c>
      <c r="B99" s="74" t="s">
        <v>12104</v>
      </c>
      <c r="C99" s="74" t="s">
        <v>13180</v>
      </c>
      <c r="D99" s="75">
        <v>0.12563657407407408</v>
      </c>
      <c r="E99" s="37">
        <f t="shared" si="4"/>
        <v>0.24494949494949494</v>
      </c>
      <c r="F99" s="37">
        <f t="shared" si="5"/>
        <v>0.25433325629766584</v>
      </c>
      <c r="G99" s="4" t="str">
        <f t="shared" si="6"/>
        <v>Start group 1 for 50km</v>
      </c>
      <c r="H99" s="4" t="str">
        <f t="shared" si="7"/>
        <v>Start group 2 for 100km</v>
      </c>
    </row>
    <row r="100" spans="1:8">
      <c r="A100" s="127">
        <v>98</v>
      </c>
      <c r="B100" s="74" t="s">
        <v>11265</v>
      </c>
      <c r="C100" s="74" t="s">
        <v>13181</v>
      </c>
      <c r="D100" s="75">
        <v>0.12570601851851851</v>
      </c>
      <c r="E100" s="37">
        <f t="shared" si="4"/>
        <v>0.24747474747474749</v>
      </c>
      <c r="F100" s="37">
        <f t="shared" si="5"/>
        <v>0.25502657730529255</v>
      </c>
      <c r="G100" s="4" t="str">
        <f t="shared" si="6"/>
        <v>Start group 1 for 50km</v>
      </c>
      <c r="H100" s="4" t="str">
        <f t="shared" si="7"/>
        <v>Start group 2 for 100km</v>
      </c>
    </row>
    <row r="101" spans="1:8">
      <c r="A101" s="127">
        <v>99</v>
      </c>
      <c r="B101" s="74" t="s">
        <v>11357</v>
      </c>
      <c r="C101" s="74" t="s">
        <v>13182</v>
      </c>
      <c r="D101" s="75">
        <v>0.1257175925925926</v>
      </c>
      <c r="E101" s="37">
        <f t="shared" si="4"/>
        <v>0.25</v>
      </c>
      <c r="F101" s="37">
        <f t="shared" si="5"/>
        <v>0.25514213080656356</v>
      </c>
      <c r="G101" s="4" t="str">
        <f t="shared" si="6"/>
        <v>Start group 1 for 50km</v>
      </c>
      <c r="H101" s="4" t="str">
        <f t="shared" si="7"/>
        <v>Start group 2 for 100km</v>
      </c>
    </row>
    <row r="102" spans="1:8">
      <c r="A102" s="127">
        <v>100</v>
      </c>
      <c r="B102" s="74" t="s">
        <v>11071</v>
      </c>
      <c r="C102" s="74" t="s">
        <v>13183</v>
      </c>
      <c r="D102" s="75">
        <v>0.12583333333333332</v>
      </c>
      <c r="E102" s="37">
        <f t="shared" si="4"/>
        <v>0.25252525252525254</v>
      </c>
      <c r="F102" s="37">
        <f t="shared" si="5"/>
        <v>0.25629766581927438</v>
      </c>
      <c r="G102" s="4" t="str">
        <f t="shared" si="6"/>
        <v>Start group 1 for 50km</v>
      </c>
      <c r="H102" s="4" t="str">
        <f t="shared" si="7"/>
        <v>Start group 2 for 100km</v>
      </c>
    </row>
    <row r="103" spans="1:8">
      <c r="A103" s="127">
        <v>101</v>
      </c>
      <c r="B103" s="74" t="s">
        <v>11120</v>
      </c>
      <c r="C103" s="74" t="s">
        <v>13184</v>
      </c>
      <c r="D103" s="75">
        <v>0.12605324074074073</v>
      </c>
      <c r="E103" s="37">
        <f t="shared" si="4"/>
        <v>0.25505050505050503</v>
      </c>
      <c r="F103" s="37">
        <f t="shared" si="5"/>
        <v>0.25849318234342522</v>
      </c>
      <c r="G103" s="4" t="str">
        <f t="shared" si="6"/>
        <v>Start group 1 for 50km</v>
      </c>
      <c r="H103" s="4" t="str">
        <f t="shared" si="7"/>
        <v>Start group 2 for 100km</v>
      </c>
    </row>
    <row r="104" spans="1:8">
      <c r="A104" s="127">
        <v>102</v>
      </c>
      <c r="B104" s="74" t="s">
        <v>13185</v>
      </c>
      <c r="C104" s="74" t="s">
        <v>13186</v>
      </c>
      <c r="D104" s="75">
        <v>0.12608796296296296</v>
      </c>
      <c r="E104" s="37">
        <f t="shared" si="4"/>
        <v>0.25757575757575757</v>
      </c>
      <c r="F104" s="37">
        <f t="shared" si="5"/>
        <v>0.25883984284723838</v>
      </c>
      <c r="G104" s="4" t="str">
        <f t="shared" si="6"/>
        <v>Start group 1 for 50km</v>
      </c>
      <c r="H104" s="4" t="str">
        <f t="shared" si="7"/>
        <v>Start group 2 for 100km</v>
      </c>
    </row>
    <row r="105" spans="1:8">
      <c r="A105" s="127">
        <v>103</v>
      </c>
      <c r="B105" s="74" t="s">
        <v>11172</v>
      </c>
      <c r="C105" s="74" t="s">
        <v>13187</v>
      </c>
      <c r="D105" s="75">
        <v>0.12643518518518518</v>
      </c>
      <c r="E105" s="37">
        <f t="shared" si="4"/>
        <v>0.26010101010101011</v>
      </c>
      <c r="F105" s="37">
        <f t="shared" si="5"/>
        <v>0.262306447885371</v>
      </c>
      <c r="G105" s="4" t="str">
        <f t="shared" si="6"/>
        <v>Start group 1 for 50km</v>
      </c>
      <c r="H105" s="4" t="str">
        <f t="shared" si="7"/>
        <v>Start group 2 for 100km</v>
      </c>
    </row>
    <row r="106" spans="1:8">
      <c r="A106" s="127">
        <v>104</v>
      </c>
      <c r="B106" s="74" t="s">
        <v>11160</v>
      </c>
      <c r="C106" s="74" t="s">
        <v>13188</v>
      </c>
      <c r="D106" s="75">
        <v>0.12655092592592593</v>
      </c>
      <c r="E106" s="37">
        <f t="shared" si="4"/>
        <v>0.26262626262626265</v>
      </c>
      <c r="F106" s="37">
        <f t="shared" si="5"/>
        <v>0.26346198289808181</v>
      </c>
      <c r="G106" s="4" t="str">
        <f t="shared" si="6"/>
        <v>Start group 1 for 50km</v>
      </c>
      <c r="H106" s="4" t="str">
        <f t="shared" si="7"/>
        <v>Start group 2 for 100km</v>
      </c>
    </row>
    <row r="107" spans="1:8">
      <c r="A107" s="127">
        <v>105</v>
      </c>
      <c r="B107" s="74" t="s">
        <v>13189</v>
      </c>
      <c r="C107" s="74" t="s">
        <v>13190</v>
      </c>
      <c r="D107" s="75">
        <v>0.12679398148148149</v>
      </c>
      <c r="E107" s="37">
        <f t="shared" si="4"/>
        <v>0.26515151515151514</v>
      </c>
      <c r="F107" s="37">
        <f t="shared" si="5"/>
        <v>0.26588860642477485</v>
      </c>
      <c r="G107" s="4" t="str">
        <f t="shared" si="6"/>
        <v>Start group 1 for 50km</v>
      </c>
      <c r="H107" s="4" t="str">
        <f t="shared" si="7"/>
        <v>Start group 2 for 100km</v>
      </c>
    </row>
    <row r="108" spans="1:8">
      <c r="A108" s="127">
        <v>106</v>
      </c>
      <c r="B108" s="74" t="s">
        <v>11357</v>
      </c>
      <c r="C108" s="74" t="s">
        <v>11343</v>
      </c>
      <c r="D108" s="75">
        <v>0.12709490740740739</v>
      </c>
      <c r="E108" s="37">
        <f t="shared" si="4"/>
        <v>0.26767676767676768</v>
      </c>
      <c r="F108" s="37">
        <f t="shared" si="5"/>
        <v>0.26889299745782319</v>
      </c>
      <c r="G108" s="4" t="str">
        <f t="shared" si="6"/>
        <v>Start group 1 for 50km</v>
      </c>
      <c r="H108" s="4" t="str">
        <f t="shared" si="7"/>
        <v>Start group 2 for 100km</v>
      </c>
    </row>
    <row r="109" spans="1:8">
      <c r="A109" s="127">
        <v>107</v>
      </c>
      <c r="B109" s="74" t="s">
        <v>11413</v>
      </c>
      <c r="C109" s="74" t="s">
        <v>13191</v>
      </c>
      <c r="D109" s="75">
        <v>0.12726851851851853</v>
      </c>
      <c r="E109" s="37">
        <f t="shared" si="4"/>
        <v>0.27020202020202022</v>
      </c>
      <c r="F109" s="37">
        <f t="shared" si="5"/>
        <v>0.27062629997688953</v>
      </c>
      <c r="G109" s="4" t="str">
        <f t="shared" si="6"/>
        <v>Start group 1 for 50km</v>
      </c>
      <c r="H109" s="4" t="str">
        <f t="shared" si="7"/>
        <v>Start group 2 for 100km</v>
      </c>
    </row>
    <row r="110" spans="1:8">
      <c r="A110" s="127">
        <v>108</v>
      </c>
      <c r="B110" s="74" t="s">
        <v>11251</v>
      </c>
      <c r="C110" s="74" t="s">
        <v>11732</v>
      </c>
      <c r="D110" s="75">
        <v>0.12747685185185184</v>
      </c>
      <c r="E110" s="37">
        <f t="shared" si="4"/>
        <v>0.27272727272727271</v>
      </c>
      <c r="F110" s="37">
        <f t="shared" si="5"/>
        <v>0.27270626299976897</v>
      </c>
      <c r="G110" s="4" t="str">
        <f t="shared" si="6"/>
        <v>Start group 1 for 50km</v>
      </c>
      <c r="H110" s="4" t="str">
        <f t="shared" si="7"/>
        <v>Start group 2 for 100km</v>
      </c>
    </row>
    <row r="111" spans="1:8">
      <c r="A111" s="127">
        <v>109</v>
      </c>
      <c r="B111" s="74" t="s">
        <v>11120</v>
      </c>
      <c r="C111" s="74" t="s">
        <v>13192</v>
      </c>
      <c r="D111" s="75">
        <v>0.12773148148148147</v>
      </c>
      <c r="E111" s="37">
        <f t="shared" si="4"/>
        <v>0.27525252525252525</v>
      </c>
      <c r="F111" s="37">
        <f t="shared" si="5"/>
        <v>0.27524844002773297</v>
      </c>
      <c r="G111" s="4" t="str">
        <f t="shared" si="6"/>
        <v>Start group 1 for 50km</v>
      </c>
      <c r="H111" s="4" t="str">
        <f t="shared" si="7"/>
        <v>Start group 2 for 100km</v>
      </c>
    </row>
    <row r="112" spans="1:8">
      <c r="A112" s="127">
        <v>110</v>
      </c>
      <c r="B112" s="74" t="s">
        <v>11048</v>
      </c>
      <c r="C112" s="74" t="s">
        <v>12162</v>
      </c>
      <c r="D112" s="75">
        <v>0.12780092592592593</v>
      </c>
      <c r="E112" s="37">
        <f t="shared" si="4"/>
        <v>0.27777777777777779</v>
      </c>
      <c r="F112" s="37">
        <f t="shared" si="5"/>
        <v>0.2759417610353595</v>
      </c>
      <c r="G112" s="4" t="str">
        <f t="shared" si="6"/>
        <v>Start group 1 for 50km</v>
      </c>
      <c r="H112" s="4" t="str">
        <f t="shared" si="7"/>
        <v>Start group 2 for 100km</v>
      </c>
    </row>
    <row r="113" spans="1:8">
      <c r="A113" s="127">
        <v>111</v>
      </c>
      <c r="B113" s="74" t="s">
        <v>11852</v>
      </c>
      <c r="C113" s="74" t="s">
        <v>13128</v>
      </c>
      <c r="D113" s="75">
        <v>0.12782407407407406</v>
      </c>
      <c r="E113" s="37">
        <f t="shared" si="4"/>
        <v>0.28030303030303028</v>
      </c>
      <c r="F113" s="37">
        <f t="shared" si="5"/>
        <v>0.27617286803790164</v>
      </c>
      <c r="G113" s="4" t="str">
        <f t="shared" si="6"/>
        <v>Start group 1 for 50km</v>
      </c>
      <c r="H113" s="4" t="str">
        <f t="shared" si="7"/>
        <v>Start group 2 for 100km</v>
      </c>
    </row>
    <row r="114" spans="1:8">
      <c r="A114" s="127">
        <v>112</v>
      </c>
      <c r="B114" s="74" t="s">
        <v>13193</v>
      </c>
      <c r="C114" s="74" t="s">
        <v>13194</v>
      </c>
      <c r="D114" s="75">
        <v>0.12792824074074075</v>
      </c>
      <c r="E114" s="37">
        <f t="shared" si="4"/>
        <v>0.28282828282828282</v>
      </c>
      <c r="F114" s="37">
        <f t="shared" si="5"/>
        <v>0.2772128495493415</v>
      </c>
      <c r="G114" s="4" t="str">
        <f t="shared" si="6"/>
        <v>Start group 1 for 50km</v>
      </c>
      <c r="H114" s="4" t="str">
        <f t="shared" si="7"/>
        <v>Start group 2 for 100km</v>
      </c>
    </row>
    <row r="115" spans="1:8">
      <c r="A115" s="127">
        <v>113</v>
      </c>
      <c r="B115" s="74" t="s">
        <v>11029</v>
      </c>
      <c r="C115" s="74" t="s">
        <v>13195</v>
      </c>
      <c r="D115" s="75">
        <v>0.12800925925925927</v>
      </c>
      <c r="E115" s="37">
        <f t="shared" si="4"/>
        <v>0.28535353535353536</v>
      </c>
      <c r="F115" s="37">
        <f t="shared" si="5"/>
        <v>0.27802172405823916</v>
      </c>
      <c r="G115" s="4" t="str">
        <f t="shared" si="6"/>
        <v>Start group 1 for 50km</v>
      </c>
      <c r="H115" s="4" t="str">
        <f t="shared" si="7"/>
        <v>Start group 2 for 100km</v>
      </c>
    </row>
    <row r="116" spans="1:8">
      <c r="A116" s="127">
        <v>114</v>
      </c>
      <c r="B116" s="74" t="s">
        <v>12458</v>
      </c>
      <c r="C116" s="74" t="s">
        <v>13196</v>
      </c>
      <c r="D116" s="75">
        <v>0.12807870370370369</v>
      </c>
      <c r="E116" s="37">
        <f t="shared" si="4"/>
        <v>0.2878787878787879</v>
      </c>
      <c r="F116" s="37">
        <f t="shared" si="5"/>
        <v>0.27871504506586564</v>
      </c>
      <c r="G116" s="4" t="str">
        <f t="shared" si="6"/>
        <v>Start group 1 for 50km</v>
      </c>
      <c r="H116" s="4" t="str">
        <f t="shared" si="7"/>
        <v>Start group 2 for 100km</v>
      </c>
    </row>
    <row r="117" spans="1:8">
      <c r="A117" s="127">
        <v>115</v>
      </c>
      <c r="B117" s="74" t="s">
        <v>12143</v>
      </c>
      <c r="C117" s="74" t="s">
        <v>11343</v>
      </c>
      <c r="D117" s="75">
        <v>0.12811342592592592</v>
      </c>
      <c r="E117" s="37">
        <f t="shared" si="4"/>
        <v>0.29040404040404039</v>
      </c>
      <c r="F117" s="37">
        <f t="shared" si="5"/>
        <v>0.2790617055696788</v>
      </c>
      <c r="G117" s="4" t="str">
        <f t="shared" si="6"/>
        <v>Start group 1 for 50km</v>
      </c>
      <c r="H117" s="4" t="str">
        <f t="shared" si="7"/>
        <v>Start group 2 for 100km</v>
      </c>
    </row>
    <row r="118" spans="1:8">
      <c r="A118" s="127">
        <v>116</v>
      </c>
      <c r="B118" s="74" t="s">
        <v>11097</v>
      </c>
      <c r="C118" s="74" t="s">
        <v>13197</v>
      </c>
      <c r="D118" s="75">
        <v>0.12850694444444444</v>
      </c>
      <c r="E118" s="37">
        <f t="shared" si="4"/>
        <v>0.29292929292929293</v>
      </c>
      <c r="F118" s="37">
        <f t="shared" si="5"/>
        <v>0.28299052461289598</v>
      </c>
      <c r="G118" s="4" t="str">
        <f t="shared" si="6"/>
        <v>Start group 1 for 50km</v>
      </c>
      <c r="H118" s="4" t="str">
        <f t="shared" si="7"/>
        <v>Start group 2 for 100km</v>
      </c>
    </row>
    <row r="119" spans="1:8">
      <c r="A119" s="127">
        <v>117</v>
      </c>
      <c r="B119" s="74" t="s">
        <v>11265</v>
      </c>
      <c r="C119" s="74" t="s">
        <v>13198</v>
      </c>
      <c r="D119" s="75">
        <v>0.12899305555555554</v>
      </c>
      <c r="E119" s="37">
        <f t="shared" si="4"/>
        <v>0.29545454545454547</v>
      </c>
      <c r="F119" s="37">
        <f t="shared" si="5"/>
        <v>0.28784377166628161</v>
      </c>
      <c r="G119" s="4" t="str">
        <f t="shared" si="6"/>
        <v>Start group 1 for 50km</v>
      </c>
      <c r="H119" s="4" t="str">
        <f t="shared" si="7"/>
        <v>Start group 2 for 100km</v>
      </c>
    </row>
    <row r="120" spans="1:8">
      <c r="A120" s="127">
        <v>118</v>
      </c>
      <c r="B120" s="74" t="s">
        <v>11014</v>
      </c>
      <c r="C120" s="74" t="s">
        <v>11670</v>
      </c>
      <c r="D120" s="75">
        <v>0.12931712962962963</v>
      </c>
      <c r="E120" s="37">
        <f t="shared" si="4"/>
        <v>0.29797979797979796</v>
      </c>
      <c r="F120" s="37">
        <f t="shared" si="5"/>
        <v>0.29107926970187209</v>
      </c>
      <c r="G120" s="4" t="str">
        <f t="shared" si="6"/>
        <v>Start group 2 for 50km</v>
      </c>
      <c r="H120" s="4" t="str">
        <f t="shared" si="7"/>
        <v>Start group 2 for 100km</v>
      </c>
    </row>
    <row r="121" spans="1:8">
      <c r="A121" s="127">
        <v>119</v>
      </c>
      <c r="B121" s="74" t="s">
        <v>11413</v>
      </c>
      <c r="C121" s="74" t="s">
        <v>13199</v>
      </c>
      <c r="D121" s="75">
        <v>0.12972222222222221</v>
      </c>
      <c r="E121" s="37">
        <f t="shared" si="4"/>
        <v>0.3005050505050505</v>
      </c>
      <c r="F121" s="37">
        <f t="shared" si="5"/>
        <v>0.29512364224636028</v>
      </c>
      <c r="G121" s="4" t="str">
        <f t="shared" si="6"/>
        <v>Start group 2 for 50km</v>
      </c>
      <c r="H121" s="4" t="str">
        <f t="shared" si="7"/>
        <v>Start group 2 for 100km</v>
      </c>
    </row>
    <row r="122" spans="1:8">
      <c r="A122" s="127">
        <v>120</v>
      </c>
      <c r="B122" s="74" t="s">
        <v>11014</v>
      </c>
      <c r="C122" s="74" t="s">
        <v>13200</v>
      </c>
      <c r="D122" s="75">
        <v>0.13002314814814817</v>
      </c>
      <c r="E122" s="37">
        <f t="shared" si="4"/>
        <v>0.30303030303030304</v>
      </c>
      <c r="F122" s="37">
        <f t="shared" si="5"/>
        <v>0.2981280332794084</v>
      </c>
      <c r="G122" s="4" t="str">
        <f t="shared" si="6"/>
        <v>Start group 2 for 50km</v>
      </c>
      <c r="H122" s="4" t="str">
        <f t="shared" si="7"/>
        <v>Start group 2 for 100km</v>
      </c>
    </row>
    <row r="123" spans="1:8">
      <c r="A123" s="127">
        <v>121</v>
      </c>
      <c r="B123" s="74" t="s">
        <v>11118</v>
      </c>
      <c r="C123" s="74" t="s">
        <v>13201</v>
      </c>
      <c r="D123" s="75">
        <v>0.13048611111111111</v>
      </c>
      <c r="E123" s="37">
        <f t="shared" si="4"/>
        <v>0.30555555555555558</v>
      </c>
      <c r="F123" s="37">
        <f t="shared" si="5"/>
        <v>0.30275017333025206</v>
      </c>
      <c r="G123" s="4" t="str">
        <f t="shared" si="6"/>
        <v>Start group 2 for 50km</v>
      </c>
      <c r="H123" s="4" t="str">
        <f t="shared" si="7"/>
        <v>Start group 2 for 100km</v>
      </c>
    </row>
    <row r="124" spans="1:8">
      <c r="A124" s="127">
        <v>122</v>
      </c>
      <c r="B124" s="74" t="s">
        <v>11184</v>
      </c>
      <c r="C124" s="74" t="s">
        <v>13202</v>
      </c>
      <c r="D124" s="75">
        <v>0.1305787037037037</v>
      </c>
      <c r="E124" s="37">
        <f t="shared" si="4"/>
        <v>0.30808080808080807</v>
      </c>
      <c r="F124" s="37">
        <f t="shared" si="5"/>
        <v>0.30367460134042074</v>
      </c>
      <c r="G124" s="4" t="str">
        <f t="shared" si="6"/>
        <v>Start group 2 for 50km</v>
      </c>
      <c r="H124" s="4" t="str">
        <f t="shared" si="7"/>
        <v>Start group 2 for 100km</v>
      </c>
    </row>
    <row r="125" spans="1:8">
      <c r="A125" s="127">
        <v>123</v>
      </c>
      <c r="B125" s="74" t="s">
        <v>11317</v>
      </c>
      <c r="C125" s="74" t="s">
        <v>13203</v>
      </c>
      <c r="D125" s="75">
        <v>0.13086805555555556</v>
      </c>
      <c r="E125" s="37">
        <f t="shared" si="4"/>
        <v>0.31060606060606061</v>
      </c>
      <c r="F125" s="37">
        <f t="shared" si="5"/>
        <v>0.30656343887219789</v>
      </c>
      <c r="G125" s="4" t="str">
        <f t="shared" si="6"/>
        <v>Start group 2 for 50km</v>
      </c>
      <c r="H125" s="4" t="str">
        <f t="shared" si="7"/>
        <v>Start group 2 for 100km</v>
      </c>
    </row>
    <row r="126" spans="1:8">
      <c r="A126" s="127">
        <v>124</v>
      </c>
      <c r="B126" s="74" t="s">
        <v>11038</v>
      </c>
      <c r="C126" s="74" t="s">
        <v>13204</v>
      </c>
      <c r="D126" s="75">
        <v>0.13089120370370369</v>
      </c>
      <c r="E126" s="37">
        <f t="shared" si="4"/>
        <v>0.31313131313131315</v>
      </c>
      <c r="F126" s="37">
        <f t="shared" si="5"/>
        <v>0.30679454587474003</v>
      </c>
      <c r="G126" s="4" t="str">
        <f t="shared" si="6"/>
        <v>Start group 2 for 50km</v>
      </c>
      <c r="H126" s="4" t="str">
        <f t="shared" si="7"/>
        <v>Start group 2 for 100km</v>
      </c>
    </row>
    <row r="127" spans="1:8">
      <c r="A127" s="127">
        <v>125</v>
      </c>
      <c r="B127" s="74" t="s">
        <v>11014</v>
      </c>
      <c r="C127" s="74" t="s">
        <v>11264</v>
      </c>
      <c r="D127" s="75">
        <v>0.13091435185185185</v>
      </c>
      <c r="E127" s="37">
        <f t="shared" si="4"/>
        <v>0.31565656565656564</v>
      </c>
      <c r="F127" s="37">
        <f t="shared" si="5"/>
        <v>0.3070256528772824</v>
      </c>
      <c r="G127" s="4" t="str">
        <f t="shared" si="6"/>
        <v>Start group 2 for 50km</v>
      </c>
      <c r="H127" s="4" t="str">
        <f t="shared" si="7"/>
        <v>Start group 2 for 100km</v>
      </c>
    </row>
    <row r="128" spans="1:8">
      <c r="A128" s="127">
        <v>126</v>
      </c>
      <c r="B128" s="74" t="s">
        <v>11014</v>
      </c>
      <c r="C128" s="74" t="s">
        <v>13205</v>
      </c>
      <c r="D128" s="75">
        <v>0.13130787037037037</v>
      </c>
      <c r="E128" s="37">
        <f t="shared" si="4"/>
        <v>0.31818181818181818</v>
      </c>
      <c r="F128" s="37">
        <f t="shared" si="5"/>
        <v>0.31095447192049935</v>
      </c>
      <c r="G128" s="4" t="str">
        <f t="shared" si="6"/>
        <v>Start group 2 for 50km</v>
      </c>
      <c r="H128" s="4" t="str">
        <f t="shared" si="7"/>
        <v>Start group 2 for 100km</v>
      </c>
    </row>
    <row r="129" spans="1:8">
      <c r="A129" s="127">
        <v>127</v>
      </c>
      <c r="B129" s="74" t="s">
        <v>11251</v>
      </c>
      <c r="C129" s="74" t="s">
        <v>11359</v>
      </c>
      <c r="D129" s="75">
        <v>0.1318287037037037</v>
      </c>
      <c r="E129" s="37">
        <f t="shared" si="4"/>
        <v>0.32070707070707072</v>
      </c>
      <c r="F129" s="37">
        <f t="shared" si="5"/>
        <v>0.31615437947769837</v>
      </c>
      <c r="G129" s="4" t="str">
        <f t="shared" si="6"/>
        <v>Start group 2 for 50km</v>
      </c>
      <c r="H129" s="4" t="str">
        <f t="shared" si="7"/>
        <v>Start group 2 for 100km</v>
      </c>
    </row>
    <row r="130" spans="1:8">
      <c r="A130" s="127">
        <v>128</v>
      </c>
      <c r="B130" s="74" t="s">
        <v>11840</v>
      </c>
      <c r="C130" s="74" t="s">
        <v>13206</v>
      </c>
      <c r="D130" s="75">
        <v>0.13193287037037035</v>
      </c>
      <c r="E130" s="37">
        <f t="shared" si="4"/>
        <v>0.32323232323232326</v>
      </c>
      <c r="F130" s="37">
        <f t="shared" si="5"/>
        <v>0.317194360989138</v>
      </c>
      <c r="G130" s="4" t="str">
        <f t="shared" si="6"/>
        <v>Start group 2 for 50km</v>
      </c>
      <c r="H130" s="4" t="str">
        <f t="shared" si="7"/>
        <v>Start group 2 for 100km</v>
      </c>
    </row>
    <row r="131" spans="1:8">
      <c r="A131" s="127">
        <v>129</v>
      </c>
      <c r="B131" s="74" t="s">
        <v>11014</v>
      </c>
      <c r="C131" s="74" t="s">
        <v>13207</v>
      </c>
      <c r="D131" s="75">
        <v>0.13210648148148149</v>
      </c>
      <c r="E131" s="37">
        <f t="shared" si="4"/>
        <v>0.32575757575757575</v>
      </c>
      <c r="F131" s="37">
        <f t="shared" si="5"/>
        <v>0.31892766350820434</v>
      </c>
      <c r="G131" s="4" t="str">
        <f t="shared" si="6"/>
        <v>Start group 2 for 50km</v>
      </c>
      <c r="H131" s="4" t="str">
        <f t="shared" si="7"/>
        <v>Start group 2 for 100km</v>
      </c>
    </row>
    <row r="132" spans="1:8">
      <c r="A132" s="127">
        <v>130</v>
      </c>
      <c r="B132" s="74" t="s">
        <v>13208</v>
      </c>
      <c r="C132" s="74" t="s">
        <v>11207</v>
      </c>
      <c r="D132" s="75">
        <v>0.13219907407407408</v>
      </c>
      <c r="E132" s="37">
        <f t="shared" ref="E132:E195" si="8">A132/396</f>
        <v>0.32828282828282829</v>
      </c>
      <c r="F132" s="37">
        <f t="shared" ref="F132:F195" si="9">((HOUR(D132)*60+MINUTE(D132)+SECOND(D132)/60)-(HOUR($D$3)*60+MINUTE($D$3)+SECOND($D$3)/60))/(HOUR($D$3)*60+MINUTE($D$3)+SECOND($D$3)/60)</f>
        <v>0.31985209151837318</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2 for 100km</v>
      </c>
    </row>
    <row r="133" spans="1:8">
      <c r="A133" s="127">
        <v>131</v>
      </c>
      <c r="B133" s="74" t="s">
        <v>12703</v>
      </c>
      <c r="C133" s="74" t="s">
        <v>13209</v>
      </c>
      <c r="D133" s="75">
        <v>0.1323148148148148</v>
      </c>
      <c r="E133" s="37">
        <f t="shared" si="8"/>
        <v>0.33080808080808083</v>
      </c>
      <c r="F133" s="37">
        <f t="shared" si="9"/>
        <v>0.321007626531084</v>
      </c>
      <c r="G133" s="4" t="str">
        <f t="shared" si="10"/>
        <v>Start group 2 for 50km</v>
      </c>
      <c r="H133" s="4" t="str">
        <f t="shared" si="11"/>
        <v>Start group 2 for 100km</v>
      </c>
    </row>
    <row r="134" spans="1:8">
      <c r="A134" s="127">
        <v>132</v>
      </c>
      <c r="B134" s="74" t="s">
        <v>11040</v>
      </c>
      <c r="C134" s="74" t="s">
        <v>12301</v>
      </c>
      <c r="D134" s="75">
        <v>0.13268518518518518</v>
      </c>
      <c r="E134" s="37">
        <f t="shared" si="8"/>
        <v>0.33333333333333331</v>
      </c>
      <c r="F134" s="37">
        <f t="shared" si="9"/>
        <v>0.32470533857175882</v>
      </c>
      <c r="G134" s="4" t="str">
        <f t="shared" si="10"/>
        <v>Start group 2 for 50km</v>
      </c>
      <c r="H134" s="4" t="str">
        <f t="shared" si="11"/>
        <v>Start group 2 for 100km</v>
      </c>
    </row>
    <row r="135" spans="1:8">
      <c r="A135" s="127">
        <v>133</v>
      </c>
      <c r="B135" s="74" t="s">
        <v>11187</v>
      </c>
      <c r="C135" s="74" t="s">
        <v>13210</v>
      </c>
      <c r="D135" s="75">
        <v>0.13273148148148148</v>
      </c>
      <c r="E135" s="37">
        <f t="shared" si="8"/>
        <v>0.33585858585858586</v>
      </c>
      <c r="F135" s="37">
        <f t="shared" si="9"/>
        <v>0.32516755257684316</v>
      </c>
      <c r="G135" s="4" t="str">
        <f t="shared" si="10"/>
        <v>Start group 2 for 50km</v>
      </c>
      <c r="H135" s="4" t="str">
        <f t="shared" si="11"/>
        <v>Start group 2 for 100km</v>
      </c>
    </row>
    <row r="136" spans="1:8">
      <c r="A136" s="127">
        <v>134</v>
      </c>
      <c r="B136" s="74" t="s">
        <v>11357</v>
      </c>
      <c r="C136" s="74" t="s">
        <v>13211</v>
      </c>
      <c r="D136" s="75">
        <v>0.13278935185185184</v>
      </c>
      <c r="E136" s="37">
        <f t="shared" si="8"/>
        <v>0.3383838383838384</v>
      </c>
      <c r="F136" s="37">
        <f t="shared" si="9"/>
        <v>0.32574532008319868</v>
      </c>
      <c r="G136" s="4" t="str">
        <f t="shared" si="10"/>
        <v>Start group 2 for 50km</v>
      </c>
      <c r="H136" s="4" t="str">
        <f t="shared" si="11"/>
        <v>Start group 2 for 100km</v>
      </c>
    </row>
    <row r="137" spans="1:8">
      <c r="A137" s="127">
        <v>135</v>
      </c>
      <c r="B137" s="74" t="s">
        <v>11014</v>
      </c>
      <c r="C137" s="74" t="s">
        <v>12762</v>
      </c>
      <c r="D137" s="75">
        <v>0.1330324074074074</v>
      </c>
      <c r="E137" s="37">
        <f t="shared" si="8"/>
        <v>0.34090909090909088</v>
      </c>
      <c r="F137" s="37">
        <f t="shared" si="9"/>
        <v>0.32817194360989149</v>
      </c>
      <c r="G137" s="4" t="str">
        <f t="shared" si="10"/>
        <v>Start group 2 for 50km</v>
      </c>
      <c r="H137" s="4" t="str">
        <f t="shared" si="11"/>
        <v>Start group 2 for 100km</v>
      </c>
    </row>
    <row r="138" spans="1:8">
      <c r="A138" s="127">
        <v>136</v>
      </c>
      <c r="B138" s="74" t="s">
        <v>11091</v>
      </c>
      <c r="C138" s="74" t="s">
        <v>11670</v>
      </c>
      <c r="D138" s="75">
        <v>0.13313657407407406</v>
      </c>
      <c r="E138" s="37">
        <f t="shared" si="8"/>
        <v>0.34343434343434343</v>
      </c>
      <c r="F138" s="37">
        <f t="shared" si="9"/>
        <v>0.32921192512133129</v>
      </c>
      <c r="G138" s="4" t="str">
        <f t="shared" si="10"/>
        <v>Start group 2 for 50km</v>
      </c>
      <c r="H138" s="4" t="str">
        <f t="shared" si="11"/>
        <v>Start group 2 for 100km</v>
      </c>
    </row>
    <row r="139" spans="1:8">
      <c r="A139" s="127">
        <v>137</v>
      </c>
      <c r="B139" s="74" t="s">
        <v>11140</v>
      </c>
      <c r="C139" s="74" t="s">
        <v>13212</v>
      </c>
      <c r="D139" s="75">
        <v>0.13354166666666667</v>
      </c>
      <c r="E139" s="37">
        <f t="shared" si="8"/>
        <v>0.34595959595959597</v>
      </c>
      <c r="F139" s="37">
        <f t="shared" si="9"/>
        <v>0.33325629766581949</v>
      </c>
      <c r="G139" s="4" t="str">
        <f t="shared" si="10"/>
        <v>Start group 2 for 50km</v>
      </c>
      <c r="H139" s="4" t="str">
        <f t="shared" si="11"/>
        <v>Start group 3 for 100km</v>
      </c>
    </row>
    <row r="140" spans="1:8">
      <c r="A140" s="127">
        <v>138</v>
      </c>
      <c r="B140" s="74" t="s">
        <v>12458</v>
      </c>
      <c r="C140" s="74" t="s">
        <v>13213</v>
      </c>
      <c r="D140" s="75">
        <v>0.13358796296296296</v>
      </c>
      <c r="E140" s="37">
        <f t="shared" si="8"/>
        <v>0.34848484848484851</v>
      </c>
      <c r="F140" s="37">
        <f t="shared" si="9"/>
        <v>0.33371851167090383</v>
      </c>
      <c r="G140" s="4" t="str">
        <f t="shared" si="10"/>
        <v>Start group 2 for 50km</v>
      </c>
      <c r="H140" s="4" t="str">
        <f t="shared" si="11"/>
        <v>Start group 3 for 100km</v>
      </c>
    </row>
    <row r="141" spans="1:8">
      <c r="A141" s="127">
        <v>139</v>
      </c>
      <c r="B141" s="74" t="s">
        <v>11029</v>
      </c>
      <c r="C141" s="74" t="s">
        <v>12032</v>
      </c>
      <c r="D141" s="75">
        <v>0.13366898148148149</v>
      </c>
      <c r="E141" s="37">
        <f t="shared" si="8"/>
        <v>0.35101010101010099</v>
      </c>
      <c r="F141" s="37">
        <f t="shared" si="9"/>
        <v>0.33452738617980127</v>
      </c>
      <c r="G141" s="4" t="str">
        <f t="shared" si="10"/>
        <v>Start group 2 for 50km</v>
      </c>
      <c r="H141" s="4" t="str">
        <f t="shared" si="11"/>
        <v>Start group 3 for 100km</v>
      </c>
    </row>
    <row r="142" spans="1:8">
      <c r="A142" s="127">
        <v>140</v>
      </c>
      <c r="B142" s="74" t="s">
        <v>12458</v>
      </c>
      <c r="C142" s="74" t="s">
        <v>13214</v>
      </c>
      <c r="D142" s="75">
        <v>0.13395833333333332</v>
      </c>
      <c r="E142" s="37">
        <f t="shared" si="8"/>
        <v>0.35353535353535354</v>
      </c>
      <c r="F142" s="37">
        <f t="shared" si="9"/>
        <v>0.33741622371157864</v>
      </c>
      <c r="G142" s="4" t="str">
        <f t="shared" si="10"/>
        <v>Start group 2 for 50km</v>
      </c>
      <c r="H142" s="4" t="str">
        <f t="shared" si="11"/>
        <v>Start group 3 for 100km</v>
      </c>
    </row>
    <row r="143" spans="1:8">
      <c r="A143" s="127">
        <v>141</v>
      </c>
      <c r="B143" s="74" t="s">
        <v>11029</v>
      </c>
      <c r="C143" s="74" t="s">
        <v>13215</v>
      </c>
      <c r="D143" s="75">
        <v>0.13401620370370371</v>
      </c>
      <c r="E143" s="37">
        <f t="shared" si="8"/>
        <v>0.35606060606060608</v>
      </c>
      <c r="F143" s="37">
        <f t="shared" si="9"/>
        <v>0.33799399121793394</v>
      </c>
      <c r="G143" s="4" t="str">
        <f t="shared" si="10"/>
        <v>Start group 2 for 50km</v>
      </c>
      <c r="H143" s="4" t="str">
        <f t="shared" si="11"/>
        <v>Start group 3 for 100km</v>
      </c>
    </row>
    <row r="144" spans="1:8">
      <c r="A144" s="127">
        <v>142</v>
      </c>
      <c r="B144" s="74" t="s">
        <v>11008</v>
      </c>
      <c r="C144" s="74" t="s">
        <v>13216</v>
      </c>
      <c r="D144" s="75">
        <v>0.13462962962962963</v>
      </c>
      <c r="E144" s="37">
        <f t="shared" si="8"/>
        <v>0.35858585858585856</v>
      </c>
      <c r="F144" s="37">
        <f t="shared" si="9"/>
        <v>0.3441183267853018</v>
      </c>
      <c r="G144" s="4" t="str">
        <f t="shared" si="10"/>
        <v>Start group 2 for 50km</v>
      </c>
      <c r="H144" s="4" t="str">
        <f t="shared" si="11"/>
        <v>Start group 3 for 100km</v>
      </c>
    </row>
    <row r="145" spans="1:8">
      <c r="A145" s="127">
        <v>143</v>
      </c>
      <c r="B145" s="74" t="s">
        <v>11080</v>
      </c>
      <c r="C145" s="74" t="s">
        <v>11520</v>
      </c>
      <c r="D145" s="75">
        <v>0.13478009259259258</v>
      </c>
      <c r="E145" s="37">
        <f t="shared" si="8"/>
        <v>0.3611111111111111</v>
      </c>
      <c r="F145" s="37">
        <f t="shared" si="9"/>
        <v>0.34562052230182594</v>
      </c>
      <c r="G145" s="4" t="str">
        <f t="shared" si="10"/>
        <v>Start group 2 for 50km</v>
      </c>
      <c r="H145" s="4" t="str">
        <f t="shared" si="11"/>
        <v>Start group 3 for 100km</v>
      </c>
    </row>
    <row r="146" spans="1:8">
      <c r="A146" s="127">
        <v>144</v>
      </c>
      <c r="B146" s="74" t="s">
        <v>11127</v>
      </c>
      <c r="C146" s="74" t="s">
        <v>13217</v>
      </c>
      <c r="D146" s="75">
        <v>0.13487268518518519</v>
      </c>
      <c r="E146" s="37">
        <f t="shared" si="8"/>
        <v>0.36363636363636365</v>
      </c>
      <c r="F146" s="37">
        <f t="shared" si="9"/>
        <v>0.34654495031199462</v>
      </c>
      <c r="G146" s="4" t="str">
        <f t="shared" si="10"/>
        <v>Start group 2 for 50km</v>
      </c>
      <c r="H146" s="4" t="str">
        <f t="shared" si="11"/>
        <v>Start group 3 for 100km</v>
      </c>
    </row>
    <row r="147" spans="1:8">
      <c r="A147" s="127">
        <v>145</v>
      </c>
      <c r="B147" s="74" t="s">
        <v>11558</v>
      </c>
      <c r="C147" s="74" t="s">
        <v>11454</v>
      </c>
      <c r="D147" s="75">
        <v>0.13493055555555555</v>
      </c>
      <c r="E147" s="37">
        <f t="shared" si="8"/>
        <v>0.36616161616161619</v>
      </c>
      <c r="F147" s="37">
        <f t="shared" si="9"/>
        <v>0.34712271781835008</v>
      </c>
      <c r="G147" s="4" t="str">
        <f t="shared" si="10"/>
        <v>Start group 2 for 50km</v>
      </c>
      <c r="H147" s="4" t="str">
        <f t="shared" si="11"/>
        <v>Start group 3 for 100km</v>
      </c>
    </row>
    <row r="148" spans="1:8">
      <c r="A148" s="127">
        <v>146</v>
      </c>
      <c r="B148" s="74" t="s">
        <v>11823</v>
      </c>
      <c r="C148" s="74" t="s">
        <v>13218</v>
      </c>
      <c r="D148" s="75">
        <v>0.13494212962962962</v>
      </c>
      <c r="E148" s="37">
        <f t="shared" si="8"/>
        <v>0.36868686868686867</v>
      </c>
      <c r="F148" s="37">
        <f t="shared" si="9"/>
        <v>0.34723827131962109</v>
      </c>
      <c r="G148" s="4" t="str">
        <f t="shared" si="10"/>
        <v>Start group 2 for 50km</v>
      </c>
      <c r="H148" s="4" t="str">
        <f t="shared" si="11"/>
        <v>Start group 3 for 100km</v>
      </c>
    </row>
    <row r="149" spans="1:8">
      <c r="A149" s="127">
        <v>147</v>
      </c>
      <c r="B149" s="74" t="s">
        <v>11187</v>
      </c>
      <c r="C149" s="74" t="s">
        <v>11454</v>
      </c>
      <c r="D149" s="75">
        <v>0.13506944444444444</v>
      </c>
      <c r="E149" s="37">
        <f t="shared" si="8"/>
        <v>0.37121212121212122</v>
      </c>
      <c r="F149" s="37">
        <f t="shared" si="9"/>
        <v>0.34850935983360309</v>
      </c>
      <c r="G149" s="4" t="str">
        <f t="shared" si="10"/>
        <v>Start group 2 for 50km</v>
      </c>
      <c r="H149" s="4" t="str">
        <f t="shared" si="11"/>
        <v>Start group 3 for 100km</v>
      </c>
    </row>
    <row r="150" spans="1:8">
      <c r="A150" s="127">
        <v>148</v>
      </c>
      <c r="B150" s="74" t="s">
        <v>12745</v>
      </c>
      <c r="C150" s="74" t="s">
        <v>13219</v>
      </c>
      <c r="D150" s="75">
        <v>0.13530092592592594</v>
      </c>
      <c r="E150" s="37">
        <f t="shared" si="8"/>
        <v>0.37373737373737376</v>
      </c>
      <c r="F150" s="37">
        <f t="shared" si="9"/>
        <v>0.3508204298590249</v>
      </c>
      <c r="G150" s="4" t="str">
        <f t="shared" si="10"/>
        <v>Start group 2 for 50km</v>
      </c>
      <c r="H150" s="4" t="str">
        <f t="shared" si="11"/>
        <v>Start group 3 for 100km</v>
      </c>
    </row>
    <row r="151" spans="1:8">
      <c r="A151" s="127">
        <v>149</v>
      </c>
      <c r="B151" s="74" t="s">
        <v>11129</v>
      </c>
      <c r="C151" s="74" t="s">
        <v>13220</v>
      </c>
      <c r="D151" s="75">
        <v>0.13554398148148147</v>
      </c>
      <c r="E151" s="37">
        <f t="shared" si="8"/>
        <v>0.37626262626262624</v>
      </c>
      <c r="F151" s="37">
        <f t="shared" si="9"/>
        <v>0.35324705338571771</v>
      </c>
      <c r="G151" s="4" t="str">
        <f t="shared" si="10"/>
        <v>Start group 2 for 50km</v>
      </c>
      <c r="H151" s="4" t="str">
        <f t="shared" si="11"/>
        <v>Start group 3 for 100km</v>
      </c>
    </row>
    <row r="152" spans="1:8">
      <c r="A152" s="127">
        <v>150</v>
      </c>
      <c r="B152" s="74" t="s">
        <v>13221</v>
      </c>
      <c r="C152" s="74" t="s">
        <v>13222</v>
      </c>
      <c r="D152" s="75">
        <v>0.13556712962962963</v>
      </c>
      <c r="E152" s="37">
        <f t="shared" si="8"/>
        <v>0.37878787878787878</v>
      </c>
      <c r="F152" s="37">
        <f t="shared" si="9"/>
        <v>0.35347816038825991</v>
      </c>
      <c r="G152" s="4" t="str">
        <f t="shared" si="10"/>
        <v>Start group 2 for 50km</v>
      </c>
      <c r="H152" s="4" t="str">
        <f t="shared" si="11"/>
        <v>Start group 3 for 100km</v>
      </c>
    </row>
    <row r="153" spans="1:8">
      <c r="A153" s="127">
        <v>151</v>
      </c>
      <c r="B153" s="74" t="s">
        <v>11029</v>
      </c>
      <c r="C153" s="74" t="s">
        <v>12145</v>
      </c>
      <c r="D153" s="75">
        <v>0.13556712962962963</v>
      </c>
      <c r="E153" s="37">
        <f t="shared" si="8"/>
        <v>0.38131313131313133</v>
      </c>
      <c r="F153" s="37">
        <f t="shared" si="9"/>
        <v>0.35347816038825991</v>
      </c>
      <c r="G153" s="4" t="str">
        <f t="shared" si="10"/>
        <v>Start group 2 for 50km</v>
      </c>
      <c r="H153" s="4" t="str">
        <f t="shared" si="11"/>
        <v>Start group 3 for 100km</v>
      </c>
    </row>
    <row r="154" spans="1:8">
      <c r="A154" s="127">
        <v>152</v>
      </c>
      <c r="B154" s="74" t="s">
        <v>11686</v>
      </c>
      <c r="C154" s="74" t="s">
        <v>11298</v>
      </c>
      <c r="D154" s="75">
        <v>0.13601851851851851</v>
      </c>
      <c r="E154" s="37">
        <f t="shared" si="8"/>
        <v>0.38383838383838381</v>
      </c>
      <c r="F154" s="37">
        <f t="shared" si="9"/>
        <v>0.35798474693783239</v>
      </c>
      <c r="G154" s="4" t="str">
        <f t="shared" si="10"/>
        <v>Start group 2 for 50km</v>
      </c>
      <c r="H154" s="4" t="str">
        <f t="shared" si="11"/>
        <v>Start group 3 for 100km</v>
      </c>
    </row>
    <row r="155" spans="1:8">
      <c r="A155" s="127">
        <v>153</v>
      </c>
      <c r="B155" s="74" t="s">
        <v>13223</v>
      </c>
      <c r="C155" s="74" t="s">
        <v>13224</v>
      </c>
      <c r="D155" s="75">
        <v>0.13637731481481483</v>
      </c>
      <c r="E155" s="37">
        <f t="shared" si="8"/>
        <v>0.38636363636363635</v>
      </c>
      <c r="F155" s="37">
        <f t="shared" si="9"/>
        <v>0.36156690547723602</v>
      </c>
      <c r="G155" s="4" t="str">
        <f t="shared" si="10"/>
        <v>Start group 2 for 50km</v>
      </c>
      <c r="H155" s="4" t="str">
        <f t="shared" si="11"/>
        <v>Start group 3 for 100km</v>
      </c>
    </row>
    <row r="156" spans="1:8">
      <c r="A156" s="127">
        <v>154</v>
      </c>
      <c r="B156" s="74" t="s">
        <v>13225</v>
      </c>
      <c r="C156" s="74" t="s">
        <v>13226</v>
      </c>
      <c r="D156" s="75">
        <v>0.13663194444444446</v>
      </c>
      <c r="E156" s="37">
        <f t="shared" si="8"/>
        <v>0.3888888888888889</v>
      </c>
      <c r="F156" s="37">
        <f t="shared" si="9"/>
        <v>0.36410908250520002</v>
      </c>
      <c r="G156" s="4" t="str">
        <f t="shared" si="10"/>
        <v>Start group 2 for 50km</v>
      </c>
      <c r="H156" s="4" t="str">
        <f t="shared" si="11"/>
        <v>Start group 3 for 100km</v>
      </c>
    </row>
    <row r="157" spans="1:8">
      <c r="A157" s="127">
        <v>155</v>
      </c>
      <c r="B157" s="74" t="s">
        <v>11024</v>
      </c>
      <c r="C157" s="74" t="s">
        <v>12640</v>
      </c>
      <c r="D157" s="75">
        <v>0.13670138888888889</v>
      </c>
      <c r="E157" s="37">
        <f t="shared" si="8"/>
        <v>0.39141414141414144</v>
      </c>
      <c r="F157" s="37">
        <f t="shared" si="9"/>
        <v>0.3648024035128265</v>
      </c>
      <c r="G157" s="4" t="str">
        <f t="shared" si="10"/>
        <v>Start group 2 for 50km</v>
      </c>
      <c r="H157" s="4" t="str">
        <f t="shared" si="11"/>
        <v>Start group 3 for 100km</v>
      </c>
    </row>
    <row r="158" spans="1:8">
      <c r="A158" s="127">
        <v>156</v>
      </c>
      <c r="B158" s="74" t="s">
        <v>12226</v>
      </c>
      <c r="C158" s="74" t="s">
        <v>13227</v>
      </c>
      <c r="D158" s="75">
        <v>0.136875</v>
      </c>
      <c r="E158" s="37">
        <f t="shared" si="8"/>
        <v>0.39393939393939392</v>
      </c>
      <c r="F158" s="37">
        <f t="shared" si="9"/>
        <v>0.36653570603189284</v>
      </c>
      <c r="G158" s="4" t="str">
        <f t="shared" si="10"/>
        <v>Start group 2 for 50km</v>
      </c>
      <c r="H158" s="4" t="str">
        <f t="shared" si="11"/>
        <v>Start group 3 for 100km</v>
      </c>
    </row>
    <row r="159" spans="1:8">
      <c r="A159" s="127">
        <v>157</v>
      </c>
      <c r="B159" s="74" t="s">
        <v>13228</v>
      </c>
      <c r="C159" s="74" t="s">
        <v>13229</v>
      </c>
      <c r="D159" s="75">
        <v>0.13697916666666668</v>
      </c>
      <c r="E159" s="37">
        <f t="shared" si="8"/>
        <v>0.39646464646464646</v>
      </c>
      <c r="F159" s="37">
        <f t="shared" si="9"/>
        <v>0.3675756875433327</v>
      </c>
      <c r="G159" s="4" t="str">
        <f t="shared" si="10"/>
        <v>Start group 2 for 50km</v>
      </c>
      <c r="H159" s="4" t="str">
        <f t="shared" si="11"/>
        <v>Start group 3 for 100km</v>
      </c>
    </row>
    <row r="160" spans="1:8">
      <c r="A160" s="127">
        <v>158</v>
      </c>
      <c r="B160" s="74" t="s">
        <v>11140</v>
      </c>
      <c r="C160" s="74" t="s">
        <v>13230</v>
      </c>
      <c r="D160" s="75">
        <v>0.13702546296296295</v>
      </c>
      <c r="E160" s="37">
        <f t="shared" si="8"/>
        <v>0.39898989898989901</v>
      </c>
      <c r="F160" s="37">
        <f t="shared" si="9"/>
        <v>0.36803790154841703</v>
      </c>
      <c r="G160" s="4" t="str">
        <f t="shared" si="10"/>
        <v>Start group 2 for 50km</v>
      </c>
      <c r="H160" s="4" t="str">
        <f t="shared" si="11"/>
        <v>Start group 3 for 100km</v>
      </c>
    </row>
    <row r="161" spans="1:8">
      <c r="A161" s="127">
        <v>159</v>
      </c>
      <c r="B161" s="74" t="s">
        <v>11008</v>
      </c>
      <c r="C161" s="74" t="s">
        <v>13205</v>
      </c>
      <c r="D161" s="75">
        <v>0.13706018518518517</v>
      </c>
      <c r="E161" s="37">
        <f t="shared" si="8"/>
        <v>0.40151515151515149</v>
      </c>
      <c r="F161" s="37">
        <f t="shared" si="9"/>
        <v>0.36838456205223036</v>
      </c>
      <c r="G161" s="4" t="str">
        <f t="shared" si="10"/>
        <v>Start group 2 for 50km</v>
      </c>
      <c r="H161" s="4" t="str">
        <f t="shared" si="11"/>
        <v>Start group 3 for 100km</v>
      </c>
    </row>
    <row r="162" spans="1:8">
      <c r="A162" s="127">
        <v>160</v>
      </c>
      <c r="B162" s="74" t="s">
        <v>12461</v>
      </c>
      <c r="C162" s="74" t="s">
        <v>13231</v>
      </c>
      <c r="D162" s="75">
        <v>0.13708333333333333</v>
      </c>
      <c r="E162" s="37">
        <f t="shared" si="8"/>
        <v>0.40404040404040403</v>
      </c>
      <c r="F162" s="37">
        <f t="shared" si="9"/>
        <v>0.3686156690547725</v>
      </c>
      <c r="G162" s="4" t="str">
        <f t="shared" si="10"/>
        <v>Start group 2 for 50km</v>
      </c>
      <c r="H162" s="4" t="str">
        <f t="shared" si="11"/>
        <v>Start group 3 for 100km</v>
      </c>
    </row>
    <row r="163" spans="1:8">
      <c r="A163" s="127">
        <v>161</v>
      </c>
      <c r="B163" s="74" t="s">
        <v>11022</v>
      </c>
      <c r="C163" s="74" t="s">
        <v>13232</v>
      </c>
      <c r="D163" s="75">
        <v>0.13708333333333333</v>
      </c>
      <c r="E163" s="37">
        <f t="shared" si="8"/>
        <v>0.40656565656565657</v>
      </c>
      <c r="F163" s="37">
        <f t="shared" si="9"/>
        <v>0.3686156690547725</v>
      </c>
      <c r="G163" s="4" t="str">
        <f t="shared" si="10"/>
        <v>Start group 2 for 50km</v>
      </c>
      <c r="H163" s="4" t="str">
        <f t="shared" si="11"/>
        <v>Start group 3 for 100km</v>
      </c>
    </row>
    <row r="164" spans="1:8">
      <c r="A164" s="127">
        <v>162</v>
      </c>
      <c r="B164" s="74" t="s">
        <v>13233</v>
      </c>
      <c r="C164" s="74" t="s">
        <v>13234</v>
      </c>
      <c r="D164" s="75">
        <v>0.13728009259259258</v>
      </c>
      <c r="E164" s="37">
        <f t="shared" si="8"/>
        <v>0.40909090909090912</v>
      </c>
      <c r="F164" s="37">
        <f t="shared" si="9"/>
        <v>0.37058007857638103</v>
      </c>
      <c r="G164" s="4" t="str">
        <f t="shared" si="10"/>
        <v>Start group 2 for 50km</v>
      </c>
      <c r="H164" s="4" t="str">
        <f t="shared" si="11"/>
        <v>Start group 3 for 100km</v>
      </c>
    </row>
    <row r="165" spans="1:8">
      <c r="A165" s="127">
        <v>163</v>
      </c>
      <c r="B165" s="74" t="s">
        <v>11346</v>
      </c>
      <c r="C165" s="74" t="s">
        <v>11298</v>
      </c>
      <c r="D165" s="75">
        <v>0.13730324074074074</v>
      </c>
      <c r="E165" s="37">
        <f t="shared" si="8"/>
        <v>0.4116161616161616</v>
      </c>
      <c r="F165" s="37">
        <f t="shared" si="9"/>
        <v>0.37081118557892317</v>
      </c>
      <c r="G165" s="4" t="str">
        <f t="shared" si="10"/>
        <v>Start group 2 for 50km</v>
      </c>
      <c r="H165" s="4" t="str">
        <f t="shared" si="11"/>
        <v>Start group 3 for 100km</v>
      </c>
    </row>
    <row r="166" spans="1:8">
      <c r="A166" s="127">
        <v>164</v>
      </c>
      <c r="B166" s="74" t="s">
        <v>13235</v>
      </c>
      <c r="C166" s="74" t="s">
        <v>13236</v>
      </c>
      <c r="D166" s="75">
        <v>0.13731481481481481</v>
      </c>
      <c r="E166" s="37">
        <f t="shared" si="8"/>
        <v>0.41414141414141414</v>
      </c>
      <c r="F166" s="37">
        <f t="shared" si="9"/>
        <v>0.37092673908019419</v>
      </c>
      <c r="G166" s="4" t="str">
        <f t="shared" si="10"/>
        <v>Start group 2 for 50km</v>
      </c>
      <c r="H166" s="4" t="str">
        <f t="shared" si="11"/>
        <v>Start group 3 for 100km</v>
      </c>
    </row>
    <row r="167" spans="1:8">
      <c r="A167" s="127">
        <v>165</v>
      </c>
      <c r="B167" s="74" t="s">
        <v>12362</v>
      </c>
      <c r="C167" s="74" t="s">
        <v>13237</v>
      </c>
      <c r="D167" s="75">
        <v>0.13753472222222221</v>
      </c>
      <c r="E167" s="37">
        <f t="shared" si="8"/>
        <v>0.41666666666666669</v>
      </c>
      <c r="F167" s="37">
        <f t="shared" si="9"/>
        <v>0.37312225560434503</v>
      </c>
      <c r="G167" s="4" t="str">
        <f t="shared" si="10"/>
        <v>Start group 2 for 50km</v>
      </c>
      <c r="H167" s="4" t="str">
        <f t="shared" si="11"/>
        <v>Start group 3 for 100km</v>
      </c>
    </row>
    <row r="168" spans="1:8">
      <c r="A168" s="127">
        <v>166</v>
      </c>
      <c r="B168" s="74" t="s">
        <v>12647</v>
      </c>
      <c r="C168" s="74" t="s">
        <v>13238</v>
      </c>
      <c r="D168" s="75">
        <v>0.13775462962962962</v>
      </c>
      <c r="E168" s="37">
        <f t="shared" si="8"/>
        <v>0.41919191919191917</v>
      </c>
      <c r="F168" s="37">
        <f t="shared" si="9"/>
        <v>0.37531777212849565</v>
      </c>
      <c r="G168" s="4" t="str">
        <f t="shared" si="10"/>
        <v>Start group 2 for 50km</v>
      </c>
      <c r="H168" s="4" t="str">
        <f t="shared" si="11"/>
        <v>Start group 3 for 100km</v>
      </c>
    </row>
    <row r="169" spans="1:8">
      <c r="A169" s="127">
        <v>167</v>
      </c>
      <c r="B169" s="74" t="s">
        <v>11256</v>
      </c>
      <c r="C169" s="74" t="s">
        <v>11954</v>
      </c>
      <c r="D169" s="75">
        <v>0.13797453703703702</v>
      </c>
      <c r="E169" s="37">
        <f t="shared" si="8"/>
        <v>0.42171717171717171</v>
      </c>
      <c r="F169" s="37">
        <f t="shared" si="9"/>
        <v>0.37751328865264633</v>
      </c>
      <c r="G169" s="4" t="str">
        <f t="shared" si="10"/>
        <v>Start group 2 for 50km</v>
      </c>
      <c r="H169" s="4" t="str">
        <f t="shared" si="11"/>
        <v>Start group 3 for 100km</v>
      </c>
    </row>
    <row r="170" spans="1:8">
      <c r="A170" s="127">
        <v>168</v>
      </c>
      <c r="B170" s="74" t="s">
        <v>11010</v>
      </c>
      <c r="C170" s="74" t="s">
        <v>13239</v>
      </c>
      <c r="D170" s="75">
        <v>0.13799768518518518</v>
      </c>
      <c r="E170" s="37">
        <f t="shared" si="8"/>
        <v>0.42424242424242425</v>
      </c>
      <c r="F170" s="37">
        <f t="shared" si="9"/>
        <v>0.37774439565518847</v>
      </c>
      <c r="G170" s="4" t="str">
        <f t="shared" si="10"/>
        <v>Start group 2 for 50km</v>
      </c>
      <c r="H170" s="4" t="str">
        <f t="shared" si="11"/>
        <v>Start group 3 for 100km</v>
      </c>
    </row>
    <row r="171" spans="1:8">
      <c r="A171" s="127">
        <v>169</v>
      </c>
      <c r="B171" s="74" t="s">
        <v>11120</v>
      </c>
      <c r="C171" s="74" t="s">
        <v>11206</v>
      </c>
      <c r="D171" s="75">
        <v>0.13806712962962964</v>
      </c>
      <c r="E171" s="37">
        <f t="shared" si="8"/>
        <v>0.42676767676767674</v>
      </c>
      <c r="F171" s="37">
        <f t="shared" si="9"/>
        <v>0.378437716662815</v>
      </c>
      <c r="G171" s="4" t="str">
        <f t="shared" si="10"/>
        <v>Start group 2 for 50km</v>
      </c>
      <c r="H171" s="4" t="str">
        <f t="shared" si="11"/>
        <v>Start group 3 for 100km</v>
      </c>
    </row>
    <row r="172" spans="1:8">
      <c r="A172" s="127">
        <v>170</v>
      </c>
      <c r="B172" s="74" t="s">
        <v>11172</v>
      </c>
      <c r="C172" s="74" t="s">
        <v>13240</v>
      </c>
      <c r="D172" s="75">
        <v>0.1380902777777778</v>
      </c>
      <c r="E172" s="37">
        <f t="shared" si="8"/>
        <v>0.42929292929292928</v>
      </c>
      <c r="F172" s="37">
        <f t="shared" si="9"/>
        <v>0.37866882366535715</v>
      </c>
      <c r="G172" s="4" t="str">
        <f t="shared" si="10"/>
        <v>Start group 2 for 50km</v>
      </c>
      <c r="H172" s="4" t="str">
        <f t="shared" si="11"/>
        <v>Start group 3 for 100km</v>
      </c>
    </row>
    <row r="173" spans="1:8">
      <c r="A173" s="127">
        <v>171</v>
      </c>
      <c r="B173" s="74" t="s">
        <v>11713</v>
      </c>
      <c r="C173" s="74" t="s">
        <v>11176</v>
      </c>
      <c r="D173" s="75">
        <v>0.13833333333333334</v>
      </c>
      <c r="E173" s="37">
        <f t="shared" si="8"/>
        <v>0.43181818181818182</v>
      </c>
      <c r="F173" s="37">
        <f t="shared" si="9"/>
        <v>0.38109544719204996</v>
      </c>
      <c r="G173" s="4" t="str">
        <f t="shared" si="10"/>
        <v>Start group 2 for 50km</v>
      </c>
      <c r="H173" s="4" t="str">
        <f t="shared" si="11"/>
        <v>Start group 3 for 100km</v>
      </c>
    </row>
    <row r="174" spans="1:8">
      <c r="A174" s="127">
        <v>172</v>
      </c>
      <c r="B174" s="74" t="s">
        <v>11187</v>
      </c>
      <c r="C174" s="74" t="s">
        <v>13241</v>
      </c>
      <c r="D174" s="75">
        <v>0.13836805555555556</v>
      </c>
      <c r="E174" s="37">
        <f t="shared" si="8"/>
        <v>0.43434343434343436</v>
      </c>
      <c r="F174" s="37">
        <f t="shared" si="9"/>
        <v>0.38144210769586329</v>
      </c>
      <c r="G174" s="4" t="str">
        <f t="shared" si="10"/>
        <v>Start group 2 for 50km</v>
      </c>
      <c r="H174" s="4" t="str">
        <f t="shared" si="11"/>
        <v>Start group 3 for 100km</v>
      </c>
    </row>
    <row r="175" spans="1:8">
      <c r="A175" s="127">
        <v>173</v>
      </c>
      <c r="B175" s="74" t="s">
        <v>11610</v>
      </c>
      <c r="C175" s="74" t="s">
        <v>13242</v>
      </c>
      <c r="D175" s="75">
        <v>0.13850694444444445</v>
      </c>
      <c r="E175" s="37">
        <f t="shared" si="8"/>
        <v>0.43686868686868685</v>
      </c>
      <c r="F175" s="37">
        <f t="shared" si="9"/>
        <v>0.3828287497111163</v>
      </c>
      <c r="G175" s="4" t="str">
        <f t="shared" si="10"/>
        <v>Start group 2 for 50km</v>
      </c>
      <c r="H175" s="4" t="str">
        <f t="shared" si="11"/>
        <v>Start group 3 for 100km</v>
      </c>
    </row>
    <row r="176" spans="1:8">
      <c r="A176" s="127">
        <v>174</v>
      </c>
      <c r="B176" s="74" t="s">
        <v>11835</v>
      </c>
      <c r="C176" s="74" t="s">
        <v>11226</v>
      </c>
      <c r="D176" s="75">
        <v>0.13891203703703703</v>
      </c>
      <c r="E176" s="37">
        <f t="shared" si="8"/>
        <v>0.43939393939393939</v>
      </c>
      <c r="F176" s="37">
        <f t="shared" si="9"/>
        <v>0.38687312225560444</v>
      </c>
      <c r="G176" s="4" t="str">
        <f t="shared" si="10"/>
        <v>Start group 2 for 50km</v>
      </c>
      <c r="H176" s="4" t="str">
        <f t="shared" si="11"/>
        <v>Start group 3 for 100km</v>
      </c>
    </row>
    <row r="177" spans="1:8">
      <c r="A177" s="127">
        <v>175</v>
      </c>
      <c r="B177" s="74" t="s">
        <v>11295</v>
      </c>
      <c r="C177" s="74" t="s">
        <v>13243</v>
      </c>
      <c r="D177" s="75">
        <v>0.13899305555555555</v>
      </c>
      <c r="E177" s="37">
        <f t="shared" si="8"/>
        <v>0.44191919191919193</v>
      </c>
      <c r="F177" s="37">
        <f t="shared" si="9"/>
        <v>0.38768199676450216</v>
      </c>
      <c r="G177" s="4" t="str">
        <f t="shared" si="10"/>
        <v>Start group 2 for 50km</v>
      </c>
      <c r="H177" s="4" t="str">
        <f t="shared" si="11"/>
        <v>Start group 3 for 100km</v>
      </c>
    </row>
    <row r="178" spans="1:8">
      <c r="A178" s="127">
        <v>176</v>
      </c>
      <c r="B178" s="74" t="s">
        <v>11140</v>
      </c>
      <c r="C178" s="74" t="s">
        <v>11454</v>
      </c>
      <c r="D178" s="75">
        <v>0.13920138888888889</v>
      </c>
      <c r="E178" s="37">
        <f t="shared" si="8"/>
        <v>0.44444444444444442</v>
      </c>
      <c r="F178" s="37">
        <f t="shared" si="9"/>
        <v>0.3897619597873816</v>
      </c>
      <c r="G178" s="4" t="str">
        <f t="shared" si="10"/>
        <v>Start group 2 for 50km</v>
      </c>
      <c r="H178" s="4" t="str">
        <f t="shared" si="11"/>
        <v>Start group 3 for 100km</v>
      </c>
    </row>
    <row r="179" spans="1:8">
      <c r="A179" s="127">
        <v>177</v>
      </c>
      <c r="B179" s="74" t="s">
        <v>11129</v>
      </c>
      <c r="C179" s="74" t="s">
        <v>13244</v>
      </c>
      <c r="D179" s="75">
        <v>0.13949074074074075</v>
      </c>
      <c r="E179" s="37">
        <f t="shared" si="8"/>
        <v>0.44696969696969696</v>
      </c>
      <c r="F179" s="37">
        <f t="shared" si="9"/>
        <v>0.39265079731915897</v>
      </c>
      <c r="G179" s="4" t="str">
        <f t="shared" si="10"/>
        <v>Start group 3 for 50km</v>
      </c>
      <c r="H179" s="4" t="str">
        <f t="shared" si="11"/>
        <v>Start group 3 for 100km</v>
      </c>
    </row>
    <row r="180" spans="1:8">
      <c r="A180" s="127">
        <v>178</v>
      </c>
      <c r="B180" s="74" t="s">
        <v>11849</v>
      </c>
      <c r="C180" s="74" t="s">
        <v>11276</v>
      </c>
      <c r="D180" s="75">
        <v>0.13961805555555554</v>
      </c>
      <c r="E180" s="37">
        <f t="shared" si="8"/>
        <v>0.4494949494949495</v>
      </c>
      <c r="F180" s="37">
        <f t="shared" si="9"/>
        <v>0.39392188583314097</v>
      </c>
      <c r="G180" s="4" t="str">
        <f t="shared" si="10"/>
        <v>Start group 3 for 50km</v>
      </c>
      <c r="H180" s="4" t="str">
        <f t="shared" si="11"/>
        <v>Start group 3 for 100km</v>
      </c>
    </row>
    <row r="181" spans="1:8">
      <c r="A181" s="127">
        <v>179</v>
      </c>
      <c r="B181" s="74" t="s">
        <v>11069</v>
      </c>
      <c r="C181" s="74" t="s">
        <v>13167</v>
      </c>
      <c r="D181" s="75">
        <v>0.1396412037037037</v>
      </c>
      <c r="E181" s="37">
        <f t="shared" si="8"/>
        <v>0.45202020202020204</v>
      </c>
      <c r="F181" s="37">
        <f t="shared" si="9"/>
        <v>0.39415299283568311</v>
      </c>
      <c r="G181" s="4" t="str">
        <f t="shared" si="10"/>
        <v>Start group 3 for 50km</v>
      </c>
      <c r="H181" s="4" t="str">
        <f t="shared" si="11"/>
        <v>Start group 3 for 100km</v>
      </c>
    </row>
    <row r="182" spans="1:8">
      <c r="A182" s="127">
        <v>180</v>
      </c>
      <c r="B182" s="74" t="s">
        <v>11569</v>
      </c>
      <c r="C182" s="74" t="s">
        <v>11954</v>
      </c>
      <c r="D182" s="75">
        <v>0.13974537037037038</v>
      </c>
      <c r="E182" s="37">
        <f t="shared" si="8"/>
        <v>0.45454545454545453</v>
      </c>
      <c r="F182" s="37">
        <f t="shared" si="9"/>
        <v>0.39519297434712275</v>
      </c>
      <c r="G182" s="4" t="str">
        <f t="shared" si="10"/>
        <v>Start group 3 for 50km</v>
      </c>
      <c r="H182" s="4" t="str">
        <f t="shared" si="11"/>
        <v>Start group 3 for 100km</v>
      </c>
    </row>
    <row r="183" spans="1:8">
      <c r="A183" s="127">
        <v>181</v>
      </c>
      <c r="B183" s="74" t="s">
        <v>11744</v>
      </c>
      <c r="C183" s="74" t="s">
        <v>13245</v>
      </c>
      <c r="D183" s="75">
        <v>0.13976851851851851</v>
      </c>
      <c r="E183" s="37">
        <f t="shared" si="8"/>
        <v>0.45707070707070707</v>
      </c>
      <c r="F183" s="37">
        <f t="shared" si="9"/>
        <v>0.39542408134966511</v>
      </c>
      <c r="G183" s="4" t="str">
        <f t="shared" si="10"/>
        <v>Start group 3 for 50km</v>
      </c>
      <c r="H183" s="4" t="str">
        <f t="shared" si="11"/>
        <v>Start group 3 for 100km</v>
      </c>
    </row>
    <row r="184" spans="1:8">
      <c r="A184" s="127">
        <v>182</v>
      </c>
      <c r="B184" s="74" t="s">
        <v>11779</v>
      </c>
      <c r="C184" s="74" t="s">
        <v>13246</v>
      </c>
      <c r="D184" s="75">
        <v>0.13984953703703704</v>
      </c>
      <c r="E184" s="37">
        <f t="shared" si="8"/>
        <v>0.45959595959595961</v>
      </c>
      <c r="F184" s="37">
        <f t="shared" si="9"/>
        <v>0.39623295585856261</v>
      </c>
      <c r="G184" s="4" t="str">
        <f t="shared" si="10"/>
        <v>Start group 3 for 50km</v>
      </c>
      <c r="H184" s="4" t="str">
        <f t="shared" si="11"/>
        <v>Start group 3 for 100km</v>
      </c>
    </row>
    <row r="185" spans="1:8">
      <c r="A185" s="127">
        <v>183</v>
      </c>
      <c r="B185" s="74" t="s">
        <v>11048</v>
      </c>
      <c r="C185" s="74" t="s">
        <v>13247</v>
      </c>
      <c r="D185" s="75">
        <v>0.13987268518518517</v>
      </c>
      <c r="E185" s="37">
        <f t="shared" si="8"/>
        <v>0.4621212121212121</v>
      </c>
      <c r="F185" s="37">
        <f t="shared" si="9"/>
        <v>0.39646406286110475</v>
      </c>
      <c r="G185" s="4" t="str">
        <f t="shared" si="10"/>
        <v>Start group 3 for 50km</v>
      </c>
      <c r="H185" s="4" t="str">
        <f t="shared" si="11"/>
        <v>Start group 3 for 100km</v>
      </c>
    </row>
    <row r="186" spans="1:8">
      <c r="A186" s="127">
        <v>184</v>
      </c>
      <c r="B186" s="74" t="s">
        <v>11313</v>
      </c>
      <c r="C186" s="74" t="s">
        <v>13248</v>
      </c>
      <c r="D186" s="75">
        <v>0.14002314814814815</v>
      </c>
      <c r="E186" s="37">
        <f t="shared" si="8"/>
        <v>0.46464646464646464</v>
      </c>
      <c r="F186" s="37">
        <f t="shared" si="9"/>
        <v>0.39796625837762895</v>
      </c>
      <c r="G186" s="4" t="str">
        <f t="shared" si="10"/>
        <v>Start group 3 for 50km</v>
      </c>
      <c r="H186" s="4" t="str">
        <f t="shared" si="11"/>
        <v>Start group 3 for 100km</v>
      </c>
    </row>
    <row r="187" spans="1:8">
      <c r="A187" s="127">
        <v>185</v>
      </c>
      <c r="B187" s="74" t="s">
        <v>11038</v>
      </c>
      <c r="C187" s="74" t="s">
        <v>13249</v>
      </c>
      <c r="D187" s="75">
        <v>0.14009259259259257</v>
      </c>
      <c r="E187" s="37">
        <f t="shared" si="8"/>
        <v>0.46717171717171718</v>
      </c>
      <c r="F187" s="37">
        <f t="shared" si="9"/>
        <v>0.39865957938525542</v>
      </c>
      <c r="G187" s="4" t="str">
        <f t="shared" si="10"/>
        <v>Start group 3 for 50km</v>
      </c>
      <c r="H187" s="4" t="str">
        <f t="shared" si="11"/>
        <v>Start group 3 for 100km</v>
      </c>
    </row>
    <row r="188" spans="1:8">
      <c r="A188" s="127">
        <v>186</v>
      </c>
      <c r="B188" s="74" t="s">
        <v>11113</v>
      </c>
      <c r="C188" s="74" t="s">
        <v>13250</v>
      </c>
      <c r="D188" s="75">
        <v>0.14015046296296296</v>
      </c>
      <c r="E188" s="37">
        <f t="shared" si="8"/>
        <v>0.46969696969696972</v>
      </c>
      <c r="F188" s="37">
        <f t="shared" si="9"/>
        <v>0.39923734689161094</v>
      </c>
      <c r="G188" s="4" t="str">
        <f t="shared" si="10"/>
        <v>Start group 3 for 50km</v>
      </c>
      <c r="H188" s="4" t="str">
        <f t="shared" si="11"/>
        <v>Start group 3 for 100km</v>
      </c>
    </row>
    <row r="189" spans="1:8">
      <c r="A189" s="127">
        <v>187</v>
      </c>
      <c r="B189" s="74" t="s">
        <v>11160</v>
      </c>
      <c r="C189" s="74" t="s">
        <v>11081</v>
      </c>
      <c r="D189" s="75">
        <v>0.14016203703703703</v>
      </c>
      <c r="E189" s="37">
        <f t="shared" si="8"/>
        <v>0.47222222222222221</v>
      </c>
      <c r="F189" s="37">
        <f t="shared" si="9"/>
        <v>0.39935290039288213</v>
      </c>
      <c r="G189" s="4" t="str">
        <f t="shared" si="10"/>
        <v>Start group 3 for 50km</v>
      </c>
      <c r="H189" s="4" t="str">
        <f t="shared" si="11"/>
        <v>Start group 3 for 100km</v>
      </c>
    </row>
    <row r="190" spans="1:8">
      <c r="A190" s="127">
        <v>188</v>
      </c>
      <c r="B190" s="74" t="s">
        <v>13251</v>
      </c>
      <c r="C190" s="74" t="s">
        <v>13252</v>
      </c>
      <c r="D190" s="75">
        <v>0.14039351851851853</v>
      </c>
      <c r="E190" s="37">
        <f t="shared" si="8"/>
        <v>0.47474747474747475</v>
      </c>
      <c r="F190" s="37">
        <f t="shared" si="9"/>
        <v>0.40166397041830376</v>
      </c>
      <c r="G190" s="4" t="str">
        <f t="shared" si="10"/>
        <v>Start group 3 for 50km</v>
      </c>
      <c r="H190" s="4" t="str">
        <f t="shared" si="11"/>
        <v>Start group 3 for 100km</v>
      </c>
    </row>
    <row r="191" spans="1:8">
      <c r="A191" s="127">
        <v>189</v>
      </c>
      <c r="B191" s="74" t="s">
        <v>11140</v>
      </c>
      <c r="C191" s="74" t="s">
        <v>11212</v>
      </c>
      <c r="D191" s="75">
        <v>0.1404050925925926</v>
      </c>
      <c r="E191" s="37">
        <f t="shared" si="8"/>
        <v>0.47727272727272729</v>
      </c>
      <c r="F191" s="37">
        <f t="shared" si="9"/>
        <v>0.40177952391957494</v>
      </c>
      <c r="G191" s="4" t="str">
        <f t="shared" si="10"/>
        <v>Start group 3 for 50km</v>
      </c>
      <c r="H191" s="4" t="str">
        <f t="shared" si="11"/>
        <v>Start group 3 for 100km</v>
      </c>
    </row>
    <row r="192" spans="1:8">
      <c r="A192" s="127">
        <v>190</v>
      </c>
      <c r="B192" s="74" t="s">
        <v>11221</v>
      </c>
      <c r="C192" s="74" t="s">
        <v>11440</v>
      </c>
      <c r="D192" s="75">
        <v>0.14067129629629629</v>
      </c>
      <c r="E192" s="37">
        <f t="shared" si="8"/>
        <v>0.47979797979797978</v>
      </c>
      <c r="F192" s="37">
        <f t="shared" si="9"/>
        <v>0.4044372544488099</v>
      </c>
      <c r="G192" s="4" t="str">
        <f t="shared" si="10"/>
        <v>Start group 3 for 50km</v>
      </c>
      <c r="H192" s="4" t="str">
        <f t="shared" si="11"/>
        <v>Start group 3 for 100km</v>
      </c>
    </row>
    <row r="193" spans="1:8">
      <c r="A193" s="127">
        <v>191</v>
      </c>
      <c r="B193" s="74" t="s">
        <v>13253</v>
      </c>
      <c r="C193" s="74" t="s">
        <v>11440</v>
      </c>
      <c r="D193" s="75">
        <v>0.14068287037037039</v>
      </c>
      <c r="E193" s="37">
        <f t="shared" si="8"/>
        <v>0.48232323232323232</v>
      </c>
      <c r="F193" s="37">
        <f t="shared" si="9"/>
        <v>0.40455280795008108</v>
      </c>
      <c r="G193" s="4" t="str">
        <f t="shared" si="10"/>
        <v>Start group 3 for 50km</v>
      </c>
      <c r="H193" s="4" t="str">
        <f t="shared" si="11"/>
        <v>Start group 3 for 100km</v>
      </c>
    </row>
    <row r="194" spans="1:8">
      <c r="A194" s="127">
        <v>192</v>
      </c>
      <c r="B194" s="74" t="s">
        <v>11265</v>
      </c>
      <c r="C194" s="74" t="s">
        <v>12066</v>
      </c>
      <c r="D194" s="75">
        <v>0.14106481481481481</v>
      </c>
      <c r="E194" s="37">
        <f t="shared" si="8"/>
        <v>0.48484848484848486</v>
      </c>
      <c r="F194" s="37">
        <f t="shared" si="9"/>
        <v>0.40836607349202686</v>
      </c>
      <c r="G194" s="4" t="str">
        <f t="shared" si="10"/>
        <v>Start group 3 for 50km</v>
      </c>
      <c r="H194" s="4" t="str">
        <f t="shared" si="11"/>
        <v>Start group 3 for 100km</v>
      </c>
    </row>
    <row r="195" spans="1:8">
      <c r="A195" s="127">
        <v>193</v>
      </c>
      <c r="B195" s="74" t="s">
        <v>11267</v>
      </c>
      <c r="C195" s="74" t="s">
        <v>13254</v>
      </c>
      <c r="D195" s="75">
        <v>0.14126157407407408</v>
      </c>
      <c r="E195" s="37">
        <f t="shared" si="8"/>
        <v>0.48737373737373735</v>
      </c>
      <c r="F195" s="37">
        <f t="shared" si="9"/>
        <v>0.41033048301363539</v>
      </c>
      <c r="G195" s="4" t="str">
        <f t="shared" si="10"/>
        <v>Start group 3 for 50km</v>
      </c>
      <c r="H195" s="4" t="str">
        <f t="shared" si="11"/>
        <v>Start group 3 for 100km</v>
      </c>
    </row>
    <row r="196" spans="1:8">
      <c r="A196" s="127">
        <v>194</v>
      </c>
      <c r="B196" s="74" t="s">
        <v>11012</v>
      </c>
      <c r="C196" s="74" t="s">
        <v>13255</v>
      </c>
      <c r="D196" s="75">
        <v>0.14152777777777778</v>
      </c>
      <c r="E196" s="37">
        <f t="shared" ref="E196:E259" si="12">A196/396</f>
        <v>0.48989898989898989</v>
      </c>
      <c r="F196" s="37">
        <f t="shared" ref="F196:F259" si="13">((HOUR(D196)*60+MINUTE(D196)+SECOND(D196)/60)-(HOUR($D$3)*60+MINUTE($D$3)+SECOND($D$3)/60))/(HOUR($D$3)*60+MINUTE($D$3)+SECOND($D$3)/60)</f>
        <v>0.41298821354287057</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127">
        <v>195</v>
      </c>
      <c r="B197" s="74" t="s">
        <v>11480</v>
      </c>
      <c r="C197" s="74" t="s">
        <v>13256</v>
      </c>
      <c r="D197" s="75">
        <v>0.14196759259259259</v>
      </c>
      <c r="E197" s="37">
        <f t="shared" si="12"/>
        <v>0.49242424242424243</v>
      </c>
      <c r="F197" s="37">
        <f t="shared" si="13"/>
        <v>0.41737924659117187</v>
      </c>
      <c r="G197" s="4" t="str">
        <f t="shared" si="14"/>
        <v>Start group 3 for 50km</v>
      </c>
      <c r="H197" s="4" t="str">
        <f t="shared" si="15"/>
        <v>Start group 3 for 100km</v>
      </c>
    </row>
    <row r="198" spans="1:8">
      <c r="A198" s="127">
        <v>196</v>
      </c>
      <c r="B198" s="74" t="s">
        <v>13257</v>
      </c>
      <c r="C198" s="74" t="s">
        <v>12639</v>
      </c>
      <c r="D198" s="75">
        <v>0.14231481481481481</v>
      </c>
      <c r="E198" s="37">
        <f t="shared" si="12"/>
        <v>0.49494949494949497</v>
      </c>
      <c r="F198" s="37">
        <f t="shared" si="13"/>
        <v>0.42084585162930455</v>
      </c>
      <c r="G198" s="4" t="str">
        <f t="shared" si="14"/>
        <v>Start group 3 for 50km</v>
      </c>
      <c r="H198" s="4" t="str">
        <f t="shared" si="15"/>
        <v>Start group 3 for 100km</v>
      </c>
    </row>
    <row r="199" spans="1:8">
      <c r="A199" s="127">
        <v>197</v>
      </c>
      <c r="B199" s="74" t="s">
        <v>11010</v>
      </c>
      <c r="C199" s="74" t="s">
        <v>11298</v>
      </c>
      <c r="D199" s="75">
        <v>0.14258101851851854</v>
      </c>
      <c r="E199" s="37">
        <f t="shared" si="12"/>
        <v>0.49747474747474746</v>
      </c>
      <c r="F199" s="37">
        <f t="shared" si="13"/>
        <v>0.4235035821585395</v>
      </c>
      <c r="G199" s="4" t="str">
        <f t="shared" si="14"/>
        <v>Start group 3 for 50km</v>
      </c>
      <c r="H199" s="4" t="str">
        <f t="shared" si="15"/>
        <v>Start group 3 for 100km</v>
      </c>
    </row>
    <row r="200" spans="1:8">
      <c r="A200" s="127">
        <v>198</v>
      </c>
      <c r="B200" s="74" t="s">
        <v>11434</v>
      </c>
      <c r="C200" s="74" t="s">
        <v>13258</v>
      </c>
      <c r="D200" s="75">
        <v>0.14335648148148147</v>
      </c>
      <c r="E200" s="37">
        <f t="shared" si="12"/>
        <v>0.5</v>
      </c>
      <c r="F200" s="37">
        <f t="shared" si="13"/>
        <v>0.43124566674370252</v>
      </c>
      <c r="G200" s="4" t="str">
        <f t="shared" si="14"/>
        <v>Start group 3 for 50km</v>
      </c>
      <c r="H200" s="4" t="str">
        <f t="shared" si="15"/>
        <v>Start group 4 for 100km</v>
      </c>
    </row>
    <row r="201" spans="1:8">
      <c r="A201" s="127">
        <v>199</v>
      </c>
      <c r="B201" s="74" t="s">
        <v>13259</v>
      </c>
      <c r="C201" s="74" t="s">
        <v>11771</v>
      </c>
      <c r="D201" s="75">
        <v>0.14353009259259261</v>
      </c>
      <c r="E201" s="37">
        <f t="shared" si="12"/>
        <v>0.50252525252525249</v>
      </c>
      <c r="F201" s="37">
        <f t="shared" si="13"/>
        <v>0.4329789692627688</v>
      </c>
      <c r="G201" s="4" t="str">
        <f t="shared" si="14"/>
        <v>Start group 3 for 50km</v>
      </c>
      <c r="H201" s="4" t="str">
        <f t="shared" si="15"/>
        <v>Start group 4 for 100km</v>
      </c>
    </row>
    <row r="202" spans="1:8">
      <c r="A202" s="127">
        <v>200</v>
      </c>
      <c r="B202" s="74" t="s">
        <v>11172</v>
      </c>
      <c r="C202" s="74" t="s">
        <v>13260</v>
      </c>
      <c r="D202" s="75">
        <v>0.1436574074074074</v>
      </c>
      <c r="E202" s="37">
        <f t="shared" si="12"/>
        <v>0.50505050505050508</v>
      </c>
      <c r="F202" s="37">
        <f t="shared" si="13"/>
        <v>0.4342500577767508</v>
      </c>
      <c r="G202" s="4" t="str">
        <f t="shared" si="14"/>
        <v>Start group 3 for 50km</v>
      </c>
      <c r="H202" s="4" t="str">
        <f t="shared" si="15"/>
        <v>Start group 4 for 100km</v>
      </c>
    </row>
    <row r="203" spans="1:8">
      <c r="A203" s="127">
        <v>201</v>
      </c>
      <c r="B203" s="74" t="s">
        <v>11356</v>
      </c>
      <c r="C203" s="74" t="s">
        <v>12725</v>
      </c>
      <c r="D203" s="75">
        <v>0.14417824074074073</v>
      </c>
      <c r="E203" s="37">
        <f t="shared" si="12"/>
        <v>0.50757575757575757</v>
      </c>
      <c r="F203" s="37">
        <f t="shared" si="13"/>
        <v>0.43944996533394981</v>
      </c>
      <c r="G203" s="4" t="str">
        <f t="shared" si="14"/>
        <v>Start group 3 for 50km</v>
      </c>
      <c r="H203" s="4" t="str">
        <f t="shared" si="15"/>
        <v>Start group 4 for 100km</v>
      </c>
    </row>
    <row r="204" spans="1:8">
      <c r="A204" s="127">
        <v>202</v>
      </c>
      <c r="B204" s="74" t="s">
        <v>11046</v>
      </c>
      <c r="C204" s="74" t="s">
        <v>12215</v>
      </c>
      <c r="D204" s="75">
        <v>0.144375</v>
      </c>
      <c r="E204" s="37">
        <f t="shared" si="12"/>
        <v>0.51010101010101006</v>
      </c>
      <c r="F204" s="37">
        <f t="shared" si="13"/>
        <v>0.44141437485555829</v>
      </c>
      <c r="G204" s="4" t="str">
        <f t="shared" si="14"/>
        <v>Start group 3 for 50km</v>
      </c>
      <c r="H204" s="4" t="str">
        <f t="shared" si="15"/>
        <v>Start group 4 for 100km</v>
      </c>
    </row>
    <row r="205" spans="1:8">
      <c r="A205" s="127">
        <v>203</v>
      </c>
      <c r="B205" s="74" t="s">
        <v>11038</v>
      </c>
      <c r="C205" s="74" t="s">
        <v>13261</v>
      </c>
      <c r="D205" s="75">
        <v>0.14439814814814814</v>
      </c>
      <c r="E205" s="37">
        <f t="shared" si="12"/>
        <v>0.51262626262626265</v>
      </c>
      <c r="F205" s="37">
        <f t="shared" si="13"/>
        <v>0.44164548185810049</v>
      </c>
      <c r="G205" s="4" t="str">
        <f t="shared" si="14"/>
        <v>Start group 3 for 50km</v>
      </c>
      <c r="H205" s="4" t="str">
        <f t="shared" si="15"/>
        <v>Start group 4 for 100km</v>
      </c>
    </row>
    <row r="206" spans="1:8">
      <c r="A206" s="127">
        <v>204</v>
      </c>
      <c r="B206" s="74" t="s">
        <v>11909</v>
      </c>
      <c r="C206" s="74" t="s">
        <v>13262</v>
      </c>
      <c r="D206" s="75">
        <v>0.14450231481481482</v>
      </c>
      <c r="E206" s="37">
        <f t="shared" si="12"/>
        <v>0.51515151515151514</v>
      </c>
      <c r="F206" s="37">
        <f t="shared" si="13"/>
        <v>0.44268546336954029</v>
      </c>
      <c r="G206" s="4" t="str">
        <f t="shared" si="14"/>
        <v>Start group 3 for 50km</v>
      </c>
      <c r="H206" s="4" t="str">
        <f t="shared" si="15"/>
        <v>Start group 4 for 100km</v>
      </c>
    </row>
    <row r="207" spans="1:8">
      <c r="A207" s="127">
        <v>205</v>
      </c>
      <c r="B207" s="74" t="s">
        <v>11642</v>
      </c>
      <c r="C207" s="74" t="s">
        <v>13263</v>
      </c>
      <c r="D207" s="75">
        <v>0.14465277777777777</v>
      </c>
      <c r="E207" s="37">
        <f t="shared" si="12"/>
        <v>0.51767676767676762</v>
      </c>
      <c r="F207" s="37">
        <f t="shared" si="13"/>
        <v>0.44418765888606448</v>
      </c>
      <c r="G207" s="4" t="str">
        <f t="shared" si="14"/>
        <v>Start group 3 for 50km</v>
      </c>
      <c r="H207" s="4" t="str">
        <f t="shared" si="15"/>
        <v>Start group 4 for 100km</v>
      </c>
    </row>
    <row r="208" spans="1:8">
      <c r="A208" s="127">
        <v>206</v>
      </c>
      <c r="B208" s="74" t="s">
        <v>11048</v>
      </c>
      <c r="C208" s="74" t="s">
        <v>13264</v>
      </c>
      <c r="D208" s="75">
        <v>0.14467592592592593</v>
      </c>
      <c r="E208" s="37">
        <f t="shared" si="12"/>
        <v>0.52020202020202022</v>
      </c>
      <c r="F208" s="37">
        <f t="shared" si="13"/>
        <v>0.44441876588860663</v>
      </c>
      <c r="G208" s="4" t="str">
        <f t="shared" si="14"/>
        <v>Start group 3 for 50km</v>
      </c>
      <c r="H208" s="4" t="str">
        <f t="shared" si="15"/>
        <v>Start group 4 for 100km</v>
      </c>
    </row>
    <row r="209" spans="1:8">
      <c r="A209" s="127">
        <v>207</v>
      </c>
      <c r="B209" s="74" t="s">
        <v>13265</v>
      </c>
      <c r="C209" s="74" t="s">
        <v>11343</v>
      </c>
      <c r="D209" s="75">
        <v>0.14469907407407409</v>
      </c>
      <c r="E209" s="37">
        <f t="shared" si="12"/>
        <v>0.52272727272727271</v>
      </c>
      <c r="F209" s="37">
        <f t="shared" si="13"/>
        <v>0.44464987289114877</v>
      </c>
      <c r="G209" s="4" t="str">
        <f t="shared" si="14"/>
        <v>Start group 3 for 50km</v>
      </c>
      <c r="H209" s="4" t="str">
        <f t="shared" si="15"/>
        <v>Start group 4 for 100km</v>
      </c>
    </row>
    <row r="210" spans="1:8">
      <c r="A210" s="127">
        <v>208</v>
      </c>
      <c r="B210" s="74" t="s">
        <v>11225</v>
      </c>
      <c r="C210" s="74" t="s">
        <v>13266</v>
      </c>
      <c r="D210" s="75">
        <v>0.14474537037037036</v>
      </c>
      <c r="E210" s="37">
        <f t="shared" si="12"/>
        <v>0.5252525252525253</v>
      </c>
      <c r="F210" s="37">
        <f t="shared" si="13"/>
        <v>0.44511208689623311</v>
      </c>
      <c r="G210" s="4" t="str">
        <f t="shared" si="14"/>
        <v>Start group 3 for 50km</v>
      </c>
      <c r="H210" s="4" t="str">
        <f t="shared" si="15"/>
        <v>Start group 4 for 100km</v>
      </c>
    </row>
    <row r="211" spans="1:8">
      <c r="A211" s="127">
        <v>209</v>
      </c>
      <c r="B211" s="74" t="s">
        <v>13267</v>
      </c>
      <c r="C211" s="74" t="s">
        <v>13268</v>
      </c>
      <c r="D211" s="75">
        <v>0.14484953703703704</v>
      </c>
      <c r="E211" s="37">
        <f t="shared" si="12"/>
        <v>0.52777777777777779</v>
      </c>
      <c r="F211" s="37">
        <f t="shared" si="13"/>
        <v>0.44615206840767296</v>
      </c>
      <c r="G211" s="4" t="str">
        <f t="shared" si="14"/>
        <v>Start group 3 for 50km</v>
      </c>
      <c r="H211" s="4" t="str">
        <f t="shared" si="15"/>
        <v>Start group 4 for 100km</v>
      </c>
    </row>
    <row r="212" spans="1:8">
      <c r="A212" s="127">
        <v>210</v>
      </c>
      <c r="B212" s="74" t="s">
        <v>11002</v>
      </c>
      <c r="C212" s="74" t="s">
        <v>13269</v>
      </c>
      <c r="D212" s="75">
        <v>0.14531249999999998</v>
      </c>
      <c r="E212" s="37">
        <f t="shared" si="12"/>
        <v>0.53030303030303028</v>
      </c>
      <c r="F212" s="37">
        <f t="shared" si="13"/>
        <v>0.4507742084585164</v>
      </c>
      <c r="G212" s="4" t="str">
        <f t="shared" si="14"/>
        <v>Start group 3 for 50km</v>
      </c>
      <c r="H212" s="4" t="str">
        <f t="shared" si="15"/>
        <v>Start group 4 for 100km</v>
      </c>
    </row>
    <row r="213" spans="1:8">
      <c r="A213" s="127">
        <v>211</v>
      </c>
      <c r="B213" s="74" t="s">
        <v>11016</v>
      </c>
      <c r="C213" s="74" t="s">
        <v>11057</v>
      </c>
      <c r="D213" s="75">
        <v>0.14534722222222221</v>
      </c>
      <c r="E213" s="37">
        <f t="shared" si="12"/>
        <v>0.53282828282828287</v>
      </c>
      <c r="F213" s="37">
        <f t="shared" si="13"/>
        <v>0.45112086896232978</v>
      </c>
      <c r="G213" s="4" t="str">
        <f t="shared" si="14"/>
        <v>Start group 3 for 50km</v>
      </c>
      <c r="H213" s="4" t="str">
        <f t="shared" si="15"/>
        <v>Start group 4 for 100km</v>
      </c>
    </row>
    <row r="214" spans="1:8">
      <c r="A214" s="127">
        <v>212</v>
      </c>
      <c r="B214" s="74" t="s">
        <v>11190</v>
      </c>
      <c r="C214" s="74" t="s">
        <v>13270</v>
      </c>
      <c r="D214" s="75">
        <v>0.1456712962962963</v>
      </c>
      <c r="E214" s="37">
        <f t="shared" si="12"/>
        <v>0.53535353535353536</v>
      </c>
      <c r="F214" s="37">
        <f t="shared" si="13"/>
        <v>0.45435636699792026</v>
      </c>
      <c r="G214" s="4" t="str">
        <f t="shared" si="14"/>
        <v>Start group 3 for 50km</v>
      </c>
      <c r="H214" s="4" t="str">
        <f t="shared" si="15"/>
        <v>Start group 4 for 100km</v>
      </c>
    </row>
    <row r="215" spans="1:8">
      <c r="A215" s="127">
        <v>213</v>
      </c>
      <c r="B215" s="74" t="s">
        <v>11129</v>
      </c>
      <c r="C215" s="74" t="s">
        <v>11524</v>
      </c>
      <c r="D215" s="75">
        <v>0.14572916666666666</v>
      </c>
      <c r="E215" s="37">
        <f t="shared" si="12"/>
        <v>0.53787878787878785</v>
      </c>
      <c r="F215" s="37">
        <f t="shared" si="13"/>
        <v>0.45493413450427556</v>
      </c>
      <c r="G215" s="4" t="str">
        <f t="shared" si="14"/>
        <v>Start group 3 for 50km</v>
      </c>
      <c r="H215" s="4" t="str">
        <f t="shared" si="15"/>
        <v>Start group 4 for 100km</v>
      </c>
    </row>
    <row r="216" spans="1:8">
      <c r="A216" s="127">
        <v>214</v>
      </c>
      <c r="B216" s="74" t="s">
        <v>13271</v>
      </c>
      <c r="C216" s="74" t="s">
        <v>13272</v>
      </c>
      <c r="D216" s="75">
        <v>0.14650462962962962</v>
      </c>
      <c r="E216" s="37">
        <f t="shared" si="12"/>
        <v>0.54040404040404044</v>
      </c>
      <c r="F216" s="37">
        <f t="shared" si="13"/>
        <v>0.46267621908943857</v>
      </c>
      <c r="G216" s="4" t="str">
        <f t="shared" si="14"/>
        <v>Start group 3 for 50km</v>
      </c>
      <c r="H216" s="4" t="str">
        <f t="shared" si="15"/>
        <v>Start group 4 for 100km</v>
      </c>
    </row>
    <row r="217" spans="1:8">
      <c r="A217" s="127">
        <v>215</v>
      </c>
      <c r="B217" s="74" t="s">
        <v>11184</v>
      </c>
      <c r="C217" s="74" t="s">
        <v>13273</v>
      </c>
      <c r="D217" s="75">
        <v>0.14653935185185185</v>
      </c>
      <c r="E217" s="37">
        <f t="shared" si="12"/>
        <v>0.54292929292929293</v>
      </c>
      <c r="F217" s="37">
        <f t="shared" si="13"/>
        <v>0.46302287959325189</v>
      </c>
      <c r="G217" s="4" t="str">
        <f t="shared" si="14"/>
        <v>Start group 3 for 50km</v>
      </c>
      <c r="H217" s="4" t="str">
        <f t="shared" si="15"/>
        <v>Start group 4 for 100km</v>
      </c>
    </row>
    <row r="218" spans="1:8">
      <c r="A218" s="127">
        <v>216</v>
      </c>
      <c r="B218" s="74" t="s">
        <v>11357</v>
      </c>
      <c r="C218" s="74" t="s">
        <v>11653</v>
      </c>
      <c r="D218" s="75">
        <v>0.14666666666666667</v>
      </c>
      <c r="E218" s="37">
        <f t="shared" si="12"/>
        <v>0.54545454545454541</v>
      </c>
      <c r="F218" s="37">
        <f t="shared" si="13"/>
        <v>0.46429396810723372</v>
      </c>
      <c r="G218" s="4" t="str">
        <f t="shared" si="14"/>
        <v>Start group 3 for 50km</v>
      </c>
      <c r="H218" s="4" t="str">
        <f t="shared" si="15"/>
        <v>Start group 4 for 100km</v>
      </c>
    </row>
    <row r="219" spans="1:8">
      <c r="A219" s="127">
        <v>217</v>
      </c>
      <c r="B219" s="74" t="s">
        <v>11499</v>
      </c>
      <c r="C219" s="74" t="s">
        <v>13274</v>
      </c>
      <c r="D219" s="75">
        <v>0.1469212962962963</v>
      </c>
      <c r="E219" s="37">
        <f t="shared" si="12"/>
        <v>0.54797979797979801</v>
      </c>
      <c r="F219" s="37">
        <f t="shared" si="13"/>
        <v>0.46683614513519772</v>
      </c>
      <c r="G219" s="4" t="str">
        <f t="shared" si="14"/>
        <v>Start group 3 for 50km</v>
      </c>
      <c r="H219" s="4" t="str">
        <f t="shared" si="15"/>
        <v>Start group 4 for 100km</v>
      </c>
    </row>
    <row r="220" spans="1:8">
      <c r="A220" s="127">
        <v>218</v>
      </c>
      <c r="B220" s="74" t="s">
        <v>11038</v>
      </c>
      <c r="C220" s="74" t="s">
        <v>13275</v>
      </c>
      <c r="D220" s="75">
        <v>0.14712962962962964</v>
      </c>
      <c r="E220" s="37">
        <f t="shared" si="12"/>
        <v>0.5505050505050505</v>
      </c>
      <c r="F220" s="37">
        <f t="shared" si="13"/>
        <v>0.46891610815807738</v>
      </c>
      <c r="G220" s="4" t="str">
        <f t="shared" si="14"/>
        <v>Start group 3 for 50km</v>
      </c>
      <c r="H220" s="4" t="str">
        <f t="shared" si="15"/>
        <v>Start group 4 for 100km</v>
      </c>
    </row>
    <row r="221" spans="1:8">
      <c r="A221" s="127">
        <v>219</v>
      </c>
      <c r="B221" s="74" t="s">
        <v>11322</v>
      </c>
      <c r="C221" s="74" t="s">
        <v>11687</v>
      </c>
      <c r="D221" s="75">
        <v>0.14716435185185187</v>
      </c>
      <c r="E221" s="37">
        <f t="shared" si="12"/>
        <v>0.55303030303030298</v>
      </c>
      <c r="F221" s="37">
        <f t="shared" si="13"/>
        <v>0.46926276866189054</v>
      </c>
      <c r="G221" s="4" t="str">
        <f t="shared" si="14"/>
        <v>Start group 3 for 50km</v>
      </c>
      <c r="H221" s="4" t="str">
        <f t="shared" si="15"/>
        <v>Start group 4 for 100km</v>
      </c>
    </row>
    <row r="222" spans="1:8">
      <c r="A222" s="127">
        <v>220</v>
      </c>
      <c r="B222" s="74" t="s">
        <v>11686</v>
      </c>
      <c r="C222" s="74" t="s">
        <v>11023</v>
      </c>
      <c r="D222" s="75">
        <v>0.14717592592592593</v>
      </c>
      <c r="E222" s="37">
        <f t="shared" si="12"/>
        <v>0.55555555555555558</v>
      </c>
      <c r="F222" s="37">
        <f t="shared" si="13"/>
        <v>0.46937832216316172</v>
      </c>
      <c r="G222" s="4" t="str">
        <f t="shared" si="14"/>
        <v>Start group 3 for 50km</v>
      </c>
      <c r="H222" s="4" t="str">
        <f t="shared" si="15"/>
        <v>Start group 4 for 100km</v>
      </c>
    </row>
    <row r="223" spans="1:8">
      <c r="A223" s="127">
        <v>221</v>
      </c>
      <c r="B223" s="74" t="s">
        <v>11678</v>
      </c>
      <c r="C223" s="74" t="s">
        <v>12810</v>
      </c>
      <c r="D223" s="75">
        <v>0.14726851851851852</v>
      </c>
      <c r="E223" s="37">
        <f t="shared" si="12"/>
        <v>0.55808080808080807</v>
      </c>
      <c r="F223" s="37">
        <f t="shared" si="13"/>
        <v>0.47030275017333034</v>
      </c>
      <c r="G223" s="4" t="str">
        <f t="shared" si="14"/>
        <v>Start group 3 for 50km</v>
      </c>
      <c r="H223" s="4" t="str">
        <f t="shared" si="15"/>
        <v>Start group 4 for 100km</v>
      </c>
    </row>
    <row r="224" spans="1:8">
      <c r="A224" s="127">
        <v>222</v>
      </c>
      <c r="B224" s="74" t="s">
        <v>11142</v>
      </c>
      <c r="C224" s="74" t="s">
        <v>13276</v>
      </c>
      <c r="D224" s="75">
        <v>0.14754629629629631</v>
      </c>
      <c r="E224" s="37">
        <f t="shared" si="12"/>
        <v>0.56060606060606055</v>
      </c>
      <c r="F224" s="37">
        <f t="shared" si="13"/>
        <v>0.47307603420383654</v>
      </c>
      <c r="G224" s="4" t="str">
        <f t="shared" si="14"/>
        <v>Start group 3 for 50km</v>
      </c>
      <c r="H224" s="4" t="str">
        <f t="shared" si="15"/>
        <v>Start group 4 for 100km</v>
      </c>
    </row>
    <row r="225" spans="1:8">
      <c r="A225" s="127">
        <v>223</v>
      </c>
      <c r="B225" s="74" t="s">
        <v>13277</v>
      </c>
      <c r="C225" s="74" t="s">
        <v>13278</v>
      </c>
      <c r="D225" s="75">
        <v>0.14754629629629631</v>
      </c>
      <c r="E225" s="37">
        <f t="shared" si="12"/>
        <v>0.56313131313131315</v>
      </c>
      <c r="F225" s="37">
        <f t="shared" si="13"/>
        <v>0.47307603420383654</v>
      </c>
      <c r="G225" s="4" t="str">
        <f t="shared" si="14"/>
        <v>Start group 3 for 50km</v>
      </c>
      <c r="H225" s="4" t="str">
        <f t="shared" si="15"/>
        <v>Start group 4 for 100km</v>
      </c>
    </row>
    <row r="226" spans="1:8">
      <c r="A226" s="127">
        <v>224</v>
      </c>
      <c r="B226" s="74" t="s">
        <v>11095</v>
      </c>
      <c r="C226" s="74" t="s">
        <v>13279</v>
      </c>
      <c r="D226" s="75">
        <v>0.14760416666666668</v>
      </c>
      <c r="E226" s="37">
        <f t="shared" si="12"/>
        <v>0.56565656565656564</v>
      </c>
      <c r="F226" s="37">
        <f t="shared" si="13"/>
        <v>0.47365380171019206</v>
      </c>
      <c r="G226" s="4" t="str">
        <f t="shared" si="14"/>
        <v>Start group 3 for 50km</v>
      </c>
      <c r="H226" s="4" t="str">
        <f t="shared" si="15"/>
        <v>Start group 4 for 100km</v>
      </c>
    </row>
    <row r="227" spans="1:8">
      <c r="A227" s="127">
        <v>225</v>
      </c>
      <c r="B227" s="74" t="s">
        <v>11029</v>
      </c>
      <c r="C227" s="74" t="s">
        <v>13280</v>
      </c>
      <c r="D227" s="75">
        <v>0.14760416666666668</v>
      </c>
      <c r="E227" s="37">
        <f t="shared" si="12"/>
        <v>0.56818181818181823</v>
      </c>
      <c r="F227" s="37">
        <f t="shared" si="13"/>
        <v>0.47365380171019206</v>
      </c>
      <c r="G227" s="4" t="str">
        <f t="shared" si="14"/>
        <v>Start group 3 for 50km</v>
      </c>
      <c r="H227" s="4" t="str">
        <f t="shared" si="15"/>
        <v>Start group 4 for 100km</v>
      </c>
    </row>
    <row r="228" spans="1:8">
      <c r="A228" s="127">
        <v>226</v>
      </c>
      <c r="B228" s="74" t="s">
        <v>13281</v>
      </c>
      <c r="C228" s="74" t="s">
        <v>13282</v>
      </c>
      <c r="D228" s="75">
        <v>0.1477199074074074</v>
      </c>
      <c r="E228" s="37">
        <f t="shared" si="12"/>
        <v>0.57070707070707072</v>
      </c>
      <c r="F228" s="37">
        <f t="shared" si="13"/>
        <v>0.47480933672290287</v>
      </c>
      <c r="G228" s="4" t="str">
        <f t="shared" si="14"/>
        <v>Start group 3 for 50km</v>
      </c>
      <c r="H228" s="4" t="str">
        <f t="shared" si="15"/>
        <v>Start group 4 for 100km</v>
      </c>
    </row>
    <row r="229" spans="1:8">
      <c r="A229" s="127">
        <v>227</v>
      </c>
      <c r="B229" s="74" t="s">
        <v>11012</v>
      </c>
      <c r="C229" s="74" t="s">
        <v>13283</v>
      </c>
      <c r="D229" s="75">
        <v>0.14782407407407408</v>
      </c>
      <c r="E229" s="37">
        <f t="shared" si="12"/>
        <v>0.5732323232323232</v>
      </c>
      <c r="F229" s="37">
        <f t="shared" si="13"/>
        <v>0.47584931823434268</v>
      </c>
      <c r="G229" s="4" t="str">
        <f t="shared" si="14"/>
        <v>Start group 3 for 50km</v>
      </c>
      <c r="H229" s="4" t="str">
        <f t="shared" si="15"/>
        <v>Start group 4 for 100km</v>
      </c>
    </row>
    <row r="230" spans="1:8">
      <c r="A230" s="127">
        <v>228</v>
      </c>
      <c r="B230" s="74" t="s">
        <v>11074</v>
      </c>
      <c r="C230" s="74" t="s">
        <v>13284</v>
      </c>
      <c r="D230" s="75">
        <v>0.14796296296296296</v>
      </c>
      <c r="E230" s="37">
        <f t="shared" si="12"/>
        <v>0.5757575757575758</v>
      </c>
      <c r="F230" s="37">
        <f t="shared" si="13"/>
        <v>0.47723596024959569</v>
      </c>
      <c r="G230" s="4" t="str">
        <f t="shared" si="14"/>
        <v>Start group 3 for 50km</v>
      </c>
      <c r="H230" s="4" t="str">
        <f t="shared" si="15"/>
        <v>Start group 4 for 100km</v>
      </c>
    </row>
    <row r="231" spans="1:8">
      <c r="A231" s="127">
        <v>229</v>
      </c>
      <c r="B231" s="74" t="s">
        <v>11184</v>
      </c>
      <c r="C231" s="74" t="s">
        <v>13226</v>
      </c>
      <c r="D231" s="75">
        <v>0.14832175925925925</v>
      </c>
      <c r="E231" s="37">
        <f t="shared" si="12"/>
        <v>0.57828282828282829</v>
      </c>
      <c r="F231" s="37">
        <f t="shared" si="13"/>
        <v>0.48081811878899949</v>
      </c>
      <c r="G231" s="4" t="str">
        <f t="shared" si="14"/>
        <v>Start group 3 for 50km</v>
      </c>
      <c r="H231" s="4" t="str">
        <f t="shared" si="15"/>
        <v>Start group 4 for 100km</v>
      </c>
    </row>
    <row r="232" spans="1:8">
      <c r="A232" s="127">
        <v>230</v>
      </c>
      <c r="B232" s="74" t="s">
        <v>13285</v>
      </c>
      <c r="C232" s="74" t="s">
        <v>11250</v>
      </c>
      <c r="D232" s="75">
        <v>0.14853009259259259</v>
      </c>
      <c r="E232" s="37">
        <f t="shared" si="12"/>
        <v>0.58080808080808077</v>
      </c>
      <c r="F232" s="37">
        <f t="shared" si="13"/>
        <v>0.48289808181187899</v>
      </c>
      <c r="G232" s="4" t="str">
        <f t="shared" si="14"/>
        <v>Start group 3 for 50km</v>
      </c>
      <c r="H232" s="4" t="str">
        <f t="shared" si="15"/>
        <v>Start group 4 for 100km</v>
      </c>
    </row>
    <row r="233" spans="1:8">
      <c r="A233" s="127">
        <v>231</v>
      </c>
      <c r="B233" s="74" t="s">
        <v>13286</v>
      </c>
      <c r="C233" s="74" t="s">
        <v>11314</v>
      </c>
      <c r="D233" s="75">
        <v>0.14857638888888888</v>
      </c>
      <c r="E233" s="37">
        <f t="shared" si="12"/>
        <v>0.58333333333333337</v>
      </c>
      <c r="F233" s="37">
        <f t="shared" si="13"/>
        <v>0.48336029581696333</v>
      </c>
      <c r="G233" s="4" t="str">
        <f t="shared" si="14"/>
        <v>Start group 3 for 50km</v>
      </c>
      <c r="H233" s="4" t="str">
        <f t="shared" si="15"/>
        <v>Start group 4 for 100km</v>
      </c>
    </row>
    <row r="234" spans="1:8">
      <c r="A234" s="127">
        <v>232</v>
      </c>
      <c r="B234" s="74" t="s">
        <v>12342</v>
      </c>
      <c r="C234" s="74" t="s">
        <v>13287</v>
      </c>
      <c r="D234" s="75">
        <v>0.14859953703703704</v>
      </c>
      <c r="E234" s="37">
        <f t="shared" si="12"/>
        <v>0.58585858585858586</v>
      </c>
      <c r="F234" s="37">
        <f t="shared" si="13"/>
        <v>0.48359140281950547</v>
      </c>
      <c r="G234" s="4" t="str">
        <f t="shared" si="14"/>
        <v>Start group 3 for 50km</v>
      </c>
      <c r="H234" s="4" t="str">
        <f t="shared" si="15"/>
        <v>Start group 4 for 100km</v>
      </c>
    </row>
    <row r="235" spans="1:8">
      <c r="A235" s="127">
        <v>233</v>
      </c>
      <c r="B235" s="74" t="s">
        <v>11016</v>
      </c>
      <c r="C235" s="74" t="s">
        <v>13288</v>
      </c>
      <c r="D235" s="75">
        <v>0.14879629629629629</v>
      </c>
      <c r="E235" s="37">
        <f t="shared" si="12"/>
        <v>0.58838383838383834</v>
      </c>
      <c r="F235" s="37">
        <f t="shared" si="13"/>
        <v>0.48555581234111417</v>
      </c>
      <c r="G235" s="4" t="str">
        <f t="shared" si="14"/>
        <v>Start group 3 for 50km</v>
      </c>
      <c r="H235" s="4" t="str">
        <f t="shared" si="15"/>
        <v>Start group 4 for 100km</v>
      </c>
    </row>
    <row r="236" spans="1:8">
      <c r="A236" s="127">
        <v>234</v>
      </c>
      <c r="B236" s="74" t="s">
        <v>11205</v>
      </c>
      <c r="C236" s="74" t="s">
        <v>13289</v>
      </c>
      <c r="D236" s="75">
        <v>0.14909722222222221</v>
      </c>
      <c r="E236" s="37">
        <f t="shared" si="12"/>
        <v>0.59090909090909094</v>
      </c>
      <c r="F236" s="37">
        <f t="shared" si="13"/>
        <v>0.48856020337416228</v>
      </c>
      <c r="G236" s="4" t="str">
        <f t="shared" si="14"/>
        <v>Start group 3 for 50km</v>
      </c>
      <c r="H236" s="4" t="str">
        <f t="shared" si="15"/>
        <v>Start group 4 for 100km</v>
      </c>
    </row>
    <row r="237" spans="1:8">
      <c r="A237" s="127">
        <v>235</v>
      </c>
      <c r="B237" s="74" t="s">
        <v>11184</v>
      </c>
      <c r="C237" s="74" t="s">
        <v>13290</v>
      </c>
      <c r="D237" s="75">
        <v>0.14939814814814814</v>
      </c>
      <c r="E237" s="37">
        <f t="shared" si="12"/>
        <v>0.59343434343434343</v>
      </c>
      <c r="F237" s="37">
        <f t="shared" si="13"/>
        <v>0.49156459440721062</v>
      </c>
      <c r="G237" s="4" t="str">
        <f t="shared" si="14"/>
        <v>Start group 3 for 50km</v>
      </c>
      <c r="H237" s="4" t="str">
        <f t="shared" si="15"/>
        <v>Start group 4 for 100km</v>
      </c>
    </row>
    <row r="238" spans="1:8">
      <c r="A238" s="127">
        <v>236</v>
      </c>
      <c r="B238" s="74" t="s">
        <v>11034</v>
      </c>
      <c r="C238" s="74" t="s">
        <v>11051</v>
      </c>
      <c r="D238" s="75">
        <v>0.14943287037037037</v>
      </c>
      <c r="E238" s="37">
        <f t="shared" si="12"/>
        <v>0.59595959595959591</v>
      </c>
      <c r="F238" s="37">
        <f t="shared" si="13"/>
        <v>0.49191125491102394</v>
      </c>
      <c r="G238" s="4" t="str">
        <f t="shared" si="14"/>
        <v>Start group 3 for 50km</v>
      </c>
      <c r="H238" s="4" t="str">
        <f t="shared" si="15"/>
        <v>Start group 4 for 100km</v>
      </c>
    </row>
    <row r="239" spans="1:8">
      <c r="A239" s="127">
        <v>237</v>
      </c>
      <c r="B239" s="74" t="s">
        <v>11038</v>
      </c>
      <c r="C239" s="74" t="s">
        <v>12087</v>
      </c>
      <c r="D239" s="75">
        <v>0.14949074074074073</v>
      </c>
      <c r="E239" s="37">
        <f t="shared" si="12"/>
        <v>0.59848484848484851</v>
      </c>
      <c r="F239" s="37">
        <f t="shared" si="13"/>
        <v>0.49248902241737946</v>
      </c>
      <c r="G239" s="4" t="str">
        <f t="shared" si="14"/>
        <v>Start group 3 for 50km</v>
      </c>
      <c r="H239" s="4" t="str">
        <f t="shared" si="15"/>
        <v>Start group 4 for 100km</v>
      </c>
    </row>
    <row r="240" spans="1:8">
      <c r="A240" s="127">
        <v>238</v>
      </c>
      <c r="B240" s="74" t="s">
        <v>13291</v>
      </c>
      <c r="C240" s="74" t="s">
        <v>11028</v>
      </c>
      <c r="D240" s="75">
        <v>0.1497337962962963</v>
      </c>
      <c r="E240" s="37">
        <f t="shared" si="12"/>
        <v>0.60101010101010099</v>
      </c>
      <c r="F240" s="37">
        <f t="shared" si="13"/>
        <v>0.49491564594407228</v>
      </c>
      <c r="G240" s="4" t="str">
        <f t="shared" si="14"/>
        <v>Start group 3 for 50km</v>
      </c>
      <c r="H240" s="4" t="str">
        <f t="shared" si="15"/>
        <v>Start group 4 for 100km</v>
      </c>
    </row>
    <row r="241" spans="1:8">
      <c r="A241" s="127">
        <v>239</v>
      </c>
      <c r="B241" s="74" t="s">
        <v>11008</v>
      </c>
      <c r="C241" s="74" t="s">
        <v>11600</v>
      </c>
      <c r="D241" s="75">
        <v>0.14975694444444446</v>
      </c>
      <c r="E241" s="37">
        <f t="shared" si="12"/>
        <v>0.60353535353535348</v>
      </c>
      <c r="F241" s="37">
        <f t="shared" si="13"/>
        <v>0.49514675294661448</v>
      </c>
      <c r="G241" s="4" t="str">
        <f t="shared" si="14"/>
        <v>Start group 3 for 50km</v>
      </c>
      <c r="H241" s="4" t="str">
        <f t="shared" si="15"/>
        <v>Start group 4 for 100km</v>
      </c>
    </row>
    <row r="242" spans="1:8">
      <c r="A242" s="127">
        <v>240</v>
      </c>
      <c r="B242" s="74" t="s">
        <v>13292</v>
      </c>
      <c r="C242" s="74" t="s">
        <v>11273</v>
      </c>
      <c r="D242" s="75">
        <v>0.14997685185185186</v>
      </c>
      <c r="E242" s="37">
        <f t="shared" si="12"/>
        <v>0.60606060606060608</v>
      </c>
      <c r="F242" s="37">
        <f t="shared" si="13"/>
        <v>0.4973422694707651</v>
      </c>
      <c r="G242" s="4" t="str">
        <f t="shared" si="14"/>
        <v>Start group 3 for 50km</v>
      </c>
      <c r="H242" s="4" t="str">
        <f t="shared" si="15"/>
        <v>Start group 4 for 100km</v>
      </c>
    </row>
    <row r="243" spans="1:8">
      <c r="A243" s="127">
        <v>241</v>
      </c>
      <c r="B243" s="74" t="s">
        <v>11256</v>
      </c>
      <c r="C243" s="74" t="s">
        <v>11742</v>
      </c>
      <c r="D243" s="75">
        <v>0.15002314814814813</v>
      </c>
      <c r="E243" s="37">
        <f t="shared" si="12"/>
        <v>0.60858585858585856</v>
      </c>
      <c r="F243" s="37">
        <f t="shared" si="13"/>
        <v>0.49780448347584944</v>
      </c>
      <c r="G243" s="4" t="str">
        <f t="shared" si="14"/>
        <v>Start group 3 for 50km</v>
      </c>
      <c r="H243" s="4" t="str">
        <f t="shared" si="15"/>
        <v>Start group 4 for 100km</v>
      </c>
    </row>
    <row r="244" spans="1:8">
      <c r="A244" s="127">
        <v>242</v>
      </c>
      <c r="B244" s="74" t="s">
        <v>13293</v>
      </c>
      <c r="C244" s="74" t="s">
        <v>12215</v>
      </c>
      <c r="D244" s="75">
        <v>0.15002314814814813</v>
      </c>
      <c r="E244" s="37">
        <f t="shared" si="12"/>
        <v>0.61111111111111116</v>
      </c>
      <c r="F244" s="37">
        <f t="shared" si="13"/>
        <v>0.49780448347584944</v>
      </c>
      <c r="G244" s="4" t="str">
        <f t="shared" si="14"/>
        <v>Start group 3 for 50km</v>
      </c>
      <c r="H244" s="4" t="str">
        <f t="shared" si="15"/>
        <v>Start group 4 for 100km</v>
      </c>
    </row>
    <row r="245" spans="1:8">
      <c r="A245" s="127">
        <v>243</v>
      </c>
      <c r="B245" s="74" t="s">
        <v>13294</v>
      </c>
      <c r="C245" s="74" t="s">
        <v>13295</v>
      </c>
      <c r="D245" s="75">
        <v>0.15006944444444445</v>
      </c>
      <c r="E245" s="37">
        <f t="shared" si="12"/>
        <v>0.61363636363636365</v>
      </c>
      <c r="F245" s="37">
        <f t="shared" si="13"/>
        <v>0.49826669748093377</v>
      </c>
      <c r="G245" s="4" t="str">
        <f t="shared" si="14"/>
        <v>Start group 3 for 50km</v>
      </c>
      <c r="H245" s="4" t="str">
        <f t="shared" si="15"/>
        <v>Start group 4 for 100km</v>
      </c>
    </row>
    <row r="246" spans="1:8">
      <c r="A246" s="127">
        <v>244</v>
      </c>
      <c r="B246" s="74" t="s">
        <v>11129</v>
      </c>
      <c r="C246" s="74" t="s">
        <v>13295</v>
      </c>
      <c r="D246" s="75">
        <v>0.15016203703703704</v>
      </c>
      <c r="E246" s="37">
        <f t="shared" si="12"/>
        <v>0.61616161616161613</v>
      </c>
      <c r="F246" s="37">
        <f t="shared" si="13"/>
        <v>0.49919112549110245</v>
      </c>
      <c r="G246" s="4" t="str">
        <f t="shared" si="14"/>
        <v>Start group 3 for 50km</v>
      </c>
      <c r="H246" s="4" t="str">
        <f t="shared" si="15"/>
        <v>Start group 4 for 100km</v>
      </c>
    </row>
    <row r="247" spans="1:8">
      <c r="A247" s="127">
        <v>245</v>
      </c>
      <c r="B247" s="74" t="s">
        <v>11503</v>
      </c>
      <c r="C247" s="74" t="s">
        <v>13296</v>
      </c>
      <c r="D247" s="75">
        <v>0.15035879629629631</v>
      </c>
      <c r="E247" s="37">
        <f t="shared" si="12"/>
        <v>0.61868686868686873</v>
      </c>
      <c r="F247" s="37">
        <f t="shared" si="13"/>
        <v>0.50115553501271115</v>
      </c>
      <c r="G247" s="4" t="str">
        <f t="shared" si="14"/>
        <v>Start group 4 for 50km</v>
      </c>
      <c r="H247" s="4" t="str">
        <f t="shared" si="15"/>
        <v>Start group 4 for 100km</v>
      </c>
    </row>
    <row r="248" spans="1:8">
      <c r="A248" s="127">
        <v>246</v>
      </c>
      <c r="B248" s="74" t="s">
        <v>11610</v>
      </c>
      <c r="C248" s="74" t="s">
        <v>13297</v>
      </c>
      <c r="D248" s="75">
        <v>0.15039351851851854</v>
      </c>
      <c r="E248" s="37">
        <f t="shared" si="12"/>
        <v>0.62121212121212122</v>
      </c>
      <c r="F248" s="37">
        <f t="shared" si="13"/>
        <v>0.50150219551652431</v>
      </c>
      <c r="G248" s="4" t="str">
        <f t="shared" si="14"/>
        <v>Start group 4 for 50km</v>
      </c>
      <c r="H248" s="4" t="str">
        <f t="shared" si="15"/>
        <v>Start group 4 for 100km</v>
      </c>
    </row>
    <row r="249" spans="1:8">
      <c r="A249" s="127">
        <v>247</v>
      </c>
      <c r="B249" s="74" t="s">
        <v>11545</v>
      </c>
      <c r="C249" s="74" t="s">
        <v>12145</v>
      </c>
      <c r="D249" s="75">
        <v>0.15048611111111113</v>
      </c>
      <c r="E249" s="37">
        <f t="shared" si="12"/>
        <v>0.6237373737373737</v>
      </c>
      <c r="F249" s="37">
        <f t="shared" si="13"/>
        <v>0.50242662352669287</v>
      </c>
      <c r="G249" s="4" t="str">
        <f t="shared" si="14"/>
        <v>Start group 4 for 50km</v>
      </c>
      <c r="H249" s="4" t="str">
        <f t="shared" si="15"/>
        <v>Start group 4 for 100km</v>
      </c>
    </row>
    <row r="250" spans="1:8">
      <c r="A250" s="127">
        <v>248</v>
      </c>
      <c r="B250" s="74" t="s">
        <v>11256</v>
      </c>
      <c r="C250" s="74" t="s">
        <v>13298</v>
      </c>
      <c r="D250" s="75">
        <v>0.15062500000000001</v>
      </c>
      <c r="E250" s="37">
        <f t="shared" si="12"/>
        <v>0.6262626262626263</v>
      </c>
      <c r="F250" s="37">
        <f t="shared" si="13"/>
        <v>0.50381326554194605</v>
      </c>
      <c r="G250" s="4" t="str">
        <f t="shared" si="14"/>
        <v>Start group 4 for 50km</v>
      </c>
      <c r="H250" s="4" t="str">
        <f t="shared" si="15"/>
        <v>Start group 4 for 100km</v>
      </c>
    </row>
    <row r="251" spans="1:8">
      <c r="A251" s="127">
        <v>249</v>
      </c>
      <c r="B251" s="74" t="s">
        <v>11522</v>
      </c>
      <c r="C251" s="74" t="s">
        <v>11323</v>
      </c>
      <c r="D251" s="75">
        <v>0.15181712962962965</v>
      </c>
      <c r="E251" s="37">
        <f t="shared" si="12"/>
        <v>0.62878787878787878</v>
      </c>
      <c r="F251" s="37">
        <f t="shared" si="13"/>
        <v>0.51571527617286828</v>
      </c>
      <c r="G251" s="4" t="str">
        <f t="shared" si="14"/>
        <v>Start group 4 for 50km</v>
      </c>
      <c r="H251" s="4" t="str">
        <f t="shared" si="15"/>
        <v>Start group 4 for 100km</v>
      </c>
    </row>
    <row r="252" spans="1:8">
      <c r="A252" s="127">
        <v>250</v>
      </c>
      <c r="B252" s="74" t="s">
        <v>11120</v>
      </c>
      <c r="C252" s="74" t="s">
        <v>13299</v>
      </c>
      <c r="D252" s="75">
        <v>0.15232638888888889</v>
      </c>
      <c r="E252" s="37">
        <f t="shared" si="12"/>
        <v>0.63131313131313127</v>
      </c>
      <c r="F252" s="37">
        <f t="shared" si="13"/>
        <v>0.52079963022879605</v>
      </c>
      <c r="G252" s="4" t="str">
        <f t="shared" si="14"/>
        <v>Start group 4 for 50km</v>
      </c>
      <c r="H252" s="4" t="str">
        <f t="shared" si="15"/>
        <v>Start group 5 for 100km</v>
      </c>
    </row>
    <row r="253" spans="1:8">
      <c r="A253" s="127">
        <v>251</v>
      </c>
      <c r="B253" s="74" t="s">
        <v>11022</v>
      </c>
      <c r="C253" s="74" t="s">
        <v>13300</v>
      </c>
      <c r="D253" s="75">
        <v>0.15252314814814816</v>
      </c>
      <c r="E253" s="37">
        <f t="shared" si="12"/>
        <v>0.63383838383838387</v>
      </c>
      <c r="F253" s="37">
        <f t="shared" si="13"/>
        <v>0.52276403975040453</v>
      </c>
      <c r="G253" s="4" t="str">
        <f t="shared" si="14"/>
        <v>Start group 4 for 50km</v>
      </c>
      <c r="H253" s="4" t="str">
        <f t="shared" si="15"/>
        <v>Start group 5 for 100km</v>
      </c>
    </row>
    <row r="254" spans="1:8">
      <c r="A254" s="127">
        <v>252</v>
      </c>
      <c r="B254" s="74" t="s">
        <v>11277</v>
      </c>
      <c r="C254" s="74" t="s">
        <v>11976</v>
      </c>
      <c r="D254" s="75">
        <v>0.1527199074074074</v>
      </c>
      <c r="E254" s="37">
        <f t="shared" si="12"/>
        <v>0.63636363636363635</v>
      </c>
      <c r="F254" s="37">
        <f t="shared" si="13"/>
        <v>0.52472844927201301</v>
      </c>
      <c r="G254" s="4" t="str">
        <f t="shared" si="14"/>
        <v>Start group 4 for 50km</v>
      </c>
      <c r="H254" s="4" t="str">
        <f t="shared" si="15"/>
        <v>Start group 5 for 100km</v>
      </c>
    </row>
    <row r="255" spans="1:8">
      <c r="A255" s="127">
        <v>253</v>
      </c>
      <c r="B255" s="74" t="s">
        <v>11026</v>
      </c>
      <c r="C255" s="74" t="s">
        <v>11715</v>
      </c>
      <c r="D255" s="75">
        <v>0.15275462962962963</v>
      </c>
      <c r="E255" s="37">
        <f t="shared" si="12"/>
        <v>0.63888888888888884</v>
      </c>
      <c r="F255" s="37">
        <f t="shared" si="13"/>
        <v>0.52507510977582639</v>
      </c>
      <c r="G255" s="4" t="str">
        <f t="shared" si="14"/>
        <v>Start group 4 for 50km</v>
      </c>
      <c r="H255" s="4" t="str">
        <f t="shared" si="15"/>
        <v>Start group 5 for 100km</v>
      </c>
    </row>
    <row r="256" spans="1:8">
      <c r="A256" s="127">
        <v>254</v>
      </c>
      <c r="B256" s="74" t="s">
        <v>11120</v>
      </c>
      <c r="C256" s="74" t="s">
        <v>13127</v>
      </c>
      <c r="D256" s="75">
        <v>0.15296296296296297</v>
      </c>
      <c r="E256" s="37">
        <f t="shared" si="12"/>
        <v>0.64141414141414144</v>
      </c>
      <c r="F256" s="37">
        <f t="shared" si="13"/>
        <v>0.52715507279870599</v>
      </c>
      <c r="G256" s="4" t="str">
        <f t="shared" si="14"/>
        <v>Start group 4 for 50km</v>
      </c>
      <c r="H256" s="4" t="str">
        <f t="shared" si="15"/>
        <v>Start group 5 for 100km</v>
      </c>
    </row>
    <row r="257" spans="1:8">
      <c r="A257" s="127">
        <v>255</v>
      </c>
      <c r="B257" s="74" t="s">
        <v>11133</v>
      </c>
      <c r="C257" s="74" t="s">
        <v>13175</v>
      </c>
      <c r="D257" s="75">
        <v>0.15297453703703703</v>
      </c>
      <c r="E257" s="37">
        <f t="shared" si="12"/>
        <v>0.64393939393939392</v>
      </c>
      <c r="F257" s="37">
        <f t="shared" si="13"/>
        <v>0.52727062629997701</v>
      </c>
      <c r="G257" s="4" t="str">
        <f t="shared" si="14"/>
        <v>Start group 4 for 50km</v>
      </c>
      <c r="H257" s="4" t="str">
        <f t="shared" si="15"/>
        <v>Start group 5 for 100km</v>
      </c>
    </row>
    <row r="258" spans="1:8">
      <c r="A258" s="127">
        <v>256</v>
      </c>
      <c r="B258" s="74" t="s">
        <v>11014</v>
      </c>
      <c r="C258" s="74" t="s">
        <v>13301</v>
      </c>
      <c r="D258" s="75">
        <v>0.15326388888888889</v>
      </c>
      <c r="E258" s="37">
        <f t="shared" si="12"/>
        <v>0.64646464646464652</v>
      </c>
      <c r="F258" s="37">
        <f t="shared" si="13"/>
        <v>0.53015946383175416</v>
      </c>
      <c r="G258" s="4" t="str">
        <f t="shared" si="14"/>
        <v>Start group 4 for 50km</v>
      </c>
      <c r="H258" s="4" t="str">
        <f t="shared" si="15"/>
        <v>Start group 5 for 100km</v>
      </c>
    </row>
    <row r="259" spans="1:8">
      <c r="A259" s="127">
        <v>257</v>
      </c>
      <c r="B259" s="74" t="s">
        <v>11608</v>
      </c>
      <c r="C259" s="74" t="s">
        <v>13302</v>
      </c>
      <c r="D259" s="75">
        <v>0.15331018518518519</v>
      </c>
      <c r="E259" s="37">
        <f t="shared" si="12"/>
        <v>0.64898989898989901</v>
      </c>
      <c r="F259" s="37">
        <f t="shared" si="13"/>
        <v>0.53062167783683867</v>
      </c>
      <c r="G259" s="4" t="str">
        <f t="shared" si="14"/>
        <v>Start group 4 for 50km</v>
      </c>
      <c r="H259" s="4" t="str">
        <f t="shared" si="15"/>
        <v>Start group 5 for 100km</v>
      </c>
    </row>
    <row r="260" spans="1:8">
      <c r="A260" s="127">
        <v>258</v>
      </c>
      <c r="B260" s="74" t="s">
        <v>11022</v>
      </c>
      <c r="C260" s="74" t="s">
        <v>13303</v>
      </c>
      <c r="D260" s="75">
        <v>0.15332175925925925</v>
      </c>
      <c r="E260" s="37">
        <f t="shared" ref="E260:E323" si="16">A260/396</f>
        <v>0.65151515151515149</v>
      </c>
      <c r="F260" s="37">
        <f t="shared" ref="F260:F323" si="17">((HOUR(D260)*60+MINUTE(D260)+SECOND(D260)/60)-(HOUR($D$3)*60+MINUTE($D$3)+SECOND($D$3)/60))/(HOUR($D$3)*60+MINUTE($D$3)+SECOND($D$3)/60)</f>
        <v>0.53073723133810968</v>
      </c>
      <c r="G260" s="4" t="str">
        <f t="shared" ref="G260:G323" si="18">"Start group "&amp;IF(F260&lt;=29%,1,IF(F260&lt;=39%,2,IF(F260&lt;=50%,3,IF(F260&lt;=62%,4,IF(F260&lt;=84%,5,6)))))&amp;" for 50km"</f>
        <v>Start group 4 for 50km</v>
      </c>
      <c r="H260" s="4" t="str">
        <f t="shared" ref="H260:H323" si="19">"Start group "&amp;IF(F260&lt;=20%,1,IF(F260&lt;=33%,2,IF(F260&lt;=43%,3,IF(F260&lt;=52%,4,IF(F260&lt;=69%,5,6)))))&amp;" for 100km"</f>
        <v>Start group 5 for 100km</v>
      </c>
    </row>
    <row r="261" spans="1:8">
      <c r="A261" s="127">
        <v>259</v>
      </c>
      <c r="B261" s="74" t="s">
        <v>13304</v>
      </c>
      <c r="C261" s="74" t="s">
        <v>13305</v>
      </c>
      <c r="D261" s="75">
        <v>0.15337962962962962</v>
      </c>
      <c r="E261" s="37">
        <f t="shared" si="16"/>
        <v>0.65404040404040409</v>
      </c>
      <c r="F261" s="37">
        <f t="shared" si="17"/>
        <v>0.5313149988444652</v>
      </c>
      <c r="G261" s="4" t="str">
        <f t="shared" si="18"/>
        <v>Start group 4 for 50km</v>
      </c>
      <c r="H261" s="4" t="str">
        <f t="shared" si="19"/>
        <v>Start group 5 for 100km</v>
      </c>
    </row>
    <row r="262" spans="1:8">
      <c r="A262" s="127">
        <v>260</v>
      </c>
      <c r="B262" s="74" t="s">
        <v>13306</v>
      </c>
      <c r="C262" s="74" t="s">
        <v>13307</v>
      </c>
      <c r="D262" s="75">
        <v>0.15364583333333334</v>
      </c>
      <c r="E262" s="37">
        <f t="shared" si="16"/>
        <v>0.65656565656565657</v>
      </c>
      <c r="F262" s="37">
        <f t="shared" si="17"/>
        <v>0.53397272937370022</v>
      </c>
      <c r="G262" s="4" t="str">
        <f t="shared" si="18"/>
        <v>Start group 4 for 50km</v>
      </c>
      <c r="H262" s="4" t="str">
        <f t="shared" si="19"/>
        <v>Start group 5 for 100km</v>
      </c>
    </row>
    <row r="263" spans="1:8">
      <c r="A263" s="127">
        <v>261</v>
      </c>
      <c r="B263" s="74" t="s">
        <v>13308</v>
      </c>
      <c r="C263" s="74" t="s">
        <v>13309</v>
      </c>
      <c r="D263" s="75">
        <v>0.15368055555555557</v>
      </c>
      <c r="E263" s="37">
        <f t="shared" si="16"/>
        <v>0.65909090909090906</v>
      </c>
      <c r="F263" s="37">
        <f t="shared" si="17"/>
        <v>0.53431938987751348</v>
      </c>
      <c r="G263" s="4" t="str">
        <f t="shared" si="18"/>
        <v>Start group 4 for 50km</v>
      </c>
      <c r="H263" s="4" t="str">
        <f t="shared" si="19"/>
        <v>Start group 5 for 100km</v>
      </c>
    </row>
    <row r="264" spans="1:8">
      <c r="A264" s="127">
        <v>262</v>
      </c>
      <c r="B264" s="74" t="s">
        <v>11008</v>
      </c>
      <c r="C264" s="74" t="s">
        <v>11314</v>
      </c>
      <c r="D264" s="75">
        <v>0.15383101851851852</v>
      </c>
      <c r="E264" s="37">
        <f t="shared" si="16"/>
        <v>0.66161616161616166</v>
      </c>
      <c r="F264" s="37">
        <f t="shared" si="17"/>
        <v>0.53582158539403768</v>
      </c>
      <c r="G264" s="4" t="str">
        <f t="shared" si="18"/>
        <v>Start group 4 for 50km</v>
      </c>
      <c r="H264" s="4" t="str">
        <f t="shared" si="19"/>
        <v>Start group 5 for 100km</v>
      </c>
    </row>
    <row r="265" spans="1:8">
      <c r="A265" s="127">
        <v>263</v>
      </c>
      <c r="B265" s="74" t="s">
        <v>11095</v>
      </c>
      <c r="C265" s="74" t="s">
        <v>11520</v>
      </c>
      <c r="D265" s="75">
        <v>0.15415509259259261</v>
      </c>
      <c r="E265" s="37">
        <f t="shared" si="16"/>
        <v>0.66414141414141414</v>
      </c>
      <c r="F265" s="37">
        <f t="shared" si="17"/>
        <v>0.53905708342962799</v>
      </c>
      <c r="G265" s="4" t="str">
        <f t="shared" si="18"/>
        <v>Start group 4 for 50km</v>
      </c>
      <c r="H265" s="4" t="str">
        <f t="shared" si="19"/>
        <v>Start group 5 for 100km</v>
      </c>
    </row>
    <row r="266" spans="1:8">
      <c r="A266" s="127">
        <v>264</v>
      </c>
      <c r="B266" s="74" t="s">
        <v>11225</v>
      </c>
      <c r="C266" s="74" t="s">
        <v>11291</v>
      </c>
      <c r="D266" s="75">
        <v>0.15417824074074074</v>
      </c>
      <c r="E266" s="37">
        <f t="shared" si="16"/>
        <v>0.66666666666666663</v>
      </c>
      <c r="F266" s="37">
        <f t="shared" si="17"/>
        <v>0.53928819043217036</v>
      </c>
      <c r="G266" s="4" t="str">
        <f t="shared" si="18"/>
        <v>Start group 4 for 50km</v>
      </c>
      <c r="H266" s="4" t="str">
        <f t="shared" si="19"/>
        <v>Start group 5 for 100km</v>
      </c>
    </row>
    <row r="267" spans="1:8">
      <c r="A267" s="127">
        <v>265</v>
      </c>
      <c r="B267" s="74" t="s">
        <v>11010</v>
      </c>
      <c r="C267" s="74" t="s">
        <v>13310</v>
      </c>
      <c r="D267" s="75">
        <v>0.15460648148148148</v>
      </c>
      <c r="E267" s="37">
        <f t="shared" si="16"/>
        <v>0.66919191919191923</v>
      </c>
      <c r="F267" s="37">
        <f t="shared" si="17"/>
        <v>0.54356366997920047</v>
      </c>
      <c r="G267" s="4" t="str">
        <f t="shared" si="18"/>
        <v>Start group 4 for 50km</v>
      </c>
      <c r="H267" s="4" t="str">
        <f t="shared" si="19"/>
        <v>Start group 5 for 100km</v>
      </c>
    </row>
    <row r="268" spans="1:8">
      <c r="A268" s="127">
        <v>266</v>
      </c>
      <c r="B268" s="74" t="s">
        <v>11443</v>
      </c>
      <c r="C268" s="74" t="s">
        <v>13311</v>
      </c>
      <c r="D268" s="75">
        <v>0.15464120370370371</v>
      </c>
      <c r="E268" s="37">
        <f t="shared" si="16"/>
        <v>0.67171717171717171</v>
      </c>
      <c r="F268" s="37">
        <f t="shared" si="17"/>
        <v>0.54391033048301385</v>
      </c>
      <c r="G268" s="4" t="str">
        <f t="shared" si="18"/>
        <v>Start group 4 for 50km</v>
      </c>
      <c r="H268" s="4" t="str">
        <f t="shared" si="19"/>
        <v>Start group 5 for 100km</v>
      </c>
    </row>
    <row r="269" spans="1:8">
      <c r="A269" s="127">
        <v>267</v>
      </c>
      <c r="B269" s="74" t="s">
        <v>11184</v>
      </c>
      <c r="C269" s="74" t="s">
        <v>11414</v>
      </c>
      <c r="D269" s="75">
        <v>0.15481481481481482</v>
      </c>
      <c r="E269" s="37">
        <f t="shared" si="16"/>
        <v>0.6742424242424242</v>
      </c>
      <c r="F269" s="37">
        <f t="shared" si="17"/>
        <v>0.54564363300208019</v>
      </c>
      <c r="G269" s="4" t="str">
        <f t="shared" si="18"/>
        <v>Start group 4 for 50km</v>
      </c>
      <c r="H269" s="4" t="str">
        <f t="shared" si="19"/>
        <v>Start group 5 for 100km</v>
      </c>
    </row>
    <row r="270" spans="1:8">
      <c r="A270" s="127">
        <v>268</v>
      </c>
      <c r="B270" s="74" t="s">
        <v>11113</v>
      </c>
      <c r="C270" s="74" t="s">
        <v>13312</v>
      </c>
      <c r="D270" s="75">
        <v>0.15518518518518518</v>
      </c>
      <c r="E270" s="37">
        <f t="shared" si="16"/>
        <v>0.6767676767676768</v>
      </c>
      <c r="F270" s="37">
        <f t="shared" si="17"/>
        <v>0.549341345042755</v>
      </c>
      <c r="G270" s="4" t="str">
        <f t="shared" si="18"/>
        <v>Start group 4 for 50km</v>
      </c>
      <c r="H270" s="4" t="str">
        <f t="shared" si="19"/>
        <v>Start group 5 for 100km</v>
      </c>
    </row>
    <row r="271" spans="1:8">
      <c r="A271" s="127">
        <v>269</v>
      </c>
      <c r="B271" s="74" t="s">
        <v>11008</v>
      </c>
      <c r="C271" s="74" t="s">
        <v>11520</v>
      </c>
      <c r="D271" s="75">
        <v>0.15559027777777779</v>
      </c>
      <c r="E271" s="37">
        <f t="shared" si="16"/>
        <v>0.67929292929292928</v>
      </c>
      <c r="F271" s="37">
        <f t="shared" si="17"/>
        <v>0.55338571758724309</v>
      </c>
      <c r="G271" s="4" t="str">
        <f t="shared" si="18"/>
        <v>Start group 4 for 50km</v>
      </c>
      <c r="H271" s="4" t="str">
        <f t="shared" si="19"/>
        <v>Start group 5 for 100km</v>
      </c>
    </row>
    <row r="272" spans="1:8">
      <c r="A272" s="127">
        <v>270</v>
      </c>
      <c r="B272" s="74" t="s">
        <v>13313</v>
      </c>
      <c r="C272" s="74" t="s">
        <v>13314</v>
      </c>
      <c r="D272" s="75">
        <v>0.15591435185185185</v>
      </c>
      <c r="E272" s="37">
        <f t="shared" si="16"/>
        <v>0.68181818181818177</v>
      </c>
      <c r="F272" s="37">
        <f t="shared" si="17"/>
        <v>0.55662121562283362</v>
      </c>
      <c r="G272" s="4" t="str">
        <f t="shared" si="18"/>
        <v>Start group 4 for 50km</v>
      </c>
      <c r="H272" s="4" t="str">
        <f t="shared" si="19"/>
        <v>Start group 5 for 100km</v>
      </c>
    </row>
    <row r="273" spans="1:8">
      <c r="A273" s="127">
        <v>271</v>
      </c>
      <c r="B273" s="74" t="s">
        <v>11937</v>
      </c>
      <c r="C273" s="74" t="s">
        <v>13315</v>
      </c>
      <c r="D273" s="75">
        <v>0.15597222222222221</v>
      </c>
      <c r="E273" s="37">
        <f t="shared" si="16"/>
        <v>0.68434343434343436</v>
      </c>
      <c r="F273" s="37">
        <f t="shared" si="17"/>
        <v>0.55719898312918892</v>
      </c>
      <c r="G273" s="4" t="str">
        <f t="shared" si="18"/>
        <v>Start group 4 for 50km</v>
      </c>
      <c r="H273" s="4" t="str">
        <f t="shared" si="19"/>
        <v>Start group 5 for 100km</v>
      </c>
    </row>
    <row r="274" spans="1:8">
      <c r="A274" s="127">
        <v>272</v>
      </c>
      <c r="B274" s="74" t="s">
        <v>13316</v>
      </c>
      <c r="C274" s="74" t="s">
        <v>11079</v>
      </c>
      <c r="D274" s="75">
        <v>0.15621527777777777</v>
      </c>
      <c r="E274" s="37">
        <f t="shared" si="16"/>
        <v>0.68686868686868685</v>
      </c>
      <c r="F274" s="37">
        <f t="shared" si="17"/>
        <v>0.55962560665588179</v>
      </c>
      <c r="G274" s="4" t="str">
        <f t="shared" si="18"/>
        <v>Start group 4 for 50km</v>
      </c>
      <c r="H274" s="4" t="str">
        <f t="shared" si="19"/>
        <v>Start group 5 for 100km</v>
      </c>
    </row>
    <row r="275" spans="1:8">
      <c r="A275" s="127">
        <v>273</v>
      </c>
      <c r="B275" s="74" t="s">
        <v>11845</v>
      </c>
      <c r="C275" s="74" t="s">
        <v>11438</v>
      </c>
      <c r="D275" s="75">
        <v>0.15626157407407407</v>
      </c>
      <c r="E275" s="37">
        <f t="shared" si="16"/>
        <v>0.68939393939393945</v>
      </c>
      <c r="F275" s="37">
        <f t="shared" si="17"/>
        <v>0.5600878206609663</v>
      </c>
      <c r="G275" s="4" t="str">
        <f t="shared" si="18"/>
        <v>Start group 4 for 50km</v>
      </c>
      <c r="H275" s="4" t="str">
        <f t="shared" si="19"/>
        <v>Start group 5 for 100km</v>
      </c>
    </row>
    <row r="276" spans="1:8">
      <c r="A276" s="127">
        <v>274</v>
      </c>
      <c r="B276" s="74" t="s">
        <v>13317</v>
      </c>
      <c r="C276" s="74" t="s">
        <v>13318</v>
      </c>
      <c r="D276" s="75">
        <v>0.15662037037037038</v>
      </c>
      <c r="E276" s="37">
        <f t="shared" si="16"/>
        <v>0.69191919191919193</v>
      </c>
      <c r="F276" s="37">
        <f t="shared" si="17"/>
        <v>0.56366997920036988</v>
      </c>
      <c r="G276" s="4" t="str">
        <f t="shared" si="18"/>
        <v>Start group 4 for 50km</v>
      </c>
      <c r="H276" s="4" t="str">
        <f t="shared" si="19"/>
        <v>Start group 5 for 100km</v>
      </c>
    </row>
    <row r="277" spans="1:8">
      <c r="A277" s="127">
        <v>275</v>
      </c>
      <c r="B277" s="74" t="s">
        <v>11022</v>
      </c>
      <c r="C277" s="74" t="s">
        <v>13319</v>
      </c>
      <c r="D277" s="75">
        <v>0.15672453703703704</v>
      </c>
      <c r="E277" s="37">
        <f t="shared" si="16"/>
        <v>0.69444444444444442</v>
      </c>
      <c r="F277" s="37">
        <f t="shared" si="17"/>
        <v>0.56470996071180979</v>
      </c>
      <c r="G277" s="4" t="str">
        <f t="shared" si="18"/>
        <v>Start group 4 for 50km</v>
      </c>
      <c r="H277" s="4" t="str">
        <f t="shared" si="19"/>
        <v>Start group 5 for 100km</v>
      </c>
    </row>
    <row r="278" spans="1:8">
      <c r="A278" s="127">
        <v>276</v>
      </c>
      <c r="B278" s="74" t="s">
        <v>11823</v>
      </c>
      <c r="C278" s="74" t="s">
        <v>13320</v>
      </c>
      <c r="D278" s="75">
        <v>0.15681712962962963</v>
      </c>
      <c r="E278" s="37">
        <f t="shared" si="16"/>
        <v>0.69696969696969702</v>
      </c>
      <c r="F278" s="37">
        <f t="shared" si="17"/>
        <v>0.56563438872197835</v>
      </c>
      <c r="G278" s="4" t="str">
        <f t="shared" si="18"/>
        <v>Start group 4 for 50km</v>
      </c>
      <c r="H278" s="4" t="str">
        <f t="shared" si="19"/>
        <v>Start group 5 for 100km</v>
      </c>
    </row>
    <row r="279" spans="1:8">
      <c r="A279" s="127">
        <v>277</v>
      </c>
      <c r="B279" s="74" t="s">
        <v>11265</v>
      </c>
      <c r="C279" s="74" t="s">
        <v>13206</v>
      </c>
      <c r="D279" s="75">
        <v>0.15694444444444444</v>
      </c>
      <c r="E279" s="37">
        <f t="shared" si="16"/>
        <v>0.6994949494949495</v>
      </c>
      <c r="F279" s="37">
        <f t="shared" si="17"/>
        <v>0.56690547723596041</v>
      </c>
      <c r="G279" s="4" t="str">
        <f t="shared" si="18"/>
        <v>Start group 4 for 50km</v>
      </c>
      <c r="H279" s="4" t="str">
        <f t="shared" si="19"/>
        <v>Start group 5 for 100km</v>
      </c>
    </row>
    <row r="280" spans="1:8">
      <c r="A280" s="127">
        <v>278</v>
      </c>
      <c r="B280" s="74" t="s">
        <v>11133</v>
      </c>
      <c r="C280" s="74" t="s">
        <v>13321</v>
      </c>
      <c r="D280" s="75">
        <v>0.15709490740740742</v>
      </c>
      <c r="E280" s="37">
        <f t="shared" si="16"/>
        <v>0.70202020202020199</v>
      </c>
      <c r="F280" s="37">
        <f t="shared" si="17"/>
        <v>0.56840767275248461</v>
      </c>
      <c r="G280" s="4" t="str">
        <f t="shared" si="18"/>
        <v>Start group 4 for 50km</v>
      </c>
      <c r="H280" s="4" t="str">
        <f t="shared" si="19"/>
        <v>Start group 5 for 100km</v>
      </c>
    </row>
    <row r="281" spans="1:8">
      <c r="A281" s="127">
        <v>279</v>
      </c>
      <c r="B281" s="74" t="s">
        <v>11305</v>
      </c>
      <c r="C281" s="74" t="s">
        <v>13322</v>
      </c>
      <c r="D281" s="75">
        <v>0.15717592592592591</v>
      </c>
      <c r="E281" s="37">
        <f t="shared" si="16"/>
        <v>0.70454545454545459</v>
      </c>
      <c r="F281" s="37">
        <f t="shared" si="17"/>
        <v>0.56921654726138227</v>
      </c>
      <c r="G281" s="4" t="str">
        <f t="shared" si="18"/>
        <v>Start group 4 for 50km</v>
      </c>
      <c r="H281" s="4" t="str">
        <f t="shared" si="19"/>
        <v>Start group 5 for 100km</v>
      </c>
    </row>
    <row r="282" spans="1:8">
      <c r="A282" s="127">
        <v>280</v>
      </c>
      <c r="B282" s="74" t="s">
        <v>12137</v>
      </c>
      <c r="C282" s="74" t="s">
        <v>13323</v>
      </c>
      <c r="D282" s="75">
        <v>0.15738425925925925</v>
      </c>
      <c r="E282" s="37">
        <f t="shared" si="16"/>
        <v>0.70707070707070707</v>
      </c>
      <c r="F282" s="37">
        <f t="shared" si="17"/>
        <v>0.57129651028426176</v>
      </c>
      <c r="G282" s="4" t="str">
        <f t="shared" si="18"/>
        <v>Start group 4 for 50km</v>
      </c>
      <c r="H282" s="4" t="str">
        <f t="shared" si="19"/>
        <v>Start group 5 for 100km</v>
      </c>
    </row>
    <row r="283" spans="1:8">
      <c r="A283" s="127">
        <v>281</v>
      </c>
      <c r="B283" s="74" t="s">
        <v>11313</v>
      </c>
      <c r="C283" s="74" t="s">
        <v>13324</v>
      </c>
      <c r="D283" s="75">
        <v>0.15738425925925925</v>
      </c>
      <c r="E283" s="37">
        <f t="shared" si="16"/>
        <v>0.70959595959595956</v>
      </c>
      <c r="F283" s="37">
        <f t="shared" si="17"/>
        <v>0.57129651028426176</v>
      </c>
      <c r="G283" s="4" t="str">
        <f t="shared" si="18"/>
        <v>Start group 4 for 50km</v>
      </c>
      <c r="H283" s="4" t="str">
        <f t="shared" si="19"/>
        <v>Start group 5 for 100km</v>
      </c>
    </row>
    <row r="284" spans="1:8">
      <c r="A284" s="127">
        <v>282</v>
      </c>
      <c r="B284" s="74" t="s">
        <v>11040</v>
      </c>
      <c r="C284" s="74" t="s">
        <v>13325</v>
      </c>
      <c r="D284" s="75">
        <v>0.15780092592592593</v>
      </c>
      <c r="E284" s="37">
        <f t="shared" si="16"/>
        <v>0.71212121212121215</v>
      </c>
      <c r="F284" s="37">
        <f t="shared" si="17"/>
        <v>0.57545643633002086</v>
      </c>
      <c r="G284" s="4" t="str">
        <f t="shared" si="18"/>
        <v>Start group 4 for 50km</v>
      </c>
      <c r="H284" s="4" t="str">
        <f t="shared" si="19"/>
        <v>Start group 5 for 100km</v>
      </c>
    </row>
    <row r="285" spans="1:8">
      <c r="A285" s="127">
        <v>283</v>
      </c>
      <c r="B285" s="74" t="s">
        <v>11265</v>
      </c>
      <c r="C285" s="74" t="s">
        <v>13326</v>
      </c>
      <c r="D285" s="75">
        <v>0.15789351851851852</v>
      </c>
      <c r="E285" s="37">
        <f t="shared" si="16"/>
        <v>0.71464646464646464</v>
      </c>
      <c r="F285" s="37">
        <f t="shared" si="17"/>
        <v>0.57638086434018976</v>
      </c>
      <c r="G285" s="4" t="str">
        <f t="shared" si="18"/>
        <v>Start group 4 for 50km</v>
      </c>
      <c r="H285" s="4" t="str">
        <f t="shared" si="19"/>
        <v>Start group 5 for 100km</v>
      </c>
    </row>
    <row r="286" spans="1:8">
      <c r="A286" s="127">
        <v>284</v>
      </c>
      <c r="B286" s="74" t="s">
        <v>12455</v>
      </c>
      <c r="C286" s="74" t="s">
        <v>11041</v>
      </c>
      <c r="D286" s="75">
        <v>0.15791666666666668</v>
      </c>
      <c r="E286" s="37">
        <f t="shared" si="16"/>
        <v>0.71717171717171713</v>
      </c>
      <c r="F286" s="37">
        <f t="shared" si="17"/>
        <v>0.5766119713427319</v>
      </c>
      <c r="G286" s="4" t="str">
        <f t="shared" si="18"/>
        <v>Start group 4 for 50km</v>
      </c>
      <c r="H286" s="4" t="str">
        <f t="shared" si="19"/>
        <v>Start group 5 for 100km</v>
      </c>
    </row>
    <row r="287" spans="1:8">
      <c r="A287" s="127">
        <v>285</v>
      </c>
      <c r="B287" s="74" t="s">
        <v>11480</v>
      </c>
      <c r="C287" s="74" t="s">
        <v>11041</v>
      </c>
      <c r="D287" s="75">
        <v>0.15792824074074074</v>
      </c>
      <c r="E287" s="37">
        <f t="shared" si="16"/>
        <v>0.71969696969696972</v>
      </c>
      <c r="F287" s="37">
        <f t="shared" si="17"/>
        <v>0.5767275248440028</v>
      </c>
      <c r="G287" s="4" t="str">
        <f t="shared" si="18"/>
        <v>Start group 4 for 50km</v>
      </c>
      <c r="H287" s="4" t="str">
        <f t="shared" si="19"/>
        <v>Start group 5 for 100km</v>
      </c>
    </row>
    <row r="288" spans="1:8">
      <c r="A288" s="127">
        <v>286</v>
      </c>
      <c r="B288" s="74" t="s">
        <v>11522</v>
      </c>
      <c r="C288" s="74" t="s">
        <v>12266</v>
      </c>
      <c r="D288" s="75">
        <v>0.15824074074074074</v>
      </c>
      <c r="E288" s="37">
        <f t="shared" si="16"/>
        <v>0.72222222222222221</v>
      </c>
      <c r="F288" s="37">
        <f t="shared" si="17"/>
        <v>0.57984746937832232</v>
      </c>
      <c r="G288" s="4" t="str">
        <f t="shared" si="18"/>
        <v>Start group 4 for 50km</v>
      </c>
      <c r="H288" s="4" t="str">
        <f t="shared" si="19"/>
        <v>Start group 5 for 100km</v>
      </c>
    </row>
    <row r="289" spans="1:8">
      <c r="A289" s="127">
        <v>287</v>
      </c>
      <c r="B289" s="74" t="s">
        <v>13327</v>
      </c>
      <c r="C289" s="74" t="s">
        <v>13328</v>
      </c>
      <c r="D289" s="75">
        <v>0.1585648148148148</v>
      </c>
      <c r="E289" s="37">
        <f t="shared" si="16"/>
        <v>0.7247474747474747</v>
      </c>
      <c r="F289" s="37">
        <f t="shared" si="17"/>
        <v>0.58308296741391286</v>
      </c>
      <c r="G289" s="4" t="str">
        <f t="shared" si="18"/>
        <v>Start group 4 for 50km</v>
      </c>
      <c r="H289" s="4" t="str">
        <f t="shared" si="19"/>
        <v>Start group 5 for 100km</v>
      </c>
    </row>
    <row r="290" spans="1:8">
      <c r="A290" s="127">
        <v>288</v>
      </c>
      <c r="B290" s="74" t="s">
        <v>11022</v>
      </c>
      <c r="C290" s="74" t="s">
        <v>13329</v>
      </c>
      <c r="D290" s="75">
        <v>0.1587847222222222</v>
      </c>
      <c r="E290" s="37">
        <f t="shared" si="16"/>
        <v>0.72727272727272729</v>
      </c>
      <c r="F290" s="37">
        <f t="shared" si="17"/>
        <v>0.58527848393806348</v>
      </c>
      <c r="G290" s="4" t="str">
        <f t="shared" si="18"/>
        <v>Start group 4 for 50km</v>
      </c>
      <c r="H290" s="4" t="str">
        <f t="shared" si="19"/>
        <v>Start group 5 for 100km</v>
      </c>
    </row>
    <row r="291" spans="1:8">
      <c r="A291" s="127">
        <v>289</v>
      </c>
      <c r="B291" s="74" t="s">
        <v>13330</v>
      </c>
      <c r="C291" s="74" t="s">
        <v>13331</v>
      </c>
      <c r="D291" s="75">
        <v>0.15885416666666666</v>
      </c>
      <c r="E291" s="37">
        <f t="shared" si="16"/>
        <v>0.72979797979797978</v>
      </c>
      <c r="F291" s="37">
        <f t="shared" si="17"/>
        <v>0.58597180494569001</v>
      </c>
      <c r="G291" s="4" t="str">
        <f t="shared" si="18"/>
        <v>Start group 4 for 50km</v>
      </c>
      <c r="H291" s="4" t="str">
        <f t="shared" si="19"/>
        <v>Start group 5 for 100km</v>
      </c>
    </row>
    <row r="292" spans="1:8">
      <c r="A292" s="127">
        <v>290</v>
      </c>
      <c r="B292" s="74" t="s">
        <v>11120</v>
      </c>
      <c r="C292" s="74" t="s">
        <v>12139</v>
      </c>
      <c r="D292" s="75">
        <v>0.15907407407407406</v>
      </c>
      <c r="E292" s="37">
        <f t="shared" si="16"/>
        <v>0.73232323232323238</v>
      </c>
      <c r="F292" s="37">
        <f t="shared" si="17"/>
        <v>0.58816732146984063</v>
      </c>
      <c r="G292" s="4" t="str">
        <f t="shared" si="18"/>
        <v>Start group 4 for 50km</v>
      </c>
      <c r="H292" s="4" t="str">
        <f t="shared" si="19"/>
        <v>Start group 5 for 100km</v>
      </c>
    </row>
    <row r="293" spans="1:8">
      <c r="A293" s="127">
        <v>291</v>
      </c>
      <c r="B293" s="74" t="s">
        <v>11162</v>
      </c>
      <c r="C293" s="74" t="s">
        <v>11165</v>
      </c>
      <c r="D293" s="75">
        <v>0.15934027777777779</v>
      </c>
      <c r="E293" s="37">
        <f t="shared" si="16"/>
        <v>0.73484848484848486</v>
      </c>
      <c r="F293" s="37">
        <f t="shared" si="17"/>
        <v>0.59082505199907565</v>
      </c>
      <c r="G293" s="4" t="str">
        <f t="shared" si="18"/>
        <v>Start group 4 for 50km</v>
      </c>
      <c r="H293" s="4" t="str">
        <f t="shared" si="19"/>
        <v>Start group 5 for 100km</v>
      </c>
    </row>
    <row r="294" spans="1:8">
      <c r="A294" s="127">
        <v>292</v>
      </c>
      <c r="B294" s="74" t="s">
        <v>13332</v>
      </c>
      <c r="C294" s="74" t="s">
        <v>11497</v>
      </c>
      <c r="D294" s="75">
        <v>0.15965277777777778</v>
      </c>
      <c r="E294" s="37">
        <f t="shared" si="16"/>
        <v>0.73737373737373735</v>
      </c>
      <c r="F294" s="37">
        <f t="shared" si="17"/>
        <v>0.59394499653339516</v>
      </c>
      <c r="G294" s="4" t="str">
        <f t="shared" si="18"/>
        <v>Start group 4 for 50km</v>
      </c>
      <c r="H294" s="4" t="str">
        <f t="shared" si="19"/>
        <v>Start group 5 for 100km</v>
      </c>
    </row>
    <row r="295" spans="1:8">
      <c r="A295" s="127">
        <v>293</v>
      </c>
      <c r="B295" s="74" t="s">
        <v>11103</v>
      </c>
      <c r="C295" s="74" t="s">
        <v>13196</v>
      </c>
      <c r="D295" s="75">
        <v>0.1597800925925926</v>
      </c>
      <c r="E295" s="37">
        <f t="shared" si="16"/>
        <v>0.73989898989898994</v>
      </c>
      <c r="F295" s="37">
        <f t="shared" si="17"/>
        <v>0.59521608504737711</v>
      </c>
      <c r="G295" s="4" t="str">
        <f t="shared" si="18"/>
        <v>Start group 4 for 50km</v>
      </c>
      <c r="H295" s="4" t="str">
        <f t="shared" si="19"/>
        <v>Start group 5 for 100km</v>
      </c>
    </row>
    <row r="296" spans="1:8">
      <c r="A296" s="127">
        <v>294</v>
      </c>
      <c r="B296" s="74" t="s">
        <v>11467</v>
      </c>
      <c r="C296" s="74" t="s">
        <v>13333</v>
      </c>
      <c r="D296" s="75">
        <v>0.16008101851851853</v>
      </c>
      <c r="E296" s="37">
        <f t="shared" si="16"/>
        <v>0.74242424242424243</v>
      </c>
      <c r="F296" s="37">
        <f t="shared" si="17"/>
        <v>0.5982204760804255</v>
      </c>
      <c r="G296" s="4" t="str">
        <f t="shared" si="18"/>
        <v>Start group 4 for 50km</v>
      </c>
      <c r="H296" s="4" t="str">
        <f t="shared" si="19"/>
        <v>Start group 5 for 100km</v>
      </c>
    </row>
    <row r="297" spans="1:8">
      <c r="A297" s="127">
        <v>295</v>
      </c>
      <c r="B297" s="74" t="s">
        <v>13334</v>
      </c>
      <c r="C297" s="74" t="s">
        <v>11328</v>
      </c>
      <c r="D297" s="75">
        <v>0.16018518518518518</v>
      </c>
      <c r="E297" s="37">
        <f t="shared" si="16"/>
        <v>0.74494949494949492</v>
      </c>
      <c r="F297" s="37">
        <f t="shared" si="17"/>
        <v>0.59926045759186508</v>
      </c>
      <c r="G297" s="4" t="str">
        <f t="shared" si="18"/>
        <v>Start group 4 for 50km</v>
      </c>
      <c r="H297" s="4" t="str">
        <f t="shared" si="19"/>
        <v>Start group 5 for 100km</v>
      </c>
    </row>
    <row r="298" spans="1:8">
      <c r="A298" s="127">
        <v>296</v>
      </c>
      <c r="B298" s="74" t="s">
        <v>11172</v>
      </c>
      <c r="C298" s="74" t="s">
        <v>13335</v>
      </c>
      <c r="D298" s="75">
        <v>0.16055555555555556</v>
      </c>
      <c r="E298" s="37">
        <f t="shared" si="16"/>
        <v>0.74747474747474751</v>
      </c>
      <c r="F298" s="37">
        <f t="shared" si="17"/>
        <v>0.6029581696325399</v>
      </c>
      <c r="G298" s="4" t="str">
        <f t="shared" si="18"/>
        <v>Start group 4 for 50km</v>
      </c>
      <c r="H298" s="4" t="str">
        <f t="shared" si="19"/>
        <v>Start group 5 for 100km</v>
      </c>
    </row>
    <row r="299" spans="1:8">
      <c r="A299" s="127">
        <v>297</v>
      </c>
      <c r="B299" s="74" t="s">
        <v>11218</v>
      </c>
      <c r="C299" s="74" t="s">
        <v>13336</v>
      </c>
      <c r="D299" s="75">
        <v>0.16112268518518519</v>
      </c>
      <c r="E299" s="37">
        <f t="shared" si="16"/>
        <v>0.75</v>
      </c>
      <c r="F299" s="37">
        <f t="shared" si="17"/>
        <v>0.60862029119482342</v>
      </c>
      <c r="G299" s="4" t="str">
        <f t="shared" si="18"/>
        <v>Start group 4 for 50km</v>
      </c>
      <c r="H299" s="4" t="str">
        <f t="shared" si="19"/>
        <v>Start group 5 for 100km</v>
      </c>
    </row>
    <row r="300" spans="1:8">
      <c r="A300" s="127">
        <v>298</v>
      </c>
      <c r="B300" s="74" t="s">
        <v>12185</v>
      </c>
      <c r="C300" s="74" t="s">
        <v>11406</v>
      </c>
      <c r="D300" s="75">
        <v>0.16122685185185184</v>
      </c>
      <c r="E300" s="37">
        <f t="shared" si="16"/>
        <v>0.75252525252525249</v>
      </c>
      <c r="F300" s="37">
        <f t="shared" si="17"/>
        <v>0.60966027270626311</v>
      </c>
      <c r="G300" s="4" t="str">
        <f t="shared" si="18"/>
        <v>Start group 4 for 50km</v>
      </c>
      <c r="H300" s="4" t="str">
        <f t="shared" si="19"/>
        <v>Start group 5 for 100km</v>
      </c>
    </row>
    <row r="301" spans="1:8">
      <c r="A301" s="127">
        <v>299</v>
      </c>
      <c r="B301" s="74" t="s">
        <v>12422</v>
      </c>
      <c r="C301" s="74" t="s">
        <v>11406</v>
      </c>
      <c r="D301" s="75">
        <v>0.16123842592592594</v>
      </c>
      <c r="E301" s="37">
        <f t="shared" si="16"/>
        <v>0.75505050505050508</v>
      </c>
      <c r="F301" s="37">
        <f t="shared" si="17"/>
        <v>0.60977582620753423</v>
      </c>
      <c r="G301" s="4" t="str">
        <f t="shared" si="18"/>
        <v>Start group 4 for 50km</v>
      </c>
      <c r="H301" s="4" t="str">
        <f t="shared" si="19"/>
        <v>Start group 5 for 100km</v>
      </c>
    </row>
    <row r="302" spans="1:8">
      <c r="A302" s="127">
        <v>300</v>
      </c>
      <c r="B302" s="74" t="s">
        <v>11225</v>
      </c>
      <c r="C302" s="74" t="s">
        <v>13337</v>
      </c>
      <c r="D302" s="75">
        <v>0.16134259259259259</v>
      </c>
      <c r="E302" s="37">
        <f t="shared" si="16"/>
        <v>0.75757575757575757</v>
      </c>
      <c r="F302" s="37">
        <f t="shared" si="17"/>
        <v>0.61081580771897415</v>
      </c>
      <c r="G302" s="4" t="str">
        <f t="shared" si="18"/>
        <v>Start group 4 for 50km</v>
      </c>
      <c r="H302" s="4" t="str">
        <f t="shared" si="19"/>
        <v>Start group 5 for 100km</v>
      </c>
    </row>
    <row r="303" spans="1:8">
      <c r="A303" s="127">
        <v>301</v>
      </c>
      <c r="B303" s="74" t="s">
        <v>11120</v>
      </c>
      <c r="C303" s="74" t="s">
        <v>13338</v>
      </c>
      <c r="D303" s="75">
        <v>0.1615625</v>
      </c>
      <c r="E303" s="37">
        <f t="shared" si="16"/>
        <v>0.76010101010101006</v>
      </c>
      <c r="F303" s="37">
        <f t="shared" si="17"/>
        <v>0.61301132424312477</v>
      </c>
      <c r="G303" s="4" t="str">
        <f t="shared" si="18"/>
        <v>Start group 4 for 50km</v>
      </c>
      <c r="H303" s="4" t="str">
        <f t="shared" si="19"/>
        <v>Start group 5 for 100km</v>
      </c>
    </row>
    <row r="304" spans="1:8">
      <c r="A304" s="127">
        <v>302</v>
      </c>
      <c r="B304" s="74" t="s">
        <v>11014</v>
      </c>
      <c r="C304" s="74" t="s">
        <v>11314</v>
      </c>
      <c r="D304" s="75">
        <v>0.16245370370370371</v>
      </c>
      <c r="E304" s="37">
        <f t="shared" si="16"/>
        <v>0.76262626262626265</v>
      </c>
      <c r="F304" s="37">
        <f t="shared" si="17"/>
        <v>0.6219089438409986</v>
      </c>
      <c r="G304" s="4" t="str">
        <f t="shared" si="18"/>
        <v>Start group 5 for 50km</v>
      </c>
      <c r="H304" s="4" t="str">
        <f t="shared" si="19"/>
        <v>Start group 5 for 100km</v>
      </c>
    </row>
    <row r="305" spans="1:8">
      <c r="A305" s="127">
        <v>303</v>
      </c>
      <c r="B305" s="74" t="s">
        <v>11849</v>
      </c>
      <c r="C305" s="74" t="s">
        <v>13339</v>
      </c>
      <c r="D305" s="75">
        <v>0.16250000000000001</v>
      </c>
      <c r="E305" s="37">
        <f t="shared" si="16"/>
        <v>0.76515151515151514</v>
      </c>
      <c r="F305" s="37">
        <f t="shared" si="17"/>
        <v>0.62237115784608288</v>
      </c>
      <c r="G305" s="4" t="str">
        <f t="shared" si="18"/>
        <v>Start group 5 for 50km</v>
      </c>
      <c r="H305" s="4" t="str">
        <f t="shared" si="19"/>
        <v>Start group 5 for 100km</v>
      </c>
    </row>
    <row r="306" spans="1:8">
      <c r="A306" s="127">
        <v>304</v>
      </c>
      <c r="B306" s="74" t="s">
        <v>11624</v>
      </c>
      <c r="C306" s="74" t="s">
        <v>13340</v>
      </c>
      <c r="D306" s="75">
        <v>0.16305555555555554</v>
      </c>
      <c r="E306" s="37">
        <f t="shared" si="16"/>
        <v>0.76767676767676762</v>
      </c>
      <c r="F306" s="37">
        <f t="shared" si="17"/>
        <v>0.62791772590709516</v>
      </c>
      <c r="G306" s="4" t="str">
        <f t="shared" si="18"/>
        <v>Start group 5 for 50km</v>
      </c>
      <c r="H306" s="4" t="str">
        <f t="shared" si="19"/>
        <v>Start group 5 for 100km</v>
      </c>
    </row>
    <row r="307" spans="1:8">
      <c r="A307" s="127">
        <v>305</v>
      </c>
      <c r="B307" s="74" t="s">
        <v>11040</v>
      </c>
      <c r="C307" s="74" t="s">
        <v>11520</v>
      </c>
      <c r="D307" s="75">
        <v>0.16328703703703704</v>
      </c>
      <c r="E307" s="37">
        <f t="shared" si="16"/>
        <v>0.77020202020202022</v>
      </c>
      <c r="F307" s="37">
        <f t="shared" si="17"/>
        <v>0.63022879593251691</v>
      </c>
      <c r="G307" s="4" t="str">
        <f t="shared" si="18"/>
        <v>Start group 5 for 50km</v>
      </c>
      <c r="H307" s="4" t="str">
        <f t="shared" si="19"/>
        <v>Start group 5 for 100km</v>
      </c>
    </row>
    <row r="308" spans="1:8">
      <c r="A308" s="127">
        <v>306</v>
      </c>
      <c r="B308" s="74" t="s">
        <v>13341</v>
      </c>
      <c r="C308" s="74" t="s">
        <v>13342</v>
      </c>
      <c r="D308" s="75">
        <v>0.16377314814814814</v>
      </c>
      <c r="E308" s="37">
        <f t="shared" si="16"/>
        <v>0.77272727272727271</v>
      </c>
      <c r="F308" s="37">
        <f t="shared" si="17"/>
        <v>0.63508204298590265</v>
      </c>
      <c r="G308" s="4" t="str">
        <f t="shared" si="18"/>
        <v>Start group 5 for 50km</v>
      </c>
      <c r="H308" s="4" t="str">
        <f t="shared" si="19"/>
        <v>Start group 5 for 100km</v>
      </c>
    </row>
    <row r="309" spans="1:8">
      <c r="A309" s="127">
        <v>307</v>
      </c>
      <c r="B309" s="74" t="s">
        <v>11144</v>
      </c>
      <c r="C309" s="74" t="s">
        <v>11111</v>
      </c>
      <c r="D309" s="75">
        <v>0.16420138888888888</v>
      </c>
      <c r="E309" s="37">
        <f t="shared" si="16"/>
        <v>0.7752525252525253</v>
      </c>
      <c r="F309" s="37">
        <f t="shared" si="17"/>
        <v>0.63935752253293276</v>
      </c>
      <c r="G309" s="4" t="str">
        <f t="shared" si="18"/>
        <v>Start group 5 for 50km</v>
      </c>
      <c r="H309" s="4" t="str">
        <f t="shared" si="19"/>
        <v>Start group 5 for 100km</v>
      </c>
    </row>
    <row r="310" spans="1:8">
      <c r="A310" s="127">
        <v>308</v>
      </c>
      <c r="B310" s="74" t="s">
        <v>11357</v>
      </c>
      <c r="C310" s="74" t="s">
        <v>11057</v>
      </c>
      <c r="D310" s="75">
        <v>0.16513888888888889</v>
      </c>
      <c r="E310" s="37">
        <f t="shared" si="16"/>
        <v>0.77777777777777779</v>
      </c>
      <c r="F310" s="37">
        <f t="shared" si="17"/>
        <v>0.6487173561358911</v>
      </c>
      <c r="G310" s="4" t="str">
        <f t="shared" si="18"/>
        <v>Start group 5 for 50km</v>
      </c>
      <c r="H310" s="4" t="str">
        <f t="shared" si="19"/>
        <v>Start group 5 for 100km</v>
      </c>
    </row>
    <row r="311" spans="1:8">
      <c r="A311" s="127">
        <v>309</v>
      </c>
      <c r="B311" s="74" t="s">
        <v>11014</v>
      </c>
      <c r="C311" s="74" t="s">
        <v>13343</v>
      </c>
      <c r="D311" s="75">
        <v>0.16560185185185186</v>
      </c>
      <c r="E311" s="37">
        <f t="shared" si="16"/>
        <v>0.78030303030303028</v>
      </c>
      <c r="F311" s="37">
        <f t="shared" si="17"/>
        <v>0.65333949618673459</v>
      </c>
      <c r="G311" s="4" t="str">
        <f t="shared" si="18"/>
        <v>Start group 5 for 50km</v>
      </c>
      <c r="H311" s="4" t="str">
        <f t="shared" si="19"/>
        <v>Start group 5 for 100km</v>
      </c>
    </row>
    <row r="312" spans="1:8">
      <c r="A312" s="127">
        <v>310</v>
      </c>
      <c r="B312" s="74" t="s">
        <v>11317</v>
      </c>
      <c r="C312" s="74" t="s">
        <v>13344</v>
      </c>
      <c r="D312" s="75">
        <v>0.16586805555555556</v>
      </c>
      <c r="E312" s="37">
        <f t="shared" si="16"/>
        <v>0.78282828282828287</v>
      </c>
      <c r="F312" s="37">
        <f t="shared" si="17"/>
        <v>0.65599722671596961</v>
      </c>
      <c r="G312" s="4" t="str">
        <f t="shared" si="18"/>
        <v>Start group 5 for 50km</v>
      </c>
      <c r="H312" s="4" t="str">
        <f t="shared" si="19"/>
        <v>Start group 5 for 100km</v>
      </c>
    </row>
    <row r="313" spans="1:8">
      <c r="A313" s="127">
        <v>311</v>
      </c>
      <c r="B313" s="74" t="s">
        <v>11256</v>
      </c>
      <c r="C313" s="74" t="s">
        <v>13345</v>
      </c>
      <c r="D313" s="75">
        <v>0.16586805555555556</v>
      </c>
      <c r="E313" s="37">
        <f t="shared" si="16"/>
        <v>0.78535353535353536</v>
      </c>
      <c r="F313" s="37">
        <f t="shared" si="17"/>
        <v>0.65599722671596961</v>
      </c>
      <c r="G313" s="4" t="str">
        <f t="shared" si="18"/>
        <v>Start group 5 for 50km</v>
      </c>
      <c r="H313" s="4" t="str">
        <f t="shared" si="19"/>
        <v>Start group 5 for 100km</v>
      </c>
    </row>
    <row r="314" spans="1:8">
      <c r="A314" s="127">
        <v>312</v>
      </c>
      <c r="B314" s="74" t="s">
        <v>11120</v>
      </c>
      <c r="C314" s="74" t="s">
        <v>13324</v>
      </c>
      <c r="D314" s="75">
        <v>0.1660300925925926</v>
      </c>
      <c r="E314" s="37">
        <f t="shared" si="16"/>
        <v>0.78787878787878785</v>
      </c>
      <c r="F314" s="37">
        <f t="shared" si="17"/>
        <v>0.65761497573376493</v>
      </c>
      <c r="G314" s="4" t="str">
        <f t="shared" si="18"/>
        <v>Start group 5 for 50km</v>
      </c>
      <c r="H314" s="4" t="str">
        <f t="shared" si="19"/>
        <v>Start group 5 for 100km</v>
      </c>
    </row>
    <row r="315" spans="1:8">
      <c r="A315" s="127">
        <v>313</v>
      </c>
      <c r="B315" s="74" t="s">
        <v>11069</v>
      </c>
      <c r="C315" s="74" t="s">
        <v>13346</v>
      </c>
      <c r="D315" s="75">
        <v>0.16686342592592593</v>
      </c>
      <c r="E315" s="37">
        <f t="shared" si="16"/>
        <v>0.79040404040404044</v>
      </c>
      <c r="F315" s="37">
        <f t="shared" si="17"/>
        <v>0.66593482782528324</v>
      </c>
      <c r="G315" s="4" t="str">
        <f t="shared" si="18"/>
        <v>Start group 5 for 50km</v>
      </c>
      <c r="H315" s="4" t="str">
        <f t="shared" si="19"/>
        <v>Start group 5 for 100km</v>
      </c>
    </row>
    <row r="316" spans="1:8">
      <c r="A316" s="127">
        <v>314</v>
      </c>
      <c r="B316" s="74" t="s">
        <v>11181</v>
      </c>
      <c r="C316" s="74" t="s">
        <v>13204</v>
      </c>
      <c r="D316" s="75">
        <v>0.16699074074074075</v>
      </c>
      <c r="E316" s="37">
        <f t="shared" si="16"/>
        <v>0.79292929292929293</v>
      </c>
      <c r="F316" s="37">
        <f t="shared" si="17"/>
        <v>0.66720591633926529</v>
      </c>
      <c r="G316" s="4" t="str">
        <f t="shared" si="18"/>
        <v>Start group 5 for 50km</v>
      </c>
      <c r="H316" s="4" t="str">
        <f t="shared" si="19"/>
        <v>Start group 5 for 100km</v>
      </c>
    </row>
    <row r="317" spans="1:8">
      <c r="A317" s="127">
        <v>315</v>
      </c>
      <c r="B317" s="74" t="s">
        <v>13347</v>
      </c>
      <c r="C317" s="74" t="s">
        <v>13348</v>
      </c>
      <c r="D317" s="75">
        <v>0.16749999999999998</v>
      </c>
      <c r="E317" s="37">
        <f t="shared" si="16"/>
        <v>0.79545454545454541</v>
      </c>
      <c r="F317" s="37">
        <f t="shared" si="17"/>
        <v>0.67229027039519307</v>
      </c>
      <c r="G317" s="4" t="str">
        <f t="shared" si="18"/>
        <v>Start group 5 for 50km</v>
      </c>
      <c r="H317" s="4" t="str">
        <f t="shared" si="19"/>
        <v>Start group 5 for 100km</v>
      </c>
    </row>
    <row r="318" spans="1:8">
      <c r="A318" s="127">
        <v>316</v>
      </c>
      <c r="B318" s="74" t="s">
        <v>11495</v>
      </c>
      <c r="C318" s="74" t="s">
        <v>13349</v>
      </c>
      <c r="D318" s="75">
        <v>0.16805555555555554</v>
      </c>
      <c r="E318" s="37">
        <f t="shared" si="16"/>
        <v>0.79797979797979801</v>
      </c>
      <c r="F318" s="37">
        <f t="shared" si="17"/>
        <v>0.67783683845620535</v>
      </c>
      <c r="G318" s="4" t="str">
        <f t="shared" si="18"/>
        <v>Start group 5 for 50km</v>
      </c>
      <c r="H318" s="4" t="str">
        <f t="shared" si="19"/>
        <v>Start group 5 for 100km</v>
      </c>
    </row>
    <row r="319" spans="1:8">
      <c r="A319" s="127">
        <v>317</v>
      </c>
      <c r="B319" s="74" t="s">
        <v>11357</v>
      </c>
      <c r="C319" s="74" t="s">
        <v>12162</v>
      </c>
      <c r="D319" s="75">
        <v>0.16805555555555554</v>
      </c>
      <c r="E319" s="37">
        <f t="shared" si="16"/>
        <v>0.8005050505050505</v>
      </c>
      <c r="F319" s="37">
        <f t="shared" si="17"/>
        <v>0.67783683845620535</v>
      </c>
      <c r="G319" s="4" t="str">
        <f t="shared" si="18"/>
        <v>Start group 5 for 50km</v>
      </c>
      <c r="H319" s="4" t="str">
        <f t="shared" si="19"/>
        <v>Start group 5 for 100km</v>
      </c>
    </row>
    <row r="320" spans="1:8">
      <c r="A320" s="127">
        <v>318</v>
      </c>
      <c r="B320" s="74" t="s">
        <v>13350</v>
      </c>
      <c r="C320" s="74" t="s">
        <v>13351</v>
      </c>
      <c r="D320" s="75">
        <v>0.1680787037037037</v>
      </c>
      <c r="E320" s="37">
        <f t="shared" si="16"/>
        <v>0.80303030303030298</v>
      </c>
      <c r="F320" s="37">
        <f t="shared" si="17"/>
        <v>0.67806794545874749</v>
      </c>
      <c r="G320" s="4" t="str">
        <f t="shared" si="18"/>
        <v>Start group 5 for 50km</v>
      </c>
      <c r="H320" s="4" t="str">
        <f t="shared" si="19"/>
        <v>Start group 5 for 100km</v>
      </c>
    </row>
    <row r="321" spans="1:8">
      <c r="A321" s="127">
        <v>319</v>
      </c>
      <c r="B321" s="74" t="s">
        <v>11008</v>
      </c>
      <c r="C321" s="74" t="s">
        <v>11314</v>
      </c>
      <c r="D321" s="75">
        <v>0.16879629629629631</v>
      </c>
      <c r="E321" s="37">
        <f t="shared" si="16"/>
        <v>0.80555555555555558</v>
      </c>
      <c r="F321" s="37">
        <f t="shared" si="17"/>
        <v>0.68523226253755498</v>
      </c>
      <c r="G321" s="4" t="str">
        <f t="shared" si="18"/>
        <v>Start group 5 for 50km</v>
      </c>
      <c r="H321" s="4" t="str">
        <f t="shared" si="19"/>
        <v>Start group 5 for 100km</v>
      </c>
    </row>
    <row r="322" spans="1:8">
      <c r="A322" s="127">
        <v>320</v>
      </c>
      <c r="B322" s="74" t="s">
        <v>11788</v>
      </c>
      <c r="C322" s="74" t="s">
        <v>13352</v>
      </c>
      <c r="D322" s="75">
        <v>0.16886574074074076</v>
      </c>
      <c r="E322" s="37">
        <f t="shared" si="16"/>
        <v>0.80808080808080807</v>
      </c>
      <c r="F322" s="37">
        <f t="shared" si="17"/>
        <v>0.68592558354518152</v>
      </c>
      <c r="G322" s="4" t="str">
        <f t="shared" si="18"/>
        <v>Start group 5 for 50km</v>
      </c>
      <c r="H322" s="4" t="str">
        <f t="shared" si="19"/>
        <v>Start group 5 for 100km</v>
      </c>
    </row>
    <row r="323" spans="1:8">
      <c r="A323" s="127">
        <v>321</v>
      </c>
      <c r="B323" s="74" t="s">
        <v>11265</v>
      </c>
      <c r="C323" s="74" t="s">
        <v>13353</v>
      </c>
      <c r="D323" s="75">
        <v>0.16989583333333333</v>
      </c>
      <c r="E323" s="37">
        <f t="shared" si="16"/>
        <v>0.81060606060606055</v>
      </c>
      <c r="F323" s="37">
        <f t="shared" si="17"/>
        <v>0.69620984515830853</v>
      </c>
      <c r="G323" s="4" t="str">
        <f t="shared" si="18"/>
        <v>Start group 5 for 50km</v>
      </c>
      <c r="H323" s="4" t="str">
        <f t="shared" si="19"/>
        <v>Start group 6 for 100km</v>
      </c>
    </row>
    <row r="324" spans="1:8">
      <c r="A324" s="127">
        <v>322</v>
      </c>
      <c r="B324" s="74" t="s">
        <v>11146</v>
      </c>
      <c r="C324" s="74" t="s">
        <v>13297</v>
      </c>
      <c r="D324" s="75">
        <v>0.17053240740740741</v>
      </c>
      <c r="E324" s="37">
        <f t="shared" ref="E324:E387" si="20">A324/396</f>
        <v>0.81313131313131315</v>
      </c>
      <c r="F324" s="37">
        <f t="shared" ref="F324:F387" si="21">((HOUR(D324)*60+MINUTE(D324)+SECOND(D324)/60)-(HOUR($D$3)*60+MINUTE($D$3)+SECOND($D$3)/60))/(HOUR($D$3)*60+MINUTE($D$3)+SECOND($D$3)/60)</f>
        <v>0.70256528772821825</v>
      </c>
      <c r="G324" s="4" t="str">
        <f t="shared" ref="G324:G387" si="22">"Start group "&amp;IF(F324&lt;=29%,1,IF(F324&lt;=39%,2,IF(F324&lt;=50%,3,IF(F324&lt;=62%,4,IF(F324&lt;=84%,5,6)))))&amp;" for 50km"</f>
        <v>Start group 5 for 50km</v>
      </c>
      <c r="H324" s="4" t="str">
        <f t="shared" ref="H324:H387" si="23">"Start group "&amp;IF(F324&lt;=20%,1,IF(F324&lt;=33%,2,IF(F324&lt;=43%,3,IF(F324&lt;=52%,4,IF(F324&lt;=69%,5,6)))))&amp;" for 100km"</f>
        <v>Start group 6 for 100km</v>
      </c>
    </row>
    <row r="325" spans="1:8">
      <c r="A325" s="127">
        <v>323</v>
      </c>
      <c r="B325" s="74" t="s">
        <v>13354</v>
      </c>
      <c r="C325" s="74" t="s">
        <v>11458</v>
      </c>
      <c r="D325" s="75">
        <v>0.17063657407407407</v>
      </c>
      <c r="E325" s="37">
        <f t="shared" si="20"/>
        <v>0.81565656565656564</v>
      </c>
      <c r="F325" s="37">
        <f t="shared" si="21"/>
        <v>0.70360526923965816</v>
      </c>
      <c r="G325" s="4" t="str">
        <f t="shared" si="22"/>
        <v>Start group 5 for 50km</v>
      </c>
      <c r="H325" s="4" t="str">
        <f t="shared" si="23"/>
        <v>Start group 6 for 100km</v>
      </c>
    </row>
    <row r="326" spans="1:8">
      <c r="A326" s="127">
        <v>324</v>
      </c>
      <c r="B326" s="74" t="s">
        <v>11065</v>
      </c>
      <c r="C326" s="74" t="s">
        <v>13355</v>
      </c>
      <c r="D326" s="75">
        <v>0.17070601851851852</v>
      </c>
      <c r="E326" s="37">
        <f t="shared" si="20"/>
        <v>0.81818181818181823</v>
      </c>
      <c r="F326" s="37">
        <f t="shared" si="21"/>
        <v>0.70429859024728458</v>
      </c>
      <c r="G326" s="4" t="str">
        <f t="shared" si="22"/>
        <v>Start group 5 for 50km</v>
      </c>
      <c r="H326" s="4" t="str">
        <f t="shared" si="23"/>
        <v>Start group 6 for 100km</v>
      </c>
    </row>
    <row r="327" spans="1:8">
      <c r="A327" s="127">
        <v>325</v>
      </c>
      <c r="B327" s="74" t="s">
        <v>11120</v>
      </c>
      <c r="C327" s="74" t="s">
        <v>11651</v>
      </c>
      <c r="D327" s="75">
        <v>0.17184027777777777</v>
      </c>
      <c r="E327" s="37">
        <f t="shared" si="20"/>
        <v>0.82070707070707072</v>
      </c>
      <c r="F327" s="37">
        <f t="shared" si="21"/>
        <v>0.71562283337185129</v>
      </c>
      <c r="G327" s="4" t="str">
        <f t="shared" si="22"/>
        <v>Start group 5 for 50km</v>
      </c>
      <c r="H327" s="4" t="str">
        <f t="shared" si="23"/>
        <v>Start group 6 for 100km</v>
      </c>
    </row>
    <row r="328" spans="1:8">
      <c r="A328" s="127">
        <v>326</v>
      </c>
      <c r="B328" s="74" t="s">
        <v>13356</v>
      </c>
      <c r="C328" s="74" t="s">
        <v>11636</v>
      </c>
      <c r="D328" s="75">
        <v>0.17186342592592593</v>
      </c>
      <c r="E328" s="37">
        <f t="shared" si="20"/>
        <v>0.8232323232323232</v>
      </c>
      <c r="F328" s="37">
        <f t="shared" si="21"/>
        <v>0.71585394037439343</v>
      </c>
      <c r="G328" s="4" t="str">
        <f t="shared" si="22"/>
        <v>Start group 5 for 50km</v>
      </c>
      <c r="H328" s="4" t="str">
        <f t="shared" si="23"/>
        <v>Start group 6 for 100km</v>
      </c>
    </row>
    <row r="329" spans="1:8">
      <c r="A329" s="127">
        <v>327</v>
      </c>
      <c r="B329" s="74" t="s">
        <v>13357</v>
      </c>
      <c r="C329" s="74" t="s">
        <v>13358</v>
      </c>
      <c r="D329" s="75">
        <v>0.17196759259259262</v>
      </c>
      <c r="E329" s="37">
        <f t="shared" si="20"/>
        <v>0.8257575757575758</v>
      </c>
      <c r="F329" s="37">
        <f t="shared" si="21"/>
        <v>0.71689392188583323</v>
      </c>
      <c r="G329" s="4" t="str">
        <f t="shared" si="22"/>
        <v>Start group 5 for 50km</v>
      </c>
      <c r="H329" s="4" t="str">
        <f t="shared" si="23"/>
        <v>Start group 6 for 100km</v>
      </c>
    </row>
    <row r="330" spans="1:8">
      <c r="A330" s="127">
        <v>328</v>
      </c>
      <c r="B330" s="74" t="s">
        <v>13359</v>
      </c>
      <c r="C330" s="74" t="s">
        <v>13360</v>
      </c>
      <c r="D330" s="75">
        <v>0.17196759259259262</v>
      </c>
      <c r="E330" s="37">
        <f t="shared" si="20"/>
        <v>0.82828282828282829</v>
      </c>
      <c r="F330" s="37">
        <f t="shared" si="21"/>
        <v>0.71689392188583323</v>
      </c>
      <c r="G330" s="4" t="str">
        <f t="shared" si="22"/>
        <v>Start group 5 for 50km</v>
      </c>
      <c r="H330" s="4" t="str">
        <f t="shared" si="23"/>
        <v>Start group 6 for 100km</v>
      </c>
    </row>
    <row r="331" spans="1:8">
      <c r="A331" s="127">
        <v>329</v>
      </c>
      <c r="B331" s="74" t="s">
        <v>13361</v>
      </c>
      <c r="C331" s="74" t="s">
        <v>12761</v>
      </c>
      <c r="D331" s="75">
        <v>0.17224537037037035</v>
      </c>
      <c r="E331" s="37">
        <f t="shared" si="20"/>
        <v>0.83080808080808077</v>
      </c>
      <c r="F331" s="37">
        <f t="shared" si="21"/>
        <v>0.71966720591633937</v>
      </c>
      <c r="G331" s="4" t="str">
        <f t="shared" si="22"/>
        <v>Start group 5 for 50km</v>
      </c>
      <c r="H331" s="4" t="str">
        <f t="shared" si="23"/>
        <v>Start group 6 for 100km</v>
      </c>
    </row>
    <row r="332" spans="1:8">
      <c r="A332" s="127">
        <v>330</v>
      </c>
      <c r="B332" s="74" t="s">
        <v>13362</v>
      </c>
      <c r="C332" s="74" t="s">
        <v>11079</v>
      </c>
      <c r="D332" s="75">
        <v>0.17229166666666665</v>
      </c>
      <c r="E332" s="37">
        <f t="shared" si="20"/>
        <v>0.83333333333333337</v>
      </c>
      <c r="F332" s="37">
        <f t="shared" si="21"/>
        <v>0.72012941992142376</v>
      </c>
      <c r="G332" s="4" t="str">
        <f t="shared" si="22"/>
        <v>Start group 5 for 50km</v>
      </c>
      <c r="H332" s="4" t="str">
        <f t="shared" si="23"/>
        <v>Start group 6 for 100km</v>
      </c>
    </row>
    <row r="333" spans="1:8">
      <c r="A333" s="127">
        <v>331</v>
      </c>
      <c r="B333" s="74" t="s">
        <v>11300</v>
      </c>
      <c r="C333" s="74" t="s">
        <v>11298</v>
      </c>
      <c r="D333" s="75">
        <v>0.17288194444444446</v>
      </c>
      <c r="E333" s="37">
        <f t="shared" si="20"/>
        <v>0.83585858585858586</v>
      </c>
      <c r="F333" s="37">
        <f t="shared" si="21"/>
        <v>0.7260226484862492</v>
      </c>
      <c r="G333" s="4" t="str">
        <f t="shared" si="22"/>
        <v>Start group 5 for 50km</v>
      </c>
      <c r="H333" s="4" t="str">
        <f t="shared" si="23"/>
        <v>Start group 6 for 100km</v>
      </c>
    </row>
    <row r="334" spans="1:8">
      <c r="A334" s="127">
        <v>332</v>
      </c>
      <c r="B334" s="74" t="s">
        <v>13363</v>
      </c>
      <c r="C334" s="74" t="s">
        <v>13364</v>
      </c>
      <c r="D334" s="75">
        <v>0.1731365740740741</v>
      </c>
      <c r="E334" s="37">
        <f t="shared" si="20"/>
        <v>0.83838383838383834</v>
      </c>
      <c r="F334" s="37">
        <f t="shared" si="21"/>
        <v>0.7285648255142132</v>
      </c>
      <c r="G334" s="4" t="str">
        <f t="shared" si="22"/>
        <v>Start group 5 for 50km</v>
      </c>
      <c r="H334" s="4" t="str">
        <f t="shared" si="23"/>
        <v>Start group 6 for 100km</v>
      </c>
    </row>
    <row r="335" spans="1:8">
      <c r="A335" s="127">
        <v>333</v>
      </c>
      <c r="B335" s="74" t="s">
        <v>13365</v>
      </c>
      <c r="C335" s="74" t="s">
        <v>12075</v>
      </c>
      <c r="D335" s="75">
        <v>0.17351851851851852</v>
      </c>
      <c r="E335" s="37">
        <f t="shared" si="20"/>
        <v>0.84090909090909094</v>
      </c>
      <c r="F335" s="37">
        <f t="shared" si="21"/>
        <v>0.73237809105615925</v>
      </c>
      <c r="G335" s="4" t="str">
        <f t="shared" si="22"/>
        <v>Start group 5 for 50km</v>
      </c>
      <c r="H335" s="4" t="str">
        <f t="shared" si="23"/>
        <v>Start group 6 for 100km</v>
      </c>
    </row>
    <row r="336" spans="1:8">
      <c r="A336" s="127">
        <v>334</v>
      </c>
      <c r="B336" s="74" t="s">
        <v>11256</v>
      </c>
      <c r="C336" s="74" t="s">
        <v>11623</v>
      </c>
      <c r="D336" s="75">
        <v>0.17364583333333336</v>
      </c>
      <c r="E336" s="37">
        <f t="shared" si="20"/>
        <v>0.84343434343434343</v>
      </c>
      <c r="F336" s="37">
        <f t="shared" si="21"/>
        <v>0.7336491795701412</v>
      </c>
      <c r="G336" s="4" t="str">
        <f t="shared" si="22"/>
        <v>Start group 5 for 50km</v>
      </c>
      <c r="H336" s="4" t="str">
        <f t="shared" si="23"/>
        <v>Start group 6 for 100km</v>
      </c>
    </row>
    <row r="337" spans="1:8">
      <c r="A337" s="127">
        <v>335</v>
      </c>
      <c r="B337" s="74" t="s">
        <v>13366</v>
      </c>
      <c r="C337" s="74" t="s">
        <v>13367</v>
      </c>
      <c r="D337" s="75">
        <v>0.1738425925925926</v>
      </c>
      <c r="E337" s="37">
        <f t="shared" si="20"/>
        <v>0.84595959595959591</v>
      </c>
      <c r="F337" s="37">
        <f t="shared" si="21"/>
        <v>0.73561358909174968</v>
      </c>
      <c r="G337" s="4" t="str">
        <f t="shared" si="22"/>
        <v>Start group 5 for 50km</v>
      </c>
      <c r="H337" s="4" t="str">
        <f t="shared" si="23"/>
        <v>Start group 6 for 100km</v>
      </c>
    </row>
    <row r="338" spans="1:8">
      <c r="A338" s="127">
        <v>336</v>
      </c>
      <c r="B338" s="74" t="s">
        <v>13368</v>
      </c>
      <c r="C338" s="74" t="s">
        <v>13369</v>
      </c>
      <c r="D338" s="75">
        <v>0.1744097222222222</v>
      </c>
      <c r="E338" s="37">
        <f t="shared" si="20"/>
        <v>0.84848484848484851</v>
      </c>
      <c r="F338" s="37">
        <f t="shared" si="21"/>
        <v>0.74127571065403297</v>
      </c>
      <c r="G338" s="4" t="str">
        <f t="shared" si="22"/>
        <v>Start group 5 for 50km</v>
      </c>
      <c r="H338" s="4" t="str">
        <f t="shared" si="23"/>
        <v>Start group 6 for 100km</v>
      </c>
    </row>
    <row r="339" spans="1:8">
      <c r="A339" s="127">
        <v>337</v>
      </c>
      <c r="B339" s="74" t="s">
        <v>13370</v>
      </c>
      <c r="C339" s="74" t="s">
        <v>13105</v>
      </c>
      <c r="D339" s="75">
        <v>0.17451388888888889</v>
      </c>
      <c r="E339" s="37">
        <f t="shared" si="20"/>
        <v>0.85101010101010099</v>
      </c>
      <c r="F339" s="37">
        <f t="shared" si="21"/>
        <v>0.74231569216547288</v>
      </c>
      <c r="G339" s="4" t="str">
        <f t="shared" si="22"/>
        <v>Start group 5 for 50km</v>
      </c>
      <c r="H339" s="4" t="str">
        <f t="shared" si="23"/>
        <v>Start group 6 for 100km</v>
      </c>
    </row>
    <row r="340" spans="1:8">
      <c r="A340" s="127">
        <v>338</v>
      </c>
      <c r="B340" s="74" t="s">
        <v>11680</v>
      </c>
      <c r="C340" s="74" t="s">
        <v>12101</v>
      </c>
      <c r="D340" s="75">
        <v>0.17520833333333333</v>
      </c>
      <c r="E340" s="37">
        <f t="shared" si="20"/>
        <v>0.85353535353535348</v>
      </c>
      <c r="F340" s="37">
        <f t="shared" si="21"/>
        <v>0.74924890224173812</v>
      </c>
      <c r="G340" s="4" t="str">
        <f t="shared" si="22"/>
        <v>Start group 5 for 50km</v>
      </c>
      <c r="H340" s="4" t="str">
        <f t="shared" si="23"/>
        <v>Start group 6 for 100km</v>
      </c>
    </row>
    <row r="341" spans="1:8">
      <c r="A341" s="127">
        <v>339</v>
      </c>
      <c r="B341" s="74" t="s">
        <v>11317</v>
      </c>
      <c r="C341" s="74" t="s">
        <v>13371</v>
      </c>
      <c r="D341" s="75">
        <v>0.17546296296296296</v>
      </c>
      <c r="E341" s="37">
        <f t="shared" si="20"/>
        <v>0.85606060606060608</v>
      </c>
      <c r="F341" s="37">
        <f t="shared" si="21"/>
        <v>0.75179107926970201</v>
      </c>
      <c r="G341" s="4" t="str">
        <f t="shared" si="22"/>
        <v>Start group 5 for 50km</v>
      </c>
      <c r="H341" s="4" t="str">
        <f t="shared" si="23"/>
        <v>Start group 6 for 100km</v>
      </c>
    </row>
    <row r="342" spans="1:8">
      <c r="A342" s="127">
        <v>340</v>
      </c>
      <c r="B342" s="74" t="s">
        <v>11179</v>
      </c>
      <c r="C342" s="74" t="s">
        <v>11448</v>
      </c>
      <c r="D342" s="75">
        <v>0.17622685185185186</v>
      </c>
      <c r="E342" s="37">
        <f t="shared" si="20"/>
        <v>0.85858585858585856</v>
      </c>
      <c r="F342" s="37">
        <f t="shared" si="21"/>
        <v>0.75941761035359401</v>
      </c>
      <c r="G342" s="4" t="str">
        <f t="shared" si="22"/>
        <v>Start group 5 for 50km</v>
      </c>
      <c r="H342" s="4" t="str">
        <f t="shared" si="23"/>
        <v>Start group 6 for 100km</v>
      </c>
    </row>
    <row r="343" spans="1:8">
      <c r="A343" s="127">
        <v>341</v>
      </c>
      <c r="B343" s="74" t="s">
        <v>11121</v>
      </c>
      <c r="C343" s="74" t="s">
        <v>13372</v>
      </c>
      <c r="D343" s="75">
        <v>0.17670138888888889</v>
      </c>
      <c r="E343" s="37">
        <f t="shared" si="20"/>
        <v>0.86111111111111116</v>
      </c>
      <c r="F343" s="37">
        <f t="shared" si="21"/>
        <v>0.76415530390570841</v>
      </c>
      <c r="G343" s="4" t="str">
        <f t="shared" si="22"/>
        <v>Start group 5 for 50km</v>
      </c>
      <c r="H343" s="4" t="str">
        <f t="shared" si="23"/>
        <v>Start group 6 for 100km</v>
      </c>
    </row>
    <row r="344" spans="1:8">
      <c r="A344" s="127">
        <v>342</v>
      </c>
      <c r="B344" s="74" t="s">
        <v>11118</v>
      </c>
      <c r="C344" s="74" t="s">
        <v>13373</v>
      </c>
      <c r="D344" s="75">
        <v>0.1769212962962963</v>
      </c>
      <c r="E344" s="37">
        <f t="shared" si="20"/>
        <v>0.86363636363636365</v>
      </c>
      <c r="F344" s="37">
        <f t="shared" si="21"/>
        <v>0.76635082042985925</v>
      </c>
      <c r="G344" s="4" t="str">
        <f t="shared" si="22"/>
        <v>Start group 5 for 50km</v>
      </c>
      <c r="H344" s="4" t="str">
        <f t="shared" si="23"/>
        <v>Start group 6 for 100km</v>
      </c>
    </row>
    <row r="345" spans="1:8">
      <c r="A345" s="127">
        <v>343</v>
      </c>
      <c r="B345" s="74" t="s">
        <v>11029</v>
      </c>
      <c r="C345" s="74" t="s">
        <v>13374</v>
      </c>
      <c r="D345" s="75">
        <v>0.17872685185185186</v>
      </c>
      <c r="E345" s="37">
        <f t="shared" si="20"/>
        <v>0.86616161616161613</v>
      </c>
      <c r="F345" s="37">
        <f t="shared" si="21"/>
        <v>0.78437716662814905</v>
      </c>
      <c r="G345" s="4" t="str">
        <f t="shared" si="22"/>
        <v>Start group 5 for 50km</v>
      </c>
      <c r="H345" s="4" t="str">
        <f t="shared" si="23"/>
        <v>Start group 6 for 100km</v>
      </c>
    </row>
    <row r="346" spans="1:8">
      <c r="A346" s="127">
        <v>344</v>
      </c>
      <c r="B346" s="74" t="s">
        <v>13375</v>
      </c>
      <c r="C346" s="74" t="s">
        <v>11081</v>
      </c>
      <c r="D346" s="75">
        <v>0.17908564814814817</v>
      </c>
      <c r="E346" s="37">
        <f t="shared" si="20"/>
        <v>0.86868686868686873</v>
      </c>
      <c r="F346" s="37">
        <f t="shared" si="21"/>
        <v>0.78795932516755274</v>
      </c>
      <c r="G346" s="4" t="str">
        <f t="shared" si="22"/>
        <v>Start group 5 for 50km</v>
      </c>
      <c r="H346" s="4" t="str">
        <f t="shared" si="23"/>
        <v>Start group 6 for 100km</v>
      </c>
    </row>
    <row r="347" spans="1:8">
      <c r="A347" s="127">
        <v>345</v>
      </c>
      <c r="B347" s="74" t="s">
        <v>11357</v>
      </c>
      <c r="C347" s="74" t="s">
        <v>12290</v>
      </c>
      <c r="D347" s="75">
        <v>0.17967592592592593</v>
      </c>
      <c r="E347" s="37">
        <f t="shared" si="20"/>
        <v>0.87121212121212122</v>
      </c>
      <c r="F347" s="37">
        <f t="shared" si="21"/>
        <v>0.7938525537323784</v>
      </c>
      <c r="G347" s="4" t="str">
        <f t="shared" si="22"/>
        <v>Start group 5 for 50km</v>
      </c>
      <c r="H347" s="4" t="str">
        <f t="shared" si="23"/>
        <v>Start group 6 for 100km</v>
      </c>
    </row>
    <row r="348" spans="1:8">
      <c r="A348" s="127">
        <v>346</v>
      </c>
      <c r="B348" s="74" t="s">
        <v>11256</v>
      </c>
      <c r="C348" s="74" t="s">
        <v>13376</v>
      </c>
      <c r="D348" s="75">
        <v>0.1796875</v>
      </c>
      <c r="E348" s="37">
        <f t="shared" si="20"/>
        <v>0.8737373737373737</v>
      </c>
      <c r="F348" s="37">
        <f t="shared" si="21"/>
        <v>0.7939681072336493</v>
      </c>
      <c r="G348" s="4" t="str">
        <f t="shared" si="22"/>
        <v>Start group 5 for 50km</v>
      </c>
      <c r="H348" s="4" t="str">
        <f t="shared" si="23"/>
        <v>Start group 6 for 100km</v>
      </c>
    </row>
    <row r="349" spans="1:8">
      <c r="A349" s="127">
        <v>347</v>
      </c>
      <c r="B349" s="74" t="s">
        <v>13377</v>
      </c>
      <c r="C349" s="74" t="s">
        <v>13378</v>
      </c>
      <c r="D349" s="75">
        <v>0.17980324074074075</v>
      </c>
      <c r="E349" s="37">
        <f t="shared" si="20"/>
        <v>0.8762626262626263</v>
      </c>
      <c r="F349" s="37">
        <f t="shared" si="21"/>
        <v>0.79512364224636034</v>
      </c>
      <c r="G349" s="4" t="str">
        <f t="shared" si="22"/>
        <v>Start group 5 for 50km</v>
      </c>
      <c r="H349" s="4" t="str">
        <f t="shared" si="23"/>
        <v>Start group 6 for 100km</v>
      </c>
    </row>
    <row r="350" spans="1:8">
      <c r="A350" s="127">
        <v>348</v>
      </c>
      <c r="B350" s="74" t="s">
        <v>11103</v>
      </c>
      <c r="C350" s="74" t="s">
        <v>11883</v>
      </c>
      <c r="D350" s="75">
        <v>0.17994212962962963</v>
      </c>
      <c r="E350" s="37">
        <f t="shared" si="20"/>
        <v>0.87878787878787878</v>
      </c>
      <c r="F350" s="37">
        <f t="shared" si="21"/>
        <v>0.7965102842616133</v>
      </c>
      <c r="G350" s="4" t="str">
        <f t="shared" si="22"/>
        <v>Start group 5 for 50km</v>
      </c>
      <c r="H350" s="4" t="str">
        <f t="shared" si="23"/>
        <v>Start group 6 for 100km</v>
      </c>
    </row>
    <row r="351" spans="1:8">
      <c r="A351" s="127">
        <v>349</v>
      </c>
      <c r="B351" s="74" t="s">
        <v>13379</v>
      </c>
      <c r="C351" s="74" t="s">
        <v>13380</v>
      </c>
      <c r="D351" s="75">
        <v>0.17996527777777779</v>
      </c>
      <c r="E351" s="37">
        <f t="shared" si="20"/>
        <v>0.88131313131313127</v>
      </c>
      <c r="F351" s="37">
        <f t="shared" si="21"/>
        <v>0.79674139126415533</v>
      </c>
      <c r="G351" s="4" t="str">
        <f t="shared" si="22"/>
        <v>Start group 5 for 50km</v>
      </c>
      <c r="H351" s="4" t="str">
        <f t="shared" si="23"/>
        <v>Start group 6 for 100km</v>
      </c>
    </row>
    <row r="352" spans="1:8">
      <c r="A352" s="127">
        <v>350</v>
      </c>
      <c r="B352" s="74" t="s">
        <v>11040</v>
      </c>
      <c r="C352" s="74" t="s">
        <v>13381</v>
      </c>
      <c r="D352" s="75">
        <v>0.18004629629629629</v>
      </c>
      <c r="E352" s="37">
        <f t="shared" si="20"/>
        <v>0.88383838383838387</v>
      </c>
      <c r="F352" s="37">
        <f t="shared" si="21"/>
        <v>0.79755026577305299</v>
      </c>
      <c r="G352" s="4" t="str">
        <f t="shared" si="22"/>
        <v>Start group 5 for 50km</v>
      </c>
      <c r="H352" s="4" t="str">
        <f t="shared" si="23"/>
        <v>Start group 6 for 100km</v>
      </c>
    </row>
    <row r="353" spans="1:8">
      <c r="A353" s="127">
        <v>351</v>
      </c>
      <c r="B353" s="74" t="s">
        <v>11010</v>
      </c>
      <c r="C353" s="74" t="s">
        <v>11494</v>
      </c>
      <c r="D353" s="75">
        <v>0.18046296296296296</v>
      </c>
      <c r="E353" s="37">
        <f t="shared" si="20"/>
        <v>0.88636363636363635</v>
      </c>
      <c r="F353" s="37">
        <f t="shared" si="21"/>
        <v>0.80171019181881231</v>
      </c>
      <c r="G353" s="4" t="str">
        <f t="shared" si="22"/>
        <v>Start group 5 for 50km</v>
      </c>
      <c r="H353" s="4" t="str">
        <f t="shared" si="23"/>
        <v>Start group 6 for 100km</v>
      </c>
    </row>
    <row r="354" spans="1:8">
      <c r="A354" s="127">
        <v>352</v>
      </c>
      <c r="B354" s="74" t="s">
        <v>11052</v>
      </c>
      <c r="C354" s="74" t="s">
        <v>13382</v>
      </c>
      <c r="D354" s="75">
        <v>0.18172453703703703</v>
      </c>
      <c r="E354" s="37">
        <f t="shared" si="20"/>
        <v>0.88888888888888884</v>
      </c>
      <c r="F354" s="37">
        <f t="shared" si="21"/>
        <v>0.81430552345736096</v>
      </c>
      <c r="G354" s="4" t="str">
        <f t="shared" si="22"/>
        <v>Start group 5 for 50km</v>
      </c>
      <c r="H354" s="4" t="str">
        <f t="shared" si="23"/>
        <v>Start group 6 for 100km</v>
      </c>
    </row>
    <row r="355" spans="1:8">
      <c r="A355" s="127">
        <v>353</v>
      </c>
      <c r="B355" s="74" t="s">
        <v>11038</v>
      </c>
      <c r="C355" s="74" t="s">
        <v>13383</v>
      </c>
      <c r="D355" s="75">
        <v>0.1817361111111111</v>
      </c>
      <c r="E355" s="37">
        <f t="shared" si="20"/>
        <v>0.89141414141414144</v>
      </c>
      <c r="F355" s="37">
        <f t="shared" si="21"/>
        <v>0.81442107695863197</v>
      </c>
      <c r="G355" s="4" t="str">
        <f t="shared" si="22"/>
        <v>Start group 5 for 50km</v>
      </c>
      <c r="H355" s="4" t="str">
        <f t="shared" si="23"/>
        <v>Start group 6 for 100km</v>
      </c>
    </row>
    <row r="356" spans="1:8">
      <c r="A356" s="127">
        <v>354</v>
      </c>
      <c r="B356" s="74" t="s">
        <v>11184</v>
      </c>
      <c r="C356" s="74" t="s">
        <v>11883</v>
      </c>
      <c r="D356" s="75">
        <v>0.18197916666666666</v>
      </c>
      <c r="E356" s="37">
        <f t="shared" si="20"/>
        <v>0.89393939393939392</v>
      </c>
      <c r="F356" s="37">
        <f t="shared" si="21"/>
        <v>0.81684770048532496</v>
      </c>
      <c r="G356" s="4" t="str">
        <f t="shared" si="22"/>
        <v>Start group 5 for 50km</v>
      </c>
      <c r="H356" s="4" t="str">
        <f t="shared" si="23"/>
        <v>Start group 6 for 100km</v>
      </c>
    </row>
    <row r="357" spans="1:8">
      <c r="A357" s="127">
        <v>355</v>
      </c>
      <c r="B357" s="74" t="s">
        <v>13384</v>
      </c>
      <c r="C357" s="74" t="s">
        <v>12730</v>
      </c>
      <c r="D357" s="75">
        <v>0.1827199074074074</v>
      </c>
      <c r="E357" s="37">
        <f t="shared" si="20"/>
        <v>0.89646464646464652</v>
      </c>
      <c r="F357" s="37">
        <f t="shared" si="21"/>
        <v>0.82424312456667459</v>
      </c>
      <c r="G357" s="4" t="str">
        <f t="shared" si="22"/>
        <v>Start group 5 for 50km</v>
      </c>
      <c r="H357" s="4" t="str">
        <f t="shared" si="23"/>
        <v>Start group 6 for 100km</v>
      </c>
    </row>
    <row r="358" spans="1:8">
      <c r="A358" s="127">
        <v>356</v>
      </c>
      <c r="B358" s="74" t="s">
        <v>13385</v>
      </c>
      <c r="C358" s="74" t="s">
        <v>13386</v>
      </c>
      <c r="D358" s="75">
        <v>0.18283564814814815</v>
      </c>
      <c r="E358" s="37">
        <f t="shared" si="20"/>
        <v>0.89898989898989901</v>
      </c>
      <c r="F358" s="37">
        <f t="shared" si="21"/>
        <v>0.82539865957938563</v>
      </c>
      <c r="G358" s="4" t="str">
        <f t="shared" si="22"/>
        <v>Start group 5 for 50km</v>
      </c>
      <c r="H358" s="4" t="str">
        <f t="shared" si="23"/>
        <v>Start group 6 for 100km</v>
      </c>
    </row>
    <row r="359" spans="1:8">
      <c r="A359" s="127">
        <v>357</v>
      </c>
      <c r="B359" s="74" t="s">
        <v>11046</v>
      </c>
      <c r="C359" s="74" t="s">
        <v>12716</v>
      </c>
      <c r="D359" s="75">
        <v>0.18369212962962964</v>
      </c>
      <c r="E359" s="37">
        <f t="shared" si="20"/>
        <v>0.90151515151515149</v>
      </c>
      <c r="F359" s="37">
        <f t="shared" si="21"/>
        <v>0.83394961867344586</v>
      </c>
      <c r="G359" s="4" t="str">
        <f t="shared" si="22"/>
        <v>Start group 5 for 50km</v>
      </c>
      <c r="H359" s="4" t="str">
        <f t="shared" si="23"/>
        <v>Start group 6 for 100km</v>
      </c>
    </row>
    <row r="360" spans="1:8">
      <c r="A360" s="127">
        <v>358</v>
      </c>
      <c r="B360" s="74" t="s">
        <v>11010</v>
      </c>
      <c r="C360" s="74" t="s">
        <v>12350</v>
      </c>
      <c r="D360" s="75">
        <v>0.18381944444444445</v>
      </c>
      <c r="E360" s="37">
        <f t="shared" si="20"/>
        <v>0.90404040404040409</v>
      </c>
      <c r="F360" s="37">
        <f t="shared" si="21"/>
        <v>0.83522070718742791</v>
      </c>
      <c r="G360" s="4" t="str">
        <f t="shared" si="22"/>
        <v>Start group 5 for 50km</v>
      </c>
      <c r="H360" s="4" t="str">
        <f t="shared" si="23"/>
        <v>Start group 6 for 100km</v>
      </c>
    </row>
    <row r="361" spans="1:8">
      <c r="A361" s="127">
        <v>359</v>
      </c>
      <c r="B361" s="74" t="s">
        <v>11228</v>
      </c>
      <c r="C361" s="74" t="s">
        <v>13387</v>
      </c>
      <c r="D361" s="75">
        <v>0.18384259259259259</v>
      </c>
      <c r="E361" s="37">
        <f t="shared" si="20"/>
        <v>0.90656565656565657</v>
      </c>
      <c r="F361" s="37">
        <f t="shared" si="21"/>
        <v>0.83545181418997028</v>
      </c>
      <c r="G361" s="4" t="str">
        <f t="shared" si="22"/>
        <v>Start group 5 for 50km</v>
      </c>
      <c r="H361" s="4" t="str">
        <f t="shared" si="23"/>
        <v>Start group 6 for 100km</v>
      </c>
    </row>
    <row r="362" spans="1:8">
      <c r="A362" s="127">
        <v>360</v>
      </c>
      <c r="B362" s="74" t="s">
        <v>11903</v>
      </c>
      <c r="C362" s="74" t="s">
        <v>13388</v>
      </c>
      <c r="D362" s="75">
        <v>0.18399305555555556</v>
      </c>
      <c r="E362" s="37">
        <f t="shared" si="20"/>
        <v>0.90909090909090906</v>
      </c>
      <c r="F362" s="37">
        <f t="shared" si="21"/>
        <v>0.83695400970649425</v>
      </c>
      <c r="G362" s="4" t="str">
        <f t="shared" si="22"/>
        <v>Start group 5 for 50km</v>
      </c>
      <c r="H362" s="4" t="str">
        <f t="shared" si="23"/>
        <v>Start group 6 for 100km</v>
      </c>
    </row>
    <row r="363" spans="1:8">
      <c r="A363" s="127">
        <v>361</v>
      </c>
      <c r="B363" s="74" t="s">
        <v>11686</v>
      </c>
      <c r="C363" s="74" t="s">
        <v>13389</v>
      </c>
      <c r="D363" s="75">
        <v>0.18414351851851851</v>
      </c>
      <c r="E363" s="37">
        <f t="shared" si="20"/>
        <v>0.91161616161616166</v>
      </c>
      <c r="F363" s="37">
        <f t="shared" si="21"/>
        <v>0.83845620522301856</v>
      </c>
      <c r="G363" s="4" t="str">
        <f t="shared" si="22"/>
        <v>Start group 5 for 50km</v>
      </c>
      <c r="H363" s="4" t="str">
        <f t="shared" si="23"/>
        <v>Start group 6 for 100km</v>
      </c>
    </row>
    <row r="364" spans="1:8">
      <c r="A364" s="127">
        <v>362</v>
      </c>
      <c r="B364" s="74" t="s">
        <v>11779</v>
      </c>
      <c r="C364" s="74" t="s">
        <v>12202</v>
      </c>
      <c r="D364" s="75">
        <v>0.18476851851851853</v>
      </c>
      <c r="E364" s="37">
        <f t="shared" si="20"/>
        <v>0.91414141414141414</v>
      </c>
      <c r="F364" s="37">
        <f t="shared" si="21"/>
        <v>0.84469609429165715</v>
      </c>
      <c r="G364" s="4" t="str">
        <f t="shared" si="22"/>
        <v>Start group 6 for 50km</v>
      </c>
      <c r="H364" s="4" t="str">
        <f t="shared" si="23"/>
        <v>Start group 6 for 100km</v>
      </c>
    </row>
    <row r="365" spans="1:8" ht="15" customHeight="1">
      <c r="A365" s="127">
        <v>363</v>
      </c>
      <c r="B365" s="74" t="s">
        <v>11016</v>
      </c>
      <c r="C365" s="74" t="s">
        <v>13390</v>
      </c>
      <c r="D365" s="75">
        <v>0.18564814814814815</v>
      </c>
      <c r="E365" s="37">
        <f t="shared" si="20"/>
        <v>0.91666666666666663</v>
      </c>
      <c r="F365" s="37">
        <f t="shared" si="21"/>
        <v>0.85347816038825985</v>
      </c>
      <c r="G365" s="4" t="str">
        <f t="shared" si="22"/>
        <v>Start group 6 for 50km</v>
      </c>
      <c r="H365" s="4" t="str">
        <f t="shared" si="23"/>
        <v>Start group 6 for 100km</v>
      </c>
    </row>
    <row r="366" spans="1:8">
      <c r="A366" s="127">
        <v>364</v>
      </c>
      <c r="B366" s="74" t="s">
        <v>11184</v>
      </c>
      <c r="C366" s="74" t="s">
        <v>13391</v>
      </c>
      <c r="D366" s="75">
        <v>0.18714120370370371</v>
      </c>
      <c r="E366" s="37">
        <f t="shared" si="20"/>
        <v>0.91919191919191923</v>
      </c>
      <c r="F366" s="37">
        <f t="shared" si="21"/>
        <v>0.86838456205223047</v>
      </c>
      <c r="G366" s="4" t="str">
        <f t="shared" si="22"/>
        <v>Start group 6 for 50km</v>
      </c>
      <c r="H366" s="4" t="str">
        <f t="shared" si="23"/>
        <v>Start group 6 for 100km</v>
      </c>
    </row>
    <row r="367" spans="1:8" ht="15" customHeight="1">
      <c r="A367" s="127">
        <v>365</v>
      </c>
      <c r="B367" s="74" t="s">
        <v>12336</v>
      </c>
      <c r="C367" s="74" t="s">
        <v>13392</v>
      </c>
      <c r="D367" s="75">
        <v>0.18745370370370371</v>
      </c>
      <c r="E367" s="37">
        <f t="shared" si="20"/>
        <v>0.92171717171717171</v>
      </c>
      <c r="F367" s="37">
        <f t="shared" si="21"/>
        <v>0.87150450658654977</v>
      </c>
      <c r="G367" s="4" t="str">
        <f t="shared" si="22"/>
        <v>Start group 6 for 50km</v>
      </c>
      <c r="H367" s="4" t="str">
        <f t="shared" si="23"/>
        <v>Start group 6 for 100km</v>
      </c>
    </row>
    <row r="368" spans="1:8">
      <c r="A368" s="127">
        <v>366</v>
      </c>
      <c r="B368" s="74" t="s">
        <v>12212</v>
      </c>
      <c r="C368" s="74" t="s">
        <v>13393</v>
      </c>
      <c r="D368" s="75">
        <v>0.18932870370370369</v>
      </c>
      <c r="E368" s="37">
        <f t="shared" si="20"/>
        <v>0.9242424242424242</v>
      </c>
      <c r="F368" s="37">
        <f t="shared" si="21"/>
        <v>0.89022417379246599</v>
      </c>
      <c r="G368" s="4" t="str">
        <f t="shared" si="22"/>
        <v>Start group 6 for 50km</v>
      </c>
      <c r="H368" s="4" t="str">
        <f t="shared" si="23"/>
        <v>Start group 6 for 100km</v>
      </c>
    </row>
    <row r="369" spans="1:8">
      <c r="A369" s="127">
        <v>367</v>
      </c>
      <c r="B369" s="74" t="s">
        <v>11184</v>
      </c>
      <c r="C369" s="74" t="s">
        <v>13394</v>
      </c>
      <c r="D369" s="75">
        <v>0.18971064814814817</v>
      </c>
      <c r="E369" s="37">
        <f t="shared" si="20"/>
        <v>0.9267676767676768</v>
      </c>
      <c r="F369" s="37">
        <f t="shared" si="21"/>
        <v>0.89403743933441204</v>
      </c>
      <c r="G369" s="4" t="str">
        <f t="shared" si="22"/>
        <v>Start group 6 for 50km</v>
      </c>
      <c r="H369" s="4" t="str">
        <f t="shared" si="23"/>
        <v>Start group 6 for 100km</v>
      </c>
    </row>
    <row r="370" spans="1:8">
      <c r="A370" s="127">
        <v>368</v>
      </c>
      <c r="B370" s="74" t="s">
        <v>11120</v>
      </c>
      <c r="C370" s="74" t="s">
        <v>13395</v>
      </c>
      <c r="D370" s="75">
        <v>0.19011574074074075</v>
      </c>
      <c r="E370" s="37">
        <f t="shared" si="20"/>
        <v>0.92929292929292928</v>
      </c>
      <c r="F370" s="37">
        <f t="shared" si="21"/>
        <v>0.89808181187890002</v>
      </c>
      <c r="G370" s="4" t="str">
        <f t="shared" si="22"/>
        <v>Start group 6 for 50km</v>
      </c>
      <c r="H370" s="4" t="str">
        <f t="shared" si="23"/>
        <v>Start group 6 for 100km</v>
      </c>
    </row>
    <row r="371" spans="1:8">
      <c r="A371" s="127">
        <v>369</v>
      </c>
      <c r="B371" s="74" t="s">
        <v>11120</v>
      </c>
      <c r="C371" s="74" t="s">
        <v>11314</v>
      </c>
      <c r="D371" s="75">
        <v>0.19081018518518519</v>
      </c>
      <c r="E371" s="37">
        <f t="shared" si="20"/>
        <v>0.93181818181818177</v>
      </c>
      <c r="F371" s="37">
        <f t="shared" si="21"/>
        <v>0.90501502195516537</v>
      </c>
      <c r="G371" s="4" t="str">
        <f t="shared" si="22"/>
        <v>Start group 6 for 50km</v>
      </c>
      <c r="H371" s="4" t="str">
        <f t="shared" si="23"/>
        <v>Start group 6 for 100km</v>
      </c>
    </row>
    <row r="372" spans="1:8">
      <c r="A372" s="127">
        <v>370</v>
      </c>
      <c r="B372" s="74" t="s">
        <v>13396</v>
      </c>
      <c r="C372" s="74" t="s">
        <v>12771</v>
      </c>
      <c r="D372" s="75">
        <v>0.19086805555555555</v>
      </c>
      <c r="E372" s="37">
        <f t="shared" si="20"/>
        <v>0.93434343434343436</v>
      </c>
      <c r="F372" s="37">
        <f t="shared" si="21"/>
        <v>0.905592789461521</v>
      </c>
      <c r="G372" s="4" t="str">
        <f t="shared" si="22"/>
        <v>Start group 6 for 50km</v>
      </c>
      <c r="H372" s="4" t="str">
        <f t="shared" si="23"/>
        <v>Start group 6 for 100km</v>
      </c>
    </row>
    <row r="373" spans="1:8">
      <c r="A373" s="127">
        <v>371</v>
      </c>
      <c r="B373" s="74" t="s">
        <v>13397</v>
      </c>
      <c r="C373" s="74" t="s">
        <v>13398</v>
      </c>
      <c r="D373" s="75">
        <v>0.19122685185185184</v>
      </c>
      <c r="E373" s="37">
        <f t="shared" si="20"/>
        <v>0.93686868686868685</v>
      </c>
      <c r="F373" s="37">
        <f t="shared" si="21"/>
        <v>0.90917494800092469</v>
      </c>
      <c r="G373" s="4" t="str">
        <f t="shared" si="22"/>
        <v>Start group 6 for 50km</v>
      </c>
      <c r="H373" s="4" t="str">
        <f t="shared" si="23"/>
        <v>Start group 6 for 100km</v>
      </c>
    </row>
    <row r="374" spans="1:8">
      <c r="A374" s="127">
        <v>372</v>
      </c>
      <c r="B374" s="74" t="s">
        <v>13399</v>
      </c>
      <c r="C374" s="74" t="s">
        <v>13400</v>
      </c>
      <c r="D374" s="75">
        <v>0.19142361111111109</v>
      </c>
      <c r="E374" s="37">
        <f t="shared" si="20"/>
        <v>0.93939393939393945</v>
      </c>
      <c r="F374" s="37">
        <f t="shared" si="21"/>
        <v>0.91113935752253294</v>
      </c>
      <c r="G374" s="4" t="str">
        <f t="shared" si="22"/>
        <v>Start group 6 for 50km</v>
      </c>
      <c r="H374" s="4" t="str">
        <f t="shared" si="23"/>
        <v>Start group 6 for 100km</v>
      </c>
    </row>
    <row r="375" spans="1:8">
      <c r="A375" s="127">
        <v>373</v>
      </c>
      <c r="B375" s="74" t="s">
        <v>11265</v>
      </c>
      <c r="C375" s="74" t="s">
        <v>13401</v>
      </c>
      <c r="D375" s="75">
        <v>0.19499999999999998</v>
      </c>
      <c r="E375" s="37">
        <f t="shared" si="20"/>
        <v>0.94191919191919193</v>
      </c>
      <c r="F375" s="37">
        <f t="shared" si="21"/>
        <v>0.9468453894152995</v>
      </c>
      <c r="G375" s="4" t="str">
        <f t="shared" si="22"/>
        <v>Start group 6 for 50km</v>
      </c>
      <c r="H375" s="4" t="str">
        <f t="shared" si="23"/>
        <v>Start group 6 for 100km</v>
      </c>
    </row>
    <row r="376" spans="1:8">
      <c r="A376" s="127">
        <v>374</v>
      </c>
      <c r="B376" s="74" t="s">
        <v>11878</v>
      </c>
      <c r="C376" s="74" t="s">
        <v>11264</v>
      </c>
      <c r="D376" s="75">
        <v>0.19506944444444443</v>
      </c>
      <c r="E376" s="37">
        <f t="shared" si="20"/>
        <v>0.94444444444444442</v>
      </c>
      <c r="F376" s="37">
        <f t="shared" si="21"/>
        <v>0.94753871042292581</v>
      </c>
      <c r="G376" s="4" t="str">
        <f t="shared" si="22"/>
        <v>Start group 6 for 50km</v>
      </c>
      <c r="H376" s="4" t="str">
        <f t="shared" si="23"/>
        <v>Start group 6 for 100km</v>
      </c>
    </row>
    <row r="377" spans="1:8">
      <c r="A377" s="127">
        <v>375</v>
      </c>
      <c r="B377" s="74" t="s">
        <v>13385</v>
      </c>
      <c r="C377" s="74" t="s">
        <v>13402</v>
      </c>
      <c r="D377" s="75">
        <v>0.19560185185185186</v>
      </c>
      <c r="E377" s="37">
        <f t="shared" si="20"/>
        <v>0.94696969696969702</v>
      </c>
      <c r="F377" s="37">
        <f t="shared" si="21"/>
        <v>0.95285417148139617</v>
      </c>
      <c r="G377" s="4" t="str">
        <f t="shared" si="22"/>
        <v>Start group 6 for 50km</v>
      </c>
      <c r="H377" s="4" t="str">
        <f t="shared" si="23"/>
        <v>Start group 6 for 100km</v>
      </c>
    </row>
    <row r="378" spans="1:8">
      <c r="A378" s="127">
        <v>376</v>
      </c>
      <c r="B378" s="74" t="s">
        <v>11022</v>
      </c>
      <c r="C378" s="74" t="s">
        <v>13403</v>
      </c>
      <c r="D378" s="75">
        <v>0.19704861111111113</v>
      </c>
      <c r="E378" s="37">
        <f t="shared" si="20"/>
        <v>0.9494949494949495</v>
      </c>
      <c r="F378" s="37">
        <f t="shared" si="21"/>
        <v>0.96729835914028217</v>
      </c>
      <c r="G378" s="4" t="str">
        <f t="shared" si="22"/>
        <v>Start group 6 for 50km</v>
      </c>
      <c r="H378" s="4" t="str">
        <f t="shared" si="23"/>
        <v>Start group 6 for 100km</v>
      </c>
    </row>
    <row r="379" spans="1:8">
      <c r="A379" s="127">
        <v>377</v>
      </c>
      <c r="B379" s="74" t="s">
        <v>13404</v>
      </c>
      <c r="C379" s="74" t="s">
        <v>13174</v>
      </c>
      <c r="D379" s="75">
        <v>0.19792824074074075</v>
      </c>
      <c r="E379" s="37">
        <f t="shared" si="20"/>
        <v>0.95202020202020199</v>
      </c>
      <c r="F379" s="37">
        <f t="shared" si="21"/>
        <v>0.97608042523688476</v>
      </c>
      <c r="G379" s="4" t="str">
        <f t="shared" si="22"/>
        <v>Start group 6 for 50km</v>
      </c>
      <c r="H379" s="4" t="str">
        <f t="shared" si="23"/>
        <v>Start group 6 for 100km</v>
      </c>
    </row>
    <row r="380" spans="1:8">
      <c r="A380" s="127">
        <v>378</v>
      </c>
      <c r="B380" s="74" t="s">
        <v>11012</v>
      </c>
      <c r="C380" s="74" t="s">
        <v>11147</v>
      </c>
      <c r="D380" s="75">
        <v>0.19903935185185184</v>
      </c>
      <c r="E380" s="37">
        <f t="shared" si="20"/>
        <v>0.95454545454545459</v>
      </c>
      <c r="F380" s="37">
        <f t="shared" si="21"/>
        <v>0.98717356135890943</v>
      </c>
      <c r="G380" s="4" t="str">
        <f t="shared" si="22"/>
        <v>Start group 6 for 50km</v>
      </c>
      <c r="H380" s="4" t="str">
        <f t="shared" si="23"/>
        <v>Start group 6 for 100km</v>
      </c>
    </row>
    <row r="381" spans="1:8">
      <c r="A381" s="127">
        <v>379</v>
      </c>
      <c r="B381" s="74" t="s">
        <v>11029</v>
      </c>
      <c r="C381" s="74" t="s">
        <v>13405</v>
      </c>
      <c r="D381" s="75">
        <v>0.19908564814814814</v>
      </c>
      <c r="E381" s="37">
        <f t="shared" si="20"/>
        <v>0.95707070707070707</v>
      </c>
      <c r="F381" s="37">
        <f t="shared" si="21"/>
        <v>0.98763577536399372</v>
      </c>
      <c r="G381" s="4" t="str">
        <f t="shared" si="22"/>
        <v>Start group 6 for 50km</v>
      </c>
      <c r="H381" s="4" t="str">
        <f t="shared" si="23"/>
        <v>Start group 6 for 100km</v>
      </c>
    </row>
    <row r="382" spans="1:8">
      <c r="A382" s="127">
        <v>380</v>
      </c>
      <c r="B382" s="74" t="s">
        <v>11022</v>
      </c>
      <c r="C382" s="74" t="s">
        <v>12640</v>
      </c>
      <c r="D382" s="75">
        <v>0.19916666666666669</v>
      </c>
      <c r="E382" s="37">
        <f t="shared" si="20"/>
        <v>0.95959595959595956</v>
      </c>
      <c r="F382" s="37">
        <f t="shared" si="21"/>
        <v>0.98844464987289138</v>
      </c>
      <c r="G382" s="4" t="str">
        <f t="shared" si="22"/>
        <v>Start group 6 for 50km</v>
      </c>
      <c r="H382" s="4" t="str">
        <f t="shared" si="23"/>
        <v>Start group 6 for 100km</v>
      </c>
    </row>
    <row r="383" spans="1:8">
      <c r="A383" s="127">
        <v>381</v>
      </c>
      <c r="B383" s="74" t="s">
        <v>11120</v>
      </c>
      <c r="C383" s="74" t="s">
        <v>13406</v>
      </c>
      <c r="D383" s="75">
        <v>0.20131944444444447</v>
      </c>
      <c r="E383" s="37">
        <f t="shared" si="20"/>
        <v>0.96212121212121215</v>
      </c>
      <c r="F383" s="37">
        <f t="shared" si="21"/>
        <v>1.0099376011093137</v>
      </c>
      <c r="G383" s="4" t="str">
        <f t="shared" si="22"/>
        <v>Start group 6 for 50km</v>
      </c>
      <c r="H383" s="4" t="str">
        <f t="shared" si="23"/>
        <v>Start group 6 for 100km</v>
      </c>
    </row>
    <row r="384" spans="1:8">
      <c r="A384" s="127">
        <v>382</v>
      </c>
      <c r="B384" s="74" t="s">
        <v>13407</v>
      </c>
      <c r="C384" s="74" t="s">
        <v>13408</v>
      </c>
      <c r="D384" s="75">
        <v>0.20651620370370372</v>
      </c>
      <c r="E384" s="37">
        <f t="shared" si="20"/>
        <v>0.96464646464646464</v>
      </c>
      <c r="F384" s="37">
        <f t="shared" si="21"/>
        <v>1.0618211231800325</v>
      </c>
      <c r="G384" s="4" t="str">
        <f t="shared" si="22"/>
        <v>Start group 6 for 50km</v>
      </c>
      <c r="H384" s="4" t="str">
        <f t="shared" si="23"/>
        <v>Start group 6 for 100km</v>
      </c>
    </row>
    <row r="385" spans="1:8">
      <c r="A385" s="127">
        <v>383</v>
      </c>
      <c r="B385" s="74" t="s">
        <v>11097</v>
      </c>
      <c r="C385" s="74" t="s">
        <v>11670</v>
      </c>
      <c r="D385" s="75">
        <v>0.20775462962962962</v>
      </c>
      <c r="E385" s="37">
        <f t="shared" si="20"/>
        <v>0.96717171717171713</v>
      </c>
      <c r="F385" s="37">
        <f t="shared" si="21"/>
        <v>1.0741853478160392</v>
      </c>
      <c r="G385" s="4" t="str">
        <f t="shared" si="22"/>
        <v>Start group 6 for 50km</v>
      </c>
      <c r="H385" s="4" t="str">
        <f t="shared" si="23"/>
        <v>Start group 6 for 100km</v>
      </c>
    </row>
    <row r="386" spans="1:8">
      <c r="A386" s="127">
        <v>384</v>
      </c>
      <c r="B386" s="74" t="s">
        <v>12438</v>
      </c>
      <c r="C386" s="74" t="s">
        <v>13174</v>
      </c>
      <c r="D386" s="75">
        <v>0.20849537037037036</v>
      </c>
      <c r="E386" s="37">
        <f t="shared" si="20"/>
        <v>0.96969696969696972</v>
      </c>
      <c r="F386" s="37">
        <f t="shared" si="21"/>
        <v>1.0815807718973889</v>
      </c>
      <c r="G386" s="4" t="str">
        <f t="shared" si="22"/>
        <v>Start group 6 for 50km</v>
      </c>
      <c r="H386" s="4" t="str">
        <f t="shared" si="23"/>
        <v>Start group 6 for 100km</v>
      </c>
    </row>
    <row r="387" spans="1:8">
      <c r="A387" s="127">
        <v>385</v>
      </c>
      <c r="B387" s="74" t="s">
        <v>11160</v>
      </c>
      <c r="C387" s="74" t="s">
        <v>13409</v>
      </c>
      <c r="D387" s="75">
        <v>0.21532407407407406</v>
      </c>
      <c r="E387" s="37">
        <f t="shared" si="20"/>
        <v>0.97222222222222221</v>
      </c>
      <c r="F387" s="37">
        <f t="shared" si="21"/>
        <v>1.1497573376473309</v>
      </c>
      <c r="G387" s="4" t="str">
        <f t="shared" si="22"/>
        <v>Start group 6 for 50km</v>
      </c>
      <c r="H387" s="4" t="str">
        <f t="shared" si="23"/>
        <v>Start group 6 for 100km</v>
      </c>
    </row>
    <row r="388" spans="1:8">
      <c r="A388" s="127">
        <v>386</v>
      </c>
      <c r="B388" s="74" t="s">
        <v>11225</v>
      </c>
      <c r="C388" s="74" t="s">
        <v>13410</v>
      </c>
      <c r="D388" s="75">
        <v>0.21533564814814812</v>
      </c>
      <c r="E388" s="37">
        <f t="shared" ref="E388:E398" si="24">A388/396</f>
        <v>0.9747474747474747</v>
      </c>
      <c r="F388" s="37">
        <f t="shared" ref="F388:F398" si="25">((HOUR(D388)*60+MINUTE(D388)+SECOND(D388)/60)-(HOUR($D$3)*60+MINUTE($D$3)+SECOND($D$3)/60))/(HOUR($D$3)*60+MINUTE($D$3)+SECOND($D$3)/60)</f>
        <v>1.1498728911486018</v>
      </c>
      <c r="G388" s="4" t="str">
        <f t="shared" ref="G388:G398" si="26">"Start group "&amp;IF(F388&lt;=29%,1,IF(F388&lt;=39%,2,IF(F388&lt;=50%,3,IF(F388&lt;=62%,4,IF(F388&lt;=84%,5,6)))))&amp;" for 50km"</f>
        <v>Start group 6 for 50km</v>
      </c>
      <c r="H388" s="4" t="str">
        <f t="shared" ref="H388:H398" si="27">"Start group "&amp;IF(F388&lt;=20%,1,IF(F388&lt;=33%,2,IF(F388&lt;=43%,3,IF(F388&lt;=52%,4,IF(F388&lt;=69%,5,6)))))&amp;" for 100km"</f>
        <v>Start group 6 for 100km</v>
      </c>
    </row>
    <row r="389" spans="1:8">
      <c r="A389" s="127">
        <v>387</v>
      </c>
      <c r="B389" s="74" t="s">
        <v>11256</v>
      </c>
      <c r="C389" s="74" t="s">
        <v>13411</v>
      </c>
      <c r="D389" s="75">
        <v>0.21817129629629628</v>
      </c>
      <c r="E389" s="37">
        <f t="shared" si="24"/>
        <v>0.97727272727272729</v>
      </c>
      <c r="F389" s="37">
        <f t="shared" si="25"/>
        <v>1.1781834989600188</v>
      </c>
      <c r="G389" s="4" t="str">
        <f t="shared" si="26"/>
        <v>Start group 6 for 50km</v>
      </c>
      <c r="H389" s="4" t="str">
        <f t="shared" si="27"/>
        <v>Start group 6 for 100km</v>
      </c>
    </row>
    <row r="390" spans="1:8">
      <c r="A390" s="127">
        <v>388</v>
      </c>
      <c r="B390" s="74" t="s">
        <v>11120</v>
      </c>
      <c r="C390" s="74" t="s">
        <v>13411</v>
      </c>
      <c r="D390" s="75">
        <v>0.21818287037037035</v>
      </c>
      <c r="E390" s="37">
        <f t="shared" si="24"/>
        <v>0.97979797979797978</v>
      </c>
      <c r="F390" s="37">
        <f t="shared" si="25"/>
        <v>1.1782990524612897</v>
      </c>
      <c r="G390" s="4" t="str">
        <f t="shared" si="26"/>
        <v>Start group 6 for 50km</v>
      </c>
      <c r="H390" s="4" t="str">
        <f t="shared" si="27"/>
        <v>Start group 6 for 100km</v>
      </c>
    </row>
    <row r="391" spans="1:8">
      <c r="A391" s="127">
        <v>389</v>
      </c>
      <c r="B391" s="74" t="s">
        <v>13412</v>
      </c>
      <c r="C391" s="74" t="s">
        <v>13413</v>
      </c>
      <c r="D391" s="75">
        <v>0.22739583333333332</v>
      </c>
      <c r="E391" s="37">
        <f t="shared" si="24"/>
        <v>0.98232323232323238</v>
      </c>
      <c r="F391" s="37">
        <f t="shared" si="25"/>
        <v>1.2702796394730762</v>
      </c>
      <c r="G391" s="4" t="str">
        <f t="shared" si="26"/>
        <v>Start group 6 for 50km</v>
      </c>
      <c r="H391" s="4" t="str">
        <f t="shared" si="27"/>
        <v>Start group 6 for 100km</v>
      </c>
    </row>
    <row r="392" spans="1:8">
      <c r="A392" s="127">
        <v>390</v>
      </c>
      <c r="B392" s="74" t="s">
        <v>12421</v>
      </c>
      <c r="C392" s="74" t="s">
        <v>13414</v>
      </c>
      <c r="D392" s="75">
        <v>0.22885416666666666</v>
      </c>
      <c r="E392" s="37">
        <f t="shared" si="24"/>
        <v>0.98484848484848486</v>
      </c>
      <c r="F392" s="37">
        <f t="shared" si="25"/>
        <v>1.2848393806332334</v>
      </c>
      <c r="G392" s="4" t="str">
        <f t="shared" si="26"/>
        <v>Start group 6 for 50km</v>
      </c>
      <c r="H392" s="4" t="str">
        <f t="shared" si="27"/>
        <v>Start group 6 for 100km</v>
      </c>
    </row>
    <row r="393" spans="1:8">
      <c r="A393" s="127">
        <v>391</v>
      </c>
      <c r="B393" s="74" t="s">
        <v>12433</v>
      </c>
      <c r="C393" s="74" t="s">
        <v>13353</v>
      </c>
      <c r="D393" s="75">
        <v>0.22885416666666666</v>
      </c>
      <c r="E393" s="37">
        <f t="shared" si="24"/>
        <v>0.98737373737373735</v>
      </c>
      <c r="F393" s="37">
        <f t="shared" si="25"/>
        <v>1.2848393806332334</v>
      </c>
      <c r="G393" s="4" t="str">
        <f t="shared" si="26"/>
        <v>Start group 6 for 50km</v>
      </c>
      <c r="H393" s="4" t="str">
        <f t="shared" si="27"/>
        <v>Start group 6 for 100km</v>
      </c>
    </row>
    <row r="394" spans="1:8">
      <c r="A394" s="127">
        <v>392</v>
      </c>
      <c r="B394" s="74" t="s">
        <v>13415</v>
      </c>
      <c r="C394" s="74" t="s">
        <v>11954</v>
      </c>
      <c r="D394" s="75">
        <v>0.24591435185185184</v>
      </c>
      <c r="E394" s="37">
        <f t="shared" si="24"/>
        <v>0.98989898989898994</v>
      </c>
      <c r="F394" s="37">
        <f t="shared" si="25"/>
        <v>1.4551652415068179</v>
      </c>
      <c r="G394" s="4" t="str">
        <f t="shared" si="26"/>
        <v>Start group 6 for 50km</v>
      </c>
      <c r="H394" s="4" t="str">
        <f t="shared" si="27"/>
        <v>Start group 6 for 100km</v>
      </c>
    </row>
    <row r="395" spans="1:8">
      <c r="A395" s="127">
        <v>393</v>
      </c>
      <c r="B395" s="74" t="s">
        <v>11120</v>
      </c>
      <c r="C395" s="74" t="s">
        <v>11752</v>
      </c>
      <c r="D395" s="75">
        <v>0.24689814814814814</v>
      </c>
      <c r="E395" s="37">
        <f t="shared" si="24"/>
        <v>0.99242424242424243</v>
      </c>
      <c r="F395" s="37">
        <f t="shared" si="25"/>
        <v>1.4649872891148605</v>
      </c>
      <c r="G395" s="4" t="str">
        <f t="shared" si="26"/>
        <v>Start group 6 for 50km</v>
      </c>
      <c r="H395" s="4" t="str">
        <f t="shared" si="27"/>
        <v>Start group 6 for 100km</v>
      </c>
    </row>
    <row r="396" spans="1:8">
      <c r="A396" s="127">
        <v>394</v>
      </c>
      <c r="B396" s="74" t="s">
        <v>13418</v>
      </c>
      <c r="C396" s="74" t="s">
        <v>13416</v>
      </c>
      <c r="D396" s="75">
        <v>0.24689814814814814</v>
      </c>
      <c r="E396" s="37">
        <f t="shared" si="24"/>
        <v>0.99494949494949492</v>
      </c>
      <c r="F396" s="37">
        <f t="shared" si="25"/>
        <v>1.4649872891148605</v>
      </c>
      <c r="G396" s="4" t="str">
        <f t="shared" si="26"/>
        <v>Start group 6 for 50km</v>
      </c>
      <c r="H396" s="4" t="str">
        <f t="shared" si="27"/>
        <v>Start group 6 for 100km</v>
      </c>
    </row>
    <row r="397" spans="1:8">
      <c r="A397" s="127">
        <v>395</v>
      </c>
      <c r="B397" s="74" t="s">
        <v>11522</v>
      </c>
      <c r="C397" s="74" t="s">
        <v>11752</v>
      </c>
      <c r="D397" s="75">
        <v>0.24689814814814814</v>
      </c>
      <c r="E397" s="37">
        <f t="shared" si="24"/>
        <v>0.99747474747474751</v>
      </c>
      <c r="F397" s="37">
        <f t="shared" si="25"/>
        <v>1.4649872891148605</v>
      </c>
      <c r="G397" s="4" t="str">
        <f t="shared" si="26"/>
        <v>Start group 6 for 50km</v>
      </c>
      <c r="H397" s="4" t="str">
        <f t="shared" si="27"/>
        <v>Start group 6 for 100km</v>
      </c>
    </row>
    <row r="398" spans="1:8">
      <c r="A398" s="127">
        <v>396</v>
      </c>
      <c r="B398" s="74" t="s">
        <v>12778</v>
      </c>
      <c r="C398" s="74" t="s">
        <v>13417</v>
      </c>
      <c r="D398" s="75">
        <v>0.24689814814814814</v>
      </c>
      <c r="E398" s="37">
        <f t="shared" si="24"/>
        <v>1</v>
      </c>
      <c r="F398" s="37">
        <f t="shared" si="25"/>
        <v>1.4649872891148605</v>
      </c>
      <c r="G398" s="4" t="str">
        <f t="shared" si="26"/>
        <v>Start group 6 for 50km</v>
      </c>
      <c r="H398" s="4" t="str">
        <f t="shared" si="27"/>
        <v>Start group 6 for 100km</v>
      </c>
    </row>
    <row r="399" spans="1:8">
      <c r="A399" s="129"/>
      <c r="B399" s="72"/>
      <c r="C399" s="72"/>
      <c r="D399" s="73"/>
    </row>
    <row r="400" spans="1:8">
      <c r="A400" s="129"/>
      <c r="B400" s="72"/>
      <c r="C400" s="72"/>
      <c r="D400" s="73"/>
    </row>
    <row r="401" spans="1:4">
      <c r="A401" s="129"/>
      <c r="B401" s="72"/>
      <c r="C401" s="72"/>
      <c r="D401" s="73"/>
    </row>
    <row r="402" spans="1:4">
      <c r="A402" s="129"/>
      <c r="B402" s="72"/>
      <c r="C402" s="72"/>
      <c r="D402" s="73"/>
    </row>
    <row r="403" spans="1:4">
      <c r="A403" s="129"/>
      <c r="B403" s="72"/>
      <c r="C403" s="72"/>
      <c r="D403" s="73"/>
    </row>
    <row r="404" spans="1:4">
      <c r="A404" s="129"/>
      <c r="B404" s="72"/>
      <c r="C404" s="72"/>
      <c r="D404" s="73"/>
    </row>
    <row r="405" spans="1:4">
      <c r="A405" s="129"/>
      <c r="B405" s="72"/>
      <c r="C405" s="72"/>
      <c r="D405" s="73"/>
    </row>
    <row r="406" spans="1:4">
      <c r="A406" s="129"/>
      <c r="B406" s="72"/>
      <c r="C406" s="72"/>
      <c r="D406" s="73"/>
    </row>
    <row r="407" spans="1:4">
      <c r="A407" s="129"/>
      <c r="B407" s="72"/>
      <c r="C407" s="72"/>
      <c r="D407" s="73"/>
    </row>
    <row r="408" spans="1:4">
      <c r="A408" s="129"/>
      <c r="B408" s="72"/>
      <c r="C408" s="72"/>
      <c r="D408" s="73"/>
    </row>
    <row r="409" spans="1:4">
      <c r="A409" s="129"/>
      <c r="B409" s="72"/>
      <c r="C409" s="72"/>
      <c r="D409" s="73"/>
    </row>
    <row r="410" spans="1:4">
      <c r="A410" s="129"/>
      <c r="B410" s="72"/>
      <c r="C410" s="72"/>
      <c r="D410" s="73"/>
    </row>
    <row r="411" spans="1:4">
      <c r="A411" s="129"/>
      <c r="B411" s="72"/>
      <c r="C411" s="72"/>
      <c r="D411" s="73"/>
    </row>
    <row r="412" spans="1:4">
      <c r="A412" s="129"/>
      <c r="B412" s="72"/>
      <c r="C412" s="72"/>
      <c r="D412" s="73"/>
    </row>
    <row r="413" spans="1:4">
      <c r="A413" s="129"/>
      <c r="B413" s="72"/>
      <c r="C413" s="72"/>
      <c r="D413" s="73"/>
    </row>
    <row r="414" spans="1:4" ht="15" customHeight="1">
      <c r="A414" s="129"/>
      <c r="B414" s="72"/>
      <c r="C414" s="72"/>
      <c r="D414" s="73"/>
    </row>
    <row r="415" spans="1:4">
      <c r="A415" s="129"/>
      <c r="B415" s="72"/>
      <c r="C415" s="72"/>
      <c r="D415" s="73"/>
    </row>
    <row r="416" spans="1:4">
      <c r="A416" s="129"/>
      <c r="B416" s="72"/>
      <c r="C416" s="72"/>
      <c r="D416" s="73"/>
    </row>
    <row r="417" spans="1:4">
      <c r="A417" s="129"/>
      <c r="B417" s="72"/>
      <c r="C417" s="72"/>
      <c r="D417" s="73"/>
    </row>
    <row r="418" spans="1:4">
      <c r="A418" s="129"/>
      <c r="B418" s="72"/>
      <c r="C418" s="72"/>
      <c r="D418" s="73"/>
    </row>
    <row r="419" spans="1:4">
      <c r="A419" s="129"/>
      <c r="B419" s="72"/>
      <c r="C419" s="72"/>
      <c r="D419" s="73"/>
    </row>
    <row r="420" spans="1:4">
      <c r="A420" s="129"/>
      <c r="B420" s="72"/>
      <c r="C420" s="72"/>
      <c r="D420" s="73"/>
    </row>
    <row r="421" spans="1:4">
      <c r="A421" s="129"/>
      <c r="B421" s="72"/>
      <c r="C421" s="72"/>
      <c r="D421" s="73"/>
    </row>
    <row r="422" spans="1:4" ht="15" customHeight="1">
      <c r="A422" s="129"/>
      <c r="B422" s="72"/>
      <c r="C422" s="72"/>
      <c r="D422" s="73"/>
    </row>
    <row r="423" spans="1:4">
      <c r="A423" s="129"/>
      <c r="B423" s="72"/>
      <c r="C423" s="72"/>
      <c r="D423" s="73"/>
    </row>
    <row r="424" spans="1:4">
      <c r="A424" s="129"/>
      <c r="B424" s="72"/>
      <c r="C424" s="72"/>
      <c r="D424" s="73"/>
    </row>
    <row r="425" spans="1:4">
      <c r="A425" s="129"/>
      <c r="B425" s="72"/>
      <c r="C425" s="72"/>
      <c r="D425" s="73"/>
    </row>
    <row r="426" spans="1:4">
      <c r="A426" s="129"/>
      <c r="B426" s="72"/>
      <c r="C426" s="72"/>
      <c r="D426" s="73"/>
    </row>
    <row r="427" spans="1:4">
      <c r="A427" s="129"/>
      <c r="B427" s="72"/>
      <c r="C427" s="72"/>
      <c r="D427" s="73"/>
    </row>
    <row r="428" spans="1:4">
      <c r="A428" s="129"/>
      <c r="B428" s="72"/>
      <c r="C428" s="72"/>
      <c r="D428" s="73"/>
    </row>
    <row r="429" spans="1:4">
      <c r="A429" s="129"/>
      <c r="B429" s="72"/>
      <c r="C429" s="72"/>
      <c r="D429" s="73"/>
    </row>
    <row r="430" spans="1:4">
      <c r="A430" s="129"/>
      <c r="B430" s="72"/>
      <c r="C430" s="72"/>
      <c r="D430" s="73"/>
    </row>
    <row r="431" spans="1:4">
      <c r="A431" s="129"/>
      <c r="B431" s="72"/>
      <c r="C431" s="72"/>
      <c r="D431" s="73"/>
    </row>
    <row r="432" spans="1:4">
      <c r="A432" s="129"/>
      <c r="B432" s="72"/>
      <c r="C432" s="72"/>
      <c r="D432" s="73"/>
    </row>
    <row r="433" spans="1:4">
      <c r="A433" s="129"/>
      <c r="B433" s="72"/>
      <c r="C433" s="72"/>
      <c r="D433" s="73"/>
    </row>
    <row r="434" spans="1:4">
      <c r="A434" s="129"/>
      <c r="B434" s="72"/>
      <c r="C434" s="72"/>
      <c r="D434" s="73"/>
    </row>
    <row r="435" spans="1:4">
      <c r="A435" s="129"/>
      <c r="B435" s="72"/>
      <c r="C435" s="72"/>
      <c r="D435" s="73"/>
    </row>
    <row r="436" spans="1:4">
      <c r="A436" s="129"/>
      <c r="B436" s="72"/>
      <c r="C436" s="72"/>
      <c r="D436" s="73"/>
    </row>
    <row r="437" spans="1:4">
      <c r="A437" s="129"/>
      <c r="B437" s="72"/>
      <c r="C437" s="72"/>
      <c r="D437" s="73"/>
    </row>
    <row r="438" spans="1:4">
      <c r="A438" s="129"/>
      <c r="B438" s="72"/>
      <c r="C438" s="72"/>
      <c r="D438" s="73"/>
    </row>
    <row r="439" spans="1:4">
      <c r="A439" s="129"/>
      <c r="B439" s="72"/>
      <c r="C439" s="72"/>
      <c r="D439" s="73"/>
    </row>
    <row r="440" spans="1:4">
      <c r="A440" s="129"/>
      <c r="B440" s="72"/>
      <c r="C440" s="72"/>
      <c r="D440" s="73"/>
    </row>
    <row r="441" spans="1:4">
      <c r="A441" s="129"/>
      <c r="B441" s="72"/>
      <c r="C441" s="72"/>
      <c r="D441" s="73"/>
    </row>
    <row r="442" spans="1:4">
      <c r="A442" s="129"/>
      <c r="B442" s="72"/>
      <c r="C442" s="72"/>
      <c r="D442" s="73"/>
    </row>
    <row r="443" spans="1:4">
      <c r="A443" s="129"/>
      <c r="B443" s="72"/>
      <c r="C443" s="72"/>
      <c r="D443" s="73"/>
    </row>
    <row r="444" spans="1:4">
      <c r="A444" s="129"/>
      <c r="B444" s="72"/>
      <c r="C444" s="72"/>
      <c r="D444" s="73"/>
    </row>
    <row r="445" spans="1:4">
      <c r="A445" s="129"/>
      <c r="B445" s="72"/>
      <c r="C445" s="72"/>
      <c r="D445" s="73"/>
    </row>
    <row r="446" spans="1:4">
      <c r="A446" s="129"/>
      <c r="B446" s="72"/>
      <c r="C446" s="72"/>
      <c r="D446" s="73"/>
    </row>
    <row r="447" spans="1:4">
      <c r="A447" s="129"/>
      <c r="B447" s="72"/>
      <c r="C447" s="72"/>
      <c r="D447" s="73"/>
    </row>
    <row r="448" spans="1:4">
      <c r="A448" s="129"/>
      <c r="B448" s="72"/>
      <c r="C448" s="72"/>
      <c r="D448" s="73"/>
    </row>
    <row r="449" spans="1:4">
      <c r="A449" s="129"/>
      <c r="B449" s="72"/>
      <c r="C449" s="72"/>
      <c r="D449" s="73"/>
    </row>
    <row r="450" spans="1:4">
      <c r="A450" s="129"/>
      <c r="B450" s="72"/>
      <c r="C450" s="72"/>
      <c r="D450" s="73"/>
    </row>
    <row r="451" spans="1:4">
      <c r="A451" s="129"/>
      <c r="B451" s="72"/>
      <c r="C451" s="72"/>
      <c r="D451" s="73"/>
    </row>
    <row r="452" spans="1:4">
      <c r="A452" s="129"/>
      <c r="B452" s="72"/>
      <c r="C452" s="72"/>
      <c r="D452" s="73"/>
    </row>
    <row r="453" spans="1:4">
      <c r="A453" s="129"/>
      <c r="B453" s="72"/>
      <c r="C453" s="72"/>
      <c r="D453" s="73"/>
    </row>
    <row r="459" spans="1:4">
      <c r="A459" s="130"/>
      <c r="B459" s="80"/>
      <c r="C459" s="80"/>
      <c r="D459" s="80"/>
    </row>
    <row r="460" spans="1:4">
      <c r="A460" s="129"/>
      <c r="B460" s="72"/>
      <c r="C460" s="72"/>
      <c r="D460" s="73"/>
    </row>
    <row r="461" spans="1:4">
      <c r="A461" s="129"/>
      <c r="B461" s="72"/>
      <c r="C461" s="72"/>
      <c r="D461" s="73"/>
    </row>
    <row r="462" spans="1:4">
      <c r="A462" s="129"/>
      <c r="B462" s="72"/>
      <c r="C462" s="72"/>
      <c r="D462" s="73"/>
    </row>
    <row r="463" spans="1:4">
      <c r="A463" s="129"/>
      <c r="B463" s="72"/>
      <c r="C463" s="72"/>
      <c r="D463" s="73"/>
    </row>
    <row r="464" spans="1:4">
      <c r="A464" s="129"/>
      <c r="B464" s="72"/>
      <c r="C464" s="72"/>
      <c r="D464" s="73"/>
    </row>
    <row r="465" spans="1:4">
      <c r="A465" s="129"/>
      <c r="B465" s="72"/>
      <c r="C465" s="72"/>
      <c r="D465" s="73"/>
    </row>
    <row r="466" spans="1:4">
      <c r="A466" s="129"/>
      <c r="B466" s="72"/>
      <c r="C466" s="72"/>
      <c r="D466" s="73"/>
    </row>
    <row r="467" spans="1:4">
      <c r="A467" s="129"/>
      <c r="B467" s="72"/>
      <c r="C467" s="72"/>
      <c r="D467" s="73"/>
    </row>
    <row r="468" spans="1:4">
      <c r="A468" s="129"/>
      <c r="B468" s="72"/>
      <c r="C468" s="72"/>
      <c r="D468" s="73"/>
    </row>
    <row r="469" spans="1:4">
      <c r="A469" s="129"/>
      <c r="B469" s="72"/>
      <c r="C469" s="72"/>
      <c r="D469" s="73"/>
    </row>
    <row r="470" spans="1:4">
      <c r="A470" s="129"/>
      <c r="B470" s="72"/>
      <c r="C470" s="72"/>
      <c r="D470" s="73"/>
    </row>
    <row r="471" spans="1:4">
      <c r="A471" s="129"/>
      <c r="B471" s="72"/>
      <c r="C471" s="72"/>
      <c r="D471" s="73"/>
    </row>
    <row r="472" spans="1:4">
      <c r="A472" s="129"/>
      <c r="B472" s="72"/>
      <c r="C472" s="72"/>
      <c r="D472" s="73"/>
    </row>
    <row r="473" spans="1:4">
      <c r="A473" s="129"/>
      <c r="B473" s="72"/>
      <c r="C473" s="72"/>
      <c r="D473" s="73"/>
    </row>
    <row r="474" spans="1:4">
      <c r="A474" s="129"/>
      <c r="B474" s="72"/>
      <c r="C474" s="72"/>
      <c r="D474" s="73"/>
    </row>
    <row r="475" spans="1:4">
      <c r="A475" s="129"/>
      <c r="B475" s="72"/>
      <c r="C475" s="72"/>
      <c r="D475" s="73"/>
    </row>
    <row r="476" spans="1:4">
      <c r="A476" s="129"/>
      <c r="B476" s="72"/>
      <c r="C476" s="72"/>
      <c r="D476" s="73"/>
    </row>
    <row r="477" spans="1:4" ht="15" customHeight="1">
      <c r="A477" s="129"/>
      <c r="B477" s="72"/>
      <c r="C477" s="72"/>
      <c r="D477" s="73"/>
    </row>
    <row r="478" spans="1:4">
      <c r="A478" s="129"/>
      <c r="B478" s="72"/>
      <c r="C478" s="72"/>
      <c r="D478" s="73"/>
    </row>
    <row r="479" spans="1:4">
      <c r="A479" s="129"/>
      <c r="B479" s="72"/>
      <c r="C479" s="72"/>
      <c r="D479" s="73"/>
    </row>
    <row r="480" spans="1:4">
      <c r="A480" s="129"/>
      <c r="B480" s="72"/>
      <c r="C480" s="72"/>
      <c r="D480" s="73"/>
    </row>
    <row r="481" spans="1:4">
      <c r="A481" s="129"/>
      <c r="B481" s="72"/>
      <c r="C481" s="72"/>
      <c r="D481" s="73"/>
    </row>
    <row r="482" spans="1:4">
      <c r="A482" s="129"/>
      <c r="B482" s="72"/>
      <c r="C482" s="72"/>
      <c r="D482" s="73"/>
    </row>
    <row r="483" spans="1:4">
      <c r="A483" s="129"/>
      <c r="B483" s="72"/>
      <c r="C483" s="72"/>
      <c r="D483" s="73"/>
    </row>
    <row r="484" spans="1:4">
      <c r="A484" s="129"/>
      <c r="B484" s="72"/>
      <c r="C484" s="72"/>
      <c r="D484" s="73"/>
    </row>
    <row r="485" spans="1:4">
      <c r="A485" s="129"/>
      <c r="B485" s="72"/>
      <c r="C485" s="72"/>
      <c r="D485" s="73"/>
    </row>
    <row r="486" spans="1:4">
      <c r="A486" s="129"/>
      <c r="B486" s="72"/>
      <c r="C486" s="72"/>
      <c r="D486" s="73"/>
    </row>
    <row r="487" spans="1:4">
      <c r="A487" s="129"/>
      <c r="B487" s="72"/>
      <c r="C487" s="72"/>
      <c r="D487" s="73"/>
    </row>
    <row r="488" spans="1:4">
      <c r="A488" s="129"/>
      <c r="B488" s="72"/>
      <c r="C488" s="72"/>
      <c r="D488" s="73"/>
    </row>
    <row r="489" spans="1:4">
      <c r="A489" s="129"/>
      <c r="B489" s="72"/>
      <c r="C489" s="72"/>
      <c r="D489" s="73"/>
    </row>
    <row r="490" spans="1:4">
      <c r="A490" s="129"/>
      <c r="B490" s="72"/>
      <c r="C490" s="72"/>
      <c r="D490" s="73"/>
    </row>
    <row r="491" spans="1:4">
      <c r="A491" s="129"/>
      <c r="B491" s="72"/>
      <c r="C491" s="72"/>
      <c r="D491" s="73"/>
    </row>
    <row r="492" spans="1:4">
      <c r="A492" s="129"/>
      <c r="B492" s="72"/>
      <c r="C492" s="72"/>
      <c r="D492" s="73"/>
    </row>
    <row r="493" spans="1:4">
      <c r="A493" s="129"/>
      <c r="B493" s="72"/>
      <c r="C493" s="72"/>
      <c r="D493" s="73"/>
    </row>
    <row r="494" spans="1:4">
      <c r="A494" s="129"/>
      <c r="B494" s="72"/>
      <c r="C494" s="72"/>
      <c r="D494" s="73"/>
    </row>
    <row r="495" spans="1:4">
      <c r="A495" s="129"/>
      <c r="B495" s="72"/>
      <c r="C495" s="72"/>
      <c r="D495" s="73"/>
    </row>
    <row r="496" spans="1:4">
      <c r="A496" s="129"/>
      <c r="B496" s="72"/>
      <c r="C496" s="72"/>
      <c r="D496" s="73"/>
    </row>
    <row r="497" spans="1:4">
      <c r="A497" s="129"/>
      <c r="B497" s="72"/>
      <c r="C497" s="72"/>
      <c r="D497" s="73"/>
    </row>
    <row r="498" spans="1:4">
      <c r="A498" s="129"/>
      <c r="B498" s="72"/>
      <c r="C498" s="72"/>
      <c r="D498" s="73"/>
    </row>
    <row r="499" spans="1:4">
      <c r="A499" s="129"/>
      <c r="B499" s="72"/>
      <c r="C499" s="72"/>
      <c r="D499" s="73"/>
    </row>
    <row r="500" spans="1:4">
      <c r="A500" s="129"/>
      <c r="B500" s="72"/>
      <c r="C500" s="72"/>
      <c r="D500" s="73"/>
    </row>
    <row r="501" spans="1:4">
      <c r="A501" s="129"/>
      <c r="B501" s="72"/>
      <c r="C501" s="72"/>
      <c r="D501" s="73"/>
    </row>
    <row r="502" spans="1:4">
      <c r="A502" s="129"/>
      <c r="B502" s="72"/>
      <c r="C502" s="72"/>
      <c r="D502" s="73"/>
    </row>
    <row r="503" spans="1:4">
      <c r="A503" s="129"/>
      <c r="B503" s="72"/>
      <c r="C503" s="72"/>
      <c r="D503" s="73"/>
    </row>
    <row r="504" spans="1:4">
      <c r="A504" s="129"/>
      <c r="B504" s="72"/>
      <c r="C504" s="72"/>
      <c r="D504" s="73"/>
    </row>
    <row r="505" spans="1:4">
      <c r="A505" s="129"/>
      <c r="B505" s="72"/>
      <c r="C505" s="72"/>
      <c r="D505" s="73"/>
    </row>
    <row r="506" spans="1:4">
      <c r="A506" s="129"/>
      <c r="B506" s="72"/>
      <c r="C506" s="72"/>
      <c r="D506" s="73"/>
    </row>
    <row r="507" spans="1:4">
      <c r="A507" s="129"/>
      <c r="B507" s="72"/>
      <c r="C507" s="72"/>
      <c r="D507" s="73"/>
    </row>
    <row r="508" spans="1:4">
      <c r="A508" s="129"/>
      <c r="B508" s="72"/>
      <c r="C508" s="72"/>
      <c r="D508" s="73"/>
    </row>
    <row r="509" spans="1:4">
      <c r="A509" s="129"/>
      <c r="B509" s="72"/>
      <c r="C509" s="72"/>
      <c r="D509" s="73"/>
    </row>
    <row r="510" spans="1:4">
      <c r="A510" s="129"/>
      <c r="B510" s="72"/>
      <c r="C510" s="72"/>
      <c r="D510" s="73"/>
    </row>
    <row r="511" spans="1:4">
      <c r="A511" s="129"/>
      <c r="B511" s="72"/>
      <c r="C511" s="72"/>
      <c r="D511" s="73"/>
    </row>
    <row r="512" spans="1:4">
      <c r="A512" s="129"/>
      <c r="B512" s="72"/>
      <c r="C512" s="72"/>
      <c r="D512" s="73"/>
    </row>
    <row r="513" spans="1:4">
      <c r="A513" s="129"/>
      <c r="B513" s="72"/>
      <c r="C513" s="72"/>
      <c r="D513" s="73"/>
    </row>
    <row r="514" spans="1:4">
      <c r="A514" s="129"/>
      <c r="B514" s="72"/>
      <c r="C514" s="72"/>
      <c r="D514" s="73"/>
    </row>
    <row r="515" spans="1:4">
      <c r="A515" s="129"/>
      <c r="B515" s="72"/>
      <c r="C515" s="72"/>
      <c r="D515" s="73"/>
    </row>
    <row r="516" spans="1:4">
      <c r="A516" s="129"/>
      <c r="B516" s="72"/>
      <c r="C516" s="72"/>
      <c r="D516" s="73"/>
    </row>
    <row r="522" spans="1:4">
      <c r="A522" s="130"/>
      <c r="B522" s="80"/>
      <c r="C522" s="80"/>
      <c r="D522" s="80"/>
    </row>
    <row r="523" spans="1:4">
      <c r="A523" s="129"/>
      <c r="B523" s="72"/>
      <c r="C523" s="72"/>
      <c r="D523" s="73"/>
    </row>
    <row r="524" spans="1:4">
      <c r="A524" s="129"/>
      <c r="B524" s="72"/>
      <c r="C524" s="72"/>
      <c r="D524" s="73"/>
    </row>
    <row r="525" spans="1:4">
      <c r="A525" s="129"/>
      <c r="B525" s="72"/>
      <c r="C525" s="72"/>
      <c r="D525" s="73"/>
    </row>
    <row r="526" spans="1:4">
      <c r="A526" s="129"/>
      <c r="B526" s="72"/>
      <c r="C526" s="72"/>
      <c r="D526" s="73"/>
    </row>
    <row r="527" spans="1:4">
      <c r="A527" s="129"/>
      <c r="B527" s="72"/>
      <c r="C527" s="72"/>
      <c r="D527" s="73"/>
    </row>
    <row r="528" spans="1:4">
      <c r="A528" s="129"/>
      <c r="B528" s="72"/>
      <c r="C528" s="72"/>
      <c r="D528" s="73"/>
    </row>
    <row r="529" spans="1:4" ht="15" customHeight="1">
      <c r="A529" s="129"/>
      <c r="B529" s="72"/>
      <c r="C529" s="72"/>
      <c r="D529" s="73"/>
    </row>
    <row r="530" spans="1:4">
      <c r="A530" s="129"/>
      <c r="B530" s="72"/>
      <c r="C530" s="72"/>
      <c r="D530" s="73"/>
    </row>
    <row r="531" spans="1:4">
      <c r="A531" s="129"/>
      <c r="B531" s="72"/>
      <c r="C531" s="72"/>
      <c r="D531" s="73"/>
    </row>
    <row r="532" spans="1:4">
      <c r="A532" s="129"/>
      <c r="B532" s="72"/>
      <c r="C532" s="72"/>
      <c r="D532" s="73"/>
    </row>
    <row r="533" spans="1:4">
      <c r="A533" s="129"/>
      <c r="B533" s="72"/>
      <c r="C533" s="72"/>
      <c r="D533" s="73"/>
    </row>
    <row r="534" spans="1:4">
      <c r="A534" s="129"/>
      <c r="B534" s="72"/>
      <c r="C534" s="72"/>
      <c r="D534" s="73"/>
    </row>
    <row r="535" spans="1:4">
      <c r="A535" s="129"/>
      <c r="B535" s="72"/>
      <c r="C535" s="72"/>
      <c r="D535" s="73"/>
    </row>
    <row r="536" spans="1:4">
      <c r="A536" s="129"/>
      <c r="B536" s="72"/>
      <c r="C536" s="72"/>
      <c r="D536" s="73"/>
    </row>
    <row r="537" spans="1:4">
      <c r="A537" s="129"/>
      <c r="B537" s="72"/>
      <c r="C537" s="72"/>
      <c r="D537" s="73"/>
    </row>
    <row r="538" spans="1:4">
      <c r="A538" s="129"/>
      <c r="B538" s="72"/>
      <c r="C538" s="72"/>
      <c r="D538" s="73"/>
    </row>
    <row r="539" spans="1:4">
      <c r="A539" s="129"/>
      <c r="B539" s="72"/>
      <c r="C539" s="72"/>
      <c r="D539" s="73"/>
    </row>
    <row r="540" spans="1:4">
      <c r="A540" s="129"/>
      <c r="B540" s="72"/>
      <c r="C540" s="72"/>
      <c r="D540" s="73"/>
    </row>
    <row r="541" spans="1:4">
      <c r="A541" s="129"/>
      <c r="B541" s="72"/>
      <c r="C541" s="72"/>
      <c r="D541" s="73"/>
    </row>
    <row r="542" spans="1:4">
      <c r="A542" s="129"/>
      <c r="B542" s="72"/>
      <c r="C542" s="72"/>
      <c r="D542" s="73"/>
    </row>
    <row r="543" spans="1:4">
      <c r="A543" s="129"/>
      <c r="B543" s="72"/>
      <c r="C543" s="72"/>
      <c r="D543" s="73"/>
    </row>
    <row r="544" spans="1:4">
      <c r="A544" s="129"/>
      <c r="B544" s="72"/>
      <c r="C544" s="72"/>
      <c r="D544" s="73"/>
    </row>
    <row r="545" spans="1:4">
      <c r="A545" s="129"/>
      <c r="B545" s="72"/>
      <c r="C545" s="72"/>
      <c r="D545" s="73"/>
    </row>
    <row r="546" spans="1:4">
      <c r="A546" s="129"/>
      <c r="B546" s="72"/>
      <c r="C546" s="72"/>
      <c r="D546" s="73"/>
    </row>
    <row r="547" spans="1:4">
      <c r="A547" s="129"/>
      <c r="B547" s="72"/>
      <c r="C547" s="72"/>
      <c r="D547" s="73"/>
    </row>
    <row r="548" spans="1:4">
      <c r="A548" s="129"/>
      <c r="B548" s="72"/>
      <c r="C548" s="72"/>
      <c r="D548" s="73"/>
    </row>
    <row r="549" spans="1:4">
      <c r="A549" s="129"/>
      <c r="B549" s="72"/>
      <c r="C549" s="72"/>
      <c r="D549" s="73"/>
    </row>
    <row r="550" spans="1:4">
      <c r="A550" s="129"/>
      <c r="B550" s="72"/>
      <c r="C550" s="72"/>
      <c r="D550" s="73"/>
    </row>
    <row r="551" spans="1:4">
      <c r="A551" s="129"/>
      <c r="B551" s="72"/>
      <c r="C551" s="72"/>
      <c r="D551" s="73"/>
    </row>
    <row r="552" spans="1:4">
      <c r="A552" s="129"/>
      <c r="B552" s="72"/>
      <c r="C552" s="72"/>
      <c r="D552" s="73"/>
    </row>
    <row r="553" spans="1:4">
      <c r="A553" s="129"/>
      <c r="B553" s="72"/>
      <c r="C553" s="72"/>
      <c r="D553" s="73"/>
    </row>
    <row r="554" spans="1:4">
      <c r="A554" s="129"/>
      <c r="B554" s="72"/>
      <c r="C554" s="72"/>
      <c r="D554" s="73"/>
    </row>
    <row r="555" spans="1:4">
      <c r="A555" s="129"/>
      <c r="B555" s="72"/>
      <c r="C555" s="72"/>
      <c r="D555" s="73"/>
    </row>
    <row r="556" spans="1:4">
      <c r="A556" s="129"/>
      <c r="B556" s="72"/>
      <c r="C556" s="72"/>
      <c r="D556" s="73"/>
    </row>
    <row r="557" spans="1:4" ht="15" customHeight="1">
      <c r="A557" s="129"/>
      <c r="B557" s="72"/>
      <c r="C557" s="72"/>
      <c r="D557" s="73"/>
    </row>
    <row r="558" spans="1:4">
      <c r="A558" s="129"/>
      <c r="B558" s="72"/>
      <c r="C558" s="72"/>
      <c r="D558" s="73"/>
    </row>
    <row r="559" spans="1:4" ht="15" customHeight="1">
      <c r="A559" s="129"/>
      <c r="B559" s="72"/>
      <c r="C559" s="72"/>
      <c r="D559" s="73"/>
    </row>
    <row r="560" spans="1:4">
      <c r="A560" s="129"/>
      <c r="B560" s="72"/>
      <c r="C560" s="72"/>
      <c r="D560" s="73"/>
    </row>
    <row r="561" spans="1:4">
      <c r="A561" s="129"/>
      <c r="B561" s="72"/>
      <c r="C561" s="72"/>
      <c r="D561" s="73"/>
    </row>
    <row r="562" spans="1:4">
      <c r="A562" s="129"/>
      <c r="B562" s="72"/>
      <c r="C562" s="72"/>
      <c r="D562" s="73"/>
    </row>
    <row r="563" spans="1:4">
      <c r="A563" s="129"/>
      <c r="B563" s="72"/>
      <c r="C563" s="72"/>
      <c r="D563" s="73"/>
    </row>
    <row r="564" spans="1:4">
      <c r="A564" s="129"/>
      <c r="B564" s="72"/>
      <c r="C564" s="72"/>
      <c r="D564" s="73"/>
    </row>
    <row r="565" spans="1:4">
      <c r="A565" s="129"/>
      <c r="B565" s="72"/>
      <c r="C565" s="72"/>
      <c r="D565" s="73"/>
    </row>
    <row r="566" spans="1:4">
      <c r="A566" s="129"/>
      <c r="B566" s="72"/>
      <c r="C566" s="72"/>
      <c r="D566" s="73"/>
    </row>
    <row r="567" spans="1:4">
      <c r="A567" s="129"/>
      <c r="B567" s="72"/>
      <c r="C567" s="72"/>
      <c r="D567" s="73"/>
    </row>
    <row r="568" spans="1:4">
      <c r="A568" s="129"/>
      <c r="B568" s="72"/>
      <c r="C568" s="72"/>
      <c r="D568" s="73"/>
    </row>
    <row r="569" spans="1:4" ht="15" customHeight="1">
      <c r="A569" s="129"/>
      <c r="B569" s="72"/>
      <c r="C569" s="72"/>
      <c r="D569" s="73"/>
    </row>
    <row r="570" spans="1:4">
      <c r="A570" s="129"/>
      <c r="B570" s="72"/>
      <c r="C570" s="72"/>
      <c r="D570" s="73"/>
    </row>
    <row r="571" spans="1:4">
      <c r="A571" s="129"/>
      <c r="B571" s="72"/>
      <c r="C571" s="72"/>
      <c r="D571" s="73"/>
    </row>
    <row r="572" spans="1:4">
      <c r="A572" s="129"/>
      <c r="B572" s="72"/>
      <c r="C572" s="72"/>
      <c r="D572" s="73"/>
    </row>
    <row r="573" spans="1:4">
      <c r="A573" s="129"/>
      <c r="B573" s="72"/>
      <c r="C573" s="72"/>
      <c r="D573" s="73"/>
    </row>
    <row r="574" spans="1:4">
      <c r="A574" s="129"/>
      <c r="B574" s="72"/>
      <c r="C574" s="72"/>
      <c r="D574" s="73"/>
    </row>
    <row r="575" spans="1:4">
      <c r="A575" s="129"/>
      <c r="B575" s="72"/>
      <c r="C575" s="72"/>
      <c r="D575" s="73"/>
    </row>
    <row r="576" spans="1:4">
      <c r="A576" s="129"/>
      <c r="B576" s="72"/>
      <c r="C576" s="72"/>
      <c r="D576" s="73"/>
    </row>
    <row r="577" spans="1:4">
      <c r="A577" s="129"/>
      <c r="B577" s="72"/>
      <c r="C577" s="72"/>
      <c r="D577" s="73"/>
    </row>
    <row r="578" spans="1:4">
      <c r="A578" s="129"/>
      <c r="B578" s="72"/>
      <c r="C578" s="72"/>
      <c r="D578" s="73"/>
    </row>
    <row r="579" spans="1:4" ht="15" customHeight="1">
      <c r="A579" s="129"/>
      <c r="B579" s="72"/>
      <c r="C579" s="72"/>
      <c r="D579" s="73"/>
    </row>
    <row r="585" spans="1:4">
      <c r="A585" s="130"/>
      <c r="B585" s="80"/>
      <c r="C585" s="80"/>
      <c r="D585" s="80"/>
    </row>
    <row r="586" spans="1:4">
      <c r="A586" s="129"/>
      <c r="B586" s="72"/>
      <c r="C586" s="72"/>
      <c r="D586" s="73"/>
    </row>
    <row r="587" spans="1:4">
      <c r="A587" s="129"/>
      <c r="B587" s="72"/>
      <c r="C587" s="72"/>
      <c r="D587" s="73"/>
    </row>
    <row r="588" spans="1:4">
      <c r="A588" s="129"/>
      <c r="B588" s="72"/>
      <c r="C588" s="72"/>
      <c r="D588" s="73"/>
    </row>
    <row r="589" spans="1:4">
      <c r="A589" s="129"/>
      <c r="B589" s="72"/>
      <c r="C589" s="72"/>
      <c r="D589" s="73"/>
    </row>
    <row r="590" spans="1:4">
      <c r="A590" s="129"/>
      <c r="B590" s="72"/>
      <c r="C590" s="72"/>
      <c r="D590" s="73"/>
    </row>
    <row r="591" spans="1:4">
      <c r="A591" s="129"/>
      <c r="B591" s="72"/>
      <c r="C591" s="72"/>
      <c r="D591" s="73"/>
    </row>
    <row r="592" spans="1:4">
      <c r="A592" s="129"/>
      <c r="B592" s="72"/>
      <c r="C592" s="72"/>
      <c r="D592" s="73"/>
    </row>
    <row r="593" spans="1:4">
      <c r="A593" s="129"/>
      <c r="B593" s="72"/>
      <c r="C593" s="72"/>
      <c r="D593" s="73"/>
    </row>
    <row r="594" spans="1:4">
      <c r="A594" s="129"/>
      <c r="B594" s="72"/>
      <c r="C594" s="72"/>
      <c r="D594" s="73"/>
    </row>
    <row r="595" spans="1:4">
      <c r="A595" s="129"/>
      <c r="B595" s="72"/>
      <c r="C595" s="72"/>
      <c r="D595" s="73"/>
    </row>
    <row r="596" spans="1:4">
      <c r="A596" s="129"/>
      <c r="B596" s="72"/>
      <c r="C596" s="72"/>
      <c r="D596" s="73"/>
    </row>
    <row r="597" spans="1:4">
      <c r="A597" s="129"/>
      <c r="B597" s="72"/>
      <c r="C597" s="72"/>
      <c r="D597" s="73"/>
    </row>
    <row r="598" spans="1:4" ht="15" customHeight="1">
      <c r="A598" s="129"/>
      <c r="B598" s="72"/>
      <c r="C598" s="72"/>
      <c r="D598" s="73"/>
    </row>
    <row r="599" spans="1:4">
      <c r="A599" s="129"/>
      <c r="B599" s="72"/>
      <c r="C599" s="72"/>
      <c r="D599" s="73"/>
    </row>
    <row r="600" spans="1:4">
      <c r="A600" s="129"/>
      <c r="B600" s="72"/>
      <c r="C600" s="72"/>
      <c r="D600" s="73"/>
    </row>
    <row r="601" spans="1:4">
      <c r="A601" s="129"/>
      <c r="B601" s="72"/>
      <c r="C601" s="72"/>
      <c r="D601" s="73"/>
    </row>
    <row r="602" spans="1:4">
      <c r="A602" s="129"/>
      <c r="B602" s="72"/>
      <c r="C602" s="72"/>
      <c r="D602" s="73"/>
    </row>
    <row r="603" spans="1:4">
      <c r="A603" s="129"/>
      <c r="B603" s="72"/>
      <c r="C603" s="72"/>
      <c r="D603" s="73"/>
    </row>
    <row r="604" spans="1:4">
      <c r="A604" s="129"/>
      <c r="B604" s="72"/>
      <c r="C604" s="72"/>
      <c r="D604" s="73"/>
    </row>
    <row r="605" spans="1:4">
      <c r="A605" s="129"/>
      <c r="B605" s="72"/>
      <c r="C605" s="72"/>
      <c r="D605" s="73"/>
    </row>
    <row r="606" spans="1:4">
      <c r="A606" s="129"/>
      <c r="B606" s="72"/>
      <c r="C606" s="72"/>
      <c r="D606" s="73"/>
    </row>
    <row r="607" spans="1:4">
      <c r="A607" s="129"/>
      <c r="B607" s="72"/>
      <c r="C607" s="72"/>
      <c r="D607" s="73"/>
    </row>
    <row r="608" spans="1:4">
      <c r="A608" s="129"/>
      <c r="B608" s="72"/>
      <c r="C608" s="72"/>
      <c r="D608" s="73"/>
    </row>
    <row r="609" spans="1:4">
      <c r="A609" s="129"/>
      <c r="B609" s="72"/>
      <c r="C609" s="72"/>
      <c r="D609" s="73"/>
    </row>
    <row r="610" spans="1:4">
      <c r="A610" s="129"/>
      <c r="B610" s="72"/>
      <c r="C610" s="72"/>
      <c r="D610" s="73"/>
    </row>
    <row r="611" spans="1:4">
      <c r="A611" s="129"/>
      <c r="B611" s="72"/>
      <c r="C611" s="72"/>
      <c r="D611" s="73"/>
    </row>
    <row r="612" spans="1:4">
      <c r="A612" s="129"/>
      <c r="B612" s="72"/>
      <c r="C612" s="72"/>
      <c r="D612" s="73"/>
    </row>
    <row r="613" spans="1:4">
      <c r="A613" s="129"/>
      <c r="B613" s="72"/>
      <c r="C613" s="72"/>
      <c r="D613" s="73"/>
    </row>
    <row r="614" spans="1:4">
      <c r="A614" s="129"/>
      <c r="B614" s="72"/>
      <c r="C614" s="72"/>
      <c r="D614" s="73"/>
    </row>
    <row r="615" spans="1:4">
      <c r="A615" s="129"/>
      <c r="B615" s="72"/>
      <c r="C615" s="72"/>
      <c r="D615" s="73"/>
    </row>
    <row r="616" spans="1:4" ht="15" customHeight="1">
      <c r="A616" s="129"/>
      <c r="B616" s="72"/>
      <c r="C616" s="72"/>
      <c r="D616" s="73"/>
    </row>
    <row r="617" spans="1:4">
      <c r="A617" s="129"/>
      <c r="B617" s="72"/>
      <c r="C617" s="72"/>
      <c r="D617" s="73"/>
    </row>
    <row r="618" spans="1:4">
      <c r="A618" s="129"/>
      <c r="B618" s="72"/>
      <c r="C618" s="72"/>
      <c r="D618" s="73"/>
    </row>
    <row r="619" spans="1:4">
      <c r="A619" s="129"/>
      <c r="B619" s="72"/>
      <c r="C619" s="72"/>
      <c r="D619" s="73"/>
    </row>
    <row r="620" spans="1:4">
      <c r="A620" s="129"/>
      <c r="B620" s="72"/>
      <c r="C620" s="72"/>
      <c r="D620" s="73"/>
    </row>
    <row r="621" spans="1:4">
      <c r="A621" s="129"/>
      <c r="B621" s="72"/>
      <c r="C621" s="72"/>
      <c r="D621" s="73"/>
    </row>
    <row r="622" spans="1:4">
      <c r="A622" s="129"/>
      <c r="B622" s="72"/>
      <c r="C622" s="72"/>
      <c r="D622" s="73"/>
    </row>
    <row r="623" spans="1:4">
      <c r="A623" s="129"/>
      <c r="B623" s="72"/>
      <c r="C623" s="72"/>
      <c r="D623" s="73"/>
    </row>
    <row r="624" spans="1:4">
      <c r="A624" s="129"/>
      <c r="B624" s="72"/>
      <c r="C624" s="72"/>
      <c r="D624" s="73"/>
    </row>
    <row r="625" spans="1:4">
      <c r="A625" s="129"/>
      <c r="B625" s="72"/>
      <c r="C625" s="72"/>
      <c r="D625" s="73"/>
    </row>
    <row r="626" spans="1:4">
      <c r="A626" s="129"/>
      <c r="B626" s="72"/>
      <c r="C626" s="72"/>
      <c r="D626" s="73"/>
    </row>
    <row r="627" spans="1:4">
      <c r="A627" s="129"/>
      <c r="B627" s="72"/>
      <c r="C627" s="72"/>
      <c r="D627" s="73"/>
    </row>
    <row r="628" spans="1:4">
      <c r="A628" s="129"/>
      <c r="B628" s="72"/>
      <c r="C628" s="72"/>
      <c r="D628" s="73"/>
    </row>
    <row r="629" spans="1:4">
      <c r="A629" s="129"/>
      <c r="B629" s="72"/>
      <c r="C629" s="72"/>
      <c r="D629" s="73"/>
    </row>
    <row r="630" spans="1:4">
      <c r="A630" s="129"/>
      <c r="B630" s="72"/>
      <c r="C630" s="72"/>
      <c r="D630" s="73"/>
    </row>
    <row r="631" spans="1:4">
      <c r="A631" s="129"/>
      <c r="B631" s="72"/>
      <c r="C631" s="72"/>
      <c r="D631" s="73"/>
    </row>
    <row r="632" spans="1:4">
      <c r="A632" s="129"/>
      <c r="B632" s="72"/>
      <c r="C632" s="72"/>
      <c r="D632" s="73"/>
    </row>
    <row r="633" spans="1:4">
      <c r="A633" s="129"/>
      <c r="B633" s="72"/>
      <c r="C633" s="72"/>
      <c r="D633" s="73"/>
    </row>
    <row r="634" spans="1:4">
      <c r="A634" s="129"/>
      <c r="B634" s="72"/>
      <c r="C634" s="72"/>
      <c r="D634" s="73"/>
    </row>
    <row r="635" spans="1:4">
      <c r="A635" s="129"/>
      <c r="B635" s="72"/>
      <c r="C635" s="72"/>
      <c r="D635" s="73"/>
    </row>
    <row r="636" spans="1:4">
      <c r="A636" s="129"/>
      <c r="B636" s="72"/>
      <c r="C636" s="72"/>
      <c r="D636" s="73"/>
    </row>
    <row r="637" spans="1:4">
      <c r="A637" s="129"/>
      <c r="B637" s="72"/>
      <c r="C637" s="72"/>
      <c r="D637" s="73"/>
    </row>
    <row r="638" spans="1:4" ht="15" customHeight="1">
      <c r="A638" s="129"/>
      <c r="B638" s="72"/>
      <c r="C638" s="72"/>
      <c r="D638" s="73"/>
    </row>
    <row r="639" spans="1:4">
      <c r="A639" s="129"/>
      <c r="B639" s="72"/>
      <c r="C639" s="72"/>
      <c r="D639" s="73"/>
    </row>
    <row r="640" spans="1:4">
      <c r="A640" s="129"/>
      <c r="B640" s="72"/>
      <c r="C640" s="72"/>
      <c r="D640" s="73"/>
    </row>
    <row r="641" spans="1:4">
      <c r="A641" s="129"/>
      <c r="B641" s="72"/>
      <c r="C641" s="72"/>
      <c r="D641" s="73"/>
    </row>
    <row r="642" spans="1:4">
      <c r="A642" s="129"/>
      <c r="B642" s="72"/>
      <c r="C642" s="72"/>
      <c r="D642" s="73"/>
    </row>
    <row r="648" spans="1:4">
      <c r="A648" s="130"/>
      <c r="B648" s="80"/>
      <c r="C648" s="80"/>
      <c r="D648" s="80"/>
    </row>
    <row r="649" spans="1:4">
      <c r="A649" s="129"/>
      <c r="B649" s="72"/>
      <c r="C649" s="72"/>
      <c r="D649" s="73"/>
    </row>
    <row r="650" spans="1:4">
      <c r="A650" s="129"/>
      <c r="B650" s="72"/>
      <c r="C650" s="72"/>
      <c r="D650" s="73"/>
    </row>
    <row r="651" spans="1:4">
      <c r="A651" s="129"/>
      <c r="B651" s="72"/>
      <c r="C651" s="72"/>
      <c r="D651" s="73"/>
    </row>
    <row r="652" spans="1:4">
      <c r="A652" s="129"/>
      <c r="B652" s="72"/>
      <c r="C652" s="72"/>
      <c r="D652" s="73"/>
    </row>
    <row r="653" spans="1:4">
      <c r="A653" s="129"/>
      <c r="B653" s="72"/>
      <c r="C653" s="72"/>
      <c r="D653" s="73"/>
    </row>
    <row r="654" spans="1:4">
      <c r="A654" s="129"/>
      <c r="B654" s="72"/>
      <c r="C654" s="72"/>
      <c r="D654" s="73"/>
    </row>
    <row r="655" spans="1:4">
      <c r="A655" s="129"/>
      <c r="B655" s="72"/>
      <c r="C655" s="72"/>
      <c r="D655" s="73"/>
    </row>
    <row r="656" spans="1:4">
      <c r="A656" s="129"/>
      <c r="B656" s="72"/>
      <c r="C656" s="72"/>
      <c r="D656" s="73"/>
    </row>
    <row r="657" spans="1:4">
      <c r="A657" s="129"/>
      <c r="B657" s="72"/>
      <c r="C657" s="72"/>
      <c r="D657" s="73"/>
    </row>
    <row r="658" spans="1:4">
      <c r="A658" s="129"/>
      <c r="B658" s="72"/>
      <c r="C658" s="72"/>
      <c r="D658" s="73"/>
    </row>
    <row r="659" spans="1:4">
      <c r="A659" s="129"/>
      <c r="B659" s="72"/>
      <c r="C659" s="72"/>
      <c r="D659" s="73"/>
    </row>
    <row r="660" spans="1:4">
      <c r="A660" s="129"/>
      <c r="B660" s="72"/>
      <c r="C660" s="72"/>
      <c r="D660" s="73"/>
    </row>
    <row r="661" spans="1:4">
      <c r="A661" s="129"/>
      <c r="B661" s="72"/>
      <c r="C661" s="72"/>
      <c r="D661" s="73"/>
    </row>
    <row r="662" spans="1:4">
      <c r="A662" s="129"/>
      <c r="B662" s="72"/>
      <c r="C662" s="72"/>
      <c r="D662" s="73"/>
    </row>
    <row r="663" spans="1:4">
      <c r="A663" s="129"/>
      <c r="B663" s="72"/>
      <c r="C663" s="72"/>
      <c r="D663" s="73"/>
    </row>
    <row r="664" spans="1:4">
      <c r="A664" s="129"/>
      <c r="B664" s="72"/>
      <c r="C664" s="72"/>
      <c r="D664" s="73"/>
    </row>
    <row r="665" spans="1:4">
      <c r="A665" s="129"/>
      <c r="B665" s="72"/>
      <c r="C665" s="72"/>
      <c r="D665" s="73"/>
    </row>
    <row r="666" spans="1:4">
      <c r="A666" s="129"/>
      <c r="B666" s="72"/>
      <c r="C666" s="72"/>
      <c r="D666" s="73"/>
    </row>
    <row r="667" spans="1:4">
      <c r="A667" s="129"/>
      <c r="B667" s="72"/>
      <c r="C667" s="72"/>
      <c r="D667" s="73"/>
    </row>
    <row r="668" spans="1:4">
      <c r="A668" s="129"/>
      <c r="B668" s="72"/>
      <c r="C668" s="72"/>
      <c r="D668" s="73"/>
    </row>
    <row r="669" spans="1:4">
      <c r="A669" s="129"/>
      <c r="B669" s="72"/>
      <c r="C669" s="72"/>
      <c r="D669" s="73"/>
    </row>
    <row r="670" spans="1:4">
      <c r="A670" s="129"/>
      <c r="B670" s="72"/>
      <c r="C670" s="72"/>
      <c r="D670" s="73"/>
    </row>
    <row r="671" spans="1:4">
      <c r="A671" s="129"/>
      <c r="B671" s="72"/>
      <c r="C671" s="72"/>
      <c r="D671" s="73"/>
    </row>
    <row r="672" spans="1:4">
      <c r="A672" s="129"/>
      <c r="B672" s="72"/>
      <c r="C672" s="72"/>
      <c r="D672" s="73"/>
    </row>
    <row r="673" spans="1:4">
      <c r="A673" s="129"/>
      <c r="B673" s="72"/>
      <c r="C673" s="72"/>
      <c r="D673" s="73"/>
    </row>
    <row r="674" spans="1:4">
      <c r="A674" s="129"/>
      <c r="B674" s="72"/>
      <c r="C674" s="72"/>
      <c r="D674" s="73"/>
    </row>
    <row r="675" spans="1:4">
      <c r="A675" s="129"/>
      <c r="B675" s="72"/>
      <c r="C675" s="72"/>
      <c r="D675" s="73"/>
    </row>
    <row r="676" spans="1:4">
      <c r="A676" s="129"/>
      <c r="B676" s="72"/>
      <c r="C676" s="72"/>
      <c r="D676" s="73"/>
    </row>
    <row r="677" spans="1:4">
      <c r="A677" s="129"/>
      <c r="B677" s="72"/>
      <c r="C677" s="72"/>
      <c r="D677" s="73"/>
    </row>
    <row r="678" spans="1:4">
      <c r="A678" s="129"/>
      <c r="B678" s="72"/>
      <c r="C678" s="72"/>
      <c r="D678" s="73"/>
    </row>
    <row r="679" spans="1:4">
      <c r="A679" s="129"/>
      <c r="B679" s="72"/>
      <c r="C679" s="72"/>
      <c r="D679" s="73"/>
    </row>
    <row r="680" spans="1:4">
      <c r="A680" s="129"/>
      <c r="B680" s="72"/>
      <c r="C680" s="72"/>
      <c r="D680" s="73"/>
    </row>
    <row r="681" spans="1:4">
      <c r="A681" s="129"/>
      <c r="B681" s="72"/>
      <c r="C681" s="72"/>
      <c r="D681" s="73"/>
    </row>
    <row r="682" spans="1:4">
      <c r="A682" s="129"/>
      <c r="B682" s="72"/>
      <c r="C682" s="72"/>
      <c r="D682" s="73"/>
    </row>
    <row r="683" spans="1:4">
      <c r="A683" s="129"/>
      <c r="B683" s="72"/>
      <c r="C683" s="72"/>
      <c r="D683" s="73"/>
    </row>
    <row r="684" spans="1:4">
      <c r="A684" s="129"/>
      <c r="B684" s="72"/>
      <c r="C684" s="72"/>
      <c r="D684" s="73"/>
    </row>
    <row r="685" spans="1:4">
      <c r="A685" s="129"/>
      <c r="B685" s="72"/>
      <c r="C685" s="72"/>
      <c r="D685" s="73"/>
    </row>
    <row r="686" spans="1:4">
      <c r="A686" s="129"/>
      <c r="B686" s="72"/>
      <c r="C686" s="72"/>
      <c r="D686" s="73"/>
    </row>
    <row r="687" spans="1:4">
      <c r="A687" s="129"/>
      <c r="B687" s="72"/>
      <c r="C687" s="72"/>
      <c r="D687" s="73"/>
    </row>
    <row r="688" spans="1:4">
      <c r="A688" s="129"/>
      <c r="B688" s="72"/>
      <c r="C688" s="72"/>
      <c r="D688" s="73"/>
    </row>
    <row r="689" spans="1:4">
      <c r="A689" s="129"/>
      <c r="B689" s="72"/>
      <c r="C689" s="72"/>
      <c r="D689" s="73"/>
    </row>
    <row r="690" spans="1:4">
      <c r="A690" s="129"/>
      <c r="B690" s="72"/>
      <c r="C690" s="72"/>
      <c r="D690" s="73"/>
    </row>
    <row r="691" spans="1:4">
      <c r="A691" s="129"/>
      <c r="B691" s="72"/>
      <c r="C691" s="72"/>
      <c r="D691" s="73"/>
    </row>
    <row r="692" spans="1:4">
      <c r="A692" s="129"/>
      <c r="B692" s="72"/>
      <c r="C692" s="72"/>
      <c r="D692" s="73"/>
    </row>
    <row r="693" spans="1:4">
      <c r="A693" s="129"/>
      <c r="B693" s="72"/>
      <c r="C693" s="72"/>
      <c r="D693" s="73"/>
    </row>
    <row r="694" spans="1:4">
      <c r="A694" s="129"/>
      <c r="B694" s="72"/>
      <c r="C694" s="72"/>
      <c r="D694" s="73"/>
    </row>
    <row r="695" spans="1:4">
      <c r="A695" s="129"/>
      <c r="B695" s="72"/>
      <c r="C695" s="72"/>
      <c r="D695" s="73"/>
    </row>
    <row r="696" spans="1:4">
      <c r="A696" s="129"/>
      <c r="B696" s="72"/>
      <c r="C696" s="72"/>
      <c r="D696" s="73"/>
    </row>
    <row r="697" spans="1:4">
      <c r="A697" s="129"/>
      <c r="B697" s="72"/>
      <c r="C697" s="72"/>
      <c r="D697" s="73"/>
    </row>
    <row r="698" spans="1:4">
      <c r="A698" s="129"/>
      <c r="B698" s="72"/>
      <c r="C698" s="72"/>
      <c r="D698" s="73"/>
    </row>
    <row r="699" spans="1:4">
      <c r="A699" s="129"/>
      <c r="B699" s="72"/>
      <c r="C699" s="72"/>
      <c r="D699" s="73"/>
    </row>
    <row r="700" spans="1:4">
      <c r="A700" s="129"/>
      <c r="B700" s="72"/>
      <c r="C700" s="72"/>
      <c r="D700" s="73"/>
    </row>
    <row r="701" spans="1:4">
      <c r="A701" s="129"/>
      <c r="B701" s="72"/>
      <c r="C701" s="72"/>
      <c r="D701" s="73"/>
    </row>
    <row r="702" spans="1:4">
      <c r="A702" s="129"/>
      <c r="B702" s="72"/>
      <c r="C702" s="72"/>
      <c r="D702" s="73"/>
    </row>
    <row r="703" spans="1:4">
      <c r="A703" s="129"/>
      <c r="B703" s="72"/>
      <c r="C703" s="72"/>
      <c r="D703" s="73"/>
    </row>
    <row r="704" spans="1:4">
      <c r="A704" s="129"/>
      <c r="B704" s="72"/>
      <c r="C704" s="72"/>
      <c r="D704" s="73"/>
    </row>
    <row r="705" spans="1:4">
      <c r="A705" s="129"/>
      <c r="B705" s="72"/>
      <c r="C705" s="72"/>
      <c r="D705" s="73"/>
    </row>
    <row r="711" spans="1:4">
      <c r="A711" s="130"/>
      <c r="B711" s="80"/>
      <c r="C711" s="80"/>
      <c r="D711" s="80"/>
    </row>
    <row r="712" spans="1:4">
      <c r="A712" s="129"/>
      <c r="B712" s="72"/>
      <c r="C712" s="72"/>
      <c r="D712" s="73"/>
    </row>
    <row r="713" spans="1:4">
      <c r="A713" s="129"/>
      <c r="B713" s="72"/>
      <c r="C713" s="72"/>
      <c r="D713" s="73"/>
    </row>
    <row r="714" spans="1:4">
      <c r="A714" s="129"/>
      <c r="B714" s="72"/>
      <c r="C714" s="72"/>
      <c r="D714" s="73"/>
    </row>
    <row r="715" spans="1:4">
      <c r="A715" s="129"/>
      <c r="B715" s="72"/>
      <c r="C715" s="72"/>
      <c r="D715" s="73"/>
    </row>
    <row r="716" spans="1:4">
      <c r="A716" s="129"/>
      <c r="B716" s="72"/>
      <c r="C716" s="72"/>
      <c r="D716" s="73"/>
    </row>
    <row r="717" spans="1:4">
      <c r="A717" s="129"/>
      <c r="B717" s="72"/>
      <c r="C717" s="72"/>
      <c r="D717" s="73"/>
    </row>
    <row r="718" spans="1:4">
      <c r="A718" s="129"/>
      <c r="B718" s="72"/>
      <c r="C718" s="72"/>
      <c r="D718" s="73"/>
    </row>
    <row r="719" spans="1:4" ht="15" customHeight="1">
      <c r="A719" s="129"/>
      <c r="B719" s="72"/>
      <c r="C719" s="72"/>
      <c r="D719" s="73"/>
    </row>
    <row r="720" spans="1:4">
      <c r="A720" s="129"/>
      <c r="B720" s="72"/>
      <c r="C720" s="72"/>
      <c r="D720" s="73"/>
    </row>
    <row r="721" spans="1:4">
      <c r="A721" s="129"/>
      <c r="B721" s="72"/>
      <c r="C721" s="72"/>
      <c r="D721" s="73"/>
    </row>
    <row r="722" spans="1:4">
      <c r="A722" s="129"/>
      <c r="B722" s="72"/>
      <c r="C722" s="72"/>
      <c r="D722" s="73"/>
    </row>
    <row r="723" spans="1:4">
      <c r="A723" s="129"/>
      <c r="B723" s="72"/>
      <c r="C723" s="72"/>
      <c r="D723" s="73"/>
    </row>
    <row r="724" spans="1:4">
      <c r="A724" s="129"/>
      <c r="B724" s="72"/>
      <c r="C724" s="72"/>
      <c r="D724" s="73"/>
    </row>
    <row r="725" spans="1:4">
      <c r="A725" s="129"/>
      <c r="B725" s="72"/>
      <c r="C725" s="72"/>
      <c r="D725" s="73"/>
    </row>
    <row r="726" spans="1:4">
      <c r="A726" s="129"/>
      <c r="B726" s="72"/>
      <c r="C726" s="72"/>
      <c r="D726" s="73"/>
    </row>
    <row r="727" spans="1:4">
      <c r="A727" s="129"/>
      <c r="B727" s="72"/>
      <c r="C727" s="72"/>
      <c r="D727" s="73"/>
    </row>
    <row r="728" spans="1:4">
      <c r="A728" s="129"/>
      <c r="B728" s="72"/>
      <c r="C728" s="72"/>
      <c r="D728" s="73"/>
    </row>
    <row r="729" spans="1:4">
      <c r="A729" s="129"/>
      <c r="B729" s="72"/>
      <c r="C729" s="72"/>
      <c r="D729" s="73"/>
    </row>
    <row r="730" spans="1:4">
      <c r="A730" s="129"/>
      <c r="B730" s="72"/>
      <c r="C730" s="72"/>
      <c r="D730" s="73"/>
    </row>
    <row r="731" spans="1:4">
      <c r="A731" s="129"/>
      <c r="B731" s="72"/>
      <c r="C731" s="72"/>
      <c r="D731" s="73"/>
    </row>
    <row r="732" spans="1:4">
      <c r="A732" s="129"/>
      <c r="B732" s="72"/>
      <c r="C732" s="72"/>
      <c r="D732" s="73"/>
    </row>
    <row r="733" spans="1:4">
      <c r="A733" s="129"/>
      <c r="B733" s="72"/>
      <c r="C733" s="72"/>
      <c r="D733" s="73"/>
    </row>
    <row r="734" spans="1:4">
      <c r="A734" s="129"/>
      <c r="B734" s="72"/>
      <c r="C734" s="72"/>
      <c r="D734" s="73"/>
    </row>
    <row r="735" spans="1:4" ht="15" customHeight="1">
      <c r="A735" s="129"/>
      <c r="B735" s="72"/>
      <c r="C735" s="72"/>
      <c r="D735" s="73"/>
    </row>
    <row r="736" spans="1:4">
      <c r="A736" s="129"/>
      <c r="B736" s="72"/>
      <c r="C736" s="72"/>
      <c r="D736" s="73"/>
    </row>
    <row r="737" spans="1:4">
      <c r="A737" s="129"/>
      <c r="B737" s="72"/>
      <c r="C737" s="72"/>
      <c r="D737" s="73"/>
    </row>
    <row r="738" spans="1:4">
      <c r="A738" s="129"/>
      <c r="B738" s="72"/>
      <c r="C738" s="72"/>
      <c r="D738" s="73"/>
    </row>
    <row r="739" spans="1:4">
      <c r="A739" s="129"/>
      <c r="B739" s="72"/>
      <c r="C739" s="72"/>
      <c r="D739" s="73"/>
    </row>
    <row r="740" spans="1:4">
      <c r="A740" s="129"/>
      <c r="B740" s="72"/>
      <c r="C740" s="72"/>
      <c r="D740" s="73"/>
    </row>
    <row r="741" spans="1:4">
      <c r="A741" s="129"/>
      <c r="B741" s="72"/>
      <c r="C741" s="72"/>
      <c r="D741" s="73"/>
    </row>
    <row r="742" spans="1:4">
      <c r="A742" s="129"/>
      <c r="B742" s="72"/>
      <c r="C742" s="72"/>
      <c r="D742" s="73"/>
    </row>
    <row r="743" spans="1:4">
      <c r="A743" s="129"/>
      <c r="B743" s="72"/>
      <c r="C743" s="72"/>
      <c r="D743" s="73"/>
    </row>
    <row r="744" spans="1:4">
      <c r="A744" s="129"/>
      <c r="B744" s="72"/>
      <c r="C744" s="72"/>
      <c r="D744" s="73"/>
    </row>
    <row r="745" spans="1:4">
      <c r="A745" s="129"/>
      <c r="B745" s="72"/>
      <c r="C745" s="72"/>
      <c r="D745" s="73"/>
    </row>
    <row r="746" spans="1:4">
      <c r="A746" s="129"/>
      <c r="B746" s="72"/>
      <c r="C746" s="72"/>
      <c r="D746" s="73"/>
    </row>
    <row r="747" spans="1:4">
      <c r="A747" s="129"/>
      <c r="B747" s="72"/>
      <c r="C747" s="72"/>
      <c r="D747" s="73"/>
    </row>
    <row r="748" spans="1:4">
      <c r="A748" s="129"/>
      <c r="B748" s="72"/>
      <c r="C748" s="72"/>
      <c r="D748" s="73"/>
    </row>
    <row r="749" spans="1:4">
      <c r="A749" s="129"/>
      <c r="B749" s="72"/>
      <c r="C749" s="72"/>
      <c r="D749" s="73"/>
    </row>
    <row r="750" spans="1:4">
      <c r="A750" s="129"/>
      <c r="B750" s="72"/>
      <c r="C750" s="72"/>
      <c r="D750" s="73"/>
    </row>
    <row r="751" spans="1:4">
      <c r="A751" s="129"/>
      <c r="B751" s="72"/>
      <c r="C751" s="72"/>
      <c r="D751" s="73"/>
    </row>
    <row r="752" spans="1:4">
      <c r="A752" s="129"/>
      <c r="B752" s="72"/>
      <c r="C752" s="72"/>
      <c r="D752" s="73"/>
    </row>
    <row r="753" spans="1:4">
      <c r="A753" s="129"/>
      <c r="B753" s="72"/>
      <c r="C753" s="72"/>
      <c r="D753" s="73"/>
    </row>
    <row r="754" spans="1:4">
      <c r="A754" s="129"/>
      <c r="B754" s="72"/>
      <c r="C754" s="72"/>
      <c r="D754" s="73"/>
    </row>
    <row r="755" spans="1:4">
      <c r="A755" s="129"/>
      <c r="B755" s="72"/>
      <c r="C755" s="72"/>
      <c r="D755" s="73"/>
    </row>
    <row r="756" spans="1:4">
      <c r="A756" s="129"/>
      <c r="B756" s="72"/>
      <c r="C756" s="72"/>
      <c r="D756" s="73"/>
    </row>
    <row r="757" spans="1:4">
      <c r="A757" s="129"/>
      <c r="B757" s="72"/>
      <c r="C757" s="72"/>
      <c r="D757" s="73"/>
    </row>
    <row r="758" spans="1:4">
      <c r="A758" s="129"/>
      <c r="B758" s="72"/>
      <c r="C758" s="72"/>
      <c r="D758" s="73"/>
    </row>
    <row r="759" spans="1:4">
      <c r="A759" s="129"/>
      <c r="B759" s="72"/>
      <c r="C759" s="72"/>
      <c r="D759" s="73"/>
    </row>
    <row r="760" spans="1:4">
      <c r="A760" s="129"/>
      <c r="B760" s="72"/>
      <c r="C760" s="72"/>
      <c r="D760" s="73"/>
    </row>
    <row r="761" spans="1:4">
      <c r="A761" s="129"/>
      <c r="B761" s="72"/>
      <c r="C761" s="72"/>
      <c r="D761" s="73"/>
    </row>
    <row r="762" spans="1:4">
      <c r="A762" s="129"/>
      <c r="B762" s="72"/>
      <c r="C762" s="72"/>
      <c r="D762" s="73"/>
    </row>
    <row r="763" spans="1:4">
      <c r="A763" s="129"/>
      <c r="B763" s="72"/>
      <c r="C763" s="72"/>
      <c r="D763" s="73"/>
    </row>
    <row r="764" spans="1:4">
      <c r="A764" s="129"/>
      <c r="B764" s="72"/>
      <c r="C764" s="72"/>
      <c r="D764" s="73"/>
    </row>
    <row r="765" spans="1:4">
      <c r="A765" s="129"/>
      <c r="B765" s="72"/>
      <c r="C765" s="72"/>
      <c r="D765" s="73"/>
    </row>
    <row r="766" spans="1:4">
      <c r="A766" s="129"/>
      <c r="B766" s="72"/>
      <c r="C766" s="72"/>
      <c r="D766" s="73"/>
    </row>
    <row r="767" spans="1:4">
      <c r="A767" s="129"/>
      <c r="B767" s="72"/>
      <c r="C767" s="72"/>
      <c r="D767" s="73"/>
    </row>
    <row r="768" spans="1:4">
      <c r="A768" s="129"/>
      <c r="B768" s="72"/>
      <c r="C768" s="72"/>
      <c r="D768" s="73"/>
    </row>
    <row r="774" spans="1:4">
      <c r="A774" s="130"/>
      <c r="B774" s="80"/>
      <c r="C774" s="80"/>
      <c r="D774" s="80"/>
    </row>
    <row r="775" spans="1:4">
      <c r="A775" s="129"/>
      <c r="B775" s="72"/>
      <c r="C775" s="72"/>
      <c r="D775" s="73"/>
    </row>
    <row r="776" spans="1:4">
      <c r="A776" s="129"/>
      <c r="B776" s="72"/>
      <c r="C776" s="72"/>
      <c r="D776" s="73"/>
    </row>
    <row r="777" spans="1:4">
      <c r="A777" s="129"/>
      <c r="B777" s="72"/>
      <c r="C777" s="72"/>
      <c r="D777" s="73"/>
    </row>
    <row r="778" spans="1:4">
      <c r="A778" s="129"/>
      <c r="B778" s="72"/>
      <c r="C778" s="72"/>
      <c r="D778" s="73"/>
    </row>
    <row r="779" spans="1:4">
      <c r="A779" s="129"/>
      <c r="B779" s="72"/>
      <c r="C779" s="72"/>
      <c r="D779" s="73"/>
    </row>
    <row r="780" spans="1:4">
      <c r="A780" s="129"/>
      <c r="B780" s="72"/>
      <c r="C780" s="72"/>
      <c r="D780" s="73"/>
    </row>
    <row r="781" spans="1:4">
      <c r="A781" s="129"/>
      <c r="B781" s="72"/>
      <c r="C781" s="72"/>
      <c r="D781" s="73"/>
    </row>
    <row r="782" spans="1:4">
      <c r="A782" s="129"/>
      <c r="B782" s="72"/>
      <c r="C782" s="72"/>
      <c r="D782" s="73"/>
    </row>
    <row r="783" spans="1:4">
      <c r="A783" s="129"/>
      <c r="B783" s="72"/>
      <c r="C783" s="72"/>
      <c r="D783" s="73"/>
    </row>
    <row r="784" spans="1:4">
      <c r="A784" s="129"/>
      <c r="B784" s="72"/>
      <c r="C784" s="72"/>
      <c r="D784" s="73"/>
    </row>
    <row r="785" spans="1:4">
      <c r="A785" s="129"/>
      <c r="B785" s="72"/>
      <c r="C785" s="72"/>
      <c r="D785" s="73"/>
    </row>
    <row r="786" spans="1:4">
      <c r="A786" s="129"/>
      <c r="B786" s="72"/>
      <c r="C786" s="72"/>
      <c r="D786" s="73"/>
    </row>
    <row r="787" spans="1:4">
      <c r="A787" s="129"/>
      <c r="B787" s="72"/>
      <c r="C787" s="72"/>
      <c r="D787" s="73"/>
    </row>
    <row r="788" spans="1:4">
      <c r="A788" s="129"/>
      <c r="B788" s="72"/>
      <c r="C788" s="72"/>
      <c r="D788" s="73"/>
    </row>
    <row r="789" spans="1:4">
      <c r="A789" s="129"/>
      <c r="B789" s="72"/>
      <c r="C789" s="72"/>
      <c r="D789" s="73"/>
    </row>
    <row r="790" spans="1:4">
      <c r="A790" s="129"/>
      <c r="B790" s="72"/>
      <c r="C790" s="72"/>
      <c r="D790" s="73"/>
    </row>
    <row r="791" spans="1:4">
      <c r="A791" s="129"/>
      <c r="B791" s="72"/>
      <c r="C791" s="72"/>
      <c r="D791" s="73"/>
    </row>
    <row r="792" spans="1:4">
      <c r="A792" s="129"/>
      <c r="B792" s="72"/>
      <c r="C792" s="72"/>
      <c r="D792" s="73"/>
    </row>
    <row r="793" spans="1:4">
      <c r="A793" s="129"/>
      <c r="B793" s="72"/>
      <c r="C793" s="72"/>
      <c r="D793" s="73"/>
    </row>
    <row r="794" spans="1:4">
      <c r="A794" s="129"/>
      <c r="B794" s="72"/>
      <c r="C794" s="72"/>
      <c r="D794" s="73"/>
    </row>
    <row r="795" spans="1:4">
      <c r="A795" s="129"/>
      <c r="B795" s="72"/>
      <c r="C795" s="72"/>
      <c r="D795" s="73"/>
    </row>
    <row r="796" spans="1:4">
      <c r="A796" s="129"/>
      <c r="B796" s="72"/>
      <c r="C796" s="72"/>
      <c r="D796" s="73"/>
    </row>
    <row r="797" spans="1:4">
      <c r="A797" s="129"/>
      <c r="B797" s="72"/>
      <c r="C797" s="72"/>
      <c r="D797" s="73"/>
    </row>
    <row r="798" spans="1:4">
      <c r="A798" s="129"/>
      <c r="B798" s="72"/>
      <c r="C798" s="72"/>
      <c r="D798" s="73"/>
    </row>
    <row r="799" spans="1:4">
      <c r="A799" s="129"/>
      <c r="B799" s="72"/>
      <c r="C799" s="72"/>
      <c r="D799" s="73"/>
    </row>
    <row r="800" spans="1:4">
      <c r="A800" s="129"/>
      <c r="B800" s="72"/>
      <c r="C800" s="72"/>
      <c r="D800" s="73"/>
    </row>
    <row r="801" spans="1:4">
      <c r="A801" s="129"/>
      <c r="B801" s="72"/>
      <c r="C801" s="72"/>
      <c r="D801" s="73"/>
    </row>
    <row r="802" spans="1:4">
      <c r="A802" s="129"/>
      <c r="B802" s="72"/>
      <c r="C802" s="72"/>
      <c r="D802" s="73"/>
    </row>
    <row r="803" spans="1:4">
      <c r="A803" s="129"/>
      <c r="B803" s="72"/>
      <c r="C803" s="72"/>
      <c r="D803" s="73"/>
    </row>
    <row r="804" spans="1:4">
      <c r="A804" s="129"/>
      <c r="B804" s="72"/>
      <c r="C804" s="72"/>
      <c r="D804" s="73"/>
    </row>
    <row r="805" spans="1:4">
      <c r="A805" s="129"/>
      <c r="B805" s="72"/>
      <c r="C805" s="72"/>
      <c r="D805" s="73"/>
    </row>
    <row r="806" spans="1:4">
      <c r="A806" s="129"/>
      <c r="B806" s="72"/>
      <c r="C806" s="72"/>
      <c r="D806" s="73"/>
    </row>
    <row r="807" spans="1:4">
      <c r="A807" s="129"/>
      <c r="B807" s="72"/>
      <c r="C807" s="72"/>
      <c r="D807" s="73"/>
    </row>
    <row r="808" spans="1:4">
      <c r="A808" s="129"/>
      <c r="B808" s="72"/>
      <c r="C808" s="72"/>
      <c r="D808" s="73"/>
    </row>
    <row r="809" spans="1:4">
      <c r="A809" s="129"/>
      <c r="B809" s="72"/>
      <c r="C809" s="72"/>
      <c r="D809" s="73"/>
    </row>
    <row r="810" spans="1:4">
      <c r="A810" s="129"/>
      <c r="B810" s="72"/>
      <c r="C810" s="72"/>
      <c r="D810" s="73"/>
    </row>
    <row r="811" spans="1:4">
      <c r="A811" s="129"/>
      <c r="B811" s="72"/>
      <c r="C811" s="72"/>
      <c r="D811" s="73"/>
    </row>
    <row r="812" spans="1:4">
      <c r="A812" s="129"/>
      <c r="B812" s="72"/>
      <c r="C812" s="72"/>
      <c r="D812" s="73"/>
    </row>
    <row r="813" spans="1:4">
      <c r="A813" s="129"/>
      <c r="B813" s="72"/>
      <c r="C813" s="72"/>
      <c r="D813" s="73"/>
    </row>
    <row r="814" spans="1:4">
      <c r="A814" s="129"/>
      <c r="B814" s="72"/>
      <c r="C814" s="72"/>
      <c r="D814" s="73"/>
    </row>
    <row r="815" spans="1:4">
      <c r="A815" s="129"/>
      <c r="B815" s="72"/>
      <c r="C815" s="72"/>
      <c r="D815" s="73"/>
    </row>
    <row r="816" spans="1:4">
      <c r="A816" s="129"/>
      <c r="B816" s="72"/>
      <c r="C816" s="72"/>
      <c r="D816" s="73"/>
    </row>
    <row r="817" spans="1:4">
      <c r="A817" s="129"/>
      <c r="B817" s="72"/>
      <c r="C817" s="72"/>
      <c r="D817" s="73"/>
    </row>
    <row r="818" spans="1:4">
      <c r="A818" s="129"/>
      <c r="B818" s="72"/>
      <c r="C818" s="72"/>
      <c r="D818" s="73"/>
    </row>
    <row r="819" spans="1:4">
      <c r="A819" s="129"/>
      <c r="B819" s="72"/>
      <c r="C819" s="72"/>
      <c r="D819" s="73"/>
    </row>
    <row r="820" spans="1:4">
      <c r="A820" s="129"/>
      <c r="B820" s="72"/>
      <c r="C820" s="72"/>
      <c r="D820" s="73"/>
    </row>
    <row r="821" spans="1:4">
      <c r="A821" s="129"/>
      <c r="B821" s="72"/>
      <c r="C821" s="72"/>
      <c r="D821" s="73"/>
    </row>
    <row r="822" spans="1:4">
      <c r="A822" s="129"/>
      <c r="B822" s="72"/>
      <c r="C822" s="72"/>
      <c r="D822" s="73"/>
    </row>
    <row r="823" spans="1:4">
      <c r="A823" s="129"/>
      <c r="B823" s="72"/>
      <c r="C823" s="72"/>
      <c r="D823" s="73"/>
    </row>
    <row r="824" spans="1:4">
      <c r="A824" s="129"/>
      <c r="B824" s="72"/>
      <c r="C824" s="72"/>
      <c r="D824" s="73"/>
    </row>
    <row r="825" spans="1:4">
      <c r="A825" s="129"/>
      <c r="B825" s="72"/>
      <c r="C825" s="72"/>
      <c r="D825" s="73"/>
    </row>
    <row r="826" spans="1:4">
      <c r="A826" s="129"/>
      <c r="B826" s="72"/>
      <c r="C826" s="72"/>
      <c r="D826" s="73"/>
    </row>
    <row r="827" spans="1:4">
      <c r="A827" s="129"/>
      <c r="B827" s="72"/>
      <c r="C827" s="72"/>
      <c r="D827" s="73"/>
    </row>
    <row r="828" spans="1:4">
      <c r="A828" s="129"/>
      <c r="B828" s="72"/>
      <c r="C828" s="72"/>
      <c r="D828" s="73"/>
    </row>
  </sheetData>
  <sortState ref="A2:I836">
    <sortCondition ref="D2:D836"/>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7"/>
  <sheetViews>
    <sheetView workbookViewId="0"/>
  </sheetViews>
  <sheetFormatPr baseColWidth="10" defaultRowHeight="15" x14ac:dyDescent="0"/>
  <cols>
    <col min="1" max="1" width="10.83203125" style="3"/>
    <col min="3" max="3" width="23" customWidth="1"/>
    <col min="5" max="5" width="16.83203125" customWidth="1"/>
    <col min="6" max="6" width="20.33203125" customWidth="1"/>
    <col min="7" max="7" width="22.5" bestFit="1" customWidth="1"/>
    <col min="8" max="8" width="23.5" bestFit="1" customWidth="1"/>
  </cols>
  <sheetData>
    <row r="1" spans="1:8" ht="42" customHeight="1">
      <c r="A1" s="110" t="s">
        <v>12960</v>
      </c>
      <c r="D1" s="48"/>
      <c r="G1" s="137" t="s">
        <v>14561</v>
      </c>
      <c r="H1" s="137"/>
    </row>
    <row r="2" spans="1:8" ht="45">
      <c r="A2" s="22" t="s">
        <v>75</v>
      </c>
      <c r="B2" s="13" t="s">
        <v>74</v>
      </c>
      <c r="C2" s="33" t="s">
        <v>180</v>
      </c>
      <c r="D2" s="13" t="s">
        <v>764</v>
      </c>
      <c r="E2" s="34" t="s">
        <v>1499</v>
      </c>
      <c r="F2" s="38" t="s">
        <v>1500</v>
      </c>
      <c r="G2" s="100" t="s">
        <v>14559</v>
      </c>
      <c r="H2" s="100" t="s">
        <v>14560</v>
      </c>
    </row>
    <row r="3" spans="1:8">
      <c r="A3" s="4">
        <v>1</v>
      </c>
      <c r="B3" s="5" t="s">
        <v>71</v>
      </c>
      <c r="C3" s="5" t="s">
        <v>12964</v>
      </c>
      <c r="D3" s="30">
        <v>8.9386574074074077E-2</v>
      </c>
      <c r="E3" s="37">
        <f>A3/517</f>
        <v>1.9342359767891683E-3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4">
        <v>2</v>
      </c>
      <c r="B4" s="5" t="s">
        <v>266</v>
      </c>
      <c r="C4" s="5" t="s">
        <v>9410</v>
      </c>
      <c r="D4" s="30">
        <v>9.0277777777777776E-2</v>
      </c>
      <c r="E4" s="37">
        <f t="shared" ref="E4:E67" si="0">A4/517</f>
        <v>3.8684719535783366E-3</v>
      </c>
      <c r="F4" s="37">
        <f t="shared" ref="F4:F67" si="1">((HOUR(D4)*60+MINUTE(D4)+SECOND(D4)/60)-(HOUR($D$3)*60+MINUTE($D$3)+SECOND($D$3)/60))/(HOUR($D$3)*60+MINUTE($D$3)+SECOND($D$3)/60)</f>
        <v>9.9702188268807317E-3</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4">
        <v>3</v>
      </c>
      <c r="B5" s="5" t="s">
        <v>80</v>
      </c>
      <c r="C5" s="5" t="s">
        <v>7270</v>
      </c>
      <c r="D5" s="30">
        <v>9.0370370370370379E-2</v>
      </c>
      <c r="E5" s="37">
        <f t="shared" si="0"/>
        <v>5.8027079303675051E-3</v>
      </c>
      <c r="F5" s="37">
        <f t="shared" si="1"/>
        <v>1.1006085717985165E-2</v>
      </c>
      <c r="G5" s="4" t="str">
        <f t="shared" si="2"/>
        <v>Start group 1 for 50km</v>
      </c>
      <c r="H5" s="4" t="str">
        <f t="shared" si="3"/>
        <v>Start group 1 for 100km</v>
      </c>
    </row>
    <row r="6" spans="1:8">
      <c r="A6" s="4">
        <v>4</v>
      </c>
      <c r="B6" s="5" t="s">
        <v>331</v>
      </c>
      <c r="C6" s="5" t="s">
        <v>7657</v>
      </c>
      <c r="D6" s="30">
        <v>9.2314814814814808E-2</v>
      </c>
      <c r="E6" s="37">
        <f t="shared" si="0"/>
        <v>7.7369439071566732E-3</v>
      </c>
      <c r="F6" s="37">
        <f t="shared" si="1"/>
        <v>3.2759290431179609E-2</v>
      </c>
      <c r="G6" s="4" t="str">
        <f t="shared" si="2"/>
        <v>Start group 1 for 50km</v>
      </c>
      <c r="H6" s="4" t="str">
        <f t="shared" si="3"/>
        <v>Start group 1 for 100km</v>
      </c>
    </row>
    <row r="7" spans="1:8">
      <c r="A7" s="4">
        <v>5</v>
      </c>
      <c r="B7" s="5" t="s">
        <v>138</v>
      </c>
      <c r="C7" s="5" t="s">
        <v>10735</v>
      </c>
      <c r="D7" s="30">
        <v>9.2326388888888888E-2</v>
      </c>
      <c r="E7" s="37">
        <f t="shared" si="0"/>
        <v>9.6711798839458421E-3</v>
      </c>
      <c r="F7" s="37">
        <f t="shared" si="1"/>
        <v>3.2888773792567549E-2</v>
      </c>
      <c r="G7" s="4" t="str">
        <f t="shared" si="2"/>
        <v>Start group 1 for 50km</v>
      </c>
      <c r="H7" s="4" t="str">
        <f t="shared" si="3"/>
        <v>Start group 1 for 100km</v>
      </c>
    </row>
    <row r="8" spans="1:8">
      <c r="A8" s="4">
        <v>6</v>
      </c>
      <c r="B8" s="5" t="s">
        <v>28</v>
      </c>
      <c r="C8" s="5" t="s">
        <v>7425</v>
      </c>
      <c r="D8" s="30">
        <v>9.2430555555555557E-2</v>
      </c>
      <c r="E8" s="37">
        <f t="shared" si="0"/>
        <v>1.160541586073501E-2</v>
      </c>
      <c r="F8" s="37">
        <f t="shared" si="1"/>
        <v>3.4054124045060148E-2</v>
      </c>
      <c r="G8" s="4" t="str">
        <f t="shared" si="2"/>
        <v>Start group 1 for 50km</v>
      </c>
      <c r="H8" s="4" t="str">
        <f t="shared" si="3"/>
        <v>Start group 1 for 100km</v>
      </c>
    </row>
    <row r="9" spans="1:8">
      <c r="A9" s="4">
        <v>7</v>
      </c>
      <c r="B9" s="5" t="s">
        <v>50</v>
      </c>
      <c r="C9" s="5" t="s">
        <v>5847</v>
      </c>
      <c r="D9" s="30">
        <v>9.3263888888888882E-2</v>
      </c>
      <c r="E9" s="37">
        <f t="shared" si="0"/>
        <v>1.3539651837524178E-2</v>
      </c>
      <c r="F9" s="37">
        <f t="shared" si="1"/>
        <v>4.3376926065000723E-2</v>
      </c>
      <c r="G9" s="4" t="str">
        <f t="shared" si="2"/>
        <v>Start group 1 for 50km</v>
      </c>
      <c r="H9" s="4" t="str">
        <f t="shared" si="3"/>
        <v>Start group 1 for 100km</v>
      </c>
    </row>
    <row r="10" spans="1:8">
      <c r="A10" s="4">
        <v>8</v>
      </c>
      <c r="B10" s="5" t="s">
        <v>5</v>
      </c>
      <c r="C10" s="5" t="s">
        <v>12965</v>
      </c>
      <c r="D10" s="30">
        <v>9.3379629629629632E-2</v>
      </c>
      <c r="E10" s="37">
        <f t="shared" si="0"/>
        <v>1.5473887814313346E-2</v>
      </c>
      <c r="F10" s="37">
        <f t="shared" si="1"/>
        <v>4.4671759678881262E-2</v>
      </c>
      <c r="G10" s="4" t="str">
        <f t="shared" si="2"/>
        <v>Start group 1 for 50km</v>
      </c>
      <c r="H10" s="4" t="str">
        <f t="shared" si="3"/>
        <v>Start group 1 for 100km</v>
      </c>
    </row>
    <row r="11" spans="1:8">
      <c r="A11" s="4">
        <v>9</v>
      </c>
      <c r="B11" s="5" t="s">
        <v>9</v>
      </c>
      <c r="C11" s="5" t="s">
        <v>12966</v>
      </c>
      <c r="D11" s="30">
        <v>9.3796296296296308E-2</v>
      </c>
      <c r="E11" s="37">
        <f t="shared" si="0"/>
        <v>1.7408123791102514E-2</v>
      </c>
      <c r="F11" s="37">
        <f t="shared" si="1"/>
        <v>4.9333160688851435E-2</v>
      </c>
      <c r="G11" s="4" t="str">
        <f t="shared" si="2"/>
        <v>Start group 1 for 50km</v>
      </c>
      <c r="H11" s="4" t="str">
        <f t="shared" si="3"/>
        <v>Start group 1 for 100km</v>
      </c>
    </row>
    <row r="12" spans="1:8">
      <c r="A12" s="4">
        <v>10</v>
      </c>
      <c r="B12" s="5" t="s">
        <v>99</v>
      </c>
      <c r="C12" s="5" t="s">
        <v>9457</v>
      </c>
      <c r="D12" s="30">
        <v>9.4699074074074074E-2</v>
      </c>
      <c r="E12" s="37">
        <f t="shared" si="0"/>
        <v>1.9342359767891684E-2</v>
      </c>
      <c r="F12" s="37">
        <f t="shared" si="1"/>
        <v>5.9432862877120331E-2</v>
      </c>
      <c r="G12" s="4" t="str">
        <f t="shared" si="2"/>
        <v>Start group 1 for 50km</v>
      </c>
      <c r="H12" s="4" t="str">
        <f t="shared" si="3"/>
        <v>Start group 1 for 100km</v>
      </c>
    </row>
    <row r="13" spans="1:8">
      <c r="A13" s="4">
        <v>11</v>
      </c>
      <c r="B13" s="5" t="s">
        <v>2969</v>
      </c>
      <c r="C13" s="5" t="s">
        <v>7915</v>
      </c>
      <c r="D13" s="30">
        <v>9.5312500000000008E-2</v>
      </c>
      <c r="E13" s="37">
        <f t="shared" si="0"/>
        <v>2.1276595744680851E-2</v>
      </c>
      <c r="F13" s="37">
        <f t="shared" si="1"/>
        <v>6.6295481030687539E-2</v>
      </c>
      <c r="G13" s="4" t="str">
        <f t="shared" si="2"/>
        <v>Start group 1 for 50km</v>
      </c>
      <c r="H13" s="4" t="str">
        <f t="shared" si="3"/>
        <v>Start group 1 for 100km</v>
      </c>
    </row>
    <row r="14" spans="1:8">
      <c r="A14" s="4">
        <v>12</v>
      </c>
      <c r="B14" s="5" t="s">
        <v>127</v>
      </c>
      <c r="C14" s="5" t="s">
        <v>5674</v>
      </c>
      <c r="D14" s="30">
        <v>9.5439814814814825E-2</v>
      </c>
      <c r="E14" s="37">
        <f t="shared" si="0"/>
        <v>2.321083172147002E-2</v>
      </c>
      <c r="F14" s="37">
        <f t="shared" si="1"/>
        <v>6.7719798005956247E-2</v>
      </c>
      <c r="G14" s="4" t="str">
        <f t="shared" si="2"/>
        <v>Start group 1 for 50km</v>
      </c>
      <c r="H14" s="4" t="str">
        <f t="shared" si="3"/>
        <v>Start group 1 for 100km</v>
      </c>
    </row>
    <row r="15" spans="1:8">
      <c r="A15" s="4">
        <v>13</v>
      </c>
      <c r="B15" s="5" t="s">
        <v>436</v>
      </c>
      <c r="C15" s="5" t="s">
        <v>5968</v>
      </c>
      <c r="D15" s="30">
        <v>9.5729166666666657E-2</v>
      </c>
      <c r="E15" s="37">
        <f t="shared" si="0"/>
        <v>2.5145067698259187E-2</v>
      </c>
      <c r="F15" s="37">
        <f t="shared" si="1"/>
        <v>7.0956882040657712E-2</v>
      </c>
      <c r="G15" s="4" t="str">
        <f t="shared" si="2"/>
        <v>Start group 1 for 50km</v>
      </c>
      <c r="H15" s="4" t="str">
        <f t="shared" si="3"/>
        <v>Start group 1 for 100km</v>
      </c>
    </row>
    <row r="16" spans="1:8">
      <c r="A16" s="4">
        <v>14</v>
      </c>
      <c r="B16" s="5" t="s">
        <v>12</v>
      </c>
      <c r="C16" s="5" t="s">
        <v>9450</v>
      </c>
      <c r="D16" s="30">
        <v>9.6250000000000002E-2</v>
      </c>
      <c r="E16" s="37">
        <f t="shared" si="0"/>
        <v>2.7079303675048357E-2</v>
      </c>
      <c r="F16" s="37">
        <f t="shared" si="1"/>
        <v>7.6783633303120491E-2</v>
      </c>
      <c r="G16" s="4" t="str">
        <f t="shared" si="2"/>
        <v>Start group 1 for 50km</v>
      </c>
      <c r="H16" s="4" t="str">
        <f t="shared" si="3"/>
        <v>Start group 1 for 100km</v>
      </c>
    </row>
    <row r="17" spans="1:8">
      <c r="A17" s="4">
        <v>15</v>
      </c>
      <c r="B17" s="5" t="s">
        <v>28</v>
      </c>
      <c r="C17" s="5" t="s">
        <v>9917</v>
      </c>
      <c r="D17" s="30">
        <v>9.6435185185185179E-2</v>
      </c>
      <c r="E17" s="37">
        <f t="shared" si="0"/>
        <v>2.9013539651837523E-2</v>
      </c>
      <c r="F17" s="37">
        <f t="shared" si="1"/>
        <v>7.8855367085329572E-2</v>
      </c>
      <c r="G17" s="4" t="str">
        <f t="shared" si="2"/>
        <v>Start group 1 for 50km</v>
      </c>
      <c r="H17" s="4" t="str">
        <f t="shared" si="3"/>
        <v>Start group 1 for 100km</v>
      </c>
    </row>
    <row r="18" spans="1:8">
      <c r="A18" s="4">
        <v>16</v>
      </c>
      <c r="B18" s="5" t="s">
        <v>12967</v>
      </c>
      <c r="C18" s="5" t="s">
        <v>12968</v>
      </c>
      <c r="D18" s="30">
        <v>9.6585648148148143E-2</v>
      </c>
      <c r="E18" s="37">
        <f t="shared" si="0"/>
        <v>3.0947775628626693E-2</v>
      </c>
      <c r="F18" s="37">
        <f t="shared" si="1"/>
        <v>8.0538650783374396E-2</v>
      </c>
      <c r="G18" s="4" t="str">
        <f t="shared" si="2"/>
        <v>Start group 1 for 50km</v>
      </c>
      <c r="H18" s="4" t="str">
        <f t="shared" si="3"/>
        <v>Start group 1 for 100km</v>
      </c>
    </row>
    <row r="19" spans="1:8">
      <c r="A19" s="4">
        <v>17</v>
      </c>
      <c r="B19" s="5" t="s">
        <v>49</v>
      </c>
      <c r="C19" s="5" t="s">
        <v>9451</v>
      </c>
      <c r="D19" s="30">
        <v>9.6608796296296304E-2</v>
      </c>
      <c r="E19" s="37">
        <f t="shared" si="0"/>
        <v>3.2882011605415859E-2</v>
      </c>
      <c r="F19" s="37">
        <f t="shared" si="1"/>
        <v>8.0797617506150499E-2</v>
      </c>
      <c r="G19" s="4" t="str">
        <f t="shared" si="2"/>
        <v>Start group 1 for 50km</v>
      </c>
      <c r="H19" s="4" t="str">
        <f t="shared" si="3"/>
        <v>Start group 1 for 100km</v>
      </c>
    </row>
    <row r="20" spans="1:8">
      <c r="A20" s="4">
        <v>18</v>
      </c>
      <c r="B20" s="5" t="s">
        <v>833</v>
      </c>
      <c r="C20" s="5" t="s">
        <v>7317</v>
      </c>
      <c r="D20" s="30">
        <v>9.8194444444444431E-2</v>
      </c>
      <c r="E20" s="37">
        <f t="shared" si="0"/>
        <v>3.4816247582205029E-2</v>
      </c>
      <c r="F20" s="37">
        <f t="shared" si="1"/>
        <v>9.8536838016314937E-2</v>
      </c>
      <c r="G20" s="4" t="str">
        <f t="shared" si="2"/>
        <v>Start group 1 for 50km</v>
      </c>
      <c r="H20" s="4" t="str">
        <f t="shared" si="3"/>
        <v>Start group 1 for 100km</v>
      </c>
    </row>
    <row r="21" spans="1:8">
      <c r="A21" s="4">
        <v>19</v>
      </c>
      <c r="B21" s="5" t="s">
        <v>175</v>
      </c>
      <c r="C21" s="5" t="s">
        <v>5667</v>
      </c>
      <c r="D21" s="30">
        <v>9.8402777777777783E-2</v>
      </c>
      <c r="E21" s="37">
        <f t="shared" si="0"/>
        <v>3.6750483558994199E-2</v>
      </c>
      <c r="F21" s="37">
        <f t="shared" si="1"/>
        <v>0.10086753852129991</v>
      </c>
      <c r="G21" s="4" t="str">
        <f t="shared" si="2"/>
        <v>Start group 1 for 50km</v>
      </c>
      <c r="H21" s="4" t="str">
        <f t="shared" si="3"/>
        <v>Start group 1 for 100km</v>
      </c>
    </row>
    <row r="22" spans="1:8">
      <c r="A22" s="4">
        <v>20</v>
      </c>
      <c r="B22" s="5" t="s">
        <v>168</v>
      </c>
      <c r="C22" s="5" t="s">
        <v>12969</v>
      </c>
      <c r="D22" s="30">
        <v>9.8553240740740747E-2</v>
      </c>
      <c r="E22" s="37">
        <f t="shared" si="0"/>
        <v>3.8684719535783368E-2</v>
      </c>
      <c r="F22" s="37">
        <f t="shared" si="1"/>
        <v>0.10255082221934472</v>
      </c>
      <c r="G22" s="4" t="str">
        <f t="shared" si="2"/>
        <v>Start group 1 for 50km</v>
      </c>
      <c r="H22" s="4" t="str">
        <f t="shared" si="3"/>
        <v>Start group 1 for 100km</v>
      </c>
    </row>
    <row r="23" spans="1:8">
      <c r="A23" s="4">
        <v>21</v>
      </c>
      <c r="B23" s="5" t="s">
        <v>34</v>
      </c>
      <c r="C23" s="5" t="s">
        <v>9482</v>
      </c>
      <c r="D23" s="30">
        <v>9.8657407407407402E-2</v>
      </c>
      <c r="E23" s="37">
        <f t="shared" si="0"/>
        <v>4.0618955512572531E-2</v>
      </c>
      <c r="F23" s="37">
        <f t="shared" si="1"/>
        <v>0.10371617247183733</v>
      </c>
      <c r="G23" s="4" t="str">
        <f t="shared" si="2"/>
        <v>Start group 1 for 50km</v>
      </c>
      <c r="H23" s="4" t="str">
        <f t="shared" si="3"/>
        <v>Start group 1 for 100km</v>
      </c>
    </row>
    <row r="24" spans="1:8">
      <c r="A24" s="4">
        <v>22</v>
      </c>
      <c r="B24" s="5" t="s">
        <v>742</v>
      </c>
      <c r="C24" s="5" t="s">
        <v>9919</v>
      </c>
      <c r="D24" s="30">
        <v>9.9641203703703704E-2</v>
      </c>
      <c r="E24" s="37">
        <f t="shared" si="0"/>
        <v>4.2553191489361701E-2</v>
      </c>
      <c r="F24" s="37">
        <f t="shared" si="1"/>
        <v>0.11472225818982248</v>
      </c>
      <c r="G24" s="4" t="str">
        <f t="shared" si="2"/>
        <v>Start group 1 for 50km</v>
      </c>
      <c r="H24" s="4" t="str">
        <f t="shared" si="3"/>
        <v>Start group 1 for 100km</v>
      </c>
    </row>
    <row r="25" spans="1:8">
      <c r="A25" s="4">
        <v>23</v>
      </c>
      <c r="B25" s="5" t="s">
        <v>135</v>
      </c>
      <c r="C25" s="5" t="s">
        <v>7787</v>
      </c>
      <c r="D25" s="30">
        <v>9.9675925925925932E-2</v>
      </c>
      <c r="E25" s="37">
        <f t="shared" si="0"/>
        <v>4.4487427466150871E-2</v>
      </c>
      <c r="F25" s="37">
        <f t="shared" si="1"/>
        <v>0.11511070827398676</v>
      </c>
      <c r="G25" s="4" t="str">
        <f t="shared" si="2"/>
        <v>Start group 1 for 50km</v>
      </c>
      <c r="H25" s="4" t="str">
        <f t="shared" si="3"/>
        <v>Start group 1 for 100km</v>
      </c>
    </row>
    <row r="26" spans="1:8">
      <c r="A26" s="4">
        <v>24</v>
      </c>
      <c r="B26" s="5" t="s">
        <v>49</v>
      </c>
      <c r="C26" s="5" t="s">
        <v>7189</v>
      </c>
      <c r="D26" s="30">
        <v>0.10053240740740742</v>
      </c>
      <c r="E26" s="37">
        <f t="shared" si="0"/>
        <v>4.6421663442940041E-2</v>
      </c>
      <c r="F26" s="37">
        <f t="shared" si="1"/>
        <v>0.12469247701670344</v>
      </c>
      <c r="G26" s="4" t="str">
        <f t="shared" si="2"/>
        <v>Start group 1 for 50km</v>
      </c>
      <c r="H26" s="4" t="str">
        <f t="shared" si="3"/>
        <v>Start group 1 for 100km</v>
      </c>
    </row>
    <row r="27" spans="1:8">
      <c r="A27" s="4">
        <v>25</v>
      </c>
      <c r="B27" s="5" t="s">
        <v>9946</v>
      </c>
      <c r="C27" s="5" t="s">
        <v>5846</v>
      </c>
      <c r="D27" s="30">
        <v>0.10065972222222223</v>
      </c>
      <c r="E27" s="37">
        <f t="shared" si="0"/>
        <v>4.8355899419729204E-2</v>
      </c>
      <c r="F27" s="37">
        <f t="shared" si="1"/>
        <v>0.12611679399197193</v>
      </c>
      <c r="G27" s="4" t="str">
        <f t="shared" si="2"/>
        <v>Start group 1 for 50km</v>
      </c>
      <c r="H27" s="4" t="str">
        <f t="shared" si="3"/>
        <v>Start group 1 for 100km</v>
      </c>
    </row>
    <row r="28" spans="1:8">
      <c r="A28" s="4">
        <v>26</v>
      </c>
      <c r="B28" s="5" t="s">
        <v>168</v>
      </c>
      <c r="C28" s="5" t="s">
        <v>7485</v>
      </c>
      <c r="D28" s="30">
        <v>0.10123842592592593</v>
      </c>
      <c r="E28" s="37">
        <f t="shared" si="0"/>
        <v>5.0290135396518373E-2</v>
      </c>
      <c r="F28" s="37">
        <f t="shared" si="1"/>
        <v>0.13259096206137508</v>
      </c>
      <c r="G28" s="4" t="str">
        <f t="shared" si="2"/>
        <v>Start group 1 for 50km</v>
      </c>
      <c r="H28" s="4" t="str">
        <f t="shared" si="3"/>
        <v>Start group 1 for 100km</v>
      </c>
    </row>
    <row r="29" spans="1:8">
      <c r="A29" s="4">
        <v>27</v>
      </c>
      <c r="B29" s="5" t="s">
        <v>30</v>
      </c>
      <c r="C29" s="5" t="s">
        <v>12970</v>
      </c>
      <c r="D29" s="30">
        <v>0.10148148148148149</v>
      </c>
      <c r="E29" s="37">
        <f t="shared" si="0"/>
        <v>5.2224371373307543E-2</v>
      </c>
      <c r="F29" s="37">
        <f t="shared" si="1"/>
        <v>0.13531011265052434</v>
      </c>
      <c r="G29" s="4" t="str">
        <f t="shared" si="2"/>
        <v>Start group 1 for 50km</v>
      </c>
      <c r="H29" s="4" t="str">
        <f t="shared" si="3"/>
        <v>Start group 1 for 100km</v>
      </c>
    </row>
    <row r="30" spans="1:8">
      <c r="A30" s="4">
        <v>28</v>
      </c>
      <c r="B30" s="5" t="s">
        <v>66</v>
      </c>
      <c r="C30" s="5" t="s">
        <v>7317</v>
      </c>
      <c r="D30" s="30">
        <v>0.10160879629629631</v>
      </c>
      <c r="E30" s="37">
        <f t="shared" si="0"/>
        <v>5.4158607350096713E-2</v>
      </c>
      <c r="F30" s="37">
        <f t="shared" si="1"/>
        <v>0.13673442962579305</v>
      </c>
      <c r="G30" s="4" t="str">
        <f t="shared" si="2"/>
        <v>Start group 1 for 50km</v>
      </c>
      <c r="H30" s="4" t="str">
        <f t="shared" si="3"/>
        <v>Start group 1 for 100km</v>
      </c>
    </row>
    <row r="31" spans="1:8">
      <c r="A31" s="4">
        <v>29</v>
      </c>
      <c r="B31" s="5" t="s">
        <v>22</v>
      </c>
      <c r="C31" s="5" t="s">
        <v>7699</v>
      </c>
      <c r="D31" s="30">
        <v>0.1017013888888889</v>
      </c>
      <c r="E31" s="37">
        <f t="shared" si="0"/>
        <v>5.6092843326885883E-2</v>
      </c>
      <c r="F31" s="37">
        <f t="shared" si="1"/>
        <v>0.13777029651689748</v>
      </c>
      <c r="G31" s="4" t="str">
        <f t="shared" si="2"/>
        <v>Start group 1 for 50km</v>
      </c>
      <c r="H31" s="4" t="str">
        <f t="shared" si="3"/>
        <v>Start group 1 for 100km</v>
      </c>
    </row>
    <row r="32" spans="1:8">
      <c r="A32" s="4">
        <v>30</v>
      </c>
      <c r="B32" s="5" t="s">
        <v>133</v>
      </c>
      <c r="C32" s="5" t="s">
        <v>5645</v>
      </c>
      <c r="D32" s="30">
        <v>0.10175925925925926</v>
      </c>
      <c r="E32" s="37">
        <f t="shared" si="0"/>
        <v>5.8027079303675046E-2</v>
      </c>
      <c r="F32" s="37">
        <f t="shared" si="1"/>
        <v>0.13841771332383784</v>
      </c>
      <c r="G32" s="4" t="str">
        <f t="shared" si="2"/>
        <v>Start group 1 for 50km</v>
      </c>
      <c r="H32" s="4" t="str">
        <f t="shared" si="3"/>
        <v>Start group 1 for 100km</v>
      </c>
    </row>
    <row r="33" spans="1:8">
      <c r="A33" s="4">
        <v>31</v>
      </c>
      <c r="B33" s="5" t="s">
        <v>3248</v>
      </c>
      <c r="C33" s="5" t="s">
        <v>9512</v>
      </c>
      <c r="D33" s="30">
        <v>0.10364583333333333</v>
      </c>
      <c r="E33" s="37">
        <f t="shared" si="0"/>
        <v>5.9961315280464215E-2</v>
      </c>
      <c r="F33" s="37">
        <f t="shared" si="1"/>
        <v>0.15952350123009193</v>
      </c>
      <c r="G33" s="4" t="str">
        <f t="shared" si="2"/>
        <v>Start group 1 for 50km</v>
      </c>
      <c r="H33" s="4" t="str">
        <f t="shared" si="3"/>
        <v>Start group 1 for 100km</v>
      </c>
    </row>
    <row r="34" spans="1:8">
      <c r="A34" s="4">
        <v>32</v>
      </c>
      <c r="B34" s="5" t="s">
        <v>175</v>
      </c>
      <c r="C34" s="5" t="s">
        <v>9938</v>
      </c>
      <c r="D34" s="30">
        <v>0.10365740740740741</v>
      </c>
      <c r="E34" s="37">
        <f t="shared" si="0"/>
        <v>6.1895551257253385E-2</v>
      </c>
      <c r="F34" s="37">
        <f t="shared" si="1"/>
        <v>0.15965298459148008</v>
      </c>
      <c r="G34" s="4" t="str">
        <f t="shared" si="2"/>
        <v>Start group 1 for 50km</v>
      </c>
      <c r="H34" s="4" t="str">
        <f t="shared" si="3"/>
        <v>Start group 1 for 100km</v>
      </c>
    </row>
    <row r="35" spans="1:8">
      <c r="A35" s="4">
        <v>33</v>
      </c>
      <c r="B35" s="5" t="s">
        <v>25</v>
      </c>
      <c r="C35" s="5" t="s">
        <v>10756</v>
      </c>
      <c r="D35" s="30">
        <v>0.10394675925925927</v>
      </c>
      <c r="E35" s="37">
        <f t="shared" si="0"/>
        <v>6.3829787234042548E-2</v>
      </c>
      <c r="F35" s="37">
        <f t="shared" si="1"/>
        <v>0.16289006862618155</v>
      </c>
      <c r="G35" s="4" t="str">
        <f t="shared" si="2"/>
        <v>Start group 1 for 50km</v>
      </c>
      <c r="H35" s="4" t="str">
        <f t="shared" si="3"/>
        <v>Start group 1 for 100km</v>
      </c>
    </row>
    <row r="36" spans="1:8">
      <c r="A36" s="4">
        <v>34</v>
      </c>
      <c r="B36" s="5" t="s">
        <v>47</v>
      </c>
      <c r="C36" s="5" t="s">
        <v>9496</v>
      </c>
      <c r="D36" s="30">
        <v>0.10398148148148149</v>
      </c>
      <c r="E36" s="37">
        <f t="shared" si="0"/>
        <v>6.5764023210831718E-2</v>
      </c>
      <c r="F36" s="37">
        <f t="shared" si="1"/>
        <v>0.1632785187103456</v>
      </c>
      <c r="G36" s="4" t="str">
        <f t="shared" si="2"/>
        <v>Start group 1 for 50km</v>
      </c>
      <c r="H36" s="4" t="str">
        <f t="shared" si="3"/>
        <v>Start group 1 for 100km</v>
      </c>
    </row>
    <row r="37" spans="1:8">
      <c r="A37" s="4">
        <v>35</v>
      </c>
      <c r="B37" s="5" t="s">
        <v>28</v>
      </c>
      <c r="C37" s="5" t="s">
        <v>10517</v>
      </c>
      <c r="D37" s="30">
        <v>0.10401620370370369</v>
      </c>
      <c r="E37" s="37">
        <f t="shared" si="0"/>
        <v>6.7698259187620888E-2</v>
      </c>
      <c r="F37" s="37">
        <f t="shared" si="1"/>
        <v>0.16366696879450987</v>
      </c>
      <c r="G37" s="4" t="str">
        <f t="shared" si="2"/>
        <v>Start group 1 for 50km</v>
      </c>
      <c r="H37" s="4" t="str">
        <f t="shared" si="3"/>
        <v>Start group 1 for 100km</v>
      </c>
    </row>
    <row r="38" spans="1:8">
      <c r="A38" s="4">
        <v>36</v>
      </c>
      <c r="B38" s="5" t="s">
        <v>38</v>
      </c>
      <c r="C38" s="5" t="s">
        <v>5728</v>
      </c>
      <c r="D38" s="30">
        <v>0.10423611111111113</v>
      </c>
      <c r="E38" s="37">
        <f t="shared" si="0"/>
        <v>6.9632495164410058E-2</v>
      </c>
      <c r="F38" s="37">
        <f t="shared" si="1"/>
        <v>0.16612715266088302</v>
      </c>
      <c r="G38" s="4" t="str">
        <f t="shared" si="2"/>
        <v>Start group 1 for 50km</v>
      </c>
      <c r="H38" s="4" t="str">
        <f t="shared" si="3"/>
        <v>Start group 1 for 100km</v>
      </c>
    </row>
    <row r="39" spans="1:8">
      <c r="A39" s="4">
        <v>37</v>
      </c>
      <c r="B39" s="5" t="s">
        <v>80</v>
      </c>
      <c r="C39" s="5" t="s">
        <v>12971</v>
      </c>
      <c r="D39" s="30">
        <v>0.10425925925925926</v>
      </c>
      <c r="E39" s="37">
        <f t="shared" si="0"/>
        <v>7.1566731141199227E-2</v>
      </c>
      <c r="F39" s="37">
        <f t="shared" si="1"/>
        <v>0.16638611938365913</v>
      </c>
      <c r="G39" s="4" t="str">
        <f t="shared" si="2"/>
        <v>Start group 1 for 50km</v>
      </c>
      <c r="H39" s="4" t="str">
        <f t="shared" si="3"/>
        <v>Start group 1 for 100km</v>
      </c>
    </row>
    <row r="40" spans="1:8">
      <c r="A40" s="4">
        <v>38</v>
      </c>
      <c r="B40" s="5" t="s">
        <v>188</v>
      </c>
      <c r="C40" s="5" t="s">
        <v>7222</v>
      </c>
      <c r="D40" s="30">
        <v>0.1044675925925926</v>
      </c>
      <c r="E40" s="37">
        <f t="shared" si="0"/>
        <v>7.3500967117988397E-2</v>
      </c>
      <c r="F40" s="37">
        <f t="shared" si="1"/>
        <v>0.16871681988864431</v>
      </c>
      <c r="G40" s="4" t="str">
        <f t="shared" si="2"/>
        <v>Start group 1 for 50km</v>
      </c>
      <c r="H40" s="4" t="str">
        <f t="shared" si="3"/>
        <v>Start group 1 for 100km</v>
      </c>
    </row>
    <row r="41" spans="1:8">
      <c r="A41" s="4">
        <v>39</v>
      </c>
      <c r="B41" s="5" t="s">
        <v>82</v>
      </c>
      <c r="C41" s="5" t="s">
        <v>2559</v>
      </c>
      <c r="D41" s="30">
        <v>0.10447916666666666</v>
      </c>
      <c r="E41" s="37">
        <f t="shared" si="0"/>
        <v>7.5435203094777567E-2</v>
      </c>
      <c r="F41" s="37">
        <f t="shared" si="1"/>
        <v>0.16884630325003228</v>
      </c>
      <c r="G41" s="4" t="str">
        <f t="shared" si="2"/>
        <v>Start group 1 for 50km</v>
      </c>
      <c r="H41" s="4" t="str">
        <f t="shared" si="3"/>
        <v>Start group 1 for 100km</v>
      </c>
    </row>
    <row r="42" spans="1:8">
      <c r="A42" s="4">
        <v>40</v>
      </c>
      <c r="B42" s="5" t="s">
        <v>123</v>
      </c>
      <c r="C42" s="5" t="s">
        <v>5808</v>
      </c>
      <c r="D42" s="30">
        <v>0.10508101851851852</v>
      </c>
      <c r="E42" s="37">
        <f t="shared" si="0"/>
        <v>7.7369439071566737E-2</v>
      </c>
      <c r="F42" s="37">
        <f t="shared" si="1"/>
        <v>0.17557943804221152</v>
      </c>
      <c r="G42" s="4" t="str">
        <f t="shared" si="2"/>
        <v>Start group 1 for 50km</v>
      </c>
      <c r="H42" s="4" t="str">
        <f t="shared" si="3"/>
        <v>Start group 1 for 100km</v>
      </c>
    </row>
    <row r="43" spans="1:8">
      <c r="A43" s="4">
        <v>41</v>
      </c>
      <c r="B43" s="5" t="s">
        <v>957</v>
      </c>
      <c r="C43" s="5" t="s">
        <v>7745</v>
      </c>
      <c r="D43" s="30">
        <v>0.10512731481481481</v>
      </c>
      <c r="E43" s="37">
        <f t="shared" si="0"/>
        <v>7.9303675048355893E-2</v>
      </c>
      <c r="F43" s="37">
        <f t="shared" si="1"/>
        <v>0.17609737148776375</v>
      </c>
      <c r="G43" s="4" t="str">
        <f t="shared" si="2"/>
        <v>Start group 1 for 50km</v>
      </c>
      <c r="H43" s="4" t="str">
        <f t="shared" si="3"/>
        <v>Start group 1 for 100km</v>
      </c>
    </row>
    <row r="44" spans="1:8">
      <c r="A44" s="4">
        <v>42</v>
      </c>
      <c r="B44" s="5" t="s">
        <v>322</v>
      </c>
      <c r="C44" s="5" t="s">
        <v>5846</v>
      </c>
      <c r="D44" s="30">
        <v>0.10552083333333333</v>
      </c>
      <c r="E44" s="37">
        <f t="shared" si="0"/>
        <v>8.1237911025145063E-2</v>
      </c>
      <c r="F44" s="37">
        <f t="shared" si="1"/>
        <v>0.18049980577495781</v>
      </c>
      <c r="G44" s="4" t="str">
        <f t="shared" si="2"/>
        <v>Start group 1 for 50km</v>
      </c>
      <c r="H44" s="4" t="str">
        <f t="shared" si="3"/>
        <v>Start group 1 for 100km</v>
      </c>
    </row>
    <row r="45" spans="1:8">
      <c r="A45" s="4">
        <v>43</v>
      </c>
      <c r="B45" s="5" t="s">
        <v>7138</v>
      </c>
      <c r="C45" s="5" t="s">
        <v>10764</v>
      </c>
      <c r="D45" s="30">
        <v>0.10565972222222221</v>
      </c>
      <c r="E45" s="37">
        <f t="shared" si="0"/>
        <v>8.3172147001934232E-2</v>
      </c>
      <c r="F45" s="37">
        <f t="shared" si="1"/>
        <v>0.1820536061116147</v>
      </c>
      <c r="G45" s="4" t="str">
        <f t="shared" si="2"/>
        <v>Start group 1 for 50km</v>
      </c>
      <c r="H45" s="4" t="str">
        <f t="shared" si="3"/>
        <v>Start group 1 for 100km</v>
      </c>
    </row>
    <row r="46" spans="1:8">
      <c r="A46" s="4">
        <v>44</v>
      </c>
      <c r="B46" s="5" t="s">
        <v>64</v>
      </c>
      <c r="C46" s="5" t="s">
        <v>9957</v>
      </c>
      <c r="D46" s="30">
        <v>0.1057523148148148</v>
      </c>
      <c r="E46" s="37">
        <f t="shared" si="0"/>
        <v>8.5106382978723402E-2</v>
      </c>
      <c r="F46" s="37">
        <f t="shared" si="1"/>
        <v>0.18308947300271911</v>
      </c>
      <c r="G46" s="4" t="str">
        <f t="shared" si="2"/>
        <v>Start group 1 for 50km</v>
      </c>
      <c r="H46" s="4" t="str">
        <f t="shared" si="3"/>
        <v>Start group 1 for 100km</v>
      </c>
    </row>
    <row r="47" spans="1:8">
      <c r="A47" s="4">
        <v>45</v>
      </c>
      <c r="B47" s="5" t="s">
        <v>12</v>
      </c>
      <c r="C47" s="5" t="s">
        <v>9563</v>
      </c>
      <c r="D47" s="30">
        <v>0.10604166666666666</v>
      </c>
      <c r="E47" s="37">
        <f t="shared" si="0"/>
        <v>8.7040618955512572E-2</v>
      </c>
      <c r="F47" s="37">
        <f t="shared" si="1"/>
        <v>0.1863265570374206</v>
      </c>
      <c r="G47" s="4" t="str">
        <f t="shared" si="2"/>
        <v>Start group 1 for 50km</v>
      </c>
      <c r="H47" s="4" t="str">
        <f t="shared" si="3"/>
        <v>Start group 1 for 100km</v>
      </c>
    </row>
    <row r="48" spans="1:8">
      <c r="A48" s="4">
        <v>46</v>
      </c>
      <c r="B48" s="5" t="s">
        <v>12972</v>
      </c>
      <c r="C48" s="5" t="s">
        <v>12973</v>
      </c>
      <c r="D48" s="30">
        <v>0.10638888888888888</v>
      </c>
      <c r="E48" s="37">
        <f t="shared" si="0"/>
        <v>8.8974854932301742E-2</v>
      </c>
      <c r="F48" s="37">
        <f t="shared" si="1"/>
        <v>0.19021105787906242</v>
      </c>
      <c r="G48" s="4" t="str">
        <f t="shared" si="2"/>
        <v>Start group 1 for 50km</v>
      </c>
      <c r="H48" s="4" t="str">
        <f t="shared" si="3"/>
        <v>Start group 1 for 100km</v>
      </c>
    </row>
    <row r="49" spans="1:8">
      <c r="A49" s="4">
        <v>47</v>
      </c>
      <c r="B49" s="5" t="s">
        <v>44</v>
      </c>
      <c r="C49" s="5" t="s">
        <v>6022</v>
      </c>
      <c r="D49" s="30">
        <v>0.10657407407407408</v>
      </c>
      <c r="E49" s="37">
        <f t="shared" si="0"/>
        <v>9.0909090909090912E-2</v>
      </c>
      <c r="F49" s="37">
        <f t="shared" si="1"/>
        <v>0.19228279166127152</v>
      </c>
      <c r="G49" s="4" t="str">
        <f t="shared" si="2"/>
        <v>Start group 1 for 50km</v>
      </c>
      <c r="H49" s="4" t="str">
        <f t="shared" si="3"/>
        <v>Start group 1 for 100km</v>
      </c>
    </row>
    <row r="50" spans="1:8">
      <c r="A50" s="4">
        <v>48</v>
      </c>
      <c r="B50" s="5" t="s">
        <v>12974</v>
      </c>
      <c r="C50" s="5" t="s">
        <v>7431</v>
      </c>
      <c r="D50" s="30">
        <v>0.10660879629629628</v>
      </c>
      <c r="E50" s="37">
        <f t="shared" si="0"/>
        <v>9.2843326885880081E-2</v>
      </c>
      <c r="F50" s="37">
        <f t="shared" si="1"/>
        <v>0.19267124174543579</v>
      </c>
      <c r="G50" s="4" t="str">
        <f t="shared" si="2"/>
        <v>Start group 1 for 50km</v>
      </c>
      <c r="H50" s="4" t="str">
        <f t="shared" si="3"/>
        <v>Start group 1 for 100km</v>
      </c>
    </row>
    <row r="51" spans="1:8">
      <c r="A51" s="4">
        <v>49</v>
      </c>
      <c r="B51" s="5" t="s">
        <v>7140</v>
      </c>
      <c r="C51" s="5" t="s">
        <v>9568</v>
      </c>
      <c r="D51" s="30">
        <v>0.10682870370370372</v>
      </c>
      <c r="E51" s="37">
        <f t="shared" si="0"/>
        <v>9.4777562862669251E-2</v>
      </c>
      <c r="F51" s="37">
        <f t="shared" si="1"/>
        <v>0.19513142561180893</v>
      </c>
      <c r="G51" s="4" t="str">
        <f t="shared" si="2"/>
        <v>Start group 1 for 50km</v>
      </c>
      <c r="H51" s="4" t="str">
        <f t="shared" si="3"/>
        <v>Start group 1 for 100km</v>
      </c>
    </row>
    <row r="52" spans="1:8">
      <c r="A52" s="4">
        <v>50</v>
      </c>
      <c r="B52" s="5" t="s">
        <v>9531</v>
      </c>
      <c r="C52" s="5" t="s">
        <v>2711</v>
      </c>
      <c r="D52" s="30">
        <v>0.10690972222222223</v>
      </c>
      <c r="E52" s="37">
        <f t="shared" si="0"/>
        <v>9.6711798839458407E-2</v>
      </c>
      <c r="F52" s="37">
        <f t="shared" si="1"/>
        <v>0.19603780914152522</v>
      </c>
      <c r="G52" s="4" t="str">
        <f t="shared" si="2"/>
        <v>Start group 1 for 50km</v>
      </c>
      <c r="H52" s="4" t="str">
        <f t="shared" si="3"/>
        <v>Start group 1 for 100km</v>
      </c>
    </row>
    <row r="53" spans="1:8">
      <c r="A53" s="4">
        <v>51</v>
      </c>
      <c r="B53" s="5" t="s">
        <v>42</v>
      </c>
      <c r="C53" s="5" t="s">
        <v>9935</v>
      </c>
      <c r="D53" s="30">
        <v>0.10690972222222223</v>
      </c>
      <c r="E53" s="37">
        <f t="shared" si="0"/>
        <v>9.8646034816247577E-2</v>
      </c>
      <c r="F53" s="37">
        <f t="shared" si="1"/>
        <v>0.19603780914152522</v>
      </c>
      <c r="G53" s="4" t="str">
        <f t="shared" si="2"/>
        <v>Start group 1 for 50km</v>
      </c>
      <c r="H53" s="4" t="str">
        <f t="shared" si="3"/>
        <v>Start group 1 for 100km</v>
      </c>
    </row>
    <row r="54" spans="1:8">
      <c r="A54" s="4">
        <v>52</v>
      </c>
      <c r="B54" s="5" t="s">
        <v>177</v>
      </c>
      <c r="C54" s="5" t="s">
        <v>5885</v>
      </c>
      <c r="D54" s="30">
        <v>0.10697916666666667</v>
      </c>
      <c r="E54" s="37">
        <f t="shared" si="0"/>
        <v>0.10058027079303675</v>
      </c>
      <c r="F54" s="37">
        <f t="shared" si="1"/>
        <v>0.19681470930985376</v>
      </c>
      <c r="G54" s="4" t="str">
        <f t="shared" si="2"/>
        <v>Start group 1 for 50km</v>
      </c>
      <c r="H54" s="4" t="str">
        <f t="shared" si="3"/>
        <v>Start group 1 for 100km</v>
      </c>
    </row>
    <row r="55" spans="1:8">
      <c r="A55" s="4">
        <v>53</v>
      </c>
      <c r="B55" s="5" t="s">
        <v>86</v>
      </c>
      <c r="C55" s="5" t="s">
        <v>9573</v>
      </c>
      <c r="D55" s="30">
        <v>0.10702546296296296</v>
      </c>
      <c r="E55" s="37">
        <f t="shared" si="0"/>
        <v>0.10251450676982592</v>
      </c>
      <c r="F55" s="37">
        <f t="shared" si="1"/>
        <v>0.19733264275540596</v>
      </c>
      <c r="G55" s="4" t="str">
        <f t="shared" si="2"/>
        <v>Start group 1 for 50km</v>
      </c>
      <c r="H55" s="4" t="str">
        <f t="shared" si="3"/>
        <v>Start group 1 for 100km</v>
      </c>
    </row>
    <row r="56" spans="1:8">
      <c r="A56" s="4">
        <v>54</v>
      </c>
      <c r="B56" s="5" t="s">
        <v>70</v>
      </c>
      <c r="C56" s="5" t="s">
        <v>8249</v>
      </c>
      <c r="D56" s="30">
        <v>0.10718749999999999</v>
      </c>
      <c r="E56" s="37">
        <f t="shared" si="0"/>
        <v>0.10444874274661509</v>
      </c>
      <c r="F56" s="37">
        <f t="shared" si="1"/>
        <v>0.19914540981483872</v>
      </c>
      <c r="G56" s="4" t="str">
        <f t="shared" si="2"/>
        <v>Start group 1 for 50km</v>
      </c>
      <c r="H56" s="4" t="str">
        <f t="shared" si="3"/>
        <v>Start group 1 for 100km</v>
      </c>
    </row>
    <row r="57" spans="1:8">
      <c r="A57" s="4">
        <v>55</v>
      </c>
      <c r="B57" s="5" t="s">
        <v>707</v>
      </c>
      <c r="C57" s="5" t="s">
        <v>7534</v>
      </c>
      <c r="D57" s="30">
        <v>0.10739583333333334</v>
      </c>
      <c r="E57" s="37">
        <f t="shared" si="0"/>
        <v>0.10638297872340426</v>
      </c>
      <c r="F57" s="37">
        <f t="shared" si="1"/>
        <v>0.20147611031982393</v>
      </c>
      <c r="G57" s="4" t="str">
        <f t="shared" si="2"/>
        <v>Start group 1 for 50km</v>
      </c>
      <c r="H57" s="4" t="str">
        <f t="shared" si="3"/>
        <v>Start group 2 for 100km</v>
      </c>
    </row>
    <row r="58" spans="1:8">
      <c r="A58" s="4">
        <v>56</v>
      </c>
      <c r="B58" s="5" t="s">
        <v>83</v>
      </c>
      <c r="C58" s="5" t="s">
        <v>9942</v>
      </c>
      <c r="D58" s="30">
        <v>0.10784722222222222</v>
      </c>
      <c r="E58" s="37">
        <f t="shared" si="0"/>
        <v>0.10831721470019343</v>
      </c>
      <c r="F58" s="37">
        <f t="shared" si="1"/>
        <v>0.20652596141395838</v>
      </c>
      <c r="G58" s="4" t="str">
        <f t="shared" si="2"/>
        <v>Start group 1 for 50km</v>
      </c>
      <c r="H58" s="4" t="str">
        <f t="shared" si="3"/>
        <v>Start group 2 for 100km</v>
      </c>
    </row>
    <row r="59" spans="1:8">
      <c r="A59" s="4">
        <v>57</v>
      </c>
      <c r="B59" s="5" t="s">
        <v>602</v>
      </c>
      <c r="C59" s="5" t="s">
        <v>12975</v>
      </c>
      <c r="D59" s="30">
        <v>0.10810185185185185</v>
      </c>
      <c r="E59" s="37">
        <f t="shared" si="0"/>
        <v>0.1102514506769826</v>
      </c>
      <c r="F59" s="37">
        <f t="shared" si="1"/>
        <v>0.20937459536449557</v>
      </c>
      <c r="G59" s="4" t="str">
        <f t="shared" si="2"/>
        <v>Start group 1 for 50km</v>
      </c>
      <c r="H59" s="4" t="str">
        <f t="shared" si="3"/>
        <v>Start group 2 for 100km</v>
      </c>
    </row>
    <row r="60" spans="1:8">
      <c r="A60" s="4">
        <v>58</v>
      </c>
      <c r="B60" s="5" t="s">
        <v>2519</v>
      </c>
      <c r="C60" s="5" t="s">
        <v>5729</v>
      </c>
      <c r="D60" s="30">
        <v>0.10870370370370371</v>
      </c>
      <c r="E60" s="37">
        <f t="shared" si="0"/>
        <v>0.11218568665377177</v>
      </c>
      <c r="F60" s="37">
        <f t="shared" si="1"/>
        <v>0.21610773015667484</v>
      </c>
      <c r="G60" s="4" t="str">
        <f t="shared" si="2"/>
        <v>Start group 1 for 50km</v>
      </c>
      <c r="H60" s="4" t="str">
        <f t="shared" si="3"/>
        <v>Start group 2 for 100km</v>
      </c>
    </row>
    <row r="61" spans="1:8">
      <c r="A61" s="4">
        <v>59</v>
      </c>
      <c r="B61" s="5" t="s">
        <v>44</v>
      </c>
      <c r="C61" s="5" t="s">
        <v>5824</v>
      </c>
      <c r="D61" s="30">
        <v>0.10883101851851852</v>
      </c>
      <c r="E61" s="37">
        <f t="shared" si="0"/>
        <v>0.11411992263056092</v>
      </c>
      <c r="F61" s="37">
        <f t="shared" si="1"/>
        <v>0.21753204713194355</v>
      </c>
      <c r="G61" s="4" t="str">
        <f t="shared" si="2"/>
        <v>Start group 1 for 50km</v>
      </c>
      <c r="H61" s="4" t="str">
        <f t="shared" si="3"/>
        <v>Start group 2 for 100km</v>
      </c>
    </row>
    <row r="62" spans="1:8">
      <c r="A62" s="4">
        <v>60</v>
      </c>
      <c r="B62" s="5" t="s">
        <v>50</v>
      </c>
      <c r="C62" s="5" t="s">
        <v>12976</v>
      </c>
      <c r="D62" s="30">
        <v>0.10895833333333334</v>
      </c>
      <c r="E62" s="37">
        <f t="shared" si="0"/>
        <v>0.11605415860735009</v>
      </c>
      <c r="F62" s="37">
        <f t="shared" si="1"/>
        <v>0.21895636410721225</v>
      </c>
      <c r="G62" s="4" t="str">
        <f t="shared" si="2"/>
        <v>Start group 1 for 50km</v>
      </c>
      <c r="H62" s="4" t="str">
        <f t="shared" si="3"/>
        <v>Start group 2 for 100km</v>
      </c>
    </row>
    <row r="63" spans="1:8">
      <c r="A63" s="4">
        <v>61</v>
      </c>
      <c r="B63" s="5" t="s">
        <v>33</v>
      </c>
      <c r="C63" s="5" t="s">
        <v>9863</v>
      </c>
      <c r="D63" s="30">
        <v>0.10903935185185186</v>
      </c>
      <c r="E63" s="37">
        <f t="shared" si="0"/>
        <v>0.11798839458413926</v>
      </c>
      <c r="F63" s="37">
        <f t="shared" si="1"/>
        <v>0.21986274763692873</v>
      </c>
      <c r="G63" s="4" t="str">
        <f t="shared" si="2"/>
        <v>Start group 1 for 50km</v>
      </c>
      <c r="H63" s="4" t="str">
        <f t="shared" si="3"/>
        <v>Start group 2 for 100km</v>
      </c>
    </row>
    <row r="64" spans="1:8">
      <c r="A64" s="4">
        <v>62</v>
      </c>
      <c r="B64" s="5" t="s">
        <v>16</v>
      </c>
      <c r="C64" s="5" t="s">
        <v>10486</v>
      </c>
      <c r="D64" s="30">
        <v>0.10917824074074074</v>
      </c>
      <c r="E64" s="37">
        <f t="shared" si="0"/>
        <v>0.11992263056092843</v>
      </c>
      <c r="F64" s="37">
        <f t="shared" si="1"/>
        <v>0.2214165479735854</v>
      </c>
      <c r="G64" s="4" t="str">
        <f t="shared" si="2"/>
        <v>Start group 1 for 50km</v>
      </c>
      <c r="H64" s="4" t="str">
        <f t="shared" si="3"/>
        <v>Start group 2 for 100km</v>
      </c>
    </row>
    <row r="65" spans="1:8">
      <c r="A65" s="4">
        <v>63</v>
      </c>
      <c r="B65" s="5" t="s">
        <v>99</v>
      </c>
      <c r="C65" s="5" t="s">
        <v>12977</v>
      </c>
      <c r="D65" s="30">
        <v>0.1092361111111111</v>
      </c>
      <c r="E65" s="37">
        <f t="shared" si="0"/>
        <v>0.1218568665377176</v>
      </c>
      <c r="F65" s="37">
        <f t="shared" si="1"/>
        <v>0.22206396478052579</v>
      </c>
      <c r="G65" s="4" t="str">
        <f t="shared" si="2"/>
        <v>Start group 1 for 50km</v>
      </c>
      <c r="H65" s="4" t="str">
        <f t="shared" si="3"/>
        <v>Start group 2 for 100km</v>
      </c>
    </row>
    <row r="66" spans="1:8">
      <c r="A66" s="4">
        <v>64</v>
      </c>
      <c r="B66" s="5" t="s">
        <v>38</v>
      </c>
      <c r="C66" s="5" t="s">
        <v>12978</v>
      </c>
      <c r="D66" s="30">
        <v>0.10946759259259259</v>
      </c>
      <c r="E66" s="37">
        <f t="shared" si="0"/>
        <v>0.12379110251450677</v>
      </c>
      <c r="F66" s="37">
        <f t="shared" si="1"/>
        <v>0.22465363200828686</v>
      </c>
      <c r="G66" s="4" t="str">
        <f t="shared" si="2"/>
        <v>Start group 1 for 50km</v>
      </c>
      <c r="H66" s="4" t="str">
        <f t="shared" si="3"/>
        <v>Start group 2 for 100km</v>
      </c>
    </row>
    <row r="67" spans="1:8">
      <c r="A67" s="4">
        <v>65</v>
      </c>
      <c r="B67" s="5" t="s">
        <v>311</v>
      </c>
      <c r="C67" s="5" t="s">
        <v>9947</v>
      </c>
      <c r="D67" s="30">
        <v>0.10995370370370371</v>
      </c>
      <c r="E67" s="37">
        <f t="shared" si="0"/>
        <v>0.12572533849129594</v>
      </c>
      <c r="F67" s="37">
        <f t="shared" si="1"/>
        <v>0.23009193318658558</v>
      </c>
      <c r="G67" s="4" t="str">
        <f t="shared" si="2"/>
        <v>Start group 1 for 50km</v>
      </c>
      <c r="H67" s="4" t="str">
        <f t="shared" si="3"/>
        <v>Start group 2 for 100km</v>
      </c>
    </row>
    <row r="68" spans="1:8">
      <c r="A68" s="4">
        <v>66</v>
      </c>
      <c r="B68" s="5" t="s">
        <v>813</v>
      </c>
      <c r="C68" s="5" t="s">
        <v>9529</v>
      </c>
      <c r="D68" s="30">
        <v>0.10996527777777777</v>
      </c>
      <c r="E68" s="37">
        <f t="shared" ref="E68:E131" si="4">A68/517</f>
        <v>0.1276595744680851</v>
      </c>
      <c r="F68" s="37">
        <f t="shared" ref="F68:F131" si="5">((HOUR(D68)*60+MINUTE(D68)+SECOND(D68)/60)-(HOUR($D$3)*60+MINUTE($D$3)+SECOND($D$3)/60))/(HOUR($D$3)*60+MINUTE($D$3)+SECOND($D$3)/60)</f>
        <v>0.23022141654797351</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4">
        <v>67</v>
      </c>
      <c r="B69" s="5" t="s">
        <v>338</v>
      </c>
      <c r="C69" s="5" t="s">
        <v>5927</v>
      </c>
      <c r="D69" s="30">
        <v>0.11006944444444444</v>
      </c>
      <c r="E69" s="37">
        <f t="shared" si="4"/>
        <v>0.12959381044487428</v>
      </c>
      <c r="F69" s="37">
        <f t="shared" si="5"/>
        <v>0.23138676680046613</v>
      </c>
      <c r="G69" s="4" t="str">
        <f t="shared" si="6"/>
        <v>Start group 1 for 50km</v>
      </c>
      <c r="H69" s="4" t="str">
        <f t="shared" si="7"/>
        <v>Start group 2 for 100km</v>
      </c>
    </row>
    <row r="70" spans="1:8">
      <c r="A70" s="4">
        <v>68</v>
      </c>
      <c r="B70" s="5" t="s">
        <v>278</v>
      </c>
      <c r="C70" s="5" t="s">
        <v>9990</v>
      </c>
      <c r="D70" s="30">
        <v>0.11011574074074075</v>
      </c>
      <c r="E70" s="37">
        <f t="shared" si="4"/>
        <v>0.13152804642166344</v>
      </c>
      <c r="F70" s="37">
        <f t="shared" si="5"/>
        <v>0.23190470024601834</v>
      </c>
      <c r="G70" s="4" t="str">
        <f t="shared" si="6"/>
        <v>Start group 1 for 50km</v>
      </c>
      <c r="H70" s="4" t="str">
        <f t="shared" si="7"/>
        <v>Start group 2 for 100km</v>
      </c>
    </row>
    <row r="71" spans="1:8">
      <c r="A71" s="4">
        <v>69</v>
      </c>
      <c r="B71" s="5" t="s">
        <v>65</v>
      </c>
      <c r="C71" s="5" t="s">
        <v>10028</v>
      </c>
      <c r="D71" s="30">
        <v>0.11017361111111111</v>
      </c>
      <c r="E71" s="37">
        <f t="shared" si="4"/>
        <v>0.13346228239845262</v>
      </c>
      <c r="F71" s="37">
        <f t="shared" si="5"/>
        <v>0.23255211705295872</v>
      </c>
      <c r="G71" s="4" t="str">
        <f t="shared" si="6"/>
        <v>Start group 1 for 50km</v>
      </c>
      <c r="H71" s="4" t="str">
        <f t="shared" si="7"/>
        <v>Start group 2 for 100km</v>
      </c>
    </row>
    <row r="72" spans="1:8">
      <c r="A72" s="4">
        <v>70</v>
      </c>
      <c r="B72" s="5" t="s">
        <v>79</v>
      </c>
      <c r="C72" s="5" t="s">
        <v>5675</v>
      </c>
      <c r="D72" s="30">
        <v>0.11032407407407407</v>
      </c>
      <c r="E72" s="37">
        <f t="shared" si="4"/>
        <v>0.13539651837524178</v>
      </c>
      <c r="F72" s="37">
        <f t="shared" si="5"/>
        <v>0.23423540075100355</v>
      </c>
      <c r="G72" s="4" t="str">
        <f t="shared" si="6"/>
        <v>Start group 1 for 50km</v>
      </c>
      <c r="H72" s="4" t="str">
        <f t="shared" si="7"/>
        <v>Start group 2 for 100km</v>
      </c>
    </row>
    <row r="73" spans="1:8">
      <c r="A73" s="4">
        <v>71</v>
      </c>
      <c r="B73" s="5" t="s">
        <v>12824</v>
      </c>
      <c r="C73" s="5" t="s">
        <v>12823</v>
      </c>
      <c r="D73" s="30">
        <v>0.11032407407407407</v>
      </c>
      <c r="E73" s="37">
        <f t="shared" si="4"/>
        <v>0.13733075435203096</v>
      </c>
      <c r="F73" s="37">
        <f t="shared" si="5"/>
        <v>0.23423540075100355</v>
      </c>
      <c r="G73" s="4" t="str">
        <f t="shared" si="6"/>
        <v>Start group 1 for 50km</v>
      </c>
      <c r="H73" s="4" t="str">
        <f t="shared" si="7"/>
        <v>Start group 2 for 100km</v>
      </c>
    </row>
    <row r="74" spans="1:8">
      <c r="A74" s="4">
        <v>72</v>
      </c>
      <c r="B74" s="5" t="s">
        <v>42</v>
      </c>
      <c r="C74" s="5" t="s">
        <v>5824</v>
      </c>
      <c r="D74" s="30">
        <v>0.11057870370370371</v>
      </c>
      <c r="E74" s="37">
        <f t="shared" si="4"/>
        <v>0.13926499032882012</v>
      </c>
      <c r="F74" s="37">
        <f t="shared" si="5"/>
        <v>0.23708403470154074</v>
      </c>
      <c r="G74" s="4" t="str">
        <f t="shared" si="6"/>
        <v>Start group 1 for 50km</v>
      </c>
      <c r="H74" s="4" t="str">
        <f t="shared" si="7"/>
        <v>Start group 2 for 100km</v>
      </c>
    </row>
    <row r="75" spans="1:8">
      <c r="A75" s="4">
        <v>73</v>
      </c>
      <c r="B75" s="5" t="s">
        <v>443</v>
      </c>
      <c r="C75" s="5" t="s">
        <v>7371</v>
      </c>
      <c r="D75" s="30">
        <v>0.11081018518518519</v>
      </c>
      <c r="E75" s="37">
        <f t="shared" si="4"/>
        <v>0.14119922630560927</v>
      </c>
      <c r="F75" s="37">
        <f t="shared" si="5"/>
        <v>0.23967370192930204</v>
      </c>
      <c r="G75" s="4" t="str">
        <f t="shared" si="6"/>
        <v>Start group 1 for 50km</v>
      </c>
      <c r="H75" s="4" t="str">
        <f t="shared" si="7"/>
        <v>Start group 2 for 100km</v>
      </c>
    </row>
    <row r="76" spans="1:8">
      <c r="A76" s="4">
        <v>74</v>
      </c>
      <c r="B76" s="5" t="s">
        <v>10809</v>
      </c>
      <c r="C76" s="5" t="s">
        <v>8162</v>
      </c>
      <c r="D76" s="30">
        <v>0.1108912037037037</v>
      </c>
      <c r="E76" s="37">
        <f t="shared" si="4"/>
        <v>0.14313346228239845</v>
      </c>
      <c r="F76" s="37">
        <f t="shared" si="5"/>
        <v>0.24058008545901852</v>
      </c>
      <c r="G76" s="4" t="str">
        <f t="shared" si="6"/>
        <v>Start group 1 for 50km</v>
      </c>
      <c r="H76" s="4" t="str">
        <f t="shared" si="7"/>
        <v>Start group 2 for 100km</v>
      </c>
    </row>
    <row r="77" spans="1:8">
      <c r="A77" s="4">
        <v>75</v>
      </c>
      <c r="B77" s="5" t="s">
        <v>137</v>
      </c>
      <c r="C77" s="5" t="s">
        <v>9438</v>
      </c>
      <c r="D77" s="30">
        <v>0.1110300925925926</v>
      </c>
      <c r="E77" s="37">
        <f t="shared" si="4"/>
        <v>0.14506769825918761</v>
      </c>
      <c r="F77" s="37">
        <f t="shared" si="5"/>
        <v>0.24213388579567519</v>
      </c>
      <c r="G77" s="4" t="str">
        <f t="shared" si="6"/>
        <v>Start group 1 for 50km</v>
      </c>
      <c r="H77" s="4" t="str">
        <f t="shared" si="7"/>
        <v>Start group 2 for 100km</v>
      </c>
    </row>
    <row r="78" spans="1:8">
      <c r="A78" s="4">
        <v>76</v>
      </c>
      <c r="B78" s="5" t="s">
        <v>514</v>
      </c>
      <c r="C78" s="5" t="s">
        <v>9955</v>
      </c>
      <c r="D78" s="30">
        <v>0.11109953703703705</v>
      </c>
      <c r="E78" s="37">
        <f t="shared" si="4"/>
        <v>0.14700193423597679</v>
      </c>
      <c r="F78" s="37">
        <f t="shared" si="5"/>
        <v>0.24291078596400351</v>
      </c>
      <c r="G78" s="4" t="str">
        <f t="shared" si="6"/>
        <v>Start group 1 for 50km</v>
      </c>
      <c r="H78" s="4" t="str">
        <f t="shared" si="7"/>
        <v>Start group 2 for 100km</v>
      </c>
    </row>
    <row r="79" spans="1:8">
      <c r="A79" s="4">
        <v>77</v>
      </c>
      <c r="B79" s="5" t="s">
        <v>18</v>
      </c>
      <c r="C79" s="5" t="s">
        <v>9943</v>
      </c>
      <c r="D79" s="30">
        <v>0.11122685185185184</v>
      </c>
      <c r="E79" s="37">
        <f t="shared" si="4"/>
        <v>0.14893617021276595</v>
      </c>
      <c r="F79" s="37">
        <f t="shared" si="5"/>
        <v>0.24433510293927221</v>
      </c>
      <c r="G79" s="4" t="str">
        <f t="shared" si="6"/>
        <v>Start group 1 for 50km</v>
      </c>
      <c r="H79" s="4" t="str">
        <f t="shared" si="7"/>
        <v>Start group 2 for 100km</v>
      </c>
    </row>
    <row r="80" spans="1:8">
      <c r="A80" s="4">
        <v>78</v>
      </c>
      <c r="B80" s="5" t="s">
        <v>152</v>
      </c>
      <c r="C80" s="5" t="s">
        <v>7207</v>
      </c>
      <c r="D80" s="30">
        <v>0.11141203703703705</v>
      </c>
      <c r="E80" s="37">
        <f t="shared" si="4"/>
        <v>0.15087040618955513</v>
      </c>
      <c r="F80" s="37">
        <f t="shared" si="5"/>
        <v>0.24640683672148131</v>
      </c>
      <c r="G80" s="4" t="str">
        <f t="shared" si="6"/>
        <v>Start group 1 for 50km</v>
      </c>
      <c r="H80" s="4" t="str">
        <f t="shared" si="7"/>
        <v>Start group 2 for 100km</v>
      </c>
    </row>
    <row r="81" spans="1:8">
      <c r="A81" s="4">
        <v>79</v>
      </c>
      <c r="B81" s="5" t="s">
        <v>17</v>
      </c>
      <c r="C81" s="5" t="s">
        <v>12979</v>
      </c>
      <c r="D81" s="30">
        <v>0.11153935185185186</v>
      </c>
      <c r="E81" s="37">
        <f t="shared" si="4"/>
        <v>0.15280464216634429</v>
      </c>
      <c r="F81" s="37">
        <f t="shared" si="5"/>
        <v>0.24783115369675002</v>
      </c>
      <c r="G81" s="4" t="str">
        <f t="shared" si="6"/>
        <v>Start group 1 for 50km</v>
      </c>
      <c r="H81" s="4" t="str">
        <f t="shared" si="7"/>
        <v>Start group 2 for 100km</v>
      </c>
    </row>
    <row r="82" spans="1:8">
      <c r="A82" s="4">
        <v>80</v>
      </c>
      <c r="B82" s="5" t="s">
        <v>206</v>
      </c>
      <c r="C82" s="5" t="s">
        <v>10751</v>
      </c>
      <c r="D82" s="30">
        <v>0.11158564814814814</v>
      </c>
      <c r="E82" s="37">
        <f t="shared" si="4"/>
        <v>0.15473887814313347</v>
      </c>
      <c r="F82" s="37">
        <f t="shared" si="5"/>
        <v>0.24834908714230222</v>
      </c>
      <c r="G82" s="4" t="str">
        <f t="shared" si="6"/>
        <v>Start group 1 for 50km</v>
      </c>
      <c r="H82" s="4" t="str">
        <f t="shared" si="7"/>
        <v>Start group 2 for 100km</v>
      </c>
    </row>
    <row r="83" spans="1:8">
      <c r="A83" s="4">
        <v>81</v>
      </c>
      <c r="B83" s="5" t="s">
        <v>17</v>
      </c>
      <c r="C83" s="5" t="s">
        <v>5968</v>
      </c>
      <c r="D83" s="30">
        <v>0.11189814814814815</v>
      </c>
      <c r="E83" s="37">
        <f t="shared" si="4"/>
        <v>0.15667311411992263</v>
      </c>
      <c r="F83" s="37">
        <f t="shared" si="5"/>
        <v>0.2518451378997798</v>
      </c>
      <c r="G83" s="4" t="str">
        <f t="shared" si="6"/>
        <v>Start group 1 for 50km</v>
      </c>
      <c r="H83" s="4" t="str">
        <f t="shared" si="7"/>
        <v>Start group 2 for 100km</v>
      </c>
    </row>
    <row r="84" spans="1:8">
      <c r="A84" s="4">
        <v>82</v>
      </c>
      <c r="B84" s="5" t="s">
        <v>2575</v>
      </c>
      <c r="C84" s="5" t="s">
        <v>12980</v>
      </c>
      <c r="D84" s="30">
        <v>0.11204861111111113</v>
      </c>
      <c r="E84" s="37">
        <f t="shared" si="4"/>
        <v>0.15860735009671179</v>
      </c>
      <c r="F84" s="37">
        <f t="shared" si="5"/>
        <v>0.25352842159782463</v>
      </c>
      <c r="G84" s="4" t="str">
        <f t="shared" si="6"/>
        <v>Start group 1 for 50km</v>
      </c>
      <c r="H84" s="4" t="str">
        <f t="shared" si="7"/>
        <v>Start group 2 for 100km</v>
      </c>
    </row>
    <row r="85" spans="1:8">
      <c r="A85" s="4">
        <v>83</v>
      </c>
      <c r="B85" s="5" t="s">
        <v>469</v>
      </c>
      <c r="C85" s="5" t="s">
        <v>7371</v>
      </c>
      <c r="D85" s="30">
        <v>0.1122337962962963</v>
      </c>
      <c r="E85" s="37">
        <f t="shared" si="4"/>
        <v>0.16054158607350097</v>
      </c>
      <c r="F85" s="37">
        <f t="shared" si="5"/>
        <v>0.25560015538003372</v>
      </c>
      <c r="G85" s="4" t="str">
        <f t="shared" si="6"/>
        <v>Start group 1 for 50km</v>
      </c>
      <c r="H85" s="4" t="str">
        <f t="shared" si="7"/>
        <v>Start group 2 for 100km</v>
      </c>
    </row>
    <row r="86" spans="1:8">
      <c r="A86" s="4">
        <v>84</v>
      </c>
      <c r="B86" s="5" t="s">
        <v>210</v>
      </c>
      <c r="C86" s="5" t="s">
        <v>9982</v>
      </c>
      <c r="D86" s="30">
        <v>0.11255787037037036</v>
      </c>
      <c r="E86" s="37">
        <f t="shared" si="4"/>
        <v>0.16247582205029013</v>
      </c>
      <c r="F86" s="37">
        <f t="shared" si="5"/>
        <v>0.25922568949889946</v>
      </c>
      <c r="G86" s="4" t="str">
        <f t="shared" si="6"/>
        <v>Start group 1 for 50km</v>
      </c>
      <c r="H86" s="4" t="str">
        <f t="shared" si="7"/>
        <v>Start group 2 for 100km</v>
      </c>
    </row>
    <row r="87" spans="1:8">
      <c r="A87" s="4">
        <v>85</v>
      </c>
      <c r="B87" s="5" t="s">
        <v>31</v>
      </c>
      <c r="C87" s="5" t="s">
        <v>5935</v>
      </c>
      <c r="D87" s="30">
        <v>0.11260416666666667</v>
      </c>
      <c r="E87" s="37">
        <f t="shared" si="4"/>
        <v>0.16441005802707931</v>
      </c>
      <c r="F87" s="37">
        <f t="shared" si="5"/>
        <v>0.25974362294445169</v>
      </c>
      <c r="G87" s="4" t="str">
        <f t="shared" si="6"/>
        <v>Start group 1 for 50km</v>
      </c>
      <c r="H87" s="4" t="str">
        <f t="shared" si="7"/>
        <v>Start group 2 for 100km</v>
      </c>
    </row>
    <row r="88" spans="1:8">
      <c r="A88" s="4">
        <v>86</v>
      </c>
      <c r="B88" s="5" t="s">
        <v>31</v>
      </c>
      <c r="C88" s="5" t="s">
        <v>9977</v>
      </c>
      <c r="D88" s="30">
        <v>0.11263888888888889</v>
      </c>
      <c r="E88" s="37">
        <f t="shared" si="4"/>
        <v>0.16634429400386846</v>
      </c>
      <c r="F88" s="37">
        <f t="shared" si="5"/>
        <v>0.26013207302861574</v>
      </c>
      <c r="G88" s="4" t="str">
        <f t="shared" si="6"/>
        <v>Start group 1 for 50km</v>
      </c>
      <c r="H88" s="4" t="str">
        <f t="shared" si="7"/>
        <v>Start group 2 for 100km</v>
      </c>
    </row>
    <row r="89" spans="1:8">
      <c r="A89" s="4">
        <v>87</v>
      </c>
      <c r="B89" s="5" t="s">
        <v>41</v>
      </c>
      <c r="C89" s="5" t="s">
        <v>5933</v>
      </c>
      <c r="D89" s="30">
        <v>0.11266203703703703</v>
      </c>
      <c r="E89" s="37">
        <f t="shared" si="4"/>
        <v>0.16827852998065765</v>
      </c>
      <c r="F89" s="37">
        <f t="shared" si="5"/>
        <v>0.26039103975139183</v>
      </c>
      <c r="G89" s="4" t="str">
        <f t="shared" si="6"/>
        <v>Start group 1 for 50km</v>
      </c>
      <c r="H89" s="4" t="str">
        <f t="shared" si="7"/>
        <v>Start group 2 for 100km</v>
      </c>
    </row>
    <row r="90" spans="1:8">
      <c r="A90" s="4">
        <v>88</v>
      </c>
      <c r="B90" s="5" t="s">
        <v>31</v>
      </c>
      <c r="C90" s="5" t="s">
        <v>5643</v>
      </c>
      <c r="D90" s="30">
        <v>0.11290509259259258</v>
      </c>
      <c r="E90" s="37">
        <f t="shared" si="4"/>
        <v>0.1702127659574468</v>
      </c>
      <c r="F90" s="37">
        <f t="shared" si="5"/>
        <v>0.26311019034054128</v>
      </c>
      <c r="G90" s="4" t="str">
        <f t="shared" si="6"/>
        <v>Start group 1 for 50km</v>
      </c>
      <c r="H90" s="4" t="str">
        <f t="shared" si="7"/>
        <v>Start group 2 for 100km</v>
      </c>
    </row>
    <row r="91" spans="1:8">
      <c r="A91" s="4">
        <v>89</v>
      </c>
      <c r="B91" s="5" t="s">
        <v>294</v>
      </c>
      <c r="C91" s="5" t="s">
        <v>12981</v>
      </c>
      <c r="D91" s="30">
        <v>0.11296296296296297</v>
      </c>
      <c r="E91" s="37">
        <f t="shared" si="4"/>
        <v>0.17214700193423599</v>
      </c>
      <c r="F91" s="37">
        <f t="shared" si="5"/>
        <v>0.26375760714748148</v>
      </c>
      <c r="G91" s="4" t="str">
        <f t="shared" si="6"/>
        <v>Start group 1 for 50km</v>
      </c>
      <c r="H91" s="4" t="str">
        <f t="shared" si="7"/>
        <v>Start group 2 for 100km</v>
      </c>
    </row>
    <row r="92" spans="1:8">
      <c r="A92" s="4">
        <v>90</v>
      </c>
      <c r="B92" s="5" t="s">
        <v>19</v>
      </c>
      <c r="C92" s="5" t="s">
        <v>9526</v>
      </c>
      <c r="D92" s="30">
        <v>0.11298611111111112</v>
      </c>
      <c r="E92" s="37">
        <f t="shared" si="4"/>
        <v>0.17408123791102514</v>
      </c>
      <c r="F92" s="37">
        <f t="shared" si="5"/>
        <v>0.26401657387025756</v>
      </c>
      <c r="G92" s="4" t="str">
        <f t="shared" si="6"/>
        <v>Start group 1 for 50km</v>
      </c>
      <c r="H92" s="4" t="str">
        <f t="shared" si="7"/>
        <v>Start group 2 for 100km</v>
      </c>
    </row>
    <row r="93" spans="1:8">
      <c r="A93" s="4">
        <v>91</v>
      </c>
      <c r="B93" s="5" t="s">
        <v>529</v>
      </c>
      <c r="C93" s="5" t="s">
        <v>6103</v>
      </c>
      <c r="D93" s="30">
        <v>0.11321759259259261</v>
      </c>
      <c r="E93" s="37">
        <f t="shared" si="4"/>
        <v>0.1760154738878143</v>
      </c>
      <c r="F93" s="37">
        <f t="shared" si="5"/>
        <v>0.26660624109801889</v>
      </c>
      <c r="G93" s="4" t="str">
        <f t="shared" si="6"/>
        <v>Start group 1 for 50km</v>
      </c>
      <c r="H93" s="4" t="str">
        <f t="shared" si="7"/>
        <v>Start group 2 for 100km</v>
      </c>
    </row>
    <row r="94" spans="1:8">
      <c r="A94" s="4">
        <v>92</v>
      </c>
      <c r="B94" s="5" t="s">
        <v>137</v>
      </c>
      <c r="C94" s="5" t="s">
        <v>6079</v>
      </c>
      <c r="D94" s="30">
        <v>0.11337962962962962</v>
      </c>
      <c r="E94" s="37">
        <f t="shared" si="4"/>
        <v>0.17794970986460348</v>
      </c>
      <c r="F94" s="37">
        <f t="shared" si="5"/>
        <v>0.26841900815745184</v>
      </c>
      <c r="G94" s="4" t="str">
        <f t="shared" si="6"/>
        <v>Start group 1 for 50km</v>
      </c>
      <c r="H94" s="4" t="str">
        <f t="shared" si="7"/>
        <v>Start group 2 for 100km</v>
      </c>
    </row>
    <row r="95" spans="1:8">
      <c r="A95" s="4">
        <v>93</v>
      </c>
      <c r="B95" s="5" t="s">
        <v>25</v>
      </c>
      <c r="C95" s="5" t="s">
        <v>12982</v>
      </c>
      <c r="D95" s="30">
        <v>0.11341435185185185</v>
      </c>
      <c r="E95" s="37">
        <f t="shared" si="4"/>
        <v>0.17988394584139264</v>
      </c>
      <c r="F95" s="37">
        <f t="shared" si="5"/>
        <v>0.26880745824161589</v>
      </c>
      <c r="G95" s="4" t="str">
        <f t="shared" si="6"/>
        <v>Start group 1 for 50km</v>
      </c>
      <c r="H95" s="4" t="str">
        <f t="shared" si="7"/>
        <v>Start group 2 for 100km</v>
      </c>
    </row>
    <row r="96" spans="1:8">
      <c r="A96" s="4">
        <v>94</v>
      </c>
      <c r="B96" s="5" t="s">
        <v>48</v>
      </c>
      <c r="C96" s="5" t="s">
        <v>5814</v>
      </c>
      <c r="D96" s="30">
        <v>0.11394675925925928</v>
      </c>
      <c r="E96" s="37">
        <f t="shared" si="4"/>
        <v>0.18181818181818182</v>
      </c>
      <c r="F96" s="37">
        <f t="shared" si="5"/>
        <v>0.27476369286546687</v>
      </c>
      <c r="G96" s="4" t="str">
        <f t="shared" si="6"/>
        <v>Start group 1 for 50km</v>
      </c>
      <c r="H96" s="4" t="str">
        <f t="shared" si="7"/>
        <v>Start group 2 for 100km</v>
      </c>
    </row>
    <row r="97" spans="1:8">
      <c r="A97" s="4">
        <v>95</v>
      </c>
      <c r="B97" s="5" t="s">
        <v>914</v>
      </c>
      <c r="C97" s="5" t="s">
        <v>9707</v>
      </c>
      <c r="D97" s="30">
        <v>0.11410879629629629</v>
      </c>
      <c r="E97" s="37">
        <f t="shared" si="4"/>
        <v>0.18375241779497098</v>
      </c>
      <c r="F97" s="37">
        <f t="shared" si="5"/>
        <v>0.2765764599248996</v>
      </c>
      <c r="G97" s="4" t="str">
        <f t="shared" si="6"/>
        <v>Start group 1 for 50km</v>
      </c>
      <c r="H97" s="4" t="str">
        <f t="shared" si="7"/>
        <v>Start group 2 for 100km</v>
      </c>
    </row>
    <row r="98" spans="1:8">
      <c r="A98" s="4">
        <v>96</v>
      </c>
      <c r="B98" s="5" t="s">
        <v>12</v>
      </c>
      <c r="C98" s="5" t="s">
        <v>7182</v>
      </c>
      <c r="D98" s="30">
        <v>0.1141550925925926</v>
      </c>
      <c r="E98" s="37">
        <f t="shared" si="4"/>
        <v>0.18568665377176016</v>
      </c>
      <c r="F98" s="37">
        <f t="shared" si="5"/>
        <v>0.27709439337045183</v>
      </c>
      <c r="G98" s="4" t="str">
        <f t="shared" si="6"/>
        <v>Start group 1 for 50km</v>
      </c>
      <c r="H98" s="4" t="str">
        <f t="shared" si="7"/>
        <v>Start group 2 for 100km</v>
      </c>
    </row>
    <row r="99" spans="1:8">
      <c r="A99" s="4">
        <v>97</v>
      </c>
      <c r="B99" s="5" t="s">
        <v>49</v>
      </c>
      <c r="C99" s="5" t="s">
        <v>10188</v>
      </c>
      <c r="D99" s="30">
        <v>0.11422453703703704</v>
      </c>
      <c r="E99" s="37">
        <f t="shared" si="4"/>
        <v>0.18762088974854932</v>
      </c>
      <c r="F99" s="37">
        <f t="shared" si="5"/>
        <v>0.27787129353878015</v>
      </c>
      <c r="G99" s="4" t="str">
        <f t="shared" si="6"/>
        <v>Start group 1 for 50km</v>
      </c>
      <c r="H99" s="4" t="str">
        <f t="shared" si="7"/>
        <v>Start group 2 for 100km</v>
      </c>
    </row>
    <row r="100" spans="1:8">
      <c r="A100" s="4">
        <v>98</v>
      </c>
      <c r="B100" s="5" t="s">
        <v>64</v>
      </c>
      <c r="C100" s="5" t="s">
        <v>8162</v>
      </c>
      <c r="D100" s="30">
        <v>0.11464120370370372</v>
      </c>
      <c r="E100" s="37">
        <f t="shared" si="4"/>
        <v>0.1895551257253385</v>
      </c>
      <c r="F100" s="37">
        <f t="shared" si="5"/>
        <v>0.28253269454875052</v>
      </c>
      <c r="G100" s="4" t="str">
        <f t="shared" si="6"/>
        <v>Start group 1 for 50km</v>
      </c>
      <c r="H100" s="4" t="str">
        <f t="shared" si="7"/>
        <v>Start group 2 for 100km</v>
      </c>
    </row>
    <row r="101" spans="1:8">
      <c r="A101" s="4">
        <v>99</v>
      </c>
      <c r="B101" s="5" t="s">
        <v>18</v>
      </c>
      <c r="C101" s="5" t="s">
        <v>5824</v>
      </c>
      <c r="D101" s="30">
        <v>0.11481481481481481</v>
      </c>
      <c r="E101" s="37">
        <f t="shared" si="4"/>
        <v>0.19148936170212766</v>
      </c>
      <c r="F101" s="37">
        <f t="shared" si="5"/>
        <v>0.28447494496957149</v>
      </c>
      <c r="G101" s="4" t="str">
        <f t="shared" si="6"/>
        <v>Start group 1 for 50km</v>
      </c>
      <c r="H101" s="4" t="str">
        <f t="shared" si="7"/>
        <v>Start group 2 for 100km</v>
      </c>
    </row>
    <row r="102" spans="1:8">
      <c r="A102" s="4">
        <v>100</v>
      </c>
      <c r="B102" s="5" t="s">
        <v>94</v>
      </c>
      <c r="C102" s="5" t="s">
        <v>5728</v>
      </c>
      <c r="D102" s="30">
        <v>0.11508101851851853</v>
      </c>
      <c r="E102" s="37">
        <f t="shared" si="4"/>
        <v>0.19342359767891681</v>
      </c>
      <c r="F102" s="37">
        <f t="shared" si="5"/>
        <v>0.28745306228149681</v>
      </c>
      <c r="G102" s="4" t="str">
        <f t="shared" si="6"/>
        <v>Start group 1 for 50km</v>
      </c>
      <c r="H102" s="4" t="str">
        <f t="shared" si="7"/>
        <v>Start group 2 for 100km</v>
      </c>
    </row>
    <row r="103" spans="1:8">
      <c r="A103" s="4">
        <v>101</v>
      </c>
      <c r="B103" s="5" t="s">
        <v>17</v>
      </c>
      <c r="C103" s="5" t="s">
        <v>5794</v>
      </c>
      <c r="D103" s="30">
        <v>0.11508101851851853</v>
      </c>
      <c r="E103" s="37">
        <f t="shared" si="4"/>
        <v>0.195357833655706</v>
      </c>
      <c r="F103" s="37">
        <f t="shared" si="5"/>
        <v>0.28745306228149681</v>
      </c>
      <c r="G103" s="4" t="str">
        <f t="shared" si="6"/>
        <v>Start group 1 for 50km</v>
      </c>
      <c r="H103" s="4" t="str">
        <f t="shared" si="7"/>
        <v>Start group 2 for 100km</v>
      </c>
    </row>
    <row r="104" spans="1:8">
      <c r="A104" s="4">
        <v>102</v>
      </c>
      <c r="B104" s="5" t="s">
        <v>128</v>
      </c>
      <c r="C104" s="5" t="s">
        <v>5746</v>
      </c>
      <c r="D104" s="30">
        <v>0.11538194444444444</v>
      </c>
      <c r="E104" s="37">
        <f t="shared" si="4"/>
        <v>0.19729206963249515</v>
      </c>
      <c r="F104" s="37">
        <f t="shared" si="5"/>
        <v>0.29081962967758646</v>
      </c>
      <c r="G104" s="4" t="str">
        <f t="shared" si="6"/>
        <v>Start group 2 for 50km</v>
      </c>
      <c r="H104" s="4" t="str">
        <f t="shared" si="7"/>
        <v>Start group 2 for 100km</v>
      </c>
    </row>
    <row r="105" spans="1:8">
      <c r="A105" s="4">
        <v>103</v>
      </c>
      <c r="B105" s="5" t="s">
        <v>30</v>
      </c>
      <c r="C105" s="5" t="s">
        <v>7552</v>
      </c>
      <c r="D105" s="30">
        <v>0.11552083333333334</v>
      </c>
      <c r="E105" s="37">
        <f t="shared" si="4"/>
        <v>0.19922630560928434</v>
      </c>
      <c r="F105" s="37">
        <f t="shared" si="5"/>
        <v>0.2923734300142431</v>
      </c>
      <c r="G105" s="4" t="str">
        <f t="shared" si="6"/>
        <v>Start group 2 for 50km</v>
      </c>
      <c r="H105" s="4" t="str">
        <f t="shared" si="7"/>
        <v>Start group 2 for 100km</v>
      </c>
    </row>
    <row r="106" spans="1:8">
      <c r="A106" s="4">
        <v>104</v>
      </c>
      <c r="B106" s="5" t="s">
        <v>49</v>
      </c>
      <c r="C106" s="5" t="s">
        <v>10002</v>
      </c>
      <c r="D106" s="30">
        <v>0.1155324074074074</v>
      </c>
      <c r="E106" s="37">
        <f t="shared" si="4"/>
        <v>0.20116054158607349</v>
      </c>
      <c r="F106" s="37">
        <f t="shared" si="5"/>
        <v>0.29250291337563128</v>
      </c>
      <c r="G106" s="4" t="str">
        <f t="shared" si="6"/>
        <v>Start group 2 for 50km</v>
      </c>
      <c r="H106" s="4" t="str">
        <f t="shared" si="7"/>
        <v>Start group 2 for 100km</v>
      </c>
    </row>
    <row r="107" spans="1:8">
      <c r="A107" s="4">
        <v>105</v>
      </c>
      <c r="B107" s="5" t="s">
        <v>9949</v>
      </c>
      <c r="C107" s="5" t="s">
        <v>6077</v>
      </c>
      <c r="D107" s="30">
        <v>0.11564814814814815</v>
      </c>
      <c r="E107" s="37">
        <f t="shared" si="4"/>
        <v>0.20309477756286268</v>
      </c>
      <c r="F107" s="37">
        <f t="shared" si="5"/>
        <v>0.29379774698951183</v>
      </c>
      <c r="G107" s="4" t="str">
        <f t="shared" si="6"/>
        <v>Start group 2 for 50km</v>
      </c>
      <c r="H107" s="4" t="str">
        <f t="shared" si="7"/>
        <v>Start group 2 for 100km</v>
      </c>
    </row>
    <row r="108" spans="1:8">
      <c r="A108" s="4">
        <v>106</v>
      </c>
      <c r="B108" s="5" t="s">
        <v>529</v>
      </c>
      <c r="C108" s="5" t="s">
        <v>12817</v>
      </c>
      <c r="D108" s="30">
        <v>0.11569444444444445</v>
      </c>
      <c r="E108" s="37">
        <f t="shared" si="4"/>
        <v>0.20502901353965183</v>
      </c>
      <c r="F108" s="37">
        <f t="shared" si="5"/>
        <v>0.29431568043506401</v>
      </c>
      <c r="G108" s="4" t="str">
        <f t="shared" si="6"/>
        <v>Start group 2 for 50km</v>
      </c>
      <c r="H108" s="4" t="str">
        <f t="shared" si="7"/>
        <v>Start group 2 for 100km</v>
      </c>
    </row>
    <row r="109" spans="1:8">
      <c r="A109" s="4">
        <v>107</v>
      </c>
      <c r="B109" s="5" t="s">
        <v>12983</v>
      </c>
      <c r="C109" s="5" t="s">
        <v>7379</v>
      </c>
      <c r="D109" s="30">
        <v>0.1158912037037037</v>
      </c>
      <c r="E109" s="37">
        <f t="shared" si="4"/>
        <v>0.20696324951644102</v>
      </c>
      <c r="F109" s="37">
        <f t="shared" si="5"/>
        <v>0.29651689757866107</v>
      </c>
      <c r="G109" s="4" t="str">
        <f t="shared" si="6"/>
        <v>Start group 2 for 50km</v>
      </c>
      <c r="H109" s="4" t="str">
        <f t="shared" si="7"/>
        <v>Start group 2 for 100km</v>
      </c>
    </row>
    <row r="110" spans="1:8">
      <c r="A110" s="4">
        <v>108</v>
      </c>
      <c r="B110" s="5" t="s">
        <v>10782</v>
      </c>
      <c r="C110" s="5" t="s">
        <v>10783</v>
      </c>
      <c r="D110" s="30">
        <v>0.11645833333333333</v>
      </c>
      <c r="E110" s="37">
        <f t="shared" si="4"/>
        <v>0.20889748549323017</v>
      </c>
      <c r="F110" s="37">
        <f t="shared" si="5"/>
        <v>0.30286158228667603</v>
      </c>
      <c r="G110" s="4" t="str">
        <f t="shared" si="6"/>
        <v>Start group 2 for 50km</v>
      </c>
      <c r="H110" s="4" t="str">
        <f t="shared" si="7"/>
        <v>Start group 2 for 100km</v>
      </c>
    </row>
    <row r="111" spans="1:8">
      <c r="A111" s="4">
        <v>109</v>
      </c>
      <c r="B111" s="5" t="s">
        <v>177</v>
      </c>
      <c r="C111" s="5" t="s">
        <v>5996</v>
      </c>
      <c r="D111" s="30">
        <v>0.11646990740740741</v>
      </c>
      <c r="E111" s="37">
        <f t="shared" si="4"/>
        <v>0.21083172147001933</v>
      </c>
      <c r="F111" s="37">
        <f t="shared" si="5"/>
        <v>0.30299106564806422</v>
      </c>
      <c r="G111" s="4" t="str">
        <f t="shared" si="6"/>
        <v>Start group 2 for 50km</v>
      </c>
      <c r="H111" s="4" t="str">
        <f t="shared" si="7"/>
        <v>Start group 2 for 100km</v>
      </c>
    </row>
    <row r="112" spans="1:8">
      <c r="A112" s="4">
        <v>110</v>
      </c>
      <c r="B112" s="5" t="s">
        <v>12</v>
      </c>
      <c r="C112" s="5" t="s">
        <v>10589</v>
      </c>
      <c r="D112" s="30">
        <v>0.11648148148148148</v>
      </c>
      <c r="E112" s="37">
        <f t="shared" si="4"/>
        <v>0.21276595744680851</v>
      </c>
      <c r="F112" s="37">
        <f t="shared" si="5"/>
        <v>0.30312054900945218</v>
      </c>
      <c r="G112" s="4" t="str">
        <f t="shared" si="6"/>
        <v>Start group 2 for 50km</v>
      </c>
      <c r="H112" s="4" t="str">
        <f t="shared" si="7"/>
        <v>Start group 2 for 100km</v>
      </c>
    </row>
    <row r="113" spans="1:8">
      <c r="A113" s="4">
        <v>111</v>
      </c>
      <c r="B113" s="5" t="s">
        <v>56</v>
      </c>
      <c r="C113" s="5" t="s">
        <v>6014</v>
      </c>
      <c r="D113" s="30">
        <v>0.11659722222222223</v>
      </c>
      <c r="E113" s="37">
        <f t="shared" si="4"/>
        <v>0.21470019342359767</v>
      </c>
      <c r="F113" s="37">
        <f t="shared" si="5"/>
        <v>0.30441538262333295</v>
      </c>
      <c r="G113" s="4" t="str">
        <f t="shared" si="6"/>
        <v>Start group 2 for 50km</v>
      </c>
      <c r="H113" s="4" t="str">
        <f t="shared" si="7"/>
        <v>Start group 2 for 100km</v>
      </c>
    </row>
    <row r="114" spans="1:8">
      <c r="A114" s="4">
        <v>112</v>
      </c>
      <c r="B114" s="5" t="s">
        <v>81</v>
      </c>
      <c r="C114" s="5" t="s">
        <v>5687</v>
      </c>
      <c r="D114" s="30">
        <v>0.1167824074074074</v>
      </c>
      <c r="E114" s="37">
        <f t="shared" si="4"/>
        <v>0.21663442940038685</v>
      </c>
      <c r="F114" s="37">
        <f t="shared" si="5"/>
        <v>0.30648711640554177</v>
      </c>
      <c r="G114" s="4" t="str">
        <f t="shared" si="6"/>
        <v>Start group 2 for 50km</v>
      </c>
      <c r="H114" s="4" t="str">
        <f t="shared" si="7"/>
        <v>Start group 2 for 100km</v>
      </c>
    </row>
    <row r="115" spans="1:8">
      <c r="A115" s="4">
        <v>113</v>
      </c>
      <c r="B115" s="5" t="s">
        <v>12861</v>
      </c>
      <c r="C115" s="5" t="s">
        <v>12860</v>
      </c>
      <c r="D115" s="30">
        <v>0.11679398148148147</v>
      </c>
      <c r="E115" s="37">
        <f t="shared" si="4"/>
        <v>0.21856866537717601</v>
      </c>
      <c r="F115" s="37">
        <f t="shared" si="5"/>
        <v>0.30661659976692995</v>
      </c>
      <c r="G115" s="4" t="str">
        <f t="shared" si="6"/>
        <v>Start group 2 for 50km</v>
      </c>
      <c r="H115" s="4" t="str">
        <f t="shared" si="7"/>
        <v>Start group 2 for 100km</v>
      </c>
    </row>
    <row r="116" spans="1:8">
      <c r="A116" s="4">
        <v>114</v>
      </c>
      <c r="B116" s="5" t="s">
        <v>707</v>
      </c>
      <c r="C116" s="5" t="s">
        <v>10901</v>
      </c>
      <c r="D116" s="30">
        <v>0.11679398148148147</v>
      </c>
      <c r="E116" s="37">
        <f t="shared" si="4"/>
        <v>0.22050290135396519</v>
      </c>
      <c r="F116" s="37">
        <f t="shared" si="5"/>
        <v>0.30661659976692995</v>
      </c>
      <c r="G116" s="4" t="str">
        <f t="shared" si="6"/>
        <v>Start group 2 for 50km</v>
      </c>
      <c r="H116" s="4" t="str">
        <f t="shared" si="7"/>
        <v>Start group 2 for 100km</v>
      </c>
    </row>
    <row r="117" spans="1:8">
      <c r="A117" s="4">
        <v>115</v>
      </c>
      <c r="B117" s="5" t="s">
        <v>31</v>
      </c>
      <c r="C117" s="5" t="s">
        <v>12984</v>
      </c>
      <c r="D117" s="30">
        <v>0.11681712962962963</v>
      </c>
      <c r="E117" s="37">
        <f t="shared" si="4"/>
        <v>0.22243713733075435</v>
      </c>
      <c r="F117" s="37">
        <f t="shared" si="5"/>
        <v>0.30687556648970604</v>
      </c>
      <c r="G117" s="4" t="str">
        <f t="shared" si="6"/>
        <v>Start group 2 for 50km</v>
      </c>
      <c r="H117" s="4" t="str">
        <f t="shared" si="7"/>
        <v>Start group 2 for 100km</v>
      </c>
    </row>
    <row r="118" spans="1:8">
      <c r="A118" s="4">
        <v>116</v>
      </c>
      <c r="B118" s="5" t="s">
        <v>22</v>
      </c>
      <c r="C118" s="5" t="s">
        <v>8181</v>
      </c>
      <c r="D118" s="30">
        <v>0.11684027777777778</v>
      </c>
      <c r="E118" s="37">
        <f t="shared" si="4"/>
        <v>0.22437137330754353</v>
      </c>
      <c r="F118" s="37">
        <f t="shared" si="5"/>
        <v>0.30713453321248219</v>
      </c>
      <c r="G118" s="4" t="str">
        <f t="shared" si="6"/>
        <v>Start group 2 for 50km</v>
      </c>
      <c r="H118" s="4" t="str">
        <f t="shared" si="7"/>
        <v>Start group 2 for 100km</v>
      </c>
    </row>
    <row r="119" spans="1:8">
      <c r="A119" s="4">
        <v>117</v>
      </c>
      <c r="B119" s="5" t="s">
        <v>151</v>
      </c>
      <c r="C119" s="5" t="s">
        <v>12985</v>
      </c>
      <c r="D119" s="30">
        <v>0.11689814814814814</v>
      </c>
      <c r="E119" s="37">
        <f t="shared" si="4"/>
        <v>0.22630560928433269</v>
      </c>
      <c r="F119" s="37">
        <f t="shared" si="5"/>
        <v>0.30778195001942255</v>
      </c>
      <c r="G119" s="4" t="str">
        <f t="shared" si="6"/>
        <v>Start group 2 for 50km</v>
      </c>
      <c r="H119" s="4" t="str">
        <f t="shared" si="7"/>
        <v>Start group 2 for 100km</v>
      </c>
    </row>
    <row r="120" spans="1:8">
      <c r="A120" s="4">
        <v>118</v>
      </c>
      <c r="B120" s="5" t="s">
        <v>80</v>
      </c>
      <c r="C120" s="5" t="s">
        <v>10031</v>
      </c>
      <c r="D120" s="30">
        <v>0.11699074074074074</v>
      </c>
      <c r="E120" s="37">
        <f t="shared" si="4"/>
        <v>0.22823984526112184</v>
      </c>
      <c r="F120" s="37">
        <f t="shared" si="5"/>
        <v>0.30881781691052701</v>
      </c>
      <c r="G120" s="4" t="str">
        <f t="shared" si="6"/>
        <v>Start group 2 for 50km</v>
      </c>
      <c r="H120" s="4" t="str">
        <f t="shared" si="7"/>
        <v>Start group 2 for 100km</v>
      </c>
    </row>
    <row r="121" spans="1:8">
      <c r="A121" s="4">
        <v>119</v>
      </c>
      <c r="B121" s="5" t="s">
        <v>2982</v>
      </c>
      <c r="C121" s="5" t="s">
        <v>7395</v>
      </c>
      <c r="D121" s="30">
        <v>0.1170138888888889</v>
      </c>
      <c r="E121" s="37">
        <f t="shared" si="4"/>
        <v>0.23017408123791103</v>
      </c>
      <c r="F121" s="37">
        <f t="shared" si="5"/>
        <v>0.3090767836333031</v>
      </c>
      <c r="G121" s="4" t="str">
        <f t="shared" si="6"/>
        <v>Start group 2 for 50km</v>
      </c>
      <c r="H121" s="4" t="str">
        <f t="shared" si="7"/>
        <v>Start group 2 for 100km</v>
      </c>
    </row>
    <row r="122" spans="1:8">
      <c r="A122" s="4">
        <v>120</v>
      </c>
      <c r="B122" s="5" t="s">
        <v>555</v>
      </c>
      <c r="C122" s="5" t="s">
        <v>12986</v>
      </c>
      <c r="D122" s="30">
        <v>0.11730324074074074</v>
      </c>
      <c r="E122" s="37">
        <f t="shared" si="4"/>
        <v>0.23210831721470018</v>
      </c>
      <c r="F122" s="37">
        <f t="shared" si="5"/>
        <v>0.31231386766800456</v>
      </c>
      <c r="G122" s="4" t="str">
        <f t="shared" si="6"/>
        <v>Start group 2 for 50km</v>
      </c>
      <c r="H122" s="4" t="str">
        <f t="shared" si="7"/>
        <v>Start group 2 for 100km</v>
      </c>
    </row>
    <row r="123" spans="1:8">
      <c r="A123" s="4">
        <v>121</v>
      </c>
      <c r="B123" s="5" t="s">
        <v>70</v>
      </c>
      <c r="C123" s="5" t="s">
        <v>5760</v>
      </c>
      <c r="D123" s="30">
        <v>0.11738425925925926</v>
      </c>
      <c r="E123" s="37">
        <f t="shared" si="4"/>
        <v>0.23404255319148937</v>
      </c>
      <c r="F123" s="37">
        <f t="shared" si="5"/>
        <v>0.31322025119772107</v>
      </c>
      <c r="G123" s="4" t="str">
        <f t="shared" si="6"/>
        <v>Start group 2 for 50km</v>
      </c>
      <c r="H123" s="4" t="str">
        <f t="shared" si="7"/>
        <v>Start group 2 for 100km</v>
      </c>
    </row>
    <row r="124" spans="1:8">
      <c r="A124" s="4">
        <v>122</v>
      </c>
      <c r="B124" s="5" t="s">
        <v>83</v>
      </c>
      <c r="C124" s="5" t="s">
        <v>5929</v>
      </c>
      <c r="D124" s="30">
        <v>0.11741898148148149</v>
      </c>
      <c r="E124" s="37">
        <f t="shared" si="4"/>
        <v>0.23597678916827852</v>
      </c>
      <c r="F124" s="37">
        <f t="shared" si="5"/>
        <v>0.31360870128188534</v>
      </c>
      <c r="G124" s="4" t="str">
        <f t="shared" si="6"/>
        <v>Start group 2 for 50km</v>
      </c>
      <c r="H124" s="4" t="str">
        <f t="shared" si="7"/>
        <v>Start group 2 for 100km</v>
      </c>
    </row>
    <row r="125" spans="1:8">
      <c r="A125" s="4">
        <v>123</v>
      </c>
      <c r="B125" s="5" t="s">
        <v>47</v>
      </c>
      <c r="C125" s="5" t="s">
        <v>9457</v>
      </c>
      <c r="D125" s="30">
        <v>0.11792824074074075</v>
      </c>
      <c r="E125" s="37">
        <f t="shared" si="4"/>
        <v>0.23791102514506771</v>
      </c>
      <c r="F125" s="37">
        <f t="shared" si="5"/>
        <v>0.31930596918295995</v>
      </c>
      <c r="G125" s="4" t="str">
        <f t="shared" si="6"/>
        <v>Start group 2 for 50km</v>
      </c>
      <c r="H125" s="4" t="str">
        <f t="shared" si="7"/>
        <v>Start group 2 for 100km</v>
      </c>
    </row>
    <row r="126" spans="1:8">
      <c r="A126" s="4">
        <v>124</v>
      </c>
      <c r="B126" s="5" t="s">
        <v>43</v>
      </c>
      <c r="C126" s="5" t="s">
        <v>12987</v>
      </c>
      <c r="D126" s="30">
        <v>0.11866898148148149</v>
      </c>
      <c r="E126" s="37">
        <f t="shared" si="4"/>
        <v>0.23984526112185686</v>
      </c>
      <c r="F126" s="37">
        <f t="shared" si="5"/>
        <v>0.32759290431179583</v>
      </c>
      <c r="G126" s="4" t="str">
        <f t="shared" si="6"/>
        <v>Start group 2 for 50km</v>
      </c>
      <c r="H126" s="4" t="str">
        <f t="shared" si="7"/>
        <v>Start group 2 for 100km</v>
      </c>
    </row>
    <row r="127" spans="1:8">
      <c r="A127" s="4">
        <v>125</v>
      </c>
      <c r="B127" s="5" t="s">
        <v>94</v>
      </c>
      <c r="C127" s="5" t="s">
        <v>12988</v>
      </c>
      <c r="D127" s="30">
        <v>0.11871527777777778</v>
      </c>
      <c r="E127" s="37">
        <f t="shared" si="4"/>
        <v>0.24177949709864605</v>
      </c>
      <c r="F127" s="37">
        <f t="shared" si="5"/>
        <v>0.32811083775734806</v>
      </c>
      <c r="G127" s="4" t="str">
        <f t="shared" si="6"/>
        <v>Start group 2 for 50km</v>
      </c>
      <c r="H127" s="4" t="str">
        <f t="shared" si="7"/>
        <v>Start group 2 for 100km</v>
      </c>
    </row>
    <row r="128" spans="1:8">
      <c r="A128" s="4">
        <v>126</v>
      </c>
      <c r="B128" s="5" t="s">
        <v>25</v>
      </c>
      <c r="C128" s="5" t="s">
        <v>7223</v>
      </c>
      <c r="D128" s="30">
        <v>0.1188425925925926</v>
      </c>
      <c r="E128" s="37">
        <f t="shared" si="4"/>
        <v>0.2437137330754352</v>
      </c>
      <c r="F128" s="37">
        <f t="shared" si="5"/>
        <v>0.3295351547326168</v>
      </c>
      <c r="G128" s="4" t="str">
        <f t="shared" si="6"/>
        <v>Start group 2 for 50km</v>
      </c>
      <c r="H128" s="4" t="str">
        <f t="shared" si="7"/>
        <v>Start group 2 for 100km</v>
      </c>
    </row>
    <row r="129" spans="1:8">
      <c r="A129" s="4">
        <v>127</v>
      </c>
      <c r="B129" s="5" t="s">
        <v>51</v>
      </c>
      <c r="C129" s="5" t="s">
        <v>2853</v>
      </c>
      <c r="D129" s="30">
        <v>0.1189236111111111</v>
      </c>
      <c r="E129" s="37">
        <f t="shared" si="4"/>
        <v>0.24564796905222436</v>
      </c>
      <c r="F129" s="37">
        <f t="shared" si="5"/>
        <v>0.33044153826233325</v>
      </c>
      <c r="G129" s="4" t="str">
        <f t="shared" si="6"/>
        <v>Start group 2 for 50km</v>
      </c>
      <c r="H129" s="4" t="str">
        <f t="shared" si="7"/>
        <v>Start group 3 for 100km</v>
      </c>
    </row>
    <row r="130" spans="1:8">
      <c r="A130" s="4">
        <v>128</v>
      </c>
      <c r="B130" s="5" t="s">
        <v>15</v>
      </c>
      <c r="C130" s="5" t="s">
        <v>10111</v>
      </c>
      <c r="D130" s="30">
        <v>0.11931712962962963</v>
      </c>
      <c r="E130" s="37">
        <f t="shared" si="4"/>
        <v>0.24758220502901354</v>
      </c>
      <c r="F130" s="37">
        <f t="shared" si="5"/>
        <v>0.33484397254952736</v>
      </c>
      <c r="G130" s="4" t="str">
        <f t="shared" si="6"/>
        <v>Start group 2 for 50km</v>
      </c>
      <c r="H130" s="4" t="str">
        <f t="shared" si="7"/>
        <v>Start group 3 for 100km</v>
      </c>
    </row>
    <row r="131" spans="1:8">
      <c r="A131" s="4">
        <v>129</v>
      </c>
      <c r="B131" s="5" t="s">
        <v>25</v>
      </c>
      <c r="C131" s="5" t="s">
        <v>10082</v>
      </c>
      <c r="D131" s="30">
        <v>0.1194675925925926</v>
      </c>
      <c r="E131" s="37">
        <f t="shared" si="4"/>
        <v>0.2495164410058027</v>
      </c>
      <c r="F131" s="37">
        <f t="shared" si="5"/>
        <v>0.33652725624757213</v>
      </c>
      <c r="G131" s="4" t="str">
        <f t="shared" si="6"/>
        <v>Start group 2 for 50km</v>
      </c>
      <c r="H131" s="4" t="str">
        <f t="shared" si="7"/>
        <v>Start group 3 for 100km</v>
      </c>
    </row>
    <row r="132" spans="1:8">
      <c r="A132" s="4">
        <v>130</v>
      </c>
      <c r="B132" s="5" t="s">
        <v>338</v>
      </c>
      <c r="C132" s="5" t="s">
        <v>10055</v>
      </c>
      <c r="D132" s="30">
        <v>0.11959490740740741</v>
      </c>
      <c r="E132" s="37">
        <f t="shared" ref="E132:E166" si="8">A132/517</f>
        <v>0.25145067698259188</v>
      </c>
      <c r="F132" s="37">
        <f t="shared" ref="F132:F166" si="9">((HOUR(D132)*60+MINUTE(D132)+SECOND(D132)/60)-(HOUR($D$3)*60+MINUTE($D$3)+SECOND($D$3)/60))/(HOUR($D$3)*60+MINUTE($D$3)+SECOND($D$3)/60)</f>
        <v>0.33795157322284086</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3 for 100km</v>
      </c>
    </row>
    <row r="133" spans="1:8">
      <c r="A133" s="4">
        <v>131</v>
      </c>
      <c r="B133" s="5" t="s">
        <v>280</v>
      </c>
      <c r="C133" s="5" t="s">
        <v>10763</v>
      </c>
      <c r="D133" s="30">
        <v>0.11961805555555556</v>
      </c>
      <c r="E133" s="37">
        <f t="shared" si="8"/>
        <v>0.25338491295938104</v>
      </c>
      <c r="F133" s="37">
        <f t="shared" si="9"/>
        <v>0.33821053994561695</v>
      </c>
      <c r="G133" s="4" t="str">
        <f t="shared" si="10"/>
        <v>Start group 2 for 50km</v>
      </c>
      <c r="H133" s="4" t="str">
        <f t="shared" si="11"/>
        <v>Start group 3 for 100km</v>
      </c>
    </row>
    <row r="134" spans="1:8">
      <c r="A134" s="4">
        <v>132</v>
      </c>
      <c r="B134" s="5" t="s">
        <v>28</v>
      </c>
      <c r="C134" s="5" t="s">
        <v>9977</v>
      </c>
      <c r="D134" s="30">
        <v>0.11966435185185186</v>
      </c>
      <c r="E134" s="37">
        <f t="shared" si="8"/>
        <v>0.25531914893617019</v>
      </c>
      <c r="F134" s="37">
        <f t="shared" si="9"/>
        <v>0.33872847339116918</v>
      </c>
      <c r="G134" s="4" t="str">
        <f t="shared" si="10"/>
        <v>Start group 2 for 50km</v>
      </c>
      <c r="H134" s="4" t="str">
        <f t="shared" si="11"/>
        <v>Start group 3 for 100km</v>
      </c>
    </row>
    <row r="135" spans="1:8">
      <c r="A135" s="4">
        <v>133</v>
      </c>
      <c r="B135" s="5" t="s">
        <v>81</v>
      </c>
      <c r="C135" s="5" t="s">
        <v>7641</v>
      </c>
      <c r="D135" s="30">
        <v>0.1196875</v>
      </c>
      <c r="E135" s="37">
        <f t="shared" si="8"/>
        <v>0.2572533849129594</v>
      </c>
      <c r="F135" s="37">
        <f t="shared" si="9"/>
        <v>0.33898744011394527</v>
      </c>
      <c r="G135" s="4" t="str">
        <f t="shared" si="10"/>
        <v>Start group 2 for 50km</v>
      </c>
      <c r="H135" s="4" t="str">
        <f t="shared" si="11"/>
        <v>Start group 3 for 100km</v>
      </c>
    </row>
    <row r="136" spans="1:8">
      <c r="A136" s="4">
        <v>134</v>
      </c>
      <c r="B136" s="5" t="s">
        <v>6000</v>
      </c>
      <c r="C136" s="5" t="s">
        <v>10026</v>
      </c>
      <c r="D136" s="30">
        <v>0.11971064814814815</v>
      </c>
      <c r="E136" s="37">
        <f t="shared" si="8"/>
        <v>0.25918762088974856</v>
      </c>
      <c r="F136" s="37">
        <f t="shared" si="9"/>
        <v>0.33924640683672141</v>
      </c>
      <c r="G136" s="4" t="str">
        <f t="shared" si="10"/>
        <v>Start group 2 for 50km</v>
      </c>
      <c r="H136" s="4" t="str">
        <f t="shared" si="11"/>
        <v>Start group 3 for 100km</v>
      </c>
    </row>
    <row r="137" spans="1:8">
      <c r="A137" s="4">
        <v>135</v>
      </c>
      <c r="B137" s="5" t="s">
        <v>50</v>
      </c>
      <c r="C137" s="5" t="s">
        <v>12832</v>
      </c>
      <c r="D137" s="30">
        <v>0.11972222222222222</v>
      </c>
      <c r="E137" s="37">
        <f t="shared" si="8"/>
        <v>0.26112185686653772</v>
      </c>
      <c r="F137" s="37">
        <f t="shared" si="9"/>
        <v>0.33937589019810954</v>
      </c>
      <c r="G137" s="4" t="str">
        <f t="shared" si="10"/>
        <v>Start group 2 for 50km</v>
      </c>
      <c r="H137" s="4" t="str">
        <f t="shared" si="11"/>
        <v>Start group 3 for 100km</v>
      </c>
    </row>
    <row r="138" spans="1:8">
      <c r="A138" s="4">
        <v>136</v>
      </c>
      <c r="B138" s="5" t="s">
        <v>72</v>
      </c>
      <c r="C138" s="5" t="s">
        <v>10777</v>
      </c>
      <c r="D138" s="30">
        <v>0.11974537037037036</v>
      </c>
      <c r="E138" s="37">
        <f t="shared" si="8"/>
        <v>0.26305609284332687</v>
      </c>
      <c r="F138" s="37">
        <f t="shared" si="9"/>
        <v>0.33963485692088569</v>
      </c>
      <c r="G138" s="4" t="str">
        <f t="shared" si="10"/>
        <v>Start group 2 for 50km</v>
      </c>
      <c r="H138" s="4" t="str">
        <f t="shared" si="11"/>
        <v>Start group 3 for 100km</v>
      </c>
    </row>
    <row r="139" spans="1:8">
      <c r="A139" s="4">
        <v>137</v>
      </c>
      <c r="B139" s="5" t="s">
        <v>66</v>
      </c>
      <c r="C139" s="5" t="s">
        <v>9550</v>
      </c>
      <c r="D139" s="30">
        <v>0.11974537037037036</v>
      </c>
      <c r="E139" s="37">
        <f t="shared" si="8"/>
        <v>0.26499032882011603</v>
      </c>
      <c r="F139" s="37">
        <f t="shared" si="9"/>
        <v>0.33963485692088569</v>
      </c>
      <c r="G139" s="4" t="str">
        <f t="shared" si="10"/>
        <v>Start group 2 for 50km</v>
      </c>
      <c r="H139" s="4" t="str">
        <f t="shared" si="11"/>
        <v>Start group 3 for 100km</v>
      </c>
    </row>
    <row r="140" spans="1:8">
      <c r="A140" s="4">
        <v>138</v>
      </c>
      <c r="B140" s="5" t="s">
        <v>275</v>
      </c>
      <c r="C140" s="5" t="s">
        <v>12989</v>
      </c>
      <c r="D140" s="30">
        <v>0.11980324074074074</v>
      </c>
      <c r="E140" s="37">
        <f t="shared" si="8"/>
        <v>0.26692456479690524</v>
      </c>
      <c r="F140" s="37">
        <f t="shared" si="9"/>
        <v>0.34028227372782605</v>
      </c>
      <c r="G140" s="4" t="str">
        <f t="shared" si="10"/>
        <v>Start group 2 for 50km</v>
      </c>
      <c r="H140" s="4" t="str">
        <f t="shared" si="11"/>
        <v>Start group 3 for 100km</v>
      </c>
    </row>
    <row r="141" spans="1:8">
      <c r="A141" s="4">
        <v>139</v>
      </c>
      <c r="B141" s="5" t="s">
        <v>1936</v>
      </c>
      <c r="C141" s="5" t="s">
        <v>12990</v>
      </c>
      <c r="D141" s="30">
        <v>0.12005787037037037</v>
      </c>
      <c r="E141" s="37">
        <f t="shared" si="8"/>
        <v>0.2688588007736944</v>
      </c>
      <c r="F141" s="37">
        <f t="shared" si="9"/>
        <v>0.34313090767836324</v>
      </c>
      <c r="G141" s="4" t="str">
        <f t="shared" si="10"/>
        <v>Start group 2 for 50km</v>
      </c>
      <c r="H141" s="4" t="str">
        <f t="shared" si="11"/>
        <v>Start group 3 for 100km</v>
      </c>
    </row>
    <row r="142" spans="1:8">
      <c r="A142" s="4">
        <v>140</v>
      </c>
      <c r="B142" s="5" t="s">
        <v>69</v>
      </c>
      <c r="C142" s="5" t="s">
        <v>7657</v>
      </c>
      <c r="D142" s="30">
        <v>0.12010416666666668</v>
      </c>
      <c r="E142" s="37">
        <f t="shared" si="8"/>
        <v>0.27079303675048355</v>
      </c>
      <c r="F142" s="37">
        <f t="shared" si="9"/>
        <v>0.34364884112391547</v>
      </c>
      <c r="G142" s="4" t="str">
        <f t="shared" si="10"/>
        <v>Start group 2 for 50km</v>
      </c>
      <c r="H142" s="4" t="str">
        <f t="shared" si="11"/>
        <v>Start group 3 for 100km</v>
      </c>
    </row>
    <row r="143" spans="1:8">
      <c r="A143" s="4">
        <v>141</v>
      </c>
      <c r="B143" s="5" t="s">
        <v>275</v>
      </c>
      <c r="C143" s="5" t="s">
        <v>8273</v>
      </c>
      <c r="D143" s="30">
        <v>0.12011574074074073</v>
      </c>
      <c r="E143" s="37">
        <f t="shared" si="8"/>
        <v>0.27272727272727271</v>
      </c>
      <c r="F143" s="37">
        <f t="shared" si="9"/>
        <v>0.34377832448530365</v>
      </c>
      <c r="G143" s="4" t="str">
        <f t="shared" si="10"/>
        <v>Start group 2 for 50km</v>
      </c>
      <c r="H143" s="4" t="str">
        <f t="shared" si="11"/>
        <v>Start group 3 for 100km</v>
      </c>
    </row>
    <row r="144" spans="1:8">
      <c r="A144" s="4">
        <v>142</v>
      </c>
      <c r="B144" s="5" t="s">
        <v>12991</v>
      </c>
      <c r="C144" s="5" t="s">
        <v>12992</v>
      </c>
      <c r="D144" s="30">
        <v>0.12012731481481481</v>
      </c>
      <c r="E144" s="37">
        <f t="shared" si="8"/>
        <v>0.27466150870406192</v>
      </c>
      <c r="F144" s="37">
        <f t="shared" si="9"/>
        <v>0.34390780784669156</v>
      </c>
      <c r="G144" s="4" t="str">
        <f t="shared" si="10"/>
        <v>Start group 2 for 50km</v>
      </c>
      <c r="H144" s="4" t="str">
        <f t="shared" si="11"/>
        <v>Start group 3 for 100km</v>
      </c>
    </row>
    <row r="145" spans="1:8">
      <c r="A145" s="4">
        <v>143</v>
      </c>
      <c r="B145" s="5" t="s">
        <v>71</v>
      </c>
      <c r="C145" s="5" t="s">
        <v>12993</v>
      </c>
      <c r="D145" s="30">
        <v>0.12019675925925927</v>
      </c>
      <c r="E145" s="37">
        <f t="shared" si="8"/>
        <v>0.27659574468085107</v>
      </c>
      <c r="F145" s="37">
        <f t="shared" si="9"/>
        <v>0.3446847080150201</v>
      </c>
      <c r="G145" s="4" t="str">
        <f t="shared" si="10"/>
        <v>Start group 2 for 50km</v>
      </c>
      <c r="H145" s="4" t="str">
        <f t="shared" si="11"/>
        <v>Start group 3 for 100km</v>
      </c>
    </row>
    <row r="146" spans="1:8">
      <c r="A146" s="4">
        <v>144</v>
      </c>
      <c r="B146" s="5" t="s">
        <v>17</v>
      </c>
      <c r="C146" s="5" t="s">
        <v>12994</v>
      </c>
      <c r="D146" s="30">
        <v>0.12024305555555555</v>
      </c>
      <c r="E146" s="37">
        <f t="shared" si="8"/>
        <v>0.27852998065764023</v>
      </c>
      <c r="F146" s="37">
        <f t="shared" si="9"/>
        <v>0.34520264146057233</v>
      </c>
      <c r="G146" s="4" t="str">
        <f t="shared" si="10"/>
        <v>Start group 2 for 50km</v>
      </c>
      <c r="H146" s="4" t="str">
        <f t="shared" si="11"/>
        <v>Start group 3 for 100km</v>
      </c>
    </row>
    <row r="147" spans="1:8">
      <c r="A147" s="4">
        <v>145</v>
      </c>
      <c r="B147" s="5" t="s">
        <v>12995</v>
      </c>
      <c r="C147" s="5" t="s">
        <v>10225</v>
      </c>
      <c r="D147" s="30">
        <v>0.12027777777777778</v>
      </c>
      <c r="E147" s="37">
        <f t="shared" si="8"/>
        <v>0.28046421663442939</v>
      </c>
      <c r="F147" s="37">
        <f t="shared" si="9"/>
        <v>0.34559109154473638</v>
      </c>
      <c r="G147" s="4" t="str">
        <f t="shared" si="10"/>
        <v>Start group 2 for 50km</v>
      </c>
      <c r="H147" s="4" t="str">
        <f t="shared" si="11"/>
        <v>Start group 3 for 100km</v>
      </c>
    </row>
    <row r="148" spans="1:8">
      <c r="A148" s="4">
        <v>146</v>
      </c>
      <c r="B148" s="5" t="s">
        <v>177</v>
      </c>
      <c r="C148" s="5" t="s">
        <v>12996</v>
      </c>
      <c r="D148" s="30">
        <v>0.12030092592592594</v>
      </c>
      <c r="E148" s="37">
        <f t="shared" si="8"/>
        <v>0.28239845261121854</v>
      </c>
      <c r="F148" s="37">
        <f t="shared" si="9"/>
        <v>0.34585005826751253</v>
      </c>
      <c r="G148" s="4" t="str">
        <f t="shared" si="10"/>
        <v>Start group 2 for 50km</v>
      </c>
      <c r="H148" s="4" t="str">
        <f t="shared" si="11"/>
        <v>Start group 3 for 100km</v>
      </c>
    </row>
    <row r="149" spans="1:8">
      <c r="A149" s="4">
        <v>147</v>
      </c>
      <c r="B149" s="5" t="s">
        <v>56</v>
      </c>
      <c r="C149" s="5" t="s">
        <v>5935</v>
      </c>
      <c r="D149" s="30">
        <v>0.12042824074074072</v>
      </c>
      <c r="E149" s="37">
        <f t="shared" si="8"/>
        <v>0.28433268858800775</v>
      </c>
      <c r="F149" s="37">
        <f t="shared" si="9"/>
        <v>0.34727437524278121</v>
      </c>
      <c r="G149" s="4" t="str">
        <f t="shared" si="10"/>
        <v>Start group 2 for 50km</v>
      </c>
      <c r="H149" s="4" t="str">
        <f t="shared" si="11"/>
        <v>Start group 3 for 100km</v>
      </c>
    </row>
    <row r="150" spans="1:8">
      <c r="A150" s="4">
        <v>148</v>
      </c>
      <c r="B150" s="5" t="s">
        <v>17</v>
      </c>
      <c r="C150" s="5" t="s">
        <v>12997</v>
      </c>
      <c r="D150" s="30">
        <v>0.12045138888888889</v>
      </c>
      <c r="E150" s="37">
        <f t="shared" si="8"/>
        <v>0.28626692456479691</v>
      </c>
      <c r="F150" s="37">
        <f t="shared" si="9"/>
        <v>0.3475333419655573</v>
      </c>
      <c r="G150" s="4" t="str">
        <f t="shared" si="10"/>
        <v>Start group 2 for 50km</v>
      </c>
      <c r="H150" s="4" t="str">
        <f t="shared" si="11"/>
        <v>Start group 3 for 100km</v>
      </c>
    </row>
    <row r="151" spans="1:8">
      <c r="A151" s="4">
        <v>149</v>
      </c>
      <c r="B151" s="5" t="s">
        <v>70</v>
      </c>
      <c r="C151" s="5" t="s">
        <v>10010</v>
      </c>
      <c r="D151" s="30">
        <v>0.12045138888888889</v>
      </c>
      <c r="E151" s="37">
        <f t="shared" si="8"/>
        <v>0.28820116054158607</v>
      </c>
      <c r="F151" s="37">
        <f t="shared" si="9"/>
        <v>0.3475333419655573</v>
      </c>
      <c r="G151" s="4" t="str">
        <f t="shared" si="10"/>
        <v>Start group 2 for 50km</v>
      </c>
      <c r="H151" s="4" t="str">
        <f t="shared" si="11"/>
        <v>Start group 3 for 100km</v>
      </c>
    </row>
    <row r="152" spans="1:8">
      <c r="A152" s="4">
        <v>150</v>
      </c>
      <c r="B152" s="5" t="s">
        <v>99</v>
      </c>
      <c r="C152" s="5" t="s">
        <v>9970</v>
      </c>
      <c r="D152" s="30">
        <v>0.12063657407407408</v>
      </c>
      <c r="E152" s="37">
        <f t="shared" si="8"/>
        <v>0.29013539651837522</v>
      </c>
      <c r="F152" s="37">
        <f t="shared" si="9"/>
        <v>0.34960507574776639</v>
      </c>
      <c r="G152" s="4" t="str">
        <f t="shared" si="10"/>
        <v>Start group 2 for 50km</v>
      </c>
      <c r="H152" s="4" t="str">
        <f t="shared" si="11"/>
        <v>Start group 3 for 100km</v>
      </c>
    </row>
    <row r="153" spans="1:8">
      <c r="A153" s="4">
        <v>151</v>
      </c>
      <c r="B153" s="5" t="s">
        <v>38</v>
      </c>
      <c r="C153" s="5" t="s">
        <v>12814</v>
      </c>
      <c r="D153" s="30">
        <v>0.12090277777777779</v>
      </c>
      <c r="E153" s="37">
        <f t="shared" si="8"/>
        <v>0.29206963249516443</v>
      </c>
      <c r="F153" s="37">
        <f t="shared" si="9"/>
        <v>0.35258319305969177</v>
      </c>
      <c r="G153" s="4" t="str">
        <f t="shared" si="10"/>
        <v>Start group 2 for 50km</v>
      </c>
      <c r="H153" s="4" t="str">
        <f t="shared" si="11"/>
        <v>Start group 3 for 100km</v>
      </c>
    </row>
    <row r="154" spans="1:8">
      <c r="A154" s="4">
        <v>152</v>
      </c>
      <c r="B154" s="5" t="s">
        <v>666</v>
      </c>
      <c r="C154" s="5" t="s">
        <v>7425</v>
      </c>
      <c r="D154" s="30">
        <v>0.12109953703703703</v>
      </c>
      <c r="E154" s="37">
        <f t="shared" si="8"/>
        <v>0.29400386847195359</v>
      </c>
      <c r="F154" s="37">
        <f t="shared" si="9"/>
        <v>0.35478441020328882</v>
      </c>
      <c r="G154" s="4" t="str">
        <f t="shared" si="10"/>
        <v>Start group 2 for 50km</v>
      </c>
      <c r="H154" s="4" t="str">
        <f t="shared" si="11"/>
        <v>Start group 3 for 100km</v>
      </c>
    </row>
    <row r="155" spans="1:8">
      <c r="A155" s="4">
        <v>153</v>
      </c>
      <c r="B155" s="5" t="s">
        <v>25</v>
      </c>
      <c r="C155" s="5" t="s">
        <v>7379</v>
      </c>
      <c r="D155" s="30">
        <v>0.12133101851851852</v>
      </c>
      <c r="E155" s="37">
        <f t="shared" si="8"/>
        <v>0.29593810444874274</v>
      </c>
      <c r="F155" s="37">
        <f t="shared" si="9"/>
        <v>0.3573740774310501</v>
      </c>
      <c r="G155" s="4" t="str">
        <f t="shared" si="10"/>
        <v>Start group 2 for 50km</v>
      </c>
      <c r="H155" s="4" t="str">
        <f t="shared" si="11"/>
        <v>Start group 3 for 100km</v>
      </c>
    </row>
    <row r="156" spans="1:8">
      <c r="A156" s="4">
        <v>154</v>
      </c>
      <c r="B156" s="5" t="s">
        <v>35</v>
      </c>
      <c r="C156" s="5" t="s">
        <v>5955</v>
      </c>
      <c r="D156" s="30">
        <v>0.12135416666666667</v>
      </c>
      <c r="E156" s="37">
        <f t="shared" si="8"/>
        <v>0.2978723404255319</v>
      </c>
      <c r="F156" s="37">
        <f t="shared" si="9"/>
        <v>0.35763304415382624</v>
      </c>
      <c r="G156" s="4" t="str">
        <f t="shared" si="10"/>
        <v>Start group 2 for 50km</v>
      </c>
      <c r="H156" s="4" t="str">
        <f t="shared" si="11"/>
        <v>Start group 3 for 100km</v>
      </c>
    </row>
    <row r="157" spans="1:8">
      <c r="A157" s="4">
        <v>155</v>
      </c>
      <c r="B157" s="5" t="s">
        <v>15</v>
      </c>
      <c r="C157" s="5" t="s">
        <v>5687</v>
      </c>
      <c r="D157" s="30">
        <v>0.12135416666666667</v>
      </c>
      <c r="E157" s="37">
        <f t="shared" si="8"/>
        <v>0.29980657640232106</v>
      </c>
      <c r="F157" s="37">
        <f t="shared" si="9"/>
        <v>0.35763304415382624</v>
      </c>
      <c r="G157" s="4" t="str">
        <f t="shared" si="10"/>
        <v>Start group 2 for 50km</v>
      </c>
      <c r="H157" s="4" t="str">
        <f t="shared" si="11"/>
        <v>Start group 3 for 100km</v>
      </c>
    </row>
    <row r="158" spans="1:8">
      <c r="A158" s="4">
        <v>156</v>
      </c>
      <c r="B158" s="5" t="s">
        <v>294</v>
      </c>
      <c r="C158" s="5" t="s">
        <v>5641</v>
      </c>
      <c r="D158" s="30">
        <v>0.12155092592592592</v>
      </c>
      <c r="E158" s="37">
        <f t="shared" si="8"/>
        <v>0.30174081237911027</v>
      </c>
      <c r="F158" s="37">
        <f t="shared" si="9"/>
        <v>0.35983426129742324</v>
      </c>
      <c r="G158" s="4" t="str">
        <f t="shared" si="10"/>
        <v>Start group 2 for 50km</v>
      </c>
      <c r="H158" s="4" t="str">
        <f t="shared" si="11"/>
        <v>Start group 3 for 100km</v>
      </c>
    </row>
    <row r="159" spans="1:8">
      <c r="A159" s="4">
        <v>157</v>
      </c>
      <c r="B159" s="5" t="s">
        <v>16</v>
      </c>
      <c r="C159" s="5" t="s">
        <v>12998</v>
      </c>
      <c r="D159" s="30">
        <v>0.12186342592592592</v>
      </c>
      <c r="E159" s="37">
        <f t="shared" si="8"/>
        <v>0.30367504835589942</v>
      </c>
      <c r="F159" s="37">
        <f t="shared" si="9"/>
        <v>0.36333031205490079</v>
      </c>
      <c r="G159" s="4" t="str">
        <f t="shared" si="10"/>
        <v>Start group 2 for 50km</v>
      </c>
      <c r="H159" s="4" t="str">
        <f t="shared" si="11"/>
        <v>Start group 3 for 100km</v>
      </c>
    </row>
    <row r="160" spans="1:8">
      <c r="A160" s="4">
        <v>158</v>
      </c>
      <c r="B160" s="5" t="s">
        <v>71</v>
      </c>
      <c r="C160" s="5" t="s">
        <v>12837</v>
      </c>
      <c r="D160" s="30">
        <v>0.12188657407407406</v>
      </c>
      <c r="E160" s="37">
        <f t="shared" si="8"/>
        <v>0.30560928433268858</v>
      </c>
      <c r="F160" s="37">
        <f t="shared" si="9"/>
        <v>0.36358927877767716</v>
      </c>
      <c r="G160" s="4" t="str">
        <f t="shared" si="10"/>
        <v>Start group 2 for 50km</v>
      </c>
      <c r="H160" s="4" t="str">
        <f t="shared" si="11"/>
        <v>Start group 3 for 100km</v>
      </c>
    </row>
    <row r="161" spans="1:8">
      <c r="A161" s="4">
        <v>159</v>
      </c>
      <c r="B161" s="5" t="s">
        <v>12</v>
      </c>
      <c r="C161" s="5" t="s">
        <v>10707</v>
      </c>
      <c r="D161" s="30">
        <v>0.12189814814814814</v>
      </c>
      <c r="E161" s="37">
        <f t="shared" si="8"/>
        <v>0.30754352030947774</v>
      </c>
      <c r="F161" s="37">
        <f t="shared" si="9"/>
        <v>0.36371876213906512</v>
      </c>
      <c r="G161" s="4" t="str">
        <f t="shared" si="10"/>
        <v>Start group 2 for 50km</v>
      </c>
      <c r="H161" s="4" t="str">
        <f t="shared" si="11"/>
        <v>Start group 3 for 100km</v>
      </c>
    </row>
    <row r="162" spans="1:8">
      <c r="A162" s="4">
        <v>160</v>
      </c>
      <c r="B162" s="5" t="s">
        <v>205</v>
      </c>
      <c r="C162" s="5" t="s">
        <v>9630</v>
      </c>
      <c r="D162" s="30">
        <v>0.12195601851851852</v>
      </c>
      <c r="E162" s="37">
        <f t="shared" si="8"/>
        <v>0.30947775628626695</v>
      </c>
      <c r="F162" s="37">
        <f t="shared" si="9"/>
        <v>0.36436617894600548</v>
      </c>
      <c r="G162" s="4" t="str">
        <f t="shared" si="10"/>
        <v>Start group 2 for 50km</v>
      </c>
      <c r="H162" s="4" t="str">
        <f t="shared" si="11"/>
        <v>Start group 3 for 100km</v>
      </c>
    </row>
    <row r="163" spans="1:8">
      <c r="A163" s="4">
        <v>161</v>
      </c>
      <c r="B163" s="5" t="s">
        <v>12</v>
      </c>
      <c r="C163" s="5" t="s">
        <v>9812</v>
      </c>
      <c r="D163" s="30">
        <v>0.12210648148148147</v>
      </c>
      <c r="E163" s="37">
        <f t="shared" si="8"/>
        <v>0.3114119922630561</v>
      </c>
      <c r="F163" s="37">
        <f t="shared" si="9"/>
        <v>0.36604946264405031</v>
      </c>
      <c r="G163" s="4" t="str">
        <f t="shared" si="10"/>
        <v>Start group 2 for 50km</v>
      </c>
      <c r="H163" s="4" t="str">
        <f t="shared" si="11"/>
        <v>Start group 3 for 100km</v>
      </c>
    </row>
    <row r="164" spans="1:8">
      <c r="A164" s="4">
        <v>162</v>
      </c>
      <c r="B164" s="5" t="s">
        <v>25</v>
      </c>
      <c r="C164" s="5" t="s">
        <v>5911</v>
      </c>
      <c r="D164" s="30">
        <v>0.12215277777777778</v>
      </c>
      <c r="E164" s="37">
        <f t="shared" si="8"/>
        <v>0.31334622823984526</v>
      </c>
      <c r="F164" s="37">
        <f t="shared" si="9"/>
        <v>0.36656739608960254</v>
      </c>
      <c r="G164" s="4" t="str">
        <f t="shared" si="10"/>
        <v>Start group 2 for 50km</v>
      </c>
      <c r="H164" s="4" t="str">
        <f t="shared" si="11"/>
        <v>Start group 3 for 100km</v>
      </c>
    </row>
    <row r="165" spans="1:8">
      <c r="A165" s="4">
        <v>163</v>
      </c>
      <c r="B165" s="5" t="s">
        <v>107</v>
      </c>
      <c r="C165" s="5" t="s">
        <v>13420</v>
      </c>
      <c r="D165" s="30">
        <v>0.12216435185185186</v>
      </c>
      <c r="E165" s="37">
        <f t="shared" si="8"/>
        <v>0.31528046421663442</v>
      </c>
      <c r="F165" s="37">
        <f t="shared" si="9"/>
        <v>0.36669687945099044</v>
      </c>
      <c r="G165" s="4" t="str">
        <f t="shared" si="10"/>
        <v>Start group 2 for 50km</v>
      </c>
      <c r="H165" s="4" t="str">
        <f t="shared" si="11"/>
        <v>Start group 3 for 100km</v>
      </c>
    </row>
    <row r="166" spans="1:8">
      <c r="A166" s="4">
        <v>164</v>
      </c>
      <c r="B166" s="5" t="s">
        <v>12999</v>
      </c>
      <c r="C166" s="5" t="s">
        <v>13421</v>
      </c>
      <c r="D166" s="30">
        <v>0.12219907407407408</v>
      </c>
      <c r="E166" s="37">
        <f t="shared" si="8"/>
        <v>0.31721470019342357</v>
      </c>
      <c r="F166" s="37">
        <f t="shared" si="9"/>
        <v>0.36708532953515471</v>
      </c>
      <c r="G166" s="4" t="str">
        <f t="shared" si="10"/>
        <v>Start group 2 for 50km</v>
      </c>
      <c r="H166" s="4" t="str">
        <f t="shared" si="11"/>
        <v>Start group 3 for 100km</v>
      </c>
    </row>
    <row r="167" spans="1:8">
      <c r="A167" s="4">
        <v>165</v>
      </c>
      <c r="B167" s="5" t="s">
        <v>5</v>
      </c>
      <c r="C167" s="5" t="s">
        <v>7826</v>
      </c>
      <c r="D167" s="30">
        <v>0.12219907407407408</v>
      </c>
      <c r="E167" s="37">
        <f t="shared" ref="E167:E230" si="12">A167/517</f>
        <v>0.31914893617021278</v>
      </c>
      <c r="F167" s="37">
        <f t="shared" ref="F167:F230" si="13">((HOUR(D167)*60+MINUTE(D167)+SECOND(D167)/60)-(HOUR($D$3)*60+MINUTE($D$3)+SECOND($D$3)/60))/(HOUR($D$3)*60+MINUTE($D$3)+SECOND($D$3)/60)</f>
        <v>0.36708532953515471</v>
      </c>
      <c r="G167" s="4" t="str">
        <f t="shared" si="10"/>
        <v>Start group 2 for 50km</v>
      </c>
      <c r="H167" s="4" t="str">
        <f t="shared" si="11"/>
        <v>Start group 3 for 100km</v>
      </c>
    </row>
    <row r="168" spans="1:8">
      <c r="A168" s="4">
        <v>166</v>
      </c>
      <c r="B168" s="5" t="s">
        <v>125</v>
      </c>
      <c r="C168" s="5" t="s">
        <v>9696</v>
      </c>
      <c r="D168" s="30">
        <v>0.12229166666666667</v>
      </c>
      <c r="E168" s="37">
        <f t="shared" si="12"/>
        <v>0.32108317214700194</v>
      </c>
      <c r="F168" s="37">
        <f t="shared" si="13"/>
        <v>0.36812119642625918</v>
      </c>
      <c r="G168" s="4" t="str">
        <f t="shared" si="10"/>
        <v>Start group 2 for 50km</v>
      </c>
      <c r="H168" s="4" t="str">
        <f t="shared" si="11"/>
        <v>Start group 3 for 100km</v>
      </c>
    </row>
    <row r="169" spans="1:8">
      <c r="A169" s="4">
        <v>167</v>
      </c>
      <c r="B169" s="5" t="s">
        <v>173</v>
      </c>
      <c r="C169" s="5" t="s">
        <v>5955</v>
      </c>
      <c r="D169" s="30">
        <v>0.12237268518518518</v>
      </c>
      <c r="E169" s="37">
        <f t="shared" si="12"/>
        <v>0.32301740812379109</v>
      </c>
      <c r="F169" s="37">
        <f t="shared" si="13"/>
        <v>0.36902757995597563</v>
      </c>
      <c r="G169" s="4" t="str">
        <f t="shared" si="10"/>
        <v>Start group 2 for 50km</v>
      </c>
      <c r="H169" s="4" t="str">
        <f t="shared" si="11"/>
        <v>Start group 3 for 100km</v>
      </c>
    </row>
    <row r="170" spans="1:8">
      <c r="A170" s="4">
        <v>168</v>
      </c>
      <c r="B170" s="5" t="s">
        <v>35</v>
      </c>
      <c r="C170" s="5" t="s">
        <v>13000</v>
      </c>
      <c r="D170" s="30">
        <v>0.12247685185185185</v>
      </c>
      <c r="E170" s="37">
        <f t="shared" si="12"/>
        <v>0.32495164410058025</v>
      </c>
      <c r="F170" s="37">
        <f t="shared" si="13"/>
        <v>0.37019293020846827</v>
      </c>
      <c r="G170" s="4" t="str">
        <f t="shared" si="10"/>
        <v>Start group 2 for 50km</v>
      </c>
      <c r="H170" s="4" t="str">
        <f t="shared" si="11"/>
        <v>Start group 3 for 100km</v>
      </c>
    </row>
    <row r="171" spans="1:8">
      <c r="A171" s="4">
        <v>169</v>
      </c>
      <c r="B171" s="5" t="s">
        <v>14</v>
      </c>
      <c r="C171" s="5" t="s">
        <v>13001</v>
      </c>
      <c r="D171" s="30">
        <v>0.12287037037037037</v>
      </c>
      <c r="E171" s="37">
        <f t="shared" si="12"/>
        <v>0.32688588007736946</v>
      </c>
      <c r="F171" s="37">
        <f t="shared" si="13"/>
        <v>0.37459536449566233</v>
      </c>
      <c r="G171" s="4" t="str">
        <f t="shared" si="10"/>
        <v>Start group 2 for 50km</v>
      </c>
      <c r="H171" s="4" t="str">
        <f t="shared" si="11"/>
        <v>Start group 3 for 100km</v>
      </c>
    </row>
    <row r="172" spans="1:8">
      <c r="A172" s="4">
        <v>170</v>
      </c>
      <c r="B172" s="5" t="s">
        <v>3377</v>
      </c>
      <c r="C172" s="5" t="s">
        <v>6103</v>
      </c>
      <c r="D172" s="30">
        <v>0.12320601851851852</v>
      </c>
      <c r="E172" s="37">
        <f t="shared" si="12"/>
        <v>0.32882011605415862</v>
      </c>
      <c r="F172" s="37">
        <f t="shared" si="13"/>
        <v>0.37835038197591603</v>
      </c>
      <c r="G172" s="4" t="str">
        <f t="shared" si="10"/>
        <v>Start group 2 for 50km</v>
      </c>
      <c r="H172" s="4" t="str">
        <f t="shared" si="11"/>
        <v>Start group 3 for 100km</v>
      </c>
    </row>
    <row r="173" spans="1:8">
      <c r="A173" s="4">
        <v>171</v>
      </c>
      <c r="B173" s="5" t="s">
        <v>2819</v>
      </c>
      <c r="C173" s="5" t="s">
        <v>7782</v>
      </c>
      <c r="D173" s="30">
        <v>0.12325231481481481</v>
      </c>
      <c r="E173" s="37">
        <f t="shared" si="12"/>
        <v>0.33075435203094777</v>
      </c>
      <c r="F173" s="37">
        <f t="shared" si="13"/>
        <v>0.3788683154214682</v>
      </c>
      <c r="G173" s="4" t="str">
        <f t="shared" si="10"/>
        <v>Start group 2 for 50km</v>
      </c>
      <c r="H173" s="4" t="str">
        <f t="shared" si="11"/>
        <v>Start group 3 for 100km</v>
      </c>
    </row>
    <row r="174" spans="1:8">
      <c r="A174" s="4">
        <v>172</v>
      </c>
      <c r="B174" s="5" t="s">
        <v>56</v>
      </c>
      <c r="C174" s="5" t="s">
        <v>7609</v>
      </c>
      <c r="D174" s="30">
        <v>0.1232638888888889</v>
      </c>
      <c r="E174" s="37">
        <f t="shared" si="12"/>
        <v>0.33268858800773693</v>
      </c>
      <c r="F174" s="37">
        <f t="shared" si="13"/>
        <v>0.37899779878285639</v>
      </c>
      <c r="G174" s="4" t="str">
        <f t="shared" si="10"/>
        <v>Start group 2 for 50km</v>
      </c>
      <c r="H174" s="4" t="str">
        <f t="shared" si="11"/>
        <v>Start group 3 for 100km</v>
      </c>
    </row>
    <row r="175" spans="1:8">
      <c r="A175" s="4">
        <v>173</v>
      </c>
      <c r="B175" s="5" t="s">
        <v>49</v>
      </c>
      <c r="C175" s="5" t="s">
        <v>5746</v>
      </c>
      <c r="D175" s="30">
        <v>0.12366898148148148</v>
      </c>
      <c r="E175" s="37">
        <f t="shared" si="12"/>
        <v>0.33462282398452609</v>
      </c>
      <c r="F175" s="37">
        <f t="shared" si="13"/>
        <v>0.38352971643143863</v>
      </c>
      <c r="G175" s="4" t="str">
        <f t="shared" si="10"/>
        <v>Start group 2 for 50km</v>
      </c>
      <c r="H175" s="4" t="str">
        <f t="shared" si="11"/>
        <v>Start group 3 for 100km</v>
      </c>
    </row>
    <row r="176" spans="1:8">
      <c r="A176" s="4">
        <v>174</v>
      </c>
      <c r="B176" s="5" t="s">
        <v>465</v>
      </c>
      <c r="C176" s="5" t="s">
        <v>13002</v>
      </c>
      <c r="D176" s="30">
        <v>0.1237037037037037</v>
      </c>
      <c r="E176" s="37">
        <f t="shared" si="12"/>
        <v>0.3365570599613153</v>
      </c>
      <c r="F176" s="37">
        <f t="shared" si="13"/>
        <v>0.38391816651560268</v>
      </c>
      <c r="G176" s="4" t="str">
        <f t="shared" si="10"/>
        <v>Start group 2 for 50km</v>
      </c>
      <c r="H176" s="4" t="str">
        <f t="shared" si="11"/>
        <v>Start group 3 for 100km</v>
      </c>
    </row>
    <row r="177" spans="1:8">
      <c r="A177" s="4">
        <v>175</v>
      </c>
      <c r="B177" s="5" t="s">
        <v>30</v>
      </c>
      <c r="C177" s="5" t="s">
        <v>9639</v>
      </c>
      <c r="D177" s="30">
        <v>0.1237037037037037</v>
      </c>
      <c r="E177" s="37">
        <f t="shared" si="12"/>
        <v>0.33849129593810445</v>
      </c>
      <c r="F177" s="37">
        <f t="shared" si="13"/>
        <v>0.38391816651560268</v>
      </c>
      <c r="G177" s="4" t="str">
        <f t="shared" si="10"/>
        <v>Start group 2 for 50km</v>
      </c>
      <c r="H177" s="4" t="str">
        <f t="shared" si="11"/>
        <v>Start group 3 for 100km</v>
      </c>
    </row>
    <row r="178" spans="1:8">
      <c r="A178" s="4">
        <v>176</v>
      </c>
      <c r="B178" s="5" t="s">
        <v>41</v>
      </c>
      <c r="C178" s="5" t="s">
        <v>13003</v>
      </c>
      <c r="D178" s="30">
        <v>0.12376157407407407</v>
      </c>
      <c r="E178" s="37">
        <f t="shared" si="12"/>
        <v>0.34042553191489361</v>
      </c>
      <c r="F178" s="37">
        <f t="shared" si="13"/>
        <v>0.38456558332254304</v>
      </c>
      <c r="G178" s="4" t="str">
        <f t="shared" si="10"/>
        <v>Start group 2 for 50km</v>
      </c>
      <c r="H178" s="4" t="str">
        <f t="shared" si="11"/>
        <v>Start group 3 for 100km</v>
      </c>
    </row>
    <row r="179" spans="1:8">
      <c r="A179" s="4">
        <v>177</v>
      </c>
      <c r="B179" s="5" t="s">
        <v>13004</v>
      </c>
      <c r="C179" s="5" t="s">
        <v>2559</v>
      </c>
      <c r="D179" s="30">
        <v>0.12391203703703703</v>
      </c>
      <c r="E179" s="37">
        <f t="shared" si="12"/>
        <v>0.34235976789168276</v>
      </c>
      <c r="F179" s="37">
        <f t="shared" si="13"/>
        <v>0.38624886702058786</v>
      </c>
      <c r="G179" s="4" t="str">
        <f t="shared" si="10"/>
        <v>Start group 2 for 50km</v>
      </c>
      <c r="H179" s="4" t="str">
        <f t="shared" si="11"/>
        <v>Start group 3 for 100km</v>
      </c>
    </row>
    <row r="180" spans="1:8">
      <c r="A180" s="4">
        <v>178</v>
      </c>
      <c r="B180" s="5" t="s">
        <v>43</v>
      </c>
      <c r="C180" s="5" t="s">
        <v>13005</v>
      </c>
      <c r="D180" s="30">
        <v>0.12421296296296297</v>
      </c>
      <c r="E180" s="37">
        <f t="shared" si="12"/>
        <v>0.34429400386847198</v>
      </c>
      <c r="F180" s="37">
        <f t="shared" si="13"/>
        <v>0.38961543441667751</v>
      </c>
      <c r="G180" s="4" t="str">
        <f t="shared" si="10"/>
        <v>Start group 2 for 50km</v>
      </c>
      <c r="H180" s="4" t="str">
        <f t="shared" si="11"/>
        <v>Start group 3 for 100km</v>
      </c>
    </row>
    <row r="181" spans="1:8">
      <c r="A181" s="4">
        <v>179</v>
      </c>
      <c r="B181" s="5" t="s">
        <v>2</v>
      </c>
      <c r="C181" s="5" t="s">
        <v>13006</v>
      </c>
      <c r="D181" s="30">
        <v>0.12421296296296297</v>
      </c>
      <c r="E181" s="37">
        <f t="shared" si="12"/>
        <v>0.34622823984526113</v>
      </c>
      <c r="F181" s="37">
        <f t="shared" si="13"/>
        <v>0.38961543441667751</v>
      </c>
      <c r="G181" s="4" t="str">
        <f t="shared" si="10"/>
        <v>Start group 2 for 50km</v>
      </c>
      <c r="H181" s="4" t="str">
        <f t="shared" si="11"/>
        <v>Start group 3 for 100km</v>
      </c>
    </row>
    <row r="182" spans="1:8">
      <c r="A182" s="4">
        <v>180</v>
      </c>
      <c r="B182" s="5" t="s">
        <v>36</v>
      </c>
      <c r="C182" s="5" t="s">
        <v>2559</v>
      </c>
      <c r="D182" s="30">
        <v>0.12430555555555556</v>
      </c>
      <c r="E182" s="37">
        <f t="shared" si="12"/>
        <v>0.34816247582205029</v>
      </c>
      <c r="F182" s="37">
        <f t="shared" si="13"/>
        <v>0.39065130130778192</v>
      </c>
      <c r="G182" s="4" t="str">
        <f t="shared" si="10"/>
        <v>Start group 3 for 50km</v>
      </c>
      <c r="H182" s="4" t="str">
        <f t="shared" si="11"/>
        <v>Start group 3 for 100km</v>
      </c>
    </row>
    <row r="183" spans="1:8">
      <c r="A183" s="4">
        <v>181</v>
      </c>
      <c r="B183" s="5" t="s">
        <v>208</v>
      </c>
      <c r="C183" s="5" t="s">
        <v>10955</v>
      </c>
      <c r="D183" s="30">
        <v>0.12449074074074074</v>
      </c>
      <c r="E183" s="37">
        <f t="shared" si="12"/>
        <v>0.35009671179883944</v>
      </c>
      <c r="F183" s="37">
        <f t="shared" si="13"/>
        <v>0.39272303508999101</v>
      </c>
      <c r="G183" s="4" t="str">
        <f t="shared" si="10"/>
        <v>Start group 3 for 50km</v>
      </c>
      <c r="H183" s="4" t="str">
        <f t="shared" si="11"/>
        <v>Start group 3 for 100km</v>
      </c>
    </row>
    <row r="184" spans="1:8">
      <c r="A184" s="4">
        <v>182</v>
      </c>
      <c r="B184" s="5" t="s">
        <v>56</v>
      </c>
      <c r="C184" s="5" t="s">
        <v>9662</v>
      </c>
      <c r="D184" s="30">
        <v>0.12468749999999999</v>
      </c>
      <c r="E184" s="37">
        <f t="shared" si="12"/>
        <v>0.3520309477756286</v>
      </c>
      <c r="F184" s="37">
        <f t="shared" si="13"/>
        <v>0.39492425223358807</v>
      </c>
      <c r="G184" s="4" t="str">
        <f t="shared" si="10"/>
        <v>Start group 3 for 50km</v>
      </c>
      <c r="H184" s="4" t="str">
        <f t="shared" si="11"/>
        <v>Start group 3 for 100km</v>
      </c>
    </row>
    <row r="185" spans="1:8">
      <c r="A185" s="4">
        <v>183</v>
      </c>
      <c r="B185" s="5" t="s">
        <v>23</v>
      </c>
      <c r="C185" s="5" t="s">
        <v>10047</v>
      </c>
      <c r="D185" s="30">
        <v>0.1248611111111111</v>
      </c>
      <c r="E185" s="37">
        <f t="shared" si="12"/>
        <v>0.35396518375241781</v>
      </c>
      <c r="F185" s="37">
        <f t="shared" si="13"/>
        <v>0.39686650265440898</v>
      </c>
      <c r="G185" s="4" t="str">
        <f t="shared" si="10"/>
        <v>Start group 3 for 50km</v>
      </c>
      <c r="H185" s="4" t="str">
        <f t="shared" si="11"/>
        <v>Start group 3 for 100km</v>
      </c>
    </row>
    <row r="186" spans="1:8">
      <c r="A186" s="4">
        <v>184</v>
      </c>
      <c r="B186" s="5" t="s">
        <v>3079</v>
      </c>
      <c r="C186" s="5" t="s">
        <v>7402</v>
      </c>
      <c r="D186" s="30">
        <v>0.12491898148148149</v>
      </c>
      <c r="E186" s="37">
        <f t="shared" si="12"/>
        <v>0.35589941972920697</v>
      </c>
      <c r="F186" s="37">
        <f t="shared" si="13"/>
        <v>0.39751391946134912</v>
      </c>
      <c r="G186" s="4" t="str">
        <f t="shared" si="10"/>
        <v>Start group 3 for 50km</v>
      </c>
      <c r="H186" s="4" t="str">
        <f t="shared" si="11"/>
        <v>Start group 3 for 100km</v>
      </c>
    </row>
    <row r="187" spans="1:8">
      <c r="A187" s="4">
        <v>185</v>
      </c>
      <c r="B187" s="5" t="s">
        <v>168</v>
      </c>
      <c r="C187" s="5" t="s">
        <v>10613</v>
      </c>
      <c r="D187" s="30">
        <v>0.12496527777777777</v>
      </c>
      <c r="E187" s="37">
        <f t="shared" si="12"/>
        <v>0.35783365570599612</v>
      </c>
      <c r="F187" s="37">
        <f t="shared" si="13"/>
        <v>0.39803185290690135</v>
      </c>
      <c r="G187" s="4" t="str">
        <f t="shared" si="10"/>
        <v>Start group 3 for 50km</v>
      </c>
      <c r="H187" s="4" t="str">
        <f t="shared" si="11"/>
        <v>Start group 3 for 100km</v>
      </c>
    </row>
    <row r="188" spans="1:8">
      <c r="A188" s="4">
        <v>186</v>
      </c>
      <c r="B188" s="5" t="s">
        <v>126</v>
      </c>
      <c r="C188" s="5" t="s">
        <v>10008</v>
      </c>
      <c r="D188" s="30">
        <v>0.12517361111111111</v>
      </c>
      <c r="E188" s="37">
        <f t="shared" si="12"/>
        <v>0.35976789168278528</v>
      </c>
      <c r="F188" s="37">
        <f t="shared" si="13"/>
        <v>0.40036255341188653</v>
      </c>
      <c r="G188" s="4" t="str">
        <f t="shared" si="10"/>
        <v>Start group 3 for 50km</v>
      </c>
      <c r="H188" s="4" t="str">
        <f t="shared" si="11"/>
        <v>Start group 3 for 100km</v>
      </c>
    </row>
    <row r="189" spans="1:8">
      <c r="A189" s="4">
        <v>187</v>
      </c>
      <c r="B189" s="5" t="s">
        <v>423</v>
      </c>
      <c r="C189" s="5" t="s">
        <v>7784</v>
      </c>
      <c r="D189" s="30">
        <v>0.12520833333333334</v>
      </c>
      <c r="E189" s="37">
        <f t="shared" si="12"/>
        <v>0.36170212765957449</v>
      </c>
      <c r="F189" s="37">
        <f t="shared" si="13"/>
        <v>0.40075100349605081</v>
      </c>
      <c r="G189" s="4" t="str">
        <f t="shared" si="10"/>
        <v>Start group 3 for 50km</v>
      </c>
      <c r="H189" s="4" t="str">
        <f t="shared" si="11"/>
        <v>Start group 3 for 100km</v>
      </c>
    </row>
    <row r="190" spans="1:8">
      <c r="A190" s="4">
        <v>188</v>
      </c>
      <c r="B190" s="5" t="s">
        <v>17</v>
      </c>
      <c r="C190" s="5" t="s">
        <v>9971</v>
      </c>
      <c r="D190" s="30">
        <v>0.1252199074074074</v>
      </c>
      <c r="E190" s="37">
        <f t="shared" si="12"/>
        <v>0.36363636363636365</v>
      </c>
      <c r="F190" s="37">
        <f t="shared" si="13"/>
        <v>0.40088048685743877</v>
      </c>
      <c r="G190" s="4" t="str">
        <f t="shared" si="10"/>
        <v>Start group 3 for 50km</v>
      </c>
      <c r="H190" s="4" t="str">
        <f t="shared" si="11"/>
        <v>Start group 3 for 100km</v>
      </c>
    </row>
    <row r="191" spans="1:8">
      <c r="A191" s="4">
        <v>189</v>
      </c>
      <c r="B191" s="5" t="s">
        <v>134</v>
      </c>
      <c r="C191" s="5" t="s">
        <v>9696</v>
      </c>
      <c r="D191" s="30">
        <v>0.12555555555555556</v>
      </c>
      <c r="E191" s="37">
        <f t="shared" si="12"/>
        <v>0.3655705996131528</v>
      </c>
      <c r="F191" s="37">
        <f t="shared" si="13"/>
        <v>0.40463550433769269</v>
      </c>
      <c r="G191" s="4" t="str">
        <f t="shared" si="10"/>
        <v>Start group 3 for 50km</v>
      </c>
      <c r="H191" s="4" t="str">
        <f t="shared" si="11"/>
        <v>Start group 3 for 100km</v>
      </c>
    </row>
    <row r="192" spans="1:8">
      <c r="A192" s="4">
        <v>190</v>
      </c>
      <c r="B192" s="5" t="s">
        <v>86</v>
      </c>
      <c r="C192" s="5" t="s">
        <v>5838</v>
      </c>
      <c r="D192" s="30">
        <v>0.12562500000000001</v>
      </c>
      <c r="E192" s="37">
        <f t="shared" si="12"/>
        <v>0.36750483558994196</v>
      </c>
      <c r="F192" s="37">
        <f t="shared" si="13"/>
        <v>0.40541240450602101</v>
      </c>
      <c r="G192" s="4" t="str">
        <f t="shared" si="10"/>
        <v>Start group 3 for 50km</v>
      </c>
      <c r="H192" s="4" t="str">
        <f t="shared" si="11"/>
        <v>Start group 3 for 100km</v>
      </c>
    </row>
    <row r="193" spans="1:8">
      <c r="A193" s="4">
        <v>191</v>
      </c>
      <c r="B193" s="5" t="s">
        <v>7</v>
      </c>
      <c r="C193" s="5" t="s">
        <v>8335</v>
      </c>
      <c r="D193" s="30">
        <v>0.12569444444444444</v>
      </c>
      <c r="E193" s="37">
        <f t="shared" si="12"/>
        <v>0.36943907156673111</v>
      </c>
      <c r="F193" s="37">
        <f t="shared" si="13"/>
        <v>0.40618930467434933</v>
      </c>
      <c r="G193" s="4" t="str">
        <f t="shared" si="10"/>
        <v>Start group 3 for 50km</v>
      </c>
      <c r="H193" s="4" t="str">
        <f t="shared" si="11"/>
        <v>Start group 3 for 100km</v>
      </c>
    </row>
    <row r="194" spans="1:8">
      <c r="A194" s="4">
        <v>192</v>
      </c>
      <c r="B194" s="5" t="s">
        <v>14</v>
      </c>
      <c r="C194" s="5" t="s">
        <v>7510</v>
      </c>
      <c r="D194" s="30">
        <v>0.12583333333333332</v>
      </c>
      <c r="E194" s="37">
        <f t="shared" si="12"/>
        <v>0.37137330754352033</v>
      </c>
      <c r="F194" s="37">
        <f t="shared" si="13"/>
        <v>0.40774310501100597</v>
      </c>
      <c r="G194" s="4" t="str">
        <f t="shared" si="10"/>
        <v>Start group 3 for 50km</v>
      </c>
      <c r="H194" s="4" t="str">
        <f t="shared" si="11"/>
        <v>Start group 3 for 100km</v>
      </c>
    </row>
    <row r="195" spans="1:8">
      <c r="A195" s="4">
        <v>193</v>
      </c>
      <c r="B195" s="5" t="s">
        <v>34</v>
      </c>
      <c r="C195" s="5" t="s">
        <v>8031</v>
      </c>
      <c r="D195" s="30">
        <v>0.12584490740740742</v>
      </c>
      <c r="E195" s="37">
        <f t="shared" si="12"/>
        <v>0.37330754352030948</v>
      </c>
      <c r="F195" s="37">
        <f t="shared" si="13"/>
        <v>0.40787258837239415</v>
      </c>
      <c r="G195" s="4" t="str">
        <f t="shared" si="10"/>
        <v>Start group 3 for 50km</v>
      </c>
      <c r="H195" s="4" t="str">
        <f t="shared" si="11"/>
        <v>Start group 3 for 100km</v>
      </c>
    </row>
    <row r="196" spans="1:8">
      <c r="A196" s="4">
        <v>194</v>
      </c>
      <c r="B196" s="5" t="s">
        <v>66</v>
      </c>
      <c r="C196" s="5" t="s">
        <v>10054</v>
      </c>
      <c r="D196" s="30">
        <v>0.12587962962962965</v>
      </c>
      <c r="E196" s="37">
        <f t="shared" si="12"/>
        <v>0.37524177949709864</v>
      </c>
      <c r="F196" s="37">
        <f t="shared" si="13"/>
        <v>0.40826103845655842</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4">
        <v>195</v>
      </c>
      <c r="B197" s="5" t="s">
        <v>100</v>
      </c>
      <c r="C197" s="5" t="s">
        <v>3407</v>
      </c>
      <c r="D197" s="30">
        <v>0.12600694444444444</v>
      </c>
      <c r="E197" s="37">
        <f t="shared" si="12"/>
        <v>0.37717601547388779</v>
      </c>
      <c r="F197" s="37">
        <f t="shared" si="13"/>
        <v>0.40968535543182688</v>
      </c>
      <c r="G197" s="4" t="str">
        <f t="shared" si="14"/>
        <v>Start group 3 for 50km</v>
      </c>
      <c r="H197" s="4" t="str">
        <f t="shared" si="15"/>
        <v>Start group 3 for 100km</v>
      </c>
    </row>
    <row r="198" spans="1:8">
      <c r="A198" s="4">
        <v>196</v>
      </c>
      <c r="B198" s="5" t="s">
        <v>574</v>
      </c>
      <c r="C198" s="5" t="s">
        <v>6008</v>
      </c>
      <c r="D198" s="30">
        <v>0.12604166666666666</v>
      </c>
      <c r="E198" s="37">
        <f t="shared" si="12"/>
        <v>0.379110251450677</v>
      </c>
      <c r="F198" s="37">
        <f t="shared" si="13"/>
        <v>0.41007380551599115</v>
      </c>
      <c r="G198" s="4" t="str">
        <f t="shared" si="14"/>
        <v>Start group 3 for 50km</v>
      </c>
      <c r="H198" s="4" t="str">
        <f t="shared" si="15"/>
        <v>Start group 3 for 100km</v>
      </c>
    </row>
    <row r="199" spans="1:8">
      <c r="A199" s="4">
        <v>197</v>
      </c>
      <c r="B199" s="5" t="s">
        <v>405</v>
      </c>
      <c r="C199" s="5" t="s">
        <v>13007</v>
      </c>
      <c r="D199" s="30">
        <v>0.12613425925925925</v>
      </c>
      <c r="E199" s="37">
        <f t="shared" si="12"/>
        <v>0.38104448742746616</v>
      </c>
      <c r="F199" s="37">
        <f t="shared" si="13"/>
        <v>0.41110967240709562</v>
      </c>
      <c r="G199" s="4" t="str">
        <f t="shared" si="14"/>
        <v>Start group 3 for 50km</v>
      </c>
      <c r="H199" s="4" t="str">
        <f t="shared" si="15"/>
        <v>Start group 3 for 100km</v>
      </c>
    </row>
    <row r="200" spans="1:8">
      <c r="A200" s="4">
        <v>198</v>
      </c>
      <c r="B200" s="5" t="s">
        <v>5910</v>
      </c>
      <c r="C200" s="5" t="s">
        <v>12477</v>
      </c>
      <c r="D200" s="30">
        <v>0.12619212962962964</v>
      </c>
      <c r="E200" s="37">
        <f t="shared" si="12"/>
        <v>0.38297872340425532</v>
      </c>
      <c r="F200" s="37">
        <f t="shared" si="13"/>
        <v>0.41175708921403598</v>
      </c>
      <c r="G200" s="4" t="str">
        <f t="shared" si="14"/>
        <v>Start group 3 for 50km</v>
      </c>
      <c r="H200" s="4" t="str">
        <f t="shared" si="15"/>
        <v>Start group 3 for 100km</v>
      </c>
    </row>
    <row r="201" spans="1:8">
      <c r="A201" s="4">
        <v>199</v>
      </c>
      <c r="B201" s="5" t="s">
        <v>140</v>
      </c>
      <c r="C201" s="5" t="s">
        <v>13008</v>
      </c>
      <c r="D201" s="30">
        <v>0.12650462962962963</v>
      </c>
      <c r="E201" s="37">
        <f t="shared" si="12"/>
        <v>0.38491295938104447</v>
      </c>
      <c r="F201" s="37">
        <f t="shared" si="13"/>
        <v>0.41525313997151359</v>
      </c>
      <c r="G201" s="4" t="str">
        <f t="shared" si="14"/>
        <v>Start group 3 for 50km</v>
      </c>
      <c r="H201" s="4" t="str">
        <f t="shared" si="15"/>
        <v>Start group 3 for 100km</v>
      </c>
    </row>
    <row r="202" spans="1:8">
      <c r="A202" s="4">
        <v>200</v>
      </c>
      <c r="B202" s="5" t="s">
        <v>47</v>
      </c>
      <c r="C202" s="5" t="s">
        <v>13009</v>
      </c>
      <c r="D202" s="30">
        <v>0.12658564814814816</v>
      </c>
      <c r="E202" s="37">
        <f t="shared" si="12"/>
        <v>0.38684719535783363</v>
      </c>
      <c r="F202" s="37">
        <f t="shared" si="13"/>
        <v>0.41615952350123003</v>
      </c>
      <c r="G202" s="4" t="str">
        <f t="shared" si="14"/>
        <v>Start group 3 for 50km</v>
      </c>
      <c r="H202" s="4" t="str">
        <f t="shared" si="15"/>
        <v>Start group 3 for 100km</v>
      </c>
    </row>
    <row r="203" spans="1:8">
      <c r="A203" s="4">
        <v>201</v>
      </c>
      <c r="B203" s="5" t="s">
        <v>105</v>
      </c>
      <c r="C203" s="5" t="s">
        <v>9743</v>
      </c>
      <c r="D203" s="30">
        <v>0.12658564814814816</v>
      </c>
      <c r="E203" s="37">
        <f t="shared" si="12"/>
        <v>0.38878143133462284</v>
      </c>
      <c r="F203" s="37">
        <f t="shared" si="13"/>
        <v>0.41615952350123003</v>
      </c>
      <c r="G203" s="4" t="str">
        <f t="shared" si="14"/>
        <v>Start group 3 for 50km</v>
      </c>
      <c r="H203" s="4" t="str">
        <f t="shared" si="15"/>
        <v>Start group 3 for 100km</v>
      </c>
    </row>
    <row r="204" spans="1:8">
      <c r="A204" s="4">
        <v>202</v>
      </c>
      <c r="B204" s="5" t="s">
        <v>80</v>
      </c>
      <c r="C204" s="5" t="s">
        <v>5785</v>
      </c>
      <c r="D204" s="30">
        <v>0.12664351851851852</v>
      </c>
      <c r="E204" s="37">
        <f t="shared" si="12"/>
        <v>0.390715667311412</v>
      </c>
      <c r="F204" s="37">
        <f t="shared" si="13"/>
        <v>0.41680694030817045</v>
      </c>
      <c r="G204" s="4" t="str">
        <f t="shared" si="14"/>
        <v>Start group 3 for 50km</v>
      </c>
      <c r="H204" s="4" t="str">
        <f t="shared" si="15"/>
        <v>Start group 3 for 100km</v>
      </c>
    </row>
    <row r="205" spans="1:8">
      <c r="A205" s="4">
        <v>203</v>
      </c>
      <c r="B205" s="5" t="s">
        <v>16</v>
      </c>
      <c r="C205" s="5" t="s">
        <v>2711</v>
      </c>
      <c r="D205" s="30">
        <v>0.12715277777777778</v>
      </c>
      <c r="E205" s="37">
        <f t="shared" si="12"/>
        <v>0.39264990328820115</v>
      </c>
      <c r="F205" s="37">
        <f t="shared" si="13"/>
        <v>0.42250420820924506</v>
      </c>
      <c r="G205" s="4" t="str">
        <f t="shared" si="14"/>
        <v>Start group 3 for 50km</v>
      </c>
      <c r="H205" s="4" t="str">
        <f t="shared" si="15"/>
        <v>Start group 3 for 100km</v>
      </c>
    </row>
    <row r="206" spans="1:8">
      <c r="A206" s="4">
        <v>204</v>
      </c>
      <c r="B206" s="5" t="s">
        <v>68</v>
      </c>
      <c r="C206" s="5" t="s">
        <v>10142</v>
      </c>
      <c r="D206" s="30">
        <v>0.12737268518518519</v>
      </c>
      <c r="E206" s="37">
        <f t="shared" si="12"/>
        <v>0.39458413926499031</v>
      </c>
      <c r="F206" s="37">
        <f t="shared" si="13"/>
        <v>0.4249643920756182</v>
      </c>
      <c r="G206" s="4" t="str">
        <f t="shared" si="14"/>
        <v>Start group 3 for 50km</v>
      </c>
      <c r="H206" s="4" t="str">
        <f t="shared" si="15"/>
        <v>Start group 3 for 100km</v>
      </c>
    </row>
    <row r="207" spans="1:8">
      <c r="A207" s="4">
        <v>205</v>
      </c>
      <c r="B207" s="5" t="s">
        <v>228</v>
      </c>
      <c r="C207" s="5" t="s">
        <v>5957</v>
      </c>
      <c r="D207" s="30">
        <v>0.1275</v>
      </c>
      <c r="E207" s="37">
        <f t="shared" si="12"/>
        <v>0.39651837524177952</v>
      </c>
      <c r="F207" s="37">
        <f t="shared" si="13"/>
        <v>0.42638870905088688</v>
      </c>
      <c r="G207" s="4" t="str">
        <f t="shared" si="14"/>
        <v>Start group 3 for 50km</v>
      </c>
      <c r="H207" s="4" t="str">
        <f t="shared" si="15"/>
        <v>Start group 3 for 100km</v>
      </c>
    </row>
    <row r="208" spans="1:8">
      <c r="A208" s="4">
        <v>206</v>
      </c>
      <c r="B208" s="5" t="s">
        <v>338</v>
      </c>
      <c r="C208" s="5" t="s">
        <v>10073</v>
      </c>
      <c r="D208" s="30">
        <v>0.12751157407407407</v>
      </c>
      <c r="E208" s="37">
        <f t="shared" si="12"/>
        <v>0.39845261121856868</v>
      </c>
      <c r="F208" s="37">
        <f t="shared" si="13"/>
        <v>0.42651819241227507</v>
      </c>
      <c r="G208" s="4" t="str">
        <f t="shared" si="14"/>
        <v>Start group 3 for 50km</v>
      </c>
      <c r="H208" s="4" t="str">
        <f t="shared" si="15"/>
        <v>Start group 3 for 100km</v>
      </c>
    </row>
    <row r="209" spans="1:8">
      <c r="A209" s="4">
        <v>207</v>
      </c>
      <c r="B209" s="5" t="s">
        <v>50</v>
      </c>
      <c r="C209" s="5" t="s">
        <v>9419</v>
      </c>
      <c r="D209" s="30">
        <v>0.12761574074074075</v>
      </c>
      <c r="E209" s="37">
        <f t="shared" si="12"/>
        <v>0.40038684719535783</v>
      </c>
      <c r="F209" s="37">
        <f t="shared" si="13"/>
        <v>0.42768354266476766</v>
      </c>
      <c r="G209" s="4" t="str">
        <f t="shared" si="14"/>
        <v>Start group 3 for 50km</v>
      </c>
      <c r="H209" s="4" t="str">
        <f t="shared" si="15"/>
        <v>Start group 3 for 100km</v>
      </c>
    </row>
    <row r="210" spans="1:8">
      <c r="A210" s="4">
        <v>208</v>
      </c>
      <c r="B210" s="5" t="s">
        <v>28</v>
      </c>
      <c r="C210" s="5" t="s">
        <v>13010</v>
      </c>
      <c r="D210" s="30">
        <v>0.12769675925925925</v>
      </c>
      <c r="E210" s="37">
        <f t="shared" si="12"/>
        <v>0.40232108317214699</v>
      </c>
      <c r="F210" s="37">
        <f t="shared" si="13"/>
        <v>0.42858992619448394</v>
      </c>
      <c r="G210" s="4" t="str">
        <f t="shared" si="14"/>
        <v>Start group 3 for 50km</v>
      </c>
      <c r="H210" s="4" t="str">
        <f t="shared" si="15"/>
        <v>Start group 3 for 100km</v>
      </c>
    </row>
    <row r="211" spans="1:8">
      <c r="A211" s="4">
        <v>209</v>
      </c>
      <c r="B211" s="5" t="s">
        <v>208</v>
      </c>
      <c r="C211" s="5" t="s">
        <v>7510</v>
      </c>
      <c r="D211" s="30">
        <v>0.12770833333333334</v>
      </c>
      <c r="E211" s="37">
        <f t="shared" si="12"/>
        <v>0.40425531914893614</v>
      </c>
      <c r="F211" s="37">
        <f t="shared" si="13"/>
        <v>0.42871940955587207</v>
      </c>
      <c r="G211" s="4" t="str">
        <f t="shared" si="14"/>
        <v>Start group 3 for 50km</v>
      </c>
      <c r="H211" s="4" t="str">
        <f t="shared" si="15"/>
        <v>Start group 3 for 100km</v>
      </c>
    </row>
    <row r="212" spans="1:8">
      <c r="A212" s="4">
        <v>210</v>
      </c>
      <c r="B212" s="5" t="s">
        <v>47</v>
      </c>
      <c r="C212" s="5" t="s">
        <v>5674</v>
      </c>
      <c r="D212" s="30">
        <v>0.12798611111111111</v>
      </c>
      <c r="E212" s="37">
        <f t="shared" si="12"/>
        <v>0.40618955512572535</v>
      </c>
      <c r="F212" s="37">
        <f t="shared" si="13"/>
        <v>0.43182701022918563</v>
      </c>
      <c r="G212" s="4" t="str">
        <f t="shared" si="14"/>
        <v>Start group 3 for 50km</v>
      </c>
      <c r="H212" s="4" t="str">
        <f t="shared" si="15"/>
        <v>Start group 4 for 100km</v>
      </c>
    </row>
    <row r="213" spans="1:8">
      <c r="A213" s="4">
        <v>211</v>
      </c>
      <c r="B213" s="5" t="s">
        <v>80</v>
      </c>
      <c r="C213" s="5" t="s">
        <v>5640</v>
      </c>
      <c r="D213" s="30">
        <v>0.12811342592592592</v>
      </c>
      <c r="E213" s="37">
        <f t="shared" si="12"/>
        <v>0.40812379110251451</v>
      </c>
      <c r="F213" s="37">
        <f t="shared" si="13"/>
        <v>0.43325132720445408</v>
      </c>
      <c r="G213" s="4" t="str">
        <f t="shared" si="14"/>
        <v>Start group 3 for 50km</v>
      </c>
      <c r="H213" s="4" t="str">
        <f t="shared" si="15"/>
        <v>Start group 4 for 100km</v>
      </c>
    </row>
    <row r="214" spans="1:8">
      <c r="A214" s="4">
        <v>212</v>
      </c>
      <c r="B214" s="5" t="s">
        <v>34</v>
      </c>
      <c r="C214" s="5" t="s">
        <v>10076</v>
      </c>
      <c r="D214" s="30">
        <v>0.12811342592592592</v>
      </c>
      <c r="E214" s="37">
        <f t="shared" si="12"/>
        <v>0.41005802707930367</v>
      </c>
      <c r="F214" s="37">
        <f t="shared" si="13"/>
        <v>0.43325132720445408</v>
      </c>
      <c r="G214" s="4" t="str">
        <f t="shared" si="14"/>
        <v>Start group 3 for 50km</v>
      </c>
      <c r="H214" s="4" t="str">
        <f t="shared" si="15"/>
        <v>Start group 4 for 100km</v>
      </c>
    </row>
    <row r="215" spans="1:8">
      <c r="A215" s="4">
        <v>213</v>
      </c>
      <c r="B215" s="5" t="s">
        <v>57</v>
      </c>
      <c r="C215" s="5" t="s">
        <v>9498</v>
      </c>
      <c r="D215" s="30">
        <v>0.12814814814814815</v>
      </c>
      <c r="E215" s="37">
        <f t="shared" si="12"/>
        <v>0.41199226305609282</v>
      </c>
      <c r="F215" s="37">
        <f t="shared" si="13"/>
        <v>0.43363977728861836</v>
      </c>
      <c r="G215" s="4" t="str">
        <f t="shared" si="14"/>
        <v>Start group 3 for 50km</v>
      </c>
      <c r="H215" s="4" t="str">
        <f t="shared" si="15"/>
        <v>Start group 4 for 100km</v>
      </c>
    </row>
    <row r="216" spans="1:8">
      <c r="A216" s="4">
        <v>214</v>
      </c>
      <c r="B216" s="5" t="s">
        <v>8173</v>
      </c>
      <c r="C216" s="5" t="s">
        <v>10211</v>
      </c>
      <c r="D216" s="30">
        <v>0.12817129629629628</v>
      </c>
      <c r="E216" s="37">
        <f t="shared" si="12"/>
        <v>0.41392649903288203</v>
      </c>
      <c r="F216" s="37">
        <f t="shared" si="13"/>
        <v>0.4338987440113945</v>
      </c>
      <c r="G216" s="4" t="str">
        <f t="shared" si="14"/>
        <v>Start group 3 for 50km</v>
      </c>
      <c r="H216" s="4" t="str">
        <f t="shared" si="15"/>
        <v>Start group 4 for 100km</v>
      </c>
    </row>
    <row r="217" spans="1:8">
      <c r="A217" s="4">
        <v>215</v>
      </c>
      <c r="B217" s="5" t="s">
        <v>17</v>
      </c>
      <c r="C217" s="5" t="s">
        <v>7318</v>
      </c>
      <c r="D217" s="30">
        <v>0.12820601851851851</v>
      </c>
      <c r="E217" s="37">
        <f t="shared" si="12"/>
        <v>0.41586073500967119</v>
      </c>
      <c r="F217" s="37">
        <f t="shared" si="13"/>
        <v>0.43428719409555877</v>
      </c>
      <c r="G217" s="4" t="str">
        <f t="shared" si="14"/>
        <v>Start group 3 for 50km</v>
      </c>
      <c r="H217" s="4" t="str">
        <f t="shared" si="15"/>
        <v>Start group 4 for 100km</v>
      </c>
    </row>
    <row r="218" spans="1:8">
      <c r="A218" s="4">
        <v>216</v>
      </c>
      <c r="B218" s="5" t="s">
        <v>402</v>
      </c>
      <c r="C218" s="5" t="s">
        <v>5728</v>
      </c>
      <c r="D218" s="30">
        <v>0.12822916666666667</v>
      </c>
      <c r="E218" s="37">
        <f t="shared" si="12"/>
        <v>0.41779497098646035</v>
      </c>
      <c r="F218" s="37">
        <f t="shared" si="13"/>
        <v>0.43454616081833486</v>
      </c>
      <c r="G218" s="4" t="str">
        <f t="shared" si="14"/>
        <v>Start group 3 for 50km</v>
      </c>
      <c r="H218" s="4" t="str">
        <f t="shared" si="15"/>
        <v>Start group 4 for 100km</v>
      </c>
    </row>
    <row r="219" spans="1:8">
      <c r="A219" s="4">
        <v>217</v>
      </c>
      <c r="B219" s="5" t="s">
        <v>532</v>
      </c>
      <c r="C219" s="5" t="s">
        <v>9970</v>
      </c>
      <c r="D219" s="30">
        <v>0.12824074074074074</v>
      </c>
      <c r="E219" s="37">
        <f t="shared" si="12"/>
        <v>0.4197292069632495</v>
      </c>
      <c r="F219" s="37">
        <f t="shared" si="13"/>
        <v>0.43467564417972282</v>
      </c>
      <c r="G219" s="4" t="str">
        <f t="shared" si="14"/>
        <v>Start group 3 for 50km</v>
      </c>
      <c r="H219" s="4" t="str">
        <f t="shared" si="15"/>
        <v>Start group 4 for 100km</v>
      </c>
    </row>
    <row r="220" spans="1:8">
      <c r="A220" s="4">
        <v>218</v>
      </c>
      <c r="B220" s="5" t="s">
        <v>362</v>
      </c>
      <c r="C220" s="5" t="s">
        <v>2383</v>
      </c>
      <c r="D220" s="30">
        <v>0.12849537037037037</v>
      </c>
      <c r="E220" s="37">
        <f t="shared" si="12"/>
        <v>0.42166344294003866</v>
      </c>
      <c r="F220" s="37">
        <f t="shared" si="13"/>
        <v>0.43752427813026024</v>
      </c>
      <c r="G220" s="4" t="str">
        <f t="shared" si="14"/>
        <v>Start group 3 for 50km</v>
      </c>
      <c r="H220" s="4" t="str">
        <f t="shared" si="15"/>
        <v>Start group 4 for 100km</v>
      </c>
    </row>
    <row r="221" spans="1:8">
      <c r="A221" s="4">
        <v>219</v>
      </c>
      <c r="B221" s="5" t="s">
        <v>58</v>
      </c>
      <c r="C221" s="5" t="s">
        <v>13011</v>
      </c>
      <c r="D221" s="30">
        <v>0.12862268518518519</v>
      </c>
      <c r="E221" s="37">
        <f t="shared" si="12"/>
        <v>0.42359767891682787</v>
      </c>
      <c r="F221" s="37">
        <f t="shared" si="13"/>
        <v>0.43894859510552892</v>
      </c>
      <c r="G221" s="4" t="str">
        <f t="shared" si="14"/>
        <v>Start group 3 for 50km</v>
      </c>
      <c r="H221" s="4" t="str">
        <f t="shared" si="15"/>
        <v>Start group 4 for 100km</v>
      </c>
    </row>
    <row r="222" spans="1:8">
      <c r="A222" s="4">
        <v>220</v>
      </c>
      <c r="B222" s="5" t="s">
        <v>522</v>
      </c>
      <c r="C222" s="5" t="s">
        <v>6002</v>
      </c>
      <c r="D222" s="30">
        <v>0.12880787037037036</v>
      </c>
      <c r="E222" s="37">
        <f t="shared" si="12"/>
        <v>0.42553191489361702</v>
      </c>
      <c r="F222" s="37">
        <f t="shared" si="13"/>
        <v>0.44102032888773779</v>
      </c>
      <c r="G222" s="4" t="str">
        <f t="shared" si="14"/>
        <v>Start group 3 for 50km</v>
      </c>
      <c r="H222" s="4" t="str">
        <f t="shared" si="15"/>
        <v>Start group 4 for 100km</v>
      </c>
    </row>
    <row r="223" spans="1:8">
      <c r="A223" s="4">
        <v>221</v>
      </c>
      <c r="B223" s="5" t="s">
        <v>11</v>
      </c>
      <c r="C223" s="5" t="s">
        <v>10093</v>
      </c>
      <c r="D223" s="30">
        <v>0.12880787037037036</v>
      </c>
      <c r="E223" s="37">
        <f t="shared" si="12"/>
        <v>0.42746615087040618</v>
      </c>
      <c r="F223" s="37">
        <f t="shared" si="13"/>
        <v>0.44102032888773779</v>
      </c>
      <c r="G223" s="4" t="str">
        <f t="shared" si="14"/>
        <v>Start group 3 for 50km</v>
      </c>
      <c r="H223" s="4" t="str">
        <f t="shared" si="15"/>
        <v>Start group 4 for 100km</v>
      </c>
    </row>
    <row r="224" spans="1:8">
      <c r="A224" s="4">
        <v>222</v>
      </c>
      <c r="B224" s="5" t="s">
        <v>217</v>
      </c>
      <c r="C224" s="5" t="s">
        <v>9768</v>
      </c>
      <c r="D224" s="30">
        <v>0.1290162037037037</v>
      </c>
      <c r="E224" s="37">
        <f t="shared" si="12"/>
        <v>0.42940038684719534</v>
      </c>
      <c r="F224" s="37">
        <f t="shared" si="13"/>
        <v>0.44335102939272297</v>
      </c>
      <c r="G224" s="4" t="str">
        <f t="shared" si="14"/>
        <v>Start group 3 for 50km</v>
      </c>
      <c r="H224" s="4" t="str">
        <f t="shared" si="15"/>
        <v>Start group 4 for 100km</v>
      </c>
    </row>
    <row r="225" spans="1:8">
      <c r="A225" s="4">
        <v>223</v>
      </c>
      <c r="B225" s="5" t="s">
        <v>94</v>
      </c>
      <c r="C225" s="5" t="s">
        <v>12943</v>
      </c>
      <c r="D225" s="30">
        <v>0.12937499999999999</v>
      </c>
      <c r="E225" s="37">
        <f t="shared" si="12"/>
        <v>0.43133462282398455</v>
      </c>
      <c r="F225" s="37">
        <f t="shared" si="13"/>
        <v>0.44736501359575304</v>
      </c>
      <c r="G225" s="4" t="str">
        <f t="shared" si="14"/>
        <v>Start group 3 for 50km</v>
      </c>
      <c r="H225" s="4" t="str">
        <f t="shared" si="15"/>
        <v>Start group 4 for 100km</v>
      </c>
    </row>
    <row r="226" spans="1:8">
      <c r="A226" s="4">
        <v>224</v>
      </c>
      <c r="B226" s="5" t="s">
        <v>698</v>
      </c>
      <c r="C226" s="5" t="s">
        <v>7510</v>
      </c>
      <c r="D226" s="30">
        <v>0.12952546296296297</v>
      </c>
      <c r="E226" s="37">
        <f t="shared" si="12"/>
        <v>0.4332688588007737</v>
      </c>
      <c r="F226" s="37">
        <f t="shared" si="13"/>
        <v>0.4490482972937978</v>
      </c>
      <c r="G226" s="4" t="str">
        <f t="shared" si="14"/>
        <v>Start group 3 for 50km</v>
      </c>
      <c r="H226" s="4" t="str">
        <f t="shared" si="15"/>
        <v>Start group 4 for 100km</v>
      </c>
    </row>
    <row r="227" spans="1:8">
      <c r="A227" s="4">
        <v>225</v>
      </c>
      <c r="B227" s="5" t="s">
        <v>12</v>
      </c>
      <c r="C227" s="5" t="s">
        <v>8284</v>
      </c>
      <c r="D227" s="30">
        <v>0.12954861111111113</v>
      </c>
      <c r="E227" s="37">
        <f t="shared" si="12"/>
        <v>0.43520309477756286</v>
      </c>
      <c r="F227" s="37">
        <f t="shared" si="13"/>
        <v>0.44930726401657395</v>
      </c>
      <c r="G227" s="4" t="str">
        <f t="shared" si="14"/>
        <v>Start group 3 for 50km</v>
      </c>
      <c r="H227" s="4" t="str">
        <f t="shared" si="15"/>
        <v>Start group 4 for 100km</v>
      </c>
    </row>
    <row r="228" spans="1:8">
      <c r="A228" s="4">
        <v>226</v>
      </c>
      <c r="B228" s="5" t="s">
        <v>4</v>
      </c>
      <c r="C228" s="5" t="s">
        <v>5872</v>
      </c>
      <c r="D228" s="30">
        <v>0.12965277777777778</v>
      </c>
      <c r="E228" s="37">
        <f t="shared" si="12"/>
        <v>0.43713733075435202</v>
      </c>
      <c r="F228" s="37">
        <f t="shared" si="13"/>
        <v>0.45047261426906632</v>
      </c>
      <c r="G228" s="4" t="str">
        <f t="shared" si="14"/>
        <v>Start group 3 for 50km</v>
      </c>
      <c r="H228" s="4" t="str">
        <f t="shared" si="15"/>
        <v>Start group 4 for 100km</v>
      </c>
    </row>
    <row r="229" spans="1:8">
      <c r="A229" s="4">
        <v>227</v>
      </c>
      <c r="B229" s="5" t="s">
        <v>13012</v>
      </c>
      <c r="C229" s="5" t="s">
        <v>13013</v>
      </c>
      <c r="D229" s="30">
        <v>0.12972222222222221</v>
      </c>
      <c r="E229" s="37">
        <f t="shared" si="12"/>
        <v>0.43907156673114117</v>
      </c>
      <c r="F229" s="37">
        <f t="shared" si="13"/>
        <v>0.45124951443739486</v>
      </c>
      <c r="G229" s="4" t="str">
        <f t="shared" si="14"/>
        <v>Start group 3 for 50km</v>
      </c>
      <c r="H229" s="4" t="str">
        <f t="shared" si="15"/>
        <v>Start group 4 for 100km</v>
      </c>
    </row>
    <row r="230" spans="1:8">
      <c r="A230" s="4">
        <v>228</v>
      </c>
      <c r="B230" s="5" t="s">
        <v>13014</v>
      </c>
      <c r="C230" s="5" t="s">
        <v>9786</v>
      </c>
      <c r="D230" s="30">
        <v>0.12979166666666667</v>
      </c>
      <c r="E230" s="37">
        <f t="shared" si="12"/>
        <v>0.44100580270793038</v>
      </c>
      <c r="F230" s="37">
        <f t="shared" si="13"/>
        <v>0.45202641460572318</v>
      </c>
      <c r="G230" s="4" t="str">
        <f t="shared" si="14"/>
        <v>Start group 3 for 50km</v>
      </c>
      <c r="H230" s="4" t="str">
        <f t="shared" si="15"/>
        <v>Start group 4 for 100km</v>
      </c>
    </row>
    <row r="231" spans="1:8">
      <c r="A231" s="4">
        <v>229</v>
      </c>
      <c r="B231" s="5" t="s">
        <v>159</v>
      </c>
      <c r="C231" s="5" t="s">
        <v>7335</v>
      </c>
      <c r="D231" s="30">
        <v>0.12982638888888889</v>
      </c>
      <c r="E231" s="37">
        <f t="shared" ref="E231:E294" si="16">A231/517</f>
        <v>0.44294003868471954</v>
      </c>
      <c r="F231" s="37">
        <f t="shared" ref="F231:F294" si="17">((HOUR(D231)*60+MINUTE(D231)+SECOND(D231)/60)-(HOUR($D$3)*60+MINUTE($D$3)+SECOND($D$3)/60))/(HOUR($D$3)*60+MINUTE($D$3)+SECOND($D$3)/60)</f>
        <v>0.45241486468988723</v>
      </c>
      <c r="G231" s="4" t="str">
        <f t="shared" si="14"/>
        <v>Start group 3 for 50km</v>
      </c>
      <c r="H231" s="4" t="str">
        <f t="shared" si="15"/>
        <v>Start group 4 for 100km</v>
      </c>
    </row>
    <row r="232" spans="1:8">
      <c r="A232" s="4">
        <v>230</v>
      </c>
      <c r="B232" s="5" t="s">
        <v>38</v>
      </c>
      <c r="C232" s="5" t="s">
        <v>5785</v>
      </c>
      <c r="D232" s="30">
        <v>0.12993055555555555</v>
      </c>
      <c r="E232" s="37">
        <f t="shared" si="16"/>
        <v>0.4448742746615087</v>
      </c>
      <c r="F232" s="37">
        <f t="shared" si="17"/>
        <v>0.45358021494237982</v>
      </c>
      <c r="G232" s="4" t="str">
        <f t="shared" si="14"/>
        <v>Start group 3 for 50km</v>
      </c>
      <c r="H232" s="4" t="str">
        <f t="shared" si="15"/>
        <v>Start group 4 for 100km</v>
      </c>
    </row>
    <row r="233" spans="1:8">
      <c r="A233" s="4">
        <v>231</v>
      </c>
      <c r="B233" s="5" t="s">
        <v>13015</v>
      </c>
      <c r="C233" s="5" t="s">
        <v>5878</v>
      </c>
      <c r="D233" s="30">
        <v>0.12994212962962962</v>
      </c>
      <c r="E233" s="37">
        <f t="shared" si="16"/>
        <v>0.44680851063829785</v>
      </c>
      <c r="F233" s="37">
        <f t="shared" si="17"/>
        <v>0.45370969830376801</v>
      </c>
      <c r="G233" s="4" t="str">
        <f t="shared" si="14"/>
        <v>Start group 3 for 50km</v>
      </c>
      <c r="H233" s="4" t="str">
        <f t="shared" si="15"/>
        <v>Start group 4 for 100km</v>
      </c>
    </row>
    <row r="234" spans="1:8">
      <c r="A234" s="4">
        <v>232</v>
      </c>
      <c r="B234" s="5" t="s">
        <v>88</v>
      </c>
      <c r="C234" s="5" t="s">
        <v>5758</v>
      </c>
      <c r="D234" s="30">
        <v>0.13011574074074075</v>
      </c>
      <c r="E234" s="37">
        <f t="shared" si="16"/>
        <v>0.44874274661508706</v>
      </c>
      <c r="F234" s="37">
        <f t="shared" si="17"/>
        <v>0.45565194872458892</v>
      </c>
      <c r="G234" s="4" t="str">
        <f t="shared" si="14"/>
        <v>Start group 3 for 50km</v>
      </c>
      <c r="H234" s="4" t="str">
        <f t="shared" si="15"/>
        <v>Start group 4 for 100km</v>
      </c>
    </row>
    <row r="235" spans="1:8">
      <c r="A235" s="4">
        <v>233</v>
      </c>
      <c r="B235" s="5" t="s">
        <v>71</v>
      </c>
      <c r="C235" s="5" t="s">
        <v>10107</v>
      </c>
      <c r="D235" s="30">
        <v>0.13015046296296295</v>
      </c>
      <c r="E235" s="37">
        <f t="shared" si="16"/>
        <v>0.45067698259187622</v>
      </c>
      <c r="F235" s="37">
        <f t="shared" si="17"/>
        <v>0.45604039880875297</v>
      </c>
      <c r="G235" s="4" t="str">
        <f t="shared" si="14"/>
        <v>Start group 3 for 50km</v>
      </c>
      <c r="H235" s="4" t="str">
        <f t="shared" si="15"/>
        <v>Start group 4 for 100km</v>
      </c>
    </row>
    <row r="236" spans="1:8">
      <c r="A236" s="4">
        <v>234</v>
      </c>
      <c r="B236" s="5" t="s">
        <v>36</v>
      </c>
      <c r="C236" s="5" t="s">
        <v>13016</v>
      </c>
      <c r="D236" s="30">
        <v>0.13024305555555557</v>
      </c>
      <c r="E236" s="37">
        <f t="shared" si="16"/>
        <v>0.45261121856866537</v>
      </c>
      <c r="F236" s="37">
        <f t="shared" si="17"/>
        <v>0.45707626569985765</v>
      </c>
      <c r="G236" s="4" t="str">
        <f t="shared" si="14"/>
        <v>Start group 3 for 50km</v>
      </c>
      <c r="H236" s="4" t="str">
        <f t="shared" si="15"/>
        <v>Start group 4 for 100km</v>
      </c>
    </row>
    <row r="237" spans="1:8">
      <c r="A237" s="4">
        <v>235</v>
      </c>
      <c r="B237" s="5" t="s">
        <v>15</v>
      </c>
      <c r="C237" s="5" t="s">
        <v>12518</v>
      </c>
      <c r="D237" s="30">
        <v>0.13047453703703704</v>
      </c>
      <c r="E237" s="37">
        <f t="shared" si="16"/>
        <v>0.45454545454545453</v>
      </c>
      <c r="F237" s="37">
        <f t="shared" si="17"/>
        <v>0.4596659329276187</v>
      </c>
      <c r="G237" s="4" t="str">
        <f t="shared" si="14"/>
        <v>Start group 3 for 50km</v>
      </c>
      <c r="H237" s="4" t="str">
        <f t="shared" si="15"/>
        <v>Start group 4 for 100km</v>
      </c>
    </row>
    <row r="238" spans="1:8">
      <c r="A238" s="4">
        <v>236</v>
      </c>
      <c r="B238" s="5" t="s">
        <v>47</v>
      </c>
      <c r="C238" s="5" t="s">
        <v>10177</v>
      </c>
      <c r="D238" s="30">
        <v>0.13047453703703704</v>
      </c>
      <c r="E238" s="37">
        <f t="shared" si="16"/>
        <v>0.45647969052224369</v>
      </c>
      <c r="F238" s="37">
        <f t="shared" si="17"/>
        <v>0.4596659329276187</v>
      </c>
      <c r="G238" s="4" t="str">
        <f t="shared" si="14"/>
        <v>Start group 3 for 50km</v>
      </c>
      <c r="H238" s="4" t="str">
        <f t="shared" si="15"/>
        <v>Start group 4 for 100km</v>
      </c>
    </row>
    <row r="239" spans="1:8">
      <c r="A239" s="4">
        <v>237</v>
      </c>
      <c r="B239" s="5" t="s">
        <v>97</v>
      </c>
      <c r="C239" s="5" t="s">
        <v>5753</v>
      </c>
      <c r="D239" s="30">
        <v>0.13060185185185186</v>
      </c>
      <c r="E239" s="37">
        <f t="shared" si="16"/>
        <v>0.4584139264990329</v>
      </c>
      <c r="F239" s="37">
        <f t="shared" si="17"/>
        <v>0.46109024990288744</v>
      </c>
      <c r="G239" s="4" t="str">
        <f t="shared" si="14"/>
        <v>Start group 3 for 50km</v>
      </c>
      <c r="H239" s="4" t="str">
        <f t="shared" si="15"/>
        <v>Start group 4 for 100km</v>
      </c>
    </row>
    <row r="240" spans="1:8">
      <c r="A240" s="4">
        <v>238</v>
      </c>
      <c r="B240" s="5" t="s">
        <v>18</v>
      </c>
      <c r="C240" s="5" t="s">
        <v>10126</v>
      </c>
      <c r="D240" s="30">
        <v>0.13061342592592592</v>
      </c>
      <c r="E240" s="37">
        <f t="shared" si="16"/>
        <v>0.46034816247582205</v>
      </c>
      <c r="F240" s="37">
        <f t="shared" si="17"/>
        <v>0.46121973326427557</v>
      </c>
      <c r="G240" s="4" t="str">
        <f t="shared" si="14"/>
        <v>Start group 3 for 50km</v>
      </c>
      <c r="H240" s="4" t="str">
        <f t="shared" si="15"/>
        <v>Start group 4 for 100km</v>
      </c>
    </row>
    <row r="241" spans="1:8">
      <c r="A241" s="4">
        <v>239</v>
      </c>
      <c r="B241" s="5" t="s">
        <v>123</v>
      </c>
      <c r="C241" s="5" t="s">
        <v>10147</v>
      </c>
      <c r="D241" s="30">
        <v>0.13071759259259261</v>
      </c>
      <c r="E241" s="37">
        <f t="shared" si="16"/>
        <v>0.46228239845261121</v>
      </c>
      <c r="F241" s="37">
        <f t="shared" si="17"/>
        <v>0.46238508351676799</v>
      </c>
      <c r="G241" s="4" t="str">
        <f t="shared" si="14"/>
        <v>Start group 3 for 50km</v>
      </c>
      <c r="H241" s="4" t="str">
        <f t="shared" si="15"/>
        <v>Start group 4 for 100km</v>
      </c>
    </row>
    <row r="242" spans="1:8">
      <c r="A242" s="4">
        <v>240</v>
      </c>
      <c r="B242" s="5" t="s">
        <v>100</v>
      </c>
      <c r="C242" s="5" t="s">
        <v>5906</v>
      </c>
      <c r="D242" s="30">
        <v>0.13071759259259261</v>
      </c>
      <c r="E242" s="37">
        <f t="shared" si="16"/>
        <v>0.46421663442940037</v>
      </c>
      <c r="F242" s="37">
        <f t="shared" si="17"/>
        <v>0.46238508351676799</v>
      </c>
      <c r="G242" s="4" t="str">
        <f t="shared" si="14"/>
        <v>Start group 3 for 50km</v>
      </c>
      <c r="H242" s="4" t="str">
        <f t="shared" si="15"/>
        <v>Start group 4 for 100km</v>
      </c>
    </row>
    <row r="243" spans="1:8">
      <c r="A243" s="4">
        <v>241</v>
      </c>
      <c r="B243" s="5" t="s">
        <v>10245</v>
      </c>
      <c r="C243" s="5" t="s">
        <v>10246</v>
      </c>
      <c r="D243" s="30">
        <v>0.13074074074074074</v>
      </c>
      <c r="E243" s="37">
        <f t="shared" si="16"/>
        <v>0.46615087040618958</v>
      </c>
      <c r="F243" s="37">
        <f t="shared" si="17"/>
        <v>0.4626440502395443</v>
      </c>
      <c r="G243" s="4" t="str">
        <f t="shared" si="14"/>
        <v>Start group 3 for 50km</v>
      </c>
      <c r="H243" s="4" t="str">
        <f t="shared" si="15"/>
        <v>Start group 4 for 100km</v>
      </c>
    </row>
    <row r="244" spans="1:8">
      <c r="A244" s="4">
        <v>242</v>
      </c>
      <c r="B244" s="5" t="s">
        <v>91</v>
      </c>
      <c r="C244" s="5" t="s">
        <v>9664</v>
      </c>
      <c r="D244" s="30">
        <v>0.13084490740740742</v>
      </c>
      <c r="E244" s="37">
        <f t="shared" si="16"/>
        <v>0.46808510638297873</v>
      </c>
      <c r="F244" s="37">
        <f t="shared" si="17"/>
        <v>0.46380940049203667</v>
      </c>
      <c r="G244" s="4" t="str">
        <f t="shared" si="14"/>
        <v>Start group 3 for 50km</v>
      </c>
      <c r="H244" s="4" t="str">
        <f t="shared" si="15"/>
        <v>Start group 4 for 100km</v>
      </c>
    </row>
    <row r="245" spans="1:8">
      <c r="A245" s="4">
        <v>243</v>
      </c>
      <c r="B245" s="5" t="s">
        <v>624</v>
      </c>
      <c r="C245" s="5" t="s">
        <v>7813</v>
      </c>
      <c r="D245" s="30">
        <v>0.13100694444444444</v>
      </c>
      <c r="E245" s="37">
        <f t="shared" si="16"/>
        <v>0.47001934235976789</v>
      </c>
      <c r="F245" s="37">
        <f t="shared" si="17"/>
        <v>0.46562216755146968</v>
      </c>
      <c r="G245" s="4" t="str">
        <f t="shared" si="14"/>
        <v>Start group 3 for 50km</v>
      </c>
      <c r="H245" s="4" t="str">
        <f t="shared" si="15"/>
        <v>Start group 4 for 100km</v>
      </c>
    </row>
    <row r="246" spans="1:8">
      <c r="A246" s="4">
        <v>244</v>
      </c>
      <c r="B246" s="5" t="s">
        <v>167</v>
      </c>
      <c r="C246" s="5" t="s">
        <v>6003</v>
      </c>
      <c r="D246" s="30">
        <v>0.13111111111111109</v>
      </c>
      <c r="E246" s="37">
        <f t="shared" si="16"/>
        <v>0.47195357833655704</v>
      </c>
      <c r="F246" s="37">
        <f t="shared" si="17"/>
        <v>0.46678751780396227</v>
      </c>
      <c r="G246" s="4" t="str">
        <f t="shared" si="14"/>
        <v>Start group 3 for 50km</v>
      </c>
      <c r="H246" s="4" t="str">
        <f t="shared" si="15"/>
        <v>Start group 4 for 100km</v>
      </c>
    </row>
    <row r="247" spans="1:8">
      <c r="A247" s="4">
        <v>245</v>
      </c>
      <c r="B247" s="5" t="s">
        <v>38</v>
      </c>
      <c r="C247" s="5" t="s">
        <v>7391</v>
      </c>
      <c r="D247" s="30">
        <v>0.13112268518518519</v>
      </c>
      <c r="E247" s="37">
        <f t="shared" si="16"/>
        <v>0.4738878143133462</v>
      </c>
      <c r="F247" s="37">
        <f t="shared" si="17"/>
        <v>0.46691700116535018</v>
      </c>
      <c r="G247" s="4" t="str">
        <f t="shared" si="14"/>
        <v>Start group 3 for 50km</v>
      </c>
      <c r="H247" s="4" t="str">
        <f t="shared" si="15"/>
        <v>Start group 4 for 100km</v>
      </c>
    </row>
    <row r="248" spans="1:8">
      <c r="A248" s="4">
        <v>246</v>
      </c>
      <c r="B248" s="5" t="s">
        <v>25</v>
      </c>
      <c r="C248" s="5" t="s">
        <v>9708</v>
      </c>
      <c r="D248" s="30">
        <v>0.13120370370370371</v>
      </c>
      <c r="E248" s="37">
        <f t="shared" si="16"/>
        <v>0.47582205029013541</v>
      </c>
      <c r="F248" s="37">
        <f t="shared" si="17"/>
        <v>0.46782338469506668</v>
      </c>
      <c r="G248" s="4" t="str">
        <f t="shared" si="14"/>
        <v>Start group 3 for 50km</v>
      </c>
      <c r="H248" s="4" t="str">
        <f t="shared" si="15"/>
        <v>Start group 4 for 100km</v>
      </c>
    </row>
    <row r="249" spans="1:8">
      <c r="A249" s="4">
        <v>247</v>
      </c>
      <c r="B249" s="5" t="s">
        <v>55</v>
      </c>
      <c r="C249" s="5" t="s">
        <v>10012</v>
      </c>
      <c r="D249" s="30">
        <v>0.13131944444444446</v>
      </c>
      <c r="E249" s="37">
        <f t="shared" si="16"/>
        <v>0.47775628626692457</v>
      </c>
      <c r="F249" s="37">
        <f t="shared" si="17"/>
        <v>0.46911821830894723</v>
      </c>
      <c r="G249" s="4" t="str">
        <f t="shared" si="14"/>
        <v>Start group 3 for 50km</v>
      </c>
      <c r="H249" s="4" t="str">
        <f t="shared" si="15"/>
        <v>Start group 4 for 100km</v>
      </c>
    </row>
    <row r="250" spans="1:8">
      <c r="A250" s="4">
        <v>248</v>
      </c>
      <c r="B250" s="5" t="s">
        <v>80</v>
      </c>
      <c r="C250" s="5" t="s">
        <v>5892</v>
      </c>
      <c r="D250" s="30">
        <v>0.13131944444444446</v>
      </c>
      <c r="E250" s="37">
        <f t="shared" si="16"/>
        <v>0.47969052224371372</v>
      </c>
      <c r="F250" s="37">
        <f t="shared" si="17"/>
        <v>0.46911821830894723</v>
      </c>
      <c r="G250" s="4" t="str">
        <f t="shared" si="14"/>
        <v>Start group 3 for 50km</v>
      </c>
      <c r="H250" s="4" t="str">
        <f t="shared" si="15"/>
        <v>Start group 4 for 100km</v>
      </c>
    </row>
    <row r="251" spans="1:8">
      <c r="A251" s="4">
        <v>249</v>
      </c>
      <c r="B251" s="5" t="s">
        <v>110</v>
      </c>
      <c r="C251" s="5" t="s">
        <v>10116</v>
      </c>
      <c r="D251" s="30">
        <v>0.13150462962962964</v>
      </c>
      <c r="E251" s="37">
        <f t="shared" si="16"/>
        <v>0.48162475822050288</v>
      </c>
      <c r="F251" s="37">
        <f t="shared" si="17"/>
        <v>0.47118995209115633</v>
      </c>
      <c r="G251" s="4" t="str">
        <f t="shared" si="14"/>
        <v>Start group 3 for 50km</v>
      </c>
      <c r="H251" s="4" t="str">
        <f t="shared" si="15"/>
        <v>Start group 4 for 100km</v>
      </c>
    </row>
    <row r="252" spans="1:8">
      <c r="A252" s="4">
        <v>250</v>
      </c>
      <c r="B252" s="5" t="s">
        <v>38</v>
      </c>
      <c r="C252" s="5" t="s">
        <v>13017</v>
      </c>
      <c r="D252" s="30">
        <v>0.13152777777777777</v>
      </c>
      <c r="E252" s="37">
        <f t="shared" si="16"/>
        <v>0.48355899419729209</v>
      </c>
      <c r="F252" s="37">
        <f t="shared" si="17"/>
        <v>0.47144891881393242</v>
      </c>
      <c r="G252" s="4" t="str">
        <f t="shared" si="14"/>
        <v>Start group 3 for 50km</v>
      </c>
      <c r="H252" s="4" t="str">
        <f t="shared" si="15"/>
        <v>Start group 4 for 100km</v>
      </c>
    </row>
    <row r="253" spans="1:8">
      <c r="A253" s="4">
        <v>251</v>
      </c>
      <c r="B253" s="5" t="s">
        <v>459</v>
      </c>
      <c r="C253" s="5" t="s">
        <v>7327</v>
      </c>
      <c r="D253" s="30">
        <v>0.13195601851851851</v>
      </c>
      <c r="E253" s="37">
        <f t="shared" si="16"/>
        <v>0.48549323017408125</v>
      </c>
      <c r="F253" s="37">
        <f t="shared" si="17"/>
        <v>0.47623980318529074</v>
      </c>
      <c r="G253" s="4" t="str">
        <f t="shared" si="14"/>
        <v>Start group 3 for 50km</v>
      </c>
      <c r="H253" s="4" t="str">
        <f t="shared" si="15"/>
        <v>Start group 4 for 100km</v>
      </c>
    </row>
    <row r="254" spans="1:8">
      <c r="A254" s="4">
        <v>252</v>
      </c>
      <c r="B254" s="5" t="s">
        <v>80</v>
      </c>
      <c r="C254" s="5" t="s">
        <v>7440</v>
      </c>
      <c r="D254" s="30">
        <v>0.13196759259259258</v>
      </c>
      <c r="E254" s="37">
        <f t="shared" si="16"/>
        <v>0.4874274661508704</v>
      </c>
      <c r="F254" s="37">
        <f t="shared" si="17"/>
        <v>0.47636928654667871</v>
      </c>
      <c r="G254" s="4" t="str">
        <f t="shared" si="14"/>
        <v>Start group 3 for 50km</v>
      </c>
      <c r="H254" s="4" t="str">
        <f t="shared" si="15"/>
        <v>Start group 4 for 100km</v>
      </c>
    </row>
    <row r="255" spans="1:8">
      <c r="A255" s="4">
        <v>253</v>
      </c>
      <c r="B255" s="5" t="s">
        <v>405</v>
      </c>
      <c r="C255" s="5" t="s">
        <v>10105</v>
      </c>
      <c r="D255" s="30">
        <v>0.13218749999999999</v>
      </c>
      <c r="E255" s="37">
        <f t="shared" si="16"/>
        <v>0.48936170212765956</v>
      </c>
      <c r="F255" s="37">
        <f t="shared" si="17"/>
        <v>0.47882947041305185</v>
      </c>
      <c r="G255" s="4" t="str">
        <f t="shared" si="14"/>
        <v>Start group 3 for 50km</v>
      </c>
      <c r="H255" s="4" t="str">
        <f t="shared" si="15"/>
        <v>Start group 4 for 100km</v>
      </c>
    </row>
    <row r="256" spans="1:8">
      <c r="A256" s="4">
        <v>254</v>
      </c>
      <c r="B256" s="5" t="s">
        <v>94</v>
      </c>
      <c r="C256" s="5" t="s">
        <v>13018</v>
      </c>
      <c r="D256" s="30">
        <v>0.13230324074074074</v>
      </c>
      <c r="E256" s="37">
        <f t="shared" si="16"/>
        <v>0.49129593810444872</v>
      </c>
      <c r="F256" s="37">
        <f t="shared" si="17"/>
        <v>0.48012430402693262</v>
      </c>
      <c r="G256" s="4" t="str">
        <f t="shared" si="14"/>
        <v>Start group 3 for 50km</v>
      </c>
      <c r="H256" s="4" t="str">
        <f t="shared" si="15"/>
        <v>Start group 4 for 100km</v>
      </c>
    </row>
    <row r="257" spans="1:8">
      <c r="A257" s="4">
        <v>255</v>
      </c>
      <c r="B257" s="5" t="s">
        <v>44</v>
      </c>
      <c r="C257" s="5" t="s">
        <v>13019</v>
      </c>
      <c r="D257" s="30">
        <v>0.13252314814814814</v>
      </c>
      <c r="E257" s="37">
        <f t="shared" si="16"/>
        <v>0.49323017408123793</v>
      </c>
      <c r="F257" s="37">
        <f t="shared" si="17"/>
        <v>0.48258448789330577</v>
      </c>
      <c r="G257" s="4" t="str">
        <f t="shared" si="14"/>
        <v>Start group 3 for 50km</v>
      </c>
      <c r="H257" s="4" t="str">
        <f t="shared" si="15"/>
        <v>Start group 4 for 100km</v>
      </c>
    </row>
    <row r="258" spans="1:8">
      <c r="A258" s="4">
        <v>256</v>
      </c>
      <c r="B258" s="5" t="s">
        <v>31</v>
      </c>
      <c r="C258" s="5" t="s">
        <v>12850</v>
      </c>
      <c r="D258" s="30">
        <v>0.1325462962962963</v>
      </c>
      <c r="E258" s="37">
        <f t="shared" si="16"/>
        <v>0.49516441005802708</v>
      </c>
      <c r="F258" s="37">
        <f t="shared" si="17"/>
        <v>0.48284345461608186</v>
      </c>
      <c r="G258" s="4" t="str">
        <f t="shared" si="14"/>
        <v>Start group 3 for 50km</v>
      </c>
      <c r="H258" s="4" t="str">
        <f t="shared" si="15"/>
        <v>Start group 4 for 100km</v>
      </c>
    </row>
    <row r="259" spans="1:8">
      <c r="A259" s="4">
        <v>257</v>
      </c>
      <c r="B259" s="5" t="s">
        <v>211</v>
      </c>
      <c r="C259" s="5" t="s">
        <v>13020</v>
      </c>
      <c r="D259" s="30">
        <v>0.13270833333333334</v>
      </c>
      <c r="E259" s="37">
        <f t="shared" si="16"/>
        <v>0.49709864603481624</v>
      </c>
      <c r="F259" s="37">
        <f t="shared" si="17"/>
        <v>0.48465622167551464</v>
      </c>
      <c r="G259" s="4" t="str">
        <f t="shared" si="14"/>
        <v>Start group 3 for 50km</v>
      </c>
      <c r="H259" s="4" t="str">
        <f t="shared" si="15"/>
        <v>Start group 4 for 100km</v>
      </c>
    </row>
    <row r="260" spans="1:8">
      <c r="A260" s="4">
        <v>258</v>
      </c>
      <c r="B260" s="5" t="s">
        <v>210</v>
      </c>
      <c r="C260" s="5" t="s">
        <v>2559</v>
      </c>
      <c r="D260" s="30">
        <v>0.13274305555555557</v>
      </c>
      <c r="E260" s="37">
        <f t="shared" si="16"/>
        <v>0.49903288201160539</v>
      </c>
      <c r="F260" s="37">
        <f t="shared" si="17"/>
        <v>0.48504467175967891</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4">
        <v>259</v>
      </c>
      <c r="B261" s="5" t="s">
        <v>34</v>
      </c>
      <c r="C261" s="5" t="s">
        <v>5699</v>
      </c>
      <c r="D261" s="30">
        <v>0.13275462962962961</v>
      </c>
      <c r="E261" s="37">
        <f t="shared" si="16"/>
        <v>0.50096711798839455</v>
      </c>
      <c r="F261" s="37">
        <f t="shared" si="17"/>
        <v>0.48517415512106687</v>
      </c>
      <c r="G261" s="4" t="str">
        <f t="shared" si="18"/>
        <v>Start group 3 for 50km</v>
      </c>
      <c r="H261" s="4" t="str">
        <f t="shared" si="19"/>
        <v>Start group 4 for 100km</v>
      </c>
    </row>
    <row r="262" spans="1:8">
      <c r="A262" s="4">
        <v>260</v>
      </c>
      <c r="B262" s="5" t="s">
        <v>260</v>
      </c>
      <c r="C262" s="5" t="s">
        <v>7699</v>
      </c>
      <c r="D262" s="30">
        <v>0.13291666666666666</v>
      </c>
      <c r="E262" s="37">
        <f t="shared" si="16"/>
        <v>0.50290135396518376</v>
      </c>
      <c r="F262" s="37">
        <f t="shared" si="17"/>
        <v>0.48698692218049983</v>
      </c>
      <c r="G262" s="4" t="str">
        <f t="shared" si="18"/>
        <v>Start group 3 for 50km</v>
      </c>
      <c r="H262" s="4" t="str">
        <f t="shared" si="19"/>
        <v>Start group 4 for 100km</v>
      </c>
    </row>
    <row r="263" spans="1:8">
      <c r="A263" s="4">
        <v>261</v>
      </c>
      <c r="B263" s="5" t="s">
        <v>35</v>
      </c>
      <c r="C263" s="5" t="s">
        <v>13021</v>
      </c>
      <c r="D263" s="30">
        <v>0.13291666666666666</v>
      </c>
      <c r="E263" s="37">
        <f t="shared" si="16"/>
        <v>0.50483558994197297</v>
      </c>
      <c r="F263" s="37">
        <f t="shared" si="17"/>
        <v>0.48698692218049983</v>
      </c>
      <c r="G263" s="4" t="str">
        <f t="shared" si="18"/>
        <v>Start group 3 for 50km</v>
      </c>
      <c r="H263" s="4" t="str">
        <f t="shared" si="19"/>
        <v>Start group 4 for 100km</v>
      </c>
    </row>
    <row r="264" spans="1:8">
      <c r="A264" s="4">
        <v>262</v>
      </c>
      <c r="B264" s="5" t="s">
        <v>13022</v>
      </c>
      <c r="C264" s="5" t="s">
        <v>10218</v>
      </c>
      <c r="D264" s="30">
        <v>0.13336805555555556</v>
      </c>
      <c r="E264" s="37">
        <f t="shared" si="16"/>
        <v>0.50676982591876207</v>
      </c>
      <c r="F264" s="37">
        <f t="shared" si="17"/>
        <v>0.4920367732746343</v>
      </c>
      <c r="G264" s="4" t="str">
        <f t="shared" si="18"/>
        <v>Start group 3 for 50km</v>
      </c>
      <c r="H264" s="4" t="str">
        <f t="shared" si="19"/>
        <v>Start group 4 for 100km</v>
      </c>
    </row>
    <row r="265" spans="1:8">
      <c r="A265" s="4">
        <v>263</v>
      </c>
      <c r="B265" s="5" t="s">
        <v>31</v>
      </c>
      <c r="C265" s="5" t="s">
        <v>10573</v>
      </c>
      <c r="D265" s="30">
        <v>0.13349537037037038</v>
      </c>
      <c r="E265" s="37">
        <f t="shared" si="16"/>
        <v>0.50870406189555128</v>
      </c>
      <c r="F265" s="37">
        <f t="shared" si="17"/>
        <v>0.49346109024990276</v>
      </c>
      <c r="G265" s="4" t="str">
        <f t="shared" si="18"/>
        <v>Start group 3 for 50km</v>
      </c>
      <c r="H265" s="4" t="str">
        <f t="shared" si="19"/>
        <v>Start group 4 for 100km</v>
      </c>
    </row>
    <row r="266" spans="1:8">
      <c r="A266" s="4">
        <v>264</v>
      </c>
      <c r="B266" s="5" t="s">
        <v>64</v>
      </c>
      <c r="C266" s="5" t="s">
        <v>7402</v>
      </c>
      <c r="D266" s="30">
        <v>0.13351851851851851</v>
      </c>
      <c r="E266" s="37">
        <f t="shared" si="16"/>
        <v>0.51063829787234039</v>
      </c>
      <c r="F266" s="37">
        <f t="shared" si="17"/>
        <v>0.49372005697267907</v>
      </c>
      <c r="G266" s="4" t="str">
        <f t="shared" si="18"/>
        <v>Start group 3 for 50km</v>
      </c>
      <c r="H266" s="4" t="str">
        <f t="shared" si="19"/>
        <v>Start group 4 for 100km</v>
      </c>
    </row>
    <row r="267" spans="1:8">
      <c r="A267" s="4">
        <v>265</v>
      </c>
      <c r="B267" s="5" t="s">
        <v>6589</v>
      </c>
      <c r="C267" s="5" t="s">
        <v>5822</v>
      </c>
      <c r="D267" s="30">
        <v>0.13371527777777778</v>
      </c>
      <c r="E267" s="37">
        <f t="shared" si="16"/>
        <v>0.5125725338491296</v>
      </c>
      <c r="F267" s="37">
        <f t="shared" si="17"/>
        <v>0.49592127411627612</v>
      </c>
      <c r="G267" s="4" t="str">
        <f t="shared" si="18"/>
        <v>Start group 3 for 50km</v>
      </c>
      <c r="H267" s="4" t="str">
        <f t="shared" si="19"/>
        <v>Start group 4 for 100km</v>
      </c>
    </row>
    <row r="268" spans="1:8">
      <c r="A268" s="4">
        <v>266</v>
      </c>
      <c r="B268" s="5" t="s">
        <v>58</v>
      </c>
      <c r="C268" s="5" t="s">
        <v>13023</v>
      </c>
      <c r="D268" s="30">
        <v>0.1338425925925926</v>
      </c>
      <c r="E268" s="37">
        <f t="shared" si="16"/>
        <v>0.51450676982591881</v>
      </c>
      <c r="F268" s="37">
        <f t="shared" si="17"/>
        <v>0.49734559109154464</v>
      </c>
      <c r="G268" s="4" t="str">
        <f t="shared" si="18"/>
        <v>Start group 3 for 50km</v>
      </c>
      <c r="H268" s="4" t="str">
        <f t="shared" si="19"/>
        <v>Start group 4 for 100km</v>
      </c>
    </row>
    <row r="269" spans="1:8">
      <c r="A269" s="4">
        <v>267</v>
      </c>
      <c r="B269" s="5" t="s">
        <v>64</v>
      </c>
      <c r="C269" s="5" t="s">
        <v>5687</v>
      </c>
      <c r="D269" s="30">
        <v>0.13386574074074073</v>
      </c>
      <c r="E269" s="37">
        <f t="shared" si="16"/>
        <v>0.51644100580270791</v>
      </c>
      <c r="F269" s="37">
        <f t="shared" si="17"/>
        <v>0.49760455781432095</v>
      </c>
      <c r="G269" s="4" t="str">
        <f t="shared" si="18"/>
        <v>Start group 3 for 50km</v>
      </c>
      <c r="H269" s="4" t="str">
        <f t="shared" si="19"/>
        <v>Start group 4 for 100km</v>
      </c>
    </row>
    <row r="270" spans="1:8">
      <c r="A270" s="4">
        <v>268</v>
      </c>
      <c r="B270" s="5" t="s">
        <v>55</v>
      </c>
      <c r="C270" s="5" t="s">
        <v>13024</v>
      </c>
      <c r="D270" s="30">
        <v>0.13439814814814816</v>
      </c>
      <c r="E270" s="37">
        <f t="shared" si="16"/>
        <v>0.51837524177949712</v>
      </c>
      <c r="F270" s="37">
        <f t="shared" si="17"/>
        <v>0.50356079243817164</v>
      </c>
      <c r="G270" s="4" t="str">
        <f t="shared" si="18"/>
        <v>Start group 4 for 50km</v>
      </c>
      <c r="H270" s="4" t="str">
        <f t="shared" si="19"/>
        <v>Start group 4 for 100km</v>
      </c>
    </row>
    <row r="271" spans="1:8">
      <c r="A271" s="4">
        <v>269</v>
      </c>
      <c r="B271" s="5" t="s">
        <v>13025</v>
      </c>
      <c r="C271" s="5" t="s">
        <v>5881</v>
      </c>
      <c r="D271" s="30">
        <v>0.13447916666666668</v>
      </c>
      <c r="E271" s="37">
        <f t="shared" si="16"/>
        <v>0.52030947775628622</v>
      </c>
      <c r="F271" s="37">
        <f t="shared" si="17"/>
        <v>0.50446717596788815</v>
      </c>
      <c r="G271" s="4" t="str">
        <f t="shared" si="18"/>
        <v>Start group 4 for 50km</v>
      </c>
      <c r="H271" s="4" t="str">
        <f t="shared" si="19"/>
        <v>Start group 4 for 100km</v>
      </c>
    </row>
    <row r="272" spans="1:8">
      <c r="A272" s="4">
        <v>270</v>
      </c>
      <c r="B272" s="5" t="s">
        <v>546</v>
      </c>
      <c r="C272" s="5" t="s">
        <v>9872</v>
      </c>
      <c r="D272" s="30">
        <v>0.13457175925925927</v>
      </c>
      <c r="E272" s="37">
        <f t="shared" si="16"/>
        <v>0.52224371373307543</v>
      </c>
      <c r="F272" s="37">
        <f t="shared" si="17"/>
        <v>0.50550304285899261</v>
      </c>
      <c r="G272" s="4" t="str">
        <f t="shared" si="18"/>
        <v>Start group 4 for 50km</v>
      </c>
      <c r="H272" s="4" t="str">
        <f t="shared" si="19"/>
        <v>Start group 4 for 100km</v>
      </c>
    </row>
    <row r="273" spans="1:8">
      <c r="A273" s="4">
        <v>271</v>
      </c>
      <c r="B273" s="5" t="s">
        <v>36</v>
      </c>
      <c r="C273" s="5" t="s">
        <v>13026</v>
      </c>
      <c r="D273" s="30">
        <v>0.13479166666666667</v>
      </c>
      <c r="E273" s="37">
        <f t="shared" si="16"/>
        <v>0.52417794970986464</v>
      </c>
      <c r="F273" s="37">
        <f t="shared" si="17"/>
        <v>0.50796322672536576</v>
      </c>
      <c r="G273" s="4" t="str">
        <f t="shared" si="18"/>
        <v>Start group 4 for 50km</v>
      </c>
      <c r="H273" s="4" t="str">
        <f t="shared" si="19"/>
        <v>Start group 4 for 100km</v>
      </c>
    </row>
    <row r="274" spans="1:8">
      <c r="A274" s="4">
        <v>272</v>
      </c>
      <c r="B274" s="5" t="s">
        <v>15</v>
      </c>
      <c r="C274" s="5" t="s">
        <v>7433</v>
      </c>
      <c r="D274" s="30">
        <v>0.13491898148148149</v>
      </c>
      <c r="E274" s="37">
        <f t="shared" si="16"/>
        <v>0.52611218568665374</v>
      </c>
      <c r="F274" s="37">
        <f t="shared" si="17"/>
        <v>0.50938754370063444</v>
      </c>
      <c r="G274" s="4" t="str">
        <f t="shared" si="18"/>
        <v>Start group 4 for 50km</v>
      </c>
      <c r="H274" s="4" t="str">
        <f t="shared" si="19"/>
        <v>Start group 4 for 100km</v>
      </c>
    </row>
    <row r="275" spans="1:8">
      <c r="A275" s="4">
        <v>273</v>
      </c>
      <c r="B275" s="5" t="s">
        <v>14</v>
      </c>
      <c r="C275" s="5" t="s">
        <v>9426</v>
      </c>
      <c r="D275" s="30">
        <v>0.13503472222222221</v>
      </c>
      <c r="E275" s="37">
        <f t="shared" si="16"/>
        <v>0.52804642166344296</v>
      </c>
      <c r="F275" s="37">
        <f t="shared" si="17"/>
        <v>0.51068237731451493</v>
      </c>
      <c r="G275" s="4" t="str">
        <f t="shared" si="18"/>
        <v>Start group 4 for 50km</v>
      </c>
      <c r="H275" s="4" t="str">
        <f t="shared" si="19"/>
        <v>Start group 4 for 100km</v>
      </c>
    </row>
    <row r="276" spans="1:8">
      <c r="A276" s="4">
        <v>274</v>
      </c>
      <c r="B276" s="5" t="s">
        <v>798</v>
      </c>
      <c r="C276" s="5" t="s">
        <v>10615</v>
      </c>
      <c r="D276" s="30">
        <v>0.1350925925925926</v>
      </c>
      <c r="E276" s="37">
        <f t="shared" si="16"/>
        <v>0.52998065764023206</v>
      </c>
      <c r="F276" s="37">
        <f t="shared" si="17"/>
        <v>0.51132979412145541</v>
      </c>
      <c r="G276" s="4" t="str">
        <f t="shared" si="18"/>
        <v>Start group 4 for 50km</v>
      </c>
      <c r="H276" s="4" t="str">
        <f t="shared" si="19"/>
        <v>Start group 4 for 100km</v>
      </c>
    </row>
    <row r="277" spans="1:8">
      <c r="A277" s="4">
        <v>275</v>
      </c>
      <c r="B277" s="5" t="s">
        <v>31</v>
      </c>
      <c r="C277" s="5" t="s">
        <v>5955</v>
      </c>
      <c r="D277" s="30">
        <v>0.13518518518518519</v>
      </c>
      <c r="E277" s="37">
        <f t="shared" si="16"/>
        <v>0.53191489361702127</v>
      </c>
      <c r="F277" s="37">
        <f t="shared" si="17"/>
        <v>0.51236566101255976</v>
      </c>
      <c r="G277" s="4" t="str">
        <f t="shared" si="18"/>
        <v>Start group 4 for 50km</v>
      </c>
      <c r="H277" s="4" t="str">
        <f t="shared" si="19"/>
        <v>Start group 4 for 100km</v>
      </c>
    </row>
    <row r="278" spans="1:8">
      <c r="A278" s="4">
        <v>276</v>
      </c>
      <c r="B278" s="5" t="s">
        <v>58</v>
      </c>
      <c r="C278" s="5" t="s">
        <v>13027</v>
      </c>
      <c r="D278" s="30">
        <v>0.13528935185185184</v>
      </c>
      <c r="E278" s="37">
        <f t="shared" si="16"/>
        <v>0.53384912959381048</v>
      </c>
      <c r="F278" s="37">
        <f t="shared" si="17"/>
        <v>0.51353101126505241</v>
      </c>
      <c r="G278" s="4" t="str">
        <f t="shared" si="18"/>
        <v>Start group 4 for 50km</v>
      </c>
      <c r="H278" s="4" t="str">
        <f t="shared" si="19"/>
        <v>Start group 4 for 100km</v>
      </c>
    </row>
    <row r="279" spans="1:8">
      <c r="A279" s="4">
        <v>277</v>
      </c>
      <c r="B279" s="5" t="s">
        <v>2</v>
      </c>
      <c r="C279" s="5" t="s">
        <v>13028</v>
      </c>
      <c r="D279" s="30">
        <v>0.13548611111111111</v>
      </c>
      <c r="E279" s="37">
        <f t="shared" si="16"/>
        <v>0.53578336557059958</v>
      </c>
      <c r="F279" s="37">
        <f t="shared" si="17"/>
        <v>0.51573222840864941</v>
      </c>
      <c r="G279" s="4" t="str">
        <f t="shared" si="18"/>
        <v>Start group 4 for 50km</v>
      </c>
      <c r="H279" s="4" t="str">
        <f t="shared" si="19"/>
        <v>Start group 4 for 100km</v>
      </c>
    </row>
    <row r="280" spans="1:8">
      <c r="A280" s="4">
        <v>278</v>
      </c>
      <c r="B280" s="5" t="s">
        <v>18</v>
      </c>
      <c r="C280" s="5" t="s">
        <v>5687</v>
      </c>
      <c r="D280" s="30">
        <v>0.13550925925925925</v>
      </c>
      <c r="E280" s="37">
        <f t="shared" si="16"/>
        <v>0.53771760154738879</v>
      </c>
      <c r="F280" s="37">
        <f t="shared" si="17"/>
        <v>0.51599119513142555</v>
      </c>
      <c r="G280" s="4" t="str">
        <f t="shared" si="18"/>
        <v>Start group 4 for 50km</v>
      </c>
      <c r="H280" s="4" t="str">
        <f t="shared" si="19"/>
        <v>Start group 4 for 100km</v>
      </c>
    </row>
    <row r="281" spans="1:8">
      <c r="A281" s="4">
        <v>279</v>
      </c>
      <c r="B281" s="5" t="s">
        <v>16</v>
      </c>
      <c r="C281" s="5" t="s">
        <v>7782</v>
      </c>
      <c r="D281" s="30">
        <v>0.13570601851851852</v>
      </c>
      <c r="E281" s="37">
        <f t="shared" si="16"/>
        <v>0.539651837524178</v>
      </c>
      <c r="F281" s="37">
        <f t="shared" si="17"/>
        <v>0.51819241227502255</v>
      </c>
      <c r="G281" s="4" t="str">
        <f t="shared" si="18"/>
        <v>Start group 4 for 50km</v>
      </c>
      <c r="H281" s="4" t="str">
        <f t="shared" si="19"/>
        <v>Start group 4 for 100km</v>
      </c>
    </row>
    <row r="282" spans="1:8">
      <c r="A282" s="4">
        <v>280</v>
      </c>
      <c r="B282" s="5" t="s">
        <v>12</v>
      </c>
      <c r="C282" s="5" t="s">
        <v>8259</v>
      </c>
      <c r="D282" s="30">
        <v>0.13605324074074074</v>
      </c>
      <c r="E282" s="37">
        <f t="shared" si="16"/>
        <v>0.5415860735009671</v>
      </c>
      <c r="F282" s="37">
        <f t="shared" si="17"/>
        <v>0.52207691311666438</v>
      </c>
      <c r="G282" s="4" t="str">
        <f t="shared" si="18"/>
        <v>Start group 4 for 50km</v>
      </c>
      <c r="H282" s="4" t="str">
        <f t="shared" si="19"/>
        <v>Start group 5 for 100km</v>
      </c>
    </row>
    <row r="283" spans="1:8">
      <c r="A283" s="4">
        <v>281</v>
      </c>
      <c r="B283" s="5" t="s">
        <v>95</v>
      </c>
      <c r="C283" s="5" t="s">
        <v>7790</v>
      </c>
      <c r="D283" s="30">
        <v>0.13608796296296297</v>
      </c>
      <c r="E283" s="37">
        <f t="shared" si="16"/>
        <v>0.54352030947775631</v>
      </c>
      <c r="F283" s="37">
        <f t="shared" si="17"/>
        <v>0.5224653632008287</v>
      </c>
      <c r="G283" s="4" t="str">
        <f t="shared" si="18"/>
        <v>Start group 4 for 50km</v>
      </c>
      <c r="H283" s="4" t="str">
        <f t="shared" si="19"/>
        <v>Start group 5 for 100km</v>
      </c>
    </row>
    <row r="284" spans="1:8">
      <c r="A284" s="4">
        <v>282</v>
      </c>
      <c r="B284" s="5" t="s">
        <v>402</v>
      </c>
      <c r="C284" s="5" t="s">
        <v>10235</v>
      </c>
      <c r="D284" s="30">
        <v>0.13658564814814814</v>
      </c>
      <c r="E284" s="37">
        <f t="shared" si="16"/>
        <v>0.54545454545454541</v>
      </c>
      <c r="F284" s="37">
        <f t="shared" si="17"/>
        <v>0.52803314774051535</v>
      </c>
      <c r="G284" s="4" t="str">
        <f t="shared" si="18"/>
        <v>Start group 4 for 50km</v>
      </c>
      <c r="H284" s="4" t="str">
        <f t="shared" si="19"/>
        <v>Start group 5 for 100km</v>
      </c>
    </row>
    <row r="285" spans="1:8">
      <c r="A285" s="4">
        <v>283</v>
      </c>
      <c r="B285" s="5" t="s">
        <v>2</v>
      </c>
      <c r="C285" s="5" t="s">
        <v>13029</v>
      </c>
      <c r="D285" s="30">
        <v>0.13671296296296295</v>
      </c>
      <c r="E285" s="37">
        <f t="shared" si="16"/>
        <v>0.54738878143133463</v>
      </c>
      <c r="F285" s="37">
        <f t="shared" si="17"/>
        <v>0.52945746471578403</v>
      </c>
      <c r="G285" s="4" t="str">
        <f t="shared" si="18"/>
        <v>Start group 4 for 50km</v>
      </c>
      <c r="H285" s="4" t="str">
        <f t="shared" si="19"/>
        <v>Start group 5 for 100km</v>
      </c>
    </row>
    <row r="286" spans="1:8">
      <c r="A286" s="4">
        <v>284</v>
      </c>
      <c r="B286" s="5" t="s">
        <v>15</v>
      </c>
      <c r="C286" s="5" t="s">
        <v>13030</v>
      </c>
      <c r="D286" s="30">
        <v>0.13693287037037036</v>
      </c>
      <c r="E286" s="37">
        <f t="shared" si="16"/>
        <v>0.54932301740812384</v>
      </c>
      <c r="F286" s="37">
        <f t="shared" si="17"/>
        <v>0.53191764858215718</v>
      </c>
      <c r="G286" s="4" t="str">
        <f t="shared" si="18"/>
        <v>Start group 4 for 50km</v>
      </c>
      <c r="H286" s="4" t="str">
        <f t="shared" si="19"/>
        <v>Start group 5 for 100km</v>
      </c>
    </row>
    <row r="287" spans="1:8">
      <c r="A287" s="4">
        <v>285</v>
      </c>
      <c r="B287" s="5" t="s">
        <v>95</v>
      </c>
      <c r="C287" s="5" t="s">
        <v>5885</v>
      </c>
      <c r="D287" s="30">
        <v>0.13701388888888888</v>
      </c>
      <c r="E287" s="37">
        <f t="shared" si="16"/>
        <v>0.55125725338491294</v>
      </c>
      <c r="F287" s="37">
        <f t="shared" si="17"/>
        <v>0.53282403211187368</v>
      </c>
      <c r="G287" s="4" t="str">
        <f t="shared" si="18"/>
        <v>Start group 4 for 50km</v>
      </c>
      <c r="H287" s="4" t="str">
        <f t="shared" si="19"/>
        <v>Start group 5 for 100km</v>
      </c>
    </row>
    <row r="288" spans="1:8">
      <c r="A288" s="4">
        <v>286</v>
      </c>
      <c r="B288" s="5" t="s">
        <v>65</v>
      </c>
      <c r="C288" s="5" t="s">
        <v>12524</v>
      </c>
      <c r="D288" s="30">
        <v>0.13778935185185184</v>
      </c>
      <c r="E288" s="37">
        <f t="shared" si="16"/>
        <v>0.55319148936170215</v>
      </c>
      <c r="F288" s="37">
        <f t="shared" si="17"/>
        <v>0.54149941732487361</v>
      </c>
      <c r="G288" s="4" t="str">
        <f t="shared" si="18"/>
        <v>Start group 4 for 50km</v>
      </c>
      <c r="H288" s="4" t="str">
        <f t="shared" si="19"/>
        <v>Start group 5 for 100km</v>
      </c>
    </row>
    <row r="289" spans="1:8">
      <c r="A289" s="4">
        <v>287</v>
      </c>
      <c r="B289" s="5" t="s">
        <v>15</v>
      </c>
      <c r="C289" s="5" t="s">
        <v>10845</v>
      </c>
      <c r="D289" s="30">
        <v>0.13782407407407407</v>
      </c>
      <c r="E289" s="37">
        <f t="shared" si="16"/>
        <v>0.55512572533849125</v>
      </c>
      <c r="F289" s="37">
        <f t="shared" si="17"/>
        <v>0.54188786740903794</v>
      </c>
      <c r="G289" s="4" t="str">
        <f t="shared" si="18"/>
        <v>Start group 4 for 50km</v>
      </c>
      <c r="H289" s="4" t="str">
        <f t="shared" si="19"/>
        <v>Start group 5 for 100km</v>
      </c>
    </row>
    <row r="290" spans="1:8">
      <c r="A290" s="4">
        <v>288</v>
      </c>
      <c r="B290" s="5" t="s">
        <v>331</v>
      </c>
      <c r="C290" s="5" t="s">
        <v>10216</v>
      </c>
      <c r="D290" s="30">
        <v>0.13783564814814817</v>
      </c>
      <c r="E290" s="37">
        <f t="shared" si="16"/>
        <v>0.55705996131528046</v>
      </c>
      <c r="F290" s="37">
        <f t="shared" si="17"/>
        <v>0.5420173507704259</v>
      </c>
      <c r="G290" s="4" t="str">
        <f t="shared" si="18"/>
        <v>Start group 4 for 50km</v>
      </c>
      <c r="H290" s="4" t="str">
        <f t="shared" si="19"/>
        <v>Start group 5 for 100km</v>
      </c>
    </row>
    <row r="291" spans="1:8">
      <c r="A291" s="4">
        <v>289</v>
      </c>
      <c r="B291" s="5" t="s">
        <v>22</v>
      </c>
      <c r="C291" s="5" t="s">
        <v>9553</v>
      </c>
      <c r="D291" s="30">
        <v>0.13791666666666666</v>
      </c>
      <c r="E291" s="37">
        <f t="shared" si="16"/>
        <v>0.55899419729206967</v>
      </c>
      <c r="F291" s="37">
        <f t="shared" si="17"/>
        <v>0.5429237343001424</v>
      </c>
      <c r="G291" s="4" t="str">
        <f t="shared" si="18"/>
        <v>Start group 4 for 50km</v>
      </c>
      <c r="H291" s="4" t="str">
        <f t="shared" si="19"/>
        <v>Start group 5 for 100km</v>
      </c>
    </row>
    <row r="292" spans="1:8">
      <c r="A292" s="4">
        <v>290</v>
      </c>
      <c r="B292" s="5" t="s">
        <v>36</v>
      </c>
      <c r="C292" s="5" t="s">
        <v>10885</v>
      </c>
      <c r="D292" s="30">
        <v>0.138125</v>
      </c>
      <c r="E292" s="37">
        <f t="shared" si="16"/>
        <v>0.56092843326885877</v>
      </c>
      <c r="F292" s="37">
        <f t="shared" si="17"/>
        <v>0.54525443480512759</v>
      </c>
      <c r="G292" s="4" t="str">
        <f t="shared" si="18"/>
        <v>Start group 4 for 50km</v>
      </c>
      <c r="H292" s="4" t="str">
        <f t="shared" si="19"/>
        <v>Start group 5 for 100km</v>
      </c>
    </row>
    <row r="293" spans="1:8">
      <c r="A293" s="4">
        <v>291</v>
      </c>
      <c r="B293" s="5" t="s">
        <v>132</v>
      </c>
      <c r="C293" s="5" t="s">
        <v>2559</v>
      </c>
      <c r="D293" s="30">
        <v>0.13835648148148147</v>
      </c>
      <c r="E293" s="37">
        <f t="shared" si="16"/>
        <v>0.56286266924564798</v>
      </c>
      <c r="F293" s="37">
        <f t="shared" si="17"/>
        <v>0.54784410203288869</v>
      </c>
      <c r="G293" s="4" t="str">
        <f t="shared" si="18"/>
        <v>Start group 4 for 50km</v>
      </c>
      <c r="H293" s="4" t="str">
        <f t="shared" si="19"/>
        <v>Start group 5 for 100km</v>
      </c>
    </row>
    <row r="294" spans="1:8">
      <c r="A294" s="4">
        <v>292</v>
      </c>
      <c r="B294" s="5" t="s">
        <v>228</v>
      </c>
      <c r="C294" s="5" t="s">
        <v>10251</v>
      </c>
      <c r="D294" s="30">
        <v>0.13837962962962963</v>
      </c>
      <c r="E294" s="37">
        <f t="shared" si="16"/>
        <v>0.56479690522243708</v>
      </c>
      <c r="F294" s="37">
        <f t="shared" si="17"/>
        <v>0.54810306875566495</v>
      </c>
      <c r="G294" s="4" t="str">
        <f t="shared" si="18"/>
        <v>Start group 4 for 50km</v>
      </c>
      <c r="H294" s="4" t="str">
        <f t="shared" si="19"/>
        <v>Start group 5 for 100km</v>
      </c>
    </row>
    <row r="295" spans="1:8">
      <c r="A295" s="4">
        <v>293</v>
      </c>
      <c r="B295" s="5" t="s">
        <v>272</v>
      </c>
      <c r="C295" s="5" t="s">
        <v>13031</v>
      </c>
      <c r="D295" s="30">
        <v>0.13844907407407406</v>
      </c>
      <c r="E295" s="37">
        <f t="shared" ref="E295:E358" si="20">A295/517</f>
        <v>0.5667311411992263</v>
      </c>
      <c r="F295" s="37">
        <f t="shared" ref="F295:F358" si="21">((HOUR(D295)*60+MINUTE(D295)+SECOND(D295)/60)-(HOUR($D$3)*60+MINUTE($D$3)+SECOND($D$3)/60))/(HOUR($D$3)*60+MINUTE($D$3)+SECOND($D$3)/60)</f>
        <v>0.54887996892399327</v>
      </c>
      <c r="G295" s="4" t="str">
        <f t="shared" si="18"/>
        <v>Start group 4 for 50km</v>
      </c>
      <c r="H295" s="4" t="str">
        <f t="shared" si="19"/>
        <v>Start group 5 for 100km</v>
      </c>
    </row>
    <row r="296" spans="1:8">
      <c r="A296" s="4">
        <v>294</v>
      </c>
      <c r="B296" s="5" t="s">
        <v>15</v>
      </c>
      <c r="C296" s="5" t="s">
        <v>9841</v>
      </c>
      <c r="D296" s="30">
        <v>0.13847222222222222</v>
      </c>
      <c r="E296" s="37">
        <f t="shared" si="20"/>
        <v>0.56866537717601551</v>
      </c>
      <c r="F296" s="37">
        <f t="shared" si="21"/>
        <v>0.54913893564676941</v>
      </c>
      <c r="G296" s="4" t="str">
        <f t="shared" si="18"/>
        <v>Start group 4 for 50km</v>
      </c>
      <c r="H296" s="4" t="str">
        <f t="shared" si="19"/>
        <v>Start group 5 for 100km</v>
      </c>
    </row>
    <row r="297" spans="1:8">
      <c r="A297" s="4">
        <v>295</v>
      </c>
      <c r="B297" s="5" t="s">
        <v>27</v>
      </c>
      <c r="C297" s="5" t="s">
        <v>12507</v>
      </c>
      <c r="D297" s="30">
        <v>0.1386226851851852</v>
      </c>
      <c r="E297" s="37">
        <f t="shared" si="20"/>
        <v>0.57059961315280461</v>
      </c>
      <c r="F297" s="37">
        <f t="shared" si="21"/>
        <v>0.55082221934481423</v>
      </c>
      <c r="G297" s="4" t="str">
        <f t="shared" si="18"/>
        <v>Start group 4 for 50km</v>
      </c>
      <c r="H297" s="4" t="str">
        <f t="shared" si="19"/>
        <v>Start group 5 for 100km</v>
      </c>
    </row>
    <row r="298" spans="1:8">
      <c r="A298" s="4">
        <v>296</v>
      </c>
      <c r="B298" s="5" t="s">
        <v>25</v>
      </c>
      <c r="C298" s="5" t="s">
        <v>6046</v>
      </c>
      <c r="D298" s="30">
        <v>0.13866898148148146</v>
      </c>
      <c r="E298" s="37">
        <f t="shared" si="20"/>
        <v>0.57253384912959382</v>
      </c>
      <c r="F298" s="37">
        <f t="shared" si="21"/>
        <v>0.55134015279036641</v>
      </c>
      <c r="G298" s="4" t="str">
        <f t="shared" si="18"/>
        <v>Start group 4 for 50km</v>
      </c>
      <c r="H298" s="4" t="str">
        <f t="shared" si="19"/>
        <v>Start group 5 for 100km</v>
      </c>
    </row>
    <row r="299" spans="1:8">
      <c r="A299" s="4">
        <v>297</v>
      </c>
      <c r="B299" s="5" t="s">
        <v>275</v>
      </c>
      <c r="C299" s="5" t="s">
        <v>10285</v>
      </c>
      <c r="D299" s="30">
        <v>0.13870370370370369</v>
      </c>
      <c r="E299" s="37">
        <f t="shared" si="20"/>
        <v>0.57446808510638303</v>
      </c>
      <c r="F299" s="37">
        <f t="shared" si="21"/>
        <v>0.55172860287453052</v>
      </c>
      <c r="G299" s="4" t="str">
        <f t="shared" si="18"/>
        <v>Start group 4 for 50km</v>
      </c>
      <c r="H299" s="4" t="str">
        <f t="shared" si="19"/>
        <v>Start group 5 for 100km</v>
      </c>
    </row>
    <row r="300" spans="1:8">
      <c r="A300" s="4">
        <v>298</v>
      </c>
      <c r="B300" s="5" t="s">
        <v>7</v>
      </c>
      <c r="C300" s="5" t="s">
        <v>5667</v>
      </c>
      <c r="D300" s="30">
        <v>0.13872685185185185</v>
      </c>
      <c r="E300" s="37">
        <f t="shared" si="20"/>
        <v>0.57640232108317213</v>
      </c>
      <c r="F300" s="37">
        <f t="shared" si="21"/>
        <v>0.55198756959730677</v>
      </c>
      <c r="G300" s="4" t="str">
        <f t="shared" si="18"/>
        <v>Start group 4 for 50km</v>
      </c>
      <c r="H300" s="4" t="str">
        <f t="shared" si="19"/>
        <v>Start group 5 for 100km</v>
      </c>
    </row>
    <row r="301" spans="1:8">
      <c r="A301" s="4">
        <v>299</v>
      </c>
      <c r="B301" s="5" t="s">
        <v>82</v>
      </c>
      <c r="C301" s="5" t="s">
        <v>13032</v>
      </c>
      <c r="D301" s="30">
        <v>0.13873842592592592</v>
      </c>
      <c r="E301" s="37">
        <f t="shared" si="20"/>
        <v>0.57833655705996134</v>
      </c>
      <c r="F301" s="37">
        <f t="shared" si="21"/>
        <v>0.55211705295869473</v>
      </c>
      <c r="G301" s="4" t="str">
        <f t="shared" si="18"/>
        <v>Start group 4 for 50km</v>
      </c>
      <c r="H301" s="4" t="str">
        <f t="shared" si="19"/>
        <v>Start group 5 for 100km</v>
      </c>
    </row>
    <row r="302" spans="1:8">
      <c r="A302" s="4">
        <v>300</v>
      </c>
      <c r="B302" s="5" t="s">
        <v>610</v>
      </c>
      <c r="C302" s="5" t="s">
        <v>13033</v>
      </c>
      <c r="D302" s="30">
        <v>0.13890046296296296</v>
      </c>
      <c r="E302" s="37">
        <f t="shared" si="20"/>
        <v>0.58027079303675044</v>
      </c>
      <c r="F302" s="37">
        <f t="shared" si="21"/>
        <v>0.55392982001812774</v>
      </c>
      <c r="G302" s="4" t="str">
        <f t="shared" si="18"/>
        <v>Start group 4 for 50km</v>
      </c>
      <c r="H302" s="4" t="str">
        <f t="shared" si="19"/>
        <v>Start group 5 for 100km</v>
      </c>
    </row>
    <row r="303" spans="1:8">
      <c r="A303" s="4">
        <v>301</v>
      </c>
      <c r="B303" s="5" t="s">
        <v>2083</v>
      </c>
      <c r="C303" s="5" t="s">
        <v>7645</v>
      </c>
      <c r="D303" s="30">
        <v>0.13906250000000001</v>
      </c>
      <c r="E303" s="37">
        <f t="shared" si="20"/>
        <v>0.58220502901353965</v>
      </c>
      <c r="F303" s="37">
        <f t="shared" si="21"/>
        <v>0.55574258707756052</v>
      </c>
      <c r="G303" s="4" t="str">
        <f t="shared" si="18"/>
        <v>Start group 4 for 50km</v>
      </c>
      <c r="H303" s="4" t="str">
        <f t="shared" si="19"/>
        <v>Start group 5 for 100km</v>
      </c>
    </row>
    <row r="304" spans="1:8">
      <c r="A304" s="4">
        <v>302</v>
      </c>
      <c r="B304" s="5" t="s">
        <v>15</v>
      </c>
      <c r="C304" s="5" t="s">
        <v>5883</v>
      </c>
      <c r="D304" s="30">
        <v>0.13930555555555554</v>
      </c>
      <c r="E304" s="37">
        <f t="shared" si="20"/>
        <v>0.58413926499032887</v>
      </c>
      <c r="F304" s="37">
        <f t="shared" si="21"/>
        <v>0.55846173766670981</v>
      </c>
      <c r="G304" s="4" t="str">
        <f t="shared" si="18"/>
        <v>Start group 4 for 50km</v>
      </c>
      <c r="H304" s="4" t="str">
        <f t="shared" si="19"/>
        <v>Start group 5 for 100km</v>
      </c>
    </row>
    <row r="305" spans="1:8">
      <c r="A305" s="4">
        <v>303</v>
      </c>
      <c r="B305" s="5" t="s">
        <v>277</v>
      </c>
      <c r="C305" s="5" t="s">
        <v>10170</v>
      </c>
      <c r="D305" s="30">
        <v>0.139375</v>
      </c>
      <c r="E305" s="37">
        <f t="shared" si="20"/>
        <v>0.58607350096711797</v>
      </c>
      <c r="F305" s="37">
        <f t="shared" si="21"/>
        <v>0.55923863783503813</v>
      </c>
      <c r="G305" s="4" t="str">
        <f t="shared" si="18"/>
        <v>Start group 4 for 50km</v>
      </c>
      <c r="H305" s="4" t="str">
        <f t="shared" si="19"/>
        <v>Start group 5 for 100km</v>
      </c>
    </row>
    <row r="306" spans="1:8">
      <c r="A306" s="4">
        <v>304</v>
      </c>
      <c r="B306" s="5" t="s">
        <v>36</v>
      </c>
      <c r="C306" s="5" t="s">
        <v>2559</v>
      </c>
      <c r="D306" s="30">
        <v>0.13952546296296295</v>
      </c>
      <c r="E306" s="37">
        <f t="shared" si="20"/>
        <v>0.58800773694390718</v>
      </c>
      <c r="F306" s="37">
        <f t="shared" si="21"/>
        <v>0.56092192153308296</v>
      </c>
      <c r="G306" s="4" t="str">
        <f t="shared" si="18"/>
        <v>Start group 4 for 50km</v>
      </c>
      <c r="H306" s="4" t="str">
        <f t="shared" si="19"/>
        <v>Start group 5 for 100km</v>
      </c>
    </row>
    <row r="307" spans="1:8">
      <c r="A307" s="4">
        <v>305</v>
      </c>
      <c r="B307" s="5" t="s">
        <v>33</v>
      </c>
      <c r="C307" s="5" t="s">
        <v>7228</v>
      </c>
      <c r="D307" s="30">
        <v>0.13978009259259258</v>
      </c>
      <c r="E307" s="37">
        <f t="shared" si="20"/>
        <v>0.58994197292069628</v>
      </c>
      <c r="F307" s="37">
        <f t="shared" si="21"/>
        <v>0.56377055548362032</v>
      </c>
      <c r="G307" s="4" t="str">
        <f t="shared" si="18"/>
        <v>Start group 4 for 50km</v>
      </c>
      <c r="H307" s="4" t="str">
        <f t="shared" si="19"/>
        <v>Start group 5 for 100km</v>
      </c>
    </row>
    <row r="308" spans="1:8">
      <c r="A308" s="4">
        <v>306</v>
      </c>
      <c r="B308" s="5" t="s">
        <v>15</v>
      </c>
      <c r="C308" s="5" t="s">
        <v>10187</v>
      </c>
      <c r="D308" s="30">
        <v>0.14008101851851851</v>
      </c>
      <c r="E308" s="37">
        <f t="shared" si="20"/>
        <v>0.59187620889748549</v>
      </c>
      <c r="F308" s="37">
        <f t="shared" si="21"/>
        <v>0.56713712287970997</v>
      </c>
      <c r="G308" s="4" t="str">
        <f t="shared" si="18"/>
        <v>Start group 4 for 50km</v>
      </c>
      <c r="H308" s="4" t="str">
        <f t="shared" si="19"/>
        <v>Start group 5 for 100km</v>
      </c>
    </row>
    <row r="309" spans="1:8">
      <c r="A309" s="4">
        <v>307</v>
      </c>
      <c r="B309" s="5" t="s">
        <v>176</v>
      </c>
      <c r="C309" s="5" t="s">
        <v>8224</v>
      </c>
      <c r="D309" s="30">
        <v>0.140625</v>
      </c>
      <c r="E309" s="37">
        <f t="shared" si="20"/>
        <v>0.5938104448742747</v>
      </c>
      <c r="F309" s="37">
        <f t="shared" si="21"/>
        <v>0.57322284086494879</v>
      </c>
      <c r="G309" s="4" t="str">
        <f t="shared" si="18"/>
        <v>Start group 4 for 50km</v>
      </c>
      <c r="H309" s="4" t="str">
        <f t="shared" si="19"/>
        <v>Start group 5 for 100km</v>
      </c>
    </row>
    <row r="310" spans="1:8">
      <c r="A310" s="4">
        <v>308</v>
      </c>
      <c r="B310" s="5" t="s">
        <v>25</v>
      </c>
      <c r="C310" s="5" t="s">
        <v>12879</v>
      </c>
      <c r="D310" s="30">
        <v>0.14114583333333333</v>
      </c>
      <c r="E310" s="37">
        <f t="shared" si="20"/>
        <v>0.5957446808510638</v>
      </c>
      <c r="F310" s="37">
        <f t="shared" si="21"/>
        <v>0.57904959212741158</v>
      </c>
      <c r="G310" s="4" t="str">
        <f t="shared" si="18"/>
        <v>Start group 4 for 50km</v>
      </c>
      <c r="H310" s="4" t="str">
        <f t="shared" si="19"/>
        <v>Start group 5 for 100km</v>
      </c>
    </row>
    <row r="311" spans="1:8">
      <c r="A311" s="4">
        <v>309</v>
      </c>
      <c r="B311" s="5" t="s">
        <v>38</v>
      </c>
      <c r="C311" s="5" t="s">
        <v>7213</v>
      </c>
      <c r="D311" s="30">
        <v>0.14121527777777779</v>
      </c>
      <c r="E311" s="37">
        <f t="shared" si="20"/>
        <v>0.59767891682785301</v>
      </c>
      <c r="F311" s="37">
        <f t="shared" si="21"/>
        <v>0.5798264922957399</v>
      </c>
      <c r="G311" s="4" t="str">
        <f t="shared" si="18"/>
        <v>Start group 4 for 50km</v>
      </c>
      <c r="H311" s="4" t="str">
        <f t="shared" si="19"/>
        <v>Start group 5 for 100km</v>
      </c>
    </row>
    <row r="312" spans="1:8">
      <c r="A312" s="4">
        <v>310</v>
      </c>
      <c r="B312" s="5" t="s">
        <v>95</v>
      </c>
      <c r="C312" s="5" t="s">
        <v>13034</v>
      </c>
      <c r="D312" s="30">
        <v>0.14123842592592592</v>
      </c>
      <c r="E312" s="37">
        <f t="shared" si="20"/>
        <v>0.59961315280464211</v>
      </c>
      <c r="F312" s="37">
        <f t="shared" si="21"/>
        <v>0.58008545901851605</v>
      </c>
      <c r="G312" s="4" t="str">
        <f t="shared" si="18"/>
        <v>Start group 4 for 50km</v>
      </c>
      <c r="H312" s="4" t="str">
        <f t="shared" si="19"/>
        <v>Start group 5 for 100km</v>
      </c>
    </row>
    <row r="313" spans="1:8">
      <c r="A313" s="4">
        <v>311</v>
      </c>
      <c r="B313" s="5" t="s">
        <v>42</v>
      </c>
      <c r="C313" s="5" t="s">
        <v>13035</v>
      </c>
      <c r="D313" s="30">
        <v>0.14130787037037038</v>
      </c>
      <c r="E313" s="37">
        <f t="shared" si="20"/>
        <v>0.60154738878143132</v>
      </c>
      <c r="F313" s="37">
        <f t="shared" si="21"/>
        <v>0.58086235918684437</v>
      </c>
      <c r="G313" s="4" t="str">
        <f t="shared" si="18"/>
        <v>Start group 4 for 50km</v>
      </c>
      <c r="H313" s="4" t="str">
        <f t="shared" si="19"/>
        <v>Start group 5 for 100km</v>
      </c>
    </row>
    <row r="314" spans="1:8">
      <c r="A314" s="4">
        <v>312</v>
      </c>
      <c r="B314" s="5" t="s">
        <v>166</v>
      </c>
      <c r="C314" s="5" t="s">
        <v>10600</v>
      </c>
      <c r="D314" s="30">
        <v>0.14135416666666667</v>
      </c>
      <c r="E314" s="37">
        <f t="shared" si="20"/>
        <v>0.60348162475822054</v>
      </c>
      <c r="F314" s="37">
        <f t="shared" si="21"/>
        <v>0.58138029263239677</v>
      </c>
      <c r="G314" s="4" t="str">
        <f t="shared" si="18"/>
        <v>Start group 4 for 50km</v>
      </c>
      <c r="H314" s="4" t="str">
        <f t="shared" si="19"/>
        <v>Start group 5 for 100km</v>
      </c>
    </row>
    <row r="315" spans="1:8">
      <c r="A315" s="4">
        <v>313</v>
      </c>
      <c r="B315" s="5" t="s">
        <v>535</v>
      </c>
      <c r="C315" s="5" t="s">
        <v>13036</v>
      </c>
      <c r="D315" s="30">
        <v>0.14143518518518519</v>
      </c>
      <c r="E315" s="37">
        <f t="shared" si="20"/>
        <v>0.60541586073500964</v>
      </c>
      <c r="F315" s="37">
        <f t="shared" si="21"/>
        <v>0.58228667616211305</v>
      </c>
      <c r="G315" s="4" t="str">
        <f t="shared" si="18"/>
        <v>Start group 4 for 50km</v>
      </c>
      <c r="H315" s="4" t="str">
        <f t="shared" si="19"/>
        <v>Start group 5 for 100km</v>
      </c>
    </row>
    <row r="316" spans="1:8">
      <c r="A316" s="4">
        <v>314</v>
      </c>
      <c r="B316" s="5" t="s">
        <v>10193</v>
      </c>
      <c r="C316" s="5" t="s">
        <v>10194</v>
      </c>
      <c r="D316" s="30">
        <v>0.14148148148148149</v>
      </c>
      <c r="E316" s="37">
        <f t="shared" si="20"/>
        <v>0.60735009671179885</v>
      </c>
      <c r="F316" s="37">
        <f t="shared" si="21"/>
        <v>0.58280460960766534</v>
      </c>
      <c r="G316" s="4" t="str">
        <f t="shared" si="18"/>
        <v>Start group 4 for 50km</v>
      </c>
      <c r="H316" s="4" t="str">
        <f t="shared" si="19"/>
        <v>Start group 5 for 100km</v>
      </c>
    </row>
    <row r="317" spans="1:8">
      <c r="A317" s="4">
        <v>315</v>
      </c>
      <c r="B317" s="5" t="s">
        <v>80</v>
      </c>
      <c r="C317" s="5" t="s">
        <v>12986</v>
      </c>
      <c r="D317" s="30">
        <v>0.14152777777777778</v>
      </c>
      <c r="E317" s="37">
        <f t="shared" si="20"/>
        <v>0.60928433268858806</v>
      </c>
      <c r="F317" s="37">
        <f t="shared" si="21"/>
        <v>0.58332254305321773</v>
      </c>
      <c r="G317" s="4" t="str">
        <f t="shared" si="18"/>
        <v>Start group 4 for 50km</v>
      </c>
      <c r="H317" s="4" t="str">
        <f t="shared" si="19"/>
        <v>Start group 5 for 100km</v>
      </c>
    </row>
    <row r="318" spans="1:8">
      <c r="A318" s="4">
        <v>316</v>
      </c>
      <c r="B318" s="5" t="s">
        <v>71</v>
      </c>
      <c r="C318" s="5" t="s">
        <v>12934</v>
      </c>
      <c r="D318" s="30">
        <v>0.14153935185185185</v>
      </c>
      <c r="E318" s="37">
        <f t="shared" si="20"/>
        <v>0.61121856866537716</v>
      </c>
      <c r="F318" s="37">
        <f t="shared" si="21"/>
        <v>0.5834520264146057</v>
      </c>
      <c r="G318" s="4" t="str">
        <f t="shared" si="18"/>
        <v>Start group 4 for 50km</v>
      </c>
      <c r="H318" s="4" t="str">
        <f t="shared" si="19"/>
        <v>Start group 5 for 100km</v>
      </c>
    </row>
    <row r="319" spans="1:8">
      <c r="A319" s="4">
        <v>317</v>
      </c>
      <c r="B319" s="5" t="s">
        <v>87</v>
      </c>
      <c r="C319" s="5" t="s">
        <v>13037</v>
      </c>
      <c r="D319" s="30">
        <v>0.14153935185185185</v>
      </c>
      <c r="E319" s="37">
        <f t="shared" si="20"/>
        <v>0.61315280464216637</v>
      </c>
      <c r="F319" s="37">
        <f t="shared" si="21"/>
        <v>0.5834520264146057</v>
      </c>
      <c r="G319" s="4" t="str">
        <f t="shared" si="18"/>
        <v>Start group 4 for 50km</v>
      </c>
      <c r="H319" s="4" t="str">
        <f t="shared" si="19"/>
        <v>Start group 5 for 100km</v>
      </c>
    </row>
    <row r="320" spans="1:8">
      <c r="A320" s="4">
        <v>318</v>
      </c>
      <c r="B320" s="5" t="s">
        <v>99</v>
      </c>
      <c r="C320" s="5" t="s">
        <v>9431</v>
      </c>
      <c r="D320" s="30">
        <v>0.14195601851851852</v>
      </c>
      <c r="E320" s="37">
        <f t="shared" si="20"/>
        <v>0.61508704061895547</v>
      </c>
      <c r="F320" s="37">
        <f t="shared" si="21"/>
        <v>0.58811342742457584</v>
      </c>
      <c r="G320" s="4" t="str">
        <f t="shared" si="18"/>
        <v>Start group 4 for 50km</v>
      </c>
      <c r="H320" s="4" t="str">
        <f t="shared" si="19"/>
        <v>Start group 5 for 100km</v>
      </c>
    </row>
    <row r="321" spans="1:8">
      <c r="A321" s="4">
        <v>319</v>
      </c>
      <c r="B321" s="5" t="s">
        <v>2221</v>
      </c>
      <c r="C321" s="5" t="s">
        <v>7261</v>
      </c>
      <c r="D321" s="30">
        <v>0.14219907407407409</v>
      </c>
      <c r="E321" s="37">
        <f t="shared" si="20"/>
        <v>0.61702127659574468</v>
      </c>
      <c r="F321" s="37">
        <f t="shared" si="21"/>
        <v>0.59083257801372535</v>
      </c>
      <c r="G321" s="4" t="str">
        <f t="shared" si="18"/>
        <v>Start group 4 for 50km</v>
      </c>
      <c r="H321" s="4" t="str">
        <f t="shared" si="19"/>
        <v>Start group 5 for 100km</v>
      </c>
    </row>
    <row r="322" spans="1:8">
      <c r="A322" s="4">
        <v>320</v>
      </c>
      <c r="B322" s="5" t="s">
        <v>34</v>
      </c>
      <c r="C322" s="5" t="s">
        <v>10684</v>
      </c>
      <c r="D322" s="30">
        <v>0.14258101851851854</v>
      </c>
      <c r="E322" s="37">
        <f t="shared" si="20"/>
        <v>0.61895551257253389</v>
      </c>
      <c r="F322" s="37">
        <f t="shared" si="21"/>
        <v>0.59510552893953117</v>
      </c>
      <c r="G322" s="4" t="str">
        <f t="shared" si="18"/>
        <v>Start group 4 for 50km</v>
      </c>
      <c r="H322" s="4" t="str">
        <f t="shared" si="19"/>
        <v>Start group 5 for 100km</v>
      </c>
    </row>
    <row r="323" spans="1:8">
      <c r="A323" s="4">
        <v>321</v>
      </c>
      <c r="B323" s="5" t="s">
        <v>728</v>
      </c>
      <c r="C323" s="5" t="s">
        <v>7825</v>
      </c>
      <c r="D323" s="30">
        <v>0.14259259259259258</v>
      </c>
      <c r="E323" s="37">
        <f t="shared" si="20"/>
        <v>0.620889748549323</v>
      </c>
      <c r="F323" s="37">
        <f t="shared" si="21"/>
        <v>0.59523501230091935</v>
      </c>
      <c r="G323" s="4" t="str">
        <f t="shared" si="18"/>
        <v>Start group 4 for 50km</v>
      </c>
      <c r="H323" s="4" t="str">
        <f t="shared" si="19"/>
        <v>Start group 5 for 100km</v>
      </c>
    </row>
    <row r="324" spans="1:8">
      <c r="A324" s="4">
        <v>322</v>
      </c>
      <c r="B324" s="5" t="s">
        <v>122</v>
      </c>
      <c r="C324" s="5" t="s">
        <v>5881</v>
      </c>
      <c r="D324" s="30">
        <v>0.14276620370370371</v>
      </c>
      <c r="E324" s="37">
        <f t="shared" si="20"/>
        <v>0.62282398452611221</v>
      </c>
      <c r="F324" s="37">
        <f t="shared" si="21"/>
        <v>0.59717726272174032</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4">
        <v>323</v>
      </c>
      <c r="B325" s="5" t="s">
        <v>187</v>
      </c>
      <c r="C325" s="5" t="s">
        <v>13038</v>
      </c>
      <c r="D325" s="30">
        <v>0.14277777777777778</v>
      </c>
      <c r="E325" s="37">
        <f t="shared" si="20"/>
        <v>0.62475822050290131</v>
      </c>
      <c r="F325" s="37">
        <f t="shared" si="21"/>
        <v>0.59730674608312828</v>
      </c>
      <c r="G325" s="4" t="str">
        <f t="shared" si="22"/>
        <v>Start group 4 for 50km</v>
      </c>
      <c r="H325" s="4" t="str">
        <f t="shared" si="23"/>
        <v>Start group 5 for 100km</v>
      </c>
    </row>
    <row r="326" spans="1:8">
      <c r="A326" s="4">
        <v>324</v>
      </c>
      <c r="B326" s="5" t="s">
        <v>85</v>
      </c>
      <c r="C326" s="5" t="s">
        <v>12873</v>
      </c>
      <c r="D326" s="30">
        <v>0.14281250000000001</v>
      </c>
      <c r="E326" s="37">
        <f t="shared" si="20"/>
        <v>0.62669245647969052</v>
      </c>
      <c r="F326" s="37">
        <f t="shared" si="21"/>
        <v>0.5976951961672925</v>
      </c>
      <c r="G326" s="4" t="str">
        <f t="shared" si="22"/>
        <v>Start group 4 for 50km</v>
      </c>
      <c r="H326" s="4" t="str">
        <f t="shared" si="23"/>
        <v>Start group 5 for 100km</v>
      </c>
    </row>
    <row r="327" spans="1:8">
      <c r="A327" s="4">
        <v>325</v>
      </c>
      <c r="B327" s="5" t="s">
        <v>35</v>
      </c>
      <c r="C327" s="5" t="s">
        <v>5814</v>
      </c>
      <c r="D327" s="30">
        <v>0.14288194444444444</v>
      </c>
      <c r="E327" s="37">
        <f t="shared" si="20"/>
        <v>0.62862669245647973</v>
      </c>
      <c r="F327" s="37">
        <f t="shared" si="21"/>
        <v>0.59847209633562082</v>
      </c>
      <c r="G327" s="4" t="str">
        <f t="shared" si="22"/>
        <v>Start group 4 for 50km</v>
      </c>
      <c r="H327" s="4" t="str">
        <f t="shared" si="23"/>
        <v>Start group 5 for 100km</v>
      </c>
    </row>
    <row r="328" spans="1:8">
      <c r="A328" s="4">
        <v>326</v>
      </c>
      <c r="B328" s="5" t="s">
        <v>61</v>
      </c>
      <c r="C328" s="5" t="s">
        <v>10110</v>
      </c>
      <c r="D328" s="30">
        <v>0.14289351851851853</v>
      </c>
      <c r="E328" s="37">
        <f t="shared" si="20"/>
        <v>0.63056092843326883</v>
      </c>
      <c r="F328" s="37">
        <f t="shared" si="21"/>
        <v>0.598601579697009</v>
      </c>
      <c r="G328" s="4" t="str">
        <f t="shared" si="22"/>
        <v>Start group 4 for 50km</v>
      </c>
      <c r="H328" s="4" t="str">
        <f t="shared" si="23"/>
        <v>Start group 5 for 100km</v>
      </c>
    </row>
    <row r="329" spans="1:8">
      <c r="A329" s="4">
        <v>327</v>
      </c>
      <c r="B329" s="5" t="s">
        <v>555</v>
      </c>
      <c r="C329" s="5" t="s">
        <v>13039</v>
      </c>
      <c r="D329" s="30">
        <v>0.1429050925925926</v>
      </c>
      <c r="E329" s="37">
        <f t="shared" si="20"/>
        <v>0.63249516441005804</v>
      </c>
      <c r="F329" s="37">
        <f t="shared" si="21"/>
        <v>0.59873106305839696</v>
      </c>
      <c r="G329" s="4" t="str">
        <f t="shared" si="22"/>
        <v>Start group 4 for 50km</v>
      </c>
      <c r="H329" s="4" t="str">
        <f t="shared" si="23"/>
        <v>Start group 5 for 100km</v>
      </c>
    </row>
    <row r="330" spans="1:8">
      <c r="A330" s="4">
        <v>328</v>
      </c>
      <c r="B330" s="5" t="s">
        <v>12</v>
      </c>
      <c r="C330" s="5" t="s">
        <v>12844</v>
      </c>
      <c r="D330" s="30">
        <v>0.14347222222222222</v>
      </c>
      <c r="E330" s="37">
        <f t="shared" si="20"/>
        <v>0.63442940038684714</v>
      </c>
      <c r="F330" s="37">
        <f t="shared" si="21"/>
        <v>0.60507574776641193</v>
      </c>
      <c r="G330" s="4" t="str">
        <f t="shared" si="22"/>
        <v>Start group 4 for 50km</v>
      </c>
      <c r="H330" s="4" t="str">
        <f t="shared" si="23"/>
        <v>Start group 5 for 100km</v>
      </c>
    </row>
    <row r="331" spans="1:8">
      <c r="A331" s="4">
        <v>329</v>
      </c>
      <c r="B331" s="5" t="s">
        <v>435</v>
      </c>
      <c r="C331" s="5" t="s">
        <v>10887</v>
      </c>
      <c r="D331" s="30">
        <v>0.14356481481481481</v>
      </c>
      <c r="E331" s="37">
        <f t="shared" si="20"/>
        <v>0.63636363636363635</v>
      </c>
      <c r="F331" s="37">
        <f t="shared" si="21"/>
        <v>0.6061116146575164</v>
      </c>
      <c r="G331" s="4" t="str">
        <f t="shared" si="22"/>
        <v>Start group 4 for 50km</v>
      </c>
      <c r="H331" s="4" t="str">
        <f t="shared" si="23"/>
        <v>Start group 5 for 100km</v>
      </c>
    </row>
    <row r="332" spans="1:8">
      <c r="A332" s="4">
        <v>330</v>
      </c>
      <c r="B332" s="5" t="s">
        <v>44</v>
      </c>
      <c r="C332" s="5" t="s">
        <v>7557</v>
      </c>
      <c r="D332" s="30">
        <v>0.14380787037037038</v>
      </c>
      <c r="E332" s="37">
        <f t="shared" si="20"/>
        <v>0.63829787234042556</v>
      </c>
      <c r="F332" s="37">
        <f t="shared" si="21"/>
        <v>0.60883076524666591</v>
      </c>
      <c r="G332" s="4" t="str">
        <f t="shared" si="22"/>
        <v>Start group 4 for 50km</v>
      </c>
      <c r="H332" s="4" t="str">
        <f t="shared" si="23"/>
        <v>Start group 5 for 100km</v>
      </c>
    </row>
    <row r="333" spans="1:8">
      <c r="A333" s="4">
        <v>331</v>
      </c>
      <c r="B333" s="5" t="s">
        <v>60</v>
      </c>
      <c r="C333" s="5" t="s">
        <v>9553</v>
      </c>
      <c r="D333" s="30">
        <v>0.14385416666666667</v>
      </c>
      <c r="E333" s="37">
        <f t="shared" si="20"/>
        <v>0.64023210831721467</v>
      </c>
      <c r="F333" s="37">
        <f t="shared" si="21"/>
        <v>0.60934869869221808</v>
      </c>
      <c r="G333" s="4" t="str">
        <f t="shared" si="22"/>
        <v>Start group 4 for 50km</v>
      </c>
      <c r="H333" s="4" t="str">
        <f t="shared" si="23"/>
        <v>Start group 5 for 100km</v>
      </c>
    </row>
    <row r="334" spans="1:8">
      <c r="A334" s="4">
        <v>332</v>
      </c>
      <c r="B334" s="5" t="s">
        <v>704</v>
      </c>
      <c r="C334" s="5" t="s">
        <v>12905</v>
      </c>
      <c r="D334" s="30">
        <v>0.14402777777777778</v>
      </c>
      <c r="E334" s="37">
        <f t="shared" si="20"/>
        <v>0.64216634429400388</v>
      </c>
      <c r="F334" s="37">
        <f t="shared" si="21"/>
        <v>0.61129094911303894</v>
      </c>
      <c r="G334" s="4" t="str">
        <f t="shared" si="22"/>
        <v>Start group 4 for 50km</v>
      </c>
      <c r="H334" s="4" t="str">
        <f t="shared" si="23"/>
        <v>Start group 5 for 100km</v>
      </c>
    </row>
    <row r="335" spans="1:8">
      <c r="A335" s="4">
        <v>333</v>
      </c>
      <c r="B335" s="5" t="s">
        <v>67</v>
      </c>
      <c r="C335" s="5" t="s">
        <v>10413</v>
      </c>
      <c r="D335" s="30">
        <v>0.14425925925925925</v>
      </c>
      <c r="E335" s="37">
        <f t="shared" si="20"/>
        <v>0.64410058027079309</v>
      </c>
      <c r="F335" s="37">
        <f t="shared" si="21"/>
        <v>0.61388061634080004</v>
      </c>
      <c r="G335" s="4" t="str">
        <f t="shared" si="22"/>
        <v>Start group 4 for 50km</v>
      </c>
      <c r="H335" s="4" t="str">
        <f t="shared" si="23"/>
        <v>Start group 5 for 100km</v>
      </c>
    </row>
    <row r="336" spans="1:8">
      <c r="A336" s="4">
        <v>334</v>
      </c>
      <c r="B336" s="5" t="s">
        <v>65</v>
      </c>
      <c r="C336" s="5" t="s">
        <v>12833</v>
      </c>
      <c r="D336" s="30">
        <v>0.14444444444444446</v>
      </c>
      <c r="E336" s="37">
        <f t="shared" si="20"/>
        <v>0.64603481624758219</v>
      </c>
      <c r="F336" s="37">
        <f t="shared" si="21"/>
        <v>0.6159523501230092</v>
      </c>
      <c r="G336" s="4" t="str">
        <f t="shared" si="22"/>
        <v>Start group 4 for 50km</v>
      </c>
      <c r="H336" s="4" t="str">
        <f t="shared" si="23"/>
        <v>Start group 5 for 100km</v>
      </c>
    </row>
    <row r="337" spans="1:8">
      <c r="A337" s="4">
        <v>335</v>
      </c>
      <c r="B337" s="5" t="s">
        <v>15</v>
      </c>
      <c r="C337" s="5" t="s">
        <v>7800</v>
      </c>
      <c r="D337" s="30">
        <v>0.14483796296296295</v>
      </c>
      <c r="E337" s="37">
        <f t="shared" si="20"/>
        <v>0.6479690522243714</v>
      </c>
      <c r="F337" s="37">
        <f t="shared" si="21"/>
        <v>0.6203547844102032</v>
      </c>
      <c r="G337" s="4" t="str">
        <f t="shared" si="22"/>
        <v>Start group 5 for 50km</v>
      </c>
      <c r="H337" s="4" t="str">
        <f t="shared" si="23"/>
        <v>Start group 5 for 100km</v>
      </c>
    </row>
    <row r="338" spans="1:8">
      <c r="A338" s="4">
        <v>336</v>
      </c>
      <c r="B338" s="5" t="s">
        <v>12835</v>
      </c>
      <c r="C338" s="5" t="s">
        <v>12834</v>
      </c>
      <c r="D338" s="30">
        <v>0.14508101851851851</v>
      </c>
      <c r="E338" s="37">
        <f t="shared" si="20"/>
        <v>0.6499032882011605</v>
      </c>
      <c r="F338" s="37">
        <f t="shared" si="21"/>
        <v>0.62307393499935249</v>
      </c>
      <c r="G338" s="4" t="str">
        <f t="shared" si="22"/>
        <v>Start group 5 for 50km</v>
      </c>
      <c r="H338" s="4" t="str">
        <f t="shared" si="23"/>
        <v>Start group 5 for 100km</v>
      </c>
    </row>
    <row r="339" spans="1:8">
      <c r="A339" s="4">
        <v>337</v>
      </c>
      <c r="B339" s="5" t="s">
        <v>8214</v>
      </c>
      <c r="C339" s="5" t="s">
        <v>5744</v>
      </c>
      <c r="D339" s="30">
        <v>0.14517361111111113</v>
      </c>
      <c r="E339" s="37">
        <f t="shared" si="20"/>
        <v>0.65183752417794971</v>
      </c>
      <c r="F339" s="37">
        <f t="shared" si="21"/>
        <v>0.62410980189045717</v>
      </c>
      <c r="G339" s="4" t="str">
        <f t="shared" si="22"/>
        <v>Start group 5 for 50km</v>
      </c>
      <c r="H339" s="4" t="str">
        <f t="shared" si="23"/>
        <v>Start group 5 for 100km</v>
      </c>
    </row>
    <row r="340" spans="1:8">
      <c r="A340" s="4">
        <v>338</v>
      </c>
      <c r="B340" s="5" t="s">
        <v>12</v>
      </c>
      <c r="C340" s="5" t="s">
        <v>5963</v>
      </c>
      <c r="D340" s="30">
        <v>0.14526620370370372</v>
      </c>
      <c r="E340" s="37">
        <f t="shared" si="20"/>
        <v>0.65377176015473892</v>
      </c>
      <c r="F340" s="37">
        <f t="shared" si="21"/>
        <v>0.62514566878156153</v>
      </c>
      <c r="G340" s="4" t="str">
        <f t="shared" si="22"/>
        <v>Start group 5 for 50km</v>
      </c>
      <c r="H340" s="4" t="str">
        <f t="shared" si="23"/>
        <v>Start group 5 for 100km</v>
      </c>
    </row>
    <row r="341" spans="1:8">
      <c r="A341" s="4">
        <v>339</v>
      </c>
      <c r="B341" s="5" t="s">
        <v>206</v>
      </c>
      <c r="C341" s="5" t="s">
        <v>7699</v>
      </c>
      <c r="D341" s="30">
        <v>0.14537037037037037</v>
      </c>
      <c r="E341" s="37">
        <f t="shared" si="20"/>
        <v>0.65570599613152802</v>
      </c>
      <c r="F341" s="37">
        <f t="shared" si="21"/>
        <v>0.62631101903405417</v>
      </c>
      <c r="G341" s="4" t="str">
        <f t="shared" si="22"/>
        <v>Start group 5 for 50km</v>
      </c>
      <c r="H341" s="4" t="str">
        <f t="shared" si="23"/>
        <v>Start group 5 for 100km</v>
      </c>
    </row>
    <row r="342" spans="1:8">
      <c r="A342" s="4">
        <v>340</v>
      </c>
      <c r="B342" s="5" t="s">
        <v>28</v>
      </c>
      <c r="C342" s="5" t="s">
        <v>7502</v>
      </c>
      <c r="D342" s="30">
        <v>0.14549768518518519</v>
      </c>
      <c r="E342" s="37">
        <f t="shared" si="20"/>
        <v>0.65764023210831724</v>
      </c>
      <c r="F342" s="37">
        <f t="shared" si="21"/>
        <v>0.62773533600932285</v>
      </c>
      <c r="G342" s="4" t="str">
        <f t="shared" si="22"/>
        <v>Start group 5 for 50km</v>
      </c>
      <c r="H342" s="4" t="str">
        <f t="shared" si="23"/>
        <v>Start group 5 for 100km</v>
      </c>
    </row>
    <row r="343" spans="1:8">
      <c r="A343" s="4">
        <v>341</v>
      </c>
      <c r="B343" s="5" t="s">
        <v>38</v>
      </c>
      <c r="C343" s="5" t="s">
        <v>5866</v>
      </c>
      <c r="D343" s="30">
        <v>0.14559027777777778</v>
      </c>
      <c r="E343" s="37">
        <f t="shared" si="20"/>
        <v>0.65957446808510634</v>
      </c>
      <c r="F343" s="37">
        <f t="shared" si="21"/>
        <v>0.62877120290042732</v>
      </c>
      <c r="G343" s="4" t="str">
        <f t="shared" si="22"/>
        <v>Start group 5 for 50km</v>
      </c>
      <c r="H343" s="4" t="str">
        <f t="shared" si="23"/>
        <v>Start group 5 for 100km</v>
      </c>
    </row>
    <row r="344" spans="1:8">
      <c r="A344" s="4">
        <v>342</v>
      </c>
      <c r="B344" s="5" t="s">
        <v>161</v>
      </c>
      <c r="C344" s="5" t="s">
        <v>2559</v>
      </c>
      <c r="D344" s="30">
        <v>0.14560185185185184</v>
      </c>
      <c r="E344" s="37">
        <f t="shared" si="20"/>
        <v>0.66150870406189555</v>
      </c>
      <c r="F344" s="37">
        <f t="shared" si="21"/>
        <v>0.62890068626181528</v>
      </c>
      <c r="G344" s="4" t="str">
        <f t="shared" si="22"/>
        <v>Start group 5 for 50km</v>
      </c>
      <c r="H344" s="4" t="str">
        <f t="shared" si="23"/>
        <v>Start group 5 for 100km</v>
      </c>
    </row>
    <row r="345" spans="1:8">
      <c r="A345" s="4">
        <v>343</v>
      </c>
      <c r="B345" s="5" t="s">
        <v>17</v>
      </c>
      <c r="C345" s="5" t="s">
        <v>8240</v>
      </c>
      <c r="D345" s="30">
        <v>0.14560185185185184</v>
      </c>
      <c r="E345" s="37">
        <f t="shared" si="20"/>
        <v>0.66344294003868476</v>
      </c>
      <c r="F345" s="37">
        <f t="shared" si="21"/>
        <v>0.62890068626181528</v>
      </c>
      <c r="G345" s="4" t="str">
        <f t="shared" si="22"/>
        <v>Start group 5 for 50km</v>
      </c>
      <c r="H345" s="4" t="str">
        <f t="shared" si="23"/>
        <v>Start group 5 for 100km</v>
      </c>
    </row>
    <row r="346" spans="1:8">
      <c r="A346" s="4">
        <v>344</v>
      </c>
      <c r="B346" s="5" t="s">
        <v>1285</v>
      </c>
      <c r="C346" s="5" t="s">
        <v>13040</v>
      </c>
      <c r="D346" s="30">
        <v>0.1456712962962963</v>
      </c>
      <c r="E346" s="37">
        <f t="shared" si="20"/>
        <v>0.66537717601547386</v>
      </c>
      <c r="F346" s="37">
        <f t="shared" si="21"/>
        <v>0.62967758643014382</v>
      </c>
      <c r="G346" s="4" t="str">
        <f t="shared" si="22"/>
        <v>Start group 5 for 50km</v>
      </c>
      <c r="H346" s="4" t="str">
        <f t="shared" si="23"/>
        <v>Start group 5 for 100km</v>
      </c>
    </row>
    <row r="347" spans="1:8">
      <c r="A347" s="4">
        <v>345</v>
      </c>
      <c r="B347" s="5" t="s">
        <v>47</v>
      </c>
      <c r="C347" s="5" t="s">
        <v>12909</v>
      </c>
      <c r="D347" s="30">
        <v>0.14568287037037037</v>
      </c>
      <c r="E347" s="37">
        <f t="shared" si="20"/>
        <v>0.66731141199226307</v>
      </c>
      <c r="F347" s="37">
        <f t="shared" si="21"/>
        <v>0.62980706979153178</v>
      </c>
      <c r="G347" s="4" t="str">
        <f t="shared" si="22"/>
        <v>Start group 5 for 50km</v>
      </c>
      <c r="H347" s="4" t="str">
        <f t="shared" si="23"/>
        <v>Start group 5 for 100km</v>
      </c>
    </row>
    <row r="348" spans="1:8">
      <c r="A348" s="4">
        <v>346</v>
      </c>
      <c r="B348" s="5" t="s">
        <v>8296</v>
      </c>
      <c r="C348" s="5" t="s">
        <v>12909</v>
      </c>
      <c r="D348" s="30">
        <v>0.14569444444444443</v>
      </c>
      <c r="E348" s="37">
        <f t="shared" si="20"/>
        <v>0.66924564796905217</v>
      </c>
      <c r="F348" s="37">
        <f t="shared" si="21"/>
        <v>0.62993655315291996</v>
      </c>
      <c r="G348" s="4" t="str">
        <f t="shared" si="22"/>
        <v>Start group 5 for 50km</v>
      </c>
      <c r="H348" s="4" t="str">
        <f t="shared" si="23"/>
        <v>Start group 5 for 100km</v>
      </c>
    </row>
    <row r="349" spans="1:8">
      <c r="A349" s="4">
        <v>347</v>
      </c>
      <c r="B349" s="5" t="s">
        <v>34</v>
      </c>
      <c r="C349" s="5" t="s">
        <v>10269</v>
      </c>
      <c r="D349" s="30">
        <v>0.14570601851851853</v>
      </c>
      <c r="E349" s="37">
        <f t="shared" si="20"/>
        <v>0.67117988394584138</v>
      </c>
      <c r="F349" s="37">
        <f t="shared" si="21"/>
        <v>0.63006603651430781</v>
      </c>
      <c r="G349" s="4" t="str">
        <f t="shared" si="22"/>
        <v>Start group 5 for 50km</v>
      </c>
      <c r="H349" s="4" t="str">
        <f t="shared" si="23"/>
        <v>Start group 5 for 100km</v>
      </c>
    </row>
    <row r="350" spans="1:8">
      <c r="A350" s="4">
        <v>348</v>
      </c>
      <c r="B350" s="5" t="s">
        <v>61</v>
      </c>
      <c r="C350" s="5" t="s">
        <v>13041</v>
      </c>
      <c r="D350" s="30">
        <v>0.14575231481481482</v>
      </c>
      <c r="E350" s="37">
        <f t="shared" si="20"/>
        <v>0.67311411992263059</v>
      </c>
      <c r="F350" s="37">
        <f t="shared" si="21"/>
        <v>0.6305839699598601</v>
      </c>
      <c r="G350" s="4" t="str">
        <f t="shared" si="22"/>
        <v>Start group 5 for 50km</v>
      </c>
      <c r="H350" s="4" t="str">
        <f t="shared" si="23"/>
        <v>Start group 5 for 100km</v>
      </c>
    </row>
    <row r="351" spans="1:8">
      <c r="A351" s="4">
        <v>349</v>
      </c>
      <c r="B351" s="5" t="s">
        <v>15</v>
      </c>
      <c r="C351" s="5" t="s">
        <v>13042</v>
      </c>
      <c r="D351" s="30">
        <v>0.14576388888888889</v>
      </c>
      <c r="E351" s="37">
        <f t="shared" si="20"/>
        <v>0.67504835589941969</v>
      </c>
      <c r="F351" s="37">
        <f t="shared" si="21"/>
        <v>0.63071345332124829</v>
      </c>
      <c r="G351" s="4" t="str">
        <f t="shared" si="22"/>
        <v>Start group 5 for 50km</v>
      </c>
      <c r="H351" s="4" t="str">
        <f t="shared" si="23"/>
        <v>Start group 5 for 100km</v>
      </c>
    </row>
    <row r="352" spans="1:8">
      <c r="A352" s="4">
        <v>350</v>
      </c>
      <c r="B352" s="5" t="s">
        <v>81</v>
      </c>
      <c r="C352" s="5" t="s">
        <v>10265</v>
      </c>
      <c r="D352" s="30">
        <v>0.14576388888888889</v>
      </c>
      <c r="E352" s="37">
        <f t="shared" si="20"/>
        <v>0.67698259187620891</v>
      </c>
      <c r="F352" s="37">
        <f t="shared" si="21"/>
        <v>0.63071345332124829</v>
      </c>
      <c r="G352" s="4" t="str">
        <f t="shared" si="22"/>
        <v>Start group 5 for 50km</v>
      </c>
      <c r="H352" s="4" t="str">
        <f t="shared" si="23"/>
        <v>Start group 5 for 100km</v>
      </c>
    </row>
    <row r="353" spans="1:8">
      <c r="A353" s="4">
        <v>351</v>
      </c>
      <c r="B353" s="5" t="s">
        <v>177</v>
      </c>
      <c r="C353" s="5" t="s">
        <v>5793</v>
      </c>
      <c r="D353" s="30">
        <v>0.1458912037037037</v>
      </c>
      <c r="E353" s="37">
        <f t="shared" si="20"/>
        <v>0.67891682785299812</v>
      </c>
      <c r="F353" s="37">
        <f t="shared" si="21"/>
        <v>0.63213777029651697</v>
      </c>
      <c r="G353" s="4" t="str">
        <f t="shared" si="22"/>
        <v>Start group 5 for 50km</v>
      </c>
      <c r="H353" s="4" t="str">
        <f t="shared" si="23"/>
        <v>Start group 5 for 100km</v>
      </c>
    </row>
    <row r="354" spans="1:8">
      <c r="A354" s="4">
        <v>352</v>
      </c>
      <c r="B354" s="5" t="s">
        <v>15</v>
      </c>
      <c r="C354" s="5" t="s">
        <v>5808</v>
      </c>
      <c r="D354" s="30">
        <v>0.14616898148148147</v>
      </c>
      <c r="E354" s="37">
        <f t="shared" si="20"/>
        <v>0.68085106382978722</v>
      </c>
      <c r="F354" s="37">
        <f t="shared" si="21"/>
        <v>0.63524537096983025</v>
      </c>
      <c r="G354" s="4" t="str">
        <f t="shared" si="22"/>
        <v>Start group 5 for 50km</v>
      </c>
      <c r="H354" s="4" t="str">
        <f t="shared" si="23"/>
        <v>Start group 5 for 100km</v>
      </c>
    </row>
    <row r="355" spans="1:8">
      <c r="A355" s="4">
        <v>353</v>
      </c>
      <c r="B355" s="5" t="s">
        <v>521</v>
      </c>
      <c r="C355" s="5" t="s">
        <v>10197</v>
      </c>
      <c r="D355" s="30">
        <v>0.14628472222222222</v>
      </c>
      <c r="E355" s="37">
        <f t="shared" si="20"/>
        <v>0.68278529980657643</v>
      </c>
      <c r="F355" s="37">
        <f t="shared" si="21"/>
        <v>0.63654020458371097</v>
      </c>
      <c r="G355" s="4" t="str">
        <f t="shared" si="22"/>
        <v>Start group 5 for 50km</v>
      </c>
      <c r="H355" s="4" t="str">
        <f t="shared" si="23"/>
        <v>Start group 5 for 100km</v>
      </c>
    </row>
    <row r="356" spans="1:8">
      <c r="A356" s="4">
        <v>354</v>
      </c>
      <c r="B356" s="5" t="s">
        <v>108</v>
      </c>
      <c r="C356" s="5" t="s">
        <v>7425</v>
      </c>
      <c r="D356" s="30">
        <v>0.14640046296296297</v>
      </c>
      <c r="E356" s="37">
        <f t="shared" si="20"/>
        <v>0.68471953578336553</v>
      </c>
      <c r="F356" s="37">
        <f t="shared" si="21"/>
        <v>0.63783503819759158</v>
      </c>
      <c r="G356" s="4" t="str">
        <f t="shared" si="22"/>
        <v>Start group 5 for 50km</v>
      </c>
      <c r="H356" s="4" t="str">
        <f t="shared" si="23"/>
        <v>Start group 5 for 100km</v>
      </c>
    </row>
    <row r="357" spans="1:8">
      <c r="A357" s="4">
        <v>355</v>
      </c>
      <c r="B357" s="5" t="s">
        <v>210</v>
      </c>
      <c r="C357" s="5" t="s">
        <v>13043</v>
      </c>
      <c r="D357" s="30">
        <v>0.14640046296296297</v>
      </c>
      <c r="E357" s="37">
        <f t="shared" si="20"/>
        <v>0.68665377176015474</v>
      </c>
      <c r="F357" s="37">
        <f t="shared" si="21"/>
        <v>0.63783503819759158</v>
      </c>
      <c r="G357" s="4" t="str">
        <f t="shared" si="22"/>
        <v>Start group 5 for 50km</v>
      </c>
      <c r="H357" s="4" t="str">
        <f t="shared" si="23"/>
        <v>Start group 5 for 100km</v>
      </c>
    </row>
    <row r="358" spans="1:8">
      <c r="A358" s="4">
        <v>356</v>
      </c>
      <c r="B358" s="5" t="s">
        <v>98</v>
      </c>
      <c r="C358" s="5" t="s">
        <v>8029</v>
      </c>
      <c r="D358" s="30">
        <v>0.14660879629629631</v>
      </c>
      <c r="E358" s="37">
        <f t="shared" si="20"/>
        <v>0.68858800773694395</v>
      </c>
      <c r="F358" s="37">
        <f t="shared" si="21"/>
        <v>0.64016573870257676</v>
      </c>
      <c r="G358" s="4" t="str">
        <f t="shared" si="22"/>
        <v>Start group 5 for 50km</v>
      </c>
      <c r="H358" s="4" t="str">
        <f t="shared" si="23"/>
        <v>Start group 5 for 100km</v>
      </c>
    </row>
    <row r="359" spans="1:8">
      <c r="A359" s="4">
        <v>357</v>
      </c>
      <c r="B359" s="5" t="s">
        <v>106</v>
      </c>
      <c r="C359" s="5" t="s">
        <v>5872</v>
      </c>
      <c r="D359" s="30">
        <v>0.14667824074074073</v>
      </c>
      <c r="E359" s="37">
        <f t="shared" ref="E359:E422" si="24">A359/517</f>
        <v>0.69052224371373305</v>
      </c>
      <c r="F359" s="37">
        <f t="shared" ref="F359:F422" si="25">((HOUR(D359)*60+MINUTE(D359)+SECOND(D359)/60)-(HOUR($D$3)*60+MINUTE($D$3)+SECOND($D$3)/60))/(HOUR($D$3)*60+MINUTE($D$3)+SECOND($D$3)/60)</f>
        <v>0.64094263887090508</v>
      </c>
      <c r="G359" s="4" t="str">
        <f t="shared" si="22"/>
        <v>Start group 5 for 50km</v>
      </c>
      <c r="H359" s="4" t="str">
        <f t="shared" si="23"/>
        <v>Start group 5 for 100km</v>
      </c>
    </row>
    <row r="360" spans="1:8">
      <c r="A360" s="4">
        <v>358</v>
      </c>
      <c r="B360" s="5" t="s">
        <v>367</v>
      </c>
      <c r="C360" s="5" t="s">
        <v>3329</v>
      </c>
      <c r="D360" s="30">
        <v>0.1467013888888889</v>
      </c>
      <c r="E360" s="37">
        <f t="shared" si="24"/>
        <v>0.69245647969052226</v>
      </c>
      <c r="F360" s="37">
        <f t="shared" si="25"/>
        <v>0.64120160559368122</v>
      </c>
      <c r="G360" s="4" t="str">
        <f t="shared" si="22"/>
        <v>Start group 5 for 50km</v>
      </c>
      <c r="H360" s="4" t="str">
        <f t="shared" si="23"/>
        <v>Start group 5 for 100km</v>
      </c>
    </row>
    <row r="361" spans="1:8">
      <c r="A361" s="4">
        <v>359</v>
      </c>
      <c r="B361" s="5" t="s">
        <v>7518</v>
      </c>
      <c r="C361" s="5" t="s">
        <v>13044</v>
      </c>
      <c r="D361" s="30">
        <v>0.14671296296296296</v>
      </c>
      <c r="E361" s="37">
        <f t="shared" si="24"/>
        <v>0.69439071566731136</v>
      </c>
      <c r="F361" s="37">
        <f t="shared" si="25"/>
        <v>0.64133108895506941</v>
      </c>
      <c r="G361" s="4" t="str">
        <f t="shared" si="22"/>
        <v>Start group 5 for 50km</v>
      </c>
      <c r="H361" s="4" t="str">
        <f t="shared" si="23"/>
        <v>Start group 5 for 100km</v>
      </c>
    </row>
    <row r="362" spans="1:8">
      <c r="A362" s="4">
        <v>360</v>
      </c>
      <c r="B362" s="5" t="s">
        <v>12</v>
      </c>
      <c r="C362" s="5" t="s">
        <v>9571</v>
      </c>
      <c r="D362" s="30">
        <v>0.14673611111111109</v>
      </c>
      <c r="E362" s="37">
        <f t="shared" si="24"/>
        <v>0.69632495164410058</v>
      </c>
      <c r="F362" s="37">
        <f t="shared" si="25"/>
        <v>0.64159005567784544</v>
      </c>
      <c r="G362" s="4" t="str">
        <f t="shared" si="22"/>
        <v>Start group 5 for 50km</v>
      </c>
      <c r="H362" s="4" t="str">
        <f t="shared" si="23"/>
        <v>Start group 5 for 100km</v>
      </c>
    </row>
    <row r="363" spans="1:8">
      <c r="A363" s="4">
        <v>361</v>
      </c>
      <c r="B363" s="5" t="s">
        <v>850</v>
      </c>
      <c r="C363" s="5" t="s">
        <v>10328</v>
      </c>
      <c r="D363" s="30">
        <v>0.14688657407407407</v>
      </c>
      <c r="E363" s="37">
        <f t="shared" si="24"/>
        <v>0.69825918762088979</v>
      </c>
      <c r="F363" s="37">
        <f t="shared" si="25"/>
        <v>0.64327333937589026</v>
      </c>
      <c r="G363" s="4" t="str">
        <f t="shared" si="22"/>
        <v>Start group 5 for 50km</v>
      </c>
      <c r="H363" s="4" t="str">
        <f t="shared" si="23"/>
        <v>Start group 5 for 100km</v>
      </c>
    </row>
    <row r="364" spans="1:8">
      <c r="A364" s="4">
        <v>362</v>
      </c>
      <c r="B364" s="5" t="s">
        <v>13045</v>
      </c>
      <c r="C364" s="5" t="s">
        <v>13046</v>
      </c>
      <c r="D364" s="30">
        <v>0.14690972222222223</v>
      </c>
      <c r="E364" s="37">
        <f t="shared" si="24"/>
        <v>0.70019342359767889</v>
      </c>
      <c r="F364" s="37">
        <f t="shared" si="25"/>
        <v>0.64353230609866641</v>
      </c>
      <c r="G364" s="4" t="str">
        <f t="shared" si="22"/>
        <v>Start group 5 for 50km</v>
      </c>
      <c r="H364" s="4" t="str">
        <f t="shared" si="23"/>
        <v>Start group 5 for 100km</v>
      </c>
    </row>
    <row r="365" spans="1:8">
      <c r="A365" s="4">
        <v>363</v>
      </c>
      <c r="B365" s="5" t="s">
        <v>16</v>
      </c>
      <c r="C365" s="5" t="s">
        <v>12869</v>
      </c>
      <c r="D365" s="30">
        <v>0.14725694444444445</v>
      </c>
      <c r="E365" s="37">
        <f t="shared" si="24"/>
        <v>0.7021276595744681</v>
      </c>
      <c r="F365" s="37">
        <f t="shared" si="25"/>
        <v>0.64741680694030823</v>
      </c>
      <c r="G365" s="4" t="str">
        <f t="shared" si="22"/>
        <v>Start group 5 for 50km</v>
      </c>
      <c r="H365" s="4" t="str">
        <f t="shared" si="23"/>
        <v>Start group 5 for 100km</v>
      </c>
    </row>
    <row r="366" spans="1:8">
      <c r="A366" s="4">
        <v>364</v>
      </c>
      <c r="B366" s="5" t="s">
        <v>43</v>
      </c>
      <c r="C366" s="5" t="s">
        <v>5868</v>
      </c>
      <c r="D366" s="30">
        <v>0.14753472222222222</v>
      </c>
      <c r="E366" s="37">
        <f t="shared" si="24"/>
        <v>0.7040618955512572</v>
      </c>
      <c r="F366" s="37">
        <f t="shared" si="25"/>
        <v>0.65052440761362151</v>
      </c>
      <c r="G366" s="4" t="str">
        <f t="shared" si="22"/>
        <v>Start group 5 for 50km</v>
      </c>
      <c r="H366" s="4" t="str">
        <f t="shared" si="23"/>
        <v>Start group 5 for 100km</v>
      </c>
    </row>
    <row r="367" spans="1:8">
      <c r="A367" s="4">
        <v>365</v>
      </c>
      <c r="B367" s="5" t="s">
        <v>35</v>
      </c>
      <c r="C367" s="5" t="s">
        <v>13047</v>
      </c>
      <c r="D367" s="30">
        <v>0.14769675925925926</v>
      </c>
      <c r="E367" s="37">
        <f t="shared" si="24"/>
        <v>0.70599613152804641</v>
      </c>
      <c r="F367" s="37">
        <f t="shared" si="25"/>
        <v>0.65233717467305452</v>
      </c>
      <c r="G367" s="4" t="str">
        <f t="shared" si="22"/>
        <v>Start group 5 for 50km</v>
      </c>
      <c r="H367" s="4" t="str">
        <f t="shared" si="23"/>
        <v>Start group 5 for 100km</v>
      </c>
    </row>
    <row r="368" spans="1:8">
      <c r="A368" s="4">
        <v>366</v>
      </c>
      <c r="B368" s="5" t="s">
        <v>228</v>
      </c>
      <c r="C368" s="5" t="s">
        <v>12869</v>
      </c>
      <c r="D368" s="30">
        <v>0.14775462962962962</v>
      </c>
      <c r="E368" s="37">
        <f t="shared" si="24"/>
        <v>0.70793036750483562</v>
      </c>
      <c r="F368" s="37">
        <f t="shared" si="25"/>
        <v>0.65298459147999488</v>
      </c>
      <c r="G368" s="4" t="str">
        <f t="shared" si="22"/>
        <v>Start group 5 for 50km</v>
      </c>
      <c r="H368" s="4" t="str">
        <f t="shared" si="23"/>
        <v>Start group 5 for 100km</v>
      </c>
    </row>
    <row r="369" spans="1:8">
      <c r="A369" s="4">
        <v>367</v>
      </c>
      <c r="B369" s="5" t="s">
        <v>15</v>
      </c>
      <c r="C369" s="5" t="s">
        <v>7516</v>
      </c>
      <c r="D369" s="30">
        <v>0.14781249999999999</v>
      </c>
      <c r="E369" s="37">
        <f t="shared" si="24"/>
        <v>0.70986460348162472</v>
      </c>
      <c r="F369" s="37">
        <f t="shared" si="25"/>
        <v>0.65363200828693502</v>
      </c>
      <c r="G369" s="4" t="str">
        <f t="shared" si="22"/>
        <v>Start group 5 for 50km</v>
      </c>
      <c r="H369" s="4" t="str">
        <f t="shared" si="23"/>
        <v>Start group 5 for 100km</v>
      </c>
    </row>
    <row r="370" spans="1:8">
      <c r="A370" s="4">
        <v>368</v>
      </c>
      <c r="B370" s="5" t="s">
        <v>16</v>
      </c>
      <c r="C370" s="5" t="s">
        <v>7213</v>
      </c>
      <c r="D370" s="30">
        <v>0.14848379629629629</v>
      </c>
      <c r="E370" s="37">
        <f t="shared" si="24"/>
        <v>0.71179883945841393</v>
      </c>
      <c r="F370" s="37">
        <f t="shared" si="25"/>
        <v>0.66114204324744263</v>
      </c>
      <c r="G370" s="4" t="str">
        <f t="shared" si="22"/>
        <v>Start group 5 for 50km</v>
      </c>
      <c r="H370" s="4" t="str">
        <f t="shared" si="23"/>
        <v>Start group 5 for 100km</v>
      </c>
    </row>
    <row r="371" spans="1:8">
      <c r="A371" s="4">
        <v>369</v>
      </c>
      <c r="B371" s="5" t="s">
        <v>12885</v>
      </c>
      <c r="C371" s="5" t="s">
        <v>12884</v>
      </c>
      <c r="D371" s="30">
        <v>0.14887731481481481</v>
      </c>
      <c r="E371" s="37">
        <f t="shared" si="24"/>
        <v>0.71373307543520315</v>
      </c>
      <c r="F371" s="37">
        <f t="shared" si="25"/>
        <v>0.66554447753463675</v>
      </c>
      <c r="G371" s="4" t="str">
        <f t="shared" si="22"/>
        <v>Start group 5 for 50km</v>
      </c>
      <c r="H371" s="4" t="str">
        <f t="shared" si="23"/>
        <v>Start group 5 for 100km</v>
      </c>
    </row>
    <row r="372" spans="1:8">
      <c r="A372" s="4">
        <v>370</v>
      </c>
      <c r="B372" s="5" t="s">
        <v>71</v>
      </c>
      <c r="C372" s="5" t="s">
        <v>7729</v>
      </c>
      <c r="D372" s="30">
        <v>0.14902777777777779</v>
      </c>
      <c r="E372" s="37">
        <f t="shared" si="24"/>
        <v>0.71566731141199225</v>
      </c>
      <c r="F372" s="37">
        <f t="shared" si="25"/>
        <v>0.66722776123268157</v>
      </c>
      <c r="G372" s="4" t="str">
        <f t="shared" si="22"/>
        <v>Start group 5 for 50km</v>
      </c>
      <c r="H372" s="4" t="str">
        <f t="shared" si="23"/>
        <v>Start group 5 for 100km</v>
      </c>
    </row>
    <row r="373" spans="1:8">
      <c r="A373" s="4">
        <v>371</v>
      </c>
      <c r="B373" s="5" t="s">
        <v>18</v>
      </c>
      <c r="C373" s="5" t="s">
        <v>9982</v>
      </c>
      <c r="D373" s="30">
        <v>0.14912037037037038</v>
      </c>
      <c r="E373" s="37">
        <f t="shared" si="24"/>
        <v>0.71760154738878146</v>
      </c>
      <c r="F373" s="37">
        <f t="shared" si="25"/>
        <v>0.66826362812378592</v>
      </c>
      <c r="G373" s="4" t="str">
        <f t="shared" si="22"/>
        <v>Start group 5 for 50km</v>
      </c>
      <c r="H373" s="4" t="str">
        <f t="shared" si="23"/>
        <v>Start group 5 for 100km</v>
      </c>
    </row>
    <row r="374" spans="1:8">
      <c r="A374" s="4">
        <v>372</v>
      </c>
      <c r="B374" s="5" t="s">
        <v>102</v>
      </c>
      <c r="C374" s="5" t="s">
        <v>13048</v>
      </c>
      <c r="D374" s="30">
        <v>0.14931712962962962</v>
      </c>
      <c r="E374" s="37">
        <f t="shared" si="24"/>
        <v>0.71953578336557056</v>
      </c>
      <c r="F374" s="37">
        <f t="shared" si="25"/>
        <v>0.67046484526738326</v>
      </c>
      <c r="G374" s="4" t="str">
        <f t="shared" si="22"/>
        <v>Start group 5 for 50km</v>
      </c>
      <c r="H374" s="4" t="str">
        <f t="shared" si="23"/>
        <v>Start group 5 for 100km</v>
      </c>
    </row>
    <row r="375" spans="1:8">
      <c r="A375" s="4">
        <v>373</v>
      </c>
      <c r="B375" s="5" t="s">
        <v>118</v>
      </c>
      <c r="C375" s="5" t="s">
        <v>7784</v>
      </c>
      <c r="D375" s="30">
        <v>0.14972222222222223</v>
      </c>
      <c r="E375" s="37">
        <f t="shared" si="24"/>
        <v>0.72147001934235977</v>
      </c>
      <c r="F375" s="37">
        <f t="shared" si="25"/>
        <v>0.67499676291596522</v>
      </c>
      <c r="G375" s="4" t="str">
        <f t="shared" si="22"/>
        <v>Start group 5 for 50km</v>
      </c>
      <c r="H375" s="4" t="str">
        <f t="shared" si="23"/>
        <v>Start group 5 for 100km</v>
      </c>
    </row>
    <row r="376" spans="1:8">
      <c r="A376" s="4">
        <v>374</v>
      </c>
      <c r="B376" s="5" t="s">
        <v>631</v>
      </c>
      <c r="C376" s="5" t="s">
        <v>10204</v>
      </c>
      <c r="D376" s="30">
        <v>0.14987268518518518</v>
      </c>
      <c r="E376" s="37">
        <f t="shared" si="24"/>
        <v>0.72340425531914898</v>
      </c>
      <c r="F376" s="37">
        <f t="shared" si="25"/>
        <v>0.67668004661401004</v>
      </c>
      <c r="G376" s="4" t="str">
        <f t="shared" si="22"/>
        <v>Start group 5 for 50km</v>
      </c>
      <c r="H376" s="4" t="str">
        <f t="shared" si="23"/>
        <v>Start group 5 for 100km</v>
      </c>
    </row>
    <row r="377" spans="1:8">
      <c r="A377" s="4">
        <v>375</v>
      </c>
      <c r="B377" s="5" t="s">
        <v>86</v>
      </c>
      <c r="C377" s="5" t="s">
        <v>12866</v>
      </c>
      <c r="D377" s="30">
        <v>0.14993055555555554</v>
      </c>
      <c r="E377" s="37">
        <f t="shared" si="24"/>
        <v>0.72533849129593808</v>
      </c>
      <c r="F377" s="37">
        <f t="shared" si="25"/>
        <v>0.6773274634209504</v>
      </c>
      <c r="G377" s="4" t="str">
        <f t="shared" si="22"/>
        <v>Start group 5 for 50km</v>
      </c>
      <c r="H377" s="4" t="str">
        <f t="shared" si="23"/>
        <v>Start group 5 for 100km</v>
      </c>
    </row>
    <row r="378" spans="1:8">
      <c r="A378" s="4">
        <v>376</v>
      </c>
      <c r="B378" s="5" t="s">
        <v>344</v>
      </c>
      <c r="C378" s="5" t="s">
        <v>2357</v>
      </c>
      <c r="D378" s="30">
        <v>0.15009259259259258</v>
      </c>
      <c r="E378" s="37">
        <f t="shared" si="24"/>
        <v>0.72727272727272729</v>
      </c>
      <c r="F378" s="37">
        <f t="shared" si="25"/>
        <v>0.67914023048038319</v>
      </c>
      <c r="G378" s="4" t="str">
        <f t="shared" si="22"/>
        <v>Start group 5 for 50km</v>
      </c>
      <c r="H378" s="4" t="str">
        <f t="shared" si="23"/>
        <v>Start group 5 for 100km</v>
      </c>
    </row>
    <row r="379" spans="1:8">
      <c r="A379" s="4">
        <v>377</v>
      </c>
      <c r="B379" s="5" t="s">
        <v>17</v>
      </c>
      <c r="C379" s="5" t="s">
        <v>10133</v>
      </c>
      <c r="D379" s="30">
        <v>0.15086805555555557</v>
      </c>
      <c r="E379" s="37">
        <f t="shared" si="24"/>
        <v>0.72920696324951639</v>
      </c>
      <c r="F379" s="37">
        <f t="shared" si="25"/>
        <v>0.68781561569338334</v>
      </c>
      <c r="G379" s="4" t="str">
        <f t="shared" si="22"/>
        <v>Start group 5 for 50km</v>
      </c>
      <c r="H379" s="4" t="str">
        <f t="shared" si="23"/>
        <v>Start group 5 for 100km</v>
      </c>
    </row>
    <row r="380" spans="1:8">
      <c r="A380" s="4">
        <v>378</v>
      </c>
      <c r="B380" s="5" t="s">
        <v>12</v>
      </c>
      <c r="C380" s="5" t="s">
        <v>2751</v>
      </c>
      <c r="D380" s="30">
        <v>0.15089120370370371</v>
      </c>
      <c r="E380" s="37">
        <f t="shared" si="24"/>
        <v>0.7311411992263056</v>
      </c>
      <c r="F380" s="37">
        <f t="shared" si="25"/>
        <v>0.68807458241615949</v>
      </c>
      <c r="G380" s="4" t="str">
        <f t="shared" si="22"/>
        <v>Start group 5 for 50km</v>
      </c>
      <c r="H380" s="4" t="str">
        <f t="shared" si="23"/>
        <v>Start group 5 for 100km</v>
      </c>
    </row>
    <row r="381" spans="1:8">
      <c r="A381" s="4">
        <v>379</v>
      </c>
      <c r="B381" s="5" t="s">
        <v>16</v>
      </c>
      <c r="C381" s="5" t="s">
        <v>7784</v>
      </c>
      <c r="D381" s="30">
        <v>0.1509375</v>
      </c>
      <c r="E381" s="37">
        <f t="shared" si="24"/>
        <v>0.73307543520309482</v>
      </c>
      <c r="F381" s="37">
        <f t="shared" si="25"/>
        <v>0.68859251586171166</v>
      </c>
      <c r="G381" s="4" t="str">
        <f t="shared" si="22"/>
        <v>Start group 5 for 50km</v>
      </c>
      <c r="H381" s="4" t="str">
        <f t="shared" si="23"/>
        <v>Start group 5 for 100km</v>
      </c>
    </row>
    <row r="382" spans="1:8">
      <c r="A382" s="4">
        <v>380</v>
      </c>
      <c r="B382" s="5" t="s">
        <v>38</v>
      </c>
      <c r="C382" s="5" t="s">
        <v>13049</v>
      </c>
      <c r="D382" s="30">
        <v>0.15137731481481481</v>
      </c>
      <c r="E382" s="37">
        <f t="shared" si="24"/>
        <v>0.73500967117988392</v>
      </c>
      <c r="F382" s="37">
        <f t="shared" si="25"/>
        <v>0.69351288359445795</v>
      </c>
      <c r="G382" s="4" t="str">
        <f t="shared" si="22"/>
        <v>Start group 5 for 50km</v>
      </c>
      <c r="H382" s="4" t="str">
        <f t="shared" si="23"/>
        <v>Start group 6 for 100km</v>
      </c>
    </row>
    <row r="383" spans="1:8">
      <c r="A383" s="4">
        <v>381</v>
      </c>
      <c r="B383" s="5" t="s">
        <v>15</v>
      </c>
      <c r="C383" s="5" t="s">
        <v>13049</v>
      </c>
      <c r="D383" s="30">
        <v>0.15141203703703704</v>
      </c>
      <c r="E383" s="37">
        <f t="shared" si="24"/>
        <v>0.73694390715667313</v>
      </c>
      <c r="F383" s="37">
        <f t="shared" si="25"/>
        <v>0.69390133367862228</v>
      </c>
      <c r="G383" s="4" t="str">
        <f t="shared" si="22"/>
        <v>Start group 5 for 50km</v>
      </c>
      <c r="H383" s="4" t="str">
        <f t="shared" si="23"/>
        <v>Start group 6 for 100km</v>
      </c>
    </row>
    <row r="384" spans="1:8">
      <c r="A384" s="4">
        <v>382</v>
      </c>
      <c r="B384" s="5" t="s">
        <v>78</v>
      </c>
      <c r="C384" s="5" t="s">
        <v>13050</v>
      </c>
      <c r="D384" s="30">
        <v>0.15142361111111111</v>
      </c>
      <c r="E384" s="37">
        <f t="shared" si="24"/>
        <v>0.73887814313346223</v>
      </c>
      <c r="F384" s="37">
        <f t="shared" si="25"/>
        <v>0.69403081704001046</v>
      </c>
      <c r="G384" s="4" t="str">
        <f t="shared" si="22"/>
        <v>Start group 5 for 50km</v>
      </c>
      <c r="H384" s="4" t="str">
        <f t="shared" si="23"/>
        <v>Start group 6 for 100km</v>
      </c>
    </row>
    <row r="385" spans="1:8">
      <c r="A385" s="4">
        <v>383</v>
      </c>
      <c r="B385" s="5" t="s">
        <v>38</v>
      </c>
      <c r="C385" s="5" t="s">
        <v>5746</v>
      </c>
      <c r="D385" s="30">
        <v>0.1514699074074074</v>
      </c>
      <c r="E385" s="37">
        <f t="shared" si="24"/>
        <v>0.74081237911025144</v>
      </c>
      <c r="F385" s="37">
        <f t="shared" si="25"/>
        <v>0.69454875048556264</v>
      </c>
      <c r="G385" s="4" t="str">
        <f t="shared" si="22"/>
        <v>Start group 5 for 50km</v>
      </c>
      <c r="H385" s="4" t="str">
        <f t="shared" si="23"/>
        <v>Start group 6 for 100km</v>
      </c>
    </row>
    <row r="386" spans="1:8">
      <c r="A386" s="4">
        <v>384</v>
      </c>
      <c r="B386" s="5" t="s">
        <v>25</v>
      </c>
      <c r="C386" s="5" t="s">
        <v>5698</v>
      </c>
      <c r="D386" s="30">
        <v>0.15185185185185185</v>
      </c>
      <c r="E386" s="37">
        <f t="shared" si="24"/>
        <v>0.74274661508704065</v>
      </c>
      <c r="F386" s="37">
        <f t="shared" si="25"/>
        <v>0.69882170141136857</v>
      </c>
      <c r="G386" s="4" t="str">
        <f t="shared" si="22"/>
        <v>Start group 5 for 50km</v>
      </c>
      <c r="H386" s="4" t="str">
        <f t="shared" si="23"/>
        <v>Start group 6 for 100km</v>
      </c>
    </row>
    <row r="387" spans="1:8">
      <c r="A387" s="4">
        <v>385</v>
      </c>
      <c r="B387" s="5" t="s">
        <v>80</v>
      </c>
      <c r="C387" s="5" t="s">
        <v>13051</v>
      </c>
      <c r="D387" s="30">
        <v>0.15208333333333332</v>
      </c>
      <c r="E387" s="37">
        <f t="shared" si="24"/>
        <v>0.74468085106382975</v>
      </c>
      <c r="F387" s="37">
        <f t="shared" si="25"/>
        <v>0.7014113686391299</v>
      </c>
      <c r="G387" s="4" t="str">
        <f t="shared" si="22"/>
        <v>Start group 5 for 50km</v>
      </c>
      <c r="H387" s="4" t="str">
        <f t="shared" si="23"/>
        <v>Start group 6 for 100km</v>
      </c>
    </row>
    <row r="388" spans="1:8">
      <c r="A388" s="4">
        <v>386</v>
      </c>
      <c r="B388" s="5" t="s">
        <v>13052</v>
      </c>
      <c r="C388" s="5" t="s">
        <v>13053</v>
      </c>
      <c r="D388" s="30">
        <v>0.15226851851851853</v>
      </c>
      <c r="E388" s="37">
        <f t="shared" si="24"/>
        <v>0.74661508704061896</v>
      </c>
      <c r="F388" s="37">
        <f t="shared" si="25"/>
        <v>0.70348310242133893</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6 for 100km</v>
      </c>
    </row>
    <row r="389" spans="1:8">
      <c r="A389" s="4">
        <v>387</v>
      </c>
      <c r="B389" s="5" t="s">
        <v>67</v>
      </c>
      <c r="C389" s="5" t="s">
        <v>13054</v>
      </c>
      <c r="D389" s="30">
        <v>0.15233796296296295</v>
      </c>
      <c r="E389" s="37">
        <f t="shared" si="24"/>
        <v>0.74854932301740817</v>
      </c>
      <c r="F389" s="37">
        <f t="shared" si="25"/>
        <v>0.70426000258966726</v>
      </c>
      <c r="G389" s="4" t="str">
        <f t="shared" si="26"/>
        <v>Start group 5 for 50km</v>
      </c>
      <c r="H389" s="4" t="str">
        <f t="shared" si="27"/>
        <v>Start group 6 for 100km</v>
      </c>
    </row>
    <row r="390" spans="1:8">
      <c r="A390" s="4">
        <v>388</v>
      </c>
      <c r="B390" s="5" t="s">
        <v>136</v>
      </c>
      <c r="C390" s="5" t="s">
        <v>10949</v>
      </c>
      <c r="D390" s="30">
        <v>0.15244212962962964</v>
      </c>
      <c r="E390" s="37">
        <f t="shared" si="24"/>
        <v>0.75048355899419728</v>
      </c>
      <c r="F390" s="37">
        <f t="shared" si="25"/>
        <v>0.7054253528421599</v>
      </c>
      <c r="G390" s="4" t="str">
        <f t="shared" si="26"/>
        <v>Start group 5 for 50km</v>
      </c>
      <c r="H390" s="4" t="str">
        <f t="shared" si="27"/>
        <v>Start group 6 for 100km</v>
      </c>
    </row>
    <row r="391" spans="1:8">
      <c r="A391" s="4">
        <v>389</v>
      </c>
      <c r="B391" s="5" t="s">
        <v>3110</v>
      </c>
      <c r="C391" s="5" t="s">
        <v>6039</v>
      </c>
      <c r="D391" s="30">
        <v>0.15262731481481481</v>
      </c>
      <c r="E391" s="37">
        <f t="shared" si="24"/>
        <v>0.75241779497098649</v>
      </c>
      <c r="F391" s="37">
        <f t="shared" si="25"/>
        <v>0.70749708662436872</v>
      </c>
      <c r="G391" s="4" t="str">
        <f t="shared" si="26"/>
        <v>Start group 5 for 50km</v>
      </c>
      <c r="H391" s="4" t="str">
        <f t="shared" si="27"/>
        <v>Start group 6 for 100km</v>
      </c>
    </row>
    <row r="392" spans="1:8">
      <c r="A392" s="4">
        <v>390</v>
      </c>
      <c r="B392" s="5" t="s">
        <v>50</v>
      </c>
      <c r="C392" s="5" t="s">
        <v>9669</v>
      </c>
      <c r="D392" s="30">
        <v>0.15269675925925927</v>
      </c>
      <c r="E392" s="37">
        <f t="shared" si="24"/>
        <v>0.75435203094777559</v>
      </c>
      <c r="F392" s="37">
        <f t="shared" si="25"/>
        <v>0.70827398679269704</v>
      </c>
      <c r="G392" s="4" t="str">
        <f t="shared" si="26"/>
        <v>Start group 5 for 50km</v>
      </c>
      <c r="H392" s="4" t="str">
        <f t="shared" si="27"/>
        <v>Start group 6 for 100km</v>
      </c>
    </row>
    <row r="393" spans="1:8">
      <c r="A393" s="4">
        <v>391</v>
      </c>
      <c r="B393" s="5" t="s">
        <v>176</v>
      </c>
      <c r="C393" s="5" t="s">
        <v>13055</v>
      </c>
      <c r="D393" s="30">
        <v>0.15270833333333333</v>
      </c>
      <c r="E393" s="37">
        <f t="shared" si="24"/>
        <v>0.7562862669245648</v>
      </c>
      <c r="F393" s="37">
        <f t="shared" si="25"/>
        <v>0.70840347015408522</v>
      </c>
      <c r="G393" s="4" t="str">
        <f t="shared" si="26"/>
        <v>Start group 5 for 50km</v>
      </c>
      <c r="H393" s="4" t="str">
        <f t="shared" si="27"/>
        <v>Start group 6 for 100km</v>
      </c>
    </row>
    <row r="394" spans="1:8">
      <c r="A394" s="4">
        <v>392</v>
      </c>
      <c r="B394" s="5" t="s">
        <v>34</v>
      </c>
      <c r="C394" s="5" t="s">
        <v>10176</v>
      </c>
      <c r="D394" s="30">
        <v>0.1527314814814815</v>
      </c>
      <c r="E394" s="37">
        <f t="shared" si="24"/>
        <v>0.75822050290135401</v>
      </c>
      <c r="F394" s="37">
        <f t="shared" si="25"/>
        <v>0.70866243687686137</v>
      </c>
      <c r="G394" s="4" t="str">
        <f t="shared" si="26"/>
        <v>Start group 5 for 50km</v>
      </c>
      <c r="H394" s="4" t="str">
        <f t="shared" si="27"/>
        <v>Start group 6 for 100km</v>
      </c>
    </row>
    <row r="395" spans="1:8">
      <c r="A395" s="4">
        <v>393</v>
      </c>
      <c r="B395" s="5" t="s">
        <v>678</v>
      </c>
      <c r="C395" s="5" t="s">
        <v>10330</v>
      </c>
      <c r="D395" s="30">
        <v>0.15302083333333333</v>
      </c>
      <c r="E395" s="37">
        <f t="shared" si="24"/>
        <v>0.76015473887814311</v>
      </c>
      <c r="F395" s="37">
        <f t="shared" si="25"/>
        <v>0.71189952091156283</v>
      </c>
      <c r="G395" s="4" t="str">
        <f t="shared" si="26"/>
        <v>Start group 5 for 50km</v>
      </c>
      <c r="H395" s="4" t="str">
        <f t="shared" si="27"/>
        <v>Start group 6 for 100km</v>
      </c>
    </row>
    <row r="396" spans="1:8">
      <c r="A396" s="4">
        <v>394</v>
      </c>
      <c r="B396" s="5" t="s">
        <v>168</v>
      </c>
      <c r="C396" s="5" t="s">
        <v>12893</v>
      </c>
      <c r="D396" s="30">
        <v>0.15317129629629631</v>
      </c>
      <c r="E396" s="37">
        <f t="shared" si="24"/>
        <v>0.76208897485493232</v>
      </c>
      <c r="F396" s="37">
        <f t="shared" si="25"/>
        <v>0.71358280460960766</v>
      </c>
      <c r="G396" s="4" t="str">
        <f t="shared" si="26"/>
        <v>Start group 5 for 50km</v>
      </c>
      <c r="H396" s="4" t="str">
        <f t="shared" si="27"/>
        <v>Start group 6 for 100km</v>
      </c>
    </row>
    <row r="397" spans="1:8">
      <c r="A397" s="4">
        <v>395</v>
      </c>
      <c r="B397" s="5" t="s">
        <v>25</v>
      </c>
      <c r="C397" s="5" t="s">
        <v>10056</v>
      </c>
      <c r="D397" s="30">
        <v>0.15317129629629631</v>
      </c>
      <c r="E397" s="37">
        <f t="shared" si="24"/>
        <v>0.76402321083172142</v>
      </c>
      <c r="F397" s="37">
        <f t="shared" si="25"/>
        <v>0.71358280460960766</v>
      </c>
      <c r="G397" s="4" t="str">
        <f t="shared" si="26"/>
        <v>Start group 5 for 50km</v>
      </c>
      <c r="H397" s="4" t="str">
        <f t="shared" si="27"/>
        <v>Start group 6 for 100km</v>
      </c>
    </row>
    <row r="398" spans="1:8">
      <c r="A398" s="4">
        <v>396</v>
      </c>
      <c r="B398" s="5" t="s">
        <v>15</v>
      </c>
      <c r="C398" s="5" t="s">
        <v>10358</v>
      </c>
      <c r="D398" s="30">
        <v>0.15322916666666667</v>
      </c>
      <c r="E398" s="37">
        <f t="shared" si="24"/>
        <v>0.76595744680851063</v>
      </c>
      <c r="F398" s="37">
        <f t="shared" si="25"/>
        <v>0.71423022141654802</v>
      </c>
      <c r="G398" s="4" t="str">
        <f t="shared" si="26"/>
        <v>Start group 5 for 50km</v>
      </c>
      <c r="H398" s="4" t="str">
        <f t="shared" si="27"/>
        <v>Start group 6 for 100km</v>
      </c>
    </row>
    <row r="399" spans="1:8">
      <c r="A399" s="4">
        <v>397</v>
      </c>
      <c r="B399" s="5" t="s">
        <v>33</v>
      </c>
      <c r="C399" s="5" t="s">
        <v>12922</v>
      </c>
      <c r="D399" s="30">
        <v>0.15324074074074073</v>
      </c>
      <c r="E399" s="37">
        <f t="shared" si="24"/>
        <v>0.76789168278529985</v>
      </c>
      <c r="F399" s="37">
        <f t="shared" si="25"/>
        <v>0.71435970477793598</v>
      </c>
      <c r="G399" s="4" t="str">
        <f t="shared" si="26"/>
        <v>Start group 5 for 50km</v>
      </c>
      <c r="H399" s="4" t="str">
        <f t="shared" si="27"/>
        <v>Start group 6 for 100km</v>
      </c>
    </row>
    <row r="400" spans="1:8">
      <c r="A400" s="4">
        <v>398</v>
      </c>
      <c r="B400" s="5" t="s">
        <v>1</v>
      </c>
      <c r="C400" s="5" t="s">
        <v>7687</v>
      </c>
      <c r="D400" s="30">
        <v>0.15376157407407406</v>
      </c>
      <c r="E400" s="37">
        <f t="shared" si="24"/>
        <v>0.76982591876208895</v>
      </c>
      <c r="F400" s="37">
        <f t="shared" si="25"/>
        <v>0.72018645604039866</v>
      </c>
      <c r="G400" s="4" t="str">
        <f t="shared" si="26"/>
        <v>Start group 5 for 50km</v>
      </c>
      <c r="H400" s="4" t="str">
        <f t="shared" si="27"/>
        <v>Start group 6 for 100km</v>
      </c>
    </row>
    <row r="401" spans="1:8">
      <c r="A401" s="4">
        <v>399</v>
      </c>
      <c r="B401" s="5" t="s">
        <v>18</v>
      </c>
      <c r="C401" s="5" t="s">
        <v>7319</v>
      </c>
      <c r="D401" s="30">
        <v>0.15387731481481481</v>
      </c>
      <c r="E401" s="37">
        <f t="shared" si="24"/>
        <v>0.77176015473887816</v>
      </c>
      <c r="F401" s="37">
        <f t="shared" si="25"/>
        <v>0.72148128965427949</v>
      </c>
      <c r="G401" s="4" t="str">
        <f t="shared" si="26"/>
        <v>Start group 5 for 50km</v>
      </c>
      <c r="H401" s="4" t="str">
        <f t="shared" si="27"/>
        <v>Start group 6 for 100km</v>
      </c>
    </row>
    <row r="402" spans="1:8">
      <c r="A402" s="4">
        <v>400</v>
      </c>
      <c r="B402" s="5" t="s">
        <v>480</v>
      </c>
      <c r="C402" s="5" t="s">
        <v>8251</v>
      </c>
      <c r="D402" s="30">
        <v>0.15399305555555556</v>
      </c>
      <c r="E402" s="37">
        <f t="shared" si="24"/>
        <v>0.77369439071566726</v>
      </c>
      <c r="F402" s="37">
        <f t="shared" si="25"/>
        <v>0.72277612326815999</v>
      </c>
      <c r="G402" s="4" t="str">
        <f t="shared" si="26"/>
        <v>Start group 5 for 50km</v>
      </c>
      <c r="H402" s="4" t="str">
        <f t="shared" si="27"/>
        <v>Start group 6 for 100km</v>
      </c>
    </row>
    <row r="403" spans="1:8">
      <c r="A403" s="4">
        <v>401</v>
      </c>
      <c r="B403" s="5" t="s">
        <v>34</v>
      </c>
      <c r="C403" s="5" t="s">
        <v>13056</v>
      </c>
      <c r="D403" s="30">
        <v>0.1540162037037037</v>
      </c>
      <c r="E403" s="37">
        <f t="shared" si="24"/>
        <v>0.77562862669245647</v>
      </c>
      <c r="F403" s="37">
        <f t="shared" si="25"/>
        <v>0.72303508999093613</v>
      </c>
      <c r="G403" s="4" t="str">
        <f t="shared" si="26"/>
        <v>Start group 5 for 50km</v>
      </c>
      <c r="H403" s="4" t="str">
        <f t="shared" si="27"/>
        <v>Start group 6 for 100km</v>
      </c>
    </row>
    <row r="404" spans="1:8">
      <c r="A404" s="4">
        <v>402</v>
      </c>
      <c r="B404" s="5" t="s">
        <v>25</v>
      </c>
      <c r="C404" s="5" t="s">
        <v>13057</v>
      </c>
      <c r="D404" s="30">
        <v>0.15418981481481481</v>
      </c>
      <c r="E404" s="37">
        <f t="shared" si="24"/>
        <v>0.77756286266924568</v>
      </c>
      <c r="F404" s="37">
        <f t="shared" si="25"/>
        <v>0.7249773404117571</v>
      </c>
      <c r="G404" s="4" t="str">
        <f t="shared" si="26"/>
        <v>Start group 5 for 50km</v>
      </c>
      <c r="H404" s="4" t="str">
        <f t="shared" si="27"/>
        <v>Start group 6 for 100km</v>
      </c>
    </row>
    <row r="405" spans="1:8">
      <c r="A405" s="4">
        <v>403</v>
      </c>
      <c r="B405" s="5" t="s">
        <v>16</v>
      </c>
      <c r="C405" s="5" t="s">
        <v>7319</v>
      </c>
      <c r="D405" s="30">
        <v>0.15425925925925926</v>
      </c>
      <c r="E405" s="37">
        <f t="shared" si="24"/>
        <v>0.77949709864603478</v>
      </c>
      <c r="F405" s="37">
        <f t="shared" si="25"/>
        <v>0.72575424058008542</v>
      </c>
      <c r="G405" s="4" t="str">
        <f t="shared" si="26"/>
        <v>Start group 5 for 50km</v>
      </c>
      <c r="H405" s="4" t="str">
        <f t="shared" si="27"/>
        <v>Start group 6 for 100km</v>
      </c>
    </row>
    <row r="406" spans="1:8">
      <c r="A406" s="4">
        <v>404</v>
      </c>
      <c r="B406" s="5" t="s">
        <v>10691</v>
      </c>
      <c r="C406" s="5" t="s">
        <v>10270</v>
      </c>
      <c r="D406" s="30">
        <v>0.15427083333333333</v>
      </c>
      <c r="E406" s="37">
        <f t="shared" si="24"/>
        <v>0.78143133462282399</v>
      </c>
      <c r="F406" s="37">
        <f t="shared" si="25"/>
        <v>0.72588372394147349</v>
      </c>
      <c r="G406" s="4" t="str">
        <f t="shared" si="26"/>
        <v>Start group 5 for 50km</v>
      </c>
      <c r="H406" s="4" t="str">
        <f t="shared" si="27"/>
        <v>Start group 6 for 100km</v>
      </c>
    </row>
    <row r="407" spans="1:8">
      <c r="A407" s="4">
        <v>405</v>
      </c>
      <c r="B407" s="5" t="s">
        <v>12896</v>
      </c>
      <c r="C407" s="5" t="s">
        <v>12895</v>
      </c>
      <c r="D407" s="30">
        <v>0.15435185185185185</v>
      </c>
      <c r="E407" s="37">
        <f t="shared" si="24"/>
        <v>0.7833655705996132</v>
      </c>
      <c r="F407" s="37">
        <f t="shared" si="25"/>
        <v>0.72679010747118999</v>
      </c>
      <c r="G407" s="4" t="str">
        <f t="shared" si="26"/>
        <v>Start group 5 for 50km</v>
      </c>
      <c r="H407" s="4" t="str">
        <f t="shared" si="27"/>
        <v>Start group 6 for 100km</v>
      </c>
    </row>
    <row r="408" spans="1:8">
      <c r="A408" s="4">
        <v>406</v>
      </c>
      <c r="B408" s="5" t="s">
        <v>16</v>
      </c>
      <c r="C408" s="5" t="s">
        <v>13058</v>
      </c>
      <c r="D408" s="30">
        <v>0.15440972222222224</v>
      </c>
      <c r="E408" s="37">
        <f t="shared" si="24"/>
        <v>0.7852998065764023</v>
      </c>
      <c r="F408" s="37">
        <f t="shared" si="25"/>
        <v>0.72743752427813024</v>
      </c>
      <c r="G408" s="4" t="str">
        <f t="shared" si="26"/>
        <v>Start group 5 for 50km</v>
      </c>
      <c r="H408" s="4" t="str">
        <f t="shared" si="27"/>
        <v>Start group 6 for 100km</v>
      </c>
    </row>
    <row r="409" spans="1:8">
      <c r="A409" s="4">
        <v>407</v>
      </c>
      <c r="B409" s="5" t="s">
        <v>317</v>
      </c>
      <c r="C409" s="5" t="s">
        <v>13059</v>
      </c>
      <c r="D409" s="30">
        <v>0.1544675925925926</v>
      </c>
      <c r="E409" s="37">
        <f t="shared" si="24"/>
        <v>0.78723404255319152</v>
      </c>
      <c r="F409" s="37">
        <f t="shared" si="25"/>
        <v>0.7280849410850706</v>
      </c>
      <c r="G409" s="4" t="str">
        <f t="shared" si="26"/>
        <v>Start group 5 for 50km</v>
      </c>
      <c r="H409" s="4" t="str">
        <f t="shared" si="27"/>
        <v>Start group 6 for 100km</v>
      </c>
    </row>
    <row r="410" spans="1:8">
      <c r="A410" s="4">
        <v>408</v>
      </c>
      <c r="B410" s="5" t="s">
        <v>61</v>
      </c>
      <c r="C410" s="5" t="s">
        <v>13423</v>
      </c>
      <c r="D410" s="30">
        <v>0.15530092592592593</v>
      </c>
      <c r="E410" s="37">
        <f t="shared" si="24"/>
        <v>0.78916827852998062</v>
      </c>
      <c r="F410" s="37">
        <f t="shared" si="25"/>
        <v>0.73740774310501089</v>
      </c>
      <c r="G410" s="4" t="str">
        <f t="shared" si="26"/>
        <v>Start group 5 for 50km</v>
      </c>
      <c r="H410" s="4" t="str">
        <f t="shared" si="27"/>
        <v>Start group 6 for 100km</v>
      </c>
    </row>
    <row r="411" spans="1:8">
      <c r="A411" s="4">
        <v>409</v>
      </c>
      <c r="B411" s="5" t="s">
        <v>12</v>
      </c>
      <c r="C411" s="5" t="s">
        <v>10321</v>
      </c>
      <c r="D411" s="30">
        <v>0.15560185185185185</v>
      </c>
      <c r="E411" s="37">
        <f t="shared" si="24"/>
        <v>0.79110251450676983</v>
      </c>
      <c r="F411" s="37">
        <f t="shared" si="25"/>
        <v>0.74077431050110054</v>
      </c>
      <c r="G411" s="4" t="str">
        <f t="shared" si="26"/>
        <v>Start group 5 for 50km</v>
      </c>
      <c r="H411" s="4" t="str">
        <f t="shared" si="27"/>
        <v>Start group 6 for 100km</v>
      </c>
    </row>
    <row r="412" spans="1:8">
      <c r="A412" s="4">
        <v>410</v>
      </c>
      <c r="B412" s="5" t="s">
        <v>49</v>
      </c>
      <c r="C412" s="5" t="s">
        <v>7245</v>
      </c>
      <c r="D412" s="30">
        <v>0.15563657407407408</v>
      </c>
      <c r="E412" s="37">
        <f t="shared" si="24"/>
        <v>0.79303675048355904</v>
      </c>
      <c r="F412" s="37">
        <f t="shared" si="25"/>
        <v>0.74116276058526487</v>
      </c>
      <c r="G412" s="4" t="str">
        <f t="shared" si="26"/>
        <v>Start group 5 for 50km</v>
      </c>
      <c r="H412" s="4" t="str">
        <f t="shared" si="27"/>
        <v>Start group 6 for 100km</v>
      </c>
    </row>
    <row r="413" spans="1:8">
      <c r="A413" s="4">
        <v>411</v>
      </c>
      <c r="B413" s="5" t="s">
        <v>602</v>
      </c>
      <c r="C413" s="5" t="s">
        <v>8012</v>
      </c>
      <c r="D413" s="30">
        <v>0.15584490740740739</v>
      </c>
      <c r="E413" s="37">
        <f t="shared" si="24"/>
        <v>0.79497098646034814</v>
      </c>
      <c r="F413" s="37">
        <f t="shared" si="25"/>
        <v>0.74349346109024983</v>
      </c>
      <c r="G413" s="4" t="str">
        <f t="shared" si="26"/>
        <v>Start group 5 for 50km</v>
      </c>
      <c r="H413" s="4" t="str">
        <f t="shared" si="27"/>
        <v>Start group 6 for 100km</v>
      </c>
    </row>
    <row r="414" spans="1:8">
      <c r="A414" s="4">
        <v>412</v>
      </c>
      <c r="B414" s="5" t="s">
        <v>12</v>
      </c>
      <c r="C414" s="5" t="s">
        <v>9566</v>
      </c>
      <c r="D414" s="30">
        <v>0.15585648148148148</v>
      </c>
      <c r="E414" s="37">
        <f t="shared" si="24"/>
        <v>0.79690522243713735</v>
      </c>
      <c r="F414" s="37">
        <f t="shared" si="25"/>
        <v>0.74362294445163801</v>
      </c>
      <c r="G414" s="4" t="str">
        <f t="shared" si="26"/>
        <v>Start group 5 for 50km</v>
      </c>
      <c r="H414" s="4" t="str">
        <f t="shared" si="27"/>
        <v>Start group 6 for 100km</v>
      </c>
    </row>
    <row r="415" spans="1:8">
      <c r="A415" s="4">
        <v>413</v>
      </c>
      <c r="B415" s="5" t="s">
        <v>64</v>
      </c>
      <c r="C415" s="5" t="s">
        <v>13060</v>
      </c>
      <c r="D415" s="30">
        <v>0.15664351851851852</v>
      </c>
      <c r="E415" s="37">
        <f t="shared" si="24"/>
        <v>0.79883945841392645</v>
      </c>
      <c r="F415" s="37">
        <f t="shared" si="25"/>
        <v>0.75242781302602613</v>
      </c>
      <c r="G415" s="4" t="str">
        <f t="shared" si="26"/>
        <v>Start group 5 for 50km</v>
      </c>
      <c r="H415" s="4" t="str">
        <f t="shared" si="27"/>
        <v>Start group 6 for 100km</v>
      </c>
    </row>
    <row r="416" spans="1:8">
      <c r="A416" s="4">
        <v>414</v>
      </c>
      <c r="B416" s="5" t="s">
        <v>49</v>
      </c>
      <c r="C416" s="5" t="s">
        <v>6103</v>
      </c>
      <c r="D416" s="30">
        <v>0.15670138888888888</v>
      </c>
      <c r="E416" s="37">
        <f t="shared" si="24"/>
        <v>0.80077369439071566</v>
      </c>
      <c r="F416" s="37">
        <f t="shared" si="25"/>
        <v>0.75307522983296649</v>
      </c>
      <c r="G416" s="4" t="str">
        <f t="shared" si="26"/>
        <v>Start group 5 for 50km</v>
      </c>
      <c r="H416" s="4" t="str">
        <f t="shared" si="27"/>
        <v>Start group 6 for 100km</v>
      </c>
    </row>
    <row r="417" spans="1:8">
      <c r="A417" s="4">
        <v>415</v>
      </c>
      <c r="B417" s="5" t="s">
        <v>17</v>
      </c>
      <c r="C417" s="5" t="s">
        <v>6003</v>
      </c>
      <c r="D417" s="30">
        <v>0.15687500000000001</v>
      </c>
      <c r="E417" s="37">
        <f t="shared" si="24"/>
        <v>0.80270793036750487</v>
      </c>
      <c r="F417" s="37">
        <f t="shared" si="25"/>
        <v>0.75501748025378745</v>
      </c>
      <c r="G417" s="4" t="str">
        <f t="shared" si="26"/>
        <v>Start group 5 for 50km</v>
      </c>
      <c r="H417" s="4" t="str">
        <f t="shared" si="27"/>
        <v>Start group 6 for 100km</v>
      </c>
    </row>
    <row r="418" spans="1:8">
      <c r="A418" s="4">
        <v>416</v>
      </c>
      <c r="B418" s="5" t="s">
        <v>130</v>
      </c>
      <c r="C418" s="5" t="s">
        <v>13422</v>
      </c>
      <c r="D418" s="30">
        <v>0.15711805555555555</v>
      </c>
      <c r="E418" s="37">
        <f t="shared" si="24"/>
        <v>0.80464216634429397</v>
      </c>
      <c r="F418" s="37">
        <f t="shared" si="25"/>
        <v>0.75773663084293663</v>
      </c>
      <c r="G418" s="4" t="str">
        <f t="shared" si="26"/>
        <v>Start group 5 for 50km</v>
      </c>
      <c r="H418" s="4" t="str">
        <f t="shared" si="27"/>
        <v>Start group 6 for 100km</v>
      </c>
    </row>
    <row r="419" spans="1:8">
      <c r="A419" s="4">
        <v>417</v>
      </c>
      <c r="B419" s="5" t="s">
        <v>536</v>
      </c>
      <c r="C419" s="5" t="s">
        <v>12996</v>
      </c>
      <c r="D419" s="30">
        <v>0.15747685185185187</v>
      </c>
      <c r="E419" s="37">
        <f t="shared" si="24"/>
        <v>0.80657640232108319</v>
      </c>
      <c r="F419" s="37">
        <f t="shared" si="25"/>
        <v>0.76175061504596664</v>
      </c>
      <c r="G419" s="4" t="str">
        <f t="shared" si="26"/>
        <v>Start group 5 for 50km</v>
      </c>
      <c r="H419" s="4" t="str">
        <f t="shared" si="27"/>
        <v>Start group 6 for 100km</v>
      </c>
    </row>
    <row r="420" spans="1:8">
      <c r="A420" s="4">
        <v>418</v>
      </c>
      <c r="B420" s="5" t="s">
        <v>25</v>
      </c>
      <c r="C420" s="5" t="s">
        <v>12917</v>
      </c>
      <c r="D420" s="30">
        <v>0.1579861111111111</v>
      </c>
      <c r="E420" s="37">
        <f t="shared" si="24"/>
        <v>0.80851063829787229</v>
      </c>
      <c r="F420" s="37">
        <f t="shared" si="25"/>
        <v>0.76744788294704125</v>
      </c>
      <c r="G420" s="4" t="str">
        <f t="shared" si="26"/>
        <v>Start group 5 for 50km</v>
      </c>
      <c r="H420" s="4" t="str">
        <f t="shared" si="27"/>
        <v>Start group 6 for 100km</v>
      </c>
    </row>
    <row r="421" spans="1:8">
      <c r="A421" s="4">
        <v>419</v>
      </c>
      <c r="B421" s="5" t="s">
        <v>136</v>
      </c>
      <c r="C421" s="5" t="s">
        <v>13061</v>
      </c>
      <c r="D421" s="30">
        <v>0.15799768518518517</v>
      </c>
      <c r="E421" s="37">
        <f t="shared" si="24"/>
        <v>0.8104448742746615</v>
      </c>
      <c r="F421" s="37">
        <f t="shared" si="25"/>
        <v>0.76757736630842943</v>
      </c>
      <c r="G421" s="4" t="str">
        <f t="shared" si="26"/>
        <v>Start group 5 for 50km</v>
      </c>
      <c r="H421" s="4" t="str">
        <f t="shared" si="27"/>
        <v>Start group 6 for 100km</v>
      </c>
    </row>
    <row r="422" spans="1:8">
      <c r="A422" s="4">
        <v>420</v>
      </c>
      <c r="B422" s="5" t="s">
        <v>4</v>
      </c>
      <c r="C422" s="5" t="s">
        <v>13062</v>
      </c>
      <c r="D422" s="30">
        <v>0.15916666666666668</v>
      </c>
      <c r="E422" s="37">
        <f t="shared" si="24"/>
        <v>0.81237911025145071</v>
      </c>
      <c r="F422" s="37">
        <f t="shared" si="25"/>
        <v>0.78065518580862348</v>
      </c>
      <c r="G422" s="4" t="str">
        <f t="shared" si="26"/>
        <v>Start group 5 for 50km</v>
      </c>
      <c r="H422" s="4" t="str">
        <f t="shared" si="27"/>
        <v>Start group 6 for 100km</v>
      </c>
    </row>
    <row r="423" spans="1:8">
      <c r="A423" s="4">
        <v>421</v>
      </c>
      <c r="B423" s="5" t="s">
        <v>743</v>
      </c>
      <c r="C423" s="5" t="s">
        <v>12550</v>
      </c>
      <c r="D423" s="30">
        <v>0.15958333333333333</v>
      </c>
      <c r="E423" s="37">
        <f t="shared" ref="E423:E486" si="28">A423/517</f>
        <v>0.81431334622823981</v>
      </c>
      <c r="F423" s="37">
        <f t="shared" ref="F423:F486" si="29">((HOUR(D423)*60+MINUTE(D423)+SECOND(D423)/60)-(HOUR($D$3)*60+MINUTE($D$3)+SECOND($D$3)/60))/(HOUR($D$3)*60+MINUTE($D$3)+SECOND($D$3)/60)</f>
        <v>0.78531658681859384</v>
      </c>
      <c r="G423" s="4" t="str">
        <f t="shared" si="26"/>
        <v>Start group 5 for 50km</v>
      </c>
      <c r="H423" s="4" t="str">
        <f t="shared" si="27"/>
        <v>Start group 6 for 100km</v>
      </c>
    </row>
    <row r="424" spans="1:8">
      <c r="A424" s="4">
        <v>422</v>
      </c>
      <c r="B424" s="5" t="s">
        <v>2378</v>
      </c>
      <c r="C424" s="5" t="s">
        <v>13063</v>
      </c>
      <c r="D424" s="30">
        <v>0.15964120370370369</v>
      </c>
      <c r="E424" s="37">
        <f t="shared" si="28"/>
        <v>0.81624758220502902</v>
      </c>
      <c r="F424" s="37">
        <f t="shared" si="29"/>
        <v>0.78596400362553398</v>
      </c>
      <c r="G424" s="4" t="str">
        <f t="shared" si="26"/>
        <v>Start group 5 for 50km</v>
      </c>
      <c r="H424" s="4" t="str">
        <f t="shared" si="27"/>
        <v>Start group 6 for 100km</v>
      </c>
    </row>
    <row r="425" spans="1:8">
      <c r="A425" s="4">
        <v>423</v>
      </c>
      <c r="B425" s="5" t="s">
        <v>7462</v>
      </c>
      <c r="C425" s="5" t="s">
        <v>7461</v>
      </c>
      <c r="D425" s="30">
        <v>0.15986111111111112</v>
      </c>
      <c r="E425" s="37">
        <f t="shared" si="28"/>
        <v>0.81818181818181823</v>
      </c>
      <c r="F425" s="37">
        <f t="shared" si="29"/>
        <v>0.78842418749190712</v>
      </c>
      <c r="G425" s="4" t="str">
        <f t="shared" si="26"/>
        <v>Start group 5 for 50km</v>
      </c>
      <c r="H425" s="4" t="str">
        <f t="shared" si="27"/>
        <v>Start group 6 for 100km</v>
      </c>
    </row>
    <row r="426" spans="1:8">
      <c r="A426" s="4">
        <v>424</v>
      </c>
      <c r="B426" s="5" t="s">
        <v>999</v>
      </c>
      <c r="C426" s="5" t="s">
        <v>7606</v>
      </c>
      <c r="D426" s="30">
        <v>0.16009259259259259</v>
      </c>
      <c r="E426" s="37">
        <f t="shared" si="28"/>
        <v>0.82011605415860733</v>
      </c>
      <c r="F426" s="37">
        <f t="shared" si="29"/>
        <v>0.79101385471966845</v>
      </c>
      <c r="G426" s="4" t="str">
        <f t="shared" si="26"/>
        <v>Start group 5 for 50km</v>
      </c>
      <c r="H426" s="4" t="str">
        <f t="shared" si="27"/>
        <v>Start group 6 for 100km</v>
      </c>
    </row>
    <row r="427" spans="1:8">
      <c r="A427" s="4">
        <v>425</v>
      </c>
      <c r="B427" s="5" t="s">
        <v>257</v>
      </c>
      <c r="C427" s="5" t="s">
        <v>10671</v>
      </c>
      <c r="D427" s="30">
        <v>0.16012731481481482</v>
      </c>
      <c r="E427" s="37">
        <f t="shared" si="28"/>
        <v>0.82205029013539654</v>
      </c>
      <c r="F427" s="37">
        <f t="shared" si="29"/>
        <v>0.79140230480383278</v>
      </c>
      <c r="G427" s="4" t="str">
        <f t="shared" si="26"/>
        <v>Start group 5 for 50km</v>
      </c>
      <c r="H427" s="4" t="str">
        <f t="shared" si="27"/>
        <v>Start group 6 for 100km</v>
      </c>
    </row>
    <row r="428" spans="1:8">
      <c r="A428" s="4">
        <v>426</v>
      </c>
      <c r="B428" s="5" t="s">
        <v>13064</v>
      </c>
      <c r="C428" s="5" t="s">
        <v>10494</v>
      </c>
      <c r="D428" s="30">
        <v>0.16027777777777777</v>
      </c>
      <c r="E428" s="37">
        <f t="shared" si="28"/>
        <v>0.82398452611218564</v>
      </c>
      <c r="F428" s="37">
        <f t="shared" si="29"/>
        <v>0.7930855885018776</v>
      </c>
      <c r="G428" s="4" t="str">
        <f t="shared" si="26"/>
        <v>Start group 5 for 50km</v>
      </c>
      <c r="H428" s="4" t="str">
        <f t="shared" si="27"/>
        <v>Start group 6 for 100km</v>
      </c>
    </row>
    <row r="429" spans="1:8">
      <c r="A429" s="4">
        <v>427</v>
      </c>
      <c r="B429" s="5" t="s">
        <v>10258</v>
      </c>
      <c r="C429" s="5" t="s">
        <v>10259</v>
      </c>
      <c r="D429" s="30">
        <v>0.16042824074074075</v>
      </c>
      <c r="E429" s="37">
        <f t="shared" si="28"/>
        <v>0.82591876208897486</v>
      </c>
      <c r="F429" s="37">
        <f t="shared" si="29"/>
        <v>0.79476887219992243</v>
      </c>
      <c r="G429" s="4" t="str">
        <f t="shared" si="26"/>
        <v>Start group 5 for 50km</v>
      </c>
      <c r="H429" s="4" t="str">
        <f t="shared" si="27"/>
        <v>Start group 6 for 100km</v>
      </c>
    </row>
    <row r="430" spans="1:8">
      <c r="A430" s="4">
        <v>428</v>
      </c>
      <c r="B430" s="5" t="s">
        <v>10298</v>
      </c>
      <c r="C430" s="5" t="s">
        <v>10299</v>
      </c>
      <c r="D430" s="30">
        <v>0.16062499999999999</v>
      </c>
      <c r="E430" s="37">
        <f t="shared" si="28"/>
        <v>0.82785299806576407</v>
      </c>
      <c r="F430" s="37">
        <f t="shared" si="29"/>
        <v>0.79697008934351943</v>
      </c>
      <c r="G430" s="4" t="str">
        <f t="shared" si="26"/>
        <v>Start group 5 for 50km</v>
      </c>
      <c r="H430" s="4" t="str">
        <f t="shared" si="27"/>
        <v>Start group 6 for 100km</v>
      </c>
    </row>
    <row r="431" spans="1:8">
      <c r="A431" s="4">
        <v>429</v>
      </c>
      <c r="B431" s="5" t="s">
        <v>38</v>
      </c>
      <c r="C431" s="5" t="s">
        <v>9851</v>
      </c>
      <c r="D431" s="30">
        <v>0.16113425925925925</v>
      </c>
      <c r="E431" s="37">
        <f t="shared" si="28"/>
        <v>0.82978723404255317</v>
      </c>
      <c r="F431" s="37">
        <f t="shared" si="29"/>
        <v>0.80266735724459404</v>
      </c>
      <c r="G431" s="4" t="str">
        <f t="shared" si="26"/>
        <v>Start group 5 for 50km</v>
      </c>
      <c r="H431" s="4" t="str">
        <f t="shared" si="27"/>
        <v>Start group 6 for 100km</v>
      </c>
    </row>
    <row r="432" spans="1:8">
      <c r="A432" s="4">
        <v>430</v>
      </c>
      <c r="B432" s="5" t="s">
        <v>100</v>
      </c>
      <c r="C432" s="5" t="s">
        <v>5814</v>
      </c>
      <c r="D432" s="30">
        <v>0.16113425925925925</v>
      </c>
      <c r="E432" s="37">
        <f t="shared" si="28"/>
        <v>0.83172147001934238</v>
      </c>
      <c r="F432" s="37">
        <f t="shared" si="29"/>
        <v>0.80266735724459404</v>
      </c>
      <c r="G432" s="4" t="str">
        <f t="shared" si="26"/>
        <v>Start group 5 for 50km</v>
      </c>
      <c r="H432" s="4" t="str">
        <f t="shared" si="27"/>
        <v>Start group 6 for 100km</v>
      </c>
    </row>
    <row r="433" spans="1:8">
      <c r="A433" s="4">
        <v>431</v>
      </c>
      <c r="B433" s="5" t="s">
        <v>49</v>
      </c>
      <c r="C433" s="5" t="s">
        <v>2711</v>
      </c>
      <c r="D433" s="30">
        <v>0.16121527777777778</v>
      </c>
      <c r="E433" s="37">
        <f t="shared" si="28"/>
        <v>0.83365570599613148</v>
      </c>
      <c r="F433" s="37">
        <f t="shared" si="29"/>
        <v>0.80357374077431054</v>
      </c>
      <c r="G433" s="4" t="str">
        <f t="shared" si="26"/>
        <v>Start group 5 for 50km</v>
      </c>
      <c r="H433" s="4" t="str">
        <f t="shared" si="27"/>
        <v>Start group 6 for 100km</v>
      </c>
    </row>
    <row r="434" spans="1:8">
      <c r="A434" s="4">
        <v>432</v>
      </c>
      <c r="B434" s="5" t="s">
        <v>52</v>
      </c>
      <c r="C434" s="5" t="s">
        <v>12937</v>
      </c>
      <c r="D434" s="30">
        <v>0.16172453703703704</v>
      </c>
      <c r="E434" s="37">
        <f t="shared" si="28"/>
        <v>0.83558994197292069</v>
      </c>
      <c r="F434" s="37">
        <f t="shared" si="29"/>
        <v>0.80927100867538515</v>
      </c>
      <c r="G434" s="4" t="str">
        <f t="shared" si="26"/>
        <v>Start group 5 for 50km</v>
      </c>
      <c r="H434" s="4" t="str">
        <f t="shared" si="27"/>
        <v>Start group 6 for 100km</v>
      </c>
    </row>
    <row r="435" spans="1:8">
      <c r="A435" s="4">
        <v>433</v>
      </c>
      <c r="B435" s="5" t="s">
        <v>70</v>
      </c>
      <c r="C435" s="5" t="s">
        <v>12938</v>
      </c>
      <c r="D435" s="30">
        <v>0.16181712962962963</v>
      </c>
      <c r="E435" s="37">
        <f t="shared" si="28"/>
        <v>0.8375241779497099</v>
      </c>
      <c r="F435" s="37">
        <f t="shared" si="29"/>
        <v>0.81030687556648984</v>
      </c>
      <c r="G435" s="4" t="str">
        <f t="shared" si="26"/>
        <v>Start group 5 for 50km</v>
      </c>
      <c r="H435" s="4" t="str">
        <f t="shared" si="27"/>
        <v>Start group 6 for 100km</v>
      </c>
    </row>
    <row r="436" spans="1:8">
      <c r="A436" s="4">
        <v>434</v>
      </c>
      <c r="B436" s="5" t="s">
        <v>176</v>
      </c>
      <c r="C436" s="5" t="s">
        <v>10198</v>
      </c>
      <c r="D436" s="30">
        <v>0.16203703703703703</v>
      </c>
      <c r="E436" s="37">
        <f t="shared" si="28"/>
        <v>0.839458413926499</v>
      </c>
      <c r="F436" s="37">
        <f t="shared" si="29"/>
        <v>0.81276705943286287</v>
      </c>
      <c r="G436" s="4" t="str">
        <f t="shared" si="26"/>
        <v>Start group 5 for 50km</v>
      </c>
      <c r="H436" s="4" t="str">
        <f t="shared" si="27"/>
        <v>Start group 6 for 100km</v>
      </c>
    </row>
    <row r="437" spans="1:8">
      <c r="A437" s="4">
        <v>435</v>
      </c>
      <c r="B437" s="5" t="s">
        <v>7462</v>
      </c>
      <c r="C437" s="5" t="s">
        <v>13065</v>
      </c>
      <c r="D437" s="30">
        <v>0.16230324074074073</v>
      </c>
      <c r="E437" s="37">
        <f t="shared" si="28"/>
        <v>0.84139264990328821</v>
      </c>
      <c r="F437" s="37">
        <f t="shared" si="29"/>
        <v>0.8157451767447883</v>
      </c>
      <c r="G437" s="4" t="str">
        <f t="shared" si="26"/>
        <v>Start group 5 for 50km</v>
      </c>
      <c r="H437" s="4" t="str">
        <f t="shared" si="27"/>
        <v>Start group 6 for 100km</v>
      </c>
    </row>
    <row r="438" spans="1:8">
      <c r="A438" s="4">
        <v>436</v>
      </c>
      <c r="B438" s="5" t="s">
        <v>276</v>
      </c>
      <c r="C438" s="5" t="s">
        <v>10330</v>
      </c>
      <c r="D438" s="30">
        <v>0.16256944444444446</v>
      </c>
      <c r="E438" s="37">
        <f t="shared" si="28"/>
        <v>0.84332688588007731</v>
      </c>
      <c r="F438" s="37">
        <f t="shared" si="29"/>
        <v>0.81872329405671362</v>
      </c>
      <c r="G438" s="4" t="str">
        <f t="shared" si="26"/>
        <v>Start group 5 for 50km</v>
      </c>
      <c r="H438" s="4" t="str">
        <f t="shared" si="27"/>
        <v>Start group 6 for 100km</v>
      </c>
    </row>
    <row r="439" spans="1:8">
      <c r="A439" s="4">
        <v>437</v>
      </c>
      <c r="B439" s="5" t="s">
        <v>28</v>
      </c>
      <c r="C439" s="5" t="s">
        <v>12900</v>
      </c>
      <c r="D439" s="30">
        <v>0.16270833333333332</v>
      </c>
      <c r="E439" s="37">
        <f t="shared" si="28"/>
        <v>0.84526112185686653</v>
      </c>
      <c r="F439" s="37">
        <f t="shared" si="29"/>
        <v>0.82027709439337049</v>
      </c>
      <c r="G439" s="4" t="str">
        <f t="shared" si="26"/>
        <v>Start group 5 for 50km</v>
      </c>
      <c r="H439" s="4" t="str">
        <f t="shared" si="27"/>
        <v>Start group 6 for 100km</v>
      </c>
    </row>
    <row r="440" spans="1:8">
      <c r="A440" s="4">
        <v>438</v>
      </c>
      <c r="B440" s="5" t="s">
        <v>25</v>
      </c>
      <c r="C440" s="5" t="s">
        <v>10301</v>
      </c>
      <c r="D440" s="30">
        <v>0.16271990740740741</v>
      </c>
      <c r="E440" s="37">
        <f t="shared" si="28"/>
        <v>0.84719535783365574</v>
      </c>
      <c r="F440" s="37">
        <f t="shared" si="29"/>
        <v>0.82040657775475845</v>
      </c>
      <c r="G440" s="4" t="str">
        <f t="shared" si="26"/>
        <v>Start group 5 for 50km</v>
      </c>
      <c r="H440" s="4" t="str">
        <f t="shared" si="27"/>
        <v>Start group 6 for 100km</v>
      </c>
    </row>
    <row r="441" spans="1:8">
      <c r="A441" s="4">
        <v>439</v>
      </c>
      <c r="B441" s="5" t="s">
        <v>50</v>
      </c>
      <c r="C441" s="5" t="s">
        <v>8148</v>
      </c>
      <c r="D441" s="30">
        <v>0.16311342592592593</v>
      </c>
      <c r="E441" s="37">
        <f t="shared" si="28"/>
        <v>0.84912959381044484</v>
      </c>
      <c r="F441" s="37">
        <f t="shared" si="29"/>
        <v>0.82480901204195256</v>
      </c>
      <c r="G441" s="4" t="str">
        <f t="shared" si="26"/>
        <v>Start group 5 for 50km</v>
      </c>
      <c r="H441" s="4" t="str">
        <f t="shared" si="27"/>
        <v>Start group 6 for 100km</v>
      </c>
    </row>
    <row r="442" spans="1:8">
      <c r="A442" s="4">
        <v>440</v>
      </c>
      <c r="B442" s="5" t="s">
        <v>64</v>
      </c>
      <c r="C442" s="5" t="s">
        <v>10278</v>
      </c>
      <c r="D442" s="30">
        <v>0.16315972222222222</v>
      </c>
      <c r="E442" s="37">
        <f t="shared" si="28"/>
        <v>0.85106382978723405</v>
      </c>
      <c r="F442" s="37">
        <f t="shared" si="29"/>
        <v>0.82532694548750474</v>
      </c>
      <c r="G442" s="4" t="str">
        <f t="shared" si="26"/>
        <v>Start group 5 for 50km</v>
      </c>
      <c r="H442" s="4" t="str">
        <f t="shared" si="27"/>
        <v>Start group 6 for 100km</v>
      </c>
    </row>
    <row r="443" spans="1:8">
      <c r="A443" s="4">
        <v>441</v>
      </c>
      <c r="B443" s="5" t="s">
        <v>280</v>
      </c>
      <c r="C443" s="5" t="s">
        <v>12583</v>
      </c>
      <c r="D443" s="30">
        <v>0.16337962962962962</v>
      </c>
      <c r="E443" s="37">
        <f t="shared" si="28"/>
        <v>0.85299806576402326</v>
      </c>
      <c r="F443" s="37">
        <f t="shared" si="29"/>
        <v>0.8277871293538781</v>
      </c>
      <c r="G443" s="4" t="str">
        <f t="shared" si="26"/>
        <v>Start group 5 for 50km</v>
      </c>
      <c r="H443" s="4" t="str">
        <f t="shared" si="27"/>
        <v>Start group 6 for 100km</v>
      </c>
    </row>
    <row r="444" spans="1:8">
      <c r="A444" s="4">
        <v>442</v>
      </c>
      <c r="B444" s="5" t="s">
        <v>168</v>
      </c>
      <c r="C444" s="5" t="s">
        <v>13066</v>
      </c>
      <c r="D444" s="30">
        <v>0.16399305555555554</v>
      </c>
      <c r="E444" s="37">
        <f t="shared" si="28"/>
        <v>0.85493230174081236</v>
      </c>
      <c r="F444" s="37">
        <f t="shared" si="29"/>
        <v>0.83464974750744536</v>
      </c>
      <c r="G444" s="4" t="str">
        <f t="shared" si="26"/>
        <v>Start group 5 for 50km</v>
      </c>
      <c r="H444" s="4" t="str">
        <f t="shared" si="27"/>
        <v>Start group 6 for 100km</v>
      </c>
    </row>
    <row r="445" spans="1:8">
      <c r="A445" s="4">
        <v>443</v>
      </c>
      <c r="B445" s="5" t="s">
        <v>28</v>
      </c>
      <c r="C445" s="5" t="s">
        <v>5955</v>
      </c>
      <c r="D445" s="30">
        <v>0.16437500000000002</v>
      </c>
      <c r="E445" s="37">
        <f t="shared" si="28"/>
        <v>0.85686653771760157</v>
      </c>
      <c r="F445" s="37">
        <f t="shared" si="29"/>
        <v>0.83892269843325118</v>
      </c>
      <c r="G445" s="4" t="str">
        <f t="shared" si="26"/>
        <v>Start group 5 for 50km</v>
      </c>
      <c r="H445" s="4" t="str">
        <f t="shared" si="27"/>
        <v>Start group 6 for 100km</v>
      </c>
    </row>
    <row r="446" spans="1:8">
      <c r="A446" s="4">
        <v>444</v>
      </c>
      <c r="B446" s="5" t="s">
        <v>50</v>
      </c>
      <c r="C446" s="5" t="s">
        <v>5868</v>
      </c>
      <c r="D446" s="30">
        <v>0.1645601851851852</v>
      </c>
      <c r="E446" s="37">
        <f t="shared" si="28"/>
        <v>0.85880077369439067</v>
      </c>
      <c r="F446" s="37">
        <f t="shared" si="29"/>
        <v>0.84099443221546033</v>
      </c>
      <c r="G446" s="4" t="str">
        <f t="shared" si="26"/>
        <v>Start group 6 for 50km</v>
      </c>
      <c r="H446" s="4" t="str">
        <f t="shared" si="27"/>
        <v>Start group 6 for 100km</v>
      </c>
    </row>
    <row r="447" spans="1:8">
      <c r="A447" s="4">
        <v>445</v>
      </c>
      <c r="B447" s="5" t="s">
        <v>130</v>
      </c>
      <c r="C447" s="5" t="s">
        <v>7294</v>
      </c>
      <c r="D447" s="30">
        <v>0.1647800925925926</v>
      </c>
      <c r="E447" s="37">
        <f t="shared" si="28"/>
        <v>0.86073500967117988</v>
      </c>
      <c r="F447" s="37">
        <f t="shared" si="29"/>
        <v>0.84345461608183347</v>
      </c>
      <c r="G447" s="4" t="str">
        <f t="shared" si="26"/>
        <v>Start group 6 for 50km</v>
      </c>
      <c r="H447" s="4" t="str">
        <f t="shared" si="27"/>
        <v>Start group 6 for 100km</v>
      </c>
    </row>
    <row r="448" spans="1:8">
      <c r="A448" s="4">
        <v>446</v>
      </c>
      <c r="B448" s="5" t="s">
        <v>80</v>
      </c>
      <c r="C448" s="5" t="s">
        <v>13067</v>
      </c>
      <c r="D448" s="30">
        <v>0.16484953703703703</v>
      </c>
      <c r="E448" s="37">
        <f t="shared" si="28"/>
        <v>0.8626692456479691</v>
      </c>
      <c r="F448" s="37">
        <f t="shared" si="29"/>
        <v>0.8442315162501618</v>
      </c>
      <c r="G448" s="4" t="str">
        <f t="shared" si="26"/>
        <v>Start group 6 for 50km</v>
      </c>
      <c r="H448" s="4" t="str">
        <f t="shared" si="27"/>
        <v>Start group 6 for 100km</v>
      </c>
    </row>
    <row r="449" spans="1:8">
      <c r="A449" s="4">
        <v>447</v>
      </c>
      <c r="B449" s="5" t="s">
        <v>41</v>
      </c>
      <c r="C449" s="5" t="s">
        <v>5684</v>
      </c>
      <c r="D449" s="30">
        <v>0.16516203703703705</v>
      </c>
      <c r="E449" s="37">
        <f t="shared" si="28"/>
        <v>0.8646034816247582</v>
      </c>
      <c r="F449" s="37">
        <f t="shared" si="29"/>
        <v>0.84772756700763952</v>
      </c>
      <c r="G449" s="4" t="str">
        <f t="shared" si="26"/>
        <v>Start group 6 for 50km</v>
      </c>
      <c r="H449" s="4" t="str">
        <f t="shared" si="27"/>
        <v>Start group 6 for 100km</v>
      </c>
    </row>
    <row r="450" spans="1:8">
      <c r="A450" s="4">
        <v>448</v>
      </c>
      <c r="B450" s="5" t="s">
        <v>65</v>
      </c>
      <c r="C450" s="5" t="s">
        <v>7457</v>
      </c>
      <c r="D450" s="30">
        <v>0.16540509259259259</v>
      </c>
      <c r="E450" s="37">
        <f t="shared" si="28"/>
        <v>0.86653771760154741</v>
      </c>
      <c r="F450" s="37">
        <f t="shared" si="29"/>
        <v>0.8504467175967888</v>
      </c>
      <c r="G450" s="4" t="str">
        <f t="shared" si="26"/>
        <v>Start group 6 for 50km</v>
      </c>
      <c r="H450" s="4" t="str">
        <f t="shared" si="27"/>
        <v>Start group 6 for 100km</v>
      </c>
    </row>
    <row r="451" spans="1:8">
      <c r="A451" s="4">
        <v>449</v>
      </c>
      <c r="B451" s="5" t="s">
        <v>141</v>
      </c>
      <c r="C451" s="5" t="s">
        <v>9870</v>
      </c>
      <c r="D451" s="30">
        <v>0.1663773148148148</v>
      </c>
      <c r="E451" s="37">
        <f t="shared" si="28"/>
        <v>0.86847195357833651</v>
      </c>
      <c r="F451" s="37">
        <f t="shared" si="29"/>
        <v>0.86132331995338607</v>
      </c>
      <c r="G451" s="4" t="str">
        <f t="shared" si="26"/>
        <v>Start group 6 for 50km</v>
      </c>
      <c r="H451" s="4" t="str">
        <f t="shared" si="27"/>
        <v>Start group 6 for 100km</v>
      </c>
    </row>
    <row r="452" spans="1:8">
      <c r="A452" s="4">
        <v>450</v>
      </c>
      <c r="B452" s="5" t="s">
        <v>51</v>
      </c>
      <c r="C452" s="5" t="s">
        <v>13068</v>
      </c>
      <c r="D452" s="30">
        <v>0.16638888888888889</v>
      </c>
      <c r="E452" s="37">
        <f t="shared" si="28"/>
        <v>0.87040618955512572</v>
      </c>
      <c r="F452" s="37">
        <f t="shared" si="29"/>
        <v>0.86145280331477403</v>
      </c>
      <c r="G452" s="4" t="str">
        <f t="shared" ref="G452:G515" si="30">"Start group "&amp;IF(F452&lt;=29%,1,IF(F452&lt;=39%,2,IF(F452&lt;=50%,3,IF(F452&lt;=62%,4,IF(F452&lt;=84%,5,6)))))&amp;" for 50km"</f>
        <v>Start group 6 for 50km</v>
      </c>
      <c r="H452" s="4" t="str">
        <f t="shared" ref="H452:H515" si="31">"Start group "&amp;IF(F452&lt;=20%,1,IF(F452&lt;=33%,2,IF(F452&lt;=43%,3,IF(F452&lt;=52%,4,IF(F452&lt;=69%,5,6)))))&amp;" for 100km"</f>
        <v>Start group 6 for 100km</v>
      </c>
    </row>
    <row r="453" spans="1:8">
      <c r="A453" s="4">
        <v>451</v>
      </c>
      <c r="B453" s="5" t="s">
        <v>13069</v>
      </c>
      <c r="C453" s="5" t="s">
        <v>5963</v>
      </c>
      <c r="D453" s="30">
        <v>0.16643518518518519</v>
      </c>
      <c r="E453" s="37">
        <f t="shared" si="28"/>
        <v>0.87234042553191493</v>
      </c>
      <c r="F453" s="37">
        <f t="shared" si="29"/>
        <v>0.86197073676032621</v>
      </c>
      <c r="G453" s="4" t="str">
        <f t="shared" si="30"/>
        <v>Start group 6 for 50km</v>
      </c>
      <c r="H453" s="4" t="str">
        <f t="shared" si="31"/>
        <v>Start group 6 for 100km</v>
      </c>
    </row>
    <row r="454" spans="1:8">
      <c r="A454" s="4">
        <v>452</v>
      </c>
      <c r="B454" s="5" t="s">
        <v>123</v>
      </c>
      <c r="C454" s="5" t="s">
        <v>9861</v>
      </c>
      <c r="D454" s="30">
        <v>0.16655092592592594</v>
      </c>
      <c r="E454" s="37">
        <f t="shared" si="28"/>
        <v>0.87427466150870403</v>
      </c>
      <c r="F454" s="37">
        <f t="shared" si="29"/>
        <v>0.86326557037420693</v>
      </c>
      <c r="G454" s="4" t="str">
        <f t="shared" si="30"/>
        <v>Start group 6 for 50km</v>
      </c>
      <c r="H454" s="4" t="str">
        <f t="shared" si="31"/>
        <v>Start group 6 for 100km</v>
      </c>
    </row>
    <row r="455" spans="1:8">
      <c r="A455" s="4">
        <v>453</v>
      </c>
      <c r="B455" s="5" t="s">
        <v>10289</v>
      </c>
      <c r="C455" s="5" t="s">
        <v>10290</v>
      </c>
      <c r="D455" s="30">
        <v>0.16824074074074072</v>
      </c>
      <c r="E455" s="37">
        <f t="shared" si="28"/>
        <v>0.87620889748549324</v>
      </c>
      <c r="F455" s="37">
        <f t="shared" si="29"/>
        <v>0.88217014113686398</v>
      </c>
      <c r="G455" s="4" t="str">
        <f t="shared" si="30"/>
        <v>Start group 6 for 50km</v>
      </c>
      <c r="H455" s="4" t="str">
        <f t="shared" si="31"/>
        <v>Start group 6 for 100km</v>
      </c>
    </row>
    <row r="456" spans="1:8">
      <c r="A456" s="4">
        <v>454</v>
      </c>
      <c r="B456" s="5" t="s">
        <v>2</v>
      </c>
      <c r="C456" s="5" t="s">
        <v>7261</v>
      </c>
      <c r="D456" s="30">
        <v>0.16915509259259257</v>
      </c>
      <c r="E456" s="37">
        <f t="shared" si="28"/>
        <v>0.87814313346228234</v>
      </c>
      <c r="F456" s="37">
        <f t="shared" si="29"/>
        <v>0.89239932668652078</v>
      </c>
      <c r="G456" s="4" t="str">
        <f t="shared" si="30"/>
        <v>Start group 6 for 50km</v>
      </c>
      <c r="H456" s="4" t="str">
        <f t="shared" si="31"/>
        <v>Start group 6 for 100km</v>
      </c>
    </row>
    <row r="457" spans="1:8">
      <c r="A457" s="4">
        <v>455</v>
      </c>
      <c r="B457" s="5" t="s">
        <v>80</v>
      </c>
      <c r="C457" s="5" t="s">
        <v>5775</v>
      </c>
      <c r="D457" s="30">
        <v>0.16979166666666667</v>
      </c>
      <c r="E457" s="37">
        <f t="shared" si="28"/>
        <v>0.88007736943907156</v>
      </c>
      <c r="F457" s="37">
        <f t="shared" si="29"/>
        <v>0.89952091156286418</v>
      </c>
      <c r="G457" s="4" t="str">
        <f t="shared" si="30"/>
        <v>Start group 6 for 50km</v>
      </c>
      <c r="H457" s="4" t="str">
        <f t="shared" si="31"/>
        <v>Start group 6 for 100km</v>
      </c>
    </row>
    <row r="458" spans="1:8">
      <c r="A458" s="4">
        <v>456</v>
      </c>
      <c r="B458" s="5" t="s">
        <v>80</v>
      </c>
      <c r="C458" s="5" t="s">
        <v>13070</v>
      </c>
      <c r="D458" s="30">
        <v>0.16991898148148146</v>
      </c>
      <c r="E458" s="37">
        <f t="shared" si="28"/>
        <v>0.88201160541586077</v>
      </c>
      <c r="F458" s="37">
        <f t="shared" si="29"/>
        <v>0.90094522853813286</v>
      </c>
      <c r="G458" s="4" t="str">
        <f t="shared" si="30"/>
        <v>Start group 6 for 50km</v>
      </c>
      <c r="H458" s="4" t="str">
        <f t="shared" si="31"/>
        <v>Start group 6 for 100km</v>
      </c>
    </row>
    <row r="459" spans="1:8">
      <c r="A459" s="4">
        <v>457</v>
      </c>
      <c r="B459" s="5" t="s">
        <v>56</v>
      </c>
      <c r="C459" s="5" t="s">
        <v>13071</v>
      </c>
      <c r="D459" s="30">
        <v>0.1700925925925926</v>
      </c>
      <c r="E459" s="37">
        <f t="shared" si="28"/>
        <v>0.88394584139264987</v>
      </c>
      <c r="F459" s="37">
        <f t="shared" si="29"/>
        <v>0.90288747895895383</v>
      </c>
      <c r="G459" s="4" t="str">
        <f t="shared" si="30"/>
        <v>Start group 6 for 50km</v>
      </c>
      <c r="H459" s="4" t="str">
        <f t="shared" si="31"/>
        <v>Start group 6 for 100km</v>
      </c>
    </row>
    <row r="460" spans="1:8">
      <c r="A460" s="4">
        <v>458</v>
      </c>
      <c r="B460" s="5" t="s">
        <v>5707</v>
      </c>
      <c r="C460" s="5" t="s">
        <v>13072</v>
      </c>
      <c r="D460" s="30">
        <v>0.17082175925925924</v>
      </c>
      <c r="E460" s="37">
        <f t="shared" si="28"/>
        <v>0.88588007736943908</v>
      </c>
      <c r="F460" s="37">
        <f t="shared" si="29"/>
        <v>0.91104493072640158</v>
      </c>
      <c r="G460" s="4" t="str">
        <f t="shared" si="30"/>
        <v>Start group 6 for 50km</v>
      </c>
      <c r="H460" s="4" t="str">
        <f t="shared" si="31"/>
        <v>Start group 6 for 100km</v>
      </c>
    </row>
    <row r="461" spans="1:8">
      <c r="A461" s="4">
        <v>459</v>
      </c>
      <c r="B461" s="5" t="s">
        <v>16</v>
      </c>
      <c r="C461" s="5" t="s">
        <v>6027</v>
      </c>
      <c r="D461" s="30">
        <v>0.17180555555555554</v>
      </c>
      <c r="E461" s="37">
        <f t="shared" si="28"/>
        <v>0.88781431334622829</v>
      </c>
      <c r="F461" s="37">
        <f t="shared" si="29"/>
        <v>0.92205101644438692</v>
      </c>
      <c r="G461" s="4" t="str">
        <f t="shared" si="30"/>
        <v>Start group 6 for 50km</v>
      </c>
      <c r="H461" s="4" t="str">
        <f t="shared" si="31"/>
        <v>Start group 6 for 100km</v>
      </c>
    </row>
    <row r="462" spans="1:8">
      <c r="A462" s="4">
        <v>460</v>
      </c>
      <c r="B462" s="5" t="s">
        <v>34</v>
      </c>
      <c r="C462" s="5" t="s">
        <v>7585</v>
      </c>
      <c r="D462" s="30">
        <v>0.17238425925925926</v>
      </c>
      <c r="E462" s="37">
        <f t="shared" si="28"/>
        <v>0.88974854932301739</v>
      </c>
      <c r="F462" s="37">
        <f t="shared" si="29"/>
        <v>0.92852518451378985</v>
      </c>
      <c r="G462" s="4" t="str">
        <f t="shared" si="30"/>
        <v>Start group 6 for 50km</v>
      </c>
      <c r="H462" s="4" t="str">
        <f t="shared" si="31"/>
        <v>Start group 6 for 100km</v>
      </c>
    </row>
    <row r="463" spans="1:8">
      <c r="A463" s="4">
        <v>461</v>
      </c>
      <c r="B463" s="5" t="s">
        <v>15</v>
      </c>
      <c r="C463" s="5" t="s">
        <v>13073</v>
      </c>
      <c r="D463" s="30">
        <v>0.17280092592592591</v>
      </c>
      <c r="E463" s="37">
        <f t="shared" si="28"/>
        <v>0.8916827852998066</v>
      </c>
      <c r="F463" s="37">
        <f t="shared" si="29"/>
        <v>0.93318658552376021</v>
      </c>
      <c r="G463" s="4" t="str">
        <f t="shared" si="30"/>
        <v>Start group 6 for 50km</v>
      </c>
      <c r="H463" s="4" t="str">
        <f t="shared" si="31"/>
        <v>Start group 6 for 100km</v>
      </c>
    </row>
    <row r="464" spans="1:8">
      <c r="A464" s="4">
        <v>462</v>
      </c>
      <c r="B464" s="5" t="s">
        <v>17</v>
      </c>
      <c r="C464" s="5" t="s">
        <v>10295</v>
      </c>
      <c r="D464" s="30">
        <v>0.17289351851851853</v>
      </c>
      <c r="E464" s="37">
        <f t="shared" si="28"/>
        <v>0.8936170212765957</v>
      </c>
      <c r="F464" s="37">
        <f t="shared" si="29"/>
        <v>0.93422245241486468</v>
      </c>
      <c r="G464" s="4" t="str">
        <f t="shared" si="30"/>
        <v>Start group 6 for 50km</v>
      </c>
      <c r="H464" s="4" t="str">
        <f t="shared" si="31"/>
        <v>Start group 6 for 100km</v>
      </c>
    </row>
    <row r="465" spans="1:8">
      <c r="A465" s="4">
        <v>463</v>
      </c>
      <c r="B465" s="5" t="s">
        <v>165</v>
      </c>
      <c r="C465" s="5" t="s">
        <v>6007</v>
      </c>
      <c r="D465" s="30">
        <v>0.1729050925925926</v>
      </c>
      <c r="E465" s="37">
        <f t="shared" si="28"/>
        <v>0.89555125725338491</v>
      </c>
      <c r="F465" s="37">
        <f t="shared" si="29"/>
        <v>0.93435193577625264</v>
      </c>
      <c r="G465" s="4" t="str">
        <f t="shared" si="30"/>
        <v>Start group 6 for 50km</v>
      </c>
      <c r="H465" s="4" t="str">
        <f t="shared" si="31"/>
        <v>Start group 6 for 100km</v>
      </c>
    </row>
    <row r="466" spans="1:8">
      <c r="A466" s="4">
        <v>464</v>
      </c>
      <c r="B466" s="5" t="s">
        <v>179</v>
      </c>
      <c r="C466" s="5" t="s">
        <v>13074</v>
      </c>
      <c r="D466" s="30">
        <v>0.17379629629629631</v>
      </c>
      <c r="E466" s="37">
        <f t="shared" si="28"/>
        <v>0.89748549323017413</v>
      </c>
      <c r="F466" s="37">
        <f t="shared" si="29"/>
        <v>0.94432215460313362</v>
      </c>
      <c r="G466" s="4" t="str">
        <f t="shared" si="30"/>
        <v>Start group 6 for 50km</v>
      </c>
      <c r="H466" s="4" t="str">
        <f t="shared" si="31"/>
        <v>Start group 6 for 100km</v>
      </c>
    </row>
    <row r="467" spans="1:8">
      <c r="A467" s="4">
        <v>465</v>
      </c>
      <c r="B467" s="5" t="s">
        <v>255</v>
      </c>
      <c r="C467" s="5" t="s">
        <v>8284</v>
      </c>
      <c r="D467" s="30">
        <v>0.17436342592592591</v>
      </c>
      <c r="E467" s="37">
        <f t="shared" si="28"/>
        <v>0.89941972920696323</v>
      </c>
      <c r="F467" s="37">
        <f t="shared" si="29"/>
        <v>0.95066683931114859</v>
      </c>
      <c r="G467" s="4" t="str">
        <f t="shared" si="30"/>
        <v>Start group 6 for 50km</v>
      </c>
      <c r="H467" s="4" t="str">
        <f t="shared" si="31"/>
        <v>Start group 6 for 100km</v>
      </c>
    </row>
    <row r="468" spans="1:8">
      <c r="A468" s="4">
        <v>466</v>
      </c>
      <c r="B468" s="5" t="s">
        <v>130</v>
      </c>
      <c r="C468" s="5" t="s">
        <v>7193</v>
      </c>
      <c r="D468" s="30">
        <v>0.17466435185185183</v>
      </c>
      <c r="E468" s="37">
        <f t="shared" si="28"/>
        <v>0.90135396518375244</v>
      </c>
      <c r="F468" s="37">
        <f t="shared" si="29"/>
        <v>0.95403340670723824</v>
      </c>
      <c r="G468" s="4" t="str">
        <f t="shared" si="30"/>
        <v>Start group 6 for 50km</v>
      </c>
      <c r="H468" s="4" t="str">
        <f t="shared" si="31"/>
        <v>Start group 6 for 100km</v>
      </c>
    </row>
    <row r="469" spans="1:8">
      <c r="A469" s="4">
        <v>467</v>
      </c>
      <c r="B469" s="5" t="s">
        <v>15</v>
      </c>
      <c r="C469" s="5" t="s">
        <v>7522</v>
      </c>
      <c r="D469" s="30">
        <v>0.17471064814814816</v>
      </c>
      <c r="E469" s="37">
        <f t="shared" si="28"/>
        <v>0.90328820116054154</v>
      </c>
      <c r="F469" s="37">
        <f t="shared" si="29"/>
        <v>0.95455134015279042</v>
      </c>
      <c r="G469" s="4" t="str">
        <f t="shared" si="30"/>
        <v>Start group 6 for 50km</v>
      </c>
      <c r="H469" s="4" t="str">
        <f t="shared" si="31"/>
        <v>Start group 6 for 100km</v>
      </c>
    </row>
    <row r="470" spans="1:8">
      <c r="A470" s="4">
        <v>468</v>
      </c>
      <c r="B470" s="5" t="s">
        <v>1</v>
      </c>
      <c r="C470" s="5" t="s">
        <v>5853</v>
      </c>
      <c r="D470" s="30">
        <v>0.17471064814814816</v>
      </c>
      <c r="E470" s="37">
        <f t="shared" si="28"/>
        <v>0.90522243713733075</v>
      </c>
      <c r="F470" s="37">
        <f t="shared" si="29"/>
        <v>0.95455134015279042</v>
      </c>
      <c r="G470" s="4" t="str">
        <f t="shared" si="30"/>
        <v>Start group 6 for 50km</v>
      </c>
      <c r="H470" s="4" t="str">
        <f t="shared" si="31"/>
        <v>Start group 6 for 100km</v>
      </c>
    </row>
    <row r="471" spans="1:8">
      <c r="A471" s="4">
        <v>469</v>
      </c>
      <c r="B471" s="5" t="s">
        <v>32</v>
      </c>
      <c r="C471" s="5" t="s">
        <v>13075</v>
      </c>
      <c r="D471" s="30">
        <v>0.17495370370370369</v>
      </c>
      <c r="E471" s="37">
        <f t="shared" si="28"/>
        <v>0.90715667311411996</v>
      </c>
      <c r="F471" s="37">
        <f t="shared" si="29"/>
        <v>0.95727049074193971</v>
      </c>
      <c r="G471" s="4" t="str">
        <f t="shared" si="30"/>
        <v>Start group 6 for 50km</v>
      </c>
      <c r="H471" s="4" t="str">
        <f t="shared" si="31"/>
        <v>Start group 6 for 100km</v>
      </c>
    </row>
    <row r="472" spans="1:8">
      <c r="A472" s="4">
        <v>470</v>
      </c>
      <c r="B472" s="5" t="s">
        <v>280</v>
      </c>
      <c r="C472" s="5" t="s">
        <v>7261</v>
      </c>
      <c r="D472" s="30">
        <v>0.17576388888888891</v>
      </c>
      <c r="E472" s="37">
        <f t="shared" si="28"/>
        <v>0.90909090909090906</v>
      </c>
      <c r="F472" s="37">
        <f t="shared" si="29"/>
        <v>0.96633432603910385</v>
      </c>
      <c r="G472" s="4" t="str">
        <f t="shared" si="30"/>
        <v>Start group 6 for 50km</v>
      </c>
      <c r="H472" s="4" t="str">
        <f t="shared" si="31"/>
        <v>Start group 6 for 100km</v>
      </c>
    </row>
    <row r="473" spans="1:8">
      <c r="A473" s="4">
        <v>471</v>
      </c>
      <c r="B473" s="5" t="s">
        <v>22</v>
      </c>
      <c r="C473" s="5" t="s">
        <v>5881</v>
      </c>
      <c r="D473" s="30">
        <v>0.17587962962962964</v>
      </c>
      <c r="E473" s="37">
        <f t="shared" si="28"/>
        <v>0.91102514506769827</v>
      </c>
      <c r="F473" s="37">
        <f t="shared" si="29"/>
        <v>0.96762915965298468</v>
      </c>
      <c r="G473" s="4" t="str">
        <f t="shared" si="30"/>
        <v>Start group 6 for 50km</v>
      </c>
      <c r="H473" s="4" t="str">
        <f t="shared" si="31"/>
        <v>Start group 6 for 100km</v>
      </c>
    </row>
    <row r="474" spans="1:8">
      <c r="A474" s="4">
        <v>472</v>
      </c>
      <c r="B474" s="5" t="s">
        <v>64</v>
      </c>
      <c r="C474" s="5" t="s">
        <v>13076</v>
      </c>
      <c r="D474" s="30">
        <v>0.17592592592592593</v>
      </c>
      <c r="E474" s="37">
        <f t="shared" si="28"/>
        <v>0.91295938104448737</v>
      </c>
      <c r="F474" s="37">
        <f t="shared" si="29"/>
        <v>0.96814709309853686</v>
      </c>
      <c r="G474" s="4" t="str">
        <f t="shared" si="30"/>
        <v>Start group 6 for 50km</v>
      </c>
      <c r="H474" s="4" t="str">
        <f t="shared" si="31"/>
        <v>Start group 6 for 100km</v>
      </c>
    </row>
    <row r="475" spans="1:8">
      <c r="A475" s="4">
        <v>473</v>
      </c>
      <c r="B475" s="5" t="s">
        <v>999</v>
      </c>
      <c r="C475" s="5" t="s">
        <v>10283</v>
      </c>
      <c r="D475" s="30">
        <v>0.17603009259259259</v>
      </c>
      <c r="E475" s="37">
        <f t="shared" si="28"/>
        <v>0.91489361702127658</v>
      </c>
      <c r="F475" s="37">
        <f t="shared" si="29"/>
        <v>0.96931244335102928</v>
      </c>
      <c r="G475" s="4" t="str">
        <f t="shared" si="30"/>
        <v>Start group 6 for 50km</v>
      </c>
      <c r="H475" s="4" t="str">
        <f t="shared" si="31"/>
        <v>Start group 6 for 100km</v>
      </c>
    </row>
    <row r="476" spans="1:8">
      <c r="A476" s="4">
        <v>474</v>
      </c>
      <c r="B476" s="5" t="s">
        <v>405</v>
      </c>
      <c r="C476" s="5" t="s">
        <v>13077</v>
      </c>
      <c r="D476" s="30">
        <v>0.17673611111111109</v>
      </c>
      <c r="E476" s="37">
        <f t="shared" si="28"/>
        <v>0.9168278529980658</v>
      </c>
      <c r="F476" s="37">
        <f t="shared" si="29"/>
        <v>0.97721092839570112</v>
      </c>
      <c r="G476" s="4" t="str">
        <f t="shared" si="30"/>
        <v>Start group 6 for 50km</v>
      </c>
      <c r="H476" s="4" t="str">
        <f t="shared" si="31"/>
        <v>Start group 6 for 100km</v>
      </c>
    </row>
    <row r="477" spans="1:8">
      <c r="A477" s="4">
        <v>475</v>
      </c>
      <c r="B477" s="5" t="s">
        <v>1411</v>
      </c>
      <c r="C477" s="5" t="s">
        <v>6014</v>
      </c>
      <c r="D477" s="30">
        <v>0.17697916666666666</v>
      </c>
      <c r="E477" s="37">
        <f t="shared" si="28"/>
        <v>0.9187620889748549</v>
      </c>
      <c r="F477" s="37">
        <f t="shared" si="29"/>
        <v>0.97993007898485041</v>
      </c>
      <c r="G477" s="4" t="str">
        <f t="shared" si="30"/>
        <v>Start group 6 for 50km</v>
      </c>
      <c r="H477" s="4" t="str">
        <f t="shared" si="31"/>
        <v>Start group 6 for 100km</v>
      </c>
    </row>
    <row r="478" spans="1:8">
      <c r="A478" s="4">
        <v>476</v>
      </c>
      <c r="B478" s="5" t="s">
        <v>6587</v>
      </c>
      <c r="C478" s="5" t="s">
        <v>13078</v>
      </c>
      <c r="D478" s="30">
        <v>0.17731481481481481</v>
      </c>
      <c r="E478" s="37">
        <f t="shared" si="28"/>
        <v>0.92069632495164411</v>
      </c>
      <c r="F478" s="37">
        <f t="shared" si="29"/>
        <v>0.98368509646510427</v>
      </c>
      <c r="G478" s="4" t="str">
        <f t="shared" si="30"/>
        <v>Start group 6 for 50km</v>
      </c>
      <c r="H478" s="4" t="str">
        <f t="shared" si="31"/>
        <v>Start group 6 for 100km</v>
      </c>
    </row>
    <row r="479" spans="1:8">
      <c r="A479" s="4">
        <v>477</v>
      </c>
      <c r="B479" s="5" t="s">
        <v>1873</v>
      </c>
      <c r="C479" s="5" t="s">
        <v>13079</v>
      </c>
      <c r="D479" s="30">
        <v>0.17792824074074073</v>
      </c>
      <c r="E479" s="37">
        <f t="shared" si="28"/>
        <v>0.92263056092843332</v>
      </c>
      <c r="F479" s="37">
        <f t="shared" si="29"/>
        <v>0.9905477146186713</v>
      </c>
      <c r="G479" s="4" t="str">
        <f t="shared" si="30"/>
        <v>Start group 6 for 50km</v>
      </c>
      <c r="H479" s="4" t="str">
        <f t="shared" si="31"/>
        <v>Start group 6 for 100km</v>
      </c>
    </row>
    <row r="480" spans="1:8">
      <c r="A480" s="4">
        <v>478</v>
      </c>
      <c r="B480" s="5" t="s">
        <v>15</v>
      </c>
      <c r="C480" s="5" t="s">
        <v>9637</v>
      </c>
      <c r="D480" s="30">
        <v>0.18258101851851852</v>
      </c>
      <c r="E480" s="37">
        <f t="shared" si="28"/>
        <v>0.92456479690522242</v>
      </c>
      <c r="F480" s="37">
        <f t="shared" si="29"/>
        <v>1.0426000258966723</v>
      </c>
      <c r="G480" s="4" t="str">
        <f t="shared" si="30"/>
        <v>Start group 6 for 50km</v>
      </c>
      <c r="H480" s="4" t="str">
        <f t="shared" si="31"/>
        <v>Start group 6 for 100km</v>
      </c>
    </row>
    <row r="481" spans="1:8">
      <c r="A481" s="4">
        <v>479</v>
      </c>
      <c r="B481" s="5" t="s">
        <v>10393</v>
      </c>
      <c r="C481" s="5" t="s">
        <v>10394</v>
      </c>
      <c r="D481" s="30">
        <v>0.18284722222222224</v>
      </c>
      <c r="E481" s="37">
        <f t="shared" si="28"/>
        <v>0.92649903288201163</v>
      </c>
      <c r="F481" s="37">
        <f t="shared" si="29"/>
        <v>1.0455781432085978</v>
      </c>
      <c r="G481" s="4" t="str">
        <f t="shared" si="30"/>
        <v>Start group 6 for 50km</v>
      </c>
      <c r="H481" s="4" t="str">
        <f t="shared" si="31"/>
        <v>Start group 6 for 100km</v>
      </c>
    </row>
    <row r="482" spans="1:8">
      <c r="A482" s="4">
        <v>480</v>
      </c>
      <c r="B482" s="5" t="s">
        <v>697</v>
      </c>
      <c r="C482" s="5" t="s">
        <v>10253</v>
      </c>
      <c r="D482" s="30">
        <v>0.1832060185185185</v>
      </c>
      <c r="E482" s="37">
        <f t="shared" si="28"/>
        <v>0.92843326885880073</v>
      </c>
      <c r="F482" s="37">
        <f t="shared" si="29"/>
        <v>1.0495921274116276</v>
      </c>
      <c r="G482" s="4" t="str">
        <f t="shared" si="30"/>
        <v>Start group 6 for 50km</v>
      </c>
      <c r="H482" s="4" t="str">
        <f t="shared" si="31"/>
        <v>Start group 6 for 100km</v>
      </c>
    </row>
    <row r="483" spans="1:8">
      <c r="A483" s="4">
        <v>481</v>
      </c>
      <c r="B483" s="5" t="s">
        <v>38</v>
      </c>
      <c r="C483" s="5" t="s">
        <v>10236</v>
      </c>
      <c r="D483" s="30">
        <v>0.18466435185185184</v>
      </c>
      <c r="E483" s="37">
        <f t="shared" si="28"/>
        <v>0.93036750483558994</v>
      </c>
      <c r="F483" s="37">
        <f t="shared" si="29"/>
        <v>1.0659070309465235</v>
      </c>
      <c r="G483" s="4" t="str">
        <f t="shared" si="30"/>
        <v>Start group 6 for 50km</v>
      </c>
      <c r="H483" s="4" t="str">
        <f t="shared" si="31"/>
        <v>Start group 6 for 100km</v>
      </c>
    </row>
    <row r="484" spans="1:8">
      <c r="A484" s="4">
        <v>482</v>
      </c>
      <c r="B484" s="5" t="s">
        <v>70</v>
      </c>
      <c r="C484" s="5" t="s">
        <v>12903</v>
      </c>
      <c r="D484" s="30">
        <v>0.18467592592592594</v>
      </c>
      <c r="E484" s="37">
        <f t="shared" si="28"/>
        <v>0.93230174081237915</v>
      </c>
      <c r="F484" s="37">
        <f t="shared" si="29"/>
        <v>1.0660365143079114</v>
      </c>
      <c r="G484" s="4" t="str">
        <f t="shared" si="30"/>
        <v>Start group 6 for 50km</v>
      </c>
      <c r="H484" s="4" t="str">
        <f t="shared" si="31"/>
        <v>Start group 6 for 100km</v>
      </c>
    </row>
    <row r="485" spans="1:8">
      <c r="A485" s="4">
        <v>483</v>
      </c>
      <c r="B485" s="5" t="s">
        <v>166</v>
      </c>
      <c r="C485" s="5" t="s">
        <v>9631</v>
      </c>
      <c r="D485" s="30">
        <v>0.18622685185185184</v>
      </c>
      <c r="E485" s="37">
        <f t="shared" si="28"/>
        <v>0.93423597678916825</v>
      </c>
      <c r="F485" s="37">
        <f t="shared" si="29"/>
        <v>1.0833872847339119</v>
      </c>
      <c r="G485" s="4" t="str">
        <f t="shared" si="30"/>
        <v>Start group 6 for 50km</v>
      </c>
      <c r="H485" s="4" t="str">
        <f t="shared" si="31"/>
        <v>Start group 6 for 100km</v>
      </c>
    </row>
    <row r="486" spans="1:8">
      <c r="A486" s="4">
        <v>484</v>
      </c>
      <c r="B486" s="5" t="s">
        <v>13080</v>
      </c>
      <c r="C486" s="5" t="s">
        <v>13081</v>
      </c>
      <c r="D486" s="30">
        <v>0.18685185185185185</v>
      </c>
      <c r="E486" s="37">
        <f t="shared" si="28"/>
        <v>0.93617021276595747</v>
      </c>
      <c r="F486" s="37">
        <f t="shared" si="29"/>
        <v>1.0903793862488669</v>
      </c>
      <c r="G486" s="4" t="str">
        <f t="shared" si="30"/>
        <v>Start group 6 for 50km</v>
      </c>
      <c r="H486" s="4" t="str">
        <f t="shared" si="31"/>
        <v>Start group 6 for 100km</v>
      </c>
    </row>
    <row r="487" spans="1:8">
      <c r="A487" s="4">
        <v>485</v>
      </c>
      <c r="B487" s="5" t="s">
        <v>13082</v>
      </c>
      <c r="C487" s="5" t="s">
        <v>13083</v>
      </c>
      <c r="D487" s="30">
        <v>0.18748842592592593</v>
      </c>
      <c r="E487" s="37">
        <f t="shared" ref="E487:E519" si="32">A487/517</f>
        <v>0.93810444874274657</v>
      </c>
      <c r="F487" s="37">
        <f t="shared" ref="F487:F519" si="33">((HOUR(D487)*60+MINUTE(D487)+SECOND(D487)/60)-(HOUR($D$3)*60+MINUTE($D$3)+SECOND($D$3)/60))/(HOUR($D$3)*60+MINUTE($D$3)+SECOND($D$3)/60)</f>
        <v>1.0975009711252104</v>
      </c>
      <c r="G487" s="4" t="str">
        <f t="shared" si="30"/>
        <v>Start group 6 for 50km</v>
      </c>
      <c r="H487" s="4" t="str">
        <f t="shared" si="31"/>
        <v>Start group 6 for 100km</v>
      </c>
    </row>
    <row r="488" spans="1:8">
      <c r="A488" s="4">
        <v>486</v>
      </c>
      <c r="B488" s="5" t="s">
        <v>41</v>
      </c>
      <c r="C488" s="5" t="s">
        <v>5849</v>
      </c>
      <c r="D488" s="30">
        <v>0.18896990740740741</v>
      </c>
      <c r="E488" s="37">
        <f t="shared" si="32"/>
        <v>0.94003868471953578</v>
      </c>
      <c r="F488" s="37">
        <f t="shared" si="33"/>
        <v>1.1140748413828823</v>
      </c>
      <c r="G488" s="4" t="str">
        <f t="shared" si="30"/>
        <v>Start group 6 for 50km</v>
      </c>
      <c r="H488" s="4" t="str">
        <f t="shared" si="31"/>
        <v>Start group 6 for 100km</v>
      </c>
    </row>
    <row r="489" spans="1:8">
      <c r="A489" s="4">
        <v>487</v>
      </c>
      <c r="B489" s="5" t="s">
        <v>13084</v>
      </c>
      <c r="C489" s="5" t="s">
        <v>6105</v>
      </c>
      <c r="D489" s="30">
        <v>0.18971064814814817</v>
      </c>
      <c r="E489" s="37">
        <f t="shared" si="32"/>
        <v>0.94197292069632499</v>
      </c>
      <c r="F489" s="37">
        <f t="shared" si="33"/>
        <v>1.1223617765117182</v>
      </c>
      <c r="G489" s="4" t="str">
        <f t="shared" si="30"/>
        <v>Start group 6 for 50km</v>
      </c>
      <c r="H489" s="4" t="str">
        <f t="shared" si="31"/>
        <v>Start group 6 for 100km</v>
      </c>
    </row>
    <row r="490" spans="1:8">
      <c r="A490" s="4">
        <v>488</v>
      </c>
      <c r="B490" s="5" t="s">
        <v>12</v>
      </c>
      <c r="C490" s="5" t="s">
        <v>9744</v>
      </c>
      <c r="D490" s="30">
        <v>0.1903125</v>
      </c>
      <c r="E490" s="37">
        <f t="shared" si="32"/>
        <v>0.94390715667311409</v>
      </c>
      <c r="F490" s="37">
        <f t="shared" si="33"/>
        <v>1.1290949113038975</v>
      </c>
      <c r="G490" s="4" t="str">
        <f t="shared" si="30"/>
        <v>Start group 6 for 50km</v>
      </c>
      <c r="H490" s="4" t="str">
        <f t="shared" si="31"/>
        <v>Start group 6 for 100km</v>
      </c>
    </row>
    <row r="491" spans="1:8">
      <c r="A491" s="4">
        <v>489</v>
      </c>
      <c r="B491" s="5" t="s">
        <v>12926</v>
      </c>
      <c r="C491" s="5" t="s">
        <v>12925</v>
      </c>
      <c r="D491" s="30">
        <v>0.19070601851851854</v>
      </c>
      <c r="E491" s="37">
        <f t="shared" si="32"/>
        <v>0.9458413926499033</v>
      </c>
      <c r="F491" s="37">
        <f t="shared" si="33"/>
        <v>1.1334973455910915</v>
      </c>
      <c r="G491" s="4" t="str">
        <f t="shared" si="30"/>
        <v>Start group 6 for 50km</v>
      </c>
      <c r="H491" s="4" t="str">
        <f t="shared" si="31"/>
        <v>Start group 6 for 100km</v>
      </c>
    </row>
    <row r="492" spans="1:8">
      <c r="A492" s="4">
        <v>490</v>
      </c>
      <c r="B492" s="5" t="s">
        <v>2895</v>
      </c>
      <c r="C492" s="5" t="s">
        <v>12954</v>
      </c>
      <c r="D492" s="30">
        <v>0.19072916666666664</v>
      </c>
      <c r="E492" s="37">
        <f t="shared" si="32"/>
        <v>0.9477756286266924</v>
      </c>
      <c r="F492" s="37">
        <f t="shared" si="33"/>
        <v>1.1337563123138674</v>
      </c>
      <c r="G492" s="4" t="str">
        <f t="shared" si="30"/>
        <v>Start group 6 for 50km</v>
      </c>
      <c r="H492" s="4" t="str">
        <f t="shared" si="31"/>
        <v>Start group 6 for 100km</v>
      </c>
    </row>
    <row r="493" spans="1:8">
      <c r="A493" s="4">
        <v>491</v>
      </c>
      <c r="B493" s="5" t="s">
        <v>13085</v>
      </c>
      <c r="C493" s="5" t="s">
        <v>7709</v>
      </c>
      <c r="D493" s="30">
        <v>0.19075231481481481</v>
      </c>
      <c r="E493" s="37">
        <f t="shared" si="32"/>
        <v>0.94970986460348161</v>
      </c>
      <c r="F493" s="37">
        <f t="shared" si="33"/>
        <v>1.1340152790366438</v>
      </c>
      <c r="G493" s="4" t="str">
        <f t="shared" si="30"/>
        <v>Start group 6 for 50km</v>
      </c>
      <c r="H493" s="4" t="str">
        <f t="shared" si="31"/>
        <v>Start group 6 for 100km</v>
      </c>
    </row>
    <row r="494" spans="1:8">
      <c r="A494" s="4">
        <v>492</v>
      </c>
      <c r="B494" s="5" t="s">
        <v>217</v>
      </c>
      <c r="C494" s="5" t="s">
        <v>13086</v>
      </c>
      <c r="D494" s="30">
        <v>0.19280092592592593</v>
      </c>
      <c r="E494" s="37">
        <f t="shared" si="32"/>
        <v>0.95164410058027082</v>
      </c>
      <c r="F494" s="37">
        <f t="shared" si="33"/>
        <v>1.1569338340023305</v>
      </c>
      <c r="G494" s="4" t="str">
        <f t="shared" si="30"/>
        <v>Start group 6 for 50km</v>
      </c>
      <c r="H494" s="4" t="str">
        <f t="shared" si="31"/>
        <v>Start group 6 for 100km</v>
      </c>
    </row>
    <row r="495" spans="1:8">
      <c r="A495" s="4">
        <v>493</v>
      </c>
      <c r="B495" s="5" t="s">
        <v>12885</v>
      </c>
      <c r="C495" s="5" t="s">
        <v>13087</v>
      </c>
      <c r="D495" s="30">
        <v>0.19284722222222225</v>
      </c>
      <c r="E495" s="37">
        <f t="shared" si="32"/>
        <v>0.95357833655705992</v>
      </c>
      <c r="F495" s="37">
        <f t="shared" si="33"/>
        <v>1.1574517674478828</v>
      </c>
      <c r="G495" s="4" t="str">
        <f t="shared" si="30"/>
        <v>Start group 6 for 50km</v>
      </c>
      <c r="H495" s="4" t="str">
        <f t="shared" si="31"/>
        <v>Start group 6 for 100km</v>
      </c>
    </row>
    <row r="496" spans="1:8">
      <c r="A496" s="4">
        <v>494</v>
      </c>
      <c r="B496" s="5" t="s">
        <v>15</v>
      </c>
      <c r="C496" s="5" t="s">
        <v>13088</v>
      </c>
      <c r="D496" s="30">
        <v>0.19328703703703706</v>
      </c>
      <c r="E496" s="37">
        <f t="shared" si="32"/>
        <v>0.95551257253384914</v>
      </c>
      <c r="F496" s="37">
        <f t="shared" si="33"/>
        <v>1.1623721351806291</v>
      </c>
      <c r="G496" s="4" t="str">
        <f t="shared" si="30"/>
        <v>Start group 6 for 50km</v>
      </c>
      <c r="H496" s="4" t="str">
        <f t="shared" si="31"/>
        <v>Start group 6 for 100km</v>
      </c>
    </row>
    <row r="497" spans="1:8">
      <c r="A497" s="4">
        <v>495</v>
      </c>
      <c r="B497" s="5" t="s">
        <v>42</v>
      </c>
      <c r="C497" s="5" t="s">
        <v>13089</v>
      </c>
      <c r="D497" s="30">
        <v>0.19328703703703706</v>
      </c>
      <c r="E497" s="37">
        <f t="shared" si="32"/>
        <v>0.95744680851063835</v>
      </c>
      <c r="F497" s="37">
        <f t="shared" si="33"/>
        <v>1.1623721351806291</v>
      </c>
      <c r="G497" s="4" t="str">
        <f t="shared" si="30"/>
        <v>Start group 6 for 50km</v>
      </c>
      <c r="H497" s="4" t="str">
        <f t="shared" si="31"/>
        <v>Start group 6 for 100km</v>
      </c>
    </row>
    <row r="498" spans="1:8">
      <c r="A498" s="4">
        <v>496</v>
      </c>
      <c r="B498" s="5" t="s">
        <v>177</v>
      </c>
      <c r="C498" s="5" t="s">
        <v>8068</v>
      </c>
      <c r="D498" s="30">
        <v>0.19387731481481482</v>
      </c>
      <c r="E498" s="37">
        <f t="shared" si="32"/>
        <v>0.95938104448742745</v>
      </c>
      <c r="F498" s="37">
        <f t="shared" si="33"/>
        <v>1.1689757866114203</v>
      </c>
      <c r="G498" s="4" t="str">
        <f t="shared" si="30"/>
        <v>Start group 6 for 50km</v>
      </c>
      <c r="H498" s="4" t="str">
        <f t="shared" si="31"/>
        <v>Start group 6 for 100km</v>
      </c>
    </row>
    <row r="499" spans="1:8">
      <c r="A499" s="4">
        <v>497</v>
      </c>
      <c r="B499" s="5" t="s">
        <v>22</v>
      </c>
      <c r="C499" s="5" t="s">
        <v>13090</v>
      </c>
      <c r="D499" s="30">
        <v>0.19395833333333334</v>
      </c>
      <c r="E499" s="37">
        <f t="shared" si="32"/>
        <v>0.96131528046421666</v>
      </c>
      <c r="F499" s="37">
        <f t="shared" si="33"/>
        <v>1.1698821701411368</v>
      </c>
      <c r="G499" s="4" t="str">
        <f t="shared" si="30"/>
        <v>Start group 6 for 50km</v>
      </c>
      <c r="H499" s="4" t="str">
        <f t="shared" si="31"/>
        <v>Start group 6 for 100km</v>
      </c>
    </row>
    <row r="500" spans="1:8">
      <c r="A500" s="4">
        <v>498</v>
      </c>
      <c r="B500" s="5" t="s">
        <v>512</v>
      </c>
      <c r="C500" s="5" t="s">
        <v>9649</v>
      </c>
      <c r="D500" s="30">
        <v>0.19450231481481484</v>
      </c>
      <c r="E500" s="37">
        <f t="shared" si="32"/>
        <v>0.96324951644100576</v>
      </c>
      <c r="F500" s="37">
        <f t="shared" si="33"/>
        <v>1.1759678881263755</v>
      </c>
      <c r="G500" s="4" t="str">
        <f t="shared" si="30"/>
        <v>Start group 6 for 50km</v>
      </c>
      <c r="H500" s="4" t="str">
        <f t="shared" si="31"/>
        <v>Start group 6 for 100km</v>
      </c>
    </row>
    <row r="501" spans="1:8">
      <c r="A501" s="4">
        <v>499</v>
      </c>
      <c r="B501" s="5" t="s">
        <v>64</v>
      </c>
      <c r="C501" s="5" t="s">
        <v>9857</v>
      </c>
      <c r="D501" s="30">
        <v>0.19458333333333333</v>
      </c>
      <c r="E501" s="37">
        <f t="shared" si="32"/>
        <v>0.96518375241779497</v>
      </c>
      <c r="F501" s="37">
        <f t="shared" si="33"/>
        <v>1.176874271656092</v>
      </c>
      <c r="G501" s="4" t="str">
        <f t="shared" si="30"/>
        <v>Start group 6 for 50km</v>
      </c>
      <c r="H501" s="4" t="str">
        <f t="shared" si="31"/>
        <v>Start group 6 for 100km</v>
      </c>
    </row>
    <row r="502" spans="1:8">
      <c r="A502" s="4">
        <v>500</v>
      </c>
      <c r="B502" s="5" t="s">
        <v>751</v>
      </c>
      <c r="C502" s="5" t="s">
        <v>5812</v>
      </c>
      <c r="D502" s="30">
        <v>0.19620370370370369</v>
      </c>
      <c r="E502" s="37">
        <f t="shared" si="32"/>
        <v>0.96711798839458418</v>
      </c>
      <c r="F502" s="37">
        <f t="shared" si="33"/>
        <v>1.195001942250421</v>
      </c>
      <c r="G502" s="4" t="str">
        <f t="shared" si="30"/>
        <v>Start group 6 for 50km</v>
      </c>
      <c r="H502" s="4" t="str">
        <f t="shared" si="31"/>
        <v>Start group 6 for 100km</v>
      </c>
    </row>
    <row r="503" spans="1:8">
      <c r="A503" s="4">
        <v>501</v>
      </c>
      <c r="B503" s="5" t="s">
        <v>513</v>
      </c>
      <c r="C503" s="5" t="s">
        <v>13091</v>
      </c>
      <c r="D503" s="30">
        <v>0.19620370370370369</v>
      </c>
      <c r="E503" s="37">
        <f t="shared" si="32"/>
        <v>0.96905222437137328</v>
      </c>
      <c r="F503" s="37">
        <f t="shared" si="33"/>
        <v>1.195001942250421</v>
      </c>
      <c r="G503" s="4" t="str">
        <f t="shared" si="30"/>
        <v>Start group 6 for 50km</v>
      </c>
      <c r="H503" s="4" t="str">
        <f t="shared" si="31"/>
        <v>Start group 6 for 100km</v>
      </c>
    </row>
    <row r="504" spans="1:8">
      <c r="A504" s="4">
        <v>502</v>
      </c>
      <c r="B504" s="5" t="s">
        <v>910</v>
      </c>
      <c r="C504" s="5" t="s">
        <v>5760</v>
      </c>
      <c r="D504" s="30">
        <v>0.19621527777777778</v>
      </c>
      <c r="E504" s="37">
        <f t="shared" si="32"/>
        <v>0.97098646034816249</v>
      </c>
      <c r="F504" s="37">
        <f t="shared" si="33"/>
        <v>1.1951314256118089</v>
      </c>
      <c r="G504" s="4" t="str">
        <f t="shared" si="30"/>
        <v>Start group 6 for 50km</v>
      </c>
      <c r="H504" s="4" t="str">
        <f t="shared" si="31"/>
        <v>Start group 6 for 100km</v>
      </c>
    </row>
    <row r="505" spans="1:8">
      <c r="A505" s="4">
        <v>503</v>
      </c>
      <c r="B505" s="5" t="s">
        <v>300</v>
      </c>
      <c r="C505" s="5" t="s">
        <v>13092</v>
      </c>
      <c r="D505" s="30">
        <v>0.19925925925925925</v>
      </c>
      <c r="E505" s="37">
        <f t="shared" si="32"/>
        <v>0.97292069632495159</v>
      </c>
      <c r="F505" s="37">
        <f t="shared" si="33"/>
        <v>1.2291855496568691</v>
      </c>
      <c r="G505" s="4" t="str">
        <f t="shared" si="30"/>
        <v>Start group 6 for 50km</v>
      </c>
      <c r="H505" s="4" t="str">
        <f t="shared" si="31"/>
        <v>Start group 6 for 100km</v>
      </c>
    </row>
    <row r="506" spans="1:8">
      <c r="A506" s="4">
        <v>504</v>
      </c>
      <c r="B506" s="5" t="s">
        <v>71</v>
      </c>
      <c r="C506" s="5" t="s">
        <v>13093</v>
      </c>
      <c r="D506" s="30">
        <v>0.19931712962962964</v>
      </c>
      <c r="E506" s="37">
        <f t="shared" si="32"/>
        <v>0.97485493230174081</v>
      </c>
      <c r="F506" s="37">
        <f t="shared" si="33"/>
        <v>1.2298329664638092</v>
      </c>
      <c r="G506" s="4" t="str">
        <f t="shared" si="30"/>
        <v>Start group 6 for 50km</v>
      </c>
      <c r="H506" s="4" t="str">
        <f t="shared" si="31"/>
        <v>Start group 6 for 100km</v>
      </c>
    </row>
    <row r="507" spans="1:8">
      <c r="A507" s="4">
        <v>505</v>
      </c>
      <c r="B507" s="5" t="s">
        <v>153</v>
      </c>
      <c r="C507" s="5" t="s">
        <v>13030</v>
      </c>
      <c r="D507" s="30">
        <v>0.20006944444444444</v>
      </c>
      <c r="E507" s="37">
        <f t="shared" si="32"/>
        <v>0.97678916827853002</v>
      </c>
      <c r="F507" s="37">
        <f t="shared" si="33"/>
        <v>1.2382493849540335</v>
      </c>
      <c r="G507" s="4" t="str">
        <f t="shared" si="30"/>
        <v>Start group 6 for 50km</v>
      </c>
      <c r="H507" s="4" t="str">
        <f t="shared" si="31"/>
        <v>Start group 6 for 100km</v>
      </c>
    </row>
    <row r="508" spans="1:8">
      <c r="A508" s="4">
        <v>506</v>
      </c>
      <c r="B508" s="5" t="s">
        <v>128</v>
      </c>
      <c r="C508" s="5" t="s">
        <v>13094</v>
      </c>
      <c r="D508" s="30">
        <v>0.2013773148148148</v>
      </c>
      <c r="E508" s="37">
        <f t="shared" si="32"/>
        <v>0.97872340425531912</v>
      </c>
      <c r="F508" s="37">
        <f t="shared" si="33"/>
        <v>1.2528810047908845</v>
      </c>
      <c r="G508" s="4" t="str">
        <f t="shared" si="30"/>
        <v>Start group 6 for 50km</v>
      </c>
      <c r="H508" s="4" t="str">
        <f t="shared" si="31"/>
        <v>Start group 6 for 100km</v>
      </c>
    </row>
    <row r="509" spans="1:8">
      <c r="A509" s="4">
        <v>507</v>
      </c>
      <c r="B509" s="5" t="s">
        <v>13095</v>
      </c>
      <c r="C509" s="5" t="s">
        <v>13096</v>
      </c>
      <c r="D509" s="30">
        <v>0.20407407407407407</v>
      </c>
      <c r="E509" s="37">
        <f t="shared" si="32"/>
        <v>0.98065764023210833</v>
      </c>
      <c r="F509" s="37">
        <f t="shared" si="33"/>
        <v>1.2830506279943028</v>
      </c>
      <c r="G509" s="4" t="str">
        <f t="shared" si="30"/>
        <v>Start group 6 for 50km</v>
      </c>
      <c r="H509" s="4" t="str">
        <f t="shared" si="31"/>
        <v>Start group 6 for 100km</v>
      </c>
    </row>
    <row r="510" spans="1:8">
      <c r="A510" s="4">
        <v>508</v>
      </c>
      <c r="B510" s="5" t="s">
        <v>801</v>
      </c>
      <c r="C510" s="5" t="s">
        <v>10395</v>
      </c>
      <c r="D510" s="30">
        <v>0.20626157407407408</v>
      </c>
      <c r="E510" s="37">
        <f t="shared" si="32"/>
        <v>0.98259187620889743</v>
      </c>
      <c r="F510" s="37">
        <f t="shared" si="33"/>
        <v>1.3075229832966462</v>
      </c>
      <c r="G510" s="4" t="str">
        <f t="shared" si="30"/>
        <v>Start group 6 for 50km</v>
      </c>
      <c r="H510" s="4" t="str">
        <f t="shared" si="31"/>
        <v>Start group 6 for 100km</v>
      </c>
    </row>
    <row r="511" spans="1:8">
      <c r="A511" s="4">
        <v>509</v>
      </c>
      <c r="B511" s="5" t="s">
        <v>19</v>
      </c>
      <c r="C511" s="5" t="s">
        <v>7351</v>
      </c>
      <c r="D511" s="30">
        <v>0.20925925925925926</v>
      </c>
      <c r="E511" s="37">
        <f t="shared" si="32"/>
        <v>0.98452611218568664</v>
      </c>
      <c r="F511" s="37">
        <f t="shared" si="33"/>
        <v>1.3410591738961541</v>
      </c>
      <c r="G511" s="4" t="str">
        <f t="shared" si="30"/>
        <v>Start group 6 for 50km</v>
      </c>
      <c r="H511" s="4" t="str">
        <f t="shared" si="31"/>
        <v>Start group 6 for 100km</v>
      </c>
    </row>
    <row r="512" spans="1:8">
      <c r="A512" s="4">
        <v>510</v>
      </c>
      <c r="B512" s="5" t="s">
        <v>87</v>
      </c>
      <c r="C512" s="5" t="s">
        <v>13097</v>
      </c>
      <c r="D512" s="30">
        <v>0.21033564814814817</v>
      </c>
      <c r="E512" s="37">
        <f t="shared" si="32"/>
        <v>0.98646034816247585</v>
      </c>
      <c r="F512" s="37">
        <f t="shared" si="33"/>
        <v>1.3531011265052439</v>
      </c>
      <c r="G512" s="4" t="str">
        <f t="shared" si="30"/>
        <v>Start group 6 for 50km</v>
      </c>
      <c r="H512" s="4" t="str">
        <f t="shared" si="31"/>
        <v>Start group 6 for 100km</v>
      </c>
    </row>
    <row r="513" spans="1:8">
      <c r="A513" s="4">
        <v>511</v>
      </c>
      <c r="B513" s="5" t="s">
        <v>2744</v>
      </c>
      <c r="C513" s="5" t="s">
        <v>9905</v>
      </c>
      <c r="D513" s="30">
        <v>0.21083333333333332</v>
      </c>
      <c r="E513" s="37">
        <f t="shared" si="32"/>
        <v>0.98839458413926495</v>
      </c>
      <c r="F513" s="37">
        <f t="shared" si="33"/>
        <v>1.3586689110449308</v>
      </c>
      <c r="G513" s="4" t="str">
        <f t="shared" si="30"/>
        <v>Start group 6 for 50km</v>
      </c>
      <c r="H513" s="4" t="str">
        <f t="shared" si="31"/>
        <v>Start group 6 for 100km</v>
      </c>
    </row>
    <row r="514" spans="1:8">
      <c r="A514" s="4">
        <v>512</v>
      </c>
      <c r="B514" s="5" t="s">
        <v>132</v>
      </c>
      <c r="C514" s="5" t="s">
        <v>6003</v>
      </c>
      <c r="D514" s="30">
        <v>0.21168981481481483</v>
      </c>
      <c r="E514" s="37">
        <f t="shared" si="32"/>
        <v>0.99032882011605416</v>
      </c>
      <c r="F514" s="37">
        <f t="shared" si="33"/>
        <v>1.368250679787647</v>
      </c>
      <c r="G514" s="4" t="str">
        <f t="shared" si="30"/>
        <v>Start group 6 for 50km</v>
      </c>
      <c r="H514" s="4" t="str">
        <f t="shared" si="31"/>
        <v>Start group 6 for 100km</v>
      </c>
    </row>
    <row r="515" spans="1:8">
      <c r="A515" s="4">
        <v>513</v>
      </c>
      <c r="B515" s="5" t="s">
        <v>16</v>
      </c>
      <c r="C515" s="5" t="s">
        <v>13098</v>
      </c>
      <c r="D515" s="30">
        <v>0.22077546296296294</v>
      </c>
      <c r="E515" s="37">
        <f t="shared" si="32"/>
        <v>0.99226305609284338</v>
      </c>
      <c r="F515" s="37">
        <f t="shared" si="33"/>
        <v>1.4698951184772757</v>
      </c>
      <c r="G515" s="4" t="str">
        <f t="shared" si="30"/>
        <v>Start group 6 for 50km</v>
      </c>
      <c r="H515" s="4" t="str">
        <f t="shared" si="31"/>
        <v>Start group 6 for 100km</v>
      </c>
    </row>
    <row r="516" spans="1:8">
      <c r="A516" s="4">
        <v>514</v>
      </c>
      <c r="B516" s="5" t="s">
        <v>70</v>
      </c>
      <c r="C516" s="5" t="s">
        <v>10340</v>
      </c>
      <c r="D516" s="30">
        <v>0.22146990740740743</v>
      </c>
      <c r="E516" s="37">
        <f t="shared" si="32"/>
        <v>0.99419729206963248</v>
      </c>
      <c r="F516" s="37">
        <f t="shared" si="33"/>
        <v>1.4776641201605594</v>
      </c>
      <c r="G516" s="4" t="str">
        <f t="shared" ref="G516:G519" si="34">"Start group "&amp;IF(F516&lt;=29%,1,IF(F516&lt;=39%,2,IF(F516&lt;=50%,3,IF(F516&lt;=62%,4,IF(F516&lt;=84%,5,6)))))&amp;" for 50km"</f>
        <v>Start group 6 for 50km</v>
      </c>
      <c r="H516" s="4" t="str">
        <f t="shared" ref="H516:H519" si="35">"Start group "&amp;IF(F516&lt;=20%,1,IF(F516&lt;=33%,2,IF(F516&lt;=43%,3,IF(F516&lt;=52%,4,IF(F516&lt;=69%,5,6)))))&amp;" for 100km"</f>
        <v>Start group 6 for 100km</v>
      </c>
    </row>
    <row r="517" spans="1:8">
      <c r="A517" s="4">
        <v>515</v>
      </c>
      <c r="B517" s="5" t="s">
        <v>2</v>
      </c>
      <c r="C517" s="5" t="s">
        <v>13051</v>
      </c>
      <c r="D517" s="30">
        <v>0.22215277777777778</v>
      </c>
      <c r="E517" s="37">
        <f t="shared" si="32"/>
        <v>0.99613152804642169</v>
      </c>
      <c r="F517" s="37">
        <f t="shared" si="33"/>
        <v>1.4853036384824547</v>
      </c>
      <c r="G517" s="4" t="str">
        <f t="shared" si="34"/>
        <v>Start group 6 for 50km</v>
      </c>
      <c r="H517" s="4" t="str">
        <f t="shared" si="35"/>
        <v>Start group 6 for 100km</v>
      </c>
    </row>
    <row r="518" spans="1:8">
      <c r="A518" s="4">
        <v>516</v>
      </c>
      <c r="B518" s="5" t="s">
        <v>70</v>
      </c>
      <c r="C518" s="5" t="s">
        <v>13099</v>
      </c>
      <c r="D518" s="30">
        <v>0.22321759259259258</v>
      </c>
      <c r="E518" s="37">
        <f t="shared" si="32"/>
        <v>0.99806576402321079</v>
      </c>
      <c r="F518" s="37">
        <f t="shared" si="33"/>
        <v>1.4972161077301567</v>
      </c>
      <c r="G518" s="4" t="str">
        <f t="shared" si="34"/>
        <v>Start group 6 for 50km</v>
      </c>
      <c r="H518" s="4" t="str">
        <f t="shared" si="35"/>
        <v>Start group 6 for 100km</v>
      </c>
    </row>
    <row r="519" spans="1:8">
      <c r="A519" s="4">
        <v>517</v>
      </c>
      <c r="B519" s="5" t="s">
        <v>94</v>
      </c>
      <c r="C519" s="5" t="s">
        <v>13100</v>
      </c>
      <c r="D519" s="30">
        <v>0.24135416666666668</v>
      </c>
      <c r="E519" s="37">
        <f t="shared" si="32"/>
        <v>1</v>
      </c>
      <c r="F519" s="37">
        <f t="shared" si="33"/>
        <v>1.7001165350252494</v>
      </c>
      <c r="G519" s="4" t="str">
        <f t="shared" si="34"/>
        <v>Start group 6 for 50km</v>
      </c>
      <c r="H519" s="4" t="str">
        <f t="shared" si="35"/>
        <v>Start group 6 for 100km</v>
      </c>
    </row>
    <row r="520" spans="1:8">
      <c r="A520" s="4" t="s">
        <v>76</v>
      </c>
      <c r="B520" s="5" t="s">
        <v>58</v>
      </c>
      <c r="C520" s="5" t="s">
        <v>13101</v>
      </c>
      <c r="D520" s="30"/>
      <c r="E520" s="5"/>
      <c r="F520" s="5"/>
      <c r="G520" s="5"/>
      <c r="H520" s="5"/>
    </row>
    <row r="521" spans="1:8">
      <c r="A521" s="4" t="s">
        <v>76</v>
      </c>
      <c r="B521" s="5" t="s">
        <v>470</v>
      </c>
      <c r="C521" s="5" t="s">
        <v>13023</v>
      </c>
      <c r="D521" s="30"/>
      <c r="E521" s="5"/>
      <c r="F521" s="5"/>
      <c r="G521" s="5"/>
      <c r="H521" s="5"/>
    </row>
    <row r="522" spans="1:8">
      <c r="A522" s="4" t="s">
        <v>76</v>
      </c>
      <c r="B522" s="5" t="s">
        <v>35</v>
      </c>
      <c r="C522" s="5" t="s">
        <v>10079</v>
      </c>
      <c r="D522" s="30"/>
      <c r="E522" s="5"/>
      <c r="F522" s="5"/>
      <c r="G522" s="5"/>
      <c r="H522" s="5"/>
    </row>
    <row r="523" spans="1:8">
      <c r="A523" s="4" t="s">
        <v>76</v>
      </c>
      <c r="B523" s="5" t="s">
        <v>71</v>
      </c>
      <c r="C523" s="5" t="s">
        <v>10321</v>
      </c>
      <c r="D523" s="30"/>
      <c r="E523" s="5"/>
      <c r="F523" s="5"/>
      <c r="G523" s="5"/>
      <c r="H523" s="5"/>
    </row>
    <row r="524" spans="1:8">
      <c r="A524" s="4" t="s">
        <v>76</v>
      </c>
      <c r="B524" s="5" t="s">
        <v>67</v>
      </c>
      <c r="C524" s="5" t="s">
        <v>13102</v>
      </c>
      <c r="D524" s="30"/>
      <c r="E524" s="5"/>
      <c r="F524" s="5"/>
      <c r="G524" s="5"/>
      <c r="H524" s="5"/>
    </row>
    <row r="525" spans="1:8">
      <c r="A525" s="4" t="s">
        <v>76</v>
      </c>
      <c r="B525" s="5" t="s">
        <v>49</v>
      </c>
      <c r="C525" s="5" t="s">
        <v>7319</v>
      </c>
      <c r="D525" s="30"/>
      <c r="E525" s="5"/>
      <c r="F525" s="5"/>
      <c r="G525" s="5"/>
      <c r="H525" s="5"/>
    </row>
    <row r="526" spans="1:8">
      <c r="A526" s="4" t="s">
        <v>76</v>
      </c>
      <c r="B526" s="5" t="s">
        <v>79</v>
      </c>
      <c r="C526" s="5" t="s">
        <v>5887</v>
      </c>
      <c r="D526" s="30"/>
      <c r="E526" s="5"/>
      <c r="F526" s="5"/>
      <c r="G526" s="5"/>
      <c r="H526" s="5"/>
    </row>
    <row r="527" spans="1:8">
      <c r="A527" s="4" t="s">
        <v>76</v>
      </c>
      <c r="B527" s="5" t="s">
        <v>293</v>
      </c>
      <c r="C527" s="5" t="s">
        <v>10529</v>
      </c>
      <c r="D527" s="30"/>
      <c r="E527" s="5"/>
      <c r="F527" s="5"/>
      <c r="G527" s="5"/>
      <c r="H527" s="5"/>
    </row>
  </sheetData>
  <sortState ref="A1:L536">
    <sortCondition ref="D1:D536"/>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8"/>
  <sheetViews>
    <sheetView workbookViewId="0"/>
  </sheetViews>
  <sheetFormatPr baseColWidth="10" defaultRowHeight="15" x14ac:dyDescent="0"/>
  <cols>
    <col min="1" max="1" width="10.83203125" style="3"/>
    <col min="2" max="2" width="21" customWidth="1"/>
    <col min="3" max="3" width="25.1640625" customWidth="1"/>
    <col min="5" max="5" width="16.83203125" customWidth="1"/>
    <col min="6" max="6" width="19.83203125" customWidth="1"/>
    <col min="7" max="7" width="25.33203125" customWidth="1"/>
    <col min="8" max="8" width="26.83203125" customWidth="1"/>
  </cols>
  <sheetData>
    <row r="1" spans="1:8" ht="39" customHeight="1">
      <c r="A1" s="110" t="s">
        <v>12961</v>
      </c>
      <c r="D1" s="48"/>
      <c r="G1" s="137" t="s">
        <v>14561</v>
      </c>
      <c r="H1" s="137"/>
    </row>
    <row r="2" spans="1:8" ht="45">
      <c r="A2" s="22" t="s">
        <v>75</v>
      </c>
      <c r="B2" s="13" t="s">
        <v>74</v>
      </c>
      <c r="C2" s="33" t="s">
        <v>180</v>
      </c>
      <c r="D2" s="13" t="s">
        <v>764</v>
      </c>
      <c r="E2" s="34" t="s">
        <v>1499</v>
      </c>
      <c r="F2" s="38" t="s">
        <v>1500</v>
      </c>
      <c r="G2" s="103" t="s">
        <v>14559</v>
      </c>
      <c r="H2" s="104" t="s">
        <v>14560</v>
      </c>
    </row>
    <row r="3" spans="1:8">
      <c r="A3" s="4">
        <v>1</v>
      </c>
      <c r="B3" s="5" t="s">
        <v>293</v>
      </c>
      <c r="C3" s="5" t="s">
        <v>10529</v>
      </c>
      <c r="D3" s="30">
        <v>8.6574074074074081E-2</v>
      </c>
      <c r="E3" s="37">
        <f>A3/326</f>
        <v>3.0674846625766872E-3</v>
      </c>
      <c r="F3" s="37">
        <f>((HOUR(D3)*60+MINUTE(D3)+SECOND(D3)/60)-(HOUR($D$3)*60+MINUTE($D$3)+SECOND($D$3)/60))/(HOUR($D$3)*60+MINUTE($D$3)+SECOND($D$3)/60)</f>
        <v>0</v>
      </c>
      <c r="G3" s="4">
        <f>IF(E3&lt;=15%,1,IF(E3&lt;=30%,2,IF(E3&lt;=45%,3,IF(E3&lt;=60%,4,IF(E3&lt;=80%,5,6)))))</f>
        <v>1</v>
      </c>
      <c r="H3" s="4" t="e">
        <f>IF(#REF!&lt;=15%,1,IF(#REF!&lt;=30%,2,IF(#REF!&lt;=45%,3,IF(#REF!&lt;=60%,4,IF(#REF!&lt;=80%,5,6)))))</f>
        <v>#REF!</v>
      </c>
    </row>
    <row r="4" spans="1:8">
      <c r="A4" s="4">
        <v>2</v>
      </c>
      <c r="B4" s="5" t="s">
        <v>258</v>
      </c>
      <c r="C4" s="5" t="s">
        <v>7671</v>
      </c>
      <c r="D4" s="30">
        <v>8.6597222222222214E-2</v>
      </c>
      <c r="E4" s="37">
        <f t="shared" ref="E4:E67" si="0">A4/326</f>
        <v>6.1349693251533744E-3</v>
      </c>
      <c r="F4" s="37">
        <f t="shared" ref="F4:F67" si="1">((HOUR(D4)*60+MINUTE(D4)+SECOND(D4)/60)-(HOUR($D$3)*60+MINUTE($D$3)+SECOND($D$3)/60))/(HOUR($D$3)*60+MINUTE($D$3)+SECOND($D$3)/60)</f>
        <v>2.673796791443698E-4</v>
      </c>
      <c r="G4" s="4">
        <f>IF(E4&lt;=15%,1,IF(E4&lt;=30%,2,IF(E4&lt;=45%,3,IF(E4&lt;=60%,4,IF(E4&lt;=80%,5,6)))))</f>
        <v>1</v>
      </c>
      <c r="H4" s="4" t="e">
        <f>IF(#REF!&lt;=15%,1,IF(#REF!&lt;=30%,2,IF(#REF!&lt;=45%,3,IF(#REF!&lt;=60%,4,IF(#REF!&lt;=80%,5,6)))))</f>
        <v>#REF!</v>
      </c>
    </row>
    <row r="5" spans="1:8">
      <c r="A5" s="4">
        <v>3</v>
      </c>
      <c r="B5" s="5" t="s">
        <v>7170</v>
      </c>
      <c r="C5" s="5" t="s">
        <v>7184</v>
      </c>
      <c r="D5" s="30">
        <v>8.8298611111111105E-2</v>
      </c>
      <c r="E5" s="37">
        <f t="shared" si="0"/>
        <v>9.202453987730062E-3</v>
      </c>
      <c r="F5" s="37">
        <f t="shared" si="1"/>
        <v>1.9919786096256692E-2</v>
      </c>
      <c r="G5" s="4">
        <f>IF(E5&lt;=15%,1,IF(E5&lt;=30%,2,IF(E5&lt;=45%,3,IF(E5&lt;=60%,4,IF(E5&lt;=80%,5,6)))))</f>
        <v>1</v>
      </c>
      <c r="H5" s="4" t="e">
        <f>IF(#REF!&lt;=15%,1,IF(#REF!&lt;=30%,2,IF(#REF!&lt;=45%,3,IF(#REF!&lt;=60%,4,IF(#REF!&lt;=80%,5,6)))))</f>
        <v>#REF!</v>
      </c>
    </row>
    <row r="6" spans="1:8">
      <c r="A6" s="4">
        <v>4</v>
      </c>
      <c r="B6" s="5" t="s">
        <v>28</v>
      </c>
      <c r="C6" s="5" t="s">
        <v>9917</v>
      </c>
      <c r="D6" s="30">
        <v>8.8877314814814812E-2</v>
      </c>
      <c r="E6" s="37">
        <f t="shared" si="0"/>
        <v>1.2269938650306749E-2</v>
      </c>
      <c r="F6" s="37">
        <f t="shared" si="1"/>
        <v>2.6604278074866278E-2</v>
      </c>
      <c r="G6" s="4">
        <f>IF(E6&lt;=15%,1,IF(E6&lt;=30%,2,IF(E6&lt;=45%,3,IF(E6&lt;=60%,4,IF(E6&lt;=80%,5,6)))))</f>
        <v>1</v>
      </c>
      <c r="H6" s="4" t="e">
        <f>IF(#REF!&lt;=15%,1,IF(#REF!&lt;=30%,2,IF(#REF!&lt;=45%,3,IF(#REF!&lt;=60%,4,IF(#REF!&lt;=80%,5,6)))))</f>
        <v>#REF!</v>
      </c>
    </row>
    <row r="7" spans="1:8">
      <c r="A7" s="4">
        <v>5</v>
      </c>
      <c r="B7" s="5" t="s">
        <v>28</v>
      </c>
      <c r="C7" s="5" t="s">
        <v>7530</v>
      </c>
      <c r="D7" s="30">
        <v>8.925925925925926E-2</v>
      </c>
      <c r="E7" s="37">
        <f t="shared" si="0"/>
        <v>1.5337423312883436E-2</v>
      </c>
      <c r="F7" s="37">
        <f t="shared" si="1"/>
        <v>3.1016042780748609E-2</v>
      </c>
      <c r="G7" s="4">
        <f>IF(E7&lt;=15%,1,IF(E7&lt;=30%,2,IF(E7&lt;=45%,3,IF(E7&lt;=60%,4,IF(E7&lt;=80%,5,6)))))</f>
        <v>1</v>
      </c>
      <c r="H7" s="4" t="e">
        <f>IF(#REF!&lt;=15%,1,IF(#REF!&lt;=30%,2,IF(#REF!&lt;=45%,3,IF(#REF!&lt;=60%,4,IF(#REF!&lt;=80%,5,6)))))</f>
        <v>#REF!</v>
      </c>
    </row>
    <row r="8" spans="1:8">
      <c r="A8" s="4">
        <v>6</v>
      </c>
      <c r="B8" s="5" t="s">
        <v>22</v>
      </c>
      <c r="C8" s="5" t="s">
        <v>10253</v>
      </c>
      <c r="D8" s="30">
        <v>9.3078703703703705E-2</v>
      </c>
      <c r="E8" s="37">
        <f t="shared" si="0"/>
        <v>1.8404907975460124E-2</v>
      </c>
      <c r="F8" s="37">
        <f t="shared" si="1"/>
        <v>7.5133689839572138E-2</v>
      </c>
      <c r="G8" s="4">
        <f>IF(E8&lt;=15%,1,IF(E8&lt;=30%,2,IF(E8&lt;=45%,3,IF(E8&lt;=60%,4,IF(E8&lt;=80%,5,6)))))</f>
        <v>1</v>
      </c>
      <c r="H8" s="4" t="e">
        <f>IF(#REF!&lt;=15%,1,IF(#REF!&lt;=30%,2,IF(#REF!&lt;=45%,3,IF(#REF!&lt;=60%,4,IF(#REF!&lt;=80%,5,6)))))</f>
        <v>#REF!</v>
      </c>
    </row>
    <row r="9" spans="1:8">
      <c r="A9" s="4">
        <v>7</v>
      </c>
      <c r="B9" s="5" t="s">
        <v>79</v>
      </c>
      <c r="C9" s="5" t="s">
        <v>5887</v>
      </c>
      <c r="D9" s="30">
        <v>9.3275462962962963E-2</v>
      </c>
      <c r="E9" s="37">
        <f t="shared" si="0"/>
        <v>2.1472392638036811E-2</v>
      </c>
      <c r="F9" s="37">
        <f t="shared" si="1"/>
        <v>7.7406417112299397E-2</v>
      </c>
      <c r="G9" s="4">
        <f>IF(E9&lt;=15%,1,IF(E9&lt;=30%,2,IF(E9&lt;=45%,3,IF(E9&lt;=60%,4,IF(E9&lt;=80%,5,6)))))</f>
        <v>1</v>
      </c>
      <c r="H9" s="4" t="e">
        <f>IF(#REF!&lt;=15%,1,IF(#REF!&lt;=30%,2,IF(#REF!&lt;=45%,3,IF(#REF!&lt;=60%,4,IF(#REF!&lt;=80%,5,6)))))</f>
        <v>#REF!</v>
      </c>
    </row>
    <row r="10" spans="1:8">
      <c r="A10" s="4">
        <v>8</v>
      </c>
      <c r="B10" s="5" t="s">
        <v>12</v>
      </c>
      <c r="C10" s="5" t="s">
        <v>9915</v>
      </c>
      <c r="D10" s="30">
        <v>9.3865740740740736E-2</v>
      </c>
      <c r="E10" s="37">
        <f t="shared" si="0"/>
        <v>2.4539877300613498E-2</v>
      </c>
      <c r="F10" s="37">
        <f t="shared" si="1"/>
        <v>8.4224598930481162E-2</v>
      </c>
      <c r="G10" s="4">
        <f>IF(E10&lt;=15%,1,IF(E10&lt;=30%,2,IF(E10&lt;=45%,3,IF(E10&lt;=60%,4,IF(E10&lt;=80%,5,6)))))</f>
        <v>1</v>
      </c>
      <c r="H10" s="4" t="e">
        <f>IF(#REF!&lt;=15%,1,IF(#REF!&lt;=30%,2,IF(#REF!&lt;=45%,3,IF(#REF!&lt;=60%,4,IF(#REF!&lt;=80%,5,6)))))</f>
        <v>#REF!</v>
      </c>
    </row>
    <row r="11" spans="1:8">
      <c r="A11" s="4">
        <v>9</v>
      </c>
      <c r="B11" s="5" t="s">
        <v>3280</v>
      </c>
      <c r="C11" s="5" t="s">
        <v>12814</v>
      </c>
      <c r="D11" s="30">
        <v>9.3865740740740736E-2</v>
      </c>
      <c r="E11" s="37">
        <f t="shared" si="0"/>
        <v>2.7607361963190184E-2</v>
      </c>
      <c r="F11" s="37">
        <f t="shared" si="1"/>
        <v>8.4224598930481162E-2</v>
      </c>
      <c r="G11" s="4">
        <f>IF(E11&lt;=15%,1,IF(E11&lt;=30%,2,IF(E11&lt;=45%,3,IF(E11&lt;=60%,4,IF(E11&lt;=80%,5,6)))))</f>
        <v>1</v>
      </c>
      <c r="H11" s="4" t="e">
        <f>IF(#REF!&lt;=15%,1,IF(#REF!&lt;=30%,2,IF(#REF!&lt;=45%,3,IF(#REF!&lt;=60%,4,IF(#REF!&lt;=80%,5,6)))))</f>
        <v>#REF!</v>
      </c>
    </row>
    <row r="12" spans="1:8">
      <c r="A12" s="4">
        <v>10</v>
      </c>
      <c r="B12" s="5" t="s">
        <v>1509</v>
      </c>
      <c r="C12" s="5" t="s">
        <v>5638</v>
      </c>
      <c r="D12" s="30">
        <v>9.3969907407407405E-2</v>
      </c>
      <c r="E12" s="37">
        <f t="shared" si="0"/>
        <v>3.0674846625766871E-2</v>
      </c>
      <c r="F12" s="37">
        <f t="shared" si="1"/>
        <v>8.5427807486630938E-2</v>
      </c>
      <c r="G12" s="4">
        <f>IF(E12&lt;=15%,1,IF(E12&lt;=30%,2,IF(E12&lt;=45%,3,IF(E12&lt;=60%,4,IF(E12&lt;=80%,5,6)))))</f>
        <v>1</v>
      </c>
      <c r="H12" s="4" t="e">
        <f>IF(#REF!&lt;=15%,1,IF(#REF!&lt;=30%,2,IF(#REF!&lt;=45%,3,IF(#REF!&lt;=60%,4,IF(#REF!&lt;=80%,5,6)))))</f>
        <v>#REF!</v>
      </c>
    </row>
    <row r="13" spans="1:8">
      <c r="A13" s="4">
        <v>11</v>
      </c>
      <c r="B13" s="5" t="s">
        <v>7</v>
      </c>
      <c r="C13" s="5" t="s">
        <v>8284</v>
      </c>
      <c r="D13" s="30">
        <v>9.4282407407407412E-2</v>
      </c>
      <c r="E13" s="37">
        <f t="shared" si="0"/>
        <v>3.3742331288343558E-2</v>
      </c>
      <c r="F13" s="37">
        <f t="shared" si="1"/>
        <v>8.9037433155080281E-2</v>
      </c>
      <c r="G13" s="4">
        <f>IF(E13&lt;=15%,1,IF(E13&lt;=30%,2,IF(E13&lt;=45%,3,IF(E13&lt;=60%,4,IF(E13&lt;=80%,5,6)))))</f>
        <v>1</v>
      </c>
      <c r="H13" s="4" t="e">
        <f>IF(#REF!&lt;=15%,1,IF(#REF!&lt;=30%,2,IF(#REF!&lt;=45%,3,IF(#REF!&lt;=60%,4,IF(#REF!&lt;=80%,5,6)))))</f>
        <v>#REF!</v>
      </c>
    </row>
    <row r="14" spans="1:8">
      <c r="A14" s="4">
        <v>12</v>
      </c>
      <c r="B14" s="5" t="s">
        <v>127</v>
      </c>
      <c r="C14" s="5" t="s">
        <v>5674</v>
      </c>
      <c r="D14" s="30">
        <v>9.4664351851851847E-2</v>
      </c>
      <c r="E14" s="37">
        <f t="shared" si="0"/>
        <v>3.6809815950920248E-2</v>
      </c>
      <c r="F14" s="37">
        <f t="shared" si="1"/>
        <v>9.3449197860962493E-2</v>
      </c>
      <c r="G14" s="4">
        <f>IF(E14&lt;=15%,1,IF(E14&lt;=30%,2,IF(E14&lt;=45%,3,IF(E14&lt;=60%,4,IF(E14&lt;=80%,5,6)))))</f>
        <v>1</v>
      </c>
      <c r="H14" s="4" t="e">
        <f>IF(#REF!&lt;=15%,1,IF(#REF!&lt;=30%,2,IF(#REF!&lt;=45%,3,IF(#REF!&lt;=60%,4,IF(#REF!&lt;=80%,5,6)))))</f>
        <v>#REF!</v>
      </c>
    </row>
    <row r="15" spans="1:8">
      <c r="A15" s="4">
        <v>13</v>
      </c>
      <c r="B15" s="5" t="s">
        <v>2969</v>
      </c>
      <c r="C15" s="5" t="s">
        <v>7915</v>
      </c>
      <c r="D15" s="30">
        <v>9.5833333333333326E-2</v>
      </c>
      <c r="E15" s="37">
        <f t="shared" si="0"/>
        <v>3.9877300613496931E-2</v>
      </c>
      <c r="F15" s="37">
        <f t="shared" si="1"/>
        <v>0.10695187165775397</v>
      </c>
      <c r="G15" s="4">
        <f>IF(E15&lt;=15%,1,IF(E15&lt;=30%,2,IF(E15&lt;=45%,3,IF(E15&lt;=60%,4,IF(E15&lt;=80%,5,6)))))</f>
        <v>1</v>
      </c>
      <c r="H15" s="4" t="e">
        <f>IF(#REF!&lt;=15%,1,IF(#REF!&lt;=30%,2,IF(#REF!&lt;=45%,3,IF(#REF!&lt;=60%,4,IF(#REF!&lt;=80%,5,6)))))</f>
        <v>#REF!</v>
      </c>
    </row>
    <row r="16" spans="1:8">
      <c r="A16" s="4">
        <v>14</v>
      </c>
      <c r="B16" s="5" t="s">
        <v>55</v>
      </c>
      <c r="C16" s="5" t="s">
        <v>5643</v>
      </c>
      <c r="D16" s="30">
        <v>9.7372685185185173E-2</v>
      </c>
      <c r="E16" s="37">
        <f t="shared" si="0"/>
        <v>4.2944785276073622E-2</v>
      </c>
      <c r="F16" s="37">
        <f t="shared" si="1"/>
        <v>0.12473262032085558</v>
      </c>
      <c r="G16" s="4">
        <f>IF(E16&lt;=15%,1,IF(E16&lt;=30%,2,IF(E16&lt;=45%,3,IF(E16&lt;=60%,4,IF(E16&lt;=80%,5,6)))))</f>
        <v>1</v>
      </c>
      <c r="H16" s="4" t="e">
        <f>IF(#REF!&lt;=15%,1,IF(#REF!&lt;=30%,2,IF(#REF!&lt;=45%,3,IF(#REF!&lt;=60%,4,IF(#REF!&lt;=80%,5,6)))))</f>
        <v>#REF!</v>
      </c>
    </row>
    <row r="17" spans="1:8">
      <c r="A17" s="4">
        <v>15</v>
      </c>
      <c r="B17" s="5" t="s">
        <v>129</v>
      </c>
      <c r="C17" s="5" t="s">
        <v>12815</v>
      </c>
      <c r="D17" s="30">
        <v>9.746527777777779E-2</v>
      </c>
      <c r="E17" s="37">
        <f t="shared" si="0"/>
        <v>4.6012269938650305E-2</v>
      </c>
      <c r="F17" s="37">
        <f t="shared" si="1"/>
        <v>0.12580213903743306</v>
      </c>
      <c r="G17" s="4">
        <f>IF(E17&lt;=15%,1,IF(E17&lt;=30%,2,IF(E17&lt;=45%,3,IF(E17&lt;=60%,4,IF(E17&lt;=80%,5,6)))))</f>
        <v>1</v>
      </c>
      <c r="H17" s="4" t="e">
        <f>IF(#REF!&lt;=15%,1,IF(#REF!&lt;=30%,2,IF(#REF!&lt;=45%,3,IF(#REF!&lt;=60%,4,IF(#REF!&lt;=80%,5,6)))))</f>
        <v>#REF!</v>
      </c>
    </row>
    <row r="18" spans="1:8">
      <c r="A18" s="4">
        <v>16</v>
      </c>
      <c r="B18" s="5" t="s">
        <v>742</v>
      </c>
      <c r="C18" s="5" t="s">
        <v>9919</v>
      </c>
      <c r="D18" s="30">
        <v>9.825231481481482E-2</v>
      </c>
      <c r="E18" s="37">
        <f t="shared" si="0"/>
        <v>4.9079754601226995E-2</v>
      </c>
      <c r="F18" s="37">
        <f t="shared" si="1"/>
        <v>0.1348930481283421</v>
      </c>
      <c r="G18" s="4">
        <f>IF(E18&lt;=15%,1,IF(E18&lt;=30%,2,IF(E18&lt;=45%,3,IF(E18&lt;=60%,4,IF(E18&lt;=80%,5,6)))))</f>
        <v>1</v>
      </c>
      <c r="H18" s="4" t="e">
        <f>IF(#REF!&lt;=15%,1,IF(#REF!&lt;=30%,2,IF(#REF!&lt;=45%,3,IF(#REF!&lt;=60%,4,IF(#REF!&lt;=80%,5,6)))))</f>
        <v>#REF!</v>
      </c>
    </row>
    <row r="19" spans="1:8">
      <c r="A19" s="4">
        <v>17</v>
      </c>
      <c r="B19" s="5" t="s">
        <v>2547</v>
      </c>
      <c r="C19" s="5" t="s">
        <v>12816</v>
      </c>
      <c r="D19" s="30">
        <v>9.8425925925925917E-2</v>
      </c>
      <c r="E19" s="37">
        <f t="shared" si="0"/>
        <v>5.2147239263803678E-2</v>
      </c>
      <c r="F19" s="37">
        <f t="shared" si="1"/>
        <v>0.13689839572192497</v>
      </c>
      <c r="G19" s="4">
        <f>IF(E19&lt;=15%,1,IF(E19&lt;=30%,2,IF(E19&lt;=45%,3,IF(E19&lt;=60%,4,IF(E19&lt;=80%,5,6)))))</f>
        <v>1</v>
      </c>
      <c r="H19" s="4" t="e">
        <f>IF(#REF!&lt;=15%,1,IF(#REF!&lt;=30%,2,IF(#REF!&lt;=45%,3,IF(#REF!&lt;=60%,4,IF(#REF!&lt;=80%,5,6)))))</f>
        <v>#REF!</v>
      </c>
    </row>
    <row r="20" spans="1:8">
      <c r="A20" s="4">
        <v>18</v>
      </c>
      <c r="B20" s="5" t="s">
        <v>27</v>
      </c>
      <c r="C20" s="5" t="s">
        <v>9498</v>
      </c>
      <c r="D20" s="30">
        <v>9.8807870370370365E-2</v>
      </c>
      <c r="E20" s="37">
        <f t="shared" si="0"/>
        <v>5.5214723926380369E-2</v>
      </c>
      <c r="F20" s="37">
        <f t="shared" si="1"/>
        <v>0.14131016042780742</v>
      </c>
      <c r="G20" s="4">
        <f>IF(E20&lt;=15%,1,IF(E20&lt;=30%,2,IF(E20&lt;=45%,3,IF(E20&lt;=60%,4,IF(E20&lt;=80%,5,6)))))</f>
        <v>1</v>
      </c>
      <c r="H20" s="4" t="e">
        <f>IF(#REF!&lt;=15%,1,IF(#REF!&lt;=30%,2,IF(#REF!&lt;=45%,3,IF(#REF!&lt;=60%,4,IF(#REF!&lt;=80%,5,6)))))</f>
        <v>#REF!</v>
      </c>
    </row>
    <row r="21" spans="1:8">
      <c r="A21" s="4">
        <v>19</v>
      </c>
      <c r="B21" s="5" t="s">
        <v>833</v>
      </c>
      <c r="C21" s="5" t="s">
        <v>7317</v>
      </c>
      <c r="D21" s="30">
        <v>9.8877314814814821E-2</v>
      </c>
      <c r="E21" s="37">
        <f t="shared" si="0"/>
        <v>5.8282208588957052E-2</v>
      </c>
      <c r="F21" s="37">
        <f t="shared" si="1"/>
        <v>0.14211229946524054</v>
      </c>
      <c r="G21" s="4">
        <f>IF(E21&lt;=15%,1,IF(E21&lt;=30%,2,IF(E21&lt;=45%,3,IF(E21&lt;=60%,4,IF(E21&lt;=80%,5,6)))))</f>
        <v>1</v>
      </c>
      <c r="H21" s="4" t="e">
        <f>IF(#REF!&lt;=15%,1,IF(#REF!&lt;=30%,2,IF(#REF!&lt;=45%,3,IF(#REF!&lt;=60%,4,IF(#REF!&lt;=80%,5,6)))))</f>
        <v>#REF!</v>
      </c>
    </row>
    <row r="22" spans="1:8">
      <c r="A22" s="4">
        <v>20</v>
      </c>
      <c r="B22" s="5" t="s">
        <v>38</v>
      </c>
      <c r="C22" s="5" t="s">
        <v>12817</v>
      </c>
      <c r="D22" s="30">
        <v>9.8935185185185182E-2</v>
      </c>
      <c r="E22" s="37">
        <f t="shared" si="0"/>
        <v>6.1349693251533742E-2</v>
      </c>
      <c r="F22" s="37">
        <f t="shared" si="1"/>
        <v>0.14278074866310159</v>
      </c>
      <c r="G22" s="4">
        <f>IF(E22&lt;=15%,1,IF(E22&lt;=30%,2,IF(E22&lt;=45%,3,IF(E22&lt;=60%,4,IF(E22&lt;=80%,5,6)))))</f>
        <v>1</v>
      </c>
      <c r="H22" s="4" t="e">
        <f>IF(#REF!&lt;=15%,1,IF(#REF!&lt;=30%,2,IF(#REF!&lt;=45%,3,IF(#REF!&lt;=60%,4,IF(#REF!&lt;=80%,5,6)))))</f>
        <v>#REF!</v>
      </c>
    </row>
    <row r="23" spans="1:8">
      <c r="A23" s="4">
        <v>21</v>
      </c>
      <c r="B23" s="5" t="s">
        <v>41</v>
      </c>
      <c r="C23" s="5" t="s">
        <v>7319</v>
      </c>
      <c r="D23" s="30">
        <v>9.9618055555555543E-2</v>
      </c>
      <c r="E23" s="37">
        <f t="shared" si="0"/>
        <v>6.4417177914110432E-2</v>
      </c>
      <c r="F23" s="37">
        <f t="shared" si="1"/>
        <v>0.15066844919786082</v>
      </c>
      <c r="G23" s="4">
        <f>IF(E23&lt;=15%,1,IF(E23&lt;=30%,2,IF(E23&lt;=45%,3,IF(E23&lt;=60%,4,IF(E23&lt;=80%,5,6)))))</f>
        <v>1</v>
      </c>
      <c r="H23" s="4" t="e">
        <f>IF(#REF!&lt;=15%,1,IF(#REF!&lt;=30%,2,IF(#REF!&lt;=45%,3,IF(#REF!&lt;=60%,4,IF(#REF!&lt;=80%,5,6)))))</f>
        <v>#REF!</v>
      </c>
    </row>
    <row r="24" spans="1:8">
      <c r="A24" s="4">
        <v>22</v>
      </c>
      <c r="B24" s="5" t="s">
        <v>22</v>
      </c>
      <c r="C24" s="5" t="s">
        <v>9535</v>
      </c>
      <c r="D24" s="30">
        <v>9.9895833333333336E-2</v>
      </c>
      <c r="E24" s="37">
        <f t="shared" si="0"/>
        <v>6.7484662576687116E-2</v>
      </c>
      <c r="F24" s="37">
        <f t="shared" si="1"/>
        <v>0.15387700534759349</v>
      </c>
      <c r="G24" s="4">
        <f>IF(E24&lt;=15%,1,IF(E24&lt;=30%,2,IF(E24&lt;=45%,3,IF(E24&lt;=60%,4,IF(E24&lt;=80%,5,6)))))</f>
        <v>1</v>
      </c>
      <c r="H24" s="4" t="e">
        <f>IF(#REF!&lt;=15%,1,IF(#REF!&lt;=30%,2,IF(#REF!&lt;=45%,3,IF(#REF!&lt;=60%,4,IF(#REF!&lt;=80%,5,6)))))</f>
        <v>#REF!</v>
      </c>
    </row>
    <row r="25" spans="1:8">
      <c r="A25" s="4">
        <v>23</v>
      </c>
      <c r="B25" s="5" t="s">
        <v>131</v>
      </c>
      <c r="C25" s="5" t="s">
        <v>12818</v>
      </c>
      <c r="D25" s="30">
        <v>0.10092592592592592</v>
      </c>
      <c r="E25" s="37">
        <f t="shared" si="0"/>
        <v>7.0552147239263799E-2</v>
      </c>
      <c r="F25" s="37">
        <f t="shared" si="1"/>
        <v>0.16577540106951874</v>
      </c>
      <c r="G25" s="4">
        <f>IF(E25&lt;=15%,1,IF(E25&lt;=30%,2,IF(E25&lt;=45%,3,IF(E25&lt;=60%,4,IF(E25&lt;=80%,5,6)))))</f>
        <v>1</v>
      </c>
      <c r="H25" s="4" t="e">
        <f>IF(#REF!&lt;=15%,1,IF(#REF!&lt;=30%,2,IF(#REF!&lt;=45%,3,IF(#REF!&lt;=60%,4,IF(#REF!&lt;=80%,5,6)))))</f>
        <v>#REF!</v>
      </c>
    </row>
    <row r="26" spans="1:8">
      <c r="A26" s="4">
        <v>24</v>
      </c>
      <c r="B26" s="5" t="s">
        <v>367</v>
      </c>
      <c r="C26" s="5" t="s">
        <v>5885</v>
      </c>
      <c r="D26" s="30">
        <v>0.1013425925925926</v>
      </c>
      <c r="E26" s="37">
        <f t="shared" si="0"/>
        <v>7.3619631901840496E-2</v>
      </c>
      <c r="F26" s="37">
        <f t="shared" si="1"/>
        <v>0.17058823529411762</v>
      </c>
      <c r="G26" s="4">
        <f>IF(E26&lt;=15%,1,IF(E26&lt;=30%,2,IF(E26&lt;=45%,3,IF(E26&lt;=60%,4,IF(E26&lt;=80%,5,6)))))</f>
        <v>1</v>
      </c>
      <c r="H26" s="4" t="e">
        <f>IF(#REF!&lt;=15%,1,IF(#REF!&lt;=30%,2,IF(#REF!&lt;=45%,3,IF(#REF!&lt;=60%,4,IF(#REF!&lt;=80%,5,6)))))</f>
        <v>#REF!</v>
      </c>
    </row>
    <row r="27" spans="1:8">
      <c r="A27" s="4">
        <v>25</v>
      </c>
      <c r="B27" s="5" t="s">
        <v>47</v>
      </c>
      <c r="C27" s="5" t="s">
        <v>9457</v>
      </c>
      <c r="D27" s="30">
        <v>0.10159722222222223</v>
      </c>
      <c r="E27" s="37">
        <f t="shared" si="0"/>
        <v>7.6687116564417179E-2</v>
      </c>
      <c r="F27" s="37">
        <f t="shared" si="1"/>
        <v>0.17352941176470593</v>
      </c>
      <c r="G27" s="4">
        <f>IF(E27&lt;=15%,1,IF(E27&lt;=30%,2,IF(E27&lt;=45%,3,IF(E27&lt;=60%,4,IF(E27&lt;=80%,5,6)))))</f>
        <v>1</v>
      </c>
      <c r="H27" s="4" t="e">
        <f>IF(#REF!&lt;=15%,1,IF(#REF!&lt;=30%,2,IF(#REF!&lt;=45%,3,IF(#REF!&lt;=60%,4,IF(#REF!&lt;=80%,5,6)))))</f>
        <v>#REF!</v>
      </c>
    </row>
    <row r="28" spans="1:8">
      <c r="A28" s="4">
        <v>26</v>
      </c>
      <c r="B28" s="5" t="s">
        <v>132</v>
      </c>
      <c r="C28" s="5" t="s">
        <v>7534</v>
      </c>
      <c r="D28" s="30">
        <v>0.10249999999999999</v>
      </c>
      <c r="E28" s="37">
        <f t="shared" si="0"/>
        <v>7.9754601226993863E-2</v>
      </c>
      <c r="F28" s="37">
        <f t="shared" si="1"/>
        <v>0.18395721925133682</v>
      </c>
      <c r="G28" s="4">
        <f>IF(E28&lt;=15%,1,IF(E28&lt;=30%,2,IF(E28&lt;=45%,3,IF(E28&lt;=60%,4,IF(E28&lt;=80%,5,6)))))</f>
        <v>1</v>
      </c>
      <c r="H28" s="4" t="e">
        <f>IF(#REF!&lt;=15%,1,IF(#REF!&lt;=30%,2,IF(#REF!&lt;=45%,3,IF(#REF!&lt;=60%,4,IF(#REF!&lt;=80%,5,6)))))</f>
        <v>#REF!</v>
      </c>
    </row>
    <row r="29" spans="1:8">
      <c r="A29" s="4">
        <v>27</v>
      </c>
      <c r="B29" s="5" t="s">
        <v>281</v>
      </c>
      <c r="C29" s="5" t="s">
        <v>12819</v>
      </c>
      <c r="D29" s="30">
        <v>0.1029050925925926</v>
      </c>
      <c r="E29" s="37">
        <f t="shared" si="0"/>
        <v>8.2822085889570546E-2</v>
      </c>
      <c r="F29" s="37">
        <f t="shared" si="1"/>
        <v>0.18863636363636363</v>
      </c>
      <c r="G29" s="4">
        <f>IF(E29&lt;=15%,1,IF(E29&lt;=30%,2,IF(E29&lt;=45%,3,IF(E29&lt;=60%,4,IF(E29&lt;=80%,5,6)))))</f>
        <v>1</v>
      </c>
      <c r="H29" s="4" t="e">
        <f>IF(#REF!&lt;=15%,1,IF(#REF!&lt;=30%,2,IF(#REF!&lt;=45%,3,IF(#REF!&lt;=60%,4,IF(#REF!&lt;=80%,5,6)))))</f>
        <v>#REF!</v>
      </c>
    </row>
    <row r="30" spans="1:8">
      <c r="A30" s="4">
        <v>28</v>
      </c>
      <c r="B30" s="5" t="s">
        <v>7140</v>
      </c>
      <c r="C30" s="5" t="s">
        <v>9568</v>
      </c>
      <c r="D30" s="30">
        <v>0.10303240740740742</v>
      </c>
      <c r="E30" s="37">
        <f t="shared" si="0"/>
        <v>8.5889570552147243E-2</v>
      </c>
      <c r="F30" s="37">
        <f t="shared" si="1"/>
        <v>0.19010695187165777</v>
      </c>
      <c r="G30" s="4">
        <f>IF(E30&lt;=15%,1,IF(E30&lt;=30%,2,IF(E30&lt;=45%,3,IF(E30&lt;=60%,4,IF(E30&lt;=80%,5,6)))))</f>
        <v>1</v>
      </c>
      <c r="H30" s="4" t="e">
        <f>IF(#REF!&lt;=15%,1,IF(#REF!&lt;=30%,2,IF(#REF!&lt;=45%,3,IF(#REF!&lt;=60%,4,IF(#REF!&lt;=80%,5,6)))))</f>
        <v>#REF!</v>
      </c>
    </row>
    <row r="31" spans="1:8">
      <c r="A31" s="4">
        <v>29</v>
      </c>
      <c r="B31" s="5" t="s">
        <v>49</v>
      </c>
      <c r="C31" s="5" t="s">
        <v>12820</v>
      </c>
      <c r="D31" s="30">
        <v>0.10319444444444444</v>
      </c>
      <c r="E31" s="37">
        <f t="shared" si="0"/>
        <v>8.8957055214723926E-2</v>
      </c>
      <c r="F31" s="37">
        <f t="shared" si="1"/>
        <v>0.19197860962566834</v>
      </c>
      <c r="G31" s="4">
        <f>IF(E31&lt;=15%,1,IF(E31&lt;=30%,2,IF(E31&lt;=45%,3,IF(E31&lt;=60%,4,IF(E31&lt;=80%,5,6)))))</f>
        <v>1</v>
      </c>
      <c r="H31" s="4" t="e">
        <f>IF(#REF!&lt;=15%,1,IF(#REF!&lt;=30%,2,IF(#REF!&lt;=45%,3,IF(#REF!&lt;=60%,4,IF(#REF!&lt;=80%,5,6)))))</f>
        <v>#REF!</v>
      </c>
    </row>
    <row r="32" spans="1:8">
      <c r="A32" s="4">
        <v>30</v>
      </c>
      <c r="B32" s="5" t="s">
        <v>94</v>
      </c>
      <c r="C32" s="5" t="s">
        <v>5728</v>
      </c>
      <c r="D32" s="30">
        <v>0.10354166666666666</v>
      </c>
      <c r="E32" s="37">
        <f t="shared" si="0"/>
        <v>9.202453987730061E-2</v>
      </c>
      <c r="F32" s="37">
        <f t="shared" si="1"/>
        <v>0.19598930481283414</v>
      </c>
      <c r="G32" s="4">
        <f>IF(E32&lt;=15%,1,IF(E32&lt;=30%,2,IF(E32&lt;=45%,3,IF(E32&lt;=60%,4,IF(E32&lt;=80%,5,6)))))</f>
        <v>1</v>
      </c>
      <c r="H32" s="4" t="e">
        <f>IF(#REF!&lt;=15%,1,IF(#REF!&lt;=30%,2,IF(#REF!&lt;=45%,3,IF(#REF!&lt;=60%,4,IF(#REF!&lt;=80%,5,6)))))</f>
        <v>#REF!</v>
      </c>
    </row>
    <row r="33" spans="1:8">
      <c r="A33" s="4">
        <v>31</v>
      </c>
      <c r="B33" s="5" t="s">
        <v>281</v>
      </c>
      <c r="C33" s="5" t="s">
        <v>12821</v>
      </c>
      <c r="D33" s="30">
        <v>0.10379629629629629</v>
      </c>
      <c r="E33" s="37">
        <f t="shared" si="0"/>
        <v>9.5092024539877307E-2</v>
      </c>
      <c r="F33" s="37">
        <f t="shared" si="1"/>
        <v>0.19893048128342242</v>
      </c>
      <c r="G33" s="4">
        <f>IF(E33&lt;=15%,1,IF(E33&lt;=30%,2,IF(E33&lt;=45%,3,IF(E33&lt;=60%,4,IF(E33&lt;=80%,5,6)))))</f>
        <v>1</v>
      </c>
      <c r="H33" s="4" t="e">
        <f>IF(#REF!&lt;=15%,1,IF(#REF!&lt;=30%,2,IF(#REF!&lt;=45%,3,IF(#REF!&lt;=60%,4,IF(#REF!&lt;=80%,5,6)))))</f>
        <v>#REF!</v>
      </c>
    </row>
    <row r="34" spans="1:8">
      <c r="A34" s="4">
        <v>32</v>
      </c>
      <c r="B34" s="5" t="s">
        <v>1</v>
      </c>
      <c r="C34" s="5" t="s">
        <v>10741</v>
      </c>
      <c r="D34" s="30">
        <v>0.10458333333333332</v>
      </c>
      <c r="E34" s="37">
        <f t="shared" si="0"/>
        <v>9.815950920245399E-2</v>
      </c>
      <c r="F34" s="37">
        <f t="shared" si="1"/>
        <v>0.20802139037433146</v>
      </c>
      <c r="G34" s="4">
        <f>IF(E34&lt;=15%,1,IF(E34&lt;=30%,2,IF(E34&lt;=45%,3,IF(E34&lt;=60%,4,IF(E34&lt;=80%,5,6)))))</f>
        <v>1</v>
      </c>
      <c r="H34" s="4" t="e">
        <f>IF(#REF!&lt;=15%,1,IF(#REF!&lt;=30%,2,IF(#REF!&lt;=45%,3,IF(#REF!&lt;=60%,4,IF(#REF!&lt;=80%,5,6)))))</f>
        <v>#REF!</v>
      </c>
    </row>
    <row r="35" spans="1:8">
      <c r="A35" s="4">
        <v>33</v>
      </c>
      <c r="B35" s="5" t="s">
        <v>6585</v>
      </c>
      <c r="C35" s="5" t="s">
        <v>9663</v>
      </c>
      <c r="D35" s="30">
        <v>0.1049537037037037</v>
      </c>
      <c r="E35" s="37">
        <f t="shared" si="0"/>
        <v>0.10122699386503067</v>
      </c>
      <c r="F35" s="37">
        <f t="shared" si="1"/>
        <v>0.21229946524064161</v>
      </c>
      <c r="G35" s="4">
        <f>IF(E35&lt;=15%,1,IF(E35&lt;=30%,2,IF(E35&lt;=45%,3,IF(E35&lt;=60%,4,IF(E35&lt;=80%,5,6)))))</f>
        <v>1</v>
      </c>
      <c r="H35" s="4" t="e">
        <f>IF(#REF!&lt;=15%,1,IF(#REF!&lt;=30%,2,IF(#REF!&lt;=45%,3,IF(#REF!&lt;=60%,4,IF(#REF!&lt;=80%,5,6)))))</f>
        <v>#REF!</v>
      </c>
    </row>
    <row r="36" spans="1:8">
      <c r="A36" s="4">
        <v>34</v>
      </c>
      <c r="B36" s="5" t="s">
        <v>152</v>
      </c>
      <c r="C36" s="5" t="s">
        <v>7207</v>
      </c>
      <c r="D36" s="30">
        <v>0.10584490740740742</v>
      </c>
      <c r="E36" s="37">
        <f t="shared" si="0"/>
        <v>0.10429447852760736</v>
      </c>
      <c r="F36" s="37">
        <f t="shared" si="1"/>
        <v>0.22259358288770043</v>
      </c>
      <c r="G36" s="4">
        <f>IF(E36&lt;=15%,1,IF(E36&lt;=30%,2,IF(E36&lt;=45%,3,IF(E36&lt;=60%,4,IF(E36&lt;=80%,5,6)))))</f>
        <v>1</v>
      </c>
      <c r="H36" s="4" t="e">
        <f>IF(#REF!&lt;=15%,1,IF(#REF!&lt;=30%,2,IF(#REF!&lt;=45%,3,IF(#REF!&lt;=60%,4,IF(#REF!&lt;=80%,5,6)))))</f>
        <v>#REF!</v>
      </c>
    </row>
    <row r="37" spans="1:8">
      <c r="A37" s="4">
        <v>35</v>
      </c>
      <c r="B37" s="5" t="s">
        <v>10811</v>
      </c>
      <c r="C37" s="5" t="s">
        <v>12822</v>
      </c>
      <c r="D37" s="30">
        <v>0.10589120370370371</v>
      </c>
      <c r="E37" s="37">
        <f t="shared" si="0"/>
        <v>0.10736196319018405</v>
      </c>
      <c r="F37" s="37">
        <f t="shared" si="1"/>
        <v>0.22312834224598915</v>
      </c>
      <c r="G37" s="4">
        <f>IF(E37&lt;=15%,1,IF(E37&lt;=30%,2,IF(E37&lt;=45%,3,IF(E37&lt;=60%,4,IF(E37&lt;=80%,5,6)))))</f>
        <v>1</v>
      </c>
      <c r="H37" s="4" t="e">
        <f>IF(#REF!&lt;=15%,1,IF(#REF!&lt;=30%,2,IF(#REF!&lt;=45%,3,IF(#REF!&lt;=60%,4,IF(#REF!&lt;=80%,5,6)))))</f>
        <v>#REF!</v>
      </c>
    </row>
    <row r="38" spans="1:8">
      <c r="A38" s="4">
        <v>36</v>
      </c>
      <c r="B38" s="5" t="s">
        <v>12824</v>
      </c>
      <c r="C38" s="5" t="s">
        <v>12823</v>
      </c>
      <c r="D38" s="30">
        <v>0.10613425925925928</v>
      </c>
      <c r="E38" s="37">
        <f t="shared" si="0"/>
        <v>0.11042944785276074</v>
      </c>
      <c r="F38" s="37">
        <f t="shared" si="1"/>
        <v>0.22593582887700539</v>
      </c>
      <c r="G38" s="4">
        <f>IF(E38&lt;=15%,1,IF(E38&lt;=30%,2,IF(E38&lt;=45%,3,IF(E38&lt;=60%,4,IF(E38&lt;=80%,5,6)))))</f>
        <v>1</v>
      </c>
      <c r="H38" s="4" t="e">
        <f>IF(#REF!&lt;=15%,1,IF(#REF!&lt;=30%,2,IF(#REF!&lt;=45%,3,IF(#REF!&lt;=60%,4,IF(#REF!&lt;=80%,5,6)))))</f>
        <v>#REF!</v>
      </c>
    </row>
    <row r="39" spans="1:8">
      <c r="A39" s="4">
        <v>37</v>
      </c>
      <c r="B39" s="5" t="s">
        <v>25</v>
      </c>
      <c r="C39" s="5" t="s">
        <v>10756</v>
      </c>
      <c r="D39" s="30">
        <v>0.10636574074074073</v>
      </c>
      <c r="E39" s="37">
        <f t="shared" si="0"/>
        <v>0.11349693251533742</v>
      </c>
      <c r="F39" s="37">
        <f t="shared" si="1"/>
        <v>0.22860962566844908</v>
      </c>
      <c r="G39" s="4">
        <f>IF(E39&lt;=15%,1,IF(E39&lt;=30%,2,IF(E39&lt;=45%,3,IF(E39&lt;=60%,4,IF(E39&lt;=80%,5,6)))))</f>
        <v>1</v>
      </c>
      <c r="H39" s="4" t="e">
        <f>IF(#REF!&lt;=15%,1,IF(#REF!&lt;=30%,2,IF(#REF!&lt;=45%,3,IF(#REF!&lt;=60%,4,IF(#REF!&lt;=80%,5,6)))))</f>
        <v>#REF!</v>
      </c>
    </row>
    <row r="40" spans="1:8">
      <c r="A40" s="4">
        <v>38</v>
      </c>
      <c r="B40" s="5" t="s">
        <v>33</v>
      </c>
      <c r="C40" s="5" t="s">
        <v>9863</v>
      </c>
      <c r="D40" s="30">
        <v>0.106875</v>
      </c>
      <c r="E40" s="37">
        <f t="shared" si="0"/>
        <v>0.1165644171779141</v>
      </c>
      <c r="F40" s="37">
        <f t="shared" si="1"/>
        <v>0.23449197860962567</v>
      </c>
      <c r="G40" s="4">
        <f>IF(E40&lt;=15%,1,IF(E40&lt;=30%,2,IF(E40&lt;=45%,3,IF(E40&lt;=60%,4,IF(E40&lt;=80%,5,6)))))</f>
        <v>1</v>
      </c>
      <c r="H40" s="4" t="e">
        <f>IF(#REF!&lt;=15%,1,IF(#REF!&lt;=30%,2,IF(#REF!&lt;=45%,3,IF(#REF!&lt;=60%,4,IF(#REF!&lt;=80%,5,6)))))</f>
        <v>#REF!</v>
      </c>
    </row>
    <row r="41" spans="1:8">
      <c r="A41" s="4">
        <v>39</v>
      </c>
      <c r="B41" s="5" t="s">
        <v>83</v>
      </c>
      <c r="C41" s="5" t="s">
        <v>12825</v>
      </c>
      <c r="D41" s="30">
        <v>0.10688657407407408</v>
      </c>
      <c r="E41" s="37">
        <f t="shared" si="0"/>
        <v>0.1196319018404908</v>
      </c>
      <c r="F41" s="37">
        <f t="shared" si="1"/>
        <v>0.23462566844919774</v>
      </c>
      <c r="G41" s="4">
        <f>IF(E41&lt;=15%,1,IF(E41&lt;=30%,2,IF(E41&lt;=45%,3,IF(E41&lt;=60%,4,IF(E41&lt;=80%,5,6)))))</f>
        <v>1</v>
      </c>
      <c r="H41" s="4" t="e">
        <f>IF(#REF!&lt;=15%,1,IF(#REF!&lt;=30%,2,IF(#REF!&lt;=45%,3,IF(#REF!&lt;=60%,4,IF(#REF!&lt;=80%,5,6)))))</f>
        <v>#REF!</v>
      </c>
    </row>
    <row r="42" spans="1:8">
      <c r="A42" s="4">
        <v>40</v>
      </c>
      <c r="B42" s="5" t="s">
        <v>64</v>
      </c>
      <c r="C42" s="5" t="s">
        <v>5873</v>
      </c>
      <c r="D42" s="30">
        <v>0.10790509259259258</v>
      </c>
      <c r="E42" s="37">
        <f t="shared" si="0"/>
        <v>0.12269938650306748</v>
      </c>
      <c r="F42" s="37">
        <f t="shared" si="1"/>
        <v>0.2463903743315507</v>
      </c>
      <c r="G42" s="4">
        <f>IF(E42&lt;=15%,1,IF(E42&lt;=30%,2,IF(E42&lt;=45%,3,IF(E42&lt;=60%,4,IF(E42&lt;=80%,5,6)))))</f>
        <v>1</v>
      </c>
      <c r="H42" s="4" t="e">
        <f>IF(#REF!&lt;=15%,1,IF(#REF!&lt;=30%,2,IF(#REF!&lt;=45%,3,IF(#REF!&lt;=60%,4,IF(#REF!&lt;=80%,5,6)))))</f>
        <v>#REF!</v>
      </c>
    </row>
    <row r="43" spans="1:8">
      <c r="A43" s="4">
        <v>41</v>
      </c>
      <c r="B43" s="5" t="s">
        <v>25</v>
      </c>
      <c r="C43" s="5" t="s">
        <v>10404</v>
      </c>
      <c r="D43" s="30">
        <v>0.10815972222222221</v>
      </c>
      <c r="E43" s="37">
        <f t="shared" si="0"/>
        <v>0.12576687116564417</v>
      </c>
      <c r="F43" s="37">
        <f t="shared" si="1"/>
        <v>0.24933155080213898</v>
      </c>
      <c r="G43" s="4">
        <f>IF(E43&lt;=15%,1,IF(E43&lt;=30%,2,IF(E43&lt;=45%,3,IF(E43&lt;=60%,4,IF(E43&lt;=80%,5,6)))))</f>
        <v>1</v>
      </c>
      <c r="H43" s="4" t="e">
        <f>IF(#REF!&lt;=15%,1,IF(#REF!&lt;=30%,2,IF(#REF!&lt;=45%,3,IF(#REF!&lt;=60%,4,IF(#REF!&lt;=80%,5,6)))))</f>
        <v>#REF!</v>
      </c>
    </row>
    <row r="44" spans="1:8">
      <c r="A44" s="4">
        <v>42</v>
      </c>
      <c r="B44" s="5" t="s">
        <v>2</v>
      </c>
      <c r="C44" s="5" t="s">
        <v>5684</v>
      </c>
      <c r="D44" s="30">
        <v>0.10832175925925926</v>
      </c>
      <c r="E44" s="37">
        <f t="shared" si="0"/>
        <v>0.12883435582822086</v>
      </c>
      <c r="F44" s="37">
        <f t="shared" si="1"/>
        <v>0.25120320855614958</v>
      </c>
      <c r="G44" s="4">
        <f>IF(E44&lt;=15%,1,IF(E44&lt;=30%,2,IF(E44&lt;=45%,3,IF(E44&lt;=60%,4,IF(E44&lt;=80%,5,6)))))</f>
        <v>1</v>
      </c>
      <c r="H44" s="4" t="e">
        <f>IF(#REF!&lt;=15%,1,IF(#REF!&lt;=30%,2,IF(#REF!&lt;=45%,3,IF(#REF!&lt;=60%,4,IF(#REF!&lt;=80%,5,6)))))</f>
        <v>#REF!</v>
      </c>
    </row>
    <row r="45" spans="1:8">
      <c r="A45" s="4">
        <v>43</v>
      </c>
      <c r="B45" s="5" t="s">
        <v>331</v>
      </c>
      <c r="C45" s="5" t="s">
        <v>12826</v>
      </c>
      <c r="D45" s="30">
        <v>0.10885416666666665</v>
      </c>
      <c r="E45" s="37">
        <f t="shared" si="0"/>
        <v>0.13190184049079753</v>
      </c>
      <c r="F45" s="37">
        <f t="shared" si="1"/>
        <v>0.25735294117647056</v>
      </c>
      <c r="G45" s="4">
        <f>IF(E45&lt;=15%,1,IF(E45&lt;=30%,2,IF(E45&lt;=45%,3,IF(E45&lt;=60%,4,IF(E45&lt;=80%,5,6)))))</f>
        <v>1</v>
      </c>
      <c r="H45" s="4" t="e">
        <f>IF(#REF!&lt;=15%,1,IF(#REF!&lt;=30%,2,IF(#REF!&lt;=45%,3,IF(#REF!&lt;=60%,4,IF(#REF!&lt;=80%,5,6)))))</f>
        <v>#REF!</v>
      </c>
    </row>
    <row r="46" spans="1:8">
      <c r="A46" s="4">
        <v>44</v>
      </c>
      <c r="B46" s="5" t="s">
        <v>9946</v>
      </c>
      <c r="C46" s="5" t="s">
        <v>5846</v>
      </c>
      <c r="D46" s="30">
        <v>0.10906249999999999</v>
      </c>
      <c r="E46" s="37">
        <f t="shared" si="0"/>
        <v>0.13496932515337423</v>
      </c>
      <c r="F46" s="37">
        <f t="shared" si="1"/>
        <v>0.25975935828877011</v>
      </c>
      <c r="G46" s="4">
        <f>IF(E46&lt;=15%,1,IF(E46&lt;=30%,2,IF(E46&lt;=45%,3,IF(E46&lt;=60%,4,IF(E46&lt;=80%,5,6)))))</f>
        <v>1</v>
      </c>
      <c r="H46" s="4" t="e">
        <f>IF(#REF!&lt;=15%,1,IF(#REF!&lt;=30%,2,IF(#REF!&lt;=45%,3,IF(#REF!&lt;=60%,4,IF(#REF!&lt;=80%,5,6)))))</f>
        <v>#REF!</v>
      </c>
    </row>
    <row r="47" spans="1:8">
      <c r="A47" s="4">
        <v>45</v>
      </c>
      <c r="B47" s="5" t="s">
        <v>31</v>
      </c>
      <c r="C47" s="5" t="s">
        <v>9977</v>
      </c>
      <c r="D47" s="30">
        <v>0.10952546296296296</v>
      </c>
      <c r="E47" s="37">
        <f t="shared" si="0"/>
        <v>0.13803680981595093</v>
      </c>
      <c r="F47" s="37">
        <f t="shared" si="1"/>
        <v>0.26510695187165773</v>
      </c>
      <c r="G47" s="4">
        <f>IF(E47&lt;=15%,1,IF(E47&lt;=30%,2,IF(E47&lt;=45%,3,IF(E47&lt;=60%,4,IF(E47&lt;=80%,5,6)))))</f>
        <v>1</v>
      </c>
      <c r="H47" s="4" t="e">
        <f>IF(#REF!&lt;=15%,1,IF(#REF!&lt;=30%,2,IF(#REF!&lt;=45%,3,IF(#REF!&lt;=60%,4,IF(#REF!&lt;=80%,5,6)))))</f>
        <v>#REF!</v>
      </c>
    </row>
    <row r="48" spans="1:8">
      <c r="A48" s="4">
        <v>46</v>
      </c>
      <c r="B48" s="5" t="s">
        <v>262</v>
      </c>
      <c r="C48" s="5" t="s">
        <v>9620</v>
      </c>
      <c r="D48" s="30">
        <v>0.11006944444444444</v>
      </c>
      <c r="E48" s="37">
        <f t="shared" si="0"/>
        <v>0.1411042944785276</v>
      </c>
      <c r="F48" s="37">
        <f t="shared" si="1"/>
        <v>0.27139037433155078</v>
      </c>
      <c r="G48" s="4">
        <f>IF(E48&lt;=15%,1,IF(E48&lt;=30%,2,IF(E48&lt;=45%,3,IF(E48&lt;=60%,4,IF(E48&lt;=80%,5,6)))))</f>
        <v>1</v>
      </c>
      <c r="H48" s="4" t="e">
        <f>IF(#REF!&lt;=15%,1,IF(#REF!&lt;=30%,2,IF(#REF!&lt;=45%,3,IF(#REF!&lt;=60%,4,IF(#REF!&lt;=80%,5,6)))))</f>
        <v>#REF!</v>
      </c>
    </row>
    <row r="49" spans="1:8">
      <c r="A49" s="4">
        <v>47</v>
      </c>
      <c r="B49" s="5" t="s">
        <v>17</v>
      </c>
      <c r="C49" s="5" t="s">
        <v>12827</v>
      </c>
      <c r="D49" s="30">
        <v>0.11077546296296296</v>
      </c>
      <c r="E49" s="37">
        <f t="shared" si="0"/>
        <v>0.14417177914110429</v>
      </c>
      <c r="F49" s="37">
        <f t="shared" si="1"/>
        <v>0.2795454545454546</v>
      </c>
      <c r="G49" s="4">
        <f>IF(E49&lt;=15%,1,IF(E49&lt;=30%,2,IF(E49&lt;=45%,3,IF(E49&lt;=60%,4,IF(E49&lt;=80%,5,6)))))</f>
        <v>1</v>
      </c>
      <c r="H49" s="4" t="e">
        <f>IF(#REF!&lt;=15%,1,IF(#REF!&lt;=30%,2,IF(#REF!&lt;=45%,3,IF(#REF!&lt;=60%,4,IF(#REF!&lt;=80%,5,6)))))</f>
        <v>#REF!</v>
      </c>
    </row>
    <row r="50" spans="1:8">
      <c r="A50" s="4">
        <v>48</v>
      </c>
      <c r="B50" s="5" t="s">
        <v>453</v>
      </c>
      <c r="C50" s="5" t="s">
        <v>7440</v>
      </c>
      <c r="D50" s="30">
        <v>0.11079861111111111</v>
      </c>
      <c r="E50" s="37">
        <f t="shared" si="0"/>
        <v>0.14723926380368099</v>
      </c>
      <c r="F50" s="37">
        <f t="shared" si="1"/>
        <v>0.27981283422459896</v>
      </c>
      <c r="G50" s="4">
        <f>IF(E50&lt;=15%,1,IF(E50&lt;=30%,2,IF(E50&lt;=45%,3,IF(E50&lt;=60%,4,IF(E50&lt;=80%,5,6)))))</f>
        <v>1</v>
      </c>
      <c r="H50" s="4" t="e">
        <f>IF(#REF!&lt;=15%,1,IF(#REF!&lt;=30%,2,IF(#REF!&lt;=45%,3,IF(#REF!&lt;=60%,4,IF(#REF!&lt;=80%,5,6)))))</f>
        <v>#REF!</v>
      </c>
    </row>
    <row r="51" spans="1:8">
      <c r="A51" s="4">
        <v>49</v>
      </c>
      <c r="B51" s="5" t="s">
        <v>480</v>
      </c>
      <c r="C51" s="5" t="s">
        <v>5820</v>
      </c>
      <c r="D51" s="30">
        <v>0.11086805555555555</v>
      </c>
      <c r="E51" s="37">
        <f t="shared" si="0"/>
        <v>0.15030674846625766</v>
      </c>
      <c r="F51" s="37">
        <f t="shared" si="1"/>
        <v>0.28061497326203211</v>
      </c>
      <c r="G51" s="4">
        <f>IF(E51&lt;=15%,1,IF(E51&lt;=30%,2,IF(E51&lt;=45%,3,IF(E51&lt;=60%,4,IF(E51&lt;=80%,5,6)))))</f>
        <v>2</v>
      </c>
      <c r="H51" s="4" t="e">
        <f>IF(#REF!&lt;=15%,1,IF(#REF!&lt;=30%,2,IF(#REF!&lt;=45%,3,IF(#REF!&lt;=60%,4,IF(#REF!&lt;=80%,5,6)))))</f>
        <v>#REF!</v>
      </c>
    </row>
    <row r="52" spans="1:8">
      <c r="A52" s="4">
        <v>50</v>
      </c>
      <c r="B52" s="5" t="s">
        <v>10017</v>
      </c>
      <c r="C52" s="5" t="s">
        <v>12828</v>
      </c>
      <c r="D52" s="30">
        <v>0.1108912037037037</v>
      </c>
      <c r="E52" s="37">
        <f t="shared" si="0"/>
        <v>0.15337423312883436</v>
      </c>
      <c r="F52" s="37">
        <f t="shared" si="1"/>
        <v>0.28088235294117647</v>
      </c>
      <c r="G52" s="4">
        <f>IF(E52&lt;=15%,1,IF(E52&lt;=30%,2,IF(E52&lt;=45%,3,IF(E52&lt;=60%,4,IF(E52&lt;=80%,5,6)))))</f>
        <v>2</v>
      </c>
      <c r="H52" s="4" t="e">
        <f>IF(#REF!&lt;=15%,1,IF(#REF!&lt;=30%,2,IF(#REF!&lt;=45%,3,IF(#REF!&lt;=60%,4,IF(#REF!&lt;=80%,5,6)))))</f>
        <v>#REF!</v>
      </c>
    </row>
    <row r="53" spans="1:8">
      <c r="A53" s="4">
        <v>51</v>
      </c>
      <c r="B53" s="5" t="s">
        <v>31</v>
      </c>
      <c r="C53" s="5" t="s">
        <v>12829</v>
      </c>
      <c r="D53" s="30">
        <v>0.11096064814814814</v>
      </c>
      <c r="E53" s="37">
        <f t="shared" si="0"/>
        <v>0.15644171779141106</v>
      </c>
      <c r="F53" s="37">
        <f t="shared" si="1"/>
        <v>0.28168449197860956</v>
      </c>
      <c r="G53" s="4">
        <f>IF(E53&lt;=15%,1,IF(E53&lt;=30%,2,IF(E53&lt;=45%,3,IF(E53&lt;=60%,4,IF(E53&lt;=80%,5,6)))))</f>
        <v>2</v>
      </c>
      <c r="H53" s="4" t="e">
        <f>IF(#REF!&lt;=15%,1,IF(#REF!&lt;=30%,2,IF(#REF!&lt;=45%,3,IF(#REF!&lt;=60%,4,IF(#REF!&lt;=80%,5,6)))))</f>
        <v>#REF!</v>
      </c>
    </row>
    <row r="54" spans="1:8">
      <c r="A54" s="4">
        <v>52</v>
      </c>
      <c r="B54" s="5" t="s">
        <v>9956</v>
      </c>
      <c r="C54" s="5" t="s">
        <v>5872</v>
      </c>
      <c r="D54" s="30">
        <v>0.11097222222222221</v>
      </c>
      <c r="E54" s="37">
        <f t="shared" si="0"/>
        <v>0.15950920245398773</v>
      </c>
      <c r="F54" s="37">
        <f t="shared" si="1"/>
        <v>0.28181818181818186</v>
      </c>
      <c r="G54" s="4">
        <f>IF(E54&lt;=15%,1,IF(E54&lt;=30%,2,IF(E54&lt;=45%,3,IF(E54&lt;=60%,4,IF(E54&lt;=80%,5,6)))))</f>
        <v>2</v>
      </c>
      <c r="H54" s="4" t="e">
        <f>IF(#REF!&lt;=15%,1,IF(#REF!&lt;=30%,2,IF(#REF!&lt;=45%,3,IF(#REF!&lt;=60%,4,IF(#REF!&lt;=80%,5,6)))))</f>
        <v>#REF!</v>
      </c>
    </row>
    <row r="55" spans="1:8">
      <c r="A55" s="4">
        <v>53</v>
      </c>
      <c r="B55" s="5" t="s">
        <v>35</v>
      </c>
      <c r="C55" s="5" t="s">
        <v>10077</v>
      </c>
      <c r="D55" s="30">
        <v>0.11109953703703705</v>
      </c>
      <c r="E55" s="37">
        <f t="shared" si="0"/>
        <v>0.16257668711656442</v>
      </c>
      <c r="F55" s="37">
        <f t="shared" si="1"/>
        <v>0.2832887700534758</v>
      </c>
      <c r="G55" s="4">
        <f>IF(E55&lt;=15%,1,IF(E55&lt;=30%,2,IF(E55&lt;=45%,3,IF(E55&lt;=60%,4,IF(E55&lt;=80%,5,6)))))</f>
        <v>2</v>
      </c>
      <c r="H55" s="4" t="e">
        <f>IF(#REF!&lt;=15%,1,IF(#REF!&lt;=30%,2,IF(#REF!&lt;=45%,3,IF(#REF!&lt;=60%,4,IF(#REF!&lt;=80%,5,6)))))</f>
        <v>#REF!</v>
      </c>
    </row>
    <row r="56" spans="1:8">
      <c r="A56" s="4">
        <v>54</v>
      </c>
      <c r="B56" s="5" t="s">
        <v>49</v>
      </c>
      <c r="C56" s="5" t="s">
        <v>5746</v>
      </c>
      <c r="D56" s="30">
        <v>0.11115740740740741</v>
      </c>
      <c r="E56" s="37">
        <f t="shared" si="0"/>
        <v>0.16564417177914109</v>
      </c>
      <c r="F56" s="37">
        <f t="shared" si="1"/>
        <v>0.28395721925133682</v>
      </c>
      <c r="G56" s="4">
        <f>IF(E56&lt;=15%,1,IF(E56&lt;=30%,2,IF(E56&lt;=45%,3,IF(E56&lt;=60%,4,IF(E56&lt;=80%,5,6)))))</f>
        <v>2</v>
      </c>
      <c r="H56" s="4" t="e">
        <f>IF(#REF!&lt;=15%,1,IF(#REF!&lt;=30%,2,IF(#REF!&lt;=45%,3,IF(#REF!&lt;=60%,4,IF(#REF!&lt;=80%,5,6)))))</f>
        <v>#REF!</v>
      </c>
    </row>
    <row r="57" spans="1:8">
      <c r="A57" s="4">
        <v>55</v>
      </c>
      <c r="B57" s="5" t="s">
        <v>10782</v>
      </c>
      <c r="C57" s="5" t="s">
        <v>10783</v>
      </c>
      <c r="D57" s="30">
        <v>0.11136574074074074</v>
      </c>
      <c r="E57" s="37">
        <f t="shared" si="0"/>
        <v>0.16871165644171779</v>
      </c>
      <c r="F57" s="37">
        <f t="shared" si="1"/>
        <v>0.28636363636363638</v>
      </c>
      <c r="G57" s="4">
        <f>IF(E57&lt;=15%,1,IF(E57&lt;=30%,2,IF(E57&lt;=45%,3,IF(E57&lt;=60%,4,IF(E57&lt;=80%,5,6)))))</f>
        <v>2</v>
      </c>
      <c r="H57" s="4" t="e">
        <f>IF(#REF!&lt;=15%,1,IF(#REF!&lt;=30%,2,IF(#REF!&lt;=45%,3,IF(#REF!&lt;=60%,4,IF(#REF!&lt;=80%,5,6)))))</f>
        <v>#REF!</v>
      </c>
    </row>
    <row r="58" spans="1:8">
      <c r="A58" s="4">
        <v>56</v>
      </c>
      <c r="B58" s="5" t="s">
        <v>12</v>
      </c>
      <c r="C58" s="5" t="s">
        <v>12830</v>
      </c>
      <c r="D58" s="30">
        <v>0.11170138888888888</v>
      </c>
      <c r="E58" s="37">
        <f t="shared" si="0"/>
        <v>0.17177914110429449</v>
      </c>
      <c r="F58" s="37">
        <f t="shared" si="1"/>
        <v>0.29024064171122987</v>
      </c>
      <c r="G58" s="4">
        <f>IF(E58&lt;=15%,1,IF(E58&lt;=30%,2,IF(E58&lt;=45%,3,IF(E58&lt;=60%,4,IF(E58&lt;=80%,5,6)))))</f>
        <v>2</v>
      </c>
      <c r="H58" s="4" t="e">
        <f>IF(#REF!&lt;=15%,1,IF(#REF!&lt;=30%,2,IF(#REF!&lt;=45%,3,IF(#REF!&lt;=60%,4,IF(#REF!&lt;=80%,5,6)))))</f>
        <v>#REF!</v>
      </c>
    </row>
    <row r="59" spans="1:8">
      <c r="A59" s="4">
        <v>57</v>
      </c>
      <c r="B59" s="5" t="s">
        <v>262</v>
      </c>
      <c r="C59" s="5" t="s">
        <v>10126</v>
      </c>
      <c r="D59" s="30">
        <v>0.11174768518518519</v>
      </c>
      <c r="E59" s="37">
        <f t="shared" si="0"/>
        <v>0.17484662576687116</v>
      </c>
      <c r="F59" s="37">
        <f t="shared" si="1"/>
        <v>0.2907754010695186</v>
      </c>
      <c r="G59" s="4">
        <f>IF(E59&lt;=15%,1,IF(E59&lt;=30%,2,IF(E59&lt;=45%,3,IF(E59&lt;=60%,4,IF(E59&lt;=80%,5,6)))))</f>
        <v>2</v>
      </c>
      <c r="H59" s="4" t="e">
        <f>IF(#REF!&lt;=15%,1,IF(#REF!&lt;=30%,2,IF(#REF!&lt;=45%,3,IF(#REF!&lt;=60%,4,IF(#REF!&lt;=80%,5,6)))))</f>
        <v>#REF!</v>
      </c>
    </row>
    <row r="60" spans="1:8">
      <c r="A60" s="4">
        <v>58</v>
      </c>
      <c r="B60" s="5" t="s">
        <v>659</v>
      </c>
      <c r="C60" s="5" t="s">
        <v>12821</v>
      </c>
      <c r="D60" s="30">
        <v>0.11175925925925927</v>
      </c>
      <c r="E60" s="37">
        <f t="shared" si="0"/>
        <v>0.17791411042944785</v>
      </c>
      <c r="F60" s="37">
        <f t="shared" si="1"/>
        <v>0.29090909090909089</v>
      </c>
      <c r="G60" s="4">
        <f>IF(E60&lt;=15%,1,IF(E60&lt;=30%,2,IF(E60&lt;=45%,3,IF(E60&lt;=60%,4,IF(E60&lt;=80%,5,6)))))</f>
        <v>2</v>
      </c>
      <c r="H60" s="4" t="e">
        <f>IF(#REF!&lt;=15%,1,IF(#REF!&lt;=30%,2,IF(#REF!&lt;=45%,3,IF(#REF!&lt;=60%,4,IF(#REF!&lt;=80%,5,6)))))</f>
        <v>#REF!</v>
      </c>
    </row>
    <row r="61" spans="1:8">
      <c r="A61" s="4">
        <v>59</v>
      </c>
      <c r="B61" s="5" t="s">
        <v>12</v>
      </c>
      <c r="C61" s="5" t="s">
        <v>7182</v>
      </c>
      <c r="D61" s="30">
        <v>0.11189814814814815</v>
      </c>
      <c r="E61" s="37">
        <f t="shared" si="0"/>
        <v>0.18098159509202455</v>
      </c>
      <c r="F61" s="37">
        <f t="shared" si="1"/>
        <v>0.29251336898395713</v>
      </c>
      <c r="G61" s="4">
        <f>IF(E61&lt;=15%,1,IF(E61&lt;=30%,2,IF(E61&lt;=45%,3,IF(E61&lt;=60%,4,IF(E61&lt;=80%,5,6)))))</f>
        <v>2</v>
      </c>
      <c r="H61" s="4" t="e">
        <f>IF(#REF!&lt;=15%,1,IF(#REF!&lt;=30%,2,IF(#REF!&lt;=45%,3,IF(#REF!&lt;=60%,4,IF(#REF!&lt;=80%,5,6)))))</f>
        <v>#REF!</v>
      </c>
    </row>
    <row r="62" spans="1:8">
      <c r="A62" s="4">
        <v>60</v>
      </c>
      <c r="B62" s="5" t="s">
        <v>17</v>
      </c>
      <c r="C62" s="5" t="s">
        <v>7671</v>
      </c>
      <c r="D62" s="30">
        <v>0.11208333333333333</v>
      </c>
      <c r="E62" s="37">
        <f t="shared" si="0"/>
        <v>0.18404907975460122</v>
      </c>
      <c r="F62" s="37">
        <f t="shared" si="1"/>
        <v>0.29465240641711232</v>
      </c>
      <c r="G62" s="4">
        <f>IF(E62&lt;=15%,1,IF(E62&lt;=30%,2,IF(E62&lt;=45%,3,IF(E62&lt;=60%,4,IF(E62&lt;=80%,5,6)))))</f>
        <v>2</v>
      </c>
      <c r="H62" s="4" t="e">
        <f>IF(#REF!&lt;=15%,1,IF(#REF!&lt;=30%,2,IF(#REF!&lt;=45%,3,IF(#REF!&lt;=60%,4,IF(#REF!&lt;=80%,5,6)))))</f>
        <v>#REF!</v>
      </c>
    </row>
    <row r="63" spans="1:8">
      <c r="A63" s="4">
        <v>61</v>
      </c>
      <c r="B63" s="5" t="s">
        <v>36</v>
      </c>
      <c r="C63" s="5" t="s">
        <v>2559</v>
      </c>
      <c r="D63" s="30">
        <v>0.11278935185185185</v>
      </c>
      <c r="E63" s="37">
        <f t="shared" si="0"/>
        <v>0.18711656441717792</v>
      </c>
      <c r="F63" s="37">
        <f t="shared" si="1"/>
        <v>0.30280748663101592</v>
      </c>
      <c r="G63" s="4">
        <f>IF(E63&lt;=15%,1,IF(E63&lt;=30%,2,IF(E63&lt;=45%,3,IF(E63&lt;=60%,4,IF(E63&lt;=80%,5,6)))))</f>
        <v>2</v>
      </c>
      <c r="H63" s="4" t="e">
        <f>IF(#REF!&lt;=15%,1,IF(#REF!&lt;=30%,2,IF(#REF!&lt;=45%,3,IF(#REF!&lt;=60%,4,IF(#REF!&lt;=80%,5,6)))))</f>
        <v>#REF!</v>
      </c>
    </row>
    <row r="64" spans="1:8">
      <c r="A64" s="4">
        <v>62</v>
      </c>
      <c r="B64" s="5" t="s">
        <v>177</v>
      </c>
      <c r="C64" s="5" t="s">
        <v>12831</v>
      </c>
      <c r="D64" s="30">
        <v>0.11314814814814815</v>
      </c>
      <c r="E64" s="37">
        <f t="shared" si="0"/>
        <v>0.19018404907975461</v>
      </c>
      <c r="F64" s="37">
        <f t="shared" si="1"/>
        <v>0.30695187165775401</v>
      </c>
      <c r="G64" s="4">
        <f>IF(E64&lt;=15%,1,IF(E64&lt;=30%,2,IF(E64&lt;=45%,3,IF(E64&lt;=60%,4,IF(E64&lt;=80%,5,6)))))</f>
        <v>2</v>
      </c>
      <c r="H64" s="4" t="e">
        <f>IF(#REF!&lt;=15%,1,IF(#REF!&lt;=30%,2,IF(#REF!&lt;=45%,3,IF(#REF!&lt;=60%,4,IF(#REF!&lt;=80%,5,6)))))</f>
        <v>#REF!</v>
      </c>
    </row>
    <row r="65" spans="1:8">
      <c r="A65" s="4">
        <v>63</v>
      </c>
      <c r="B65" s="5" t="s">
        <v>18</v>
      </c>
      <c r="C65" s="5" t="s">
        <v>5824</v>
      </c>
      <c r="D65" s="30">
        <v>0.11328703703703703</v>
      </c>
      <c r="E65" s="37">
        <f t="shared" si="0"/>
        <v>0.19325153374233128</v>
      </c>
      <c r="F65" s="37">
        <f t="shared" si="1"/>
        <v>0.30855614973262019</v>
      </c>
      <c r="G65" s="4">
        <f>IF(E65&lt;=15%,1,IF(E65&lt;=30%,2,IF(E65&lt;=45%,3,IF(E65&lt;=60%,4,IF(E65&lt;=80%,5,6)))))</f>
        <v>2</v>
      </c>
      <c r="H65" s="4" t="e">
        <f>IF(#REF!&lt;=15%,1,IF(#REF!&lt;=30%,2,IF(#REF!&lt;=45%,3,IF(#REF!&lt;=60%,4,IF(#REF!&lt;=80%,5,6)))))</f>
        <v>#REF!</v>
      </c>
    </row>
    <row r="66" spans="1:8">
      <c r="A66" s="4">
        <v>64</v>
      </c>
      <c r="B66" s="5" t="s">
        <v>25</v>
      </c>
      <c r="C66" s="5" t="s">
        <v>7379</v>
      </c>
      <c r="D66" s="30">
        <v>0.11335648148148147</v>
      </c>
      <c r="E66" s="37">
        <f t="shared" si="0"/>
        <v>0.19631901840490798</v>
      </c>
      <c r="F66" s="37">
        <f t="shared" si="1"/>
        <v>0.30935828877005334</v>
      </c>
      <c r="G66" s="4">
        <f>IF(E66&lt;=15%,1,IF(E66&lt;=30%,2,IF(E66&lt;=45%,3,IF(E66&lt;=60%,4,IF(E66&lt;=80%,5,6)))))</f>
        <v>2</v>
      </c>
      <c r="H66" s="4" t="e">
        <f>IF(#REF!&lt;=15%,1,IF(#REF!&lt;=30%,2,IF(#REF!&lt;=45%,3,IF(#REF!&lt;=60%,4,IF(#REF!&lt;=80%,5,6)))))</f>
        <v>#REF!</v>
      </c>
    </row>
    <row r="67" spans="1:8">
      <c r="A67" s="4">
        <v>65</v>
      </c>
      <c r="B67" s="5" t="s">
        <v>50</v>
      </c>
      <c r="C67" s="5" t="s">
        <v>12832</v>
      </c>
      <c r="D67" s="30">
        <v>0.11336805555555556</v>
      </c>
      <c r="E67" s="37">
        <f t="shared" si="0"/>
        <v>0.19938650306748465</v>
      </c>
      <c r="F67" s="37">
        <f t="shared" si="1"/>
        <v>0.30949197860962563</v>
      </c>
      <c r="G67" s="4">
        <f>IF(E67&lt;=15%,1,IF(E67&lt;=30%,2,IF(E67&lt;=45%,3,IF(E67&lt;=60%,4,IF(E67&lt;=80%,5,6)))))</f>
        <v>2</v>
      </c>
      <c r="H67" s="4" t="e">
        <f>IF(#REF!&lt;=15%,1,IF(#REF!&lt;=30%,2,IF(#REF!&lt;=45%,3,IF(#REF!&lt;=60%,4,IF(#REF!&lt;=80%,5,6)))))</f>
        <v>#REF!</v>
      </c>
    </row>
    <row r="68" spans="1:8">
      <c r="A68" s="4">
        <v>66</v>
      </c>
      <c r="B68" s="5" t="s">
        <v>65</v>
      </c>
      <c r="C68" s="5" t="s">
        <v>12833</v>
      </c>
      <c r="D68" s="30">
        <v>0.11383101851851851</v>
      </c>
      <c r="E68" s="37">
        <f t="shared" ref="E68:E131" si="2">A68/326</f>
        <v>0.20245398773006135</v>
      </c>
      <c r="F68" s="37">
        <f t="shared" ref="F68:F131" si="3">((HOUR(D68)*60+MINUTE(D68)+SECOND(D68)/60)-(HOUR($D$3)*60+MINUTE($D$3)+SECOND($D$3)/60))/(HOUR($D$3)*60+MINUTE($D$3)+SECOND($D$3)/60)</f>
        <v>0.31483957219251324</v>
      </c>
      <c r="G68" s="4">
        <f>IF(E68&lt;=15%,1,IF(E68&lt;=30%,2,IF(E68&lt;=45%,3,IF(E68&lt;=60%,4,IF(E68&lt;=80%,5,6)))))</f>
        <v>2</v>
      </c>
      <c r="H68" s="4" t="e">
        <f>IF(#REF!&lt;=15%,1,IF(#REF!&lt;=30%,2,IF(#REF!&lt;=45%,3,IF(#REF!&lt;=60%,4,IF(#REF!&lt;=80%,5,6)))))</f>
        <v>#REF!</v>
      </c>
    </row>
    <row r="69" spans="1:8">
      <c r="A69" s="4">
        <v>67</v>
      </c>
      <c r="B69" s="5" t="s">
        <v>12835</v>
      </c>
      <c r="C69" s="5" t="s">
        <v>12834</v>
      </c>
      <c r="D69" s="30">
        <v>0.11384259259259259</v>
      </c>
      <c r="E69" s="37">
        <f t="shared" si="2"/>
        <v>0.20552147239263804</v>
      </c>
      <c r="F69" s="37">
        <f t="shared" si="3"/>
        <v>0.31497326203208553</v>
      </c>
      <c r="G69" s="4">
        <f>IF(E69&lt;=15%,1,IF(E69&lt;=30%,2,IF(E69&lt;=45%,3,IF(E69&lt;=60%,4,IF(E69&lt;=80%,5,6)))))</f>
        <v>2</v>
      </c>
      <c r="H69" s="4" t="e">
        <f>IF(#REF!&lt;=15%,1,IF(#REF!&lt;=30%,2,IF(#REF!&lt;=45%,3,IF(#REF!&lt;=60%,4,IF(#REF!&lt;=80%,5,6)))))</f>
        <v>#REF!</v>
      </c>
    </row>
    <row r="70" spans="1:8">
      <c r="A70" s="4">
        <v>68</v>
      </c>
      <c r="B70" s="5" t="s">
        <v>28</v>
      </c>
      <c r="C70" s="5" t="s">
        <v>12836</v>
      </c>
      <c r="D70" s="30">
        <v>0.11386574074074074</v>
      </c>
      <c r="E70" s="37">
        <f t="shared" si="2"/>
        <v>0.20858895705521471</v>
      </c>
      <c r="F70" s="37">
        <f t="shared" si="3"/>
        <v>0.3152406417112299</v>
      </c>
      <c r="G70" s="4">
        <f>IF(E70&lt;=15%,1,IF(E70&lt;=30%,2,IF(E70&lt;=45%,3,IF(E70&lt;=60%,4,IF(E70&lt;=80%,5,6)))))</f>
        <v>2</v>
      </c>
      <c r="H70" s="4" t="e">
        <f>IF(#REF!&lt;=15%,1,IF(#REF!&lt;=30%,2,IF(#REF!&lt;=45%,3,IF(#REF!&lt;=60%,4,IF(#REF!&lt;=80%,5,6)))))</f>
        <v>#REF!</v>
      </c>
    </row>
    <row r="71" spans="1:8">
      <c r="A71" s="4">
        <v>69</v>
      </c>
      <c r="B71" s="5" t="s">
        <v>71</v>
      </c>
      <c r="C71" s="5" t="s">
        <v>12837</v>
      </c>
      <c r="D71" s="30">
        <v>0.11429398148148147</v>
      </c>
      <c r="E71" s="37">
        <f t="shared" si="2"/>
        <v>0.21165644171779141</v>
      </c>
      <c r="F71" s="37">
        <f t="shared" si="3"/>
        <v>0.32018716577540107</v>
      </c>
      <c r="G71" s="4">
        <f>IF(E71&lt;=15%,1,IF(E71&lt;=30%,2,IF(E71&lt;=45%,3,IF(E71&lt;=60%,4,IF(E71&lt;=80%,5,6)))))</f>
        <v>2</v>
      </c>
      <c r="H71" s="4" t="e">
        <f>IF(#REF!&lt;=15%,1,IF(#REF!&lt;=30%,2,IF(#REF!&lt;=45%,3,IF(#REF!&lt;=60%,4,IF(#REF!&lt;=80%,5,6)))))</f>
        <v>#REF!</v>
      </c>
    </row>
    <row r="72" spans="1:8">
      <c r="A72" s="4">
        <v>70</v>
      </c>
      <c r="B72" s="5" t="s">
        <v>280</v>
      </c>
      <c r="C72" s="5" t="s">
        <v>10763</v>
      </c>
      <c r="D72" s="30">
        <v>0.11465277777777778</v>
      </c>
      <c r="E72" s="37">
        <f t="shared" si="2"/>
        <v>0.21472392638036811</v>
      </c>
      <c r="F72" s="37">
        <f t="shared" si="3"/>
        <v>0.32433155080213893</v>
      </c>
      <c r="G72" s="4">
        <f>IF(E72&lt;=15%,1,IF(E72&lt;=30%,2,IF(E72&lt;=45%,3,IF(E72&lt;=60%,4,IF(E72&lt;=80%,5,6)))))</f>
        <v>2</v>
      </c>
      <c r="H72" s="4" t="e">
        <f>IF(#REF!&lt;=15%,1,IF(#REF!&lt;=30%,2,IF(#REF!&lt;=45%,3,IF(#REF!&lt;=60%,4,IF(#REF!&lt;=80%,5,6)))))</f>
        <v>#REF!</v>
      </c>
    </row>
    <row r="73" spans="1:8">
      <c r="A73" s="4">
        <v>71</v>
      </c>
      <c r="B73" s="5" t="s">
        <v>742</v>
      </c>
      <c r="C73" s="5" t="s">
        <v>12838</v>
      </c>
      <c r="D73" s="30">
        <v>0.11511574074074075</v>
      </c>
      <c r="E73" s="37">
        <f t="shared" si="2"/>
        <v>0.21779141104294478</v>
      </c>
      <c r="F73" s="37">
        <f t="shared" si="3"/>
        <v>0.32967914438502677</v>
      </c>
      <c r="G73" s="4">
        <f>IF(E73&lt;=15%,1,IF(E73&lt;=30%,2,IF(E73&lt;=45%,3,IF(E73&lt;=60%,4,IF(E73&lt;=80%,5,6)))))</f>
        <v>2</v>
      </c>
      <c r="H73" s="4" t="e">
        <f>IF(#REF!&lt;=15%,1,IF(#REF!&lt;=30%,2,IF(#REF!&lt;=45%,3,IF(#REF!&lt;=60%,4,IF(#REF!&lt;=80%,5,6)))))</f>
        <v>#REF!</v>
      </c>
    </row>
    <row r="74" spans="1:8">
      <c r="A74" s="4">
        <v>72</v>
      </c>
      <c r="B74" s="5" t="s">
        <v>418</v>
      </c>
      <c r="C74" s="5" t="s">
        <v>12839</v>
      </c>
      <c r="D74" s="30">
        <v>0.11513888888888889</v>
      </c>
      <c r="E74" s="37">
        <f t="shared" si="2"/>
        <v>0.22085889570552147</v>
      </c>
      <c r="F74" s="37">
        <f t="shared" si="3"/>
        <v>0.32994652406417119</v>
      </c>
      <c r="G74" s="4">
        <f>IF(E74&lt;=15%,1,IF(E74&lt;=30%,2,IF(E74&lt;=45%,3,IF(E74&lt;=60%,4,IF(E74&lt;=80%,5,6)))))</f>
        <v>2</v>
      </c>
      <c r="H74" s="4" t="e">
        <f>IF(#REF!&lt;=15%,1,IF(#REF!&lt;=30%,2,IF(#REF!&lt;=45%,3,IF(#REF!&lt;=60%,4,IF(#REF!&lt;=80%,5,6)))))</f>
        <v>#REF!</v>
      </c>
    </row>
    <row r="75" spans="1:8">
      <c r="A75" s="4">
        <v>73</v>
      </c>
      <c r="B75" s="5" t="s">
        <v>5827</v>
      </c>
      <c r="C75" s="5" t="s">
        <v>5826</v>
      </c>
      <c r="D75" s="30">
        <v>0.11525462962962962</v>
      </c>
      <c r="E75" s="37">
        <f t="shared" si="2"/>
        <v>0.22392638036809817</v>
      </c>
      <c r="F75" s="37">
        <f t="shared" si="3"/>
        <v>0.33128342245989301</v>
      </c>
      <c r="G75" s="4">
        <f>IF(E75&lt;=15%,1,IF(E75&lt;=30%,2,IF(E75&lt;=45%,3,IF(E75&lt;=60%,4,IF(E75&lt;=80%,5,6)))))</f>
        <v>2</v>
      </c>
      <c r="H75" s="4" t="e">
        <f>IF(#REF!&lt;=15%,1,IF(#REF!&lt;=30%,2,IF(#REF!&lt;=45%,3,IF(#REF!&lt;=60%,4,IF(#REF!&lt;=80%,5,6)))))</f>
        <v>#REF!</v>
      </c>
    </row>
    <row r="76" spans="1:8">
      <c r="A76" s="4">
        <v>74</v>
      </c>
      <c r="B76" s="5" t="s">
        <v>50</v>
      </c>
      <c r="C76" s="5" t="s">
        <v>9419</v>
      </c>
      <c r="D76" s="30">
        <v>0.11576388888888889</v>
      </c>
      <c r="E76" s="37">
        <f t="shared" si="2"/>
        <v>0.22699386503067484</v>
      </c>
      <c r="F76" s="37">
        <f t="shared" si="3"/>
        <v>0.3371657754010694</v>
      </c>
      <c r="G76" s="4">
        <f>IF(E76&lt;=15%,1,IF(E76&lt;=30%,2,IF(E76&lt;=45%,3,IF(E76&lt;=60%,4,IF(E76&lt;=80%,5,6)))))</f>
        <v>2</v>
      </c>
      <c r="H76" s="4" t="e">
        <f>IF(#REF!&lt;=15%,1,IF(#REF!&lt;=30%,2,IF(#REF!&lt;=45%,3,IF(#REF!&lt;=60%,4,IF(#REF!&lt;=80%,5,6)))))</f>
        <v>#REF!</v>
      </c>
    </row>
    <row r="77" spans="1:8">
      <c r="A77" s="4">
        <v>75</v>
      </c>
      <c r="B77" s="5" t="s">
        <v>31</v>
      </c>
      <c r="C77" s="5" t="s">
        <v>5643</v>
      </c>
      <c r="D77" s="30">
        <v>0.11579861111111112</v>
      </c>
      <c r="E77" s="37">
        <f t="shared" si="2"/>
        <v>0.23006134969325154</v>
      </c>
      <c r="F77" s="37">
        <f t="shared" si="3"/>
        <v>0.33756684491978606</v>
      </c>
      <c r="G77" s="4">
        <f>IF(E77&lt;=15%,1,IF(E77&lt;=30%,2,IF(E77&lt;=45%,3,IF(E77&lt;=60%,4,IF(E77&lt;=80%,5,6)))))</f>
        <v>2</v>
      </c>
      <c r="H77" s="4" t="e">
        <f>IF(#REF!&lt;=15%,1,IF(#REF!&lt;=30%,2,IF(#REF!&lt;=45%,3,IF(#REF!&lt;=60%,4,IF(#REF!&lt;=80%,5,6)))))</f>
        <v>#REF!</v>
      </c>
    </row>
    <row r="78" spans="1:8">
      <c r="A78" s="4">
        <v>76</v>
      </c>
      <c r="B78" s="5" t="s">
        <v>7</v>
      </c>
      <c r="C78" s="5" t="s">
        <v>12840</v>
      </c>
      <c r="D78" s="30">
        <v>0.11585648148148148</v>
      </c>
      <c r="E78" s="37">
        <f t="shared" si="2"/>
        <v>0.23312883435582821</v>
      </c>
      <c r="F78" s="37">
        <f t="shared" si="3"/>
        <v>0.33823529411764708</v>
      </c>
      <c r="G78" s="4">
        <f>IF(E78&lt;=15%,1,IF(E78&lt;=30%,2,IF(E78&lt;=45%,3,IF(E78&lt;=60%,4,IF(E78&lt;=80%,5,6)))))</f>
        <v>2</v>
      </c>
      <c r="H78" s="4" t="e">
        <f>IF(#REF!&lt;=15%,1,IF(#REF!&lt;=30%,2,IF(#REF!&lt;=45%,3,IF(#REF!&lt;=60%,4,IF(#REF!&lt;=80%,5,6)))))</f>
        <v>#REF!</v>
      </c>
    </row>
    <row r="79" spans="1:8">
      <c r="A79" s="4">
        <v>77</v>
      </c>
      <c r="B79" s="5" t="s">
        <v>12842</v>
      </c>
      <c r="C79" s="5" t="s">
        <v>12841</v>
      </c>
      <c r="D79" s="30">
        <v>0.11586805555555556</v>
      </c>
      <c r="E79" s="37">
        <f t="shared" si="2"/>
        <v>0.2361963190184049</v>
      </c>
      <c r="F79" s="37">
        <f t="shared" si="3"/>
        <v>0.33836898395721915</v>
      </c>
      <c r="G79" s="4">
        <f>IF(E79&lt;=15%,1,IF(E79&lt;=30%,2,IF(E79&lt;=45%,3,IF(E79&lt;=60%,4,IF(E79&lt;=80%,5,6)))))</f>
        <v>2</v>
      </c>
      <c r="H79" s="4" t="e">
        <f>IF(#REF!&lt;=15%,1,IF(#REF!&lt;=30%,2,IF(#REF!&lt;=45%,3,IF(#REF!&lt;=60%,4,IF(#REF!&lt;=80%,5,6)))))</f>
        <v>#REF!</v>
      </c>
    </row>
    <row r="80" spans="1:8">
      <c r="A80" s="4">
        <v>78</v>
      </c>
      <c r="B80" s="5" t="s">
        <v>217</v>
      </c>
      <c r="C80" s="5" t="s">
        <v>9768</v>
      </c>
      <c r="D80" s="30">
        <v>0.11623842592592593</v>
      </c>
      <c r="E80" s="37">
        <f t="shared" si="2"/>
        <v>0.2392638036809816</v>
      </c>
      <c r="F80" s="37">
        <f t="shared" si="3"/>
        <v>0.3426470588235293</v>
      </c>
      <c r="G80" s="4">
        <f>IF(E80&lt;=15%,1,IF(E80&lt;=30%,2,IF(E80&lt;=45%,3,IF(E80&lt;=60%,4,IF(E80&lt;=80%,5,6)))))</f>
        <v>2</v>
      </c>
      <c r="H80" s="4" t="e">
        <f>IF(#REF!&lt;=15%,1,IF(#REF!&lt;=30%,2,IF(#REF!&lt;=45%,3,IF(#REF!&lt;=60%,4,IF(#REF!&lt;=80%,5,6)))))</f>
        <v>#REF!</v>
      </c>
    </row>
    <row r="81" spans="1:8">
      <c r="A81" s="4">
        <v>79</v>
      </c>
      <c r="B81" s="5" t="s">
        <v>18</v>
      </c>
      <c r="C81" s="5" t="s">
        <v>9943</v>
      </c>
      <c r="D81" s="30">
        <v>0.11714120370370369</v>
      </c>
      <c r="E81" s="37">
        <f t="shared" si="2"/>
        <v>0.24233128834355827</v>
      </c>
      <c r="F81" s="37">
        <f t="shared" si="3"/>
        <v>0.35307486631016038</v>
      </c>
      <c r="G81" s="4">
        <f>IF(E81&lt;=15%,1,IF(E81&lt;=30%,2,IF(E81&lt;=45%,3,IF(E81&lt;=60%,4,IF(E81&lt;=80%,5,6)))))</f>
        <v>2</v>
      </c>
      <c r="H81" s="4" t="e">
        <f>IF(#REF!&lt;=15%,1,IF(#REF!&lt;=30%,2,IF(#REF!&lt;=45%,3,IF(#REF!&lt;=60%,4,IF(#REF!&lt;=80%,5,6)))))</f>
        <v>#REF!</v>
      </c>
    </row>
    <row r="82" spans="1:8">
      <c r="A82" s="4">
        <v>80</v>
      </c>
      <c r="B82" s="5" t="s">
        <v>36</v>
      </c>
      <c r="C82" s="5" t="s">
        <v>5758</v>
      </c>
      <c r="D82" s="30">
        <v>0.11724537037037037</v>
      </c>
      <c r="E82" s="37">
        <f t="shared" si="2"/>
        <v>0.24539877300613497</v>
      </c>
      <c r="F82" s="37">
        <f t="shared" si="3"/>
        <v>0.35427807486631019</v>
      </c>
      <c r="G82" s="4">
        <f>IF(E82&lt;=15%,1,IF(E82&lt;=30%,2,IF(E82&lt;=45%,3,IF(E82&lt;=60%,4,IF(E82&lt;=80%,5,6)))))</f>
        <v>2</v>
      </c>
      <c r="H82" s="4" t="e">
        <f>IF(#REF!&lt;=15%,1,IF(#REF!&lt;=30%,2,IF(#REF!&lt;=45%,3,IF(#REF!&lt;=60%,4,IF(#REF!&lt;=80%,5,6)))))</f>
        <v>#REF!</v>
      </c>
    </row>
    <row r="83" spans="1:8">
      <c r="A83" s="4">
        <v>81</v>
      </c>
      <c r="B83" s="5" t="s">
        <v>8167</v>
      </c>
      <c r="C83" s="5" t="s">
        <v>12843</v>
      </c>
      <c r="D83" s="30">
        <v>0.11730324074074074</v>
      </c>
      <c r="E83" s="37">
        <f t="shared" si="2"/>
        <v>0.24846625766871167</v>
      </c>
      <c r="F83" s="37">
        <f t="shared" si="3"/>
        <v>0.35494652406417099</v>
      </c>
      <c r="G83" s="4">
        <f>IF(E83&lt;=15%,1,IF(E83&lt;=30%,2,IF(E83&lt;=45%,3,IF(E83&lt;=60%,4,IF(E83&lt;=80%,5,6)))))</f>
        <v>2</v>
      </c>
      <c r="H83" s="4" t="e">
        <f>IF(#REF!&lt;=15%,1,IF(#REF!&lt;=30%,2,IF(#REF!&lt;=45%,3,IF(#REF!&lt;=60%,4,IF(#REF!&lt;=80%,5,6)))))</f>
        <v>#REF!</v>
      </c>
    </row>
    <row r="84" spans="1:8">
      <c r="A84" s="4">
        <v>82</v>
      </c>
      <c r="B84" s="5" t="s">
        <v>4</v>
      </c>
      <c r="C84" s="5" t="s">
        <v>5872</v>
      </c>
      <c r="D84" s="30">
        <v>0.11755787037037037</v>
      </c>
      <c r="E84" s="37">
        <f t="shared" si="2"/>
        <v>0.25153374233128833</v>
      </c>
      <c r="F84" s="37">
        <f t="shared" si="3"/>
        <v>0.35788770053475927</v>
      </c>
      <c r="G84" s="4">
        <f>IF(E84&lt;=15%,1,IF(E84&lt;=30%,2,IF(E84&lt;=45%,3,IF(E84&lt;=60%,4,IF(E84&lt;=80%,5,6)))))</f>
        <v>2</v>
      </c>
      <c r="H84" s="4" t="e">
        <f>IF(#REF!&lt;=15%,1,IF(#REF!&lt;=30%,2,IF(#REF!&lt;=45%,3,IF(#REF!&lt;=60%,4,IF(#REF!&lt;=80%,5,6)))))</f>
        <v>#REF!</v>
      </c>
    </row>
    <row r="85" spans="1:8">
      <c r="A85" s="4">
        <v>83</v>
      </c>
      <c r="B85" s="5" t="s">
        <v>177</v>
      </c>
      <c r="C85" s="5" t="s">
        <v>12844</v>
      </c>
      <c r="D85" s="30">
        <v>0.11755787037037037</v>
      </c>
      <c r="E85" s="37">
        <f t="shared" si="2"/>
        <v>0.254601226993865</v>
      </c>
      <c r="F85" s="37">
        <f t="shared" si="3"/>
        <v>0.35788770053475927</v>
      </c>
      <c r="G85" s="4">
        <f>IF(E85&lt;=15%,1,IF(E85&lt;=30%,2,IF(E85&lt;=45%,3,IF(E85&lt;=60%,4,IF(E85&lt;=80%,5,6)))))</f>
        <v>2</v>
      </c>
      <c r="H85" s="4" t="e">
        <f>IF(#REF!&lt;=15%,1,IF(#REF!&lt;=30%,2,IF(#REF!&lt;=45%,3,IF(#REF!&lt;=60%,4,IF(#REF!&lt;=80%,5,6)))))</f>
        <v>#REF!</v>
      </c>
    </row>
    <row r="86" spans="1:8">
      <c r="A86" s="4">
        <v>84</v>
      </c>
      <c r="B86" s="5" t="s">
        <v>66</v>
      </c>
      <c r="C86" s="5" t="s">
        <v>7317</v>
      </c>
      <c r="D86" s="30">
        <v>0.11788194444444444</v>
      </c>
      <c r="E86" s="37">
        <f t="shared" si="2"/>
        <v>0.25766871165644173</v>
      </c>
      <c r="F86" s="37">
        <f t="shared" si="3"/>
        <v>0.3616310160427807</v>
      </c>
      <c r="G86" s="4">
        <f>IF(E86&lt;=15%,1,IF(E86&lt;=30%,2,IF(E86&lt;=45%,3,IF(E86&lt;=60%,4,IF(E86&lt;=80%,5,6)))))</f>
        <v>2</v>
      </c>
      <c r="H86" s="4" t="e">
        <f>IF(#REF!&lt;=15%,1,IF(#REF!&lt;=30%,2,IF(#REF!&lt;=45%,3,IF(#REF!&lt;=60%,4,IF(#REF!&lt;=80%,5,6)))))</f>
        <v>#REF!</v>
      </c>
    </row>
    <row r="87" spans="1:8">
      <c r="A87" s="4">
        <v>85</v>
      </c>
      <c r="B87" s="5" t="s">
        <v>12</v>
      </c>
      <c r="C87" s="5" t="s">
        <v>10589</v>
      </c>
      <c r="D87" s="30">
        <v>0.1179513888888889</v>
      </c>
      <c r="E87" s="37">
        <f t="shared" si="2"/>
        <v>0.2607361963190184</v>
      </c>
      <c r="F87" s="37">
        <f t="shared" si="3"/>
        <v>0.36243315508021379</v>
      </c>
      <c r="G87" s="4">
        <f>IF(E87&lt;=15%,1,IF(E87&lt;=30%,2,IF(E87&lt;=45%,3,IF(E87&lt;=60%,4,IF(E87&lt;=80%,5,6)))))</f>
        <v>2</v>
      </c>
      <c r="H87" s="4" t="e">
        <f>IF(#REF!&lt;=15%,1,IF(#REF!&lt;=30%,2,IF(#REF!&lt;=45%,3,IF(#REF!&lt;=60%,4,IF(#REF!&lt;=80%,5,6)))))</f>
        <v>#REF!</v>
      </c>
    </row>
    <row r="88" spans="1:8">
      <c r="A88" s="4">
        <v>86</v>
      </c>
      <c r="B88" s="5" t="s">
        <v>67</v>
      </c>
      <c r="C88" s="5" t="s">
        <v>12845</v>
      </c>
      <c r="D88" s="30">
        <v>0.11805555555555557</v>
      </c>
      <c r="E88" s="37">
        <f t="shared" si="2"/>
        <v>0.26380368098159507</v>
      </c>
      <c r="F88" s="37">
        <f t="shared" si="3"/>
        <v>0.36363636363636359</v>
      </c>
      <c r="G88" s="4">
        <f>IF(E88&lt;=15%,1,IF(E88&lt;=30%,2,IF(E88&lt;=45%,3,IF(E88&lt;=60%,4,IF(E88&lt;=80%,5,6)))))</f>
        <v>2</v>
      </c>
      <c r="H88" s="4" t="e">
        <f>IF(#REF!&lt;=15%,1,IF(#REF!&lt;=30%,2,IF(#REF!&lt;=45%,3,IF(#REF!&lt;=60%,4,IF(#REF!&lt;=80%,5,6)))))</f>
        <v>#REF!</v>
      </c>
    </row>
    <row r="89" spans="1:8">
      <c r="A89" s="4">
        <v>87</v>
      </c>
      <c r="B89" s="5" t="s">
        <v>126</v>
      </c>
      <c r="C89" s="5" t="s">
        <v>12846</v>
      </c>
      <c r="D89" s="30">
        <v>0.11878472222222221</v>
      </c>
      <c r="E89" s="37">
        <f t="shared" si="2"/>
        <v>0.26687116564417179</v>
      </c>
      <c r="F89" s="37">
        <f t="shared" si="3"/>
        <v>0.37205882352941183</v>
      </c>
      <c r="G89" s="4">
        <f>IF(E89&lt;=15%,1,IF(E89&lt;=30%,2,IF(E89&lt;=45%,3,IF(E89&lt;=60%,4,IF(E89&lt;=80%,5,6)))))</f>
        <v>2</v>
      </c>
      <c r="H89" s="4" t="e">
        <f>IF(#REF!&lt;=15%,1,IF(#REF!&lt;=30%,2,IF(#REF!&lt;=45%,3,IF(#REF!&lt;=60%,4,IF(#REF!&lt;=80%,5,6)))))</f>
        <v>#REF!</v>
      </c>
    </row>
    <row r="90" spans="1:8">
      <c r="A90" s="4">
        <v>88</v>
      </c>
      <c r="B90" s="5" t="s">
        <v>49</v>
      </c>
      <c r="C90" s="5" t="s">
        <v>12847</v>
      </c>
      <c r="D90" s="30">
        <v>0.11887731481481482</v>
      </c>
      <c r="E90" s="37">
        <f t="shared" si="2"/>
        <v>0.26993865030674846</v>
      </c>
      <c r="F90" s="37">
        <f t="shared" si="3"/>
        <v>0.37312834224598929</v>
      </c>
      <c r="G90" s="4">
        <f>IF(E90&lt;=15%,1,IF(E90&lt;=30%,2,IF(E90&lt;=45%,3,IF(E90&lt;=60%,4,IF(E90&lt;=80%,5,6)))))</f>
        <v>2</v>
      </c>
      <c r="H90" s="4" t="e">
        <f>IF(#REF!&lt;=15%,1,IF(#REF!&lt;=30%,2,IF(#REF!&lt;=45%,3,IF(#REF!&lt;=60%,4,IF(#REF!&lt;=80%,5,6)))))</f>
        <v>#REF!</v>
      </c>
    </row>
    <row r="91" spans="1:8">
      <c r="A91" s="4">
        <v>89</v>
      </c>
      <c r="B91" s="5" t="s">
        <v>46</v>
      </c>
      <c r="C91" s="5" t="s">
        <v>12848</v>
      </c>
      <c r="D91" s="30">
        <v>0.11888888888888889</v>
      </c>
      <c r="E91" s="37">
        <f t="shared" si="2"/>
        <v>0.27300613496932513</v>
      </c>
      <c r="F91" s="37">
        <f t="shared" si="3"/>
        <v>0.37326203208556136</v>
      </c>
      <c r="G91" s="4">
        <f>IF(E91&lt;=15%,1,IF(E91&lt;=30%,2,IF(E91&lt;=45%,3,IF(E91&lt;=60%,4,IF(E91&lt;=80%,5,6)))))</f>
        <v>2</v>
      </c>
      <c r="H91" s="4" t="e">
        <f>IF(#REF!&lt;=15%,1,IF(#REF!&lt;=30%,2,IF(#REF!&lt;=45%,3,IF(#REF!&lt;=60%,4,IF(#REF!&lt;=80%,5,6)))))</f>
        <v>#REF!</v>
      </c>
    </row>
    <row r="92" spans="1:8">
      <c r="A92" s="4">
        <v>90</v>
      </c>
      <c r="B92" s="5" t="s">
        <v>41</v>
      </c>
      <c r="C92" s="5" t="s">
        <v>12849</v>
      </c>
      <c r="D92" s="30">
        <v>0.11921296296296297</v>
      </c>
      <c r="E92" s="37">
        <f t="shared" si="2"/>
        <v>0.27607361963190186</v>
      </c>
      <c r="F92" s="37">
        <f t="shared" si="3"/>
        <v>0.37700534759358278</v>
      </c>
      <c r="G92" s="4">
        <f>IF(E92&lt;=15%,1,IF(E92&lt;=30%,2,IF(E92&lt;=45%,3,IF(E92&lt;=60%,4,IF(E92&lt;=80%,5,6)))))</f>
        <v>2</v>
      </c>
      <c r="H92" s="4" t="e">
        <f>IF(#REF!&lt;=15%,1,IF(#REF!&lt;=30%,2,IF(#REF!&lt;=45%,3,IF(#REF!&lt;=60%,4,IF(#REF!&lt;=80%,5,6)))))</f>
        <v>#REF!</v>
      </c>
    </row>
    <row r="93" spans="1:8">
      <c r="A93" s="4">
        <v>91</v>
      </c>
      <c r="B93" s="5" t="s">
        <v>105</v>
      </c>
      <c r="C93" s="5" t="s">
        <v>9743</v>
      </c>
      <c r="D93" s="30">
        <v>0.11927083333333333</v>
      </c>
      <c r="E93" s="37">
        <f t="shared" si="2"/>
        <v>0.27914110429447853</v>
      </c>
      <c r="F93" s="37">
        <f t="shared" si="3"/>
        <v>0.37767379679144381</v>
      </c>
      <c r="G93" s="4">
        <f>IF(E93&lt;=15%,1,IF(E93&lt;=30%,2,IF(E93&lt;=45%,3,IF(E93&lt;=60%,4,IF(E93&lt;=80%,5,6)))))</f>
        <v>2</v>
      </c>
      <c r="H93" s="4" t="e">
        <f>IF(#REF!&lt;=15%,1,IF(#REF!&lt;=30%,2,IF(#REF!&lt;=45%,3,IF(#REF!&lt;=60%,4,IF(#REF!&lt;=80%,5,6)))))</f>
        <v>#REF!</v>
      </c>
    </row>
    <row r="94" spans="1:8">
      <c r="A94" s="4">
        <v>92</v>
      </c>
      <c r="B94" s="5" t="s">
        <v>275</v>
      </c>
      <c r="C94" s="5" t="s">
        <v>10285</v>
      </c>
      <c r="D94" s="30">
        <v>0.11953703703703704</v>
      </c>
      <c r="E94" s="37">
        <f t="shared" si="2"/>
        <v>0.2822085889570552</v>
      </c>
      <c r="F94" s="37">
        <f t="shared" si="3"/>
        <v>0.38074866310160416</v>
      </c>
      <c r="G94" s="4">
        <f>IF(E94&lt;=15%,1,IF(E94&lt;=30%,2,IF(E94&lt;=45%,3,IF(E94&lt;=60%,4,IF(E94&lt;=80%,5,6)))))</f>
        <v>2</v>
      </c>
      <c r="H94" s="4" t="e">
        <f>IF(#REF!&lt;=15%,1,IF(#REF!&lt;=30%,2,IF(#REF!&lt;=45%,3,IF(#REF!&lt;=60%,4,IF(#REF!&lt;=80%,5,6)))))</f>
        <v>#REF!</v>
      </c>
    </row>
    <row r="95" spans="1:8">
      <c r="A95" s="4">
        <v>93</v>
      </c>
      <c r="B95" s="5" t="s">
        <v>17</v>
      </c>
      <c r="C95" s="5" t="s">
        <v>9971</v>
      </c>
      <c r="D95" s="30">
        <v>0.11976851851851851</v>
      </c>
      <c r="E95" s="37">
        <f t="shared" si="2"/>
        <v>0.28527607361963192</v>
      </c>
      <c r="F95" s="37">
        <f t="shared" si="3"/>
        <v>0.38342245989304807</v>
      </c>
      <c r="G95" s="4">
        <f>IF(E95&lt;=15%,1,IF(E95&lt;=30%,2,IF(E95&lt;=45%,3,IF(E95&lt;=60%,4,IF(E95&lt;=80%,5,6)))))</f>
        <v>2</v>
      </c>
      <c r="H95" s="4" t="e">
        <f>IF(#REF!&lt;=15%,1,IF(#REF!&lt;=30%,2,IF(#REF!&lt;=45%,3,IF(#REF!&lt;=60%,4,IF(#REF!&lt;=80%,5,6)))))</f>
        <v>#REF!</v>
      </c>
    </row>
    <row r="96" spans="1:8">
      <c r="A96" s="4">
        <v>94</v>
      </c>
      <c r="B96" s="5" t="s">
        <v>12</v>
      </c>
      <c r="C96" s="5" t="s">
        <v>5674</v>
      </c>
      <c r="D96" s="30">
        <v>0.11987268518518518</v>
      </c>
      <c r="E96" s="37">
        <f t="shared" si="2"/>
        <v>0.28834355828220859</v>
      </c>
      <c r="F96" s="37">
        <f t="shared" si="3"/>
        <v>0.38462566844919788</v>
      </c>
      <c r="G96" s="4">
        <f>IF(E96&lt;=15%,1,IF(E96&lt;=30%,2,IF(E96&lt;=45%,3,IF(E96&lt;=60%,4,IF(E96&lt;=80%,5,6)))))</f>
        <v>2</v>
      </c>
      <c r="H96" s="4" t="e">
        <f>IF(#REF!&lt;=15%,1,IF(#REF!&lt;=30%,2,IF(#REF!&lt;=45%,3,IF(#REF!&lt;=60%,4,IF(#REF!&lt;=80%,5,6)))))</f>
        <v>#REF!</v>
      </c>
    </row>
    <row r="97" spans="1:8">
      <c r="A97" s="4">
        <v>95</v>
      </c>
      <c r="B97" s="5" t="s">
        <v>210</v>
      </c>
      <c r="C97" s="5" t="s">
        <v>9823</v>
      </c>
      <c r="D97" s="30">
        <v>0.11991898148148149</v>
      </c>
      <c r="E97" s="37">
        <f t="shared" si="2"/>
        <v>0.29141104294478526</v>
      </c>
      <c r="F97" s="37">
        <f t="shared" si="3"/>
        <v>0.38516042780748661</v>
      </c>
      <c r="G97" s="4">
        <f>IF(E97&lt;=15%,1,IF(E97&lt;=30%,2,IF(E97&lt;=45%,3,IF(E97&lt;=60%,4,IF(E97&lt;=80%,5,6)))))</f>
        <v>2</v>
      </c>
      <c r="H97" s="4" t="e">
        <f>IF(#REF!&lt;=15%,1,IF(#REF!&lt;=30%,2,IF(#REF!&lt;=45%,3,IF(#REF!&lt;=60%,4,IF(#REF!&lt;=80%,5,6)))))</f>
        <v>#REF!</v>
      </c>
    </row>
    <row r="98" spans="1:8">
      <c r="A98" s="4">
        <v>96</v>
      </c>
      <c r="B98" s="5" t="s">
        <v>31</v>
      </c>
      <c r="C98" s="5" t="s">
        <v>12850</v>
      </c>
      <c r="D98" s="30">
        <v>0.12017361111111112</v>
      </c>
      <c r="E98" s="37">
        <f t="shared" si="2"/>
        <v>0.29447852760736198</v>
      </c>
      <c r="F98" s="37">
        <f t="shared" si="3"/>
        <v>0.38810160427807489</v>
      </c>
      <c r="G98" s="4">
        <f>IF(E98&lt;=15%,1,IF(E98&lt;=30%,2,IF(E98&lt;=45%,3,IF(E98&lt;=60%,4,IF(E98&lt;=80%,5,6)))))</f>
        <v>2</v>
      </c>
      <c r="H98" s="4" t="e">
        <f>IF(#REF!&lt;=15%,1,IF(#REF!&lt;=30%,2,IF(#REF!&lt;=45%,3,IF(#REF!&lt;=60%,4,IF(#REF!&lt;=80%,5,6)))))</f>
        <v>#REF!</v>
      </c>
    </row>
    <row r="99" spans="1:8">
      <c r="A99" s="4">
        <v>97</v>
      </c>
      <c r="B99" s="5" t="s">
        <v>31</v>
      </c>
      <c r="C99" s="5" t="s">
        <v>6015</v>
      </c>
      <c r="D99" s="30">
        <v>0.12023148148148148</v>
      </c>
      <c r="E99" s="37">
        <f t="shared" si="2"/>
        <v>0.29754601226993865</v>
      </c>
      <c r="F99" s="37">
        <f t="shared" si="3"/>
        <v>0.38877005347593574</v>
      </c>
      <c r="G99" s="4">
        <f>IF(E99&lt;=15%,1,IF(E99&lt;=30%,2,IF(E99&lt;=45%,3,IF(E99&lt;=60%,4,IF(E99&lt;=80%,5,6)))))</f>
        <v>2</v>
      </c>
      <c r="H99" s="4" t="e">
        <f>IF(#REF!&lt;=15%,1,IF(#REF!&lt;=30%,2,IF(#REF!&lt;=45%,3,IF(#REF!&lt;=60%,4,IF(#REF!&lt;=80%,5,6)))))</f>
        <v>#REF!</v>
      </c>
    </row>
    <row r="100" spans="1:8">
      <c r="A100" s="4">
        <v>98</v>
      </c>
      <c r="B100" s="5" t="s">
        <v>134</v>
      </c>
      <c r="C100" s="5" t="s">
        <v>12851</v>
      </c>
      <c r="D100" s="30">
        <v>0.12041666666666667</v>
      </c>
      <c r="E100" s="37">
        <f t="shared" si="2"/>
        <v>0.30061349693251532</v>
      </c>
      <c r="F100" s="37">
        <f t="shared" si="3"/>
        <v>0.39090909090909093</v>
      </c>
      <c r="G100" s="4">
        <f>IF(E100&lt;=15%,1,IF(E100&lt;=30%,2,IF(E100&lt;=45%,3,IF(E100&lt;=60%,4,IF(E100&lt;=80%,5,6)))))</f>
        <v>3</v>
      </c>
      <c r="H100" s="4" t="e">
        <f>IF(#REF!&lt;=15%,1,IF(#REF!&lt;=30%,2,IF(#REF!&lt;=45%,3,IF(#REF!&lt;=60%,4,IF(#REF!&lt;=80%,5,6)))))</f>
        <v>#REF!</v>
      </c>
    </row>
    <row r="101" spans="1:8">
      <c r="A101" s="4">
        <v>99</v>
      </c>
      <c r="B101" s="5" t="s">
        <v>36</v>
      </c>
      <c r="C101" s="5" t="s">
        <v>12583</v>
      </c>
      <c r="D101" s="30">
        <v>0.12052083333333334</v>
      </c>
      <c r="E101" s="37">
        <f t="shared" si="2"/>
        <v>0.30368098159509205</v>
      </c>
      <c r="F101" s="37">
        <f t="shared" si="3"/>
        <v>0.39211229946524068</v>
      </c>
      <c r="G101" s="4">
        <f>IF(E101&lt;=15%,1,IF(E101&lt;=30%,2,IF(E101&lt;=45%,3,IF(E101&lt;=60%,4,IF(E101&lt;=80%,5,6)))))</f>
        <v>3</v>
      </c>
      <c r="H101" s="4" t="e">
        <f>IF(#REF!&lt;=15%,1,IF(#REF!&lt;=30%,2,IF(#REF!&lt;=45%,3,IF(#REF!&lt;=60%,4,IF(#REF!&lt;=80%,5,6)))))</f>
        <v>#REF!</v>
      </c>
    </row>
    <row r="102" spans="1:8">
      <c r="A102" s="4">
        <v>100</v>
      </c>
      <c r="B102" s="5" t="s">
        <v>12852</v>
      </c>
      <c r="C102" s="5" t="s">
        <v>9568</v>
      </c>
      <c r="D102" s="30">
        <v>0.12086805555555556</v>
      </c>
      <c r="E102" s="37">
        <f t="shared" si="2"/>
        <v>0.30674846625766872</v>
      </c>
      <c r="F102" s="37">
        <f t="shared" si="3"/>
        <v>0.39612299465240647</v>
      </c>
      <c r="G102" s="4">
        <f>IF(E102&lt;=15%,1,IF(E102&lt;=30%,2,IF(E102&lt;=45%,3,IF(E102&lt;=60%,4,IF(E102&lt;=80%,5,6)))))</f>
        <v>3</v>
      </c>
      <c r="H102" s="4" t="e">
        <f>IF(#REF!&lt;=15%,1,IF(#REF!&lt;=30%,2,IF(#REF!&lt;=45%,3,IF(#REF!&lt;=60%,4,IF(#REF!&lt;=80%,5,6)))))</f>
        <v>#REF!</v>
      </c>
    </row>
    <row r="103" spans="1:8">
      <c r="A103" s="4">
        <v>101</v>
      </c>
      <c r="B103" s="5" t="s">
        <v>89</v>
      </c>
      <c r="C103" s="5" t="s">
        <v>12853</v>
      </c>
      <c r="D103" s="30">
        <v>0.12116898148148147</v>
      </c>
      <c r="E103" s="37">
        <f t="shared" si="2"/>
        <v>0.30981595092024539</v>
      </c>
      <c r="F103" s="37">
        <f t="shared" si="3"/>
        <v>0.39959893048128325</v>
      </c>
      <c r="G103" s="4">
        <f>IF(E103&lt;=15%,1,IF(E103&lt;=30%,2,IF(E103&lt;=45%,3,IF(E103&lt;=60%,4,IF(E103&lt;=80%,5,6)))))</f>
        <v>3</v>
      </c>
      <c r="H103" s="4" t="e">
        <f>IF(#REF!&lt;=15%,1,IF(#REF!&lt;=30%,2,IF(#REF!&lt;=45%,3,IF(#REF!&lt;=60%,4,IF(#REF!&lt;=80%,5,6)))))</f>
        <v>#REF!</v>
      </c>
    </row>
    <row r="104" spans="1:8">
      <c r="A104" s="4">
        <v>102</v>
      </c>
      <c r="B104" s="5" t="s">
        <v>2519</v>
      </c>
      <c r="C104" s="5" t="s">
        <v>12854</v>
      </c>
      <c r="D104" s="30">
        <v>0.12119212962962962</v>
      </c>
      <c r="E104" s="37">
        <f t="shared" si="2"/>
        <v>0.31288343558282211</v>
      </c>
      <c r="F104" s="37">
        <f t="shared" si="3"/>
        <v>0.39986631016042784</v>
      </c>
      <c r="G104" s="4">
        <f>IF(E104&lt;=15%,1,IF(E104&lt;=30%,2,IF(E104&lt;=45%,3,IF(E104&lt;=60%,4,IF(E104&lt;=80%,5,6)))))</f>
        <v>3</v>
      </c>
      <c r="H104" s="4" t="e">
        <f>IF(#REF!&lt;=15%,1,IF(#REF!&lt;=30%,2,IF(#REF!&lt;=45%,3,IF(#REF!&lt;=60%,4,IF(#REF!&lt;=80%,5,6)))))</f>
        <v>#REF!</v>
      </c>
    </row>
    <row r="105" spans="1:8">
      <c r="A105" s="4">
        <v>103</v>
      </c>
      <c r="B105" s="5" t="s">
        <v>546</v>
      </c>
      <c r="C105" s="5" t="s">
        <v>9872</v>
      </c>
      <c r="D105" s="30">
        <v>0.1212037037037037</v>
      </c>
      <c r="E105" s="37">
        <f t="shared" si="2"/>
        <v>0.31595092024539878</v>
      </c>
      <c r="F105" s="37">
        <f t="shared" si="3"/>
        <v>0.39999999999999991</v>
      </c>
      <c r="G105" s="4">
        <f>IF(E105&lt;=15%,1,IF(E105&lt;=30%,2,IF(E105&lt;=45%,3,IF(E105&lt;=60%,4,IF(E105&lt;=80%,5,6)))))</f>
        <v>3</v>
      </c>
      <c r="H105" s="4" t="e">
        <f>IF(#REF!&lt;=15%,1,IF(#REF!&lt;=30%,2,IF(#REF!&lt;=45%,3,IF(#REF!&lt;=60%,4,IF(#REF!&lt;=80%,5,6)))))</f>
        <v>#REF!</v>
      </c>
    </row>
    <row r="106" spans="1:8">
      <c r="A106" s="4">
        <v>104</v>
      </c>
      <c r="B106" s="5" t="s">
        <v>87</v>
      </c>
      <c r="C106" s="5" t="s">
        <v>6022</v>
      </c>
      <c r="D106" s="30">
        <v>0.12135416666666667</v>
      </c>
      <c r="E106" s="37">
        <f t="shared" si="2"/>
        <v>0.31901840490797545</v>
      </c>
      <c r="F106" s="37">
        <f t="shared" si="3"/>
        <v>0.40173796791443844</v>
      </c>
      <c r="G106" s="4">
        <f>IF(E106&lt;=15%,1,IF(E106&lt;=30%,2,IF(E106&lt;=45%,3,IF(E106&lt;=60%,4,IF(E106&lt;=80%,5,6)))))</f>
        <v>3</v>
      </c>
      <c r="H106" s="4" t="e">
        <f>IF(#REF!&lt;=15%,1,IF(#REF!&lt;=30%,2,IF(#REF!&lt;=45%,3,IF(#REF!&lt;=60%,4,IF(#REF!&lt;=80%,5,6)))))</f>
        <v>#REF!</v>
      </c>
    </row>
    <row r="107" spans="1:8">
      <c r="A107" s="4">
        <v>105</v>
      </c>
      <c r="B107" s="5" t="s">
        <v>125</v>
      </c>
      <c r="C107" s="5" t="s">
        <v>12851</v>
      </c>
      <c r="D107" s="30">
        <v>0.12145833333333333</v>
      </c>
      <c r="E107" s="37">
        <f t="shared" si="2"/>
        <v>0.32208588957055212</v>
      </c>
      <c r="F107" s="37">
        <f t="shared" si="3"/>
        <v>0.40294117647058825</v>
      </c>
      <c r="G107" s="4">
        <f>IF(E107&lt;=15%,1,IF(E107&lt;=30%,2,IF(E107&lt;=45%,3,IF(E107&lt;=60%,4,IF(E107&lt;=80%,5,6)))))</f>
        <v>3</v>
      </c>
      <c r="H107" s="4" t="e">
        <f>IF(#REF!&lt;=15%,1,IF(#REF!&lt;=30%,2,IF(#REF!&lt;=45%,3,IF(#REF!&lt;=60%,4,IF(#REF!&lt;=80%,5,6)))))</f>
        <v>#REF!</v>
      </c>
    </row>
    <row r="108" spans="1:8">
      <c r="A108" s="4">
        <v>106</v>
      </c>
      <c r="B108" s="5" t="s">
        <v>25</v>
      </c>
      <c r="C108" s="5" t="s">
        <v>10082</v>
      </c>
      <c r="D108" s="30">
        <v>0.12145833333333333</v>
      </c>
      <c r="E108" s="37">
        <f t="shared" si="2"/>
        <v>0.32515337423312884</v>
      </c>
      <c r="F108" s="37">
        <f t="shared" si="3"/>
        <v>0.40294117647058825</v>
      </c>
      <c r="G108" s="4">
        <f>IF(E108&lt;=15%,1,IF(E108&lt;=30%,2,IF(E108&lt;=45%,3,IF(E108&lt;=60%,4,IF(E108&lt;=80%,5,6)))))</f>
        <v>3</v>
      </c>
      <c r="H108" s="4" t="e">
        <f>IF(#REF!&lt;=15%,1,IF(#REF!&lt;=30%,2,IF(#REF!&lt;=45%,3,IF(#REF!&lt;=60%,4,IF(#REF!&lt;=80%,5,6)))))</f>
        <v>#REF!</v>
      </c>
    </row>
    <row r="109" spans="1:8">
      <c r="A109" s="4">
        <v>107</v>
      </c>
      <c r="B109" s="5" t="s">
        <v>15</v>
      </c>
      <c r="C109" s="5" t="s">
        <v>5687</v>
      </c>
      <c r="D109" s="30">
        <v>0.12157407407407407</v>
      </c>
      <c r="E109" s="37">
        <f t="shared" si="2"/>
        <v>0.32822085889570551</v>
      </c>
      <c r="F109" s="37">
        <f t="shared" si="3"/>
        <v>0.40427807486631007</v>
      </c>
      <c r="G109" s="4">
        <f>IF(E109&lt;=15%,1,IF(E109&lt;=30%,2,IF(E109&lt;=45%,3,IF(E109&lt;=60%,4,IF(E109&lt;=80%,5,6)))))</f>
        <v>3</v>
      </c>
      <c r="H109" s="4" t="e">
        <f>IF(#REF!&lt;=15%,1,IF(#REF!&lt;=30%,2,IF(#REF!&lt;=45%,3,IF(#REF!&lt;=60%,4,IF(#REF!&lt;=80%,5,6)))))</f>
        <v>#REF!</v>
      </c>
    </row>
    <row r="110" spans="1:8">
      <c r="A110" s="4">
        <v>108</v>
      </c>
      <c r="B110" s="5" t="s">
        <v>99</v>
      </c>
      <c r="C110" s="5" t="s">
        <v>9431</v>
      </c>
      <c r="D110" s="30">
        <v>0.12164351851851851</v>
      </c>
      <c r="E110" s="37">
        <f t="shared" si="2"/>
        <v>0.33128834355828218</v>
      </c>
      <c r="F110" s="37">
        <f t="shared" si="3"/>
        <v>0.40508021390374321</v>
      </c>
      <c r="G110" s="4">
        <f>IF(E110&lt;=15%,1,IF(E110&lt;=30%,2,IF(E110&lt;=45%,3,IF(E110&lt;=60%,4,IF(E110&lt;=80%,5,6)))))</f>
        <v>3</v>
      </c>
      <c r="H110" s="4" t="e">
        <f>IF(#REF!&lt;=15%,1,IF(#REF!&lt;=30%,2,IF(#REF!&lt;=45%,3,IF(#REF!&lt;=60%,4,IF(#REF!&lt;=80%,5,6)))))</f>
        <v>#REF!</v>
      </c>
    </row>
    <row r="111" spans="1:8">
      <c r="A111" s="4">
        <v>109</v>
      </c>
      <c r="B111" s="5" t="s">
        <v>28</v>
      </c>
      <c r="C111" s="5" t="s">
        <v>7436</v>
      </c>
      <c r="D111" s="30">
        <v>0.12175925925925928</v>
      </c>
      <c r="E111" s="37">
        <f t="shared" si="2"/>
        <v>0.33435582822085891</v>
      </c>
      <c r="F111" s="37">
        <f t="shared" si="3"/>
        <v>0.40641711229946526</v>
      </c>
      <c r="G111" s="4">
        <f>IF(E111&lt;=15%,1,IF(E111&lt;=30%,2,IF(E111&lt;=45%,3,IF(E111&lt;=60%,4,IF(E111&lt;=80%,5,6)))))</f>
        <v>3</v>
      </c>
      <c r="H111" s="4" t="e">
        <f>IF(#REF!&lt;=15%,1,IF(#REF!&lt;=30%,2,IF(#REF!&lt;=45%,3,IF(#REF!&lt;=60%,4,IF(#REF!&lt;=80%,5,6)))))</f>
        <v>#REF!</v>
      </c>
    </row>
    <row r="112" spans="1:8">
      <c r="A112" s="4">
        <v>110</v>
      </c>
      <c r="B112" s="5" t="s">
        <v>17</v>
      </c>
      <c r="C112" s="5" t="s">
        <v>6021</v>
      </c>
      <c r="D112" s="30">
        <v>0.12195601851851852</v>
      </c>
      <c r="E112" s="37">
        <f t="shared" si="2"/>
        <v>0.33742331288343558</v>
      </c>
      <c r="F112" s="37">
        <f t="shared" si="3"/>
        <v>0.40868983957219251</v>
      </c>
      <c r="G112" s="4">
        <f>IF(E112&lt;=15%,1,IF(E112&lt;=30%,2,IF(E112&lt;=45%,3,IF(E112&lt;=60%,4,IF(E112&lt;=80%,5,6)))))</f>
        <v>3</v>
      </c>
      <c r="H112" s="4" t="e">
        <f>IF(#REF!&lt;=15%,1,IF(#REF!&lt;=30%,2,IF(#REF!&lt;=45%,3,IF(#REF!&lt;=60%,4,IF(#REF!&lt;=80%,5,6)))))</f>
        <v>#REF!</v>
      </c>
    </row>
    <row r="113" spans="1:8">
      <c r="A113" s="4">
        <v>111</v>
      </c>
      <c r="B113" s="5" t="s">
        <v>47</v>
      </c>
      <c r="C113" s="5" t="s">
        <v>10177</v>
      </c>
      <c r="D113" s="30">
        <v>0.1219675925925926</v>
      </c>
      <c r="E113" s="37">
        <f t="shared" si="2"/>
        <v>0.34049079754601225</v>
      </c>
      <c r="F113" s="37">
        <f t="shared" si="3"/>
        <v>0.40882352941176459</v>
      </c>
      <c r="G113" s="4">
        <f>IF(E113&lt;=15%,1,IF(E113&lt;=30%,2,IF(E113&lt;=45%,3,IF(E113&lt;=60%,4,IF(E113&lt;=80%,5,6)))))</f>
        <v>3</v>
      </c>
      <c r="H113" s="4" t="e">
        <f>IF(#REF!&lt;=15%,1,IF(#REF!&lt;=30%,2,IF(#REF!&lt;=45%,3,IF(#REF!&lt;=60%,4,IF(#REF!&lt;=80%,5,6)))))</f>
        <v>#REF!</v>
      </c>
    </row>
    <row r="114" spans="1:8">
      <c r="A114" s="4">
        <v>112</v>
      </c>
      <c r="B114" s="5" t="s">
        <v>210</v>
      </c>
      <c r="C114" s="5" t="s">
        <v>9982</v>
      </c>
      <c r="D114" s="30">
        <v>0.12206018518518519</v>
      </c>
      <c r="E114" s="37">
        <f t="shared" si="2"/>
        <v>0.34355828220858897</v>
      </c>
      <c r="F114" s="37">
        <f t="shared" si="3"/>
        <v>0.40989304812834232</v>
      </c>
      <c r="G114" s="4">
        <f>IF(E114&lt;=15%,1,IF(E114&lt;=30%,2,IF(E114&lt;=45%,3,IF(E114&lt;=60%,4,IF(E114&lt;=80%,5,6)))))</f>
        <v>3</v>
      </c>
      <c r="H114" s="4" t="e">
        <f>IF(#REF!&lt;=15%,1,IF(#REF!&lt;=30%,2,IF(#REF!&lt;=45%,3,IF(#REF!&lt;=60%,4,IF(#REF!&lt;=80%,5,6)))))</f>
        <v>#REF!</v>
      </c>
    </row>
    <row r="115" spans="1:8">
      <c r="A115" s="4">
        <v>113</v>
      </c>
      <c r="B115" s="5" t="s">
        <v>35</v>
      </c>
      <c r="C115" s="5" t="s">
        <v>12855</v>
      </c>
      <c r="D115" s="30">
        <v>0.12252314814814814</v>
      </c>
      <c r="E115" s="37">
        <f t="shared" si="2"/>
        <v>0.34662576687116564</v>
      </c>
      <c r="F115" s="37">
        <f t="shared" si="3"/>
        <v>0.41524064171122993</v>
      </c>
      <c r="G115" s="4">
        <f>IF(E115&lt;=15%,1,IF(E115&lt;=30%,2,IF(E115&lt;=45%,3,IF(E115&lt;=60%,4,IF(E115&lt;=80%,5,6)))))</f>
        <v>3</v>
      </c>
      <c r="H115" s="4" t="e">
        <f>IF(#REF!&lt;=15%,1,IF(#REF!&lt;=30%,2,IF(#REF!&lt;=45%,3,IF(#REF!&lt;=60%,4,IF(#REF!&lt;=80%,5,6)))))</f>
        <v>#REF!</v>
      </c>
    </row>
    <row r="116" spans="1:8">
      <c r="A116" s="4">
        <v>114</v>
      </c>
      <c r="B116" s="5" t="s">
        <v>2083</v>
      </c>
      <c r="C116" s="5" t="s">
        <v>7645</v>
      </c>
      <c r="D116" s="30">
        <v>0.12261574074074073</v>
      </c>
      <c r="E116" s="37">
        <f t="shared" si="2"/>
        <v>0.34969325153374231</v>
      </c>
      <c r="F116" s="37">
        <f t="shared" si="3"/>
        <v>0.41631016042780739</v>
      </c>
      <c r="G116" s="4">
        <f>IF(E116&lt;=15%,1,IF(E116&lt;=30%,2,IF(E116&lt;=45%,3,IF(E116&lt;=60%,4,IF(E116&lt;=80%,5,6)))))</f>
        <v>3</v>
      </c>
      <c r="H116" s="4" t="e">
        <f>IF(#REF!&lt;=15%,1,IF(#REF!&lt;=30%,2,IF(#REF!&lt;=45%,3,IF(#REF!&lt;=60%,4,IF(#REF!&lt;=80%,5,6)))))</f>
        <v>#REF!</v>
      </c>
    </row>
    <row r="117" spans="1:8">
      <c r="A117" s="4">
        <v>115</v>
      </c>
      <c r="B117" s="5" t="s">
        <v>25</v>
      </c>
      <c r="C117" s="5" t="s">
        <v>9753</v>
      </c>
      <c r="D117" s="30">
        <v>0.12357638888888889</v>
      </c>
      <c r="E117" s="37">
        <f t="shared" si="2"/>
        <v>0.35276073619631904</v>
      </c>
      <c r="F117" s="37">
        <f t="shared" si="3"/>
        <v>0.42740641711229932</v>
      </c>
      <c r="G117" s="4">
        <f>IF(E117&lt;=15%,1,IF(E117&lt;=30%,2,IF(E117&lt;=45%,3,IF(E117&lt;=60%,4,IF(E117&lt;=80%,5,6)))))</f>
        <v>3</v>
      </c>
      <c r="H117" s="4" t="e">
        <f>IF(#REF!&lt;=15%,1,IF(#REF!&lt;=30%,2,IF(#REF!&lt;=45%,3,IF(#REF!&lt;=60%,4,IF(#REF!&lt;=80%,5,6)))))</f>
        <v>#REF!</v>
      </c>
    </row>
    <row r="118" spans="1:8">
      <c r="A118" s="4">
        <v>116</v>
      </c>
      <c r="B118" s="5" t="s">
        <v>49</v>
      </c>
      <c r="C118" s="5" t="s">
        <v>7319</v>
      </c>
      <c r="D118" s="30">
        <v>0.1241087962962963</v>
      </c>
      <c r="E118" s="37">
        <f t="shared" si="2"/>
        <v>0.35582822085889571</v>
      </c>
      <c r="F118" s="37">
        <f t="shared" si="3"/>
        <v>0.4335561497326203</v>
      </c>
      <c r="G118" s="4">
        <f>IF(E118&lt;=15%,1,IF(E118&lt;=30%,2,IF(E118&lt;=45%,3,IF(E118&lt;=60%,4,IF(E118&lt;=80%,5,6)))))</f>
        <v>3</v>
      </c>
      <c r="H118" s="4" t="e">
        <f>IF(#REF!&lt;=15%,1,IF(#REF!&lt;=30%,2,IF(#REF!&lt;=45%,3,IF(#REF!&lt;=60%,4,IF(#REF!&lt;=80%,5,6)))))</f>
        <v>#REF!</v>
      </c>
    </row>
    <row r="119" spans="1:8">
      <c r="A119" s="4">
        <v>117</v>
      </c>
      <c r="B119" s="5" t="s">
        <v>38</v>
      </c>
      <c r="C119" s="5" t="s">
        <v>7989</v>
      </c>
      <c r="D119" s="30">
        <v>0.1241087962962963</v>
      </c>
      <c r="E119" s="37">
        <f t="shared" si="2"/>
        <v>0.35889570552147237</v>
      </c>
      <c r="F119" s="37">
        <f t="shared" si="3"/>
        <v>0.4335561497326203</v>
      </c>
      <c r="G119" s="4">
        <f>IF(E119&lt;=15%,1,IF(E119&lt;=30%,2,IF(E119&lt;=45%,3,IF(E119&lt;=60%,4,IF(E119&lt;=80%,5,6)))))</f>
        <v>3</v>
      </c>
      <c r="H119" s="4" t="e">
        <f>IF(#REF!&lt;=15%,1,IF(#REF!&lt;=30%,2,IF(#REF!&lt;=45%,3,IF(#REF!&lt;=60%,4,IF(#REF!&lt;=80%,5,6)))))</f>
        <v>#REF!</v>
      </c>
    </row>
    <row r="120" spans="1:8">
      <c r="A120" s="4">
        <v>118</v>
      </c>
      <c r="B120" s="5" t="s">
        <v>208</v>
      </c>
      <c r="C120" s="5" t="s">
        <v>6027</v>
      </c>
      <c r="D120" s="30">
        <v>0.12413194444444443</v>
      </c>
      <c r="E120" s="37">
        <f t="shared" si="2"/>
        <v>0.3619631901840491</v>
      </c>
      <c r="F120" s="37">
        <f t="shared" si="3"/>
        <v>0.43382352941176466</v>
      </c>
      <c r="G120" s="4">
        <f>IF(E120&lt;=15%,1,IF(E120&lt;=30%,2,IF(E120&lt;=45%,3,IF(E120&lt;=60%,4,IF(E120&lt;=80%,5,6)))))</f>
        <v>3</v>
      </c>
      <c r="H120" s="4" t="e">
        <f>IF(#REF!&lt;=15%,1,IF(#REF!&lt;=30%,2,IF(#REF!&lt;=45%,3,IF(#REF!&lt;=60%,4,IF(#REF!&lt;=80%,5,6)))))</f>
        <v>#REF!</v>
      </c>
    </row>
    <row r="121" spans="1:8">
      <c r="A121" s="4">
        <v>119</v>
      </c>
      <c r="B121" s="5" t="s">
        <v>70</v>
      </c>
      <c r="C121" s="5" t="s">
        <v>5685</v>
      </c>
      <c r="D121" s="30">
        <v>0.12415509259259259</v>
      </c>
      <c r="E121" s="37">
        <f t="shared" si="2"/>
        <v>0.36503067484662577</v>
      </c>
      <c r="F121" s="37">
        <f t="shared" si="3"/>
        <v>0.43409090909090903</v>
      </c>
      <c r="G121" s="4">
        <f>IF(E121&lt;=15%,1,IF(E121&lt;=30%,2,IF(E121&lt;=45%,3,IF(E121&lt;=60%,4,IF(E121&lt;=80%,5,6)))))</f>
        <v>3</v>
      </c>
      <c r="H121" s="4" t="e">
        <f>IF(#REF!&lt;=15%,1,IF(#REF!&lt;=30%,2,IF(#REF!&lt;=45%,3,IF(#REF!&lt;=60%,4,IF(#REF!&lt;=80%,5,6)))))</f>
        <v>#REF!</v>
      </c>
    </row>
    <row r="122" spans="1:8">
      <c r="A122" s="4">
        <v>120</v>
      </c>
      <c r="B122" s="5" t="s">
        <v>3079</v>
      </c>
      <c r="C122" s="5" t="s">
        <v>7402</v>
      </c>
      <c r="D122" s="30">
        <v>0.12418981481481482</v>
      </c>
      <c r="E122" s="37">
        <f t="shared" si="2"/>
        <v>0.36809815950920244</v>
      </c>
      <c r="F122" s="37">
        <f t="shared" si="3"/>
        <v>0.43449197860962568</v>
      </c>
      <c r="G122" s="4">
        <f>IF(E122&lt;=15%,1,IF(E122&lt;=30%,2,IF(E122&lt;=45%,3,IF(E122&lt;=60%,4,IF(E122&lt;=80%,5,6)))))</f>
        <v>3</v>
      </c>
      <c r="H122" s="4" t="e">
        <f>IF(#REF!&lt;=15%,1,IF(#REF!&lt;=30%,2,IF(#REF!&lt;=45%,3,IF(#REF!&lt;=60%,4,IF(#REF!&lt;=80%,5,6)))))</f>
        <v>#REF!</v>
      </c>
    </row>
    <row r="123" spans="1:8">
      <c r="A123" s="4">
        <v>121</v>
      </c>
      <c r="B123" s="5" t="s">
        <v>142</v>
      </c>
      <c r="C123" s="5" t="s">
        <v>12856</v>
      </c>
      <c r="D123" s="30">
        <v>0.12516203703703704</v>
      </c>
      <c r="E123" s="37">
        <f t="shared" si="2"/>
        <v>0.37116564417177916</v>
      </c>
      <c r="F123" s="37">
        <f t="shared" si="3"/>
        <v>0.44572192513368969</v>
      </c>
      <c r="G123" s="4">
        <f>IF(E123&lt;=15%,1,IF(E123&lt;=30%,2,IF(E123&lt;=45%,3,IF(E123&lt;=60%,4,IF(E123&lt;=80%,5,6)))))</f>
        <v>3</v>
      </c>
      <c r="H123" s="4" t="e">
        <f>IF(#REF!&lt;=15%,1,IF(#REF!&lt;=30%,2,IF(#REF!&lt;=45%,3,IF(#REF!&lt;=60%,4,IF(#REF!&lt;=80%,5,6)))))</f>
        <v>#REF!</v>
      </c>
    </row>
    <row r="124" spans="1:8">
      <c r="A124" s="4">
        <v>122</v>
      </c>
      <c r="B124" s="5" t="s">
        <v>51</v>
      </c>
      <c r="C124" s="5" t="s">
        <v>12857</v>
      </c>
      <c r="D124" s="30">
        <v>0.12552083333333333</v>
      </c>
      <c r="E124" s="37">
        <f t="shared" si="2"/>
        <v>0.37423312883435583</v>
      </c>
      <c r="F124" s="37">
        <f t="shared" si="3"/>
        <v>0.44986631016042777</v>
      </c>
      <c r="G124" s="4">
        <f>IF(E124&lt;=15%,1,IF(E124&lt;=30%,2,IF(E124&lt;=45%,3,IF(E124&lt;=60%,4,IF(E124&lt;=80%,5,6)))))</f>
        <v>3</v>
      </c>
      <c r="H124" s="4" t="e">
        <f>IF(#REF!&lt;=15%,1,IF(#REF!&lt;=30%,2,IF(#REF!&lt;=45%,3,IF(#REF!&lt;=60%,4,IF(#REF!&lt;=80%,5,6)))))</f>
        <v>#REF!</v>
      </c>
    </row>
    <row r="125" spans="1:8">
      <c r="A125" s="4">
        <v>123</v>
      </c>
      <c r="B125" s="5" t="s">
        <v>56</v>
      </c>
      <c r="C125" s="5" t="s">
        <v>9662</v>
      </c>
      <c r="D125" s="30">
        <v>0.12614583333333332</v>
      </c>
      <c r="E125" s="37">
        <f t="shared" si="2"/>
        <v>0.3773006134969325</v>
      </c>
      <c r="F125" s="37">
        <f t="shared" si="3"/>
        <v>0.45708556149732621</v>
      </c>
      <c r="G125" s="4">
        <f>IF(E125&lt;=15%,1,IF(E125&lt;=30%,2,IF(E125&lt;=45%,3,IF(E125&lt;=60%,4,IF(E125&lt;=80%,5,6)))))</f>
        <v>3</v>
      </c>
      <c r="H125" s="4" t="e">
        <f>IF(#REF!&lt;=15%,1,IF(#REF!&lt;=30%,2,IF(#REF!&lt;=45%,3,IF(#REF!&lt;=60%,4,IF(#REF!&lt;=80%,5,6)))))</f>
        <v>#REF!</v>
      </c>
    </row>
    <row r="126" spans="1:8">
      <c r="A126" s="4">
        <v>124</v>
      </c>
      <c r="B126" s="5" t="s">
        <v>28</v>
      </c>
      <c r="C126" s="5" t="s">
        <v>9977</v>
      </c>
      <c r="D126" s="30">
        <v>0.12621527777777777</v>
      </c>
      <c r="E126" s="37">
        <f t="shared" si="2"/>
        <v>0.38036809815950923</v>
      </c>
      <c r="F126" s="37">
        <f t="shared" si="3"/>
        <v>0.4578877005347593</v>
      </c>
      <c r="G126" s="4">
        <f>IF(E126&lt;=15%,1,IF(E126&lt;=30%,2,IF(E126&lt;=45%,3,IF(E126&lt;=60%,4,IF(E126&lt;=80%,5,6)))))</f>
        <v>3</v>
      </c>
      <c r="H126" s="4" t="e">
        <f>IF(#REF!&lt;=15%,1,IF(#REF!&lt;=30%,2,IF(#REF!&lt;=45%,3,IF(#REF!&lt;=60%,4,IF(#REF!&lt;=80%,5,6)))))</f>
        <v>#REF!</v>
      </c>
    </row>
    <row r="127" spans="1:8">
      <c r="A127" s="4">
        <v>125</v>
      </c>
      <c r="B127" s="5" t="s">
        <v>33</v>
      </c>
      <c r="C127" s="5" t="s">
        <v>7228</v>
      </c>
      <c r="D127" s="30">
        <v>0.12628472222222223</v>
      </c>
      <c r="E127" s="37">
        <f t="shared" si="2"/>
        <v>0.3834355828220859</v>
      </c>
      <c r="F127" s="37">
        <f t="shared" si="3"/>
        <v>0.45868983957219239</v>
      </c>
      <c r="G127" s="4">
        <f>IF(E127&lt;=15%,1,IF(E127&lt;=30%,2,IF(E127&lt;=45%,3,IF(E127&lt;=60%,4,IF(E127&lt;=80%,5,6)))))</f>
        <v>3</v>
      </c>
      <c r="H127" s="4" t="e">
        <f>IF(#REF!&lt;=15%,1,IF(#REF!&lt;=30%,2,IF(#REF!&lt;=45%,3,IF(#REF!&lt;=60%,4,IF(#REF!&lt;=80%,5,6)))))</f>
        <v>#REF!</v>
      </c>
    </row>
    <row r="128" spans="1:8">
      <c r="A128" s="4">
        <v>126</v>
      </c>
      <c r="B128" s="5" t="s">
        <v>18</v>
      </c>
      <c r="C128" s="5" t="s">
        <v>12858</v>
      </c>
      <c r="D128" s="30">
        <v>0.12652777777777777</v>
      </c>
      <c r="E128" s="37">
        <f t="shared" si="2"/>
        <v>0.38650306748466257</v>
      </c>
      <c r="F128" s="37">
        <f t="shared" si="3"/>
        <v>0.46149732620320844</v>
      </c>
      <c r="G128" s="4">
        <f>IF(E128&lt;=15%,1,IF(E128&lt;=30%,2,IF(E128&lt;=45%,3,IF(E128&lt;=60%,4,IF(E128&lt;=80%,5,6)))))</f>
        <v>3</v>
      </c>
      <c r="H128" s="4" t="e">
        <f>IF(#REF!&lt;=15%,1,IF(#REF!&lt;=30%,2,IF(#REF!&lt;=45%,3,IF(#REF!&lt;=60%,4,IF(#REF!&lt;=80%,5,6)))))</f>
        <v>#REF!</v>
      </c>
    </row>
    <row r="129" spans="1:8">
      <c r="A129" s="4">
        <v>127</v>
      </c>
      <c r="B129" s="5" t="s">
        <v>41</v>
      </c>
      <c r="C129" s="5" t="s">
        <v>12859</v>
      </c>
      <c r="D129" s="30">
        <v>0.12666666666666668</v>
      </c>
      <c r="E129" s="37">
        <f t="shared" si="2"/>
        <v>0.38957055214723929</v>
      </c>
      <c r="F129" s="37">
        <f t="shared" si="3"/>
        <v>0.46310160427807484</v>
      </c>
      <c r="G129" s="4">
        <f>IF(E129&lt;=15%,1,IF(E129&lt;=30%,2,IF(E129&lt;=45%,3,IF(E129&lt;=60%,4,IF(E129&lt;=80%,5,6)))))</f>
        <v>3</v>
      </c>
      <c r="H129" s="4" t="e">
        <f>IF(#REF!&lt;=15%,1,IF(#REF!&lt;=30%,2,IF(#REF!&lt;=45%,3,IF(#REF!&lt;=60%,4,IF(#REF!&lt;=80%,5,6)))))</f>
        <v>#REF!</v>
      </c>
    </row>
    <row r="130" spans="1:8">
      <c r="A130" s="4">
        <v>128</v>
      </c>
      <c r="B130" s="5" t="s">
        <v>12861</v>
      </c>
      <c r="C130" s="5" t="s">
        <v>12860</v>
      </c>
      <c r="D130" s="30">
        <v>0.12695601851851851</v>
      </c>
      <c r="E130" s="37">
        <f t="shared" si="2"/>
        <v>0.39263803680981596</v>
      </c>
      <c r="F130" s="37">
        <f t="shared" si="3"/>
        <v>0.46644385026737961</v>
      </c>
      <c r="G130" s="4">
        <f>IF(E130&lt;=15%,1,IF(E130&lt;=30%,2,IF(E130&lt;=45%,3,IF(E130&lt;=60%,4,IF(E130&lt;=80%,5,6)))))</f>
        <v>3</v>
      </c>
      <c r="H130" s="4" t="e">
        <f>IF(#REF!&lt;=15%,1,IF(#REF!&lt;=30%,2,IF(#REF!&lt;=45%,3,IF(#REF!&lt;=60%,4,IF(#REF!&lt;=80%,5,6)))))</f>
        <v>#REF!</v>
      </c>
    </row>
    <row r="131" spans="1:8">
      <c r="A131" s="4">
        <v>129</v>
      </c>
      <c r="B131" s="5" t="s">
        <v>138</v>
      </c>
      <c r="C131" s="5" t="s">
        <v>7425</v>
      </c>
      <c r="D131" s="30">
        <v>0.12706018518518519</v>
      </c>
      <c r="E131" s="37">
        <f t="shared" si="2"/>
        <v>0.39570552147239263</v>
      </c>
      <c r="F131" s="37">
        <f t="shared" si="3"/>
        <v>0.46764705882352936</v>
      </c>
      <c r="G131" s="4">
        <f>IF(E131&lt;=15%,1,IF(E131&lt;=30%,2,IF(E131&lt;=45%,3,IF(E131&lt;=60%,4,IF(E131&lt;=80%,5,6)))))</f>
        <v>3</v>
      </c>
      <c r="H131" s="4" t="e">
        <f>IF(#REF!&lt;=15%,1,IF(#REF!&lt;=30%,2,IF(#REF!&lt;=45%,3,IF(#REF!&lt;=60%,4,IF(#REF!&lt;=80%,5,6)))))</f>
        <v>#REF!</v>
      </c>
    </row>
    <row r="132" spans="1:8">
      <c r="A132" s="4">
        <v>130</v>
      </c>
      <c r="B132" s="5" t="s">
        <v>36</v>
      </c>
      <c r="C132" s="5" t="s">
        <v>5955</v>
      </c>
      <c r="D132" s="30">
        <v>0.12716435185185185</v>
      </c>
      <c r="E132" s="37">
        <f t="shared" ref="E132:E195" si="4">A132/326</f>
        <v>0.3987730061349693</v>
      </c>
      <c r="F132" s="37">
        <f t="shared" ref="F132:F195" si="5">((HOUR(D132)*60+MINUTE(D132)+SECOND(D132)/60)-(HOUR($D$3)*60+MINUTE($D$3)+SECOND($D$3)/60))/(HOUR($D$3)*60+MINUTE($D$3)+SECOND($D$3)/60)</f>
        <v>0.46885026737967916</v>
      </c>
      <c r="G132" s="4">
        <f>IF(E132&lt;=15%,1,IF(E132&lt;=30%,2,IF(E132&lt;=45%,3,IF(E132&lt;=60%,4,IF(E132&lt;=80%,5,6)))))</f>
        <v>3</v>
      </c>
      <c r="H132" s="4" t="e">
        <f>IF(#REF!&lt;=15%,1,IF(#REF!&lt;=30%,2,IF(#REF!&lt;=45%,3,IF(#REF!&lt;=60%,4,IF(#REF!&lt;=80%,5,6)))))</f>
        <v>#REF!</v>
      </c>
    </row>
    <row r="133" spans="1:8">
      <c r="A133" s="4">
        <v>131</v>
      </c>
      <c r="B133" s="5" t="s">
        <v>3391</v>
      </c>
      <c r="C133" s="5" t="s">
        <v>5828</v>
      </c>
      <c r="D133" s="30">
        <v>0.12729166666666666</v>
      </c>
      <c r="E133" s="37">
        <f t="shared" si="4"/>
        <v>0.40184049079754602</v>
      </c>
      <c r="F133" s="37">
        <f t="shared" si="5"/>
        <v>0.47032085561497328</v>
      </c>
      <c r="G133" s="4">
        <f>IF(E133&lt;=15%,1,IF(E133&lt;=30%,2,IF(E133&lt;=45%,3,IF(E133&lt;=60%,4,IF(E133&lt;=80%,5,6)))))</f>
        <v>3</v>
      </c>
      <c r="H133" s="4" t="e">
        <f>IF(#REF!&lt;=15%,1,IF(#REF!&lt;=30%,2,IF(#REF!&lt;=45%,3,IF(#REF!&lt;=60%,4,IF(#REF!&lt;=80%,5,6)))))</f>
        <v>#REF!</v>
      </c>
    </row>
    <row r="134" spans="1:8">
      <c r="A134" s="4">
        <v>132</v>
      </c>
      <c r="B134" s="5" t="s">
        <v>31</v>
      </c>
      <c r="C134" s="5" t="s">
        <v>10792</v>
      </c>
      <c r="D134" s="30">
        <v>0.12732638888888889</v>
      </c>
      <c r="E134" s="37">
        <f t="shared" si="4"/>
        <v>0.40490797546012269</v>
      </c>
      <c r="F134" s="37">
        <f t="shared" si="5"/>
        <v>0.47072192513368971</v>
      </c>
      <c r="G134" s="4">
        <f>IF(E134&lt;=15%,1,IF(E134&lt;=30%,2,IF(E134&lt;=45%,3,IF(E134&lt;=60%,4,IF(E134&lt;=80%,5,6)))))</f>
        <v>3</v>
      </c>
      <c r="H134" s="4" t="e">
        <f>IF(#REF!&lt;=15%,1,IF(#REF!&lt;=30%,2,IF(#REF!&lt;=45%,3,IF(#REF!&lt;=60%,4,IF(#REF!&lt;=80%,5,6)))))</f>
        <v>#REF!</v>
      </c>
    </row>
    <row r="135" spans="1:8">
      <c r="A135" s="4">
        <v>133</v>
      </c>
      <c r="B135" s="5" t="s">
        <v>12863</v>
      </c>
      <c r="C135" s="5" t="s">
        <v>12862</v>
      </c>
      <c r="D135" s="30">
        <v>0.12734953703703702</v>
      </c>
      <c r="E135" s="37">
        <f t="shared" si="4"/>
        <v>0.40797546012269936</v>
      </c>
      <c r="F135" s="37">
        <f t="shared" si="5"/>
        <v>0.47098930481283413</v>
      </c>
      <c r="G135" s="4">
        <f>IF(E135&lt;=15%,1,IF(E135&lt;=30%,2,IF(E135&lt;=45%,3,IF(E135&lt;=60%,4,IF(E135&lt;=80%,5,6)))))</f>
        <v>3</v>
      </c>
      <c r="H135" s="4" t="e">
        <f>IF(#REF!&lt;=15%,1,IF(#REF!&lt;=30%,2,IF(#REF!&lt;=45%,3,IF(#REF!&lt;=60%,4,IF(#REF!&lt;=80%,5,6)))))</f>
        <v>#REF!</v>
      </c>
    </row>
    <row r="136" spans="1:8">
      <c r="A136" s="4">
        <v>134</v>
      </c>
      <c r="B136" s="5" t="s">
        <v>50</v>
      </c>
      <c r="C136" s="5" t="s">
        <v>12864</v>
      </c>
      <c r="D136" s="30">
        <v>0.12752314814814816</v>
      </c>
      <c r="E136" s="37">
        <f t="shared" si="4"/>
        <v>0.41104294478527609</v>
      </c>
      <c r="F136" s="37">
        <f t="shared" si="5"/>
        <v>0.47299465240641697</v>
      </c>
      <c r="G136" s="4">
        <f>IF(E136&lt;=15%,1,IF(E136&lt;=30%,2,IF(E136&lt;=45%,3,IF(E136&lt;=60%,4,IF(E136&lt;=80%,5,6)))))</f>
        <v>3</v>
      </c>
      <c r="H136" s="4" t="e">
        <f>IF(#REF!&lt;=15%,1,IF(#REF!&lt;=30%,2,IF(#REF!&lt;=45%,3,IF(#REF!&lt;=60%,4,IF(#REF!&lt;=80%,5,6)))))</f>
        <v>#REF!</v>
      </c>
    </row>
    <row r="137" spans="1:8">
      <c r="A137" s="4">
        <v>135</v>
      </c>
      <c r="B137" s="5" t="s">
        <v>228</v>
      </c>
      <c r="C137" s="5" t="s">
        <v>2559</v>
      </c>
      <c r="D137" s="30">
        <v>0.12763888888888889</v>
      </c>
      <c r="E137" s="37">
        <f t="shared" si="4"/>
        <v>0.41411042944785276</v>
      </c>
      <c r="F137" s="37">
        <f t="shared" si="5"/>
        <v>0.47433155080213907</v>
      </c>
      <c r="G137" s="4">
        <f>IF(E137&lt;=15%,1,IF(E137&lt;=30%,2,IF(E137&lt;=45%,3,IF(E137&lt;=60%,4,IF(E137&lt;=80%,5,6)))))</f>
        <v>3</v>
      </c>
      <c r="H137" s="4" t="e">
        <f>IF(#REF!&lt;=15%,1,IF(#REF!&lt;=30%,2,IF(#REF!&lt;=45%,3,IF(#REF!&lt;=60%,4,IF(#REF!&lt;=80%,5,6)))))</f>
        <v>#REF!</v>
      </c>
    </row>
    <row r="138" spans="1:8">
      <c r="A138" s="4">
        <v>136</v>
      </c>
      <c r="B138" s="5" t="s">
        <v>155</v>
      </c>
      <c r="C138" s="5" t="s">
        <v>7673</v>
      </c>
      <c r="D138" s="30">
        <v>0.12773148148148147</v>
      </c>
      <c r="E138" s="37">
        <f t="shared" si="4"/>
        <v>0.41717791411042943</v>
      </c>
      <c r="F138" s="37">
        <f t="shared" si="5"/>
        <v>0.47540106951871658</v>
      </c>
      <c r="G138" s="4">
        <f>IF(E138&lt;=15%,1,IF(E138&lt;=30%,2,IF(E138&lt;=45%,3,IF(E138&lt;=60%,4,IF(E138&lt;=80%,5,6)))))</f>
        <v>3</v>
      </c>
      <c r="H138" s="4" t="e">
        <f>IF(#REF!&lt;=15%,1,IF(#REF!&lt;=30%,2,IF(#REF!&lt;=45%,3,IF(#REF!&lt;=60%,4,IF(#REF!&lt;=80%,5,6)))))</f>
        <v>#REF!</v>
      </c>
    </row>
    <row r="139" spans="1:8">
      <c r="A139" s="4">
        <v>137</v>
      </c>
      <c r="B139" s="5" t="s">
        <v>10011</v>
      </c>
      <c r="C139" s="5" t="s">
        <v>5968</v>
      </c>
      <c r="D139" s="30">
        <v>0.12778935185185183</v>
      </c>
      <c r="E139" s="37">
        <f t="shared" si="4"/>
        <v>0.42024539877300615</v>
      </c>
      <c r="F139" s="37">
        <f t="shared" si="5"/>
        <v>0.4760695187165776</v>
      </c>
      <c r="G139" s="4">
        <f>IF(E139&lt;=15%,1,IF(E139&lt;=30%,2,IF(E139&lt;=45%,3,IF(E139&lt;=60%,4,IF(E139&lt;=80%,5,6)))))</f>
        <v>3</v>
      </c>
      <c r="H139" s="4" t="e">
        <f>IF(#REF!&lt;=15%,1,IF(#REF!&lt;=30%,2,IF(#REF!&lt;=45%,3,IF(#REF!&lt;=60%,4,IF(#REF!&lt;=80%,5,6)))))</f>
        <v>#REF!</v>
      </c>
    </row>
    <row r="140" spans="1:8">
      <c r="A140" s="4">
        <v>138</v>
      </c>
      <c r="B140" s="5" t="s">
        <v>25</v>
      </c>
      <c r="C140" s="5" t="s">
        <v>10182</v>
      </c>
      <c r="D140" s="30">
        <v>0.12798611111111111</v>
      </c>
      <c r="E140" s="37">
        <f t="shared" si="4"/>
        <v>0.42331288343558282</v>
      </c>
      <c r="F140" s="37">
        <f t="shared" si="5"/>
        <v>0.47834224598930486</v>
      </c>
      <c r="G140" s="4">
        <f>IF(E140&lt;=15%,1,IF(E140&lt;=30%,2,IF(E140&lt;=45%,3,IF(E140&lt;=60%,4,IF(E140&lt;=80%,5,6)))))</f>
        <v>3</v>
      </c>
      <c r="H140" s="4" t="e">
        <f>IF(#REF!&lt;=15%,1,IF(#REF!&lt;=30%,2,IF(#REF!&lt;=45%,3,IF(#REF!&lt;=60%,4,IF(#REF!&lt;=80%,5,6)))))</f>
        <v>#REF!</v>
      </c>
    </row>
    <row r="141" spans="1:8">
      <c r="A141" s="4">
        <v>139</v>
      </c>
      <c r="B141" s="5" t="s">
        <v>66</v>
      </c>
      <c r="C141" s="5" t="s">
        <v>10054</v>
      </c>
      <c r="D141" s="30">
        <v>0.12840277777777778</v>
      </c>
      <c r="E141" s="37">
        <f t="shared" si="4"/>
        <v>0.42638036809815949</v>
      </c>
      <c r="F141" s="37">
        <f t="shared" si="5"/>
        <v>0.48315508021390374</v>
      </c>
      <c r="G141" s="4">
        <f>IF(E141&lt;=15%,1,IF(E141&lt;=30%,2,IF(E141&lt;=45%,3,IF(E141&lt;=60%,4,IF(E141&lt;=80%,5,6)))))</f>
        <v>3</v>
      </c>
      <c r="H141" s="4" t="e">
        <f>IF(#REF!&lt;=15%,1,IF(#REF!&lt;=30%,2,IF(#REF!&lt;=45%,3,IF(#REF!&lt;=60%,4,IF(#REF!&lt;=80%,5,6)))))</f>
        <v>#REF!</v>
      </c>
    </row>
    <row r="142" spans="1:8">
      <c r="A142" s="4">
        <v>140</v>
      </c>
      <c r="B142" s="5" t="s">
        <v>60</v>
      </c>
      <c r="C142" s="5" t="s">
        <v>10120</v>
      </c>
      <c r="D142" s="30">
        <v>0.1284837962962963</v>
      </c>
      <c r="E142" s="37">
        <f t="shared" si="4"/>
        <v>0.42944785276073622</v>
      </c>
      <c r="F142" s="37">
        <f t="shared" si="5"/>
        <v>0.48409090909090913</v>
      </c>
      <c r="G142" s="4">
        <f>IF(E142&lt;=15%,1,IF(E142&lt;=30%,2,IF(E142&lt;=45%,3,IF(E142&lt;=60%,4,IF(E142&lt;=80%,5,6)))))</f>
        <v>3</v>
      </c>
      <c r="H142" s="4" t="e">
        <f>IF(#REF!&lt;=15%,1,IF(#REF!&lt;=30%,2,IF(#REF!&lt;=45%,3,IF(#REF!&lt;=60%,4,IF(#REF!&lt;=80%,5,6)))))</f>
        <v>#REF!</v>
      </c>
    </row>
    <row r="143" spans="1:8">
      <c r="A143" s="4">
        <v>141</v>
      </c>
      <c r="B143" s="5" t="s">
        <v>2</v>
      </c>
      <c r="C143" s="5" t="s">
        <v>12865</v>
      </c>
      <c r="D143" s="30">
        <v>0.12854166666666667</v>
      </c>
      <c r="E143" s="37">
        <f t="shared" si="4"/>
        <v>0.43251533742331288</v>
      </c>
      <c r="F143" s="37">
        <f t="shared" si="5"/>
        <v>0.48475935828876993</v>
      </c>
      <c r="G143" s="4">
        <f>IF(E143&lt;=15%,1,IF(E143&lt;=30%,2,IF(E143&lt;=45%,3,IF(E143&lt;=60%,4,IF(E143&lt;=80%,5,6)))))</f>
        <v>3</v>
      </c>
      <c r="H143" s="4" t="e">
        <f>IF(#REF!&lt;=15%,1,IF(#REF!&lt;=30%,2,IF(#REF!&lt;=45%,3,IF(#REF!&lt;=60%,4,IF(#REF!&lt;=80%,5,6)))))</f>
        <v>#REF!</v>
      </c>
    </row>
    <row r="144" spans="1:8">
      <c r="A144" s="4">
        <v>142</v>
      </c>
      <c r="B144" s="5" t="s">
        <v>15</v>
      </c>
      <c r="C144" s="5" t="s">
        <v>10130</v>
      </c>
      <c r="D144" s="30">
        <v>0.12858796296296296</v>
      </c>
      <c r="E144" s="37">
        <f t="shared" si="4"/>
        <v>0.43558282208588955</v>
      </c>
      <c r="F144" s="37">
        <f t="shared" si="5"/>
        <v>0.48529411764705871</v>
      </c>
      <c r="G144" s="4">
        <f>IF(E144&lt;=15%,1,IF(E144&lt;=30%,2,IF(E144&lt;=45%,3,IF(E144&lt;=60%,4,IF(E144&lt;=80%,5,6)))))</f>
        <v>3</v>
      </c>
      <c r="H144" s="4" t="e">
        <f>IF(#REF!&lt;=15%,1,IF(#REF!&lt;=30%,2,IF(#REF!&lt;=45%,3,IF(#REF!&lt;=60%,4,IF(#REF!&lt;=80%,5,6)))))</f>
        <v>#REF!</v>
      </c>
    </row>
    <row r="145" spans="1:8">
      <c r="A145" s="4">
        <v>143</v>
      </c>
      <c r="B145" s="5" t="s">
        <v>34</v>
      </c>
      <c r="C145" s="5" t="s">
        <v>5699</v>
      </c>
      <c r="D145" s="30">
        <v>0.12880787037037036</v>
      </c>
      <c r="E145" s="37">
        <f t="shared" si="4"/>
        <v>0.43865030674846628</v>
      </c>
      <c r="F145" s="37">
        <f t="shared" si="5"/>
        <v>0.48783422459893033</v>
      </c>
      <c r="G145" s="4">
        <f>IF(E145&lt;=15%,1,IF(E145&lt;=30%,2,IF(E145&lt;=45%,3,IF(E145&lt;=60%,4,IF(E145&lt;=80%,5,6)))))</f>
        <v>3</v>
      </c>
      <c r="H145" s="4" t="e">
        <f>IF(#REF!&lt;=15%,1,IF(#REF!&lt;=30%,2,IF(#REF!&lt;=45%,3,IF(#REF!&lt;=60%,4,IF(#REF!&lt;=80%,5,6)))))</f>
        <v>#REF!</v>
      </c>
    </row>
    <row r="146" spans="1:8">
      <c r="A146" s="4">
        <v>144</v>
      </c>
      <c r="B146" s="5" t="s">
        <v>210</v>
      </c>
      <c r="C146" s="5" t="s">
        <v>7445</v>
      </c>
      <c r="D146" s="30">
        <v>0.12885416666666666</v>
      </c>
      <c r="E146" s="37">
        <f t="shared" si="4"/>
        <v>0.44171779141104295</v>
      </c>
      <c r="F146" s="37">
        <f t="shared" si="5"/>
        <v>0.48836898395721928</v>
      </c>
      <c r="G146" s="4">
        <f>IF(E146&lt;=15%,1,IF(E146&lt;=30%,2,IF(E146&lt;=45%,3,IF(E146&lt;=60%,4,IF(E146&lt;=80%,5,6)))))</f>
        <v>3</v>
      </c>
      <c r="H146" s="4" t="e">
        <f>IF(#REF!&lt;=15%,1,IF(#REF!&lt;=30%,2,IF(#REF!&lt;=45%,3,IF(#REF!&lt;=60%,4,IF(#REF!&lt;=80%,5,6)))))</f>
        <v>#REF!</v>
      </c>
    </row>
    <row r="147" spans="1:8">
      <c r="A147" s="4">
        <v>145</v>
      </c>
      <c r="B147" s="5" t="s">
        <v>86</v>
      </c>
      <c r="C147" s="5" t="s">
        <v>12866</v>
      </c>
      <c r="D147" s="30">
        <v>0.12896990740740741</v>
      </c>
      <c r="E147" s="37">
        <f t="shared" si="4"/>
        <v>0.44478527607361962</v>
      </c>
      <c r="F147" s="37">
        <f t="shared" si="5"/>
        <v>0.48970588235294116</v>
      </c>
      <c r="G147" s="4">
        <f>IF(E147&lt;=15%,1,IF(E147&lt;=30%,2,IF(E147&lt;=45%,3,IF(E147&lt;=60%,4,IF(E147&lt;=80%,5,6)))))</f>
        <v>3</v>
      </c>
      <c r="H147" s="4" t="e">
        <f>IF(#REF!&lt;=15%,1,IF(#REF!&lt;=30%,2,IF(#REF!&lt;=45%,3,IF(#REF!&lt;=60%,4,IF(#REF!&lt;=80%,5,6)))))</f>
        <v>#REF!</v>
      </c>
    </row>
    <row r="148" spans="1:8">
      <c r="A148" s="4">
        <v>146</v>
      </c>
      <c r="B148" s="5" t="s">
        <v>25</v>
      </c>
      <c r="C148" s="5" t="s">
        <v>10056</v>
      </c>
      <c r="D148" s="30">
        <v>0.12915509259259259</v>
      </c>
      <c r="E148" s="37">
        <f t="shared" si="4"/>
        <v>0.44785276073619634</v>
      </c>
      <c r="F148" s="37">
        <f t="shared" si="5"/>
        <v>0.49184491978609607</v>
      </c>
      <c r="G148" s="4">
        <f>IF(E148&lt;=15%,1,IF(E148&lt;=30%,2,IF(E148&lt;=45%,3,IF(E148&lt;=60%,4,IF(E148&lt;=80%,5,6)))))</f>
        <v>3</v>
      </c>
      <c r="H148" s="4" t="e">
        <f>IF(#REF!&lt;=15%,1,IF(#REF!&lt;=30%,2,IF(#REF!&lt;=45%,3,IF(#REF!&lt;=60%,4,IF(#REF!&lt;=80%,5,6)))))</f>
        <v>#REF!</v>
      </c>
    </row>
    <row r="149" spans="1:8">
      <c r="A149" s="4">
        <v>147</v>
      </c>
      <c r="B149" s="5" t="s">
        <v>277</v>
      </c>
      <c r="C149" s="5" t="s">
        <v>10170</v>
      </c>
      <c r="D149" s="30">
        <v>0.12952546296296297</v>
      </c>
      <c r="E149" s="37">
        <f t="shared" si="4"/>
        <v>0.45092024539877301</v>
      </c>
      <c r="F149" s="37">
        <f t="shared" si="5"/>
        <v>0.49612299465240645</v>
      </c>
      <c r="G149" s="4">
        <f>IF(E149&lt;=15%,1,IF(E149&lt;=30%,2,IF(E149&lt;=45%,3,IF(E149&lt;=60%,4,IF(E149&lt;=80%,5,6)))))</f>
        <v>4</v>
      </c>
      <c r="H149" s="4" t="e">
        <f>IF(#REF!&lt;=15%,1,IF(#REF!&lt;=30%,2,IF(#REF!&lt;=45%,3,IF(#REF!&lt;=60%,4,IF(#REF!&lt;=80%,5,6)))))</f>
        <v>#REF!</v>
      </c>
    </row>
    <row r="150" spans="1:8">
      <c r="A150" s="4">
        <v>148</v>
      </c>
      <c r="B150" s="5" t="s">
        <v>118</v>
      </c>
      <c r="C150" s="5" t="s">
        <v>10810</v>
      </c>
      <c r="D150" s="30">
        <v>0.12967592592592592</v>
      </c>
      <c r="E150" s="37">
        <f t="shared" si="4"/>
        <v>0.45398773006134968</v>
      </c>
      <c r="F150" s="37">
        <f t="shared" si="5"/>
        <v>0.49786096256684476</v>
      </c>
      <c r="G150" s="4">
        <f>IF(E150&lt;=15%,1,IF(E150&lt;=30%,2,IF(E150&lt;=45%,3,IF(E150&lt;=60%,4,IF(E150&lt;=80%,5,6)))))</f>
        <v>4</v>
      </c>
      <c r="H150" s="4" t="e">
        <f>IF(#REF!&lt;=15%,1,IF(#REF!&lt;=30%,2,IF(#REF!&lt;=45%,3,IF(#REF!&lt;=60%,4,IF(#REF!&lt;=80%,5,6)))))</f>
        <v>#REF!</v>
      </c>
    </row>
    <row r="151" spans="1:8">
      <c r="A151" s="4">
        <v>149</v>
      </c>
      <c r="B151" s="5" t="s">
        <v>165</v>
      </c>
      <c r="C151" s="5" t="s">
        <v>6007</v>
      </c>
      <c r="D151" s="30">
        <v>0.12983796296296296</v>
      </c>
      <c r="E151" s="37">
        <f t="shared" si="4"/>
        <v>0.45705521472392641</v>
      </c>
      <c r="F151" s="37">
        <f t="shared" si="5"/>
        <v>0.49973262032085558</v>
      </c>
      <c r="G151" s="4">
        <f>IF(E151&lt;=15%,1,IF(E151&lt;=30%,2,IF(E151&lt;=45%,3,IF(E151&lt;=60%,4,IF(E151&lt;=80%,5,6)))))</f>
        <v>4</v>
      </c>
      <c r="H151" s="4" t="e">
        <f>IF(#REF!&lt;=15%,1,IF(#REF!&lt;=30%,2,IF(#REF!&lt;=45%,3,IF(#REF!&lt;=60%,4,IF(#REF!&lt;=80%,5,6)))))</f>
        <v>#REF!</v>
      </c>
    </row>
    <row r="152" spans="1:8">
      <c r="A152" s="4">
        <v>150</v>
      </c>
      <c r="B152" s="5" t="s">
        <v>386</v>
      </c>
      <c r="C152" s="5" t="s">
        <v>12867</v>
      </c>
      <c r="D152" s="30">
        <v>0.13030092592592593</v>
      </c>
      <c r="E152" s="37">
        <f t="shared" si="4"/>
        <v>0.46012269938650308</v>
      </c>
      <c r="F152" s="37">
        <f t="shared" si="5"/>
        <v>0.50508021390374325</v>
      </c>
      <c r="G152" s="4">
        <f>IF(E152&lt;=15%,1,IF(E152&lt;=30%,2,IF(E152&lt;=45%,3,IF(E152&lt;=60%,4,IF(E152&lt;=80%,5,6)))))</f>
        <v>4</v>
      </c>
      <c r="H152" s="4" t="e">
        <f>IF(#REF!&lt;=15%,1,IF(#REF!&lt;=30%,2,IF(#REF!&lt;=45%,3,IF(#REF!&lt;=60%,4,IF(#REF!&lt;=80%,5,6)))))</f>
        <v>#REF!</v>
      </c>
    </row>
    <row r="153" spans="1:8">
      <c r="A153" s="4">
        <v>151</v>
      </c>
      <c r="B153" s="5" t="s">
        <v>228</v>
      </c>
      <c r="C153" s="5" t="s">
        <v>12869</v>
      </c>
      <c r="D153" s="30">
        <v>0.13032407407407406</v>
      </c>
      <c r="E153" s="37">
        <f t="shared" si="4"/>
        <v>0.46319018404907975</v>
      </c>
      <c r="F153" s="37">
        <f t="shared" si="5"/>
        <v>0.50534759358288761</v>
      </c>
      <c r="G153" s="4">
        <f>IF(E153&lt;=15%,1,IF(E153&lt;=30%,2,IF(E153&lt;=45%,3,IF(E153&lt;=60%,4,IF(E153&lt;=80%,5,6)))))</f>
        <v>4</v>
      </c>
      <c r="H153" s="4" t="e">
        <f>IF(#REF!&lt;=15%,1,IF(#REF!&lt;=30%,2,IF(#REF!&lt;=45%,3,IF(#REF!&lt;=60%,4,IF(#REF!&lt;=80%,5,6)))))</f>
        <v>#REF!</v>
      </c>
    </row>
    <row r="154" spans="1:8">
      <c r="A154" s="4">
        <v>152</v>
      </c>
      <c r="B154" s="5" t="s">
        <v>33</v>
      </c>
      <c r="C154" s="5" t="s">
        <v>12868</v>
      </c>
      <c r="D154" s="30">
        <v>0.13032407407407406</v>
      </c>
      <c r="E154" s="37">
        <f t="shared" si="4"/>
        <v>0.46625766871165641</v>
      </c>
      <c r="F154" s="37">
        <f t="shared" si="5"/>
        <v>0.50534759358288761</v>
      </c>
      <c r="G154" s="4">
        <f>IF(E154&lt;=15%,1,IF(E154&lt;=30%,2,IF(E154&lt;=45%,3,IF(E154&lt;=60%,4,IF(E154&lt;=80%,5,6)))))</f>
        <v>4</v>
      </c>
      <c r="H154" s="4" t="e">
        <f>IF(#REF!&lt;=15%,1,IF(#REF!&lt;=30%,2,IF(#REF!&lt;=45%,3,IF(#REF!&lt;=60%,4,IF(#REF!&lt;=80%,5,6)))))</f>
        <v>#REF!</v>
      </c>
    </row>
    <row r="155" spans="1:8">
      <c r="A155" s="4">
        <v>153</v>
      </c>
      <c r="B155" s="5" t="s">
        <v>31</v>
      </c>
      <c r="C155" s="5" t="s">
        <v>9762</v>
      </c>
      <c r="D155" s="30">
        <v>0.13077546296296297</v>
      </c>
      <c r="E155" s="37">
        <f t="shared" si="4"/>
        <v>0.46932515337423314</v>
      </c>
      <c r="F155" s="37">
        <f t="shared" si="5"/>
        <v>0.51056149732620315</v>
      </c>
      <c r="G155" s="4">
        <f>IF(E155&lt;=15%,1,IF(E155&lt;=30%,2,IF(E155&lt;=45%,3,IF(E155&lt;=60%,4,IF(E155&lt;=80%,5,6)))))</f>
        <v>4</v>
      </c>
      <c r="H155" s="4" t="e">
        <f>IF(#REF!&lt;=15%,1,IF(#REF!&lt;=30%,2,IF(#REF!&lt;=45%,3,IF(#REF!&lt;=60%,4,IF(#REF!&lt;=80%,5,6)))))</f>
        <v>#REF!</v>
      </c>
    </row>
    <row r="156" spans="1:8">
      <c r="A156" s="4">
        <v>154</v>
      </c>
      <c r="B156" s="5" t="s">
        <v>514</v>
      </c>
      <c r="C156" s="5" t="s">
        <v>12870</v>
      </c>
      <c r="D156" s="30">
        <v>0.13100694444444444</v>
      </c>
      <c r="E156" s="37">
        <f t="shared" si="4"/>
        <v>0.47239263803680981</v>
      </c>
      <c r="F156" s="37">
        <f t="shared" si="5"/>
        <v>0.51323529411764701</v>
      </c>
      <c r="G156" s="4">
        <f>IF(E156&lt;=15%,1,IF(E156&lt;=30%,2,IF(E156&lt;=45%,3,IF(E156&lt;=60%,4,IF(E156&lt;=80%,5,6)))))</f>
        <v>4</v>
      </c>
      <c r="H156" s="4" t="e">
        <f>IF(#REF!&lt;=15%,1,IF(#REF!&lt;=30%,2,IF(#REF!&lt;=45%,3,IF(#REF!&lt;=60%,4,IF(#REF!&lt;=80%,5,6)))))</f>
        <v>#REF!</v>
      </c>
    </row>
    <row r="157" spans="1:8">
      <c r="A157" s="4">
        <v>155</v>
      </c>
      <c r="B157" s="5" t="s">
        <v>44</v>
      </c>
      <c r="C157" s="5" t="s">
        <v>12871</v>
      </c>
      <c r="D157" s="30">
        <v>0.13104166666666667</v>
      </c>
      <c r="E157" s="37">
        <f t="shared" si="4"/>
        <v>0.47546012269938648</v>
      </c>
      <c r="F157" s="37">
        <f t="shared" si="5"/>
        <v>0.51363636363636345</v>
      </c>
      <c r="G157" s="4">
        <f>IF(E157&lt;=15%,1,IF(E157&lt;=30%,2,IF(E157&lt;=45%,3,IF(E157&lt;=60%,4,IF(E157&lt;=80%,5,6)))))</f>
        <v>4</v>
      </c>
      <c r="H157" s="4" t="e">
        <f>IF(#REF!&lt;=15%,1,IF(#REF!&lt;=30%,2,IF(#REF!&lt;=45%,3,IF(#REF!&lt;=60%,4,IF(#REF!&lt;=80%,5,6)))))</f>
        <v>#REF!</v>
      </c>
    </row>
    <row r="158" spans="1:8">
      <c r="A158" s="4">
        <v>156</v>
      </c>
      <c r="B158" s="5" t="s">
        <v>12</v>
      </c>
      <c r="C158" s="5" t="s">
        <v>10321</v>
      </c>
      <c r="D158" s="30">
        <v>0.13138888888888889</v>
      </c>
      <c r="E158" s="37">
        <f t="shared" si="4"/>
        <v>0.4785276073619632</v>
      </c>
      <c r="F158" s="37">
        <f t="shared" si="5"/>
        <v>0.51764705882352924</v>
      </c>
      <c r="G158" s="4">
        <f>IF(E158&lt;=15%,1,IF(E158&lt;=30%,2,IF(E158&lt;=45%,3,IF(E158&lt;=60%,4,IF(E158&lt;=80%,5,6)))))</f>
        <v>4</v>
      </c>
      <c r="H158" s="4" t="e">
        <f>IF(#REF!&lt;=15%,1,IF(#REF!&lt;=30%,2,IF(#REF!&lt;=45%,3,IF(#REF!&lt;=60%,4,IF(#REF!&lt;=80%,5,6)))))</f>
        <v>#REF!</v>
      </c>
    </row>
    <row r="159" spans="1:8">
      <c r="A159" s="4">
        <v>157</v>
      </c>
      <c r="B159" s="5" t="s">
        <v>23</v>
      </c>
      <c r="C159" s="5" t="s">
        <v>7419</v>
      </c>
      <c r="D159" s="30">
        <v>0.13150462962962964</v>
      </c>
      <c r="E159" s="37">
        <f t="shared" si="4"/>
        <v>0.48159509202453987</v>
      </c>
      <c r="F159" s="37">
        <f t="shared" si="5"/>
        <v>0.51898395721925139</v>
      </c>
      <c r="G159" s="4">
        <f>IF(E159&lt;=15%,1,IF(E159&lt;=30%,2,IF(E159&lt;=45%,3,IF(E159&lt;=60%,4,IF(E159&lt;=80%,5,6)))))</f>
        <v>4</v>
      </c>
      <c r="H159" s="4" t="e">
        <f>IF(#REF!&lt;=15%,1,IF(#REF!&lt;=30%,2,IF(#REF!&lt;=45%,3,IF(#REF!&lt;=60%,4,IF(#REF!&lt;=80%,5,6)))))</f>
        <v>#REF!</v>
      </c>
    </row>
    <row r="160" spans="1:8">
      <c r="A160" s="4">
        <v>158</v>
      </c>
      <c r="B160" s="5" t="s">
        <v>2</v>
      </c>
      <c r="C160" s="5" t="s">
        <v>12872</v>
      </c>
      <c r="D160" s="30">
        <v>0.13153935185185187</v>
      </c>
      <c r="E160" s="37">
        <f t="shared" si="4"/>
        <v>0.48466257668711654</v>
      </c>
      <c r="F160" s="37">
        <f t="shared" si="5"/>
        <v>0.51938502673796783</v>
      </c>
      <c r="G160" s="4">
        <f>IF(E160&lt;=15%,1,IF(E160&lt;=30%,2,IF(E160&lt;=45%,3,IF(E160&lt;=60%,4,IF(E160&lt;=80%,5,6)))))</f>
        <v>4</v>
      </c>
      <c r="H160" s="4" t="e">
        <f>IF(#REF!&lt;=15%,1,IF(#REF!&lt;=30%,2,IF(#REF!&lt;=45%,3,IF(#REF!&lt;=60%,4,IF(#REF!&lt;=80%,5,6)))))</f>
        <v>#REF!</v>
      </c>
    </row>
    <row r="161" spans="1:8">
      <c r="A161" s="4">
        <v>159</v>
      </c>
      <c r="B161" s="5" t="s">
        <v>85</v>
      </c>
      <c r="C161" s="5" t="s">
        <v>12873</v>
      </c>
      <c r="D161" s="30">
        <v>0.1325462962962963</v>
      </c>
      <c r="E161" s="37">
        <f t="shared" si="4"/>
        <v>0.48773006134969327</v>
      </c>
      <c r="F161" s="37">
        <f t="shared" si="5"/>
        <v>0.53101604278074865</v>
      </c>
      <c r="G161" s="4">
        <f>IF(E161&lt;=15%,1,IF(E161&lt;=30%,2,IF(E161&lt;=45%,3,IF(E161&lt;=60%,4,IF(E161&lt;=80%,5,6)))))</f>
        <v>4</v>
      </c>
      <c r="H161" s="4" t="e">
        <f>IF(#REF!&lt;=15%,1,IF(#REF!&lt;=30%,2,IF(#REF!&lt;=45%,3,IF(#REF!&lt;=60%,4,IF(#REF!&lt;=80%,5,6)))))</f>
        <v>#REF!</v>
      </c>
    </row>
    <row r="162" spans="1:8">
      <c r="A162" s="4">
        <v>160</v>
      </c>
      <c r="B162" s="5" t="s">
        <v>130</v>
      </c>
      <c r="C162" s="5" t="s">
        <v>7193</v>
      </c>
      <c r="D162" s="30">
        <v>0.13295138888888888</v>
      </c>
      <c r="E162" s="37">
        <f t="shared" si="4"/>
        <v>0.49079754601226994</v>
      </c>
      <c r="F162" s="37">
        <f t="shared" si="5"/>
        <v>0.53569518716577524</v>
      </c>
      <c r="G162" s="4">
        <f>IF(E162&lt;=15%,1,IF(E162&lt;=30%,2,IF(E162&lt;=45%,3,IF(E162&lt;=60%,4,IF(E162&lt;=80%,5,6)))))</f>
        <v>4</v>
      </c>
      <c r="H162" s="4" t="e">
        <f>IF(#REF!&lt;=15%,1,IF(#REF!&lt;=30%,2,IF(#REF!&lt;=45%,3,IF(#REF!&lt;=60%,4,IF(#REF!&lt;=80%,5,6)))))</f>
        <v>#REF!</v>
      </c>
    </row>
    <row r="163" spans="1:8">
      <c r="A163" s="4">
        <v>161</v>
      </c>
      <c r="B163" s="5" t="s">
        <v>5827</v>
      </c>
      <c r="C163" s="5" t="s">
        <v>5826</v>
      </c>
      <c r="D163" s="30">
        <v>0.13319444444444445</v>
      </c>
      <c r="E163" s="37">
        <f t="shared" si="4"/>
        <v>0.49386503067484661</v>
      </c>
      <c r="F163" s="37">
        <f t="shared" si="5"/>
        <v>0.53850267379679151</v>
      </c>
      <c r="G163" s="4">
        <f>IF(E163&lt;=15%,1,IF(E163&lt;=30%,2,IF(E163&lt;=45%,3,IF(E163&lt;=60%,4,IF(E163&lt;=80%,5,6)))))</f>
        <v>4</v>
      </c>
      <c r="H163" s="4" t="e">
        <f>IF(#REF!&lt;=15%,1,IF(#REF!&lt;=30%,2,IF(#REF!&lt;=45%,3,IF(#REF!&lt;=60%,4,IF(#REF!&lt;=80%,5,6)))))</f>
        <v>#REF!</v>
      </c>
    </row>
    <row r="164" spans="1:8">
      <c r="A164" s="4">
        <v>162</v>
      </c>
      <c r="B164" s="5" t="s">
        <v>15</v>
      </c>
      <c r="C164" s="5" t="s">
        <v>7516</v>
      </c>
      <c r="D164" s="30">
        <v>0.13321759259259261</v>
      </c>
      <c r="E164" s="37">
        <f t="shared" si="4"/>
        <v>0.49693251533742333</v>
      </c>
      <c r="F164" s="37">
        <f t="shared" si="5"/>
        <v>0.53877005347593587</v>
      </c>
      <c r="G164" s="4">
        <f>IF(E164&lt;=15%,1,IF(E164&lt;=30%,2,IF(E164&lt;=45%,3,IF(E164&lt;=60%,4,IF(E164&lt;=80%,5,6)))))</f>
        <v>4</v>
      </c>
      <c r="H164" s="4" t="e">
        <f>IF(#REF!&lt;=15%,1,IF(#REF!&lt;=30%,2,IF(#REF!&lt;=45%,3,IF(#REF!&lt;=60%,4,IF(#REF!&lt;=80%,5,6)))))</f>
        <v>#REF!</v>
      </c>
    </row>
    <row r="165" spans="1:8">
      <c r="A165" s="4">
        <v>163</v>
      </c>
      <c r="B165" s="5" t="s">
        <v>118</v>
      </c>
      <c r="C165" s="5" t="s">
        <v>7784</v>
      </c>
      <c r="D165" s="30">
        <v>0.13334490740740743</v>
      </c>
      <c r="E165" s="37">
        <f t="shared" si="4"/>
        <v>0.5</v>
      </c>
      <c r="F165" s="37">
        <f t="shared" si="5"/>
        <v>0.54024064171122999</v>
      </c>
      <c r="G165" s="4">
        <f>IF(E165&lt;=15%,1,IF(E165&lt;=30%,2,IF(E165&lt;=45%,3,IF(E165&lt;=60%,4,IF(E165&lt;=80%,5,6)))))</f>
        <v>4</v>
      </c>
      <c r="H165" s="4" t="e">
        <f>IF(#REF!&lt;=15%,1,IF(#REF!&lt;=30%,2,IF(#REF!&lt;=45%,3,IF(#REF!&lt;=60%,4,IF(#REF!&lt;=80%,5,6)))))</f>
        <v>#REF!</v>
      </c>
    </row>
    <row r="166" spans="1:8">
      <c r="A166" s="4">
        <v>164</v>
      </c>
      <c r="B166" s="5" t="s">
        <v>80</v>
      </c>
      <c r="C166" s="5" t="s">
        <v>7367</v>
      </c>
      <c r="D166" s="30">
        <v>0.13344907407407408</v>
      </c>
      <c r="E166" s="37">
        <f t="shared" si="4"/>
        <v>0.50306748466257667</v>
      </c>
      <c r="F166" s="37">
        <f t="shared" si="5"/>
        <v>0.54144385026737951</v>
      </c>
      <c r="G166" s="4">
        <f>IF(E166&lt;=15%,1,IF(E166&lt;=30%,2,IF(E166&lt;=45%,3,IF(E166&lt;=60%,4,IF(E166&lt;=80%,5,6)))))</f>
        <v>4</v>
      </c>
      <c r="H166" s="4" t="e">
        <f>IF(#REF!&lt;=15%,1,IF(#REF!&lt;=30%,2,IF(#REF!&lt;=45%,3,IF(#REF!&lt;=60%,4,IF(#REF!&lt;=80%,5,6)))))</f>
        <v>#REF!</v>
      </c>
    </row>
    <row r="167" spans="1:8">
      <c r="A167" s="4">
        <v>165</v>
      </c>
      <c r="B167" s="5" t="s">
        <v>166</v>
      </c>
      <c r="C167" s="5" t="s">
        <v>9434</v>
      </c>
      <c r="D167" s="30">
        <v>0.13368055555555555</v>
      </c>
      <c r="E167" s="37">
        <f t="shared" si="4"/>
        <v>0.50613496932515334</v>
      </c>
      <c r="F167" s="37">
        <f t="shared" si="5"/>
        <v>0.54411764705882348</v>
      </c>
      <c r="G167" s="4">
        <f>IF(E167&lt;=15%,1,IF(E167&lt;=30%,2,IF(E167&lt;=45%,3,IF(E167&lt;=60%,4,IF(E167&lt;=80%,5,6)))))</f>
        <v>4</v>
      </c>
      <c r="H167" s="4" t="e">
        <f>IF(#REF!&lt;=15%,1,IF(#REF!&lt;=30%,2,IF(#REF!&lt;=45%,3,IF(#REF!&lt;=60%,4,IF(#REF!&lt;=80%,5,6)))))</f>
        <v>#REF!</v>
      </c>
    </row>
    <row r="168" spans="1:8">
      <c r="A168" s="4">
        <v>166</v>
      </c>
      <c r="B168" s="5" t="s">
        <v>161</v>
      </c>
      <c r="C168" s="5" t="s">
        <v>2559</v>
      </c>
      <c r="D168" s="30">
        <v>0.13371527777777778</v>
      </c>
      <c r="E168" s="37">
        <f t="shared" si="4"/>
        <v>0.50920245398773001</v>
      </c>
      <c r="F168" s="37">
        <f t="shared" si="5"/>
        <v>0.54451871657754014</v>
      </c>
      <c r="G168" s="4">
        <f>IF(E168&lt;=15%,1,IF(E168&lt;=30%,2,IF(E168&lt;=45%,3,IF(E168&lt;=60%,4,IF(E168&lt;=80%,5,6)))))</f>
        <v>4</v>
      </c>
      <c r="H168" s="4" t="e">
        <f>IF(#REF!&lt;=15%,1,IF(#REF!&lt;=30%,2,IF(#REF!&lt;=45%,3,IF(#REF!&lt;=60%,4,IF(#REF!&lt;=80%,5,6)))))</f>
        <v>#REF!</v>
      </c>
    </row>
    <row r="169" spans="1:8">
      <c r="A169" s="4">
        <v>167</v>
      </c>
      <c r="B169" s="5" t="s">
        <v>211</v>
      </c>
      <c r="C169" s="5" t="s">
        <v>12874</v>
      </c>
      <c r="D169" s="30">
        <v>0.13376157407407407</v>
      </c>
      <c r="E169" s="37">
        <f t="shared" si="4"/>
        <v>0.51226993865030679</v>
      </c>
      <c r="F169" s="37">
        <f t="shared" si="5"/>
        <v>0.54505347593582887</v>
      </c>
      <c r="G169" s="4">
        <f>IF(E169&lt;=15%,1,IF(E169&lt;=30%,2,IF(E169&lt;=45%,3,IF(E169&lt;=60%,4,IF(E169&lt;=80%,5,6)))))</f>
        <v>4</v>
      </c>
      <c r="H169" s="4" t="e">
        <f>IF(#REF!&lt;=15%,1,IF(#REF!&lt;=30%,2,IF(#REF!&lt;=45%,3,IF(#REF!&lt;=60%,4,IF(#REF!&lt;=80%,5,6)))))</f>
        <v>#REF!</v>
      </c>
    </row>
    <row r="170" spans="1:8">
      <c r="A170" s="4">
        <v>168</v>
      </c>
      <c r="B170" s="5" t="s">
        <v>177</v>
      </c>
      <c r="C170" s="5" t="s">
        <v>2559</v>
      </c>
      <c r="D170" s="30">
        <v>0.13377314814814814</v>
      </c>
      <c r="E170" s="37">
        <f t="shared" si="4"/>
        <v>0.51533742331288346</v>
      </c>
      <c r="F170" s="37">
        <f t="shared" si="5"/>
        <v>0.54518716577540094</v>
      </c>
      <c r="G170" s="4">
        <f>IF(E170&lt;=15%,1,IF(E170&lt;=30%,2,IF(E170&lt;=45%,3,IF(E170&lt;=60%,4,IF(E170&lt;=80%,5,6)))))</f>
        <v>4</v>
      </c>
      <c r="H170" s="4" t="e">
        <f>IF(#REF!&lt;=15%,1,IF(#REF!&lt;=30%,2,IF(#REF!&lt;=45%,3,IF(#REF!&lt;=60%,4,IF(#REF!&lt;=80%,5,6)))))</f>
        <v>#REF!</v>
      </c>
    </row>
    <row r="171" spans="1:8">
      <c r="A171" s="4">
        <v>169</v>
      </c>
      <c r="B171" s="5" t="s">
        <v>210</v>
      </c>
      <c r="C171" s="5" t="s">
        <v>10436</v>
      </c>
      <c r="D171" s="30">
        <v>0.13450231481481481</v>
      </c>
      <c r="E171" s="37">
        <f t="shared" si="4"/>
        <v>0.51840490797546013</v>
      </c>
      <c r="F171" s="37">
        <f t="shared" si="5"/>
        <v>0.55360962566844918</v>
      </c>
      <c r="G171" s="4">
        <f>IF(E171&lt;=15%,1,IF(E171&lt;=30%,2,IF(E171&lt;=45%,3,IF(E171&lt;=60%,4,IF(E171&lt;=80%,5,6)))))</f>
        <v>4</v>
      </c>
      <c r="H171" s="4" t="e">
        <f>IF(#REF!&lt;=15%,1,IF(#REF!&lt;=30%,2,IF(#REF!&lt;=45%,3,IF(#REF!&lt;=60%,4,IF(#REF!&lt;=80%,5,6)))))</f>
        <v>#REF!</v>
      </c>
    </row>
    <row r="172" spans="1:8">
      <c r="A172" s="4">
        <v>170</v>
      </c>
      <c r="B172" s="5" t="s">
        <v>47</v>
      </c>
      <c r="C172" s="5" t="s">
        <v>12875</v>
      </c>
      <c r="D172" s="30">
        <v>0.13452546296296297</v>
      </c>
      <c r="E172" s="37">
        <f t="shared" si="4"/>
        <v>0.5214723926380368</v>
      </c>
      <c r="F172" s="37">
        <f t="shared" si="5"/>
        <v>0.55387700534759354</v>
      </c>
      <c r="G172" s="4">
        <f>IF(E172&lt;=15%,1,IF(E172&lt;=30%,2,IF(E172&lt;=45%,3,IF(E172&lt;=60%,4,IF(E172&lt;=80%,5,6)))))</f>
        <v>4</v>
      </c>
      <c r="H172" s="4" t="e">
        <f>IF(#REF!&lt;=15%,1,IF(#REF!&lt;=30%,2,IF(#REF!&lt;=45%,3,IF(#REF!&lt;=60%,4,IF(#REF!&lt;=80%,5,6)))))</f>
        <v>#REF!</v>
      </c>
    </row>
    <row r="173" spans="1:8">
      <c r="A173" s="4">
        <v>171</v>
      </c>
      <c r="B173" s="5" t="s">
        <v>127</v>
      </c>
      <c r="C173" s="5" t="s">
        <v>7699</v>
      </c>
      <c r="D173" s="30">
        <v>0.13465277777777776</v>
      </c>
      <c r="E173" s="37">
        <f t="shared" si="4"/>
        <v>0.52453987730061347</v>
      </c>
      <c r="F173" s="37">
        <f t="shared" si="5"/>
        <v>0.55534759358288766</v>
      </c>
      <c r="G173" s="4">
        <f>IF(E173&lt;=15%,1,IF(E173&lt;=30%,2,IF(E173&lt;=45%,3,IF(E173&lt;=60%,4,IF(E173&lt;=80%,5,6)))))</f>
        <v>4</v>
      </c>
      <c r="H173" s="4" t="e">
        <f>IF(#REF!&lt;=15%,1,IF(#REF!&lt;=30%,2,IF(#REF!&lt;=45%,3,IF(#REF!&lt;=60%,4,IF(#REF!&lt;=80%,5,6)))))</f>
        <v>#REF!</v>
      </c>
    </row>
    <row r="174" spans="1:8">
      <c r="A174" s="4">
        <v>172</v>
      </c>
      <c r="B174" s="5" t="s">
        <v>698</v>
      </c>
      <c r="C174" s="5" t="s">
        <v>7510</v>
      </c>
      <c r="D174" s="30">
        <v>0.13601851851851851</v>
      </c>
      <c r="E174" s="37">
        <f t="shared" si="4"/>
        <v>0.52760736196319014</v>
      </c>
      <c r="F174" s="37">
        <f t="shared" si="5"/>
        <v>0.57112299465240646</v>
      </c>
      <c r="G174" s="4">
        <f>IF(E174&lt;=15%,1,IF(E174&lt;=30%,2,IF(E174&lt;=45%,3,IF(E174&lt;=60%,4,IF(E174&lt;=80%,5,6)))))</f>
        <v>4</v>
      </c>
      <c r="H174" s="4" t="e">
        <f>IF(#REF!&lt;=15%,1,IF(#REF!&lt;=30%,2,IF(#REF!&lt;=45%,3,IF(#REF!&lt;=60%,4,IF(#REF!&lt;=80%,5,6)))))</f>
        <v>#REF!</v>
      </c>
    </row>
    <row r="175" spans="1:8">
      <c r="A175" s="4">
        <v>173</v>
      </c>
      <c r="B175" s="5" t="s">
        <v>47</v>
      </c>
      <c r="C175" s="5" t="s">
        <v>12869</v>
      </c>
      <c r="D175" s="30">
        <v>0.13635416666666667</v>
      </c>
      <c r="E175" s="37">
        <f t="shared" si="4"/>
        <v>0.53067484662576692</v>
      </c>
      <c r="F175" s="37">
        <f t="shared" si="5"/>
        <v>0.57499999999999984</v>
      </c>
      <c r="G175" s="4">
        <f>IF(E175&lt;=15%,1,IF(E175&lt;=30%,2,IF(E175&lt;=45%,3,IF(E175&lt;=60%,4,IF(E175&lt;=80%,5,6)))))</f>
        <v>4</v>
      </c>
      <c r="H175" s="4" t="e">
        <f>IF(#REF!&lt;=15%,1,IF(#REF!&lt;=30%,2,IF(#REF!&lt;=45%,3,IF(#REF!&lt;=60%,4,IF(#REF!&lt;=80%,5,6)))))</f>
        <v>#REF!</v>
      </c>
    </row>
    <row r="176" spans="1:8">
      <c r="A176" s="4">
        <v>174</v>
      </c>
      <c r="B176" s="5" t="s">
        <v>331</v>
      </c>
      <c r="C176" s="5" t="s">
        <v>10464</v>
      </c>
      <c r="D176" s="30">
        <v>0.13662037037037036</v>
      </c>
      <c r="E176" s="37">
        <f t="shared" si="4"/>
        <v>0.53374233128834359</v>
      </c>
      <c r="F176" s="37">
        <f t="shared" si="5"/>
        <v>0.57807486631016025</v>
      </c>
      <c r="G176" s="4">
        <f>IF(E176&lt;=15%,1,IF(E176&lt;=30%,2,IF(E176&lt;=45%,3,IF(E176&lt;=60%,4,IF(E176&lt;=80%,5,6)))))</f>
        <v>4</v>
      </c>
      <c r="H176" s="4" t="e">
        <f>IF(#REF!&lt;=15%,1,IF(#REF!&lt;=30%,2,IF(#REF!&lt;=45%,3,IF(#REF!&lt;=60%,4,IF(#REF!&lt;=80%,5,6)))))</f>
        <v>#REF!</v>
      </c>
    </row>
    <row r="177" spans="1:8">
      <c r="A177" s="4">
        <v>175</v>
      </c>
      <c r="B177" s="5" t="s">
        <v>2184</v>
      </c>
      <c r="C177" s="5" t="s">
        <v>10864</v>
      </c>
      <c r="D177" s="30">
        <v>0.13693287037037036</v>
      </c>
      <c r="E177" s="37">
        <f t="shared" si="4"/>
        <v>0.53680981595092025</v>
      </c>
      <c r="F177" s="37">
        <f t="shared" si="5"/>
        <v>0.58168449197860961</v>
      </c>
      <c r="G177" s="4">
        <f>IF(E177&lt;=15%,1,IF(E177&lt;=30%,2,IF(E177&lt;=45%,3,IF(E177&lt;=60%,4,IF(E177&lt;=80%,5,6)))))</f>
        <v>4</v>
      </c>
      <c r="H177" s="4" t="e">
        <f>IF(#REF!&lt;=15%,1,IF(#REF!&lt;=30%,2,IF(#REF!&lt;=45%,3,IF(#REF!&lt;=60%,4,IF(#REF!&lt;=80%,5,6)))))</f>
        <v>#REF!</v>
      </c>
    </row>
    <row r="178" spans="1:8">
      <c r="A178" s="4">
        <v>176</v>
      </c>
      <c r="B178" s="5" t="s">
        <v>31</v>
      </c>
      <c r="C178" s="5" t="s">
        <v>12876</v>
      </c>
      <c r="D178" s="30">
        <v>0.13712962962962963</v>
      </c>
      <c r="E178" s="37">
        <f t="shared" si="4"/>
        <v>0.53987730061349692</v>
      </c>
      <c r="F178" s="37">
        <f t="shared" si="5"/>
        <v>0.58395721925133681</v>
      </c>
      <c r="G178" s="4">
        <f>IF(E178&lt;=15%,1,IF(E178&lt;=30%,2,IF(E178&lt;=45%,3,IF(E178&lt;=60%,4,IF(E178&lt;=80%,5,6)))))</f>
        <v>4</v>
      </c>
      <c r="H178" s="4" t="e">
        <f>IF(#REF!&lt;=15%,1,IF(#REF!&lt;=30%,2,IF(#REF!&lt;=45%,3,IF(#REF!&lt;=60%,4,IF(#REF!&lt;=80%,5,6)))))</f>
        <v>#REF!</v>
      </c>
    </row>
    <row r="179" spans="1:8">
      <c r="A179" s="4">
        <v>177</v>
      </c>
      <c r="B179" s="5" t="s">
        <v>44</v>
      </c>
      <c r="C179" s="5" t="s">
        <v>8204</v>
      </c>
      <c r="D179" s="30">
        <v>0.13784722222222223</v>
      </c>
      <c r="E179" s="37">
        <f t="shared" si="4"/>
        <v>0.54294478527607359</v>
      </c>
      <c r="F179" s="37">
        <f t="shared" si="5"/>
        <v>0.59224598930481276</v>
      </c>
      <c r="G179" s="4">
        <f>IF(E179&lt;=15%,1,IF(E179&lt;=30%,2,IF(E179&lt;=45%,3,IF(E179&lt;=60%,4,IF(E179&lt;=80%,5,6)))))</f>
        <v>4</v>
      </c>
      <c r="H179" s="4" t="e">
        <f>IF(#REF!&lt;=15%,1,IF(#REF!&lt;=30%,2,IF(#REF!&lt;=45%,3,IF(#REF!&lt;=60%,4,IF(#REF!&lt;=80%,5,6)))))</f>
        <v>#REF!</v>
      </c>
    </row>
    <row r="180" spans="1:8">
      <c r="A180" s="4">
        <v>178</v>
      </c>
      <c r="B180" s="5" t="s">
        <v>18</v>
      </c>
      <c r="C180" s="5" t="s">
        <v>12877</v>
      </c>
      <c r="D180" s="30">
        <v>0.13799768518518518</v>
      </c>
      <c r="E180" s="37">
        <f t="shared" si="4"/>
        <v>0.54601226993865026</v>
      </c>
      <c r="F180" s="37">
        <f t="shared" si="5"/>
        <v>0.59398395721925135</v>
      </c>
      <c r="G180" s="4">
        <f>IF(E180&lt;=15%,1,IF(E180&lt;=30%,2,IF(E180&lt;=45%,3,IF(E180&lt;=60%,4,IF(E180&lt;=80%,5,6)))))</f>
        <v>4</v>
      </c>
      <c r="H180" s="4" t="e">
        <f>IF(#REF!&lt;=15%,1,IF(#REF!&lt;=30%,2,IF(#REF!&lt;=45%,3,IF(#REF!&lt;=60%,4,IF(#REF!&lt;=80%,5,6)))))</f>
        <v>#REF!</v>
      </c>
    </row>
    <row r="181" spans="1:8">
      <c r="A181" s="4">
        <v>179</v>
      </c>
      <c r="B181" s="5" t="s">
        <v>88</v>
      </c>
      <c r="C181" s="5" t="s">
        <v>12878</v>
      </c>
      <c r="D181" s="30">
        <v>0.13799768518518518</v>
      </c>
      <c r="E181" s="37">
        <f t="shared" si="4"/>
        <v>0.54907975460122704</v>
      </c>
      <c r="F181" s="37">
        <f t="shared" si="5"/>
        <v>0.59398395721925135</v>
      </c>
      <c r="G181" s="4">
        <f>IF(E181&lt;=15%,1,IF(E181&lt;=30%,2,IF(E181&lt;=45%,3,IF(E181&lt;=60%,4,IF(E181&lt;=80%,5,6)))))</f>
        <v>4</v>
      </c>
      <c r="H181" s="4" t="e">
        <f>IF(#REF!&lt;=15%,1,IF(#REF!&lt;=30%,2,IF(#REF!&lt;=45%,3,IF(#REF!&lt;=60%,4,IF(#REF!&lt;=80%,5,6)))))</f>
        <v>#REF!</v>
      </c>
    </row>
    <row r="182" spans="1:8">
      <c r="A182" s="4">
        <v>180</v>
      </c>
      <c r="B182" s="5" t="s">
        <v>25</v>
      </c>
      <c r="C182" s="5" t="s">
        <v>12879</v>
      </c>
      <c r="D182" s="30">
        <v>0.13811342592592593</v>
      </c>
      <c r="E182" s="37">
        <f t="shared" si="4"/>
        <v>0.55214723926380371</v>
      </c>
      <c r="F182" s="37">
        <f t="shared" si="5"/>
        <v>0.59532085561497317</v>
      </c>
      <c r="G182" s="4">
        <f>IF(E182&lt;=15%,1,IF(E182&lt;=30%,2,IF(E182&lt;=45%,3,IF(E182&lt;=60%,4,IF(E182&lt;=80%,5,6)))))</f>
        <v>4</v>
      </c>
      <c r="H182" s="4" t="e">
        <f>IF(#REF!&lt;=15%,1,IF(#REF!&lt;=30%,2,IF(#REF!&lt;=45%,3,IF(#REF!&lt;=60%,4,IF(#REF!&lt;=80%,5,6)))))</f>
        <v>#REF!</v>
      </c>
    </row>
    <row r="183" spans="1:8">
      <c r="A183" s="4">
        <v>181</v>
      </c>
      <c r="B183" s="5" t="s">
        <v>12881</v>
      </c>
      <c r="C183" s="5" t="s">
        <v>12880</v>
      </c>
      <c r="D183" s="30">
        <v>0.13832175925925927</v>
      </c>
      <c r="E183" s="37">
        <f t="shared" si="4"/>
        <v>0.55521472392638038</v>
      </c>
      <c r="F183" s="37">
        <f t="shared" si="5"/>
        <v>0.59772727272727266</v>
      </c>
      <c r="G183" s="4">
        <f>IF(E183&lt;=15%,1,IF(E183&lt;=30%,2,IF(E183&lt;=45%,3,IF(E183&lt;=60%,4,IF(E183&lt;=80%,5,6)))))</f>
        <v>4</v>
      </c>
      <c r="H183" s="4" t="e">
        <f>IF(#REF!&lt;=15%,1,IF(#REF!&lt;=30%,2,IF(#REF!&lt;=45%,3,IF(#REF!&lt;=60%,4,IF(#REF!&lt;=80%,5,6)))))</f>
        <v>#REF!</v>
      </c>
    </row>
    <row r="184" spans="1:8">
      <c r="A184" s="4">
        <v>182</v>
      </c>
      <c r="B184" s="5" t="s">
        <v>136</v>
      </c>
      <c r="C184" s="5" t="s">
        <v>7510</v>
      </c>
      <c r="D184" s="30">
        <v>0.13842592592592592</v>
      </c>
      <c r="E184" s="37">
        <f t="shared" si="4"/>
        <v>0.55828220858895705</v>
      </c>
      <c r="F184" s="37">
        <f t="shared" si="5"/>
        <v>0.59893048128342252</v>
      </c>
      <c r="G184" s="4">
        <f>IF(E184&lt;=15%,1,IF(E184&lt;=30%,2,IF(E184&lt;=45%,3,IF(E184&lt;=60%,4,IF(E184&lt;=80%,5,6)))))</f>
        <v>4</v>
      </c>
      <c r="H184" s="4" t="e">
        <f>IF(#REF!&lt;=15%,1,IF(#REF!&lt;=30%,2,IF(#REF!&lt;=45%,3,IF(#REF!&lt;=60%,4,IF(#REF!&lt;=80%,5,6)))))</f>
        <v>#REF!</v>
      </c>
    </row>
    <row r="185" spans="1:8">
      <c r="A185" s="4">
        <v>183</v>
      </c>
      <c r="B185" s="5" t="s">
        <v>42</v>
      </c>
      <c r="C185" s="5" t="s">
        <v>12882</v>
      </c>
      <c r="D185" s="30">
        <v>0.13850694444444445</v>
      </c>
      <c r="E185" s="37">
        <f t="shared" si="4"/>
        <v>0.56134969325153372</v>
      </c>
      <c r="F185" s="37">
        <f t="shared" si="5"/>
        <v>0.59986631016042768</v>
      </c>
      <c r="G185" s="4">
        <f>IF(E185&lt;=15%,1,IF(E185&lt;=30%,2,IF(E185&lt;=45%,3,IF(E185&lt;=60%,4,IF(E185&lt;=80%,5,6)))))</f>
        <v>4</v>
      </c>
      <c r="H185" s="4" t="e">
        <f>IF(#REF!&lt;=15%,1,IF(#REF!&lt;=30%,2,IF(#REF!&lt;=45%,3,IF(#REF!&lt;=60%,4,IF(#REF!&lt;=80%,5,6)))))</f>
        <v>#REF!</v>
      </c>
    </row>
    <row r="186" spans="1:8">
      <c r="A186" s="4">
        <v>184</v>
      </c>
      <c r="B186" s="5" t="s">
        <v>49</v>
      </c>
      <c r="C186" s="5" t="s">
        <v>12883</v>
      </c>
      <c r="D186" s="30">
        <v>0.13850694444444445</v>
      </c>
      <c r="E186" s="37">
        <f t="shared" si="4"/>
        <v>0.56441717791411039</v>
      </c>
      <c r="F186" s="37">
        <f t="shared" si="5"/>
        <v>0.59986631016042768</v>
      </c>
      <c r="G186" s="4">
        <f>IF(E186&lt;=15%,1,IF(E186&lt;=30%,2,IF(E186&lt;=45%,3,IF(E186&lt;=60%,4,IF(E186&lt;=80%,5,6)))))</f>
        <v>4</v>
      </c>
      <c r="H186" s="4" t="e">
        <f>IF(#REF!&lt;=15%,1,IF(#REF!&lt;=30%,2,IF(#REF!&lt;=45%,3,IF(#REF!&lt;=60%,4,IF(#REF!&lt;=80%,5,6)))))</f>
        <v>#REF!</v>
      </c>
    </row>
    <row r="187" spans="1:8">
      <c r="A187" s="4">
        <v>185</v>
      </c>
      <c r="B187" s="5" t="s">
        <v>108</v>
      </c>
      <c r="C187" s="5" t="s">
        <v>7736</v>
      </c>
      <c r="D187" s="30">
        <v>0.13870370370370369</v>
      </c>
      <c r="E187" s="37">
        <f t="shared" si="4"/>
        <v>0.56748466257668717</v>
      </c>
      <c r="F187" s="37">
        <f t="shared" si="5"/>
        <v>0.60213903743315489</v>
      </c>
      <c r="G187" s="4">
        <f>IF(E187&lt;=15%,1,IF(E187&lt;=30%,2,IF(E187&lt;=45%,3,IF(E187&lt;=60%,4,IF(E187&lt;=80%,5,6)))))</f>
        <v>4</v>
      </c>
      <c r="H187" s="4" t="e">
        <f>IF(#REF!&lt;=15%,1,IF(#REF!&lt;=30%,2,IF(#REF!&lt;=45%,3,IF(#REF!&lt;=60%,4,IF(#REF!&lt;=80%,5,6)))))</f>
        <v>#REF!</v>
      </c>
    </row>
    <row r="188" spans="1:8">
      <c r="A188" s="4">
        <v>186</v>
      </c>
      <c r="B188" s="5" t="s">
        <v>206</v>
      </c>
      <c r="C188" s="5" t="s">
        <v>2559</v>
      </c>
      <c r="D188" s="30">
        <v>0.13870370370370369</v>
      </c>
      <c r="E188" s="37">
        <f t="shared" si="4"/>
        <v>0.57055214723926384</v>
      </c>
      <c r="F188" s="37">
        <f t="shared" si="5"/>
        <v>0.60213903743315489</v>
      </c>
      <c r="G188" s="4">
        <f>IF(E188&lt;=15%,1,IF(E188&lt;=30%,2,IF(E188&lt;=45%,3,IF(E188&lt;=60%,4,IF(E188&lt;=80%,5,6)))))</f>
        <v>4</v>
      </c>
      <c r="H188" s="4" t="e">
        <f>IF(#REF!&lt;=15%,1,IF(#REF!&lt;=30%,2,IF(#REF!&lt;=45%,3,IF(#REF!&lt;=60%,4,IF(#REF!&lt;=80%,5,6)))))</f>
        <v>#REF!</v>
      </c>
    </row>
    <row r="189" spans="1:8">
      <c r="A189" s="4">
        <v>187</v>
      </c>
      <c r="B189" s="5" t="s">
        <v>228</v>
      </c>
      <c r="C189" s="5" t="s">
        <v>8094</v>
      </c>
      <c r="D189" s="30">
        <v>0.1388425925925926</v>
      </c>
      <c r="E189" s="37">
        <f t="shared" si="4"/>
        <v>0.57361963190184051</v>
      </c>
      <c r="F189" s="37">
        <f t="shared" si="5"/>
        <v>0.60374331550802141</v>
      </c>
      <c r="G189" s="4">
        <f>IF(E189&lt;=15%,1,IF(E189&lt;=30%,2,IF(E189&lt;=45%,3,IF(E189&lt;=60%,4,IF(E189&lt;=80%,5,6)))))</f>
        <v>4</v>
      </c>
      <c r="H189" s="4" t="e">
        <f>IF(#REF!&lt;=15%,1,IF(#REF!&lt;=30%,2,IF(#REF!&lt;=45%,3,IF(#REF!&lt;=60%,4,IF(#REF!&lt;=80%,5,6)))))</f>
        <v>#REF!</v>
      </c>
    </row>
    <row r="190" spans="1:8">
      <c r="A190" s="4">
        <v>188</v>
      </c>
      <c r="B190" s="5" t="s">
        <v>208</v>
      </c>
      <c r="C190" s="5" t="s">
        <v>7510</v>
      </c>
      <c r="D190" s="30">
        <v>0.1388425925925926</v>
      </c>
      <c r="E190" s="37">
        <f t="shared" si="4"/>
        <v>0.57668711656441718</v>
      </c>
      <c r="F190" s="37">
        <f t="shared" si="5"/>
        <v>0.60374331550802141</v>
      </c>
      <c r="G190" s="4">
        <f>IF(E190&lt;=15%,1,IF(E190&lt;=30%,2,IF(E190&lt;=45%,3,IF(E190&lt;=60%,4,IF(E190&lt;=80%,5,6)))))</f>
        <v>4</v>
      </c>
      <c r="H190" s="4" t="e">
        <f>IF(#REF!&lt;=15%,1,IF(#REF!&lt;=30%,2,IF(#REF!&lt;=45%,3,IF(#REF!&lt;=60%,4,IF(#REF!&lt;=80%,5,6)))))</f>
        <v>#REF!</v>
      </c>
    </row>
    <row r="191" spans="1:8">
      <c r="A191" s="4">
        <v>189</v>
      </c>
      <c r="B191" s="5" t="s">
        <v>2519</v>
      </c>
      <c r="C191" s="5" t="s">
        <v>7362</v>
      </c>
      <c r="D191" s="30">
        <v>0.13893518518518519</v>
      </c>
      <c r="E191" s="37">
        <f t="shared" si="4"/>
        <v>0.57975460122699385</v>
      </c>
      <c r="F191" s="37">
        <f t="shared" si="5"/>
        <v>0.60481283422459886</v>
      </c>
      <c r="G191" s="4">
        <f>IF(E191&lt;=15%,1,IF(E191&lt;=30%,2,IF(E191&lt;=45%,3,IF(E191&lt;=60%,4,IF(E191&lt;=80%,5,6)))))</f>
        <v>4</v>
      </c>
      <c r="H191" s="4" t="e">
        <f>IF(#REF!&lt;=15%,1,IF(#REF!&lt;=30%,2,IF(#REF!&lt;=45%,3,IF(#REF!&lt;=60%,4,IF(#REF!&lt;=80%,5,6)))))</f>
        <v>#REF!</v>
      </c>
    </row>
    <row r="192" spans="1:8">
      <c r="A192" s="4">
        <v>190</v>
      </c>
      <c r="B192" s="5" t="s">
        <v>175</v>
      </c>
      <c r="C192" s="5" t="s">
        <v>9732</v>
      </c>
      <c r="D192" s="30">
        <v>0.13927083333333334</v>
      </c>
      <c r="E192" s="37">
        <f t="shared" si="4"/>
        <v>0.58282208588957052</v>
      </c>
      <c r="F192" s="37">
        <f t="shared" si="5"/>
        <v>0.60868983957219258</v>
      </c>
      <c r="G192" s="4">
        <f>IF(E192&lt;=15%,1,IF(E192&lt;=30%,2,IF(E192&lt;=45%,3,IF(E192&lt;=60%,4,IF(E192&lt;=80%,5,6)))))</f>
        <v>4</v>
      </c>
      <c r="H192" s="4" t="e">
        <f>IF(#REF!&lt;=15%,1,IF(#REF!&lt;=30%,2,IF(#REF!&lt;=45%,3,IF(#REF!&lt;=60%,4,IF(#REF!&lt;=80%,5,6)))))</f>
        <v>#REF!</v>
      </c>
    </row>
    <row r="193" spans="1:8">
      <c r="A193" s="4">
        <v>191</v>
      </c>
      <c r="B193" s="5" t="s">
        <v>12885</v>
      </c>
      <c r="C193" s="5" t="s">
        <v>12884</v>
      </c>
      <c r="D193" s="30">
        <v>0.13956018518518518</v>
      </c>
      <c r="E193" s="37">
        <f t="shared" si="4"/>
        <v>0.58588957055214719</v>
      </c>
      <c r="F193" s="37">
        <f t="shared" si="5"/>
        <v>0.61203208556149724</v>
      </c>
      <c r="G193" s="4">
        <f>IF(E193&lt;=15%,1,IF(E193&lt;=30%,2,IF(E193&lt;=45%,3,IF(E193&lt;=60%,4,IF(E193&lt;=80%,5,6)))))</f>
        <v>4</v>
      </c>
      <c r="H193" s="4" t="e">
        <f>IF(#REF!&lt;=15%,1,IF(#REF!&lt;=30%,2,IF(#REF!&lt;=45%,3,IF(#REF!&lt;=60%,4,IF(#REF!&lt;=80%,5,6)))))</f>
        <v>#REF!</v>
      </c>
    </row>
    <row r="194" spans="1:8">
      <c r="A194" s="4">
        <v>192</v>
      </c>
      <c r="B194" s="5" t="s">
        <v>12887</v>
      </c>
      <c r="C194" s="5" t="s">
        <v>12886</v>
      </c>
      <c r="D194" s="30">
        <v>0.13998842592592592</v>
      </c>
      <c r="E194" s="37">
        <f t="shared" si="4"/>
        <v>0.58895705521472397</v>
      </c>
      <c r="F194" s="37">
        <f t="shared" si="5"/>
        <v>0.61697860962566842</v>
      </c>
      <c r="G194" s="4">
        <f>IF(E194&lt;=15%,1,IF(E194&lt;=30%,2,IF(E194&lt;=45%,3,IF(E194&lt;=60%,4,IF(E194&lt;=80%,5,6)))))</f>
        <v>4</v>
      </c>
      <c r="H194" s="4" t="e">
        <f>IF(#REF!&lt;=15%,1,IF(#REF!&lt;=30%,2,IF(#REF!&lt;=45%,3,IF(#REF!&lt;=60%,4,IF(#REF!&lt;=80%,5,6)))))</f>
        <v>#REF!</v>
      </c>
    </row>
    <row r="195" spans="1:8">
      <c r="A195" s="4">
        <v>193</v>
      </c>
      <c r="B195" s="5" t="s">
        <v>6055</v>
      </c>
      <c r="C195" s="5" t="s">
        <v>7699</v>
      </c>
      <c r="D195" s="30">
        <v>0.14052083333333334</v>
      </c>
      <c r="E195" s="37">
        <f t="shared" si="4"/>
        <v>0.59202453987730064</v>
      </c>
      <c r="F195" s="37">
        <f t="shared" si="5"/>
        <v>0.62312834224598923</v>
      </c>
      <c r="G195" s="4">
        <f>IF(E195&lt;=15%,1,IF(E195&lt;=30%,2,IF(E195&lt;=45%,3,IF(E195&lt;=60%,4,IF(E195&lt;=80%,5,6)))))</f>
        <v>4</v>
      </c>
      <c r="H195" s="4" t="e">
        <f>IF(#REF!&lt;=15%,1,IF(#REF!&lt;=30%,2,IF(#REF!&lt;=45%,3,IF(#REF!&lt;=60%,4,IF(#REF!&lt;=80%,5,6)))))</f>
        <v>#REF!</v>
      </c>
    </row>
    <row r="196" spans="1:8">
      <c r="A196" s="4">
        <v>194</v>
      </c>
      <c r="B196" s="5" t="s">
        <v>12</v>
      </c>
      <c r="C196" s="5" t="s">
        <v>9447</v>
      </c>
      <c r="D196" s="30">
        <v>0.14056712962962961</v>
      </c>
      <c r="E196" s="37">
        <f t="shared" ref="E196:E259" si="6">A196/326</f>
        <v>0.59509202453987731</v>
      </c>
      <c r="F196" s="37">
        <f t="shared" ref="F196:F259" si="7">((HOUR(D196)*60+MINUTE(D196)+SECOND(D196)/60)-(HOUR($D$3)*60+MINUTE($D$3)+SECOND($D$3)/60))/(HOUR($D$3)*60+MINUTE($D$3)+SECOND($D$3)/60)</f>
        <v>0.62366310160427796</v>
      </c>
      <c r="G196" s="4">
        <f>IF(E196&lt;=15%,1,IF(E196&lt;=30%,2,IF(E196&lt;=45%,3,IF(E196&lt;=60%,4,IF(E196&lt;=80%,5,6)))))</f>
        <v>4</v>
      </c>
      <c r="H196" s="4" t="e">
        <f>IF(#REF!&lt;=15%,1,IF(#REF!&lt;=30%,2,IF(#REF!&lt;=45%,3,IF(#REF!&lt;=60%,4,IF(#REF!&lt;=80%,5,6)))))</f>
        <v>#REF!</v>
      </c>
    </row>
    <row r="197" spans="1:8">
      <c r="A197" s="4">
        <v>195</v>
      </c>
      <c r="B197" s="5" t="s">
        <v>306</v>
      </c>
      <c r="C197" s="5" t="s">
        <v>12888</v>
      </c>
      <c r="D197" s="30">
        <v>0.14067129629629629</v>
      </c>
      <c r="E197" s="37">
        <f t="shared" si="6"/>
        <v>0.59815950920245398</v>
      </c>
      <c r="F197" s="37">
        <f t="shared" si="7"/>
        <v>0.62486631016042771</v>
      </c>
      <c r="G197" s="4">
        <f>IF(E197&lt;=15%,1,IF(E197&lt;=30%,2,IF(E197&lt;=45%,3,IF(E197&lt;=60%,4,IF(E197&lt;=80%,5,6)))))</f>
        <v>4</v>
      </c>
      <c r="H197" s="4" t="e">
        <f>IF(#REF!&lt;=15%,1,IF(#REF!&lt;=30%,2,IF(#REF!&lt;=45%,3,IF(#REF!&lt;=60%,4,IF(#REF!&lt;=80%,5,6)))))</f>
        <v>#REF!</v>
      </c>
    </row>
    <row r="198" spans="1:8">
      <c r="A198" s="4">
        <v>196</v>
      </c>
      <c r="B198" s="5" t="s">
        <v>49</v>
      </c>
      <c r="C198" s="5" t="s">
        <v>12889</v>
      </c>
      <c r="D198" s="30">
        <v>0.14069444444444446</v>
      </c>
      <c r="E198" s="37">
        <f t="shared" si="6"/>
        <v>0.60122699386503065</v>
      </c>
      <c r="F198" s="37">
        <f t="shared" si="7"/>
        <v>0.62513368983957207</v>
      </c>
      <c r="G198" s="4">
        <f>IF(E198&lt;=15%,1,IF(E198&lt;=30%,2,IF(E198&lt;=45%,3,IF(E198&lt;=60%,4,IF(E198&lt;=80%,5,6)))))</f>
        <v>5</v>
      </c>
      <c r="H198" s="4" t="e">
        <f>IF(#REF!&lt;=15%,1,IF(#REF!&lt;=30%,2,IF(#REF!&lt;=45%,3,IF(#REF!&lt;=60%,4,IF(#REF!&lt;=80%,5,6)))))</f>
        <v>#REF!</v>
      </c>
    </row>
    <row r="199" spans="1:8">
      <c r="A199" s="4">
        <v>197</v>
      </c>
      <c r="B199" s="5" t="s">
        <v>12890</v>
      </c>
      <c r="C199" s="5" t="s">
        <v>12889</v>
      </c>
      <c r="D199" s="30">
        <v>0.14069444444444446</v>
      </c>
      <c r="E199" s="37">
        <f t="shared" si="6"/>
        <v>0.60429447852760731</v>
      </c>
      <c r="F199" s="37">
        <f t="shared" si="7"/>
        <v>0.62513368983957207</v>
      </c>
      <c r="G199" s="4">
        <f>IF(E199&lt;=15%,1,IF(E199&lt;=30%,2,IF(E199&lt;=45%,3,IF(E199&lt;=60%,4,IF(E199&lt;=80%,5,6)))))</f>
        <v>5</v>
      </c>
      <c r="H199" s="4" t="e">
        <f>IF(#REF!&lt;=15%,1,IF(#REF!&lt;=30%,2,IF(#REF!&lt;=45%,3,IF(#REF!&lt;=60%,4,IF(#REF!&lt;=80%,5,6)))))</f>
        <v>#REF!</v>
      </c>
    </row>
    <row r="200" spans="1:8">
      <c r="A200" s="4">
        <v>198</v>
      </c>
      <c r="B200" s="5" t="s">
        <v>31</v>
      </c>
      <c r="C200" s="5" t="s">
        <v>12891</v>
      </c>
      <c r="D200" s="30">
        <v>0.14097222222222222</v>
      </c>
      <c r="E200" s="37">
        <f t="shared" si="6"/>
        <v>0.6073619631901841</v>
      </c>
      <c r="F200" s="37">
        <f t="shared" si="7"/>
        <v>0.62834224598930477</v>
      </c>
      <c r="G200" s="4">
        <f>IF(E200&lt;=15%,1,IF(E200&lt;=30%,2,IF(E200&lt;=45%,3,IF(E200&lt;=60%,4,IF(E200&lt;=80%,5,6)))))</f>
        <v>5</v>
      </c>
      <c r="H200" s="4" t="e">
        <f>IF(#REF!&lt;=15%,1,IF(#REF!&lt;=30%,2,IF(#REF!&lt;=45%,3,IF(#REF!&lt;=60%,4,IF(#REF!&lt;=80%,5,6)))))</f>
        <v>#REF!</v>
      </c>
    </row>
    <row r="201" spans="1:8">
      <c r="A201" s="4">
        <v>199</v>
      </c>
      <c r="B201" s="5" t="s">
        <v>166</v>
      </c>
      <c r="C201" s="5" t="s">
        <v>12892</v>
      </c>
      <c r="D201" s="30">
        <v>0.14108796296296297</v>
      </c>
      <c r="E201" s="37">
        <f t="shared" si="6"/>
        <v>0.61042944785276076</v>
      </c>
      <c r="F201" s="37">
        <f t="shared" si="7"/>
        <v>0.62967914438502659</v>
      </c>
      <c r="G201" s="4">
        <f>IF(E201&lt;=15%,1,IF(E201&lt;=30%,2,IF(E201&lt;=45%,3,IF(E201&lt;=60%,4,IF(E201&lt;=80%,5,6)))))</f>
        <v>5</v>
      </c>
      <c r="H201" s="4" t="e">
        <f>IF(#REF!&lt;=15%,1,IF(#REF!&lt;=30%,2,IF(#REF!&lt;=45%,3,IF(#REF!&lt;=60%,4,IF(#REF!&lt;=80%,5,6)))))</f>
        <v>#REF!</v>
      </c>
    </row>
    <row r="202" spans="1:8">
      <c r="A202" s="4">
        <v>200</v>
      </c>
      <c r="B202" s="5" t="s">
        <v>100</v>
      </c>
      <c r="C202" s="5" t="s">
        <v>5760</v>
      </c>
      <c r="D202" s="30">
        <v>0.14115740740740743</v>
      </c>
      <c r="E202" s="37">
        <f t="shared" si="6"/>
        <v>0.61349693251533743</v>
      </c>
      <c r="F202" s="37">
        <f t="shared" si="7"/>
        <v>0.6304812834224599</v>
      </c>
      <c r="G202" s="4">
        <f>IF(E202&lt;=15%,1,IF(E202&lt;=30%,2,IF(E202&lt;=45%,3,IF(E202&lt;=60%,4,IF(E202&lt;=80%,5,6)))))</f>
        <v>5</v>
      </c>
      <c r="H202" s="4" t="e">
        <f>IF(#REF!&lt;=15%,1,IF(#REF!&lt;=30%,2,IF(#REF!&lt;=45%,3,IF(#REF!&lt;=60%,4,IF(#REF!&lt;=80%,5,6)))))</f>
        <v>#REF!</v>
      </c>
    </row>
    <row r="203" spans="1:8">
      <c r="A203" s="4">
        <v>201</v>
      </c>
      <c r="B203" s="5" t="s">
        <v>609</v>
      </c>
      <c r="C203" s="5" t="s">
        <v>9854</v>
      </c>
      <c r="D203" s="30">
        <v>0.14133101851851851</v>
      </c>
      <c r="E203" s="37">
        <f t="shared" si="6"/>
        <v>0.6165644171779141</v>
      </c>
      <c r="F203" s="37">
        <f t="shared" si="7"/>
        <v>0.63248663101604286</v>
      </c>
      <c r="G203" s="4">
        <f>IF(E203&lt;=15%,1,IF(E203&lt;=30%,2,IF(E203&lt;=45%,3,IF(E203&lt;=60%,4,IF(E203&lt;=80%,5,6)))))</f>
        <v>5</v>
      </c>
      <c r="H203" s="4" t="e">
        <f>IF(#REF!&lt;=15%,1,IF(#REF!&lt;=30%,2,IF(#REF!&lt;=45%,3,IF(#REF!&lt;=60%,4,IF(#REF!&lt;=80%,5,6)))))</f>
        <v>#REF!</v>
      </c>
    </row>
    <row r="204" spans="1:8">
      <c r="A204" s="4">
        <v>202</v>
      </c>
      <c r="B204" s="5" t="s">
        <v>168</v>
      </c>
      <c r="C204" s="5" t="s">
        <v>12893</v>
      </c>
      <c r="D204" s="30">
        <v>0.14144675925925926</v>
      </c>
      <c r="E204" s="37">
        <f t="shared" si="6"/>
        <v>0.61963190184049077</v>
      </c>
      <c r="F204" s="37">
        <f t="shared" si="7"/>
        <v>0.63382352941176467</v>
      </c>
      <c r="G204" s="4">
        <f>IF(E204&lt;=15%,1,IF(E204&lt;=30%,2,IF(E204&lt;=45%,3,IF(E204&lt;=60%,4,IF(E204&lt;=80%,5,6)))))</f>
        <v>5</v>
      </c>
      <c r="H204" s="4" t="e">
        <f>IF(#REF!&lt;=15%,1,IF(#REF!&lt;=30%,2,IF(#REF!&lt;=45%,3,IF(#REF!&lt;=60%,4,IF(#REF!&lt;=80%,5,6)))))</f>
        <v>#REF!</v>
      </c>
    </row>
    <row r="205" spans="1:8">
      <c r="A205" s="4">
        <v>203</v>
      </c>
      <c r="B205" s="5" t="s">
        <v>12</v>
      </c>
      <c r="C205" s="5" t="s">
        <v>12844</v>
      </c>
      <c r="D205" s="30">
        <v>0.14167824074074073</v>
      </c>
      <c r="E205" s="37">
        <f t="shared" si="6"/>
        <v>0.62269938650306744</v>
      </c>
      <c r="F205" s="37">
        <f t="shared" si="7"/>
        <v>0.63649732620320865</v>
      </c>
      <c r="G205" s="4">
        <f>IF(E205&lt;=15%,1,IF(E205&lt;=30%,2,IF(E205&lt;=45%,3,IF(E205&lt;=60%,4,IF(E205&lt;=80%,5,6)))))</f>
        <v>5</v>
      </c>
      <c r="H205" s="4" t="e">
        <f>IF(#REF!&lt;=15%,1,IF(#REF!&lt;=30%,2,IF(#REF!&lt;=45%,3,IF(#REF!&lt;=60%,4,IF(#REF!&lt;=80%,5,6)))))</f>
        <v>#REF!</v>
      </c>
    </row>
    <row r="206" spans="1:8">
      <c r="A206" s="4">
        <v>204</v>
      </c>
      <c r="B206" s="5" t="s">
        <v>83</v>
      </c>
      <c r="C206" s="5" t="s">
        <v>12894</v>
      </c>
      <c r="D206" s="30">
        <v>0.14241898148148149</v>
      </c>
      <c r="E206" s="37">
        <f t="shared" si="6"/>
        <v>0.62576687116564422</v>
      </c>
      <c r="F206" s="37">
        <f t="shared" si="7"/>
        <v>0.64505347593582885</v>
      </c>
      <c r="G206" s="4">
        <f>IF(E206&lt;=15%,1,IF(E206&lt;=30%,2,IF(E206&lt;=45%,3,IF(E206&lt;=60%,4,IF(E206&lt;=80%,5,6)))))</f>
        <v>5</v>
      </c>
      <c r="H206" s="4" t="e">
        <f>IF(#REF!&lt;=15%,1,IF(#REF!&lt;=30%,2,IF(#REF!&lt;=45%,3,IF(#REF!&lt;=60%,4,IF(#REF!&lt;=80%,5,6)))))</f>
        <v>#REF!</v>
      </c>
    </row>
    <row r="207" spans="1:8">
      <c r="A207" s="4">
        <v>205</v>
      </c>
      <c r="B207" s="5" t="s">
        <v>2269</v>
      </c>
      <c r="C207" s="5" t="s">
        <v>7440</v>
      </c>
      <c r="D207" s="30">
        <v>0.14259259259259258</v>
      </c>
      <c r="E207" s="37">
        <f t="shared" si="6"/>
        <v>0.62883435582822089</v>
      </c>
      <c r="F207" s="37">
        <f t="shared" si="7"/>
        <v>0.6470588235294118</v>
      </c>
      <c r="G207" s="4">
        <f>IF(E207&lt;=15%,1,IF(E207&lt;=30%,2,IF(E207&lt;=45%,3,IF(E207&lt;=60%,4,IF(E207&lt;=80%,5,6)))))</f>
        <v>5</v>
      </c>
      <c r="H207" s="4" t="e">
        <f>IF(#REF!&lt;=15%,1,IF(#REF!&lt;=30%,2,IF(#REF!&lt;=45%,3,IF(#REF!&lt;=60%,4,IF(#REF!&lt;=80%,5,6)))))</f>
        <v>#REF!</v>
      </c>
    </row>
    <row r="208" spans="1:8">
      <c r="A208" s="4">
        <v>206</v>
      </c>
      <c r="B208" s="5" t="s">
        <v>49</v>
      </c>
      <c r="C208" s="5" t="s">
        <v>7245</v>
      </c>
      <c r="D208" s="30">
        <v>0.14298611111111112</v>
      </c>
      <c r="E208" s="37">
        <f t="shared" si="6"/>
        <v>0.63190184049079756</v>
      </c>
      <c r="F208" s="37">
        <f t="shared" si="7"/>
        <v>0.65160427807486632</v>
      </c>
      <c r="G208" s="4">
        <f>IF(E208&lt;=15%,1,IF(E208&lt;=30%,2,IF(E208&lt;=45%,3,IF(E208&lt;=60%,4,IF(E208&lt;=80%,5,6)))))</f>
        <v>5</v>
      </c>
      <c r="H208" s="4" t="e">
        <f>IF(#REF!&lt;=15%,1,IF(#REF!&lt;=30%,2,IF(#REF!&lt;=45%,3,IF(#REF!&lt;=60%,4,IF(#REF!&lt;=80%,5,6)))))</f>
        <v>#REF!</v>
      </c>
    </row>
    <row r="209" spans="1:8">
      <c r="A209" s="4">
        <v>207</v>
      </c>
      <c r="B209" s="5" t="s">
        <v>12896</v>
      </c>
      <c r="C209" s="5" t="s">
        <v>12895</v>
      </c>
      <c r="D209" s="30">
        <v>0.14307870370370371</v>
      </c>
      <c r="E209" s="37">
        <f t="shared" si="6"/>
        <v>0.63496932515337423</v>
      </c>
      <c r="F209" s="37">
        <f t="shared" si="7"/>
        <v>0.65267379679144377</v>
      </c>
      <c r="G209" s="4">
        <f>IF(E209&lt;=15%,1,IF(E209&lt;=30%,2,IF(E209&lt;=45%,3,IF(E209&lt;=60%,4,IF(E209&lt;=80%,5,6)))))</f>
        <v>5</v>
      </c>
      <c r="H209" s="4" t="e">
        <f>IF(#REF!&lt;=15%,1,IF(#REF!&lt;=30%,2,IF(#REF!&lt;=45%,3,IF(#REF!&lt;=60%,4,IF(#REF!&lt;=80%,5,6)))))</f>
        <v>#REF!</v>
      </c>
    </row>
    <row r="210" spans="1:8">
      <c r="A210" s="4">
        <v>208</v>
      </c>
      <c r="B210" s="5" t="s">
        <v>999</v>
      </c>
      <c r="C210" s="5" t="s">
        <v>7606</v>
      </c>
      <c r="D210" s="30">
        <v>0.14336805555555557</v>
      </c>
      <c r="E210" s="37">
        <f t="shared" si="6"/>
        <v>0.6380368098159509</v>
      </c>
      <c r="F210" s="37">
        <f t="shared" si="7"/>
        <v>0.65601604278074854</v>
      </c>
      <c r="G210" s="4">
        <f>IF(E210&lt;=15%,1,IF(E210&lt;=30%,2,IF(E210&lt;=45%,3,IF(E210&lt;=60%,4,IF(E210&lt;=80%,5,6)))))</f>
        <v>5</v>
      </c>
      <c r="H210" s="4" t="e">
        <f>IF(#REF!&lt;=15%,1,IF(#REF!&lt;=30%,2,IF(#REF!&lt;=45%,3,IF(#REF!&lt;=60%,4,IF(#REF!&lt;=80%,5,6)))))</f>
        <v>#REF!</v>
      </c>
    </row>
    <row r="211" spans="1:8">
      <c r="A211" s="4">
        <v>209</v>
      </c>
      <c r="B211" s="5" t="s">
        <v>28</v>
      </c>
      <c r="C211" s="5" t="s">
        <v>12844</v>
      </c>
      <c r="D211" s="30">
        <v>0.14358796296296297</v>
      </c>
      <c r="E211" s="37">
        <f t="shared" si="6"/>
        <v>0.64110429447852757</v>
      </c>
      <c r="F211" s="37">
        <f t="shared" si="7"/>
        <v>0.65855614973262033</v>
      </c>
      <c r="G211" s="4">
        <f>IF(E211&lt;=15%,1,IF(E211&lt;=30%,2,IF(E211&lt;=45%,3,IF(E211&lt;=60%,4,IF(E211&lt;=80%,5,6)))))</f>
        <v>5</v>
      </c>
      <c r="H211" s="4" t="e">
        <f>IF(#REF!&lt;=15%,1,IF(#REF!&lt;=30%,2,IF(#REF!&lt;=45%,3,IF(#REF!&lt;=60%,4,IF(#REF!&lt;=80%,5,6)))))</f>
        <v>#REF!</v>
      </c>
    </row>
    <row r="212" spans="1:8">
      <c r="A212" s="4">
        <v>210</v>
      </c>
      <c r="B212" s="5" t="s">
        <v>28</v>
      </c>
      <c r="C212" s="5" t="s">
        <v>5691</v>
      </c>
      <c r="D212" s="30">
        <v>0.1436226851851852</v>
      </c>
      <c r="E212" s="37">
        <f t="shared" si="6"/>
        <v>0.64417177914110424</v>
      </c>
      <c r="F212" s="37">
        <f t="shared" si="7"/>
        <v>0.65895721925133677</v>
      </c>
      <c r="G212" s="4">
        <f>IF(E212&lt;=15%,1,IF(E212&lt;=30%,2,IF(E212&lt;=45%,3,IF(E212&lt;=60%,4,IF(E212&lt;=80%,5,6)))))</f>
        <v>5</v>
      </c>
      <c r="H212" s="4" t="e">
        <f>IF(#REF!&lt;=15%,1,IF(#REF!&lt;=30%,2,IF(#REF!&lt;=45%,3,IF(#REF!&lt;=60%,4,IF(#REF!&lt;=80%,5,6)))))</f>
        <v>#REF!</v>
      </c>
    </row>
    <row r="213" spans="1:8">
      <c r="A213" s="4">
        <v>211</v>
      </c>
      <c r="B213" s="5" t="s">
        <v>631</v>
      </c>
      <c r="C213" s="5" t="s">
        <v>10204</v>
      </c>
      <c r="D213" s="30">
        <v>0.14380787037037038</v>
      </c>
      <c r="E213" s="37">
        <f t="shared" si="6"/>
        <v>0.64723926380368102</v>
      </c>
      <c r="F213" s="37">
        <f t="shared" si="7"/>
        <v>0.66109625668449201</v>
      </c>
      <c r="G213" s="4">
        <f>IF(E213&lt;=15%,1,IF(E213&lt;=30%,2,IF(E213&lt;=45%,3,IF(E213&lt;=60%,4,IF(E213&lt;=80%,5,6)))))</f>
        <v>5</v>
      </c>
      <c r="H213" s="4" t="e">
        <f>IF(#REF!&lt;=15%,1,IF(#REF!&lt;=30%,2,IF(#REF!&lt;=45%,3,IF(#REF!&lt;=60%,4,IF(#REF!&lt;=80%,5,6)))))</f>
        <v>#REF!</v>
      </c>
    </row>
    <row r="214" spans="1:8">
      <c r="A214" s="4">
        <v>212</v>
      </c>
      <c r="B214" s="5" t="s">
        <v>15</v>
      </c>
      <c r="C214" s="5" t="s">
        <v>10187</v>
      </c>
      <c r="D214" s="30">
        <v>0.14388888888888887</v>
      </c>
      <c r="E214" s="37">
        <f t="shared" si="6"/>
        <v>0.65030674846625769</v>
      </c>
      <c r="F214" s="37">
        <f t="shared" si="7"/>
        <v>0.66203208556149717</v>
      </c>
      <c r="G214" s="4">
        <f>IF(E214&lt;=15%,1,IF(E214&lt;=30%,2,IF(E214&lt;=45%,3,IF(E214&lt;=60%,4,IF(E214&lt;=80%,5,6)))))</f>
        <v>5</v>
      </c>
      <c r="H214" s="4" t="e">
        <f>IF(#REF!&lt;=15%,1,IF(#REF!&lt;=30%,2,IF(#REF!&lt;=45%,3,IF(#REF!&lt;=60%,4,IF(#REF!&lt;=80%,5,6)))))</f>
        <v>#REF!</v>
      </c>
    </row>
    <row r="215" spans="1:8">
      <c r="A215" s="4">
        <v>213</v>
      </c>
      <c r="B215" s="5" t="s">
        <v>21</v>
      </c>
      <c r="C215" s="5" t="s">
        <v>9999</v>
      </c>
      <c r="D215" s="30">
        <v>0.14394675925925926</v>
      </c>
      <c r="E215" s="37">
        <f t="shared" si="6"/>
        <v>0.65337423312883436</v>
      </c>
      <c r="F215" s="37">
        <f t="shared" si="7"/>
        <v>0.6627005347593582</v>
      </c>
      <c r="G215" s="4">
        <f>IF(E215&lt;=15%,1,IF(E215&lt;=30%,2,IF(E215&lt;=45%,3,IF(E215&lt;=60%,4,IF(E215&lt;=80%,5,6)))))</f>
        <v>5</v>
      </c>
      <c r="H215" s="4" t="e">
        <f>IF(#REF!&lt;=15%,1,IF(#REF!&lt;=30%,2,IF(#REF!&lt;=45%,3,IF(#REF!&lt;=60%,4,IF(#REF!&lt;=80%,5,6)))))</f>
        <v>#REF!</v>
      </c>
    </row>
    <row r="216" spans="1:8">
      <c r="A216" s="4">
        <v>214</v>
      </c>
      <c r="B216" s="5" t="s">
        <v>95</v>
      </c>
      <c r="C216" s="5" t="s">
        <v>5885</v>
      </c>
      <c r="D216" s="30">
        <v>0.14396990740740742</v>
      </c>
      <c r="E216" s="37">
        <f t="shared" si="6"/>
        <v>0.65644171779141103</v>
      </c>
      <c r="F216" s="37">
        <f t="shared" si="7"/>
        <v>0.66296791443850256</v>
      </c>
      <c r="G216" s="4">
        <f>IF(E216&lt;=15%,1,IF(E216&lt;=30%,2,IF(E216&lt;=45%,3,IF(E216&lt;=60%,4,IF(E216&lt;=80%,5,6)))))</f>
        <v>5</v>
      </c>
      <c r="H216" s="4" t="e">
        <f>IF(#REF!&lt;=15%,1,IF(#REF!&lt;=30%,2,IF(#REF!&lt;=45%,3,IF(#REF!&lt;=60%,4,IF(#REF!&lt;=80%,5,6)))))</f>
        <v>#REF!</v>
      </c>
    </row>
    <row r="217" spans="1:8">
      <c r="A217" s="4">
        <v>215</v>
      </c>
      <c r="B217" s="5" t="s">
        <v>64</v>
      </c>
      <c r="C217" s="5" t="s">
        <v>8150</v>
      </c>
      <c r="D217" s="30">
        <v>0.14400462962962965</v>
      </c>
      <c r="E217" s="37">
        <f t="shared" si="6"/>
        <v>0.6595092024539877</v>
      </c>
      <c r="F217" s="37">
        <f t="shared" si="7"/>
        <v>0.66336898395721922</v>
      </c>
      <c r="G217" s="4">
        <f>IF(E217&lt;=15%,1,IF(E217&lt;=30%,2,IF(E217&lt;=45%,3,IF(E217&lt;=60%,4,IF(E217&lt;=80%,5,6)))))</f>
        <v>5</v>
      </c>
      <c r="H217" s="4" t="e">
        <f>IF(#REF!&lt;=15%,1,IF(#REF!&lt;=30%,2,IF(#REF!&lt;=45%,3,IF(#REF!&lt;=60%,4,IF(#REF!&lt;=80%,5,6)))))</f>
        <v>#REF!</v>
      </c>
    </row>
    <row r="218" spans="1:8">
      <c r="A218" s="4">
        <v>216</v>
      </c>
      <c r="B218" s="5" t="s">
        <v>122</v>
      </c>
      <c r="C218" s="5" t="s">
        <v>5881</v>
      </c>
      <c r="D218" s="30">
        <v>0.14425925925925925</v>
      </c>
      <c r="E218" s="37">
        <f t="shared" si="6"/>
        <v>0.66257668711656437</v>
      </c>
      <c r="F218" s="37">
        <f t="shared" si="7"/>
        <v>0.66631016042780733</v>
      </c>
      <c r="G218" s="4">
        <f>IF(E218&lt;=15%,1,IF(E218&lt;=30%,2,IF(E218&lt;=45%,3,IF(E218&lt;=60%,4,IF(E218&lt;=80%,5,6)))))</f>
        <v>5</v>
      </c>
      <c r="H218" s="4" t="e">
        <f>IF(#REF!&lt;=15%,1,IF(#REF!&lt;=30%,2,IF(#REF!&lt;=45%,3,IF(#REF!&lt;=60%,4,IF(#REF!&lt;=80%,5,6)))))</f>
        <v>#REF!</v>
      </c>
    </row>
    <row r="219" spans="1:8">
      <c r="A219" s="4">
        <v>217</v>
      </c>
      <c r="B219" s="5" t="s">
        <v>56</v>
      </c>
      <c r="C219" s="5" t="s">
        <v>5814</v>
      </c>
      <c r="D219" s="30">
        <v>0.14591435185185184</v>
      </c>
      <c r="E219" s="37">
        <f t="shared" si="6"/>
        <v>0.66564417177914115</v>
      </c>
      <c r="F219" s="37">
        <f t="shared" si="7"/>
        <v>0.68542780748663101</v>
      </c>
      <c r="G219" s="4">
        <f>IF(E219&lt;=15%,1,IF(E219&lt;=30%,2,IF(E219&lt;=45%,3,IF(E219&lt;=60%,4,IF(E219&lt;=80%,5,6)))))</f>
        <v>5</v>
      </c>
      <c r="H219" s="4" t="e">
        <f>IF(#REF!&lt;=15%,1,IF(#REF!&lt;=30%,2,IF(#REF!&lt;=45%,3,IF(#REF!&lt;=60%,4,IF(#REF!&lt;=80%,5,6)))))</f>
        <v>#REF!</v>
      </c>
    </row>
    <row r="220" spans="1:8">
      <c r="A220" s="4">
        <v>218</v>
      </c>
      <c r="B220" s="5" t="s">
        <v>12</v>
      </c>
      <c r="C220" s="5" t="s">
        <v>9571</v>
      </c>
      <c r="D220" s="30">
        <v>0.14611111111111111</v>
      </c>
      <c r="E220" s="37">
        <f t="shared" si="6"/>
        <v>0.66871165644171782</v>
      </c>
      <c r="F220" s="37">
        <f t="shared" si="7"/>
        <v>0.68770053475935822</v>
      </c>
      <c r="G220" s="4">
        <f>IF(E220&lt;=15%,1,IF(E220&lt;=30%,2,IF(E220&lt;=45%,3,IF(E220&lt;=60%,4,IF(E220&lt;=80%,5,6)))))</f>
        <v>5</v>
      </c>
      <c r="H220" s="4" t="e">
        <f>IF(#REF!&lt;=15%,1,IF(#REF!&lt;=30%,2,IF(#REF!&lt;=45%,3,IF(#REF!&lt;=60%,4,IF(#REF!&lt;=80%,5,6)))))</f>
        <v>#REF!</v>
      </c>
    </row>
    <row r="221" spans="1:8">
      <c r="A221" s="4">
        <v>219</v>
      </c>
      <c r="B221" s="5" t="s">
        <v>260</v>
      </c>
      <c r="C221" s="5" t="s">
        <v>10340</v>
      </c>
      <c r="D221" s="30">
        <v>0.14619212962962963</v>
      </c>
      <c r="E221" s="37">
        <f t="shared" si="6"/>
        <v>0.67177914110429449</v>
      </c>
      <c r="F221" s="37">
        <f t="shared" si="7"/>
        <v>0.68863636363636371</v>
      </c>
      <c r="G221" s="4">
        <f>IF(E221&lt;=15%,1,IF(E221&lt;=30%,2,IF(E221&lt;=45%,3,IF(E221&lt;=60%,4,IF(E221&lt;=80%,5,6)))))</f>
        <v>5</v>
      </c>
      <c r="H221" s="4" t="e">
        <f>IF(#REF!&lt;=15%,1,IF(#REF!&lt;=30%,2,IF(#REF!&lt;=45%,3,IF(#REF!&lt;=60%,4,IF(#REF!&lt;=80%,5,6)))))</f>
        <v>#REF!</v>
      </c>
    </row>
    <row r="222" spans="1:8">
      <c r="A222" s="4">
        <v>220</v>
      </c>
      <c r="B222" s="5" t="s">
        <v>463</v>
      </c>
      <c r="C222" s="5" t="s">
        <v>12897</v>
      </c>
      <c r="D222" s="30">
        <v>0.14629629629629629</v>
      </c>
      <c r="E222" s="37">
        <f t="shared" si="6"/>
        <v>0.67484662576687116</v>
      </c>
      <c r="F222" s="37">
        <f t="shared" si="7"/>
        <v>0.68983957219251324</v>
      </c>
      <c r="G222" s="4">
        <f>IF(E222&lt;=15%,1,IF(E222&lt;=30%,2,IF(E222&lt;=45%,3,IF(E222&lt;=60%,4,IF(E222&lt;=80%,5,6)))))</f>
        <v>5</v>
      </c>
      <c r="H222" s="4" t="e">
        <f>IF(#REF!&lt;=15%,1,IF(#REF!&lt;=30%,2,IF(#REF!&lt;=45%,3,IF(#REF!&lt;=60%,4,IF(#REF!&lt;=80%,5,6)))))</f>
        <v>#REF!</v>
      </c>
    </row>
    <row r="223" spans="1:8">
      <c r="A223" s="4">
        <v>221</v>
      </c>
      <c r="B223" s="5" t="s">
        <v>31</v>
      </c>
      <c r="C223" s="5" t="s">
        <v>5955</v>
      </c>
      <c r="D223" s="30">
        <v>0.1464236111111111</v>
      </c>
      <c r="E223" s="37">
        <f t="shared" si="6"/>
        <v>0.67791411042944782</v>
      </c>
      <c r="F223" s="37">
        <f t="shared" si="7"/>
        <v>0.69131016042780735</v>
      </c>
      <c r="G223" s="4">
        <f>IF(E223&lt;=15%,1,IF(E223&lt;=30%,2,IF(E223&lt;=45%,3,IF(E223&lt;=60%,4,IF(E223&lt;=80%,5,6)))))</f>
        <v>5</v>
      </c>
      <c r="H223" s="4" t="e">
        <f>IF(#REF!&lt;=15%,1,IF(#REF!&lt;=30%,2,IF(#REF!&lt;=45%,3,IF(#REF!&lt;=60%,4,IF(#REF!&lt;=80%,5,6)))))</f>
        <v>#REF!</v>
      </c>
    </row>
    <row r="224" spans="1:8">
      <c r="A224" s="4">
        <v>222</v>
      </c>
      <c r="B224" s="5" t="s">
        <v>69</v>
      </c>
      <c r="C224" s="5" t="s">
        <v>12898</v>
      </c>
      <c r="D224" s="30">
        <v>0.14662037037037037</v>
      </c>
      <c r="E224" s="37">
        <f t="shared" si="6"/>
        <v>0.68098159509202449</v>
      </c>
      <c r="F224" s="37">
        <f t="shared" si="7"/>
        <v>0.69358288770053467</v>
      </c>
      <c r="G224" s="4">
        <f>IF(E224&lt;=15%,1,IF(E224&lt;=30%,2,IF(E224&lt;=45%,3,IF(E224&lt;=60%,4,IF(E224&lt;=80%,5,6)))))</f>
        <v>5</v>
      </c>
      <c r="H224" s="4" t="e">
        <f>IF(#REF!&lt;=15%,1,IF(#REF!&lt;=30%,2,IF(#REF!&lt;=45%,3,IF(#REF!&lt;=60%,4,IF(#REF!&lt;=80%,5,6)))))</f>
        <v>#REF!</v>
      </c>
    </row>
    <row r="225" spans="1:8">
      <c r="A225" s="4">
        <v>223</v>
      </c>
      <c r="B225" s="5" t="s">
        <v>17</v>
      </c>
      <c r="C225" s="5" t="s">
        <v>12899</v>
      </c>
      <c r="D225" s="30">
        <v>0.14685185185185184</v>
      </c>
      <c r="E225" s="37">
        <f t="shared" si="6"/>
        <v>0.68404907975460127</v>
      </c>
      <c r="F225" s="37">
        <f t="shared" si="7"/>
        <v>0.69625668449197853</v>
      </c>
      <c r="G225" s="4">
        <f>IF(E225&lt;=15%,1,IF(E225&lt;=30%,2,IF(E225&lt;=45%,3,IF(E225&lt;=60%,4,IF(E225&lt;=80%,5,6)))))</f>
        <v>5</v>
      </c>
      <c r="H225" s="4" t="e">
        <f>IF(#REF!&lt;=15%,1,IF(#REF!&lt;=30%,2,IF(#REF!&lt;=45%,3,IF(#REF!&lt;=60%,4,IF(#REF!&lt;=80%,5,6)))))</f>
        <v>#REF!</v>
      </c>
    </row>
    <row r="226" spans="1:8">
      <c r="A226" s="4">
        <v>224</v>
      </c>
      <c r="B226" s="5" t="s">
        <v>28</v>
      </c>
      <c r="C226" s="5" t="s">
        <v>12900</v>
      </c>
      <c r="D226" s="30">
        <v>0.14690972222222223</v>
      </c>
      <c r="E226" s="37">
        <f t="shared" si="6"/>
        <v>0.68711656441717794</v>
      </c>
      <c r="F226" s="37">
        <f t="shared" si="7"/>
        <v>0.69692513368983955</v>
      </c>
      <c r="G226" s="4">
        <f>IF(E226&lt;=15%,1,IF(E226&lt;=30%,2,IF(E226&lt;=45%,3,IF(E226&lt;=60%,4,IF(E226&lt;=80%,5,6)))))</f>
        <v>5</v>
      </c>
      <c r="H226" s="4" t="e">
        <f>IF(#REF!&lt;=15%,1,IF(#REF!&lt;=30%,2,IF(#REF!&lt;=45%,3,IF(#REF!&lt;=60%,4,IF(#REF!&lt;=80%,5,6)))))</f>
        <v>#REF!</v>
      </c>
    </row>
    <row r="227" spans="1:8">
      <c r="A227" s="4">
        <v>225</v>
      </c>
      <c r="B227" s="5" t="s">
        <v>2725</v>
      </c>
      <c r="C227" s="5" t="s">
        <v>12901</v>
      </c>
      <c r="D227" s="30">
        <v>0.14702546296296296</v>
      </c>
      <c r="E227" s="37">
        <f t="shared" si="6"/>
        <v>0.69018404907975461</v>
      </c>
      <c r="F227" s="37">
        <f t="shared" si="7"/>
        <v>0.69826203208556148</v>
      </c>
      <c r="G227" s="4">
        <f>IF(E227&lt;=15%,1,IF(E227&lt;=30%,2,IF(E227&lt;=45%,3,IF(E227&lt;=60%,4,IF(E227&lt;=80%,5,6)))))</f>
        <v>5</v>
      </c>
      <c r="H227" s="4" t="e">
        <f>IF(#REF!&lt;=15%,1,IF(#REF!&lt;=30%,2,IF(#REF!&lt;=45%,3,IF(#REF!&lt;=60%,4,IF(#REF!&lt;=80%,5,6)))))</f>
        <v>#REF!</v>
      </c>
    </row>
    <row r="228" spans="1:8">
      <c r="A228" s="4">
        <v>226</v>
      </c>
      <c r="B228" s="5" t="s">
        <v>208</v>
      </c>
      <c r="C228" s="5" t="s">
        <v>7350</v>
      </c>
      <c r="D228" s="30">
        <v>0.14712962962962964</v>
      </c>
      <c r="E228" s="37">
        <f t="shared" si="6"/>
        <v>0.69325153374233128</v>
      </c>
      <c r="F228" s="37">
        <f t="shared" si="7"/>
        <v>0.69946524064171123</v>
      </c>
      <c r="G228" s="4">
        <f>IF(E228&lt;=15%,1,IF(E228&lt;=30%,2,IF(E228&lt;=45%,3,IF(E228&lt;=60%,4,IF(E228&lt;=80%,5,6)))))</f>
        <v>5</v>
      </c>
      <c r="H228" s="4" t="e">
        <f>IF(#REF!&lt;=15%,1,IF(#REF!&lt;=30%,2,IF(#REF!&lt;=45%,3,IF(#REF!&lt;=60%,4,IF(#REF!&lt;=80%,5,6)))))</f>
        <v>#REF!</v>
      </c>
    </row>
    <row r="229" spans="1:8">
      <c r="A229" s="4">
        <v>227</v>
      </c>
      <c r="B229" s="5" t="s">
        <v>38</v>
      </c>
      <c r="C229" s="5" t="s">
        <v>5866</v>
      </c>
      <c r="D229" s="30">
        <v>0.14799768518518519</v>
      </c>
      <c r="E229" s="37">
        <f t="shared" si="6"/>
        <v>0.69631901840490795</v>
      </c>
      <c r="F229" s="37">
        <f t="shared" si="7"/>
        <v>0.70949197860962565</v>
      </c>
      <c r="G229" s="4">
        <f>IF(E229&lt;=15%,1,IF(E229&lt;=30%,2,IF(E229&lt;=45%,3,IF(E229&lt;=60%,4,IF(E229&lt;=80%,5,6)))))</f>
        <v>5</v>
      </c>
      <c r="H229" s="4" t="e">
        <f>IF(#REF!&lt;=15%,1,IF(#REF!&lt;=30%,2,IF(#REF!&lt;=45%,3,IF(#REF!&lt;=60%,4,IF(#REF!&lt;=80%,5,6)))))</f>
        <v>#REF!</v>
      </c>
    </row>
    <row r="230" spans="1:8">
      <c r="A230" s="4">
        <v>228</v>
      </c>
      <c r="B230" s="5" t="s">
        <v>7164</v>
      </c>
      <c r="C230" s="5" t="s">
        <v>7234</v>
      </c>
      <c r="D230" s="30">
        <v>0.14809027777777778</v>
      </c>
      <c r="E230" s="37">
        <f t="shared" si="6"/>
        <v>0.69938650306748462</v>
      </c>
      <c r="F230" s="37">
        <f t="shared" si="7"/>
        <v>0.71056149732620311</v>
      </c>
      <c r="G230" s="4">
        <f>IF(E230&lt;=15%,1,IF(E230&lt;=30%,2,IF(E230&lt;=45%,3,IF(E230&lt;=60%,4,IF(E230&lt;=80%,5,6)))))</f>
        <v>5</v>
      </c>
      <c r="H230" s="4" t="e">
        <f>IF(#REF!&lt;=15%,1,IF(#REF!&lt;=30%,2,IF(#REF!&lt;=45%,3,IF(#REF!&lt;=60%,4,IF(#REF!&lt;=80%,5,6)))))</f>
        <v>#REF!</v>
      </c>
    </row>
    <row r="231" spans="1:8">
      <c r="A231" s="4">
        <v>229</v>
      </c>
      <c r="B231" s="5" t="s">
        <v>118</v>
      </c>
      <c r="C231" s="5" t="s">
        <v>6014</v>
      </c>
      <c r="D231" s="30">
        <v>0.14861111111111111</v>
      </c>
      <c r="E231" s="37">
        <f t="shared" si="6"/>
        <v>0.7024539877300614</v>
      </c>
      <c r="F231" s="37">
        <f t="shared" si="7"/>
        <v>0.71657754010695185</v>
      </c>
      <c r="G231" s="4">
        <f>IF(E231&lt;=15%,1,IF(E231&lt;=30%,2,IF(E231&lt;=45%,3,IF(E231&lt;=60%,4,IF(E231&lt;=80%,5,6)))))</f>
        <v>5</v>
      </c>
      <c r="H231" s="4" t="e">
        <f>IF(#REF!&lt;=15%,1,IF(#REF!&lt;=30%,2,IF(#REF!&lt;=45%,3,IF(#REF!&lt;=60%,4,IF(#REF!&lt;=80%,5,6)))))</f>
        <v>#REF!</v>
      </c>
    </row>
    <row r="232" spans="1:8">
      <c r="A232" s="4">
        <v>230</v>
      </c>
      <c r="B232" s="5" t="s">
        <v>64</v>
      </c>
      <c r="C232" s="5" t="s">
        <v>7402</v>
      </c>
      <c r="D232" s="30">
        <v>0.14871527777777779</v>
      </c>
      <c r="E232" s="37">
        <f t="shared" si="6"/>
        <v>0.70552147239263807</v>
      </c>
      <c r="F232" s="37">
        <f t="shared" si="7"/>
        <v>0.7177807486631016</v>
      </c>
      <c r="G232" s="4">
        <f>IF(E232&lt;=15%,1,IF(E232&lt;=30%,2,IF(E232&lt;=45%,3,IF(E232&lt;=60%,4,IF(E232&lt;=80%,5,6)))))</f>
        <v>5</v>
      </c>
      <c r="H232" s="4" t="e">
        <f>IF(#REF!&lt;=15%,1,IF(#REF!&lt;=30%,2,IF(#REF!&lt;=45%,3,IF(#REF!&lt;=60%,4,IF(#REF!&lt;=80%,5,6)))))</f>
        <v>#REF!</v>
      </c>
    </row>
    <row r="233" spans="1:8">
      <c r="A233" s="4">
        <v>231</v>
      </c>
      <c r="B233" s="5" t="s">
        <v>49</v>
      </c>
      <c r="C233" s="5" t="s">
        <v>2711</v>
      </c>
      <c r="D233" s="30">
        <v>0.14895833333333333</v>
      </c>
      <c r="E233" s="37">
        <f t="shared" si="6"/>
        <v>0.70858895705521474</v>
      </c>
      <c r="F233" s="37">
        <f t="shared" si="7"/>
        <v>0.72058823529411753</v>
      </c>
      <c r="G233" s="4">
        <f>IF(E233&lt;=15%,1,IF(E233&lt;=30%,2,IF(E233&lt;=45%,3,IF(E233&lt;=60%,4,IF(E233&lt;=80%,5,6)))))</f>
        <v>5</v>
      </c>
      <c r="H233" s="4" t="e">
        <f>IF(#REF!&lt;=15%,1,IF(#REF!&lt;=30%,2,IF(#REF!&lt;=45%,3,IF(#REF!&lt;=60%,4,IF(#REF!&lt;=80%,5,6)))))</f>
        <v>#REF!</v>
      </c>
    </row>
    <row r="234" spans="1:8">
      <c r="A234" s="4">
        <v>232</v>
      </c>
      <c r="B234" s="5" t="s">
        <v>28</v>
      </c>
      <c r="C234" s="5" t="s">
        <v>7193</v>
      </c>
      <c r="D234" s="30">
        <v>0.1492013888888889</v>
      </c>
      <c r="E234" s="37">
        <f t="shared" si="6"/>
        <v>0.71165644171779141</v>
      </c>
      <c r="F234" s="37">
        <f t="shared" si="7"/>
        <v>0.72339572192513357</v>
      </c>
      <c r="G234" s="4">
        <f>IF(E234&lt;=15%,1,IF(E234&lt;=30%,2,IF(E234&lt;=45%,3,IF(E234&lt;=60%,4,IF(E234&lt;=80%,5,6)))))</f>
        <v>5</v>
      </c>
      <c r="H234" s="4" t="e">
        <f>IF(#REF!&lt;=15%,1,IF(#REF!&lt;=30%,2,IF(#REF!&lt;=45%,3,IF(#REF!&lt;=60%,4,IF(#REF!&lt;=80%,5,6)))))</f>
        <v>#REF!</v>
      </c>
    </row>
    <row r="235" spans="1:8">
      <c r="A235" s="4">
        <v>233</v>
      </c>
      <c r="B235" s="5" t="s">
        <v>152</v>
      </c>
      <c r="C235" s="5" t="s">
        <v>9543</v>
      </c>
      <c r="D235" s="30">
        <v>0.14929398148148149</v>
      </c>
      <c r="E235" s="37">
        <f t="shared" si="6"/>
        <v>0.71472392638036808</v>
      </c>
      <c r="F235" s="37">
        <f t="shared" si="7"/>
        <v>0.72446524064171103</v>
      </c>
      <c r="G235" s="4">
        <f>IF(E235&lt;=15%,1,IF(E235&lt;=30%,2,IF(E235&lt;=45%,3,IF(E235&lt;=60%,4,IF(E235&lt;=80%,5,6)))))</f>
        <v>5</v>
      </c>
      <c r="H235" s="4" t="e">
        <f>IF(#REF!&lt;=15%,1,IF(#REF!&lt;=30%,2,IF(#REF!&lt;=45%,3,IF(#REF!&lt;=60%,4,IF(#REF!&lt;=80%,5,6)))))</f>
        <v>#REF!</v>
      </c>
    </row>
    <row r="236" spans="1:8">
      <c r="A236" s="4">
        <v>234</v>
      </c>
      <c r="B236" s="5" t="s">
        <v>23</v>
      </c>
      <c r="C236" s="5" t="s">
        <v>12902</v>
      </c>
      <c r="D236" s="30">
        <v>0.14940972222222224</v>
      </c>
      <c r="E236" s="37">
        <f t="shared" si="6"/>
        <v>0.71779141104294475</v>
      </c>
      <c r="F236" s="37">
        <f t="shared" si="7"/>
        <v>0.72580213903743318</v>
      </c>
      <c r="G236" s="4">
        <f>IF(E236&lt;=15%,1,IF(E236&lt;=30%,2,IF(E236&lt;=45%,3,IF(E236&lt;=60%,4,IF(E236&lt;=80%,5,6)))))</f>
        <v>5</v>
      </c>
      <c r="H236" s="4" t="e">
        <f>IF(#REF!&lt;=15%,1,IF(#REF!&lt;=30%,2,IF(#REF!&lt;=45%,3,IF(#REF!&lt;=60%,4,IF(#REF!&lt;=80%,5,6)))))</f>
        <v>#REF!</v>
      </c>
    </row>
    <row r="237" spans="1:8">
      <c r="A237" s="4">
        <v>235</v>
      </c>
      <c r="B237" s="5" t="s">
        <v>23</v>
      </c>
      <c r="C237" s="5" t="s">
        <v>10870</v>
      </c>
      <c r="D237" s="30">
        <v>0.14960648148148148</v>
      </c>
      <c r="E237" s="37">
        <f t="shared" si="6"/>
        <v>0.72085889570552142</v>
      </c>
      <c r="F237" s="37">
        <f t="shared" si="7"/>
        <v>0.72807486631016038</v>
      </c>
      <c r="G237" s="4">
        <f>IF(E237&lt;=15%,1,IF(E237&lt;=30%,2,IF(E237&lt;=45%,3,IF(E237&lt;=60%,4,IF(E237&lt;=80%,5,6)))))</f>
        <v>5</v>
      </c>
      <c r="H237" s="4" t="e">
        <f>IF(#REF!&lt;=15%,1,IF(#REF!&lt;=30%,2,IF(#REF!&lt;=45%,3,IF(#REF!&lt;=60%,4,IF(#REF!&lt;=80%,5,6)))))</f>
        <v>#REF!</v>
      </c>
    </row>
    <row r="238" spans="1:8">
      <c r="A238" s="4">
        <v>236</v>
      </c>
      <c r="B238" s="5" t="s">
        <v>312</v>
      </c>
      <c r="C238" s="5" t="s">
        <v>12903</v>
      </c>
      <c r="D238" s="30">
        <v>0.14998842592592593</v>
      </c>
      <c r="E238" s="37">
        <f t="shared" si="6"/>
        <v>0.7239263803680982</v>
      </c>
      <c r="F238" s="37">
        <f t="shared" si="7"/>
        <v>0.73248663101604261</v>
      </c>
      <c r="G238" s="4">
        <f>IF(E238&lt;=15%,1,IF(E238&lt;=30%,2,IF(E238&lt;=45%,3,IF(E238&lt;=60%,4,IF(E238&lt;=80%,5,6)))))</f>
        <v>5</v>
      </c>
      <c r="H238" s="4" t="e">
        <f>IF(#REF!&lt;=15%,1,IF(#REF!&lt;=30%,2,IF(#REF!&lt;=45%,3,IF(#REF!&lt;=60%,4,IF(#REF!&lt;=80%,5,6)))))</f>
        <v>#REF!</v>
      </c>
    </row>
    <row r="239" spans="1:8">
      <c r="A239" s="4">
        <v>237</v>
      </c>
      <c r="B239" s="5" t="s">
        <v>2188</v>
      </c>
      <c r="C239" s="5" t="s">
        <v>12618</v>
      </c>
      <c r="D239" s="30">
        <v>0.15018518518518517</v>
      </c>
      <c r="E239" s="37">
        <f t="shared" si="6"/>
        <v>0.72699386503067487</v>
      </c>
      <c r="F239" s="37">
        <f t="shared" si="7"/>
        <v>0.73475935828877015</v>
      </c>
      <c r="G239" s="4">
        <f>IF(E239&lt;=15%,1,IF(E239&lt;=30%,2,IF(E239&lt;=45%,3,IF(E239&lt;=60%,4,IF(E239&lt;=80%,5,6)))))</f>
        <v>5</v>
      </c>
      <c r="H239" s="4" t="e">
        <f>IF(#REF!&lt;=15%,1,IF(#REF!&lt;=30%,2,IF(#REF!&lt;=45%,3,IF(#REF!&lt;=60%,4,IF(#REF!&lt;=80%,5,6)))))</f>
        <v>#REF!</v>
      </c>
    </row>
    <row r="240" spans="1:8">
      <c r="A240" s="4">
        <v>238</v>
      </c>
      <c r="B240" s="5" t="s">
        <v>136</v>
      </c>
      <c r="C240" s="5" t="s">
        <v>12904</v>
      </c>
      <c r="D240" s="30">
        <v>0.15052083333333333</v>
      </c>
      <c r="E240" s="37">
        <f t="shared" si="6"/>
        <v>0.73006134969325154</v>
      </c>
      <c r="F240" s="37">
        <f t="shared" si="7"/>
        <v>0.73863636363636354</v>
      </c>
      <c r="G240" s="4">
        <f>IF(E240&lt;=15%,1,IF(E240&lt;=30%,2,IF(E240&lt;=45%,3,IF(E240&lt;=60%,4,IF(E240&lt;=80%,5,6)))))</f>
        <v>5</v>
      </c>
      <c r="H240" s="4" t="e">
        <f>IF(#REF!&lt;=15%,1,IF(#REF!&lt;=30%,2,IF(#REF!&lt;=45%,3,IF(#REF!&lt;=60%,4,IF(#REF!&lt;=80%,5,6)))))</f>
        <v>#REF!</v>
      </c>
    </row>
    <row r="241" spans="1:8">
      <c r="A241" s="4">
        <v>239</v>
      </c>
      <c r="B241" s="5" t="s">
        <v>704</v>
      </c>
      <c r="C241" s="5" t="s">
        <v>12905</v>
      </c>
      <c r="D241" s="30">
        <v>0.15057870370370371</v>
      </c>
      <c r="E241" s="37">
        <f t="shared" si="6"/>
        <v>0.73312883435582821</v>
      </c>
      <c r="F241" s="37">
        <f t="shared" si="7"/>
        <v>0.73930481283422456</v>
      </c>
      <c r="G241" s="4">
        <f>IF(E241&lt;=15%,1,IF(E241&lt;=30%,2,IF(E241&lt;=45%,3,IF(E241&lt;=60%,4,IF(E241&lt;=80%,5,6)))))</f>
        <v>5</v>
      </c>
      <c r="H241" s="4" t="e">
        <f>IF(#REF!&lt;=15%,1,IF(#REF!&lt;=30%,2,IF(#REF!&lt;=45%,3,IF(#REF!&lt;=60%,4,IF(#REF!&lt;=80%,5,6)))))</f>
        <v>#REF!</v>
      </c>
    </row>
    <row r="242" spans="1:8">
      <c r="A242" s="4">
        <v>240</v>
      </c>
      <c r="B242" s="5" t="s">
        <v>64</v>
      </c>
      <c r="C242" s="5" t="s">
        <v>7510</v>
      </c>
      <c r="D242" s="30">
        <v>0.15072916666666666</v>
      </c>
      <c r="E242" s="37">
        <f t="shared" si="6"/>
        <v>0.73619631901840488</v>
      </c>
      <c r="F242" s="37">
        <f t="shared" si="7"/>
        <v>0.74104278074866314</v>
      </c>
      <c r="G242" s="4">
        <f>IF(E242&lt;=15%,1,IF(E242&lt;=30%,2,IF(E242&lt;=45%,3,IF(E242&lt;=60%,4,IF(E242&lt;=80%,5,6)))))</f>
        <v>5</v>
      </c>
      <c r="H242" s="4" t="e">
        <f>IF(#REF!&lt;=15%,1,IF(#REF!&lt;=30%,2,IF(#REF!&lt;=45%,3,IF(#REF!&lt;=60%,4,IF(#REF!&lt;=80%,5,6)))))</f>
        <v>#REF!</v>
      </c>
    </row>
    <row r="243" spans="1:8">
      <c r="A243" s="4">
        <v>241</v>
      </c>
      <c r="B243" s="5" t="s">
        <v>38</v>
      </c>
      <c r="C243" s="5" t="s">
        <v>10236</v>
      </c>
      <c r="D243" s="30">
        <v>0.15079861111111112</v>
      </c>
      <c r="E243" s="37">
        <f t="shared" si="6"/>
        <v>0.73926380368098155</v>
      </c>
      <c r="F243" s="37">
        <f t="shared" si="7"/>
        <v>0.74184491978609624</v>
      </c>
      <c r="G243" s="4">
        <f>IF(E243&lt;=15%,1,IF(E243&lt;=30%,2,IF(E243&lt;=45%,3,IF(E243&lt;=60%,4,IF(E243&lt;=80%,5,6)))))</f>
        <v>5</v>
      </c>
      <c r="H243" s="4" t="e">
        <f>IF(#REF!&lt;=15%,1,IF(#REF!&lt;=30%,2,IF(#REF!&lt;=45%,3,IF(#REF!&lt;=60%,4,IF(#REF!&lt;=80%,5,6)))))</f>
        <v>#REF!</v>
      </c>
    </row>
    <row r="244" spans="1:8">
      <c r="A244" s="4">
        <v>242</v>
      </c>
      <c r="B244" s="5" t="s">
        <v>12906</v>
      </c>
      <c r="C244" s="5" t="s">
        <v>7215</v>
      </c>
      <c r="D244" s="30">
        <v>0.15103009259259259</v>
      </c>
      <c r="E244" s="37">
        <f t="shared" si="6"/>
        <v>0.74233128834355833</v>
      </c>
      <c r="F244" s="37">
        <f t="shared" si="7"/>
        <v>0.74451871657753999</v>
      </c>
      <c r="G244" s="4">
        <f>IF(E244&lt;=15%,1,IF(E244&lt;=30%,2,IF(E244&lt;=45%,3,IF(E244&lt;=60%,4,IF(E244&lt;=80%,5,6)))))</f>
        <v>5</v>
      </c>
      <c r="H244" s="4" t="e">
        <f>IF(#REF!&lt;=15%,1,IF(#REF!&lt;=30%,2,IF(#REF!&lt;=45%,3,IF(#REF!&lt;=60%,4,IF(#REF!&lt;=80%,5,6)))))</f>
        <v>#REF!</v>
      </c>
    </row>
    <row r="245" spans="1:8">
      <c r="A245" s="4">
        <v>243</v>
      </c>
      <c r="B245" s="5" t="s">
        <v>173</v>
      </c>
      <c r="C245" s="5" t="s">
        <v>5950</v>
      </c>
      <c r="D245" s="30">
        <v>0.15144675925925927</v>
      </c>
      <c r="E245" s="37">
        <f t="shared" si="6"/>
        <v>0.745398773006135</v>
      </c>
      <c r="F245" s="37">
        <f t="shared" si="7"/>
        <v>0.74933155080213909</v>
      </c>
      <c r="G245" s="4">
        <f>IF(E245&lt;=15%,1,IF(E245&lt;=30%,2,IF(E245&lt;=45%,3,IF(E245&lt;=60%,4,IF(E245&lt;=80%,5,6)))))</f>
        <v>5</v>
      </c>
      <c r="H245" s="4" t="e">
        <f>IF(#REF!&lt;=15%,1,IF(#REF!&lt;=30%,2,IF(#REF!&lt;=45%,3,IF(#REF!&lt;=60%,4,IF(#REF!&lt;=80%,5,6)))))</f>
        <v>#REF!</v>
      </c>
    </row>
    <row r="246" spans="1:8">
      <c r="A246" s="4">
        <v>244</v>
      </c>
      <c r="B246" s="5" t="s">
        <v>17</v>
      </c>
      <c r="C246" s="5" t="s">
        <v>10133</v>
      </c>
      <c r="D246" s="30">
        <v>0.15159722222222222</v>
      </c>
      <c r="E246" s="37">
        <f t="shared" si="6"/>
        <v>0.74846625766871167</v>
      </c>
      <c r="F246" s="37">
        <f t="shared" si="7"/>
        <v>0.75106951871657757</v>
      </c>
      <c r="G246" s="4">
        <f>IF(E246&lt;=15%,1,IF(E246&lt;=30%,2,IF(E246&lt;=45%,3,IF(E246&lt;=60%,4,IF(E246&lt;=80%,5,6)))))</f>
        <v>5</v>
      </c>
      <c r="H246" s="4" t="e">
        <f>IF(#REF!&lt;=15%,1,IF(#REF!&lt;=30%,2,IF(#REF!&lt;=45%,3,IF(#REF!&lt;=60%,4,IF(#REF!&lt;=80%,5,6)))))</f>
        <v>#REF!</v>
      </c>
    </row>
    <row r="247" spans="1:8">
      <c r="A247" s="4">
        <v>245</v>
      </c>
      <c r="B247" s="5" t="s">
        <v>71</v>
      </c>
      <c r="C247" s="5" t="s">
        <v>8222</v>
      </c>
      <c r="D247" s="30">
        <v>0.1517361111111111</v>
      </c>
      <c r="E247" s="37">
        <f t="shared" si="6"/>
        <v>0.75153374233128833</v>
      </c>
      <c r="F247" s="37">
        <f t="shared" si="7"/>
        <v>0.75267379679144375</v>
      </c>
      <c r="G247" s="4">
        <f>IF(E247&lt;=15%,1,IF(E247&lt;=30%,2,IF(E247&lt;=45%,3,IF(E247&lt;=60%,4,IF(E247&lt;=80%,5,6)))))</f>
        <v>5</v>
      </c>
      <c r="H247" s="4" t="e">
        <f>IF(#REF!&lt;=15%,1,IF(#REF!&lt;=30%,2,IF(#REF!&lt;=45%,3,IF(#REF!&lt;=60%,4,IF(#REF!&lt;=80%,5,6)))))</f>
        <v>#REF!</v>
      </c>
    </row>
    <row r="248" spans="1:8">
      <c r="A248" s="4">
        <v>246</v>
      </c>
      <c r="B248" s="5" t="s">
        <v>64</v>
      </c>
      <c r="C248" s="5" t="s">
        <v>12907</v>
      </c>
      <c r="D248" s="30">
        <v>0.15248842592592593</v>
      </c>
      <c r="E248" s="37">
        <f t="shared" si="6"/>
        <v>0.754601226993865</v>
      </c>
      <c r="F248" s="37">
        <f t="shared" si="7"/>
        <v>0.76136363636363635</v>
      </c>
      <c r="G248" s="4">
        <f>IF(E248&lt;=15%,1,IF(E248&lt;=30%,2,IF(E248&lt;=45%,3,IF(E248&lt;=60%,4,IF(E248&lt;=80%,5,6)))))</f>
        <v>5</v>
      </c>
      <c r="H248" s="4" t="e">
        <f>IF(#REF!&lt;=15%,1,IF(#REF!&lt;=30%,2,IF(#REF!&lt;=45%,3,IF(#REF!&lt;=60%,4,IF(#REF!&lt;=80%,5,6)))))</f>
        <v>#REF!</v>
      </c>
    </row>
    <row r="249" spans="1:8">
      <c r="A249" s="4">
        <v>247</v>
      </c>
      <c r="B249" s="5" t="s">
        <v>612</v>
      </c>
      <c r="C249" s="5" t="s">
        <v>12908</v>
      </c>
      <c r="D249" s="30">
        <v>0.15284722222222222</v>
      </c>
      <c r="E249" s="37">
        <f t="shared" si="6"/>
        <v>0.75766871165644167</v>
      </c>
      <c r="F249" s="37">
        <f t="shared" si="7"/>
        <v>0.76550802139037422</v>
      </c>
      <c r="G249" s="4">
        <f>IF(E249&lt;=15%,1,IF(E249&lt;=30%,2,IF(E249&lt;=45%,3,IF(E249&lt;=60%,4,IF(E249&lt;=80%,5,6)))))</f>
        <v>5</v>
      </c>
      <c r="H249" s="4" t="e">
        <f>IF(#REF!&lt;=15%,1,IF(#REF!&lt;=30%,2,IF(#REF!&lt;=45%,3,IF(#REF!&lt;=60%,4,IF(#REF!&lt;=80%,5,6)))))</f>
        <v>#REF!</v>
      </c>
    </row>
    <row r="250" spans="1:8">
      <c r="A250" s="4">
        <v>248</v>
      </c>
      <c r="B250" s="5" t="s">
        <v>8296</v>
      </c>
      <c r="C250" s="5" t="s">
        <v>12909</v>
      </c>
      <c r="D250" s="30">
        <v>0.15312499999999998</v>
      </c>
      <c r="E250" s="37">
        <f t="shared" si="6"/>
        <v>0.76073619631901845</v>
      </c>
      <c r="F250" s="37">
        <f t="shared" si="7"/>
        <v>0.76871657754010692</v>
      </c>
      <c r="G250" s="4">
        <f>IF(E250&lt;=15%,1,IF(E250&lt;=30%,2,IF(E250&lt;=45%,3,IF(E250&lt;=60%,4,IF(E250&lt;=80%,5,6)))))</f>
        <v>5</v>
      </c>
      <c r="H250" s="4" t="e">
        <f>IF(#REF!&lt;=15%,1,IF(#REF!&lt;=30%,2,IF(#REF!&lt;=45%,3,IF(#REF!&lt;=60%,4,IF(#REF!&lt;=80%,5,6)))))</f>
        <v>#REF!</v>
      </c>
    </row>
    <row r="251" spans="1:8">
      <c r="A251" s="4">
        <v>249</v>
      </c>
      <c r="B251" s="5" t="s">
        <v>12911</v>
      </c>
      <c r="C251" s="5" t="s">
        <v>12910</v>
      </c>
      <c r="D251" s="30">
        <v>0.1537037037037037</v>
      </c>
      <c r="E251" s="37">
        <f t="shared" si="6"/>
        <v>0.76380368098159512</v>
      </c>
      <c r="F251" s="37">
        <f t="shared" si="7"/>
        <v>0.77540106951871657</v>
      </c>
      <c r="G251" s="4">
        <f>IF(E251&lt;=15%,1,IF(E251&lt;=30%,2,IF(E251&lt;=45%,3,IF(E251&lt;=60%,4,IF(E251&lt;=80%,5,6)))))</f>
        <v>5</v>
      </c>
      <c r="H251" s="4" t="e">
        <f>IF(#REF!&lt;=15%,1,IF(#REF!&lt;=30%,2,IF(#REF!&lt;=45%,3,IF(#REF!&lt;=60%,4,IF(#REF!&lt;=80%,5,6)))))</f>
        <v>#REF!</v>
      </c>
    </row>
    <row r="252" spans="1:8">
      <c r="A252" s="4">
        <v>250</v>
      </c>
      <c r="B252" s="5" t="s">
        <v>536</v>
      </c>
      <c r="C252" s="5" t="s">
        <v>6022</v>
      </c>
      <c r="D252" s="30">
        <v>0.1540162037037037</v>
      </c>
      <c r="E252" s="37">
        <f t="shared" si="6"/>
        <v>0.76687116564417179</v>
      </c>
      <c r="F252" s="37">
        <f t="shared" si="7"/>
        <v>0.7790106951871657</v>
      </c>
      <c r="G252" s="4">
        <f>IF(E252&lt;=15%,1,IF(E252&lt;=30%,2,IF(E252&lt;=45%,3,IF(E252&lt;=60%,4,IF(E252&lt;=80%,5,6)))))</f>
        <v>5</v>
      </c>
      <c r="H252" s="4" t="e">
        <f>IF(#REF!&lt;=15%,1,IF(#REF!&lt;=30%,2,IF(#REF!&lt;=45%,3,IF(#REF!&lt;=60%,4,IF(#REF!&lt;=80%,5,6)))))</f>
        <v>#REF!</v>
      </c>
    </row>
    <row r="253" spans="1:8">
      <c r="A253" s="4">
        <v>251</v>
      </c>
      <c r="B253" s="5" t="s">
        <v>12913</v>
      </c>
      <c r="C253" s="5" t="s">
        <v>12912</v>
      </c>
      <c r="D253" s="30">
        <v>0.15410879629629629</v>
      </c>
      <c r="E253" s="37">
        <f t="shared" si="6"/>
        <v>0.76993865030674846</v>
      </c>
      <c r="F253" s="37">
        <f t="shared" si="7"/>
        <v>0.78008021390374316</v>
      </c>
      <c r="G253" s="4">
        <f>IF(E253&lt;=15%,1,IF(E253&lt;=30%,2,IF(E253&lt;=45%,3,IF(E253&lt;=60%,4,IF(E253&lt;=80%,5,6)))))</f>
        <v>5</v>
      </c>
      <c r="H253" s="4" t="e">
        <f>IF(#REF!&lt;=15%,1,IF(#REF!&lt;=30%,2,IF(#REF!&lt;=45%,3,IF(#REF!&lt;=60%,4,IF(#REF!&lt;=80%,5,6)))))</f>
        <v>#REF!</v>
      </c>
    </row>
    <row r="254" spans="1:8">
      <c r="A254" s="4">
        <v>252</v>
      </c>
      <c r="B254" s="5" t="s">
        <v>12915</v>
      </c>
      <c r="C254" s="5" t="s">
        <v>12914</v>
      </c>
      <c r="D254" s="30">
        <v>0.15417824074074074</v>
      </c>
      <c r="E254" s="37">
        <f t="shared" si="6"/>
        <v>0.77300613496932513</v>
      </c>
      <c r="F254" s="37">
        <f t="shared" si="7"/>
        <v>0.78088235294117647</v>
      </c>
      <c r="G254" s="4">
        <f>IF(E254&lt;=15%,1,IF(E254&lt;=30%,2,IF(E254&lt;=45%,3,IF(E254&lt;=60%,4,IF(E254&lt;=80%,5,6)))))</f>
        <v>5</v>
      </c>
      <c r="H254" s="4" t="e">
        <f>IF(#REF!&lt;=15%,1,IF(#REF!&lt;=30%,2,IF(#REF!&lt;=45%,3,IF(#REF!&lt;=60%,4,IF(#REF!&lt;=80%,5,6)))))</f>
        <v>#REF!</v>
      </c>
    </row>
    <row r="255" spans="1:8">
      <c r="A255" s="4">
        <v>253</v>
      </c>
      <c r="B255" s="5" t="s">
        <v>38</v>
      </c>
      <c r="C255" s="5" t="s">
        <v>9851</v>
      </c>
      <c r="D255" s="30">
        <v>0.15445601851851851</v>
      </c>
      <c r="E255" s="37">
        <f t="shared" si="6"/>
        <v>0.7760736196319018</v>
      </c>
      <c r="F255" s="37">
        <f t="shared" si="7"/>
        <v>0.78409090909090895</v>
      </c>
      <c r="G255" s="4">
        <f>IF(E255&lt;=15%,1,IF(E255&lt;=30%,2,IF(E255&lt;=45%,3,IF(E255&lt;=60%,4,IF(E255&lt;=80%,5,6)))))</f>
        <v>5</v>
      </c>
      <c r="H255" s="4" t="e">
        <f>IF(#REF!&lt;=15%,1,IF(#REF!&lt;=30%,2,IF(#REF!&lt;=45%,3,IF(#REF!&lt;=60%,4,IF(#REF!&lt;=80%,5,6)))))</f>
        <v>#REF!</v>
      </c>
    </row>
    <row r="256" spans="1:8">
      <c r="A256" s="4">
        <v>254</v>
      </c>
      <c r="B256" s="5" t="s">
        <v>181</v>
      </c>
      <c r="C256" s="5" t="s">
        <v>5898</v>
      </c>
      <c r="D256" s="30">
        <v>0.15447916666666667</v>
      </c>
      <c r="E256" s="37">
        <f t="shared" si="6"/>
        <v>0.77914110429447858</v>
      </c>
      <c r="F256" s="37">
        <f t="shared" si="7"/>
        <v>0.78435828877005331</v>
      </c>
      <c r="G256" s="4">
        <f>IF(E256&lt;=15%,1,IF(E256&lt;=30%,2,IF(E256&lt;=45%,3,IF(E256&lt;=60%,4,IF(E256&lt;=80%,5,6)))))</f>
        <v>5</v>
      </c>
      <c r="H256" s="4" t="e">
        <f>IF(#REF!&lt;=15%,1,IF(#REF!&lt;=30%,2,IF(#REF!&lt;=45%,3,IF(#REF!&lt;=60%,4,IF(#REF!&lt;=80%,5,6)))))</f>
        <v>#REF!</v>
      </c>
    </row>
    <row r="257" spans="1:8">
      <c r="A257" s="4">
        <v>255</v>
      </c>
      <c r="B257" s="5" t="s">
        <v>138</v>
      </c>
      <c r="C257" s="5" t="s">
        <v>12916</v>
      </c>
      <c r="D257" s="30">
        <v>0.15469907407407407</v>
      </c>
      <c r="E257" s="37">
        <f t="shared" si="6"/>
        <v>0.78220858895705525</v>
      </c>
      <c r="F257" s="37">
        <f t="shared" si="7"/>
        <v>0.78689839572192521</v>
      </c>
      <c r="G257" s="4">
        <f>IF(E257&lt;=15%,1,IF(E257&lt;=30%,2,IF(E257&lt;=45%,3,IF(E257&lt;=60%,4,IF(E257&lt;=80%,5,6)))))</f>
        <v>5</v>
      </c>
      <c r="H257" s="4" t="e">
        <f>IF(#REF!&lt;=15%,1,IF(#REF!&lt;=30%,2,IF(#REF!&lt;=45%,3,IF(#REF!&lt;=60%,4,IF(#REF!&lt;=80%,5,6)))))</f>
        <v>#REF!</v>
      </c>
    </row>
    <row r="258" spans="1:8">
      <c r="A258" s="4">
        <v>256</v>
      </c>
      <c r="B258" s="5" t="s">
        <v>25</v>
      </c>
      <c r="C258" s="5" t="s">
        <v>12917</v>
      </c>
      <c r="D258" s="30">
        <v>0.15484953703703705</v>
      </c>
      <c r="E258" s="37">
        <f t="shared" si="6"/>
        <v>0.78527607361963192</v>
      </c>
      <c r="F258" s="37">
        <f t="shared" si="7"/>
        <v>0.78863636363636347</v>
      </c>
      <c r="G258" s="4">
        <f>IF(E258&lt;=15%,1,IF(E258&lt;=30%,2,IF(E258&lt;=45%,3,IF(E258&lt;=60%,4,IF(E258&lt;=80%,5,6)))))</f>
        <v>5</v>
      </c>
      <c r="H258" s="4" t="e">
        <f>IF(#REF!&lt;=15%,1,IF(#REF!&lt;=30%,2,IF(#REF!&lt;=45%,3,IF(#REF!&lt;=60%,4,IF(#REF!&lt;=80%,5,6)))))</f>
        <v>#REF!</v>
      </c>
    </row>
    <row r="259" spans="1:8">
      <c r="A259" s="4">
        <v>257</v>
      </c>
      <c r="B259" s="5" t="s">
        <v>179</v>
      </c>
      <c r="C259" s="5" t="s">
        <v>7440</v>
      </c>
      <c r="D259" s="30">
        <v>0.15620370370370371</v>
      </c>
      <c r="E259" s="37">
        <f t="shared" si="6"/>
        <v>0.78834355828220859</v>
      </c>
      <c r="F259" s="37">
        <f t="shared" si="7"/>
        <v>0.80427807486631009</v>
      </c>
      <c r="G259" s="4">
        <f>IF(E259&lt;=15%,1,IF(E259&lt;=30%,2,IF(E259&lt;=45%,3,IF(E259&lt;=60%,4,IF(E259&lt;=80%,5,6)))))</f>
        <v>5</v>
      </c>
      <c r="H259" s="4" t="e">
        <f>IF(#REF!&lt;=15%,1,IF(#REF!&lt;=30%,2,IF(#REF!&lt;=45%,3,IF(#REF!&lt;=60%,4,IF(#REF!&lt;=80%,5,6)))))</f>
        <v>#REF!</v>
      </c>
    </row>
    <row r="260" spans="1:8">
      <c r="A260" s="4">
        <v>258</v>
      </c>
      <c r="B260" s="5" t="s">
        <v>2519</v>
      </c>
      <c r="C260" s="5" t="s">
        <v>5794</v>
      </c>
      <c r="D260" s="30">
        <v>0.15623842592592593</v>
      </c>
      <c r="E260" s="37">
        <f t="shared" ref="E260:E323" si="8">A260/326</f>
        <v>0.79141104294478526</v>
      </c>
      <c r="F260" s="37">
        <f t="shared" ref="F260:F323" si="9">((HOUR(D260)*60+MINUTE(D260)+SECOND(D260)/60)-(HOUR($D$3)*60+MINUTE($D$3)+SECOND($D$3)/60))/(HOUR($D$3)*60+MINUTE($D$3)+SECOND($D$3)/60)</f>
        <v>0.80467914438502652</v>
      </c>
      <c r="G260" s="4">
        <f>IF(E260&lt;=15%,1,IF(E260&lt;=30%,2,IF(E260&lt;=45%,3,IF(E260&lt;=60%,4,IF(E260&lt;=80%,5,6)))))</f>
        <v>5</v>
      </c>
      <c r="H260" s="4" t="e">
        <f>IF(#REF!&lt;=15%,1,IF(#REF!&lt;=30%,2,IF(#REF!&lt;=45%,3,IF(#REF!&lt;=60%,4,IF(#REF!&lt;=80%,5,6)))))</f>
        <v>#REF!</v>
      </c>
    </row>
    <row r="261" spans="1:8">
      <c r="A261" s="4">
        <v>259</v>
      </c>
      <c r="B261" s="5" t="s">
        <v>10638</v>
      </c>
      <c r="C261" s="5" t="s">
        <v>12918</v>
      </c>
      <c r="D261" s="30">
        <v>0.15638888888888888</v>
      </c>
      <c r="E261" s="37">
        <f t="shared" si="8"/>
        <v>0.79447852760736193</v>
      </c>
      <c r="F261" s="37">
        <f t="shared" si="9"/>
        <v>0.80641711229946511</v>
      </c>
      <c r="G261" s="4">
        <f>IF(E261&lt;=15%,1,IF(E261&lt;=30%,2,IF(E261&lt;=45%,3,IF(E261&lt;=60%,4,IF(E261&lt;=80%,5,6)))))</f>
        <v>5</v>
      </c>
      <c r="H261" s="4" t="e">
        <f>IF(#REF!&lt;=15%,1,IF(#REF!&lt;=30%,2,IF(#REF!&lt;=45%,3,IF(#REF!&lt;=60%,4,IF(#REF!&lt;=80%,5,6)))))</f>
        <v>#REF!</v>
      </c>
    </row>
    <row r="262" spans="1:8">
      <c r="A262" s="4">
        <v>260</v>
      </c>
      <c r="B262" s="5" t="s">
        <v>31</v>
      </c>
      <c r="C262" s="5" t="s">
        <v>5685</v>
      </c>
      <c r="D262" s="30">
        <v>0.15693287037037038</v>
      </c>
      <c r="E262" s="37">
        <f t="shared" si="8"/>
        <v>0.7975460122699386</v>
      </c>
      <c r="F262" s="37">
        <f t="shared" si="9"/>
        <v>0.81270053475935811</v>
      </c>
      <c r="G262" s="4">
        <f>IF(E262&lt;=15%,1,IF(E262&lt;=30%,2,IF(E262&lt;=45%,3,IF(E262&lt;=60%,4,IF(E262&lt;=80%,5,6)))))</f>
        <v>5</v>
      </c>
      <c r="H262" s="4" t="e">
        <f>IF(#REF!&lt;=15%,1,IF(#REF!&lt;=30%,2,IF(#REF!&lt;=45%,3,IF(#REF!&lt;=60%,4,IF(#REF!&lt;=80%,5,6)))))</f>
        <v>#REF!</v>
      </c>
    </row>
    <row r="263" spans="1:8">
      <c r="A263" s="4">
        <v>261</v>
      </c>
      <c r="B263" s="5" t="s">
        <v>55</v>
      </c>
      <c r="C263" s="5" t="s">
        <v>9563</v>
      </c>
      <c r="D263" s="30">
        <v>0.15759259259259259</v>
      </c>
      <c r="E263" s="37">
        <f t="shared" si="8"/>
        <v>0.80061349693251538</v>
      </c>
      <c r="F263" s="37">
        <f t="shared" si="9"/>
        <v>0.82032085561497325</v>
      </c>
      <c r="G263" s="4">
        <f>IF(E263&lt;=15%,1,IF(E263&lt;=30%,2,IF(E263&lt;=45%,3,IF(E263&lt;=60%,4,IF(E263&lt;=80%,5,6)))))</f>
        <v>6</v>
      </c>
      <c r="H263" s="4" t="e">
        <f>IF(#REF!&lt;=15%,1,IF(#REF!&lt;=30%,2,IF(#REF!&lt;=45%,3,IF(#REF!&lt;=60%,4,IF(#REF!&lt;=80%,5,6)))))</f>
        <v>#REF!</v>
      </c>
    </row>
    <row r="264" spans="1:8">
      <c r="A264" s="4">
        <v>262</v>
      </c>
      <c r="B264" s="5" t="s">
        <v>47</v>
      </c>
      <c r="C264" s="5" t="s">
        <v>12919</v>
      </c>
      <c r="D264" s="30">
        <v>0.1577314814814815</v>
      </c>
      <c r="E264" s="37">
        <f t="shared" si="8"/>
        <v>0.80368098159509205</v>
      </c>
      <c r="F264" s="37">
        <f t="shared" si="9"/>
        <v>0.82192513368983944</v>
      </c>
      <c r="G264" s="4">
        <f>IF(E264&lt;=15%,1,IF(E264&lt;=30%,2,IF(E264&lt;=45%,3,IF(E264&lt;=60%,4,IF(E264&lt;=80%,5,6)))))</f>
        <v>6</v>
      </c>
      <c r="H264" s="4" t="e">
        <f>IF(#REF!&lt;=15%,1,IF(#REF!&lt;=30%,2,IF(#REF!&lt;=45%,3,IF(#REF!&lt;=60%,4,IF(#REF!&lt;=80%,5,6)))))</f>
        <v>#REF!</v>
      </c>
    </row>
    <row r="265" spans="1:8">
      <c r="A265" s="4">
        <v>263</v>
      </c>
      <c r="B265" s="5" t="s">
        <v>12921</v>
      </c>
      <c r="C265" s="5" t="s">
        <v>12920</v>
      </c>
      <c r="D265" s="30">
        <v>0.15832175925925926</v>
      </c>
      <c r="E265" s="37">
        <f t="shared" si="8"/>
        <v>0.80674846625766872</v>
      </c>
      <c r="F265" s="37">
        <f t="shared" si="9"/>
        <v>0.82874331550802116</v>
      </c>
      <c r="G265" s="4">
        <f>IF(E265&lt;=15%,1,IF(E265&lt;=30%,2,IF(E265&lt;=45%,3,IF(E265&lt;=60%,4,IF(E265&lt;=80%,5,6)))))</f>
        <v>6</v>
      </c>
      <c r="H265" s="4" t="e">
        <f>IF(#REF!&lt;=15%,1,IF(#REF!&lt;=30%,2,IF(#REF!&lt;=45%,3,IF(#REF!&lt;=60%,4,IF(#REF!&lt;=80%,5,6)))))</f>
        <v>#REF!</v>
      </c>
    </row>
    <row r="266" spans="1:8">
      <c r="A266" s="4">
        <v>264</v>
      </c>
      <c r="B266" s="5" t="s">
        <v>33</v>
      </c>
      <c r="C266" s="5" t="s">
        <v>5883</v>
      </c>
      <c r="D266" s="30">
        <v>0.15861111111111112</v>
      </c>
      <c r="E266" s="37">
        <f t="shared" si="8"/>
        <v>0.80981595092024539</v>
      </c>
      <c r="F266" s="37">
        <f t="shared" si="9"/>
        <v>0.83208556149732615</v>
      </c>
      <c r="G266" s="4">
        <f>IF(E266&lt;=15%,1,IF(E266&lt;=30%,2,IF(E266&lt;=45%,3,IF(E266&lt;=60%,4,IF(E266&lt;=80%,5,6)))))</f>
        <v>6</v>
      </c>
      <c r="H266" s="4" t="e">
        <f>IF(#REF!&lt;=15%,1,IF(#REF!&lt;=30%,2,IF(#REF!&lt;=45%,3,IF(#REF!&lt;=60%,4,IF(#REF!&lt;=80%,5,6)))))</f>
        <v>#REF!</v>
      </c>
    </row>
    <row r="267" spans="1:8">
      <c r="A267" s="4">
        <v>265</v>
      </c>
      <c r="B267" s="5" t="s">
        <v>33</v>
      </c>
      <c r="C267" s="5" t="s">
        <v>12922</v>
      </c>
      <c r="D267" s="30">
        <v>0.15916666666666668</v>
      </c>
      <c r="E267" s="37">
        <f t="shared" si="8"/>
        <v>0.81288343558282206</v>
      </c>
      <c r="F267" s="37">
        <f t="shared" si="9"/>
        <v>0.83850267379679133</v>
      </c>
      <c r="G267" s="4">
        <f>IF(E267&lt;=15%,1,IF(E267&lt;=30%,2,IF(E267&lt;=45%,3,IF(E267&lt;=60%,4,IF(E267&lt;=80%,5,6)))))</f>
        <v>6</v>
      </c>
      <c r="H267" s="4" t="e">
        <f>IF(#REF!&lt;=15%,1,IF(#REF!&lt;=30%,2,IF(#REF!&lt;=45%,3,IF(#REF!&lt;=60%,4,IF(#REF!&lt;=80%,5,6)))))</f>
        <v>#REF!</v>
      </c>
    </row>
    <row r="268" spans="1:8">
      <c r="A268" s="4">
        <v>266</v>
      </c>
      <c r="B268" s="5" t="s">
        <v>66</v>
      </c>
      <c r="C268" s="5" t="s">
        <v>9550</v>
      </c>
      <c r="D268" s="30">
        <v>0.15940972222222222</v>
      </c>
      <c r="E268" s="37">
        <f t="shared" si="8"/>
        <v>0.81595092024539873</v>
      </c>
      <c r="F268" s="37">
        <f t="shared" si="9"/>
        <v>0.84131016042780749</v>
      </c>
      <c r="G268" s="4">
        <f>IF(E268&lt;=15%,1,IF(E268&lt;=30%,2,IF(E268&lt;=45%,3,IF(E268&lt;=60%,4,IF(E268&lt;=80%,5,6)))))</f>
        <v>6</v>
      </c>
      <c r="H268" s="4" t="e">
        <f>IF(#REF!&lt;=15%,1,IF(#REF!&lt;=30%,2,IF(#REF!&lt;=45%,3,IF(#REF!&lt;=60%,4,IF(#REF!&lt;=80%,5,6)))))</f>
        <v>#REF!</v>
      </c>
    </row>
    <row r="269" spans="1:8">
      <c r="A269" s="4">
        <v>267</v>
      </c>
      <c r="B269" s="5" t="s">
        <v>12</v>
      </c>
      <c r="C269" s="5" t="s">
        <v>10627</v>
      </c>
      <c r="D269" s="30">
        <v>0.15971064814814814</v>
      </c>
      <c r="E269" s="37">
        <f t="shared" si="8"/>
        <v>0.81901840490797551</v>
      </c>
      <c r="F269" s="37">
        <f t="shared" si="9"/>
        <v>0.84478609625668433</v>
      </c>
      <c r="G269" s="4">
        <f>IF(E269&lt;=15%,1,IF(E269&lt;=30%,2,IF(E269&lt;=45%,3,IF(E269&lt;=60%,4,IF(E269&lt;=80%,5,6)))))</f>
        <v>6</v>
      </c>
      <c r="H269" s="4" t="e">
        <f>IF(#REF!&lt;=15%,1,IF(#REF!&lt;=30%,2,IF(#REF!&lt;=45%,3,IF(#REF!&lt;=60%,4,IF(#REF!&lt;=80%,5,6)))))</f>
        <v>#REF!</v>
      </c>
    </row>
    <row r="270" spans="1:8">
      <c r="A270" s="4">
        <v>268</v>
      </c>
      <c r="B270" s="5" t="s">
        <v>18</v>
      </c>
      <c r="C270" s="5" t="s">
        <v>8238</v>
      </c>
      <c r="D270" s="30">
        <v>0.1597800925925926</v>
      </c>
      <c r="E270" s="37">
        <f t="shared" si="8"/>
        <v>0.82208588957055218</v>
      </c>
      <c r="F270" s="37">
        <f t="shared" si="9"/>
        <v>0.84558823529411764</v>
      </c>
      <c r="G270" s="4">
        <f>IF(E270&lt;=15%,1,IF(E270&lt;=30%,2,IF(E270&lt;=45%,3,IF(E270&lt;=60%,4,IF(E270&lt;=80%,5,6)))))</f>
        <v>6</v>
      </c>
      <c r="H270" s="4" t="e">
        <f>IF(#REF!&lt;=15%,1,IF(#REF!&lt;=30%,2,IF(#REF!&lt;=45%,3,IF(#REF!&lt;=60%,4,IF(#REF!&lt;=80%,5,6)))))</f>
        <v>#REF!</v>
      </c>
    </row>
    <row r="271" spans="1:8">
      <c r="A271" s="4">
        <v>269</v>
      </c>
      <c r="B271" s="5" t="s">
        <v>94</v>
      </c>
      <c r="C271" s="5" t="s">
        <v>12923</v>
      </c>
      <c r="D271" s="30">
        <v>0.16163194444444443</v>
      </c>
      <c r="E271" s="37">
        <f t="shared" si="8"/>
        <v>0.82515337423312884</v>
      </c>
      <c r="F271" s="37">
        <f t="shared" si="9"/>
        <v>0.86697860962566842</v>
      </c>
      <c r="G271" s="4">
        <f>IF(E271&lt;=15%,1,IF(E271&lt;=30%,2,IF(E271&lt;=45%,3,IF(E271&lt;=60%,4,IF(E271&lt;=80%,5,6)))))</f>
        <v>6</v>
      </c>
      <c r="H271" s="4" t="e">
        <f>IF(#REF!&lt;=15%,1,IF(#REF!&lt;=30%,2,IF(#REF!&lt;=45%,3,IF(#REF!&lt;=60%,4,IF(#REF!&lt;=80%,5,6)))))</f>
        <v>#REF!</v>
      </c>
    </row>
    <row r="272" spans="1:8">
      <c r="A272" s="4">
        <v>270</v>
      </c>
      <c r="B272" s="5" t="s">
        <v>523</v>
      </c>
      <c r="C272" s="5" t="s">
        <v>12924</v>
      </c>
      <c r="D272" s="30">
        <v>0.16217592592592592</v>
      </c>
      <c r="E272" s="37">
        <f t="shared" si="8"/>
        <v>0.82822085889570551</v>
      </c>
      <c r="F272" s="37">
        <f t="shared" si="9"/>
        <v>0.87326203208556141</v>
      </c>
      <c r="G272" s="4">
        <f>IF(E272&lt;=15%,1,IF(E272&lt;=30%,2,IF(E272&lt;=45%,3,IF(E272&lt;=60%,4,IF(E272&lt;=80%,5,6)))))</f>
        <v>6</v>
      </c>
      <c r="H272" s="4" t="e">
        <f>IF(#REF!&lt;=15%,1,IF(#REF!&lt;=30%,2,IF(#REF!&lt;=45%,3,IF(#REF!&lt;=60%,4,IF(#REF!&lt;=80%,5,6)))))</f>
        <v>#REF!</v>
      </c>
    </row>
    <row r="273" spans="1:8">
      <c r="A273" s="4">
        <v>271</v>
      </c>
      <c r="B273" s="5" t="s">
        <v>15</v>
      </c>
      <c r="C273" s="5" t="s">
        <v>10634</v>
      </c>
      <c r="D273" s="30">
        <v>0.1628125</v>
      </c>
      <c r="E273" s="37">
        <f t="shared" si="8"/>
        <v>0.83128834355828218</v>
      </c>
      <c r="F273" s="37">
        <f t="shared" si="9"/>
        <v>0.88061497326203197</v>
      </c>
      <c r="G273" s="4">
        <f>IF(E273&lt;=15%,1,IF(E273&lt;=30%,2,IF(E273&lt;=45%,3,IF(E273&lt;=60%,4,IF(E273&lt;=80%,5,6)))))</f>
        <v>6</v>
      </c>
      <c r="H273" s="4" t="e">
        <f>IF(#REF!&lt;=15%,1,IF(#REF!&lt;=30%,2,IF(#REF!&lt;=45%,3,IF(#REF!&lt;=60%,4,IF(#REF!&lt;=80%,5,6)))))</f>
        <v>#REF!</v>
      </c>
    </row>
    <row r="274" spans="1:8">
      <c r="A274" s="4">
        <v>272</v>
      </c>
      <c r="B274" s="5" t="s">
        <v>12926</v>
      </c>
      <c r="C274" s="5" t="s">
        <v>12925</v>
      </c>
      <c r="D274" s="30">
        <v>0.16298611111111111</v>
      </c>
      <c r="E274" s="37">
        <f t="shared" si="8"/>
        <v>0.83435582822085885</v>
      </c>
      <c r="F274" s="37">
        <f t="shared" si="9"/>
        <v>0.88262032085561481</v>
      </c>
      <c r="G274" s="4">
        <f>IF(E274&lt;=15%,1,IF(E274&lt;=30%,2,IF(E274&lt;=45%,3,IF(E274&lt;=60%,4,IF(E274&lt;=80%,5,6)))))</f>
        <v>6</v>
      </c>
      <c r="H274" s="4" t="e">
        <f>IF(#REF!&lt;=15%,1,IF(#REF!&lt;=30%,2,IF(#REF!&lt;=45%,3,IF(#REF!&lt;=60%,4,IF(#REF!&lt;=80%,5,6)))))</f>
        <v>#REF!</v>
      </c>
    </row>
    <row r="275" spans="1:8">
      <c r="A275" s="4">
        <v>273</v>
      </c>
      <c r="B275" s="5" t="s">
        <v>280</v>
      </c>
      <c r="C275" s="5" t="s">
        <v>7825</v>
      </c>
      <c r="D275" s="30">
        <v>0.16347222222222221</v>
      </c>
      <c r="E275" s="37">
        <f t="shared" si="8"/>
        <v>0.83742331288343563</v>
      </c>
      <c r="F275" s="37">
        <f t="shared" si="9"/>
        <v>0.88823529411764701</v>
      </c>
      <c r="G275" s="4">
        <f>IF(E275&lt;=15%,1,IF(E275&lt;=30%,2,IF(E275&lt;=45%,3,IF(E275&lt;=60%,4,IF(E275&lt;=80%,5,6)))))</f>
        <v>6</v>
      </c>
      <c r="H275" s="4" t="e">
        <f>IF(#REF!&lt;=15%,1,IF(#REF!&lt;=30%,2,IF(#REF!&lt;=45%,3,IF(#REF!&lt;=60%,4,IF(#REF!&lt;=80%,5,6)))))</f>
        <v>#REF!</v>
      </c>
    </row>
    <row r="276" spans="1:8">
      <c r="A276" s="4">
        <v>274</v>
      </c>
      <c r="B276" s="5" t="s">
        <v>166</v>
      </c>
      <c r="C276" s="5" t="s">
        <v>12927</v>
      </c>
      <c r="D276" s="30">
        <v>0.16347222222222221</v>
      </c>
      <c r="E276" s="37">
        <f t="shared" si="8"/>
        <v>0.8404907975460123</v>
      </c>
      <c r="F276" s="37">
        <f t="shared" si="9"/>
        <v>0.88823529411764701</v>
      </c>
      <c r="G276" s="4">
        <f>IF(E276&lt;=15%,1,IF(E276&lt;=30%,2,IF(E276&lt;=45%,3,IF(E276&lt;=60%,4,IF(E276&lt;=80%,5,6)))))</f>
        <v>6</v>
      </c>
      <c r="H276" s="4" t="e">
        <f>IF(#REF!&lt;=15%,1,IF(#REF!&lt;=30%,2,IF(#REF!&lt;=45%,3,IF(#REF!&lt;=60%,4,IF(#REF!&lt;=80%,5,6)))))</f>
        <v>#REF!</v>
      </c>
    </row>
    <row r="277" spans="1:8">
      <c r="A277" s="4">
        <v>275</v>
      </c>
      <c r="B277" s="5" t="s">
        <v>405</v>
      </c>
      <c r="C277" s="5" t="s">
        <v>7964</v>
      </c>
      <c r="D277" s="30">
        <v>0.16438657407407406</v>
      </c>
      <c r="E277" s="37">
        <f t="shared" si="8"/>
        <v>0.84355828220858897</v>
      </c>
      <c r="F277" s="37">
        <f t="shared" si="9"/>
        <v>0.89879679144385016</v>
      </c>
      <c r="G277" s="4">
        <f>IF(E277&lt;=15%,1,IF(E277&lt;=30%,2,IF(E277&lt;=45%,3,IF(E277&lt;=60%,4,IF(E277&lt;=80%,5,6)))))</f>
        <v>6</v>
      </c>
      <c r="H277" s="4" t="e">
        <f>IF(#REF!&lt;=15%,1,IF(#REF!&lt;=30%,2,IF(#REF!&lt;=45%,3,IF(#REF!&lt;=60%,4,IF(#REF!&lt;=80%,5,6)))))</f>
        <v>#REF!</v>
      </c>
    </row>
    <row r="278" spans="1:8">
      <c r="A278" s="4">
        <v>276</v>
      </c>
      <c r="B278" s="5" t="s">
        <v>3414</v>
      </c>
      <c r="C278" s="5" t="s">
        <v>10335</v>
      </c>
      <c r="D278" s="30">
        <v>0.16490740740740742</v>
      </c>
      <c r="E278" s="37">
        <f t="shared" si="8"/>
        <v>0.84662576687116564</v>
      </c>
      <c r="F278" s="37">
        <f t="shared" si="9"/>
        <v>0.90481283422459891</v>
      </c>
      <c r="G278" s="4">
        <f>IF(E278&lt;=15%,1,IF(E278&lt;=30%,2,IF(E278&lt;=45%,3,IF(E278&lt;=60%,4,IF(E278&lt;=80%,5,6)))))</f>
        <v>6</v>
      </c>
      <c r="H278" s="4" t="e">
        <f>IF(#REF!&lt;=15%,1,IF(#REF!&lt;=30%,2,IF(#REF!&lt;=45%,3,IF(#REF!&lt;=60%,4,IF(#REF!&lt;=80%,5,6)))))</f>
        <v>#REF!</v>
      </c>
    </row>
    <row r="279" spans="1:8">
      <c r="A279" s="4">
        <v>277</v>
      </c>
      <c r="B279" s="5" t="s">
        <v>16</v>
      </c>
      <c r="C279" s="5" t="s">
        <v>12928</v>
      </c>
      <c r="D279" s="30">
        <v>0.16528935185185187</v>
      </c>
      <c r="E279" s="37">
        <f t="shared" si="8"/>
        <v>0.84969325153374231</v>
      </c>
      <c r="F279" s="37">
        <f t="shared" si="9"/>
        <v>0.90922459893048135</v>
      </c>
      <c r="G279" s="4">
        <f>IF(E279&lt;=15%,1,IF(E279&lt;=30%,2,IF(E279&lt;=45%,3,IF(E279&lt;=60%,4,IF(E279&lt;=80%,5,6)))))</f>
        <v>6</v>
      </c>
      <c r="H279" s="4" t="e">
        <f>IF(#REF!&lt;=15%,1,IF(#REF!&lt;=30%,2,IF(#REF!&lt;=45%,3,IF(#REF!&lt;=60%,4,IF(#REF!&lt;=80%,5,6)))))</f>
        <v>#REF!</v>
      </c>
    </row>
    <row r="280" spans="1:8">
      <c r="A280" s="4">
        <v>278</v>
      </c>
      <c r="B280" s="5" t="s">
        <v>317</v>
      </c>
      <c r="C280" s="5" t="s">
        <v>5667</v>
      </c>
      <c r="D280" s="30">
        <v>0.16564814814814813</v>
      </c>
      <c r="E280" s="37">
        <f t="shared" si="8"/>
        <v>0.85276073619631898</v>
      </c>
      <c r="F280" s="37">
        <f t="shared" si="9"/>
        <v>0.91336898395721922</v>
      </c>
      <c r="G280" s="4">
        <f>IF(E280&lt;=15%,1,IF(E280&lt;=30%,2,IF(E280&lt;=45%,3,IF(E280&lt;=60%,4,IF(E280&lt;=80%,5,6)))))</f>
        <v>6</v>
      </c>
      <c r="H280" s="4" t="e">
        <f>IF(#REF!&lt;=15%,1,IF(#REF!&lt;=30%,2,IF(#REF!&lt;=45%,3,IF(#REF!&lt;=60%,4,IF(#REF!&lt;=80%,5,6)))))</f>
        <v>#REF!</v>
      </c>
    </row>
    <row r="281" spans="1:8">
      <c r="A281" s="4">
        <v>279</v>
      </c>
      <c r="B281" s="5" t="s">
        <v>17</v>
      </c>
      <c r="C281" s="5" t="s">
        <v>5968</v>
      </c>
      <c r="D281" s="30">
        <v>0.1657986111111111</v>
      </c>
      <c r="E281" s="37">
        <f t="shared" si="8"/>
        <v>0.85582822085889576</v>
      </c>
      <c r="F281" s="37">
        <f t="shared" si="9"/>
        <v>0.91510695187165769</v>
      </c>
      <c r="G281" s="4">
        <f>IF(E281&lt;=15%,1,IF(E281&lt;=30%,2,IF(E281&lt;=45%,3,IF(E281&lt;=60%,4,IF(E281&lt;=80%,5,6)))))</f>
        <v>6</v>
      </c>
      <c r="H281" s="4" t="e">
        <f>IF(#REF!&lt;=15%,1,IF(#REF!&lt;=30%,2,IF(#REF!&lt;=45%,3,IF(#REF!&lt;=60%,4,IF(#REF!&lt;=80%,5,6)))))</f>
        <v>#REF!</v>
      </c>
    </row>
    <row r="282" spans="1:8">
      <c r="A282" s="4">
        <v>280</v>
      </c>
      <c r="B282" s="5" t="s">
        <v>18</v>
      </c>
      <c r="C282" s="5" t="s">
        <v>9982</v>
      </c>
      <c r="D282" s="30">
        <v>0.1665625</v>
      </c>
      <c r="E282" s="37">
        <f t="shared" si="8"/>
        <v>0.85889570552147243</v>
      </c>
      <c r="F282" s="37">
        <f t="shared" si="9"/>
        <v>0.92393048128342237</v>
      </c>
      <c r="G282" s="4">
        <f>IF(E282&lt;=15%,1,IF(E282&lt;=30%,2,IF(E282&lt;=45%,3,IF(E282&lt;=60%,4,IF(E282&lt;=80%,5,6)))))</f>
        <v>6</v>
      </c>
      <c r="H282" s="4" t="e">
        <f>IF(#REF!&lt;=15%,1,IF(#REF!&lt;=30%,2,IF(#REF!&lt;=45%,3,IF(#REF!&lt;=60%,4,IF(#REF!&lt;=80%,5,6)))))</f>
        <v>#REF!</v>
      </c>
    </row>
    <row r="283" spans="1:8">
      <c r="A283" s="4">
        <v>281</v>
      </c>
      <c r="B283" s="5" t="s">
        <v>280</v>
      </c>
      <c r="C283" s="5" t="s">
        <v>12583</v>
      </c>
      <c r="D283" s="30">
        <v>0.16666666666666666</v>
      </c>
      <c r="E283" s="37">
        <f t="shared" si="8"/>
        <v>0.8619631901840491</v>
      </c>
      <c r="F283" s="37">
        <f t="shared" si="9"/>
        <v>0.92513368983957212</v>
      </c>
      <c r="G283" s="4">
        <f>IF(E283&lt;=15%,1,IF(E283&lt;=30%,2,IF(E283&lt;=45%,3,IF(E283&lt;=60%,4,IF(E283&lt;=80%,5,6)))))</f>
        <v>6</v>
      </c>
      <c r="H283" s="4" t="e">
        <f>IF(#REF!&lt;=15%,1,IF(#REF!&lt;=30%,2,IF(#REF!&lt;=45%,3,IF(#REF!&lt;=60%,4,IF(#REF!&lt;=80%,5,6)))))</f>
        <v>#REF!</v>
      </c>
    </row>
    <row r="284" spans="1:8">
      <c r="A284" s="4">
        <v>282</v>
      </c>
      <c r="B284" s="5" t="s">
        <v>624</v>
      </c>
      <c r="C284" s="5" t="s">
        <v>12929</v>
      </c>
      <c r="D284" s="30">
        <v>0.16856481481481481</v>
      </c>
      <c r="E284" s="37">
        <f t="shared" si="8"/>
        <v>0.86503067484662577</v>
      </c>
      <c r="F284" s="37">
        <f t="shared" si="9"/>
        <v>0.94705882352941162</v>
      </c>
      <c r="G284" s="4">
        <f>IF(E284&lt;=15%,1,IF(E284&lt;=30%,2,IF(E284&lt;=45%,3,IF(E284&lt;=60%,4,IF(E284&lt;=80%,5,6)))))</f>
        <v>6</v>
      </c>
      <c r="H284" s="4" t="e">
        <f>IF(#REF!&lt;=15%,1,IF(#REF!&lt;=30%,2,IF(#REF!&lt;=45%,3,IF(#REF!&lt;=60%,4,IF(#REF!&lt;=80%,5,6)))))</f>
        <v>#REF!</v>
      </c>
    </row>
    <row r="285" spans="1:8">
      <c r="A285" s="4">
        <v>283</v>
      </c>
      <c r="B285" s="5" t="s">
        <v>758</v>
      </c>
      <c r="C285" s="5" t="s">
        <v>10374</v>
      </c>
      <c r="D285" s="30">
        <v>0.16942129629629629</v>
      </c>
      <c r="E285" s="37">
        <f t="shared" si="8"/>
        <v>0.86809815950920244</v>
      </c>
      <c r="F285" s="37">
        <f t="shared" si="9"/>
        <v>0.95695187165775397</v>
      </c>
      <c r="G285" s="4">
        <f>IF(E285&lt;=15%,1,IF(E285&lt;=30%,2,IF(E285&lt;=45%,3,IF(E285&lt;=60%,4,IF(E285&lt;=80%,5,6)))))</f>
        <v>6</v>
      </c>
      <c r="H285" s="4" t="e">
        <f>IF(#REF!&lt;=15%,1,IF(#REF!&lt;=30%,2,IF(#REF!&lt;=45%,3,IF(#REF!&lt;=60%,4,IF(#REF!&lt;=80%,5,6)))))</f>
        <v>#REF!</v>
      </c>
    </row>
    <row r="286" spans="1:8">
      <c r="A286" s="4">
        <v>284</v>
      </c>
      <c r="B286" s="5" t="s">
        <v>277</v>
      </c>
      <c r="C286" s="5" t="s">
        <v>9639</v>
      </c>
      <c r="D286" s="30">
        <v>0.16954861111111111</v>
      </c>
      <c r="E286" s="37">
        <f t="shared" si="8"/>
        <v>0.87116564417177911</v>
      </c>
      <c r="F286" s="37">
        <f t="shared" si="9"/>
        <v>0.95842245989304808</v>
      </c>
      <c r="G286" s="4">
        <f>IF(E286&lt;=15%,1,IF(E286&lt;=30%,2,IF(E286&lt;=45%,3,IF(E286&lt;=60%,4,IF(E286&lt;=80%,5,6)))))</f>
        <v>6</v>
      </c>
      <c r="H286" s="4" t="e">
        <f>IF(#REF!&lt;=15%,1,IF(#REF!&lt;=30%,2,IF(#REF!&lt;=45%,3,IF(#REF!&lt;=60%,4,IF(#REF!&lt;=80%,5,6)))))</f>
        <v>#REF!</v>
      </c>
    </row>
    <row r="287" spans="1:8">
      <c r="A287" s="4">
        <v>285</v>
      </c>
      <c r="B287" s="5" t="s">
        <v>41</v>
      </c>
      <c r="C287" s="5" t="s">
        <v>12930</v>
      </c>
      <c r="D287" s="30">
        <v>0.17025462962962964</v>
      </c>
      <c r="E287" s="37">
        <f t="shared" si="8"/>
        <v>0.87423312883435578</v>
      </c>
      <c r="F287" s="37">
        <f t="shared" si="9"/>
        <v>0.96657754010695174</v>
      </c>
      <c r="G287" s="4">
        <f>IF(E287&lt;=15%,1,IF(E287&lt;=30%,2,IF(E287&lt;=45%,3,IF(E287&lt;=60%,4,IF(E287&lt;=80%,5,6)))))</f>
        <v>6</v>
      </c>
      <c r="H287" s="4" t="e">
        <f>IF(#REF!&lt;=15%,1,IF(#REF!&lt;=30%,2,IF(#REF!&lt;=45%,3,IF(#REF!&lt;=60%,4,IF(#REF!&lt;=80%,5,6)))))</f>
        <v>#REF!</v>
      </c>
    </row>
    <row r="288" spans="1:8">
      <c r="A288" s="4">
        <v>286</v>
      </c>
      <c r="B288" s="5" t="s">
        <v>84</v>
      </c>
      <c r="C288" s="5" t="s">
        <v>10403</v>
      </c>
      <c r="D288" s="30">
        <v>0.17040509259259259</v>
      </c>
      <c r="E288" s="37">
        <f t="shared" si="8"/>
        <v>0.87730061349693256</v>
      </c>
      <c r="F288" s="37">
        <f t="shared" si="9"/>
        <v>0.96831550802139021</v>
      </c>
      <c r="G288" s="4">
        <f>IF(E288&lt;=15%,1,IF(E288&lt;=30%,2,IF(E288&lt;=45%,3,IF(E288&lt;=60%,4,IF(E288&lt;=80%,5,6)))))</f>
        <v>6</v>
      </c>
      <c r="H288" s="4" t="e">
        <f>IF(#REF!&lt;=15%,1,IF(#REF!&lt;=30%,2,IF(#REF!&lt;=45%,3,IF(#REF!&lt;=60%,4,IF(#REF!&lt;=80%,5,6)))))</f>
        <v>#REF!</v>
      </c>
    </row>
    <row r="289" spans="1:8">
      <c r="A289" s="4">
        <v>287</v>
      </c>
      <c r="B289" s="5" t="s">
        <v>15</v>
      </c>
      <c r="C289" s="5" t="s">
        <v>12931</v>
      </c>
      <c r="D289" s="30">
        <v>0.17106481481481481</v>
      </c>
      <c r="E289" s="37">
        <f t="shared" si="8"/>
        <v>0.88036809815950923</v>
      </c>
      <c r="F289" s="37">
        <f t="shared" si="9"/>
        <v>0.97593582887700536</v>
      </c>
      <c r="G289" s="4">
        <f>IF(E289&lt;=15%,1,IF(E289&lt;=30%,2,IF(E289&lt;=45%,3,IF(E289&lt;=60%,4,IF(E289&lt;=80%,5,6)))))</f>
        <v>6</v>
      </c>
      <c r="H289" s="4" t="e">
        <f>IF(#REF!&lt;=15%,1,IF(#REF!&lt;=30%,2,IF(#REF!&lt;=45%,3,IF(#REF!&lt;=60%,4,IF(#REF!&lt;=80%,5,6)))))</f>
        <v>#REF!</v>
      </c>
    </row>
    <row r="290" spans="1:8">
      <c r="A290" s="4">
        <v>288</v>
      </c>
      <c r="B290" s="5" t="s">
        <v>12</v>
      </c>
      <c r="C290" s="5" t="s">
        <v>12932</v>
      </c>
      <c r="D290" s="30">
        <v>0.17108796296296294</v>
      </c>
      <c r="E290" s="37">
        <f t="shared" si="8"/>
        <v>0.8834355828220859</v>
      </c>
      <c r="F290" s="37">
        <f t="shared" si="9"/>
        <v>0.97620320855614973</v>
      </c>
      <c r="G290" s="4">
        <f>IF(E290&lt;=15%,1,IF(E290&lt;=30%,2,IF(E290&lt;=45%,3,IF(E290&lt;=60%,4,IF(E290&lt;=80%,5,6)))))</f>
        <v>6</v>
      </c>
      <c r="H290" s="4" t="e">
        <f>IF(#REF!&lt;=15%,1,IF(#REF!&lt;=30%,2,IF(#REF!&lt;=45%,3,IF(#REF!&lt;=60%,4,IF(#REF!&lt;=80%,5,6)))))</f>
        <v>#REF!</v>
      </c>
    </row>
    <row r="291" spans="1:8">
      <c r="A291" s="4">
        <v>289</v>
      </c>
      <c r="B291" s="5" t="s">
        <v>16</v>
      </c>
      <c r="C291" s="5" t="s">
        <v>12933</v>
      </c>
      <c r="D291" s="30">
        <v>0.17241898148148149</v>
      </c>
      <c r="E291" s="37">
        <f t="shared" si="8"/>
        <v>0.88650306748466257</v>
      </c>
      <c r="F291" s="37">
        <f t="shared" si="9"/>
        <v>0.99157754010695176</v>
      </c>
      <c r="G291" s="4">
        <f>IF(E291&lt;=15%,1,IF(E291&lt;=30%,2,IF(E291&lt;=45%,3,IF(E291&lt;=60%,4,IF(E291&lt;=80%,5,6)))))</f>
        <v>6</v>
      </c>
      <c r="H291" s="4" t="e">
        <f>IF(#REF!&lt;=15%,1,IF(#REF!&lt;=30%,2,IF(#REF!&lt;=45%,3,IF(#REF!&lt;=60%,4,IF(#REF!&lt;=80%,5,6)))))</f>
        <v>#REF!</v>
      </c>
    </row>
    <row r="292" spans="1:8">
      <c r="A292" s="4">
        <v>290</v>
      </c>
      <c r="B292" s="5" t="s">
        <v>71</v>
      </c>
      <c r="C292" s="5" t="s">
        <v>8259</v>
      </c>
      <c r="D292" s="30">
        <v>0.17246527777777776</v>
      </c>
      <c r="E292" s="37">
        <f t="shared" si="8"/>
        <v>0.88957055214723924</v>
      </c>
      <c r="F292" s="37">
        <f t="shared" si="9"/>
        <v>0.99211229946524049</v>
      </c>
      <c r="G292" s="4">
        <f>IF(E292&lt;=15%,1,IF(E292&lt;=30%,2,IF(E292&lt;=45%,3,IF(E292&lt;=60%,4,IF(E292&lt;=80%,5,6)))))</f>
        <v>6</v>
      </c>
      <c r="H292" s="4" t="e">
        <f>IF(#REF!&lt;=15%,1,IF(#REF!&lt;=30%,2,IF(#REF!&lt;=45%,3,IF(#REF!&lt;=60%,4,IF(#REF!&lt;=80%,5,6)))))</f>
        <v>#REF!</v>
      </c>
    </row>
    <row r="293" spans="1:8">
      <c r="A293" s="4">
        <v>291</v>
      </c>
      <c r="B293" s="5" t="s">
        <v>86</v>
      </c>
      <c r="C293" s="5" t="s">
        <v>10405</v>
      </c>
      <c r="D293" s="30">
        <v>0.17307870370370371</v>
      </c>
      <c r="E293" s="37">
        <f t="shared" si="8"/>
        <v>0.8926380368098159</v>
      </c>
      <c r="F293" s="37">
        <f t="shared" si="9"/>
        <v>0.99919786096256669</v>
      </c>
      <c r="G293" s="4">
        <f>IF(E293&lt;=15%,1,IF(E293&lt;=30%,2,IF(E293&lt;=45%,3,IF(E293&lt;=60%,4,IF(E293&lt;=80%,5,6)))))</f>
        <v>6</v>
      </c>
      <c r="H293" s="4" t="e">
        <f>IF(#REF!&lt;=15%,1,IF(#REF!&lt;=30%,2,IF(#REF!&lt;=45%,3,IF(#REF!&lt;=60%,4,IF(#REF!&lt;=80%,5,6)))))</f>
        <v>#REF!</v>
      </c>
    </row>
    <row r="294" spans="1:8">
      <c r="A294" s="4">
        <v>292</v>
      </c>
      <c r="B294" s="5" t="s">
        <v>71</v>
      </c>
      <c r="C294" s="5" t="s">
        <v>12934</v>
      </c>
      <c r="D294" s="30">
        <v>0.17415509259259257</v>
      </c>
      <c r="E294" s="37">
        <f t="shared" si="8"/>
        <v>0.89570552147239269</v>
      </c>
      <c r="F294" s="37">
        <f t="shared" si="9"/>
        <v>1.0116310160427806</v>
      </c>
      <c r="G294" s="4">
        <f>IF(E294&lt;=15%,1,IF(E294&lt;=30%,2,IF(E294&lt;=45%,3,IF(E294&lt;=60%,4,IF(E294&lt;=80%,5,6)))))</f>
        <v>6</v>
      </c>
      <c r="H294" s="4" t="e">
        <f>IF(#REF!&lt;=15%,1,IF(#REF!&lt;=30%,2,IF(#REF!&lt;=45%,3,IF(#REF!&lt;=60%,4,IF(#REF!&lt;=80%,5,6)))))</f>
        <v>#REF!</v>
      </c>
    </row>
    <row r="295" spans="1:8">
      <c r="A295" s="4">
        <v>293</v>
      </c>
      <c r="B295" s="5" t="s">
        <v>512</v>
      </c>
      <c r="C295" s="5" t="s">
        <v>9649</v>
      </c>
      <c r="D295" s="30">
        <v>0.17416666666666666</v>
      </c>
      <c r="E295" s="37">
        <f t="shared" si="8"/>
        <v>0.89877300613496935</v>
      </c>
      <c r="F295" s="37">
        <f t="shared" si="9"/>
        <v>1.0117647058823529</v>
      </c>
      <c r="G295" s="4">
        <f>IF(E295&lt;=15%,1,IF(E295&lt;=30%,2,IF(E295&lt;=45%,3,IF(E295&lt;=60%,4,IF(E295&lt;=80%,5,6)))))</f>
        <v>6</v>
      </c>
      <c r="H295" s="4" t="e">
        <f>IF(#REF!&lt;=15%,1,IF(#REF!&lt;=30%,2,IF(#REF!&lt;=45%,3,IF(#REF!&lt;=60%,4,IF(#REF!&lt;=80%,5,6)))))</f>
        <v>#REF!</v>
      </c>
    </row>
    <row r="296" spans="1:8">
      <c r="A296" s="4">
        <v>294</v>
      </c>
      <c r="B296" s="5" t="s">
        <v>12936</v>
      </c>
      <c r="C296" s="5" t="s">
        <v>12935</v>
      </c>
      <c r="D296" s="30">
        <v>0.17493055555555556</v>
      </c>
      <c r="E296" s="37">
        <f t="shared" si="8"/>
        <v>0.90184049079754602</v>
      </c>
      <c r="F296" s="37">
        <f t="shared" si="9"/>
        <v>1.0205882352941176</v>
      </c>
      <c r="G296" s="4">
        <f>IF(E296&lt;=15%,1,IF(E296&lt;=30%,2,IF(E296&lt;=45%,3,IF(E296&lt;=60%,4,IF(E296&lt;=80%,5,6)))))</f>
        <v>6</v>
      </c>
      <c r="H296" s="4" t="e">
        <f>IF(#REF!&lt;=15%,1,IF(#REF!&lt;=30%,2,IF(#REF!&lt;=45%,3,IF(#REF!&lt;=60%,4,IF(#REF!&lt;=80%,5,6)))))</f>
        <v>#REF!</v>
      </c>
    </row>
    <row r="297" spans="1:8">
      <c r="A297" s="4">
        <v>295</v>
      </c>
      <c r="B297" s="5" t="s">
        <v>52</v>
      </c>
      <c r="C297" s="5" t="s">
        <v>12937</v>
      </c>
      <c r="D297" s="30">
        <v>0.17572916666666669</v>
      </c>
      <c r="E297" s="37">
        <f t="shared" si="8"/>
        <v>0.90490797546012269</v>
      </c>
      <c r="F297" s="37">
        <f t="shared" si="9"/>
        <v>1.0298128342245989</v>
      </c>
      <c r="G297" s="4">
        <f>IF(E297&lt;=15%,1,IF(E297&lt;=30%,2,IF(E297&lt;=45%,3,IF(E297&lt;=60%,4,IF(E297&lt;=80%,5,6)))))</f>
        <v>6</v>
      </c>
      <c r="H297" s="4" t="e">
        <f>IF(#REF!&lt;=15%,1,IF(#REF!&lt;=30%,2,IF(#REF!&lt;=45%,3,IF(#REF!&lt;=60%,4,IF(#REF!&lt;=80%,5,6)))))</f>
        <v>#REF!</v>
      </c>
    </row>
    <row r="298" spans="1:8">
      <c r="A298" s="4">
        <v>296</v>
      </c>
      <c r="B298" s="5" t="s">
        <v>70</v>
      </c>
      <c r="C298" s="5" t="s">
        <v>12938</v>
      </c>
      <c r="D298" s="30">
        <v>0.17578703703703702</v>
      </c>
      <c r="E298" s="37">
        <f t="shared" si="8"/>
        <v>0.90797546012269936</v>
      </c>
      <c r="F298" s="37">
        <f t="shared" si="9"/>
        <v>1.0304812834224597</v>
      </c>
      <c r="G298" s="4">
        <f>IF(E298&lt;=15%,1,IF(E298&lt;=30%,2,IF(E298&lt;=45%,3,IF(E298&lt;=60%,4,IF(E298&lt;=80%,5,6)))))</f>
        <v>6</v>
      </c>
      <c r="H298" s="4" t="e">
        <f>IF(#REF!&lt;=15%,1,IF(#REF!&lt;=30%,2,IF(#REF!&lt;=45%,3,IF(#REF!&lt;=60%,4,IF(#REF!&lt;=80%,5,6)))))</f>
        <v>#REF!</v>
      </c>
    </row>
    <row r="299" spans="1:8">
      <c r="A299" s="4">
        <v>297</v>
      </c>
      <c r="B299" s="5" t="s">
        <v>12940</v>
      </c>
      <c r="C299" s="5" t="s">
        <v>12939</v>
      </c>
      <c r="D299" s="30">
        <v>0.17658564814814814</v>
      </c>
      <c r="E299" s="37">
        <f t="shared" si="8"/>
        <v>0.91104294478527603</v>
      </c>
      <c r="F299" s="37">
        <f t="shared" si="9"/>
        <v>1.0397058823529413</v>
      </c>
      <c r="G299" s="4">
        <f>IF(E299&lt;=15%,1,IF(E299&lt;=30%,2,IF(E299&lt;=45%,3,IF(E299&lt;=60%,4,IF(E299&lt;=80%,5,6)))))</f>
        <v>6</v>
      </c>
      <c r="H299" s="4" t="e">
        <f>IF(#REF!&lt;=15%,1,IF(#REF!&lt;=30%,2,IF(#REF!&lt;=45%,3,IF(#REF!&lt;=60%,4,IF(#REF!&lt;=80%,5,6)))))</f>
        <v>#REF!</v>
      </c>
    </row>
    <row r="300" spans="1:8">
      <c r="A300" s="4">
        <v>298</v>
      </c>
      <c r="B300" s="5" t="s">
        <v>2</v>
      </c>
      <c r="C300" s="5" t="s">
        <v>7261</v>
      </c>
      <c r="D300" s="30">
        <v>0.17701388888888889</v>
      </c>
      <c r="E300" s="37">
        <f t="shared" si="8"/>
        <v>0.91411042944785281</v>
      </c>
      <c r="F300" s="37">
        <f t="shared" si="9"/>
        <v>1.0446524064171123</v>
      </c>
      <c r="G300" s="4">
        <f>IF(E300&lt;=15%,1,IF(E300&lt;=30%,2,IF(E300&lt;=45%,3,IF(E300&lt;=60%,4,IF(E300&lt;=80%,5,6)))))</f>
        <v>6</v>
      </c>
      <c r="H300" s="4" t="e">
        <f>IF(#REF!&lt;=15%,1,IF(#REF!&lt;=30%,2,IF(#REF!&lt;=45%,3,IF(#REF!&lt;=60%,4,IF(#REF!&lt;=80%,5,6)))))</f>
        <v>#REF!</v>
      </c>
    </row>
    <row r="301" spans="1:8">
      <c r="A301" s="4">
        <v>299</v>
      </c>
      <c r="B301" s="5" t="s">
        <v>12942</v>
      </c>
      <c r="C301" s="5" t="s">
        <v>12941</v>
      </c>
      <c r="D301" s="30">
        <v>0.17883101851851854</v>
      </c>
      <c r="E301" s="37">
        <f t="shared" si="8"/>
        <v>0.91717791411042948</v>
      </c>
      <c r="F301" s="37">
        <f t="shared" si="9"/>
        <v>1.0656417112299461</v>
      </c>
      <c r="G301" s="4">
        <f>IF(E301&lt;=15%,1,IF(E301&lt;=30%,2,IF(E301&lt;=45%,3,IF(E301&lt;=60%,4,IF(E301&lt;=80%,5,6)))))</f>
        <v>6</v>
      </c>
      <c r="H301" s="4" t="e">
        <f>IF(#REF!&lt;=15%,1,IF(#REF!&lt;=30%,2,IF(#REF!&lt;=45%,3,IF(#REF!&lt;=60%,4,IF(#REF!&lt;=80%,5,6)))))</f>
        <v>#REF!</v>
      </c>
    </row>
    <row r="302" spans="1:8">
      <c r="A302" s="4">
        <v>300</v>
      </c>
      <c r="B302" s="5" t="s">
        <v>94</v>
      </c>
      <c r="C302" s="5" t="s">
        <v>12943</v>
      </c>
      <c r="D302" s="30">
        <v>0.18048611111111112</v>
      </c>
      <c r="E302" s="37">
        <f t="shared" si="8"/>
        <v>0.92024539877300615</v>
      </c>
      <c r="F302" s="37">
        <f t="shared" si="9"/>
        <v>1.0847593582887696</v>
      </c>
      <c r="G302" s="4">
        <f>IF(E302&lt;=15%,1,IF(E302&lt;=30%,2,IF(E302&lt;=45%,3,IF(E302&lt;=60%,4,IF(E302&lt;=80%,5,6)))))</f>
        <v>6</v>
      </c>
      <c r="H302" s="4" t="e">
        <f>IF(#REF!&lt;=15%,1,IF(#REF!&lt;=30%,2,IF(#REF!&lt;=45%,3,IF(#REF!&lt;=60%,4,IF(#REF!&lt;=80%,5,6)))))</f>
        <v>#REF!</v>
      </c>
    </row>
    <row r="303" spans="1:8">
      <c r="A303" s="4">
        <v>301</v>
      </c>
      <c r="B303" s="5" t="s">
        <v>176</v>
      </c>
      <c r="C303" s="5" t="s">
        <v>12943</v>
      </c>
      <c r="D303" s="30">
        <v>0.18050925925925929</v>
      </c>
      <c r="E303" s="37">
        <f t="shared" si="8"/>
        <v>0.92331288343558282</v>
      </c>
      <c r="F303" s="37">
        <f t="shared" si="9"/>
        <v>1.0850267379679144</v>
      </c>
      <c r="G303" s="4">
        <f>IF(E303&lt;=15%,1,IF(E303&lt;=30%,2,IF(E303&lt;=45%,3,IF(E303&lt;=60%,4,IF(E303&lt;=80%,5,6)))))</f>
        <v>6</v>
      </c>
      <c r="H303" s="4" t="e">
        <f>IF(#REF!&lt;=15%,1,IF(#REF!&lt;=30%,2,IF(#REF!&lt;=45%,3,IF(#REF!&lt;=60%,4,IF(#REF!&lt;=80%,5,6)))))</f>
        <v>#REF!</v>
      </c>
    </row>
    <row r="304" spans="1:8">
      <c r="A304" s="4">
        <v>302</v>
      </c>
      <c r="B304" s="5" t="s">
        <v>7338</v>
      </c>
      <c r="C304" s="5" t="s">
        <v>6021</v>
      </c>
      <c r="D304" s="30">
        <v>0.18207175925925925</v>
      </c>
      <c r="E304" s="37">
        <f t="shared" si="8"/>
        <v>0.92638036809815949</v>
      </c>
      <c r="F304" s="37">
        <f t="shared" si="9"/>
        <v>1.1030748663101602</v>
      </c>
      <c r="G304" s="4">
        <f>IF(E304&lt;=15%,1,IF(E304&lt;=30%,2,IF(E304&lt;=45%,3,IF(E304&lt;=60%,4,IF(E304&lt;=80%,5,6)))))</f>
        <v>6</v>
      </c>
      <c r="H304" s="4" t="e">
        <f>IF(#REF!&lt;=15%,1,IF(#REF!&lt;=30%,2,IF(#REF!&lt;=45%,3,IF(#REF!&lt;=60%,4,IF(#REF!&lt;=80%,5,6)))))</f>
        <v>#REF!</v>
      </c>
    </row>
    <row r="305" spans="1:8">
      <c r="A305" s="4">
        <v>303</v>
      </c>
      <c r="B305" s="5" t="s">
        <v>86</v>
      </c>
      <c r="C305" s="5" t="s">
        <v>12944</v>
      </c>
      <c r="D305" s="30">
        <v>0.1824537037037037</v>
      </c>
      <c r="E305" s="37">
        <f t="shared" si="8"/>
        <v>0.92944785276073616</v>
      </c>
      <c r="F305" s="37">
        <f t="shared" si="9"/>
        <v>1.1074866310160427</v>
      </c>
      <c r="G305" s="4">
        <f>IF(E305&lt;=15%,1,IF(E305&lt;=30%,2,IF(E305&lt;=45%,3,IF(E305&lt;=60%,4,IF(E305&lt;=80%,5,6)))))</f>
        <v>6</v>
      </c>
      <c r="H305" s="4" t="e">
        <f>IF(#REF!&lt;=15%,1,IF(#REF!&lt;=30%,2,IF(#REF!&lt;=45%,3,IF(#REF!&lt;=60%,4,IF(#REF!&lt;=80%,5,6)))))</f>
        <v>#REF!</v>
      </c>
    </row>
    <row r="306" spans="1:8">
      <c r="A306" s="4">
        <v>304</v>
      </c>
      <c r="B306" s="5" t="s">
        <v>31</v>
      </c>
      <c r="C306" s="5" t="s">
        <v>5643</v>
      </c>
      <c r="D306" s="30">
        <v>0.1825</v>
      </c>
      <c r="E306" s="37">
        <f t="shared" si="8"/>
        <v>0.93251533742331283</v>
      </c>
      <c r="F306" s="37">
        <f t="shared" si="9"/>
        <v>1.1080213903743314</v>
      </c>
      <c r="G306" s="4">
        <f>IF(E306&lt;=15%,1,IF(E306&lt;=30%,2,IF(E306&lt;=45%,3,IF(E306&lt;=60%,4,IF(E306&lt;=80%,5,6)))))</f>
        <v>6</v>
      </c>
      <c r="H306" s="4" t="e">
        <f>IF(#REF!&lt;=15%,1,IF(#REF!&lt;=30%,2,IF(#REF!&lt;=45%,3,IF(#REF!&lt;=60%,4,IF(#REF!&lt;=80%,5,6)))))</f>
        <v>#REF!</v>
      </c>
    </row>
    <row r="307" spans="1:8">
      <c r="A307" s="4">
        <v>305</v>
      </c>
      <c r="B307" s="5" t="s">
        <v>31</v>
      </c>
      <c r="C307" s="5" t="s">
        <v>12867</v>
      </c>
      <c r="D307" s="30">
        <v>0.18326388888888889</v>
      </c>
      <c r="E307" s="37">
        <f t="shared" si="8"/>
        <v>0.93558282208588961</v>
      </c>
      <c r="F307" s="37">
        <f t="shared" si="9"/>
        <v>1.1168449197860959</v>
      </c>
      <c r="G307" s="4">
        <f>IF(E307&lt;=15%,1,IF(E307&lt;=30%,2,IF(E307&lt;=45%,3,IF(E307&lt;=60%,4,IF(E307&lt;=80%,5,6)))))</f>
        <v>6</v>
      </c>
      <c r="H307" s="4" t="e">
        <f>IF(#REF!&lt;=15%,1,IF(#REF!&lt;=30%,2,IF(#REF!&lt;=45%,3,IF(#REF!&lt;=60%,4,IF(#REF!&lt;=80%,5,6)))))</f>
        <v>#REF!</v>
      </c>
    </row>
    <row r="308" spans="1:8">
      <c r="A308" s="4">
        <v>306</v>
      </c>
      <c r="B308" s="5" t="s">
        <v>72</v>
      </c>
      <c r="C308" s="5" t="s">
        <v>12945</v>
      </c>
      <c r="D308" s="30">
        <v>0.18846064814814814</v>
      </c>
      <c r="E308" s="37">
        <f t="shared" si="8"/>
        <v>0.93865030674846628</v>
      </c>
      <c r="F308" s="37">
        <f t="shared" si="9"/>
        <v>1.1768716577540104</v>
      </c>
      <c r="G308" s="4">
        <f>IF(E308&lt;=15%,1,IF(E308&lt;=30%,2,IF(E308&lt;=45%,3,IF(E308&lt;=60%,4,IF(E308&lt;=80%,5,6)))))</f>
        <v>6</v>
      </c>
      <c r="H308" s="4" t="e">
        <f>IF(#REF!&lt;=15%,1,IF(#REF!&lt;=30%,2,IF(#REF!&lt;=45%,3,IF(#REF!&lt;=60%,4,IF(#REF!&lt;=80%,5,6)))))</f>
        <v>#REF!</v>
      </c>
    </row>
    <row r="309" spans="1:8">
      <c r="A309" s="4">
        <v>307</v>
      </c>
      <c r="B309" s="5" t="s">
        <v>12947</v>
      </c>
      <c r="C309" s="5" t="s">
        <v>12946</v>
      </c>
      <c r="D309" s="30">
        <v>0.18857638888888886</v>
      </c>
      <c r="E309" s="37">
        <f t="shared" si="8"/>
        <v>0.94171779141104295</v>
      </c>
      <c r="F309" s="37">
        <f t="shared" si="9"/>
        <v>1.1782085561497324</v>
      </c>
      <c r="G309" s="4">
        <f>IF(E309&lt;=15%,1,IF(E309&lt;=30%,2,IF(E309&lt;=45%,3,IF(E309&lt;=60%,4,IF(E309&lt;=80%,5,6)))))</f>
        <v>6</v>
      </c>
      <c r="H309" s="4" t="e">
        <f>IF(#REF!&lt;=15%,1,IF(#REF!&lt;=30%,2,IF(#REF!&lt;=45%,3,IF(#REF!&lt;=60%,4,IF(#REF!&lt;=80%,5,6)))))</f>
        <v>#REF!</v>
      </c>
    </row>
    <row r="310" spans="1:8">
      <c r="A310" s="4">
        <v>308</v>
      </c>
      <c r="B310" s="5" t="s">
        <v>623</v>
      </c>
      <c r="C310" s="5" t="s">
        <v>12498</v>
      </c>
      <c r="D310" s="30">
        <v>0.18991898148148148</v>
      </c>
      <c r="E310" s="37">
        <f t="shared" si="8"/>
        <v>0.94478527607361962</v>
      </c>
      <c r="F310" s="37">
        <f t="shared" si="9"/>
        <v>1.1937165775401068</v>
      </c>
      <c r="G310" s="4">
        <f>IF(E310&lt;=15%,1,IF(E310&lt;=30%,2,IF(E310&lt;=45%,3,IF(E310&lt;=60%,4,IF(E310&lt;=80%,5,6)))))</f>
        <v>6</v>
      </c>
      <c r="H310" s="4" t="e">
        <f>IF(#REF!&lt;=15%,1,IF(#REF!&lt;=30%,2,IF(#REF!&lt;=45%,3,IF(#REF!&lt;=60%,4,IF(#REF!&lt;=80%,5,6)))))</f>
        <v>#REF!</v>
      </c>
    </row>
    <row r="311" spans="1:8">
      <c r="A311" s="4">
        <v>309</v>
      </c>
      <c r="B311" s="5" t="s">
        <v>330</v>
      </c>
      <c r="C311" s="5" t="s">
        <v>5885</v>
      </c>
      <c r="D311" s="30">
        <v>0.19060185185185186</v>
      </c>
      <c r="E311" s="37">
        <f t="shared" si="8"/>
        <v>0.94785276073619629</v>
      </c>
      <c r="F311" s="37">
        <f t="shared" si="9"/>
        <v>1.2016042780748659</v>
      </c>
      <c r="G311" s="4">
        <f>IF(E311&lt;=15%,1,IF(E311&lt;=30%,2,IF(E311&lt;=45%,3,IF(E311&lt;=60%,4,IF(E311&lt;=80%,5,6)))))</f>
        <v>6</v>
      </c>
      <c r="H311" s="4" t="e">
        <f>IF(#REF!&lt;=15%,1,IF(#REF!&lt;=30%,2,IF(#REF!&lt;=45%,3,IF(#REF!&lt;=60%,4,IF(#REF!&lt;=80%,5,6)))))</f>
        <v>#REF!</v>
      </c>
    </row>
    <row r="312" spans="1:8">
      <c r="A312" s="4">
        <v>310</v>
      </c>
      <c r="B312" s="5" t="s">
        <v>31</v>
      </c>
      <c r="C312" s="5" t="s">
        <v>12948</v>
      </c>
      <c r="D312" s="30">
        <v>0.19100694444444444</v>
      </c>
      <c r="E312" s="37">
        <f t="shared" si="8"/>
        <v>0.95092024539877296</v>
      </c>
      <c r="F312" s="37">
        <f t="shared" si="9"/>
        <v>1.2062834224598928</v>
      </c>
      <c r="G312" s="4">
        <f>IF(E312&lt;=15%,1,IF(E312&lt;=30%,2,IF(E312&lt;=45%,3,IF(E312&lt;=60%,4,IF(E312&lt;=80%,5,6)))))</f>
        <v>6</v>
      </c>
      <c r="H312" s="4" t="e">
        <f>IF(#REF!&lt;=15%,1,IF(#REF!&lt;=30%,2,IF(#REF!&lt;=45%,3,IF(#REF!&lt;=60%,4,IF(#REF!&lt;=80%,5,6)))))</f>
        <v>#REF!</v>
      </c>
    </row>
    <row r="313" spans="1:8">
      <c r="A313" s="4">
        <v>311</v>
      </c>
      <c r="B313" s="5" t="s">
        <v>70</v>
      </c>
      <c r="C313" s="5" t="s">
        <v>10254</v>
      </c>
      <c r="D313" s="30">
        <v>0.19172453703703704</v>
      </c>
      <c r="E313" s="37">
        <f t="shared" si="8"/>
        <v>0.95398773006134974</v>
      </c>
      <c r="F313" s="37">
        <f t="shared" si="9"/>
        <v>1.2145721925133686</v>
      </c>
      <c r="G313" s="4">
        <f>IF(E313&lt;=15%,1,IF(E313&lt;=30%,2,IF(E313&lt;=45%,3,IF(E313&lt;=60%,4,IF(E313&lt;=80%,5,6)))))</f>
        <v>6</v>
      </c>
      <c r="H313" s="4" t="e">
        <f>IF(#REF!&lt;=15%,1,IF(#REF!&lt;=30%,2,IF(#REF!&lt;=45%,3,IF(#REF!&lt;=60%,4,IF(#REF!&lt;=80%,5,6)))))</f>
        <v>#REF!</v>
      </c>
    </row>
    <row r="314" spans="1:8">
      <c r="A314" s="4">
        <v>312</v>
      </c>
      <c r="B314" s="5" t="s">
        <v>43</v>
      </c>
      <c r="C314" s="5" t="s">
        <v>12949</v>
      </c>
      <c r="D314" s="30">
        <v>0.1930439814814815</v>
      </c>
      <c r="E314" s="37">
        <f t="shared" si="8"/>
        <v>0.95705521472392641</v>
      </c>
      <c r="F314" s="37">
        <f t="shared" si="9"/>
        <v>1.2298128342245989</v>
      </c>
      <c r="G314" s="4">
        <f>IF(E314&lt;=15%,1,IF(E314&lt;=30%,2,IF(E314&lt;=45%,3,IF(E314&lt;=60%,4,IF(E314&lt;=80%,5,6)))))</f>
        <v>6</v>
      </c>
      <c r="H314" s="4" t="e">
        <f>IF(#REF!&lt;=15%,1,IF(#REF!&lt;=30%,2,IF(#REF!&lt;=45%,3,IF(#REF!&lt;=60%,4,IF(#REF!&lt;=80%,5,6)))))</f>
        <v>#REF!</v>
      </c>
    </row>
    <row r="315" spans="1:8">
      <c r="A315" s="4">
        <v>313</v>
      </c>
      <c r="B315" s="5" t="s">
        <v>44</v>
      </c>
      <c r="C315" s="5" t="s">
        <v>12950</v>
      </c>
      <c r="D315" s="30">
        <v>0.19306712962962966</v>
      </c>
      <c r="E315" s="37">
        <f t="shared" si="8"/>
        <v>0.96012269938650308</v>
      </c>
      <c r="F315" s="37">
        <f t="shared" si="9"/>
        <v>1.230080213903743</v>
      </c>
      <c r="G315" s="4">
        <f>IF(E315&lt;=15%,1,IF(E315&lt;=30%,2,IF(E315&lt;=45%,3,IF(E315&lt;=60%,4,IF(E315&lt;=80%,5,6)))))</f>
        <v>6</v>
      </c>
      <c r="H315" s="4" t="e">
        <f>IF(#REF!&lt;=15%,1,IF(#REF!&lt;=30%,2,IF(#REF!&lt;=45%,3,IF(#REF!&lt;=60%,4,IF(#REF!&lt;=80%,5,6)))))</f>
        <v>#REF!</v>
      </c>
    </row>
    <row r="316" spans="1:8">
      <c r="A316" s="4">
        <v>314</v>
      </c>
      <c r="B316" s="5" t="s">
        <v>64</v>
      </c>
      <c r="C316" s="5" t="s">
        <v>12950</v>
      </c>
      <c r="D316" s="30">
        <v>0.1930787037037037</v>
      </c>
      <c r="E316" s="37">
        <f t="shared" si="8"/>
        <v>0.96319018404907975</v>
      </c>
      <c r="F316" s="37">
        <f t="shared" si="9"/>
        <v>1.2302139037433155</v>
      </c>
      <c r="G316" s="4">
        <f>IF(E316&lt;=15%,1,IF(E316&lt;=30%,2,IF(E316&lt;=45%,3,IF(E316&lt;=60%,4,IF(E316&lt;=80%,5,6)))))</f>
        <v>6</v>
      </c>
      <c r="H316" s="4" t="e">
        <f>IF(#REF!&lt;=15%,1,IF(#REF!&lt;=30%,2,IF(#REF!&lt;=45%,3,IF(#REF!&lt;=60%,4,IF(#REF!&lt;=80%,5,6)))))</f>
        <v>#REF!</v>
      </c>
    </row>
    <row r="317" spans="1:8">
      <c r="A317" s="4">
        <v>315</v>
      </c>
      <c r="B317" s="5" t="s">
        <v>473</v>
      </c>
      <c r="C317" s="5" t="s">
        <v>10239</v>
      </c>
      <c r="D317" s="30">
        <v>0.19311342592592592</v>
      </c>
      <c r="E317" s="37">
        <f t="shared" si="8"/>
        <v>0.96625766871165641</v>
      </c>
      <c r="F317" s="37">
        <f t="shared" si="9"/>
        <v>1.2306149732620317</v>
      </c>
      <c r="G317" s="4">
        <f>IF(E317&lt;=15%,1,IF(E317&lt;=30%,2,IF(E317&lt;=45%,3,IF(E317&lt;=60%,4,IF(E317&lt;=80%,5,6)))))</f>
        <v>6</v>
      </c>
      <c r="H317" s="4" t="e">
        <f>IF(#REF!&lt;=15%,1,IF(#REF!&lt;=30%,2,IF(#REF!&lt;=45%,3,IF(#REF!&lt;=60%,4,IF(#REF!&lt;=80%,5,6)))))</f>
        <v>#REF!</v>
      </c>
    </row>
    <row r="318" spans="1:8">
      <c r="A318" s="4">
        <v>316</v>
      </c>
      <c r="B318" s="5" t="s">
        <v>12952</v>
      </c>
      <c r="C318" s="5" t="s">
        <v>12951</v>
      </c>
      <c r="D318" s="30">
        <v>0.19354166666666664</v>
      </c>
      <c r="E318" s="37">
        <f t="shared" si="8"/>
        <v>0.96932515337423308</v>
      </c>
      <c r="F318" s="37">
        <f t="shared" si="9"/>
        <v>1.235561497326203</v>
      </c>
      <c r="G318" s="4">
        <f>IF(E318&lt;=15%,1,IF(E318&lt;=30%,2,IF(E318&lt;=45%,3,IF(E318&lt;=60%,4,IF(E318&lt;=80%,5,6)))))</f>
        <v>6</v>
      </c>
      <c r="H318" s="4" t="e">
        <f>IF(#REF!&lt;=15%,1,IF(#REF!&lt;=30%,2,IF(#REF!&lt;=45%,3,IF(#REF!&lt;=60%,4,IF(#REF!&lt;=80%,5,6)))))</f>
        <v>#REF!</v>
      </c>
    </row>
    <row r="319" spans="1:8">
      <c r="A319" s="4">
        <v>317</v>
      </c>
      <c r="B319" s="5" t="s">
        <v>12</v>
      </c>
      <c r="C319" s="5" t="s">
        <v>12953</v>
      </c>
      <c r="D319" s="30">
        <v>0.19574074074074074</v>
      </c>
      <c r="E319" s="37">
        <f t="shared" si="8"/>
        <v>0.97239263803680986</v>
      </c>
      <c r="F319" s="37">
        <f t="shared" si="9"/>
        <v>1.2609625668449196</v>
      </c>
      <c r="G319" s="4">
        <f>IF(E319&lt;=15%,1,IF(E319&lt;=30%,2,IF(E319&lt;=45%,3,IF(E319&lt;=60%,4,IF(E319&lt;=80%,5,6)))))</f>
        <v>6</v>
      </c>
      <c r="H319" s="4" t="e">
        <f>IF(#REF!&lt;=15%,1,IF(#REF!&lt;=30%,2,IF(#REF!&lt;=45%,3,IF(#REF!&lt;=60%,4,IF(#REF!&lt;=80%,5,6)))))</f>
        <v>#REF!</v>
      </c>
    </row>
    <row r="320" spans="1:8">
      <c r="A320" s="4">
        <v>318</v>
      </c>
      <c r="B320" s="5" t="s">
        <v>2895</v>
      </c>
      <c r="C320" s="5" t="s">
        <v>12954</v>
      </c>
      <c r="D320" s="30">
        <v>0.19577546296296297</v>
      </c>
      <c r="E320" s="37">
        <f t="shared" si="8"/>
        <v>0.97546012269938653</v>
      </c>
      <c r="F320" s="37">
        <f t="shared" si="9"/>
        <v>1.2613636363636362</v>
      </c>
      <c r="G320" s="4">
        <f>IF(E320&lt;=15%,1,IF(E320&lt;=30%,2,IF(E320&lt;=45%,3,IF(E320&lt;=60%,4,IF(E320&lt;=80%,5,6)))))</f>
        <v>6</v>
      </c>
      <c r="H320" s="4" t="e">
        <f>IF(#REF!&lt;=15%,1,IF(#REF!&lt;=30%,2,IF(#REF!&lt;=45%,3,IF(#REF!&lt;=60%,4,IF(#REF!&lt;=80%,5,6)))))</f>
        <v>#REF!</v>
      </c>
    </row>
    <row r="321" spans="1:8">
      <c r="A321" s="4">
        <v>319</v>
      </c>
      <c r="B321" s="5" t="s">
        <v>32</v>
      </c>
      <c r="C321" s="5" t="s">
        <v>12955</v>
      </c>
      <c r="D321" s="30">
        <v>0.20241898148148149</v>
      </c>
      <c r="E321" s="37">
        <f t="shared" si="8"/>
        <v>0.9785276073619632</v>
      </c>
      <c r="F321" s="37">
        <f t="shared" si="9"/>
        <v>1.3381016042780747</v>
      </c>
      <c r="G321" s="4">
        <f>IF(E321&lt;=15%,1,IF(E321&lt;=30%,2,IF(E321&lt;=45%,3,IF(E321&lt;=60%,4,IF(E321&lt;=80%,5,6)))))</f>
        <v>6</v>
      </c>
      <c r="H321" s="4" t="e">
        <f>IF(#REF!&lt;=15%,1,IF(#REF!&lt;=30%,2,IF(#REF!&lt;=45%,3,IF(#REF!&lt;=60%,4,IF(#REF!&lt;=80%,5,6)))))</f>
        <v>#REF!</v>
      </c>
    </row>
    <row r="322" spans="1:8">
      <c r="A322" s="4">
        <v>320</v>
      </c>
      <c r="B322" s="5" t="s">
        <v>530</v>
      </c>
      <c r="C322" s="5" t="s">
        <v>12956</v>
      </c>
      <c r="D322" s="30">
        <v>0.20368055555555556</v>
      </c>
      <c r="E322" s="37">
        <f t="shared" si="8"/>
        <v>0.98159509202453987</v>
      </c>
      <c r="F322" s="37">
        <f t="shared" si="9"/>
        <v>1.3526737967914437</v>
      </c>
      <c r="G322" s="4">
        <f>IF(E322&lt;=15%,1,IF(E322&lt;=30%,2,IF(E322&lt;=45%,3,IF(E322&lt;=60%,4,IF(E322&lt;=80%,5,6)))))</f>
        <v>6</v>
      </c>
      <c r="H322" s="4" t="e">
        <f>IF(#REF!&lt;=15%,1,IF(#REF!&lt;=30%,2,IF(#REF!&lt;=45%,3,IF(#REF!&lt;=60%,4,IF(#REF!&lt;=80%,5,6)))))</f>
        <v>#REF!</v>
      </c>
    </row>
    <row r="323" spans="1:8">
      <c r="A323" s="4">
        <v>321</v>
      </c>
      <c r="B323" s="5" t="s">
        <v>12958</v>
      </c>
      <c r="C323" s="5" t="s">
        <v>12957</v>
      </c>
      <c r="D323" s="30">
        <v>0.2066435185185185</v>
      </c>
      <c r="E323" s="37">
        <f t="shared" si="8"/>
        <v>0.98466257668711654</v>
      </c>
      <c r="F323" s="37">
        <f t="shared" si="9"/>
        <v>1.386898395721925</v>
      </c>
      <c r="G323" s="4">
        <f>IF(E323&lt;=15%,1,IF(E323&lt;=30%,2,IF(E323&lt;=45%,3,IF(E323&lt;=60%,4,IF(E323&lt;=80%,5,6)))))</f>
        <v>6</v>
      </c>
      <c r="H323" s="4" t="e">
        <f>IF(#REF!&lt;=15%,1,IF(#REF!&lt;=30%,2,IF(#REF!&lt;=45%,3,IF(#REF!&lt;=60%,4,IF(#REF!&lt;=80%,5,6)))))</f>
        <v>#REF!</v>
      </c>
    </row>
    <row r="324" spans="1:8">
      <c r="A324" s="4">
        <v>322</v>
      </c>
      <c r="B324" s="5" t="s">
        <v>8214</v>
      </c>
      <c r="C324" s="5" t="s">
        <v>12918</v>
      </c>
      <c r="D324" s="30">
        <v>0.21333333333333335</v>
      </c>
      <c r="E324" s="37">
        <f t="shared" ref="E324:E328" si="10">A324/326</f>
        <v>0.98773006134969321</v>
      </c>
      <c r="F324" s="37">
        <f t="shared" ref="F324:F328" si="11">((HOUR(D324)*60+MINUTE(D324)+SECOND(D324)/60)-(HOUR($D$3)*60+MINUTE($D$3)+SECOND($D$3)/60))/(HOUR($D$3)*60+MINUTE($D$3)+SECOND($D$3)/60)</f>
        <v>1.4641711229946521</v>
      </c>
      <c r="G324" s="4">
        <f>IF(E324&lt;=15%,1,IF(E324&lt;=30%,2,IF(E324&lt;=45%,3,IF(E324&lt;=60%,4,IF(E324&lt;=80%,5,6)))))</f>
        <v>6</v>
      </c>
      <c r="H324" s="4" t="e">
        <f>IF(#REF!&lt;=15%,1,IF(#REF!&lt;=30%,2,IF(#REF!&lt;=45%,3,IF(#REF!&lt;=60%,4,IF(#REF!&lt;=80%,5,6)))))</f>
        <v>#REF!</v>
      </c>
    </row>
    <row r="325" spans="1:8">
      <c r="A325" s="4">
        <v>323</v>
      </c>
      <c r="B325" s="5" t="s">
        <v>2744</v>
      </c>
      <c r="C325" s="5" t="s">
        <v>9905</v>
      </c>
      <c r="D325" s="30">
        <v>0.21677083333333333</v>
      </c>
      <c r="E325" s="37">
        <f t="shared" si="10"/>
        <v>0.99079754601226999</v>
      </c>
      <c r="F325" s="37">
        <f t="shared" si="11"/>
        <v>1.5038770053475932</v>
      </c>
      <c r="G325" s="4">
        <f>IF(E325&lt;=15%,1,IF(E325&lt;=30%,2,IF(E325&lt;=45%,3,IF(E325&lt;=60%,4,IF(E325&lt;=80%,5,6)))))</f>
        <v>6</v>
      </c>
      <c r="H325" s="4" t="e">
        <f>IF(#REF!&lt;=15%,1,IF(#REF!&lt;=30%,2,IF(#REF!&lt;=45%,3,IF(#REF!&lt;=60%,4,IF(#REF!&lt;=80%,5,6)))))</f>
        <v>#REF!</v>
      </c>
    </row>
    <row r="326" spans="1:8">
      <c r="A326" s="4">
        <v>324</v>
      </c>
      <c r="B326" s="5" t="s">
        <v>138</v>
      </c>
      <c r="C326" s="5" t="s">
        <v>12959</v>
      </c>
      <c r="D326" s="30">
        <v>0.22223379629629628</v>
      </c>
      <c r="E326" s="37">
        <f t="shared" si="10"/>
        <v>0.99386503067484666</v>
      </c>
      <c r="F326" s="37">
        <f t="shared" si="11"/>
        <v>1.5669786096256682</v>
      </c>
      <c r="G326" s="4">
        <f>IF(E326&lt;=15%,1,IF(E326&lt;=30%,2,IF(E326&lt;=45%,3,IF(E326&lt;=60%,4,IF(E326&lt;=80%,5,6)))))</f>
        <v>6</v>
      </c>
      <c r="H326" s="4" t="e">
        <f>IF(#REF!&lt;=15%,1,IF(#REF!&lt;=30%,2,IF(#REF!&lt;=45%,3,IF(#REF!&lt;=60%,4,IF(#REF!&lt;=80%,5,6)))))</f>
        <v>#REF!</v>
      </c>
    </row>
    <row r="327" spans="1:8">
      <c r="A327" s="4">
        <v>325</v>
      </c>
      <c r="B327" s="5" t="s">
        <v>58</v>
      </c>
      <c r="C327" s="5" t="s">
        <v>7770</v>
      </c>
      <c r="D327" s="30">
        <v>0.23520833333333332</v>
      </c>
      <c r="E327" s="37">
        <f t="shared" si="10"/>
        <v>0.99693251533742333</v>
      </c>
      <c r="F327" s="37">
        <f t="shared" si="11"/>
        <v>1.716844919786096</v>
      </c>
      <c r="G327" s="4">
        <f>IF(E327&lt;=15%,1,IF(E327&lt;=30%,2,IF(E327&lt;=45%,3,IF(E327&lt;=60%,4,IF(E327&lt;=80%,5,6)))))</f>
        <v>6</v>
      </c>
      <c r="H327" s="4" t="e">
        <f>IF(#REF!&lt;=15%,1,IF(#REF!&lt;=30%,2,IF(#REF!&lt;=45%,3,IF(#REF!&lt;=60%,4,IF(#REF!&lt;=80%,5,6)))))</f>
        <v>#REF!</v>
      </c>
    </row>
    <row r="328" spans="1:8">
      <c r="A328" s="4">
        <v>326</v>
      </c>
      <c r="B328" s="5" t="s">
        <v>243</v>
      </c>
      <c r="C328" s="5" t="s">
        <v>5820</v>
      </c>
      <c r="D328" s="30">
        <v>0.33622685185185186</v>
      </c>
      <c r="E328" s="37">
        <f t="shared" si="10"/>
        <v>1</v>
      </c>
      <c r="F328" s="37">
        <f t="shared" si="11"/>
        <v>2.8836898395721926</v>
      </c>
      <c r="G328" s="4">
        <f>IF(E328&lt;=15%,1,IF(E328&lt;=30%,2,IF(E328&lt;=45%,3,IF(E328&lt;=60%,4,IF(E328&lt;=80%,5,6)))))</f>
        <v>6</v>
      </c>
      <c r="H328" s="4" t="e">
        <f>IF(#REF!&lt;=15%,1,IF(#REF!&lt;=30%,2,IF(#REF!&lt;=45%,3,IF(#REF!&lt;=60%,4,IF(#REF!&lt;=80%,5,6)))))</f>
        <v>#REF!</v>
      </c>
    </row>
  </sheetData>
  <sortState ref="A1:K334">
    <sortCondition ref="D1:D334"/>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9"/>
  <sheetViews>
    <sheetView workbookViewId="0"/>
  </sheetViews>
  <sheetFormatPr baseColWidth="10" defaultRowHeight="15" x14ac:dyDescent="0"/>
  <cols>
    <col min="1" max="1" width="11.83203125" style="3" customWidth="1"/>
    <col min="2" max="2" width="14.33203125" bestFit="1" customWidth="1"/>
    <col min="3" max="3" width="14.1640625" bestFit="1" customWidth="1"/>
    <col min="4" max="4" width="9.83203125" bestFit="1" customWidth="1"/>
    <col min="5" max="5" width="10.5" bestFit="1" customWidth="1"/>
    <col min="6" max="6" width="19.83203125" customWidth="1"/>
    <col min="7" max="7" width="24.5" customWidth="1"/>
    <col min="8" max="8" width="23.5" style="1" bestFit="1" customWidth="1"/>
  </cols>
  <sheetData>
    <row r="1" spans="1:8" ht="38" customHeight="1">
      <c r="A1" s="110" t="s">
        <v>12813</v>
      </c>
      <c r="G1" s="137" t="s">
        <v>14561</v>
      </c>
      <c r="H1" s="137"/>
    </row>
    <row r="2" spans="1:8" s="12" customFormat="1" ht="60">
      <c r="A2" s="34" t="s">
        <v>75</v>
      </c>
      <c r="B2" s="13" t="s">
        <v>74</v>
      </c>
      <c r="C2" s="33" t="s">
        <v>180</v>
      </c>
      <c r="D2" s="13" t="s">
        <v>764</v>
      </c>
      <c r="E2" s="34" t="s">
        <v>1499</v>
      </c>
      <c r="F2" s="38" t="s">
        <v>1500</v>
      </c>
      <c r="G2" s="100" t="s">
        <v>14563</v>
      </c>
      <c r="H2" s="100" t="s">
        <v>14562</v>
      </c>
    </row>
    <row r="3" spans="1:8">
      <c r="A3" s="131">
        <v>1</v>
      </c>
      <c r="B3" s="85" t="s">
        <v>11201</v>
      </c>
      <c r="C3" s="85" t="s">
        <v>11458</v>
      </c>
      <c r="D3" s="86">
        <v>0.18437499999999998</v>
      </c>
      <c r="E3" s="37">
        <f>A3/227</f>
        <v>4.4052863436123352E-3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132">
        <v>2</v>
      </c>
      <c r="B4" s="74" t="s">
        <v>11293</v>
      </c>
      <c r="C4" s="74" t="s">
        <v>11102</v>
      </c>
      <c r="D4" s="75">
        <v>0.18438657407407408</v>
      </c>
      <c r="E4" s="37">
        <f t="shared" ref="E4:E67" si="1">A4/227</f>
        <v>8.8105726872246704E-3</v>
      </c>
      <c r="F4" s="37">
        <f t="shared" ref="F4:F67" si="2">((HOUR(D4)*60+MINUTE(D4)+SECOND(D4)/60)-(HOUR($D$3)*60+MINUTE($D$3)+SECOND($D$3)/60))/(HOUR($D$3)*60+MINUTE($D$3)+SECOND($D$3)/60)</f>
        <v>6.2774639045768389E-5</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132">
        <v>3</v>
      </c>
      <c r="B5" s="74" t="s">
        <v>12630</v>
      </c>
      <c r="C5" s="74" t="s">
        <v>12631</v>
      </c>
      <c r="D5" s="75">
        <v>0.18506944444444443</v>
      </c>
      <c r="E5" s="37">
        <f t="shared" si="1"/>
        <v>1.3215859030837005E-2</v>
      </c>
      <c r="F5" s="37">
        <f t="shared" si="2"/>
        <v>3.766478342749529E-3</v>
      </c>
      <c r="G5" s="11" t="str">
        <f t="shared" si="3"/>
        <v>Start group 1 for 50km</v>
      </c>
      <c r="H5" s="4" t="str">
        <f t="shared" si="4"/>
        <v>Start group 1 for 100km</v>
      </c>
    </row>
    <row r="6" spans="1:8">
      <c r="A6" s="132">
        <v>4</v>
      </c>
      <c r="B6" s="74" t="s">
        <v>11008</v>
      </c>
      <c r="C6" s="74" t="s">
        <v>12812</v>
      </c>
      <c r="D6" s="75">
        <v>0.18797453703703704</v>
      </c>
      <c r="E6" s="37">
        <f t="shared" si="1"/>
        <v>1.7621145374449341E-2</v>
      </c>
      <c r="F6" s="37">
        <f t="shared" si="2"/>
        <v>1.9522912743251741E-2</v>
      </c>
      <c r="G6" s="11" t="str">
        <f t="shared" si="3"/>
        <v>Start group 1 for 50km</v>
      </c>
      <c r="H6" s="4" t="str">
        <f t="shared" si="4"/>
        <v>Start group 1 for 100km</v>
      </c>
    </row>
    <row r="7" spans="1:8">
      <c r="A7" s="132">
        <v>5</v>
      </c>
      <c r="B7" s="74" t="s">
        <v>11120</v>
      </c>
      <c r="C7" s="74" t="s">
        <v>12632</v>
      </c>
      <c r="D7" s="75">
        <v>0.19006944444444443</v>
      </c>
      <c r="E7" s="37">
        <f t="shared" si="1"/>
        <v>2.2026431718061675E-2</v>
      </c>
      <c r="F7" s="37">
        <f t="shared" si="2"/>
        <v>3.0885122410546098E-2</v>
      </c>
      <c r="G7" s="11" t="str">
        <f t="shared" si="3"/>
        <v>Start group 1 for 50km</v>
      </c>
      <c r="H7" s="4" t="str">
        <f t="shared" si="4"/>
        <v>Start group 1 for 100km</v>
      </c>
    </row>
    <row r="8" spans="1:8">
      <c r="A8" s="132">
        <v>6</v>
      </c>
      <c r="B8" s="74" t="s">
        <v>11014</v>
      </c>
      <c r="C8" s="74" t="s">
        <v>11736</v>
      </c>
      <c r="D8" s="75">
        <v>0.19490740740740742</v>
      </c>
      <c r="E8" s="37">
        <f t="shared" si="1"/>
        <v>2.643171806167401E-2</v>
      </c>
      <c r="F8" s="37">
        <f t="shared" si="2"/>
        <v>5.7124921531701262E-2</v>
      </c>
      <c r="G8" s="11" t="str">
        <f t="shared" si="3"/>
        <v>Start group 1 for 50km</v>
      </c>
      <c r="H8" s="4" t="str">
        <f t="shared" si="4"/>
        <v>Start group 1 for 100km</v>
      </c>
    </row>
    <row r="9" spans="1:8">
      <c r="A9" s="132">
        <v>7</v>
      </c>
      <c r="B9" s="74" t="s">
        <v>12633</v>
      </c>
      <c r="C9" s="74" t="s">
        <v>11007</v>
      </c>
      <c r="D9" s="75">
        <v>0.19518518518518521</v>
      </c>
      <c r="E9" s="37">
        <f t="shared" si="1"/>
        <v>3.0837004405286344E-2</v>
      </c>
      <c r="F9" s="37">
        <f t="shared" si="2"/>
        <v>5.8631512868800993E-2</v>
      </c>
      <c r="G9" s="11" t="str">
        <f t="shared" si="3"/>
        <v>Start group 1 for 50km</v>
      </c>
      <c r="H9" s="4" t="str">
        <f t="shared" si="4"/>
        <v>Start group 1 for 100km</v>
      </c>
    </row>
    <row r="10" spans="1:8">
      <c r="A10" s="132">
        <v>8</v>
      </c>
      <c r="B10" s="74" t="s">
        <v>11016</v>
      </c>
      <c r="C10" s="74" t="s">
        <v>12634</v>
      </c>
      <c r="D10" s="75">
        <v>0.19596064814814815</v>
      </c>
      <c r="E10" s="37">
        <f t="shared" si="1"/>
        <v>3.5242290748898682E-2</v>
      </c>
      <c r="F10" s="37">
        <f t="shared" si="2"/>
        <v>6.2837413684871321E-2</v>
      </c>
      <c r="G10" s="11" t="str">
        <f t="shared" si="3"/>
        <v>Start group 1 for 50km</v>
      </c>
      <c r="H10" s="4" t="str">
        <f t="shared" si="4"/>
        <v>Start group 1 for 100km</v>
      </c>
    </row>
    <row r="11" spans="1:8">
      <c r="A11" s="132">
        <v>9</v>
      </c>
      <c r="B11" s="74" t="s">
        <v>11014</v>
      </c>
      <c r="C11" s="74" t="s">
        <v>12635</v>
      </c>
      <c r="D11" s="75">
        <v>0.19975694444444445</v>
      </c>
      <c r="E11" s="37">
        <f t="shared" si="1"/>
        <v>3.9647577092511016E-2</v>
      </c>
      <c r="F11" s="37">
        <f t="shared" si="2"/>
        <v>8.3427495291901979E-2</v>
      </c>
      <c r="G11" s="11" t="str">
        <f t="shared" si="3"/>
        <v>Start group 1 for 50km</v>
      </c>
      <c r="H11" s="4" t="str">
        <f t="shared" si="4"/>
        <v>Start group 1 for 100km</v>
      </c>
    </row>
    <row r="12" spans="1:8">
      <c r="A12" s="132">
        <v>10</v>
      </c>
      <c r="B12" s="74" t="s">
        <v>11184</v>
      </c>
      <c r="C12" s="74" t="s">
        <v>12075</v>
      </c>
      <c r="D12" s="75">
        <v>0.20049768518518518</v>
      </c>
      <c r="E12" s="37">
        <f t="shared" si="1"/>
        <v>4.405286343612335E-2</v>
      </c>
      <c r="F12" s="37">
        <f t="shared" si="2"/>
        <v>8.7445072190834805E-2</v>
      </c>
      <c r="G12" s="11" t="str">
        <f t="shared" si="3"/>
        <v>Start group 1 for 50km</v>
      </c>
      <c r="H12" s="4" t="str">
        <f t="shared" si="4"/>
        <v>Start group 1 for 100km</v>
      </c>
    </row>
    <row r="13" spans="1:8">
      <c r="A13" s="132">
        <v>11</v>
      </c>
      <c r="B13" s="74" t="s">
        <v>11018</v>
      </c>
      <c r="C13" s="74" t="s">
        <v>11028</v>
      </c>
      <c r="D13" s="75">
        <v>0.20152777777777778</v>
      </c>
      <c r="E13" s="37">
        <f t="shared" si="1"/>
        <v>4.8458149779735685E-2</v>
      </c>
      <c r="F13" s="37">
        <f t="shared" si="2"/>
        <v>9.3032015065913326E-2</v>
      </c>
      <c r="G13" s="11" t="str">
        <f t="shared" si="3"/>
        <v>Start group 1 for 50km</v>
      </c>
      <c r="H13" s="4" t="str">
        <f t="shared" si="4"/>
        <v>Start group 1 for 100km</v>
      </c>
    </row>
    <row r="14" spans="1:8">
      <c r="A14" s="132">
        <v>12</v>
      </c>
      <c r="B14" s="74" t="s">
        <v>11749</v>
      </c>
      <c r="C14" s="74" t="s">
        <v>11750</v>
      </c>
      <c r="D14" s="75">
        <v>0.20311342592592593</v>
      </c>
      <c r="E14" s="37">
        <f t="shared" si="1"/>
        <v>5.2863436123348019E-2</v>
      </c>
      <c r="F14" s="37">
        <f t="shared" si="2"/>
        <v>0.10163214061519152</v>
      </c>
      <c r="G14" s="11" t="str">
        <f t="shared" si="3"/>
        <v>Start group 1 for 50km</v>
      </c>
      <c r="H14" s="4" t="str">
        <f t="shared" si="4"/>
        <v>Start group 1 for 100km</v>
      </c>
    </row>
    <row r="15" spans="1:8">
      <c r="A15" s="132">
        <v>13</v>
      </c>
      <c r="B15" s="74" t="s">
        <v>11020</v>
      </c>
      <c r="C15" s="74" t="s">
        <v>12636</v>
      </c>
      <c r="D15" s="75">
        <v>0.20343750000000002</v>
      </c>
      <c r="E15" s="37">
        <f t="shared" si="1"/>
        <v>5.7268722466960353E-2</v>
      </c>
      <c r="F15" s="37">
        <f t="shared" si="2"/>
        <v>0.10338983050847453</v>
      </c>
      <c r="G15" s="11" t="str">
        <f t="shared" si="3"/>
        <v>Start group 1 for 50km</v>
      </c>
      <c r="H15" s="4" t="str">
        <f t="shared" si="4"/>
        <v>Start group 1 for 100km</v>
      </c>
    </row>
    <row r="16" spans="1:8">
      <c r="A16" s="132">
        <v>14</v>
      </c>
      <c r="B16" s="74" t="s">
        <v>11160</v>
      </c>
      <c r="C16" s="74" t="s">
        <v>12637</v>
      </c>
      <c r="D16" s="75">
        <v>0.20402777777777778</v>
      </c>
      <c r="E16" s="37">
        <f t="shared" si="1"/>
        <v>6.1674008810572688E-2</v>
      </c>
      <c r="F16" s="37">
        <f t="shared" si="2"/>
        <v>0.10659133709981172</v>
      </c>
      <c r="G16" s="11" t="str">
        <f t="shared" si="3"/>
        <v>Start group 1 for 50km</v>
      </c>
      <c r="H16" s="4" t="str">
        <f t="shared" si="4"/>
        <v>Start group 1 for 100km</v>
      </c>
    </row>
    <row r="17" spans="1:8">
      <c r="A17" s="132">
        <v>15</v>
      </c>
      <c r="B17" s="74" t="s">
        <v>11002</v>
      </c>
      <c r="C17" s="74" t="s">
        <v>12639</v>
      </c>
      <c r="D17" s="75">
        <v>0.20469907407407406</v>
      </c>
      <c r="E17" s="37">
        <f t="shared" si="1"/>
        <v>6.6079295154185022E-2</v>
      </c>
      <c r="F17" s="37">
        <f t="shared" si="2"/>
        <v>0.1102322661644695</v>
      </c>
      <c r="G17" s="11" t="str">
        <f t="shared" si="3"/>
        <v>Start group 1 for 50km</v>
      </c>
      <c r="H17" s="4" t="str">
        <f t="shared" si="4"/>
        <v>Start group 1 for 100km</v>
      </c>
    </row>
    <row r="18" spans="1:8">
      <c r="A18" s="132">
        <v>16</v>
      </c>
      <c r="B18" s="74" t="s">
        <v>12143</v>
      </c>
      <c r="C18" s="74" t="s">
        <v>12638</v>
      </c>
      <c r="D18" s="75">
        <v>0.20474537037037036</v>
      </c>
      <c r="E18" s="37">
        <f t="shared" si="1"/>
        <v>7.0484581497797363E-2</v>
      </c>
      <c r="F18" s="37">
        <f t="shared" si="2"/>
        <v>0.11048336472065279</v>
      </c>
      <c r="G18" s="11" t="str">
        <f t="shared" si="3"/>
        <v>Start group 1 for 50km</v>
      </c>
      <c r="H18" s="4" t="str">
        <f t="shared" si="4"/>
        <v>Start group 1 for 100km</v>
      </c>
    </row>
    <row r="19" spans="1:8">
      <c r="A19" s="132">
        <v>17</v>
      </c>
      <c r="B19" s="74" t="s">
        <v>11753</v>
      </c>
      <c r="C19" s="74" t="s">
        <v>11754</v>
      </c>
      <c r="D19" s="75">
        <v>0.20604166666666668</v>
      </c>
      <c r="E19" s="37">
        <f t="shared" si="1"/>
        <v>7.4889867841409691E-2</v>
      </c>
      <c r="F19" s="37">
        <f t="shared" si="2"/>
        <v>0.11751412429378527</v>
      </c>
      <c r="G19" s="11" t="str">
        <f t="shared" si="3"/>
        <v>Start group 1 for 50km</v>
      </c>
      <c r="H19" s="4" t="str">
        <f t="shared" si="4"/>
        <v>Start group 1 for 100km</v>
      </c>
    </row>
    <row r="20" spans="1:8">
      <c r="A20" s="132">
        <v>18</v>
      </c>
      <c r="B20" s="74" t="s">
        <v>11022</v>
      </c>
      <c r="C20" s="74" t="s">
        <v>12640</v>
      </c>
      <c r="D20" s="75">
        <v>0.20716435185185186</v>
      </c>
      <c r="E20" s="37">
        <f t="shared" si="1"/>
        <v>7.9295154185022032E-2</v>
      </c>
      <c r="F20" s="37">
        <f t="shared" si="2"/>
        <v>0.12360326428123036</v>
      </c>
      <c r="G20" s="11" t="str">
        <f t="shared" si="3"/>
        <v>Start group 1 for 50km</v>
      </c>
      <c r="H20" s="4" t="str">
        <f t="shared" si="4"/>
        <v>Start group 1 for 100km</v>
      </c>
    </row>
    <row r="21" spans="1:8">
      <c r="A21" s="132">
        <v>19</v>
      </c>
      <c r="B21" s="74" t="s">
        <v>11129</v>
      </c>
      <c r="C21" s="74" t="s">
        <v>12641</v>
      </c>
      <c r="D21" s="75">
        <v>0.20760416666666667</v>
      </c>
      <c r="E21" s="37">
        <f t="shared" si="1"/>
        <v>8.3700440528634359E-2</v>
      </c>
      <c r="F21" s="37">
        <f t="shared" si="2"/>
        <v>0.12598870056497172</v>
      </c>
      <c r="G21" s="11" t="str">
        <f t="shared" si="3"/>
        <v>Start group 1 for 50km</v>
      </c>
      <c r="H21" s="4" t="str">
        <f t="shared" si="4"/>
        <v>Start group 1 for 100km</v>
      </c>
    </row>
    <row r="22" spans="1:8">
      <c r="A22" s="132">
        <v>20</v>
      </c>
      <c r="B22" s="74" t="s">
        <v>11305</v>
      </c>
      <c r="C22" s="74" t="s">
        <v>12642</v>
      </c>
      <c r="D22" s="75">
        <v>0.2086226851851852</v>
      </c>
      <c r="E22" s="37">
        <f t="shared" si="1"/>
        <v>8.8105726872246701E-2</v>
      </c>
      <c r="F22" s="37">
        <f t="shared" si="2"/>
        <v>0.13151286880100446</v>
      </c>
      <c r="G22" s="11" t="str">
        <f t="shared" si="3"/>
        <v>Start group 1 for 50km</v>
      </c>
      <c r="H22" s="4" t="str">
        <f t="shared" si="4"/>
        <v>Start group 1 for 100km</v>
      </c>
    </row>
    <row r="23" spans="1:8">
      <c r="A23" s="132">
        <v>21</v>
      </c>
      <c r="B23" s="74" t="s">
        <v>11076</v>
      </c>
      <c r="C23" s="74" t="s">
        <v>12643</v>
      </c>
      <c r="D23" s="75">
        <v>0.20871527777777776</v>
      </c>
      <c r="E23" s="37">
        <f t="shared" si="1"/>
        <v>9.2511013215859028E-2</v>
      </c>
      <c r="F23" s="37">
        <f t="shared" si="2"/>
        <v>0.13201506591337103</v>
      </c>
      <c r="G23" s="11" t="str">
        <f t="shared" si="3"/>
        <v>Start group 1 for 50km</v>
      </c>
      <c r="H23" s="4" t="str">
        <f t="shared" si="4"/>
        <v>Start group 1 for 100km</v>
      </c>
    </row>
    <row r="24" spans="1:8">
      <c r="A24" s="132">
        <v>22</v>
      </c>
      <c r="B24" s="74" t="s">
        <v>11012</v>
      </c>
      <c r="C24" s="74" t="s">
        <v>11970</v>
      </c>
      <c r="D24" s="75">
        <v>0.20873842592592592</v>
      </c>
      <c r="E24" s="37">
        <f t="shared" si="1"/>
        <v>9.6916299559471369E-2</v>
      </c>
      <c r="F24" s="37">
        <f t="shared" si="2"/>
        <v>0.13214061519146258</v>
      </c>
      <c r="G24" s="11" t="str">
        <f t="shared" si="3"/>
        <v>Start group 1 for 50km</v>
      </c>
      <c r="H24" s="4" t="str">
        <f t="shared" si="4"/>
        <v>Start group 1 for 100km</v>
      </c>
    </row>
    <row r="25" spans="1:8">
      <c r="A25" s="132">
        <v>23</v>
      </c>
      <c r="B25" s="74" t="s">
        <v>11413</v>
      </c>
      <c r="C25" s="74" t="s">
        <v>12644</v>
      </c>
      <c r="D25" s="75">
        <v>0.20879629629629629</v>
      </c>
      <c r="E25" s="37">
        <f t="shared" si="1"/>
        <v>0.1013215859030837</v>
      </c>
      <c r="F25" s="37">
        <f t="shared" si="2"/>
        <v>0.13245448838669185</v>
      </c>
      <c r="G25" s="11" t="str">
        <f t="shared" si="3"/>
        <v>Start group 1 for 50km</v>
      </c>
      <c r="H25" s="4" t="str">
        <f t="shared" si="4"/>
        <v>Start group 1 for 100km</v>
      </c>
    </row>
    <row r="26" spans="1:8">
      <c r="A26" s="132">
        <v>24</v>
      </c>
      <c r="B26" s="74" t="s">
        <v>12226</v>
      </c>
      <c r="C26" s="74" t="s">
        <v>11902</v>
      </c>
      <c r="D26" s="75">
        <v>0.20880787037037038</v>
      </c>
      <c r="E26" s="37">
        <f t="shared" si="1"/>
        <v>0.10572687224669604</v>
      </c>
      <c r="F26" s="37">
        <f t="shared" si="2"/>
        <v>0.1325172630257376</v>
      </c>
      <c r="G26" s="11" t="str">
        <f t="shared" si="3"/>
        <v>Start group 1 for 50km</v>
      </c>
      <c r="H26" s="4" t="str">
        <f t="shared" si="4"/>
        <v>Start group 1 for 100km</v>
      </c>
    </row>
    <row r="27" spans="1:8">
      <c r="A27" s="132">
        <v>25</v>
      </c>
      <c r="B27" s="74" t="s">
        <v>11404</v>
      </c>
      <c r="C27" s="74" t="s">
        <v>11057</v>
      </c>
      <c r="D27" s="75">
        <v>0.20891203703703706</v>
      </c>
      <c r="E27" s="37">
        <f t="shared" si="1"/>
        <v>0.11013215859030837</v>
      </c>
      <c r="F27" s="37">
        <f t="shared" si="2"/>
        <v>0.13308223477714995</v>
      </c>
      <c r="G27" s="11" t="str">
        <f t="shared" si="3"/>
        <v>Start group 1 for 50km</v>
      </c>
      <c r="H27" s="4" t="str">
        <f t="shared" si="4"/>
        <v>Start group 1 for 100km</v>
      </c>
    </row>
    <row r="28" spans="1:8">
      <c r="A28" s="132">
        <v>26</v>
      </c>
      <c r="B28" s="74" t="s">
        <v>12645</v>
      </c>
      <c r="C28" s="74" t="s">
        <v>12162</v>
      </c>
      <c r="D28" s="75">
        <v>0.20891203703703706</v>
      </c>
      <c r="E28" s="37">
        <f t="shared" si="1"/>
        <v>0.11453744493392071</v>
      </c>
      <c r="F28" s="37">
        <f t="shared" si="2"/>
        <v>0.13308223477714995</v>
      </c>
      <c r="G28" s="11" t="str">
        <f t="shared" si="3"/>
        <v>Start group 1 for 50km</v>
      </c>
      <c r="H28" s="4" t="str">
        <f t="shared" si="4"/>
        <v>Start group 1 for 100km</v>
      </c>
    </row>
    <row r="29" spans="1:8">
      <c r="A29" s="132">
        <v>27</v>
      </c>
      <c r="B29" s="74" t="s">
        <v>11757</v>
      </c>
      <c r="C29" s="74" t="s">
        <v>11758</v>
      </c>
      <c r="D29" s="75">
        <v>0.20965277777777777</v>
      </c>
      <c r="E29" s="37">
        <f t="shared" si="1"/>
        <v>0.11894273127753303</v>
      </c>
      <c r="F29" s="37">
        <f t="shared" si="2"/>
        <v>0.13709981167608279</v>
      </c>
      <c r="G29" s="11" t="str">
        <f t="shared" si="3"/>
        <v>Start group 1 for 50km</v>
      </c>
      <c r="H29" s="4" t="str">
        <f t="shared" si="4"/>
        <v>Start group 1 for 100km</v>
      </c>
    </row>
    <row r="30" spans="1:8">
      <c r="A30" s="132">
        <v>28</v>
      </c>
      <c r="B30" s="74" t="s">
        <v>11522</v>
      </c>
      <c r="C30" s="74" t="s">
        <v>11952</v>
      </c>
      <c r="D30" s="75">
        <v>0.21114583333333334</v>
      </c>
      <c r="E30" s="37">
        <f t="shared" si="1"/>
        <v>0.12334801762114538</v>
      </c>
      <c r="F30" s="37">
        <f t="shared" si="2"/>
        <v>0.14519774011299438</v>
      </c>
      <c r="G30" s="11" t="str">
        <f t="shared" si="3"/>
        <v>Start group 1 for 50km</v>
      </c>
      <c r="H30" s="4" t="str">
        <f t="shared" si="4"/>
        <v>Start group 1 for 100km</v>
      </c>
    </row>
    <row r="31" spans="1:8">
      <c r="A31" s="132">
        <v>29</v>
      </c>
      <c r="B31" s="74" t="s">
        <v>11029</v>
      </c>
      <c r="C31" s="74" t="s">
        <v>11264</v>
      </c>
      <c r="D31" s="75">
        <v>0.21114583333333334</v>
      </c>
      <c r="E31" s="37">
        <f t="shared" si="1"/>
        <v>0.1277533039647577</v>
      </c>
      <c r="F31" s="37">
        <f t="shared" si="2"/>
        <v>0.14519774011299438</v>
      </c>
      <c r="G31" s="11" t="str">
        <f t="shared" si="3"/>
        <v>Start group 1 for 50km</v>
      </c>
      <c r="H31" s="4" t="str">
        <f t="shared" si="4"/>
        <v>Start group 1 for 100km</v>
      </c>
    </row>
    <row r="32" spans="1:8">
      <c r="A32" s="132">
        <v>30</v>
      </c>
      <c r="B32" s="74" t="s">
        <v>11142</v>
      </c>
      <c r="C32" s="74" t="s">
        <v>12646</v>
      </c>
      <c r="D32" s="75">
        <v>0.21125000000000002</v>
      </c>
      <c r="E32" s="37">
        <f t="shared" si="1"/>
        <v>0.13215859030837004</v>
      </c>
      <c r="F32" s="37">
        <f t="shared" si="2"/>
        <v>0.14576271186440673</v>
      </c>
      <c r="G32" s="11" t="str">
        <f t="shared" si="3"/>
        <v>Start group 1 for 50km</v>
      </c>
      <c r="H32" s="4" t="str">
        <f t="shared" si="4"/>
        <v>Start group 1 for 100km</v>
      </c>
    </row>
    <row r="33" spans="1:8">
      <c r="A33" s="132">
        <v>31</v>
      </c>
      <c r="B33" s="74" t="s">
        <v>12647</v>
      </c>
      <c r="C33" s="74" t="s">
        <v>12648</v>
      </c>
      <c r="D33" s="75">
        <v>0.21195601851851853</v>
      </c>
      <c r="E33" s="37">
        <f t="shared" si="1"/>
        <v>0.13656387665198239</v>
      </c>
      <c r="F33" s="37">
        <f t="shared" si="2"/>
        <v>0.14959196484620205</v>
      </c>
      <c r="G33" s="11" t="str">
        <f t="shared" si="3"/>
        <v>Start group 1 for 50km</v>
      </c>
      <c r="H33" s="4" t="str">
        <f t="shared" si="4"/>
        <v>Start group 1 for 100km</v>
      </c>
    </row>
    <row r="34" spans="1:8">
      <c r="A34" s="132">
        <v>32</v>
      </c>
      <c r="B34" s="74" t="s">
        <v>12649</v>
      </c>
      <c r="C34" s="74" t="s">
        <v>12650</v>
      </c>
      <c r="D34" s="75">
        <v>0.21342592592592591</v>
      </c>
      <c r="E34" s="37">
        <f t="shared" si="1"/>
        <v>0.14096916299559473</v>
      </c>
      <c r="F34" s="37">
        <f t="shared" si="2"/>
        <v>0.15756434400502189</v>
      </c>
      <c r="G34" s="11" t="str">
        <f t="shared" si="3"/>
        <v>Start group 1 for 50km</v>
      </c>
      <c r="H34" s="4" t="str">
        <f t="shared" si="4"/>
        <v>Start group 1 for 100km</v>
      </c>
    </row>
    <row r="35" spans="1:8">
      <c r="A35" s="132">
        <v>33</v>
      </c>
      <c r="B35" s="74" t="s">
        <v>11008</v>
      </c>
      <c r="C35" s="74" t="s">
        <v>12651</v>
      </c>
      <c r="D35" s="75">
        <v>0.2154513888888889</v>
      </c>
      <c r="E35" s="37">
        <f t="shared" si="1"/>
        <v>0.14537444933920704</v>
      </c>
      <c r="F35" s="37">
        <f t="shared" si="2"/>
        <v>0.16854990583804144</v>
      </c>
      <c r="G35" s="11" t="str">
        <f t="shared" si="3"/>
        <v>Start group 1 for 50km</v>
      </c>
      <c r="H35" s="4" t="str">
        <f t="shared" si="4"/>
        <v>Start group 1 for 100km</v>
      </c>
    </row>
    <row r="36" spans="1:8">
      <c r="A36" s="132">
        <v>34</v>
      </c>
      <c r="B36" s="74" t="s">
        <v>12652</v>
      </c>
      <c r="C36" s="74" t="s">
        <v>12162</v>
      </c>
      <c r="D36" s="75">
        <v>0.21618055555555557</v>
      </c>
      <c r="E36" s="37">
        <f t="shared" si="1"/>
        <v>0.14977973568281938</v>
      </c>
      <c r="F36" s="37">
        <f t="shared" si="2"/>
        <v>0.17250470809792848</v>
      </c>
      <c r="G36" s="11" t="str">
        <f t="shared" si="3"/>
        <v>Start group 1 for 50km</v>
      </c>
      <c r="H36" s="4" t="str">
        <f t="shared" si="4"/>
        <v>Start group 1 for 100km</v>
      </c>
    </row>
    <row r="37" spans="1:8" ht="15" customHeight="1">
      <c r="A37" s="132">
        <v>35</v>
      </c>
      <c r="B37" s="74" t="s">
        <v>11503</v>
      </c>
      <c r="C37" s="74" t="s">
        <v>12653</v>
      </c>
      <c r="D37" s="75">
        <v>0.2162847222222222</v>
      </c>
      <c r="E37" s="37">
        <f t="shared" si="1"/>
        <v>0.15418502202643172</v>
      </c>
      <c r="F37" s="37">
        <f t="shared" si="2"/>
        <v>0.17306967984934082</v>
      </c>
      <c r="G37" s="11" t="str">
        <f t="shared" si="3"/>
        <v>Start group 1 for 50km</v>
      </c>
      <c r="H37" s="4" t="str">
        <f t="shared" si="4"/>
        <v>Start group 1 for 100km</v>
      </c>
    </row>
    <row r="38" spans="1:8">
      <c r="A38" s="132">
        <v>36</v>
      </c>
      <c r="B38" s="74" t="s">
        <v>11671</v>
      </c>
      <c r="C38" s="74" t="s">
        <v>12192</v>
      </c>
      <c r="D38" s="75">
        <v>0.21689814814814815</v>
      </c>
      <c r="E38" s="37">
        <f t="shared" si="1"/>
        <v>0.15859030837004406</v>
      </c>
      <c r="F38" s="37">
        <f t="shared" si="2"/>
        <v>0.17639673571876954</v>
      </c>
      <c r="G38" s="11" t="str">
        <f t="shared" si="3"/>
        <v>Start group 1 for 50km</v>
      </c>
      <c r="H38" s="4" t="str">
        <f t="shared" si="4"/>
        <v>Start group 1 for 100km</v>
      </c>
    </row>
    <row r="39" spans="1:8">
      <c r="A39" s="132">
        <v>37</v>
      </c>
      <c r="B39" s="74" t="s">
        <v>11295</v>
      </c>
      <c r="C39" s="74" t="s">
        <v>12654</v>
      </c>
      <c r="D39" s="75">
        <v>0.2177662037037037</v>
      </c>
      <c r="E39" s="37">
        <f t="shared" si="1"/>
        <v>0.16299559471365638</v>
      </c>
      <c r="F39" s="37">
        <f t="shared" si="2"/>
        <v>0.18110483364720645</v>
      </c>
      <c r="G39" s="11" t="str">
        <f t="shared" si="3"/>
        <v>Start group 1 for 50km</v>
      </c>
      <c r="H39" s="4" t="str">
        <f t="shared" si="4"/>
        <v>Start group 1 for 100km</v>
      </c>
    </row>
    <row r="40" spans="1:8">
      <c r="A40" s="132">
        <v>38</v>
      </c>
      <c r="B40" s="74" t="s">
        <v>11295</v>
      </c>
      <c r="C40" s="74" t="s">
        <v>12655</v>
      </c>
      <c r="D40" s="75">
        <v>0.21915509259259258</v>
      </c>
      <c r="E40" s="37">
        <f t="shared" si="1"/>
        <v>0.16740088105726872</v>
      </c>
      <c r="F40" s="37">
        <f t="shared" si="2"/>
        <v>0.18863779033270553</v>
      </c>
      <c r="G40" s="11" t="str">
        <f t="shared" si="3"/>
        <v>Start group 1 for 50km</v>
      </c>
      <c r="H40" s="4" t="str">
        <f t="shared" si="4"/>
        <v>Start group 1 for 100km</v>
      </c>
    </row>
    <row r="41" spans="1:8">
      <c r="A41" s="132">
        <v>39</v>
      </c>
      <c r="B41" s="74" t="s">
        <v>11765</v>
      </c>
      <c r="C41" s="74" t="s">
        <v>11441</v>
      </c>
      <c r="D41" s="75">
        <v>0.2194675925925926</v>
      </c>
      <c r="E41" s="37">
        <f t="shared" si="1"/>
        <v>0.17180616740088106</v>
      </c>
      <c r="F41" s="37">
        <f t="shared" si="2"/>
        <v>0.19033270558694299</v>
      </c>
      <c r="G41" s="11" t="str">
        <f t="shared" si="3"/>
        <v>Start group 1 for 50km</v>
      </c>
      <c r="H41" s="4" t="str">
        <f t="shared" si="4"/>
        <v>Start group 1 for 100km</v>
      </c>
    </row>
    <row r="42" spans="1:8">
      <c r="A42" s="132">
        <v>40</v>
      </c>
      <c r="B42" s="74" t="s">
        <v>11305</v>
      </c>
      <c r="C42" s="74" t="s">
        <v>12656</v>
      </c>
      <c r="D42" s="75">
        <v>0.22021990740740741</v>
      </c>
      <c r="E42" s="37">
        <f t="shared" si="1"/>
        <v>0.1762114537444934</v>
      </c>
      <c r="F42" s="37">
        <f t="shared" si="2"/>
        <v>0.19441305712492157</v>
      </c>
      <c r="G42" s="11" t="str">
        <f t="shared" si="3"/>
        <v>Start group 1 for 50km</v>
      </c>
      <c r="H42" s="4" t="str">
        <f t="shared" si="4"/>
        <v>Start group 1 for 100km</v>
      </c>
    </row>
    <row r="43" spans="1:8">
      <c r="A43" s="132">
        <v>41</v>
      </c>
      <c r="B43" s="74" t="s">
        <v>12458</v>
      </c>
      <c r="C43" s="74" t="s">
        <v>12657</v>
      </c>
      <c r="D43" s="75">
        <v>0.22193287037037038</v>
      </c>
      <c r="E43" s="37">
        <f t="shared" si="1"/>
        <v>0.18061674008810572</v>
      </c>
      <c r="F43" s="37">
        <f t="shared" si="2"/>
        <v>0.20370370370370364</v>
      </c>
      <c r="G43" s="11" t="str">
        <f t="shared" si="3"/>
        <v>Start group 1 for 50km</v>
      </c>
      <c r="H43" s="4" t="str">
        <f t="shared" si="4"/>
        <v>Start group 1 for 100km</v>
      </c>
    </row>
    <row r="44" spans="1:8">
      <c r="A44" s="132">
        <v>42</v>
      </c>
      <c r="B44" s="74" t="s">
        <v>11413</v>
      </c>
      <c r="C44" s="74" t="s">
        <v>12658</v>
      </c>
      <c r="D44" s="75">
        <v>0.22268518518518518</v>
      </c>
      <c r="E44" s="37">
        <f t="shared" si="1"/>
        <v>0.18502202643171806</v>
      </c>
      <c r="F44" s="37">
        <f t="shared" si="2"/>
        <v>0.20778405524168242</v>
      </c>
      <c r="G44" s="11" t="str">
        <f t="shared" si="3"/>
        <v>Start group 1 for 50km</v>
      </c>
      <c r="H44" s="4" t="str">
        <f t="shared" si="4"/>
        <v>Start group 1 for 100km</v>
      </c>
    </row>
    <row r="45" spans="1:8">
      <c r="A45" s="132">
        <v>43</v>
      </c>
      <c r="B45" s="74" t="s">
        <v>11835</v>
      </c>
      <c r="C45" s="74" t="s">
        <v>12659</v>
      </c>
      <c r="D45" s="75">
        <v>0.22293981481481481</v>
      </c>
      <c r="E45" s="37">
        <f t="shared" si="1"/>
        <v>0.1894273127753304</v>
      </c>
      <c r="F45" s="37">
        <f t="shared" si="2"/>
        <v>0.20916509730069063</v>
      </c>
      <c r="G45" s="11" t="str">
        <f t="shared" si="3"/>
        <v>Start group 1 for 50km</v>
      </c>
      <c r="H45" s="4" t="str">
        <f t="shared" si="4"/>
        <v>Start group 1 for 100km</v>
      </c>
    </row>
    <row r="46" spans="1:8">
      <c r="A46" s="132">
        <v>44</v>
      </c>
      <c r="B46" s="74" t="s">
        <v>11069</v>
      </c>
      <c r="C46" s="74" t="s">
        <v>11070</v>
      </c>
      <c r="D46" s="75">
        <v>0.22321759259259258</v>
      </c>
      <c r="E46" s="37">
        <f t="shared" si="1"/>
        <v>0.19383259911894274</v>
      </c>
      <c r="F46" s="37">
        <f t="shared" si="2"/>
        <v>0.21067168863779034</v>
      </c>
      <c r="G46" s="11" t="str">
        <f t="shared" si="3"/>
        <v>Start group 1 for 50km</v>
      </c>
      <c r="H46" s="4" t="str">
        <f t="shared" si="4"/>
        <v>Start group 1 for 100km</v>
      </c>
    </row>
    <row r="47" spans="1:8" ht="15" customHeight="1">
      <c r="A47" s="132">
        <v>45</v>
      </c>
      <c r="B47" s="74" t="s">
        <v>12660</v>
      </c>
      <c r="C47" s="74" t="s">
        <v>11597</v>
      </c>
      <c r="D47" s="75">
        <v>0.22399305555555557</v>
      </c>
      <c r="E47" s="37">
        <f t="shared" si="1"/>
        <v>0.19823788546255505</v>
      </c>
      <c r="F47" s="37">
        <f t="shared" si="2"/>
        <v>0.21487758945386068</v>
      </c>
      <c r="G47" s="11" t="str">
        <f t="shared" si="3"/>
        <v>Start group 1 for 50km</v>
      </c>
      <c r="H47" s="4" t="str">
        <f t="shared" si="4"/>
        <v>Start group 1 for 100km</v>
      </c>
    </row>
    <row r="48" spans="1:8">
      <c r="A48" s="132">
        <v>46</v>
      </c>
      <c r="B48" s="74" t="s">
        <v>11010</v>
      </c>
      <c r="C48" s="74" t="s">
        <v>12661</v>
      </c>
      <c r="D48" s="75">
        <v>0.22578703703703704</v>
      </c>
      <c r="E48" s="37">
        <f t="shared" si="1"/>
        <v>0.20264317180616739</v>
      </c>
      <c r="F48" s="37">
        <f t="shared" si="2"/>
        <v>0.22460765850596356</v>
      </c>
      <c r="G48" s="11" t="str">
        <f t="shared" si="3"/>
        <v>Start group 1 for 50km</v>
      </c>
      <c r="H48" s="4" t="str">
        <f t="shared" si="4"/>
        <v>Start group 1 for 100km</v>
      </c>
    </row>
    <row r="49" spans="1:8">
      <c r="A49" s="132">
        <v>47</v>
      </c>
      <c r="B49" s="74" t="s">
        <v>11052</v>
      </c>
      <c r="C49" s="74" t="s">
        <v>12662</v>
      </c>
      <c r="D49" s="75">
        <v>0.22711805555555556</v>
      </c>
      <c r="E49" s="37">
        <f t="shared" si="1"/>
        <v>0.20704845814977973</v>
      </c>
      <c r="F49" s="37">
        <f t="shared" si="2"/>
        <v>0.23182674199623357</v>
      </c>
      <c r="G49" s="11" t="str">
        <f t="shared" si="3"/>
        <v>Start group 1 for 50km</v>
      </c>
      <c r="H49" s="4" t="str">
        <f t="shared" si="4"/>
        <v>Start group 2 for 100km</v>
      </c>
    </row>
    <row r="50" spans="1:8">
      <c r="A50" s="132">
        <v>48</v>
      </c>
      <c r="B50" s="74" t="s">
        <v>12183</v>
      </c>
      <c r="C50" s="74" t="s">
        <v>12663</v>
      </c>
      <c r="D50" s="75">
        <v>0.2273263888888889</v>
      </c>
      <c r="E50" s="37">
        <f t="shared" si="1"/>
        <v>0.21145374449339208</v>
      </c>
      <c r="F50" s="37">
        <f t="shared" si="2"/>
        <v>0.23295668549905846</v>
      </c>
      <c r="G50" s="11" t="str">
        <f t="shared" si="3"/>
        <v>Start group 1 for 50km</v>
      </c>
      <c r="H50" s="4" t="str">
        <f t="shared" si="4"/>
        <v>Start group 2 for 100km</v>
      </c>
    </row>
    <row r="51" spans="1:8">
      <c r="A51" s="132">
        <v>49</v>
      </c>
      <c r="B51" s="74" t="s">
        <v>11046</v>
      </c>
      <c r="C51" s="74" t="s">
        <v>11079</v>
      </c>
      <c r="D51" s="75">
        <v>0.22849537037037038</v>
      </c>
      <c r="E51" s="37">
        <f t="shared" si="1"/>
        <v>0.21585903083700442</v>
      </c>
      <c r="F51" s="37">
        <f t="shared" si="2"/>
        <v>0.23929692404268685</v>
      </c>
      <c r="G51" s="11" t="str">
        <f t="shared" si="3"/>
        <v>Start group 1 for 50km</v>
      </c>
      <c r="H51" s="4" t="str">
        <f t="shared" si="4"/>
        <v>Start group 2 for 100km</v>
      </c>
    </row>
    <row r="52" spans="1:8">
      <c r="A52" s="132">
        <v>50</v>
      </c>
      <c r="B52" s="74" t="s">
        <v>11184</v>
      </c>
      <c r="C52" s="74" t="s">
        <v>12666</v>
      </c>
      <c r="D52" s="75">
        <v>0.22886574074074073</v>
      </c>
      <c r="E52" s="37">
        <f t="shared" si="1"/>
        <v>0.22026431718061673</v>
      </c>
      <c r="F52" s="37">
        <f t="shared" si="2"/>
        <v>0.24130571249215316</v>
      </c>
      <c r="G52" s="11" t="str">
        <f t="shared" si="3"/>
        <v>Start group 1 for 50km</v>
      </c>
      <c r="H52" s="4" t="str">
        <f t="shared" si="4"/>
        <v>Start group 2 for 100km</v>
      </c>
    </row>
    <row r="53" spans="1:8">
      <c r="A53" s="132">
        <v>51</v>
      </c>
      <c r="B53" s="74" t="s">
        <v>11091</v>
      </c>
      <c r="C53" s="74" t="s">
        <v>11639</v>
      </c>
      <c r="D53" s="75">
        <v>0.2303587962962963</v>
      </c>
      <c r="E53" s="37">
        <f t="shared" si="1"/>
        <v>0.22466960352422907</v>
      </c>
      <c r="F53" s="37">
        <f t="shared" si="2"/>
        <v>0.24940364092906456</v>
      </c>
      <c r="G53" s="11" t="str">
        <f t="shared" si="3"/>
        <v>Start group 1 for 50km</v>
      </c>
      <c r="H53" s="4" t="str">
        <f t="shared" si="4"/>
        <v>Start group 2 for 100km</v>
      </c>
    </row>
    <row r="54" spans="1:8">
      <c r="A54" s="132">
        <v>52</v>
      </c>
      <c r="B54" s="74" t="s">
        <v>12664</v>
      </c>
      <c r="C54" s="74" t="s">
        <v>12665</v>
      </c>
      <c r="D54" s="75">
        <v>0.23047453703703705</v>
      </c>
      <c r="E54" s="37">
        <f t="shared" si="1"/>
        <v>0.22907488986784141</v>
      </c>
      <c r="F54" s="37">
        <f t="shared" si="2"/>
        <v>0.2500313873195229</v>
      </c>
      <c r="G54" s="11" t="str">
        <f t="shared" si="3"/>
        <v>Start group 1 for 50km</v>
      </c>
      <c r="H54" s="4" t="str">
        <f t="shared" si="4"/>
        <v>Start group 2 for 100km</v>
      </c>
    </row>
    <row r="55" spans="1:8">
      <c r="A55" s="132">
        <v>53</v>
      </c>
      <c r="B55" s="74" t="s">
        <v>11091</v>
      </c>
      <c r="C55" s="74" t="s">
        <v>12667</v>
      </c>
      <c r="D55" s="75">
        <v>0.23081018518518517</v>
      </c>
      <c r="E55" s="37">
        <f t="shared" si="1"/>
        <v>0.23348017621145375</v>
      </c>
      <c r="F55" s="37">
        <f t="shared" si="2"/>
        <v>0.25185185185185188</v>
      </c>
      <c r="G55" s="11" t="str">
        <f t="shared" si="3"/>
        <v>Start group 1 for 50km</v>
      </c>
      <c r="H55" s="4" t="str">
        <f t="shared" si="4"/>
        <v>Start group 2 for 100km</v>
      </c>
    </row>
    <row r="56" spans="1:8">
      <c r="A56" s="132">
        <v>54</v>
      </c>
      <c r="B56" s="74" t="s">
        <v>11295</v>
      </c>
      <c r="C56" s="74" t="s">
        <v>12668</v>
      </c>
      <c r="D56" s="75">
        <v>0.23091435185185186</v>
      </c>
      <c r="E56" s="37">
        <f t="shared" si="1"/>
        <v>0.23788546255506607</v>
      </c>
      <c r="F56" s="37">
        <f t="shared" si="2"/>
        <v>0.25241682360326423</v>
      </c>
      <c r="G56" s="11" t="str">
        <f t="shared" si="3"/>
        <v>Start group 1 for 50km</v>
      </c>
      <c r="H56" s="4" t="str">
        <f t="shared" si="4"/>
        <v>Start group 2 for 100km</v>
      </c>
    </row>
    <row r="57" spans="1:8">
      <c r="A57" s="132">
        <v>55</v>
      </c>
      <c r="B57" s="74" t="s">
        <v>11121</v>
      </c>
      <c r="C57" s="74" t="s">
        <v>12669</v>
      </c>
      <c r="D57" s="75">
        <v>0.23098379629629628</v>
      </c>
      <c r="E57" s="37">
        <f t="shared" si="1"/>
        <v>0.24229074889867841</v>
      </c>
      <c r="F57" s="37">
        <f t="shared" si="2"/>
        <v>0.25279347143753927</v>
      </c>
      <c r="G57" s="11" t="str">
        <f t="shared" si="3"/>
        <v>Start group 1 for 50km</v>
      </c>
      <c r="H57" s="4" t="str">
        <f t="shared" si="4"/>
        <v>Start group 2 for 100km</v>
      </c>
    </row>
    <row r="58" spans="1:8">
      <c r="A58" s="132">
        <v>56</v>
      </c>
      <c r="B58" s="74" t="s">
        <v>11120</v>
      </c>
      <c r="C58" s="74" t="s">
        <v>12670</v>
      </c>
      <c r="D58" s="75">
        <v>0.23215277777777776</v>
      </c>
      <c r="E58" s="37">
        <f t="shared" si="1"/>
        <v>0.24669603524229075</v>
      </c>
      <c r="F58" s="37">
        <f t="shared" si="2"/>
        <v>0.25913370998116764</v>
      </c>
      <c r="G58" s="11" t="str">
        <f t="shared" si="3"/>
        <v>Start group 1 for 50km</v>
      </c>
      <c r="H58" s="4" t="str">
        <f t="shared" si="4"/>
        <v>Start group 2 for 100km</v>
      </c>
    </row>
    <row r="59" spans="1:8">
      <c r="A59" s="132">
        <v>57</v>
      </c>
      <c r="B59" s="74" t="s">
        <v>11034</v>
      </c>
      <c r="C59" s="74" t="s">
        <v>12671</v>
      </c>
      <c r="D59" s="75">
        <v>0.23224537037037038</v>
      </c>
      <c r="E59" s="37">
        <f t="shared" si="1"/>
        <v>0.25110132158590309</v>
      </c>
      <c r="F59" s="37">
        <f t="shared" si="2"/>
        <v>0.25963590709353424</v>
      </c>
      <c r="G59" s="11" t="str">
        <f t="shared" si="3"/>
        <v>Start group 1 for 50km</v>
      </c>
      <c r="H59" s="4" t="str">
        <f t="shared" si="4"/>
        <v>Start group 2 for 100km</v>
      </c>
    </row>
    <row r="60" spans="1:8">
      <c r="A60" s="132">
        <v>58</v>
      </c>
      <c r="B60" s="74" t="s">
        <v>11008</v>
      </c>
      <c r="C60" s="74" t="s">
        <v>12672</v>
      </c>
      <c r="D60" s="75">
        <v>0.23331018518518518</v>
      </c>
      <c r="E60" s="37">
        <f t="shared" si="1"/>
        <v>0.25550660792951541</v>
      </c>
      <c r="F60" s="37">
        <f t="shared" si="2"/>
        <v>0.26541117388575008</v>
      </c>
      <c r="G60" s="11" t="str">
        <f t="shared" si="3"/>
        <v>Start group 1 for 50km</v>
      </c>
      <c r="H60" s="4" t="str">
        <f t="shared" si="4"/>
        <v>Start group 2 for 100km</v>
      </c>
    </row>
    <row r="61" spans="1:8">
      <c r="A61" s="132">
        <v>59</v>
      </c>
      <c r="B61" s="74" t="s">
        <v>11046</v>
      </c>
      <c r="C61" s="74" t="s">
        <v>12673</v>
      </c>
      <c r="D61" s="75">
        <v>0.23340277777777776</v>
      </c>
      <c r="E61" s="37">
        <f t="shared" si="1"/>
        <v>0.25991189427312777</v>
      </c>
      <c r="F61" s="37">
        <f t="shared" si="2"/>
        <v>0.26591337099811685</v>
      </c>
      <c r="G61" s="11" t="str">
        <f t="shared" si="3"/>
        <v>Start group 1 for 50km</v>
      </c>
      <c r="H61" s="4" t="str">
        <f t="shared" si="4"/>
        <v>Start group 2 for 100km</v>
      </c>
    </row>
    <row r="62" spans="1:8">
      <c r="A62" s="132">
        <v>60</v>
      </c>
      <c r="B62" s="74" t="s">
        <v>12674</v>
      </c>
      <c r="C62" s="74" t="s">
        <v>12675</v>
      </c>
      <c r="D62" s="75">
        <v>0.23364583333333333</v>
      </c>
      <c r="E62" s="37">
        <f t="shared" si="1"/>
        <v>0.26431718061674009</v>
      </c>
      <c r="F62" s="37">
        <f t="shared" si="2"/>
        <v>0.26723163841807906</v>
      </c>
      <c r="G62" s="11" t="str">
        <f t="shared" si="3"/>
        <v>Start group 1 for 50km</v>
      </c>
      <c r="H62" s="4" t="str">
        <f t="shared" si="4"/>
        <v>Start group 2 for 100km</v>
      </c>
    </row>
    <row r="63" spans="1:8">
      <c r="A63" s="132">
        <v>61</v>
      </c>
      <c r="B63" s="74" t="s">
        <v>12676</v>
      </c>
      <c r="C63" s="74" t="s">
        <v>12677</v>
      </c>
      <c r="D63" s="75">
        <v>0.2338888888888889</v>
      </c>
      <c r="E63" s="37">
        <f t="shared" si="1"/>
        <v>0.2687224669603524</v>
      </c>
      <c r="F63" s="37">
        <f t="shared" si="2"/>
        <v>0.26854990583804145</v>
      </c>
      <c r="G63" s="11" t="str">
        <f t="shared" si="3"/>
        <v>Start group 1 for 50km</v>
      </c>
      <c r="H63" s="4" t="str">
        <f t="shared" si="4"/>
        <v>Start group 2 for 100km</v>
      </c>
    </row>
    <row r="64" spans="1:8">
      <c r="A64" s="132">
        <v>62</v>
      </c>
      <c r="B64" s="74" t="s">
        <v>11463</v>
      </c>
      <c r="C64" s="74" t="s">
        <v>12678</v>
      </c>
      <c r="D64" s="75">
        <v>0.23449074074074075</v>
      </c>
      <c r="E64" s="37">
        <f t="shared" si="1"/>
        <v>0.27312775330396477</v>
      </c>
      <c r="F64" s="37">
        <f t="shared" si="2"/>
        <v>0.27181418706842442</v>
      </c>
      <c r="G64" s="11" t="str">
        <f t="shared" si="3"/>
        <v>Start group 1 for 50km</v>
      </c>
      <c r="H64" s="4" t="str">
        <f t="shared" si="4"/>
        <v>Start group 2 for 100km</v>
      </c>
    </row>
    <row r="65" spans="1:8">
      <c r="A65" s="132">
        <v>63</v>
      </c>
      <c r="B65" s="74" t="s">
        <v>11016</v>
      </c>
      <c r="C65" s="74" t="s">
        <v>12679</v>
      </c>
      <c r="D65" s="75">
        <v>0.23472222222222219</v>
      </c>
      <c r="E65" s="37">
        <f t="shared" si="1"/>
        <v>0.27753303964757708</v>
      </c>
      <c r="F65" s="37">
        <f t="shared" si="2"/>
        <v>0.27306967984934089</v>
      </c>
      <c r="G65" s="11" t="str">
        <f t="shared" si="3"/>
        <v>Start group 1 for 50km</v>
      </c>
      <c r="H65" s="4" t="str">
        <f t="shared" si="4"/>
        <v>Start group 2 for 100km</v>
      </c>
    </row>
    <row r="66" spans="1:8">
      <c r="A66" s="132">
        <v>64</v>
      </c>
      <c r="B66" s="74" t="s">
        <v>11499</v>
      </c>
      <c r="C66" s="74" t="s">
        <v>12681</v>
      </c>
      <c r="D66" s="75">
        <v>0.23579861111111111</v>
      </c>
      <c r="E66" s="37">
        <f t="shared" si="1"/>
        <v>0.28193832599118945</v>
      </c>
      <c r="F66" s="37">
        <f t="shared" si="2"/>
        <v>0.27890772128060271</v>
      </c>
      <c r="G66" s="11" t="str">
        <f t="shared" si="3"/>
        <v>Start group 1 for 50km</v>
      </c>
      <c r="H66" s="4" t="str">
        <f t="shared" si="4"/>
        <v>Start group 2 for 100km</v>
      </c>
    </row>
    <row r="67" spans="1:8" ht="15" customHeight="1">
      <c r="A67" s="132">
        <v>65</v>
      </c>
      <c r="B67" s="74" t="s">
        <v>11103</v>
      </c>
      <c r="C67" s="74" t="s">
        <v>12680</v>
      </c>
      <c r="D67" s="75">
        <v>0.23623842592592592</v>
      </c>
      <c r="E67" s="37">
        <f t="shared" si="1"/>
        <v>0.28634361233480177</v>
      </c>
      <c r="F67" s="37">
        <f t="shared" si="2"/>
        <v>0.28129315756434403</v>
      </c>
      <c r="G67" s="11" t="str">
        <f t="shared" si="3"/>
        <v>Start group 1 for 50km</v>
      </c>
      <c r="H67" s="4" t="str">
        <f t="shared" si="4"/>
        <v>Start group 2 for 100km</v>
      </c>
    </row>
    <row r="68" spans="1:8">
      <c r="A68" s="132">
        <v>66</v>
      </c>
      <c r="B68" s="74" t="s">
        <v>11140</v>
      </c>
      <c r="C68" s="74" t="s">
        <v>12682</v>
      </c>
      <c r="D68" s="75">
        <v>0.23644675925925926</v>
      </c>
      <c r="E68" s="37">
        <f t="shared" ref="E68:E131" si="5">A68/227</f>
        <v>0.29074889867841408</v>
      </c>
      <c r="F68" s="37">
        <f t="shared" ref="F68:F131" si="6">((HOUR(D68)*60+MINUTE(D68)+SECOND(D68)/60)-(HOUR($D$3)*60+MINUTE($D$3)+SECOND($D$3)/60))/(HOUR($D$3)*60+MINUTE($D$3)+SECOND($D$3)/60)</f>
        <v>0.28242310106716895</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132">
        <v>67</v>
      </c>
      <c r="B69" s="74" t="s">
        <v>11071</v>
      </c>
      <c r="C69" s="74" t="s">
        <v>11072</v>
      </c>
      <c r="D69" s="75">
        <v>0.23652777777777778</v>
      </c>
      <c r="E69" s="37">
        <f t="shared" si="5"/>
        <v>0.29515418502202645</v>
      </c>
      <c r="F69" s="37">
        <f t="shared" si="6"/>
        <v>0.28286252354048974</v>
      </c>
      <c r="G69" s="11" t="str">
        <f t="shared" si="7"/>
        <v>Start group 1 for 50km</v>
      </c>
      <c r="H69" s="4" t="str">
        <f t="shared" si="8"/>
        <v>Start group 2 for 100km</v>
      </c>
    </row>
    <row r="70" spans="1:8">
      <c r="A70" s="132">
        <v>68</v>
      </c>
      <c r="B70" s="74" t="s">
        <v>11256</v>
      </c>
      <c r="C70" s="74" t="s">
        <v>11385</v>
      </c>
      <c r="D70" s="75">
        <v>0.23653935185185185</v>
      </c>
      <c r="E70" s="37">
        <f t="shared" si="5"/>
        <v>0.29955947136563876</v>
      </c>
      <c r="F70" s="37">
        <f t="shared" si="6"/>
        <v>0.28292529817953549</v>
      </c>
      <c r="G70" s="11" t="str">
        <f t="shared" si="7"/>
        <v>Start group 1 for 50km</v>
      </c>
      <c r="H70" s="4" t="str">
        <f t="shared" si="8"/>
        <v>Start group 2 for 100km</v>
      </c>
    </row>
    <row r="71" spans="1:8">
      <c r="A71" s="132">
        <v>69</v>
      </c>
      <c r="B71" s="74" t="s">
        <v>11099</v>
      </c>
      <c r="C71" s="74" t="s">
        <v>11100</v>
      </c>
      <c r="D71" s="75">
        <v>0.23665509259259257</v>
      </c>
      <c r="E71" s="37">
        <f t="shared" si="5"/>
        <v>0.30396475770925108</v>
      </c>
      <c r="F71" s="37">
        <f t="shared" si="6"/>
        <v>0.28355304456999381</v>
      </c>
      <c r="G71" s="11" t="str">
        <f t="shared" si="7"/>
        <v>Start group 1 for 50km</v>
      </c>
      <c r="H71" s="4" t="str">
        <f t="shared" si="8"/>
        <v>Start group 2 for 100km</v>
      </c>
    </row>
    <row r="72" spans="1:8">
      <c r="A72" s="132">
        <v>70</v>
      </c>
      <c r="B72" s="74" t="s">
        <v>11120</v>
      </c>
      <c r="C72" s="74" t="s">
        <v>12683</v>
      </c>
      <c r="D72" s="75">
        <v>0.23715277777777777</v>
      </c>
      <c r="E72" s="37">
        <f t="shared" si="5"/>
        <v>0.30837004405286345</v>
      </c>
      <c r="F72" s="37">
        <f t="shared" si="6"/>
        <v>0.28625235404896421</v>
      </c>
      <c r="G72" s="11" t="str">
        <f t="shared" si="7"/>
        <v>Start group 1 for 50km</v>
      </c>
      <c r="H72" s="4" t="str">
        <f t="shared" si="8"/>
        <v>Start group 2 for 100km</v>
      </c>
    </row>
    <row r="73" spans="1:8">
      <c r="A73" s="132">
        <v>71</v>
      </c>
      <c r="B73" s="74" t="s">
        <v>11118</v>
      </c>
      <c r="C73" s="74" t="s">
        <v>11119</v>
      </c>
      <c r="D73" s="75">
        <v>0.23717592592592593</v>
      </c>
      <c r="E73" s="37">
        <f t="shared" si="5"/>
        <v>0.31277533039647576</v>
      </c>
      <c r="F73" s="37">
        <f t="shared" si="6"/>
        <v>0.28637790332705598</v>
      </c>
      <c r="G73" s="11" t="str">
        <f t="shared" si="7"/>
        <v>Start group 1 for 50km</v>
      </c>
      <c r="H73" s="4" t="str">
        <f t="shared" si="8"/>
        <v>Start group 2 for 100km</v>
      </c>
    </row>
    <row r="74" spans="1:8">
      <c r="A74" s="132">
        <v>72</v>
      </c>
      <c r="B74" s="74" t="s">
        <v>11357</v>
      </c>
      <c r="C74" s="74" t="s">
        <v>12229</v>
      </c>
      <c r="D74" s="75">
        <v>0.23785879629629628</v>
      </c>
      <c r="E74" s="37">
        <f t="shared" si="5"/>
        <v>0.31718061674008813</v>
      </c>
      <c r="F74" s="37">
        <f t="shared" si="6"/>
        <v>0.29008160703075953</v>
      </c>
      <c r="G74" s="11" t="str">
        <f t="shared" si="7"/>
        <v>Start group 1 for 50km</v>
      </c>
      <c r="H74" s="4" t="str">
        <f t="shared" si="8"/>
        <v>Start group 2 for 100km</v>
      </c>
    </row>
    <row r="75" spans="1:8">
      <c r="A75" s="132">
        <v>73</v>
      </c>
      <c r="B75" s="74" t="s">
        <v>12684</v>
      </c>
      <c r="C75" s="74" t="s">
        <v>12685</v>
      </c>
      <c r="D75" s="75">
        <v>0.2384375</v>
      </c>
      <c r="E75" s="37">
        <f t="shared" si="5"/>
        <v>0.32158590308370044</v>
      </c>
      <c r="F75" s="37">
        <f t="shared" si="6"/>
        <v>0.29322033898305094</v>
      </c>
      <c r="G75" s="11" t="str">
        <f t="shared" si="7"/>
        <v>Start group 1 for 50km</v>
      </c>
      <c r="H75" s="4" t="str">
        <f t="shared" si="8"/>
        <v>Start group 2 for 100km</v>
      </c>
    </row>
    <row r="76" spans="1:8">
      <c r="A76" s="132">
        <v>74</v>
      </c>
      <c r="B76" s="74" t="s">
        <v>12686</v>
      </c>
      <c r="C76" s="74" t="s">
        <v>12687</v>
      </c>
      <c r="D76" s="75">
        <v>0.23853009259259261</v>
      </c>
      <c r="E76" s="37">
        <f t="shared" si="5"/>
        <v>0.32599118942731276</v>
      </c>
      <c r="F76" s="37">
        <f t="shared" si="6"/>
        <v>0.29372253609541749</v>
      </c>
      <c r="G76" s="11" t="str">
        <f t="shared" si="7"/>
        <v>Start group 1 for 50km</v>
      </c>
      <c r="H76" s="4" t="str">
        <f t="shared" si="8"/>
        <v>Start group 2 for 100km</v>
      </c>
    </row>
    <row r="77" spans="1:8">
      <c r="A77" s="132">
        <v>75</v>
      </c>
      <c r="B77" s="74" t="s">
        <v>11018</v>
      </c>
      <c r="C77" s="74" t="s">
        <v>12688</v>
      </c>
      <c r="D77" s="75">
        <v>0.23863425925925927</v>
      </c>
      <c r="E77" s="37">
        <f t="shared" si="5"/>
        <v>0.33039647577092512</v>
      </c>
      <c r="F77" s="37">
        <f t="shared" si="6"/>
        <v>0.29428750784682983</v>
      </c>
      <c r="G77" s="11" t="str">
        <f t="shared" si="7"/>
        <v>Start group 1 for 50km</v>
      </c>
      <c r="H77" s="4" t="str">
        <f t="shared" si="8"/>
        <v>Start group 2 for 100km</v>
      </c>
    </row>
    <row r="78" spans="1:8">
      <c r="A78" s="132">
        <v>76</v>
      </c>
      <c r="B78" s="74" t="s">
        <v>11076</v>
      </c>
      <c r="C78" s="74" t="s">
        <v>11183</v>
      </c>
      <c r="D78" s="75">
        <v>0.24009259259259261</v>
      </c>
      <c r="E78" s="37">
        <f t="shared" si="5"/>
        <v>0.33480176211453744</v>
      </c>
      <c r="F78" s="37">
        <f t="shared" si="6"/>
        <v>0.30219711236660396</v>
      </c>
      <c r="G78" s="11" t="str">
        <f t="shared" si="7"/>
        <v>Start group 1 for 50km</v>
      </c>
      <c r="H78" s="4" t="str">
        <f t="shared" si="8"/>
        <v>Start group 2 for 100km</v>
      </c>
    </row>
    <row r="79" spans="1:8">
      <c r="A79" s="132">
        <v>77</v>
      </c>
      <c r="B79" s="74" t="s">
        <v>11265</v>
      </c>
      <c r="C79" s="74" t="s">
        <v>12689</v>
      </c>
      <c r="D79" s="75">
        <v>0.24111111111111114</v>
      </c>
      <c r="E79" s="37">
        <f t="shared" si="5"/>
        <v>0.33920704845814981</v>
      </c>
      <c r="F79" s="37">
        <f t="shared" si="6"/>
        <v>0.30772128060263648</v>
      </c>
      <c r="G79" s="11" t="str">
        <f t="shared" si="7"/>
        <v>Start group 1 for 50km</v>
      </c>
      <c r="H79" s="4" t="str">
        <f t="shared" si="8"/>
        <v>Start group 2 for 100km</v>
      </c>
    </row>
    <row r="80" spans="1:8">
      <c r="A80" s="132">
        <v>78</v>
      </c>
      <c r="B80" s="74" t="s">
        <v>11443</v>
      </c>
      <c r="C80" s="74" t="s">
        <v>12690</v>
      </c>
      <c r="D80" s="75">
        <v>0.24185185185185185</v>
      </c>
      <c r="E80" s="37">
        <f t="shared" si="5"/>
        <v>0.34361233480176212</v>
      </c>
      <c r="F80" s="37">
        <f t="shared" si="6"/>
        <v>0.31173885750156932</v>
      </c>
      <c r="G80" s="11" t="str">
        <f t="shared" si="7"/>
        <v>Start group 1 for 50km</v>
      </c>
      <c r="H80" s="4" t="str">
        <f t="shared" si="8"/>
        <v>Start group 2 for 100km</v>
      </c>
    </row>
    <row r="81" spans="1:8">
      <c r="A81" s="132">
        <v>79</v>
      </c>
      <c r="B81" s="74" t="s">
        <v>11558</v>
      </c>
      <c r="C81" s="74" t="s">
        <v>11359</v>
      </c>
      <c r="D81" s="75">
        <v>0.24203703703703705</v>
      </c>
      <c r="E81" s="37">
        <f t="shared" si="5"/>
        <v>0.34801762114537443</v>
      </c>
      <c r="F81" s="37">
        <f t="shared" si="6"/>
        <v>0.31274325172630268</v>
      </c>
      <c r="G81" s="11" t="str">
        <f t="shared" si="7"/>
        <v>Start group 1 for 50km</v>
      </c>
      <c r="H81" s="4" t="str">
        <f t="shared" si="8"/>
        <v>Start group 2 for 100km</v>
      </c>
    </row>
    <row r="82" spans="1:8">
      <c r="A82" s="132">
        <v>80</v>
      </c>
      <c r="B82" s="74" t="s">
        <v>11295</v>
      </c>
      <c r="C82" s="74" t="s">
        <v>12691</v>
      </c>
      <c r="D82" s="75">
        <v>0.24270833333333333</v>
      </c>
      <c r="E82" s="37">
        <f t="shared" si="5"/>
        <v>0.3524229074889868</v>
      </c>
      <c r="F82" s="37">
        <f t="shared" si="6"/>
        <v>0.31638418079096048</v>
      </c>
      <c r="G82" s="11" t="str">
        <f t="shared" si="7"/>
        <v>Start group 1 for 50km</v>
      </c>
      <c r="H82" s="4" t="str">
        <f t="shared" si="8"/>
        <v>Start group 2 for 100km</v>
      </c>
    </row>
    <row r="83" spans="1:8">
      <c r="A83" s="132">
        <v>81</v>
      </c>
      <c r="B83" s="74" t="s">
        <v>12692</v>
      </c>
      <c r="C83" s="74" t="s">
        <v>12693</v>
      </c>
      <c r="D83" s="75">
        <v>0.24313657407407407</v>
      </c>
      <c r="E83" s="37">
        <f t="shared" si="5"/>
        <v>0.35682819383259912</v>
      </c>
      <c r="F83" s="37">
        <f t="shared" si="6"/>
        <v>0.318706842435656</v>
      </c>
      <c r="G83" s="11" t="str">
        <f t="shared" si="7"/>
        <v>Start group 1 for 50km</v>
      </c>
      <c r="H83" s="4" t="str">
        <f t="shared" si="8"/>
        <v>Start group 2 for 100km</v>
      </c>
    </row>
    <row r="84" spans="1:8">
      <c r="A84" s="132">
        <v>82</v>
      </c>
      <c r="B84" s="74" t="s">
        <v>12104</v>
      </c>
      <c r="C84" s="74" t="s">
        <v>12694</v>
      </c>
      <c r="D84" s="75">
        <v>0.24324074074074073</v>
      </c>
      <c r="E84" s="37">
        <f t="shared" si="5"/>
        <v>0.36123348017621143</v>
      </c>
      <c r="F84" s="37">
        <f t="shared" si="6"/>
        <v>0.31927181418706835</v>
      </c>
      <c r="G84" s="11" t="str">
        <f t="shared" si="7"/>
        <v>Start group 1 for 50km</v>
      </c>
      <c r="H84" s="4" t="str">
        <f t="shared" si="8"/>
        <v>Start group 2 for 100km</v>
      </c>
    </row>
    <row r="85" spans="1:8">
      <c r="A85" s="132">
        <v>83</v>
      </c>
      <c r="B85" s="74" t="s">
        <v>11120</v>
      </c>
      <c r="C85" s="74" t="s">
        <v>11105</v>
      </c>
      <c r="D85" s="75">
        <v>0.24326388888888886</v>
      </c>
      <c r="E85" s="37">
        <f t="shared" si="5"/>
        <v>0.3656387665198238</v>
      </c>
      <c r="F85" s="37">
        <f t="shared" si="6"/>
        <v>0.31939736346516012</v>
      </c>
      <c r="G85" s="11" t="str">
        <f t="shared" si="7"/>
        <v>Start group 1 for 50km</v>
      </c>
      <c r="H85" s="4" t="str">
        <f t="shared" si="8"/>
        <v>Start group 2 for 100km</v>
      </c>
    </row>
    <row r="86" spans="1:8">
      <c r="A86" s="132">
        <v>84</v>
      </c>
      <c r="B86" s="74" t="s">
        <v>11317</v>
      </c>
      <c r="C86" s="74" t="s">
        <v>12695</v>
      </c>
      <c r="D86" s="75">
        <v>0.24342592592592593</v>
      </c>
      <c r="E86" s="37">
        <f t="shared" si="5"/>
        <v>0.37004405286343611</v>
      </c>
      <c r="F86" s="37">
        <f t="shared" si="6"/>
        <v>0.32027620841180171</v>
      </c>
      <c r="G86" s="11" t="str">
        <f t="shared" si="7"/>
        <v>Start group 2 for 50km</v>
      </c>
      <c r="H86" s="4" t="str">
        <f t="shared" si="8"/>
        <v>Start group 2 for 100km</v>
      </c>
    </row>
    <row r="87" spans="1:8" ht="15" customHeight="1">
      <c r="A87" s="132">
        <v>85</v>
      </c>
      <c r="B87" s="74" t="s">
        <v>11305</v>
      </c>
      <c r="C87" s="74" t="s">
        <v>12696</v>
      </c>
      <c r="D87" s="75">
        <v>0.24355324074074072</v>
      </c>
      <c r="E87" s="37">
        <f t="shared" si="5"/>
        <v>0.37444933920704848</v>
      </c>
      <c r="F87" s="37">
        <f t="shared" si="6"/>
        <v>0.32096672944130561</v>
      </c>
      <c r="G87" s="11" t="str">
        <f t="shared" si="7"/>
        <v>Start group 2 for 50km</v>
      </c>
      <c r="H87" s="4" t="str">
        <f t="shared" si="8"/>
        <v>Start group 2 for 100km</v>
      </c>
    </row>
    <row r="88" spans="1:8">
      <c r="A88" s="132">
        <v>86</v>
      </c>
      <c r="B88" s="74" t="s">
        <v>12697</v>
      </c>
      <c r="C88" s="74" t="s">
        <v>12698</v>
      </c>
      <c r="D88" s="75">
        <v>0.24370370370370367</v>
      </c>
      <c r="E88" s="37">
        <f t="shared" si="5"/>
        <v>0.3788546255506608</v>
      </c>
      <c r="F88" s="37">
        <f t="shared" si="6"/>
        <v>0.32178279974890145</v>
      </c>
      <c r="G88" s="11" t="str">
        <f t="shared" si="7"/>
        <v>Start group 2 for 50km</v>
      </c>
      <c r="H88" s="4" t="str">
        <f t="shared" si="8"/>
        <v>Start group 2 for 100km</v>
      </c>
    </row>
    <row r="89" spans="1:8" ht="15" customHeight="1">
      <c r="A89" s="132">
        <v>87</v>
      </c>
      <c r="B89" s="74" t="s">
        <v>11010</v>
      </c>
      <c r="C89" s="74" t="s">
        <v>12699</v>
      </c>
      <c r="D89" s="75">
        <v>0.24564814814814814</v>
      </c>
      <c r="E89" s="37">
        <f t="shared" si="5"/>
        <v>0.38325991189427311</v>
      </c>
      <c r="F89" s="37">
        <f t="shared" si="6"/>
        <v>0.33232893910860017</v>
      </c>
      <c r="G89" s="11" t="str">
        <f t="shared" si="7"/>
        <v>Start group 2 for 50km</v>
      </c>
      <c r="H89" s="4" t="str">
        <f t="shared" si="8"/>
        <v>Start group 2 for 100km</v>
      </c>
    </row>
    <row r="90" spans="1:8">
      <c r="A90" s="132">
        <v>88</v>
      </c>
      <c r="B90" s="74" t="s">
        <v>11140</v>
      </c>
      <c r="C90" s="74" t="s">
        <v>11041</v>
      </c>
      <c r="D90" s="75">
        <v>0.24569444444444444</v>
      </c>
      <c r="E90" s="37">
        <f t="shared" si="5"/>
        <v>0.38766519823788548</v>
      </c>
      <c r="F90" s="37">
        <f t="shared" si="6"/>
        <v>0.33258003766478345</v>
      </c>
      <c r="G90" s="11" t="str">
        <f t="shared" si="7"/>
        <v>Start group 2 for 50km</v>
      </c>
      <c r="H90" s="4" t="str">
        <f t="shared" si="8"/>
        <v>Start group 2 for 100km</v>
      </c>
    </row>
    <row r="91" spans="1:8">
      <c r="A91" s="132">
        <v>89</v>
      </c>
      <c r="B91" s="74" t="s">
        <v>11368</v>
      </c>
      <c r="C91" s="74" t="s">
        <v>12700</v>
      </c>
      <c r="D91" s="75">
        <v>0.24605324074074075</v>
      </c>
      <c r="E91" s="37">
        <f t="shared" si="5"/>
        <v>0.39207048458149779</v>
      </c>
      <c r="F91" s="37">
        <f t="shared" si="6"/>
        <v>0.33452605147520398</v>
      </c>
      <c r="G91" s="11" t="str">
        <f t="shared" si="7"/>
        <v>Start group 2 for 50km</v>
      </c>
      <c r="H91" s="4" t="str">
        <f t="shared" si="8"/>
        <v>Start group 2 for 100km</v>
      </c>
    </row>
    <row r="92" spans="1:8">
      <c r="A92" s="132">
        <v>90</v>
      </c>
      <c r="B92" s="74" t="s">
        <v>12701</v>
      </c>
      <c r="C92" s="74" t="s">
        <v>11359</v>
      </c>
      <c r="D92" s="75">
        <v>0.24652777777777779</v>
      </c>
      <c r="E92" s="37">
        <f t="shared" si="5"/>
        <v>0.3964757709251101</v>
      </c>
      <c r="F92" s="37">
        <f t="shared" si="6"/>
        <v>0.33709981167608288</v>
      </c>
      <c r="G92" s="11" t="str">
        <f t="shared" si="7"/>
        <v>Start group 2 for 50km</v>
      </c>
      <c r="H92" s="4" t="str">
        <f t="shared" si="8"/>
        <v>Start group 2 for 100km</v>
      </c>
    </row>
    <row r="93" spans="1:8">
      <c r="A93" s="132">
        <v>91</v>
      </c>
      <c r="B93" s="74" t="s">
        <v>12210</v>
      </c>
      <c r="C93" s="74" t="s">
        <v>12702</v>
      </c>
      <c r="D93" s="75">
        <v>0.24815972222222224</v>
      </c>
      <c r="E93" s="37">
        <f t="shared" si="5"/>
        <v>0.40088105726872247</v>
      </c>
      <c r="F93" s="37">
        <f t="shared" si="6"/>
        <v>0.34595103578154435</v>
      </c>
      <c r="G93" s="11" t="str">
        <f t="shared" si="7"/>
        <v>Start group 2 for 50km</v>
      </c>
      <c r="H93" s="4" t="str">
        <f t="shared" si="8"/>
        <v>Start group 2 for 100km</v>
      </c>
    </row>
    <row r="94" spans="1:8">
      <c r="A94" s="132">
        <v>92</v>
      </c>
      <c r="B94" s="74" t="s">
        <v>12703</v>
      </c>
      <c r="C94" s="74" t="s">
        <v>11207</v>
      </c>
      <c r="D94" s="75">
        <v>0.2485185185185185</v>
      </c>
      <c r="E94" s="37">
        <f t="shared" si="5"/>
        <v>0.40528634361233479</v>
      </c>
      <c r="F94" s="37">
        <f t="shared" si="6"/>
        <v>0.34789704959196488</v>
      </c>
      <c r="G94" s="11" t="str">
        <f t="shared" si="7"/>
        <v>Start group 2 for 50km</v>
      </c>
      <c r="H94" s="4" t="str">
        <f t="shared" si="8"/>
        <v>Start group 2 for 100km</v>
      </c>
    </row>
    <row r="95" spans="1:8">
      <c r="A95" s="132">
        <v>93</v>
      </c>
      <c r="B95" s="74" t="s">
        <v>11076</v>
      </c>
      <c r="C95" s="74" t="s">
        <v>11077</v>
      </c>
      <c r="D95" s="75">
        <v>0.24854166666666666</v>
      </c>
      <c r="E95" s="37">
        <f t="shared" si="5"/>
        <v>0.40969162995594716</v>
      </c>
      <c r="F95" s="37">
        <f t="shared" si="6"/>
        <v>0.34802259887005643</v>
      </c>
      <c r="G95" s="11" t="str">
        <f t="shared" si="7"/>
        <v>Start group 2 for 50km</v>
      </c>
      <c r="H95" s="4" t="str">
        <f t="shared" si="8"/>
        <v>Start group 2 for 100km</v>
      </c>
    </row>
    <row r="96" spans="1:8">
      <c r="A96" s="132">
        <v>94</v>
      </c>
      <c r="B96" s="74" t="s">
        <v>12704</v>
      </c>
      <c r="C96" s="74" t="s">
        <v>12705</v>
      </c>
      <c r="D96" s="75">
        <v>0.24870370370370373</v>
      </c>
      <c r="E96" s="37">
        <f t="shared" si="5"/>
        <v>0.41409691629955947</v>
      </c>
      <c r="F96" s="37">
        <f t="shared" si="6"/>
        <v>0.34890144381669802</v>
      </c>
      <c r="G96" s="11" t="str">
        <f t="shared" si="7"/>
        <v>Start group 2 for 50km</v>
      </c>
      <c r="H96" s="4" t="str">
        <f t="shared" si="8"/>
        <v>Start group 2 for 100km</v>
      </c>
    </row>
    <row r="97" spans="1:8">
      <c r="A97" s="132">
        <v>95</v>
      </c>
      <c r="B97" s="74" t="s">
        <v>11225</v>
      </c>
      <c r="C97" s="74" t="s">
        <v>11115</v>
      </c>
      <c r="D97" s="75">
        <v>0.24908564814814815</v>
      </c>
      <c r="E97" s="37">
        <f t="shared" si="5"/>
        <v>0.41850220264317178</v>
      </c>
      <c r="F97" s="37">
        <f t="shared" si="6"/>
        <v>0.35097300690521033</v>
      </c>
      <c r="G97" s="11" t="str">
        <f t="shared" si="7"/>
        <v>Start group 2 for 50km</v>
      </c>
      <c r="H97" s="4" t="str">
        <f t="shared" si="8"/>
        <v>Start group 2 for 100km</v>
      </c>
    </row>
    <row r="98" spans="1:8">
      <c r="A98" s="132">
        <v>96</v>
      </c>
      <c r="B98" s="74" t="s">
        <v>11325</v>
      </c>
      <c r="C98" s="74" t="s">
        <v>11458</v>
      </c>
      <c r="D98" s="75">
        <v>0.24979166666666666</v>
      </c>
      <c r="E98" s="37">
        <f t="shared" si="5"/>
        <v>0.42290748898678415</v>
      </c>
      <c r="F98" s="37">
        <f t="shared" si="6"/>
        <v>0.35480225988700559</v>
      </c>
      <c r="G98" s="11" t="str">
        <f t="shared" si="7"/>
        <v>Start group 2 for 50km</v>
      </c>
      <c r="H98" s="4" t="str">
        <f t="shared" si="8"/>
        <v>Start group 2 for 100km</v>
      </c>
    </row>
    <row r="99" spans="1:8">
      <c r="A99" s="132">
        <v>97</v>
      </c>
      <c r="B99" s="74" t="s">
        <v>11140</v>
      </c>
      <c r="C99" s="74" t="s">
        <v>11141</v>
      </c>
      <c r="D99" s="75">
        <v>0.25062499999999999</v>
      </c>
      <c r="E99" s="37">
        <f t="shared" si="5"/>
        <v>0.42731277533039647</v>
      </c>
      <c r="F99" s="37">
        <f t="shared" si="6"/>
        <v>0.35932203389830503</v>
      </c>
      <c r="G99" s="11" t="str">
        <f t="shared" si="7"/>
        <v>Start group 2 for 50km</v>
      </c>
      <c r="H99" s="4" t="str">
        <f t="shared" si="8"/>
        <v>Start group 2 for 100km</v>
      </c>
    </row>
    <row r="100" spans="1:8">
      <c r="A100" s="132">
        <v>98</v>
      </c>
      <c r="B100" s="74" t="s">
        <v>12706</v>
      </c>
      <c r="C100" s="74" t="s">
        <v>12707</v>
      </c>
      <c r="D100" s="75">
        <v>0.25182870370370369</v>
      </c>
      <c r="E100" s="37">
        <f t="shared" si="5"/>
        <v>0.43171806167400884</v>
      </c>
      <c r="F100" s="37">
        <f t="shared" si="6"/>
        <v>0.36585059635907091</v>
      </c>
      <c r="G100" s="11" t="str">
        <f t="shared" si="7"/>
        <v>Start group 2 for 50km</v>
      </c>
      <c r="H100" s="4" t="str">
        <f t="shared" si="8"/>
        <v>Start group 3 for 100km</v>
      </c>
    </row>
    <row r="101" spans="1:8">
      <c r="A101" s="132">
        <v>99</v>
      </c>
      <c r="B101" s="74" t="s">
        <v>11120</v>
      </c>
      <c r="C101" s="74" t="s">
        <v>12708</v>
      </c>
      <c r="D101" s="75">
        <v>0.25188657407407405</v>
      </c>
      <c r="E101" s="37">
        <f t="shared" si="5"/>
        <v>0.43612334801762115</v>
      </c>
      <c r="F101" s="37">
        <f t="shared" si="6"/>
        <v>0.36616446955429999</v>
      </c>
      <c r="G101" s="11" t="str">
        <f t="shared" si="7"/>
        <v>Start group 2 for 50km</v>
      </c>
      <c r="H101" s="4" t="str">
        <f t="shared" si="8"/>
        <v>Start group 3 for 100km</v>
      </c>
    </row>
    <row r="102" spans="1:8">
      <c r="A102" s="132">
        <v>100</v>
      </c>
      <c r="B102" s="74" t="s">
        <v>11779</v>
      </c>
      <c r="C102" s="74" t="s">
        <v>11458</v>
      </c>
      <c r="D102" s="75">
        <v>0.25216435185185188</v>
      </c>
      <c r="E102" s="37">
        <f t="shared" si="5"/>
        <v>0.44052863436123346</v>
      </c>
      <c r="F102" s="37">
        <f t="shared" si="6"/>
        <v>0.36767106089139989</v>
      </c>
      <c r="G102" s="11" t="str">
        <f t="shared" si="7"/>
        <v>Start group 2 for 50km</v>
      </c>
      <c r="H102" s="4" t="str">
        <f t="shared" si="8"/>
        <v>Start group 3 for 100km</v>
      </c>
    </row>
    <row r="103" spans="1:8" ht="15" customHeight="1">
      <c r="A103" s="132">
        <v>101</v>
      </c>
      <c r="B103" s="74" t="s">
        <v>12709</v>
      </c>
      <c r="C103" s="74" t="s">
        <v>12710</v>
      </c>
      <c r="D103" s="75">
        <v>0.25229166666666664</v>
      </c>
      <c r="E103" s="37">
        <f t="shared" si="5"/>
        <v>0.44493392070484583</v>
      </c>
      <c r="F103" s="37">
        <f t="shared" si="6"/>
        <v>0.36836158192090401</v>
      </c>
      <c r="G103" s="11" t="str">
        <f t="shared" si="7"/>
        <v>Start group 2 for 50km</v>
      </c>
      <c r="H103" s="4" t="str">
        <f t="shared" si="8"/>
        <v>Start group 3 for 100km</v>
      </c>
    </row>
    <row r="104" spans="1:8">
      <c r="A104" s="132">
        <v>102</v>
      </c>
      <c r="B104" s="74" t="s">
        <v>11131</v>
      </c>
      <c r="C104" s="74" t="s">
        <v>12711</v>
      </c>
      <c r="D104" s="75">
        <v>0.25231481481481483</v>
      </c>
      <c r="E104" s="37">
        <f t="shared" si="5"/>
        <v>0.44933920704845814</v>
      </c>
      <c r="F104" s="37">
        <f t="shared" si="6"/>
        <v>0.36848713119899551</v>
      </c>
      <c r="G104" s="11" t="str">
        <f t="shared" si="7"/>
        <v>Start group 2 for 50km</v>
      </c>
      <c r="H104" s="4" t="str">
        <f t="shared" si="8"/>
        <v>Start group 3 for 100km</v>
      </c>
    </row>
    <row r="105" spans="1:8" ht="15" customHeight="1">
      <c r="A105" s="132">
        <v>103</v>
      </c>
      <c r="B105" s="74" t="s">
        <v>12712</v>
      </c>
      <c r="C105" s="74" t="s">
        <v>12713</v>
      </c>
      <c r="D105" s="75">
        <v>0.25271990740740741</v>
      </c>
      <c r="E105" s="37">
        <f t="shared" si="5"/>
        <v>0.45374449339207046</v>
      </c>
      <c r="F105" s="37">
        <f t="shared" si="6"/>
        <v>0.37068424356559959</v>
      </c>
      <c r="G105" s="11" t="str">
        <f t="shared" si="7"/>
        <v>Start group 2 for 50km</v>
      </c>
      <c r="H105" s="4" t="str">
        <f t="shared" si="8"/>
        <v>Start group 3 for 100km</v>
      </c>
    </row>
    <row r="106" spans="1:8">
      <c r="A106" s="132">
        <v>104</v>
      </c>
      <c r="B106" s="74" t="s">
        <v>11303</v>
      </c>
      <c r="C106" s="74" t="s">
        <v>12714</v>
      </c>
      <c r="D106" s="75">
        <v>0.25273148148148145</v>
      </c>
      <c r="E106" s="37">
        <f t="shared" si="5"/>
        <v>0.45814977973568283</v>
      </c>
      <c r="F106" s="37">
        <f t="shared" si="6"/>
        <v>0.37074701820464534</v>
      </c>
      <c r="G106" s="11" t="str">
        <f t="shared" si="7"/>
        <v>Start group 2 for 50km</v>
      </c>
      <c r="H106" s="4" t="str">
        <f t="shared" si="8"/>
        <v>Start group 3 for 100km</v>
      </c>
    </row>
    <row r="107" spans="1:8">
      <c r="A107" s="132">
        <v>105</v>
      </c>
      <c r="B107" s="74" t="s">
        <v>11447</v>
      </c>
      <c r="C107" s="74" t="s">
        <v>12715</v>
      </c>
      <c r="D107" s="75">
        <v>0.25284722222222222</v>
      </c>
      <c r="E107" s="37">
        <f t="shared" si="5"/>
        <v>0.46255506607929514</v>
      </c>
      <c r="F107" s="37">
        <f t="shared" si="6"/>
        <v>0.37137476459510366</v>
      </c>
      <c r="G107" s="11" t="str">
        <f t="shared" si="7"/>
        <v>Start group 2 for 50km</v>
      </c>
      <c r="H107" s="4" t="str">
        <f t="shared" si="8"/>
        <v>Start group 3 for 100km</v>
      </c>
    </row>
    <row r="108" spans="1:8">
      <c r="A108" s="132">
        <v>106</v>
      </c>
      <c r="B108" s="74" t="s">
        <v>11881</v>
      </c>
      <c r="C108" s="74" t="s">
        <v>12717</v>
      </c>
      <c r="D108" s="75">
        <v>0.25351851851851853</v>
      </c>
      <c r="E108" s="37">
        <f t="shared" si="5"/>
        <v>0.46696035242290751</v>
      </c>
      <c r="F108" s="37">
        <f t="shared" si="6"/>
        <v>0.37501569365976145</v>
      </c>
      <c r="G108" s="11" t="str">
        <f t="shared" si="7"/>
        <v>Start group 2 for 50km</v>
      </c>
      <c r="H108" s="4" t="str">
        <f t="shared" si="8"/>
        <v>Start group 3 for 100km</v>
      </c>
    </row>
    <row r="109" spans="1:8" ht="15" customHeight="1">
      <c r="A109" s="132">
        <v>107</v>
      </c>
      <c r="B109" s="74" t="s">
        <v>12104</v>
      </c>
      <c r="C109" s="74" t="s">
        <v>12718</v>
      </c>
      <c r="D109" s="75">
        <v>0.25362268518518521</v>
      </c>
      <c r="E109" s="37">
        <f t="shared" si="5"/>
        <v>0.47136563876651982</v>
      </c>
      <c r="F109" s="37">
        <f t="shared" si="6"/>
        <v>0.3755806654111738</v>
      </c>
      <c r="G109" s="11" t="str">
        <f t="shared" si="7"/>
        <v>Start group 2 for 50km</v>
      </c>
      <c r="H109" s="4" t="str">
        <f t="shared" si="8"/>
        <v>Start group 3 for 100km</v>
      </c>
    </row>
    <row r="110" spans="1:8">
      <c r="A110" s="132">
        <v>108</v>
      </c>
      <c r="B110" s="74" t="s">
        <v>11642</v>
      </c>
      <c r="C110" s="74" t="s">
        <v>12719</v>
      </c>
      <c r="D110" s="75">
        <v>0.25385416666666666</v>
      </c>
      <c r="E110" s="37">
        <f t="shared" si="5"/>
        <v>0.47577092511013214</v>
      </c>
      <c r="F110" s="37">
        <f t="shared" si="6"/>
        <v>0.37683615819209043</v>
      </c>
      <c r="G110" s="11" t="str">
        <f t="shared" si="7"/>
        <v>Start group 2 for 50km</v>
      </c>
      <c r="H110" s="4" t="str">
        <f t="shared" si="8"/>
        <v>Start group 3 for 100km</v>
      </c>
    </row>
    <row r="111" spans="1:8" ht="15" customHeight="1">
      <c r="A111" s="132">
        <v>109</v>
      </c>
      <c r="B111" s="74" t="s">
        <v>12720</v>
      </c>
      <c r="C111" s="74" t="s">
        <v>11520</v>
      </c>
      <c r="D111" s="75">
        <v>0.25415509259259256</v>
      </c>
      <c r="E111" s="37">
        <f t="shared" si="5"/>
        <v>0.48017621145374451</v>
      </c>
      <c r="F111" s="37">
        <f t="shared" si="6"/>
        <v>0.37846829880728189</v>
      </c>
      <c r="G111" s="11" t="str">
        <f t="shared" si="7"/>
        <v>Start group 2 for 50km</v>
      </c>
      <c r="H111" s="4" t="str">
        <f t="shared" si="8"/>
        <v>Start group 3 for 100km</v>
      </c>
    </row>
    <row r="112" spans="1:8">
      <c r="A112" s="132">
        <v>110</v>
      </c>
      <c r="B112" s="74" t="s">
        <v>11974</v>
      </c>
      <c r="C112" s="74" t="s">
        <v>12716</v>
      </c>
      <c r="D112" s="75">
        <v>0.25461805555555556</v>
      </c>
      <c r="E112" s="37">
        <f t="shared" si="5"/>
        <v>0.48458149779735682</v>
      </c>
      <c r="F112" s="37">
        <f t="shared" si="6"/>
        <v>0.38097928436911477</v>
      </c>
      <c r="G112" s="11" t="str">
        <f t="shared" si="7"/>
        <v>Start group 2 for 50km</v>
      </c>
      <c r="H112" s="4" t="str">
        <f t="shared" si="8"/>
        <v>Start group 3 for 100km</v>
      </c>
    </row>
    <row r="113" spans="1:8">
      <c r="A113" s="132">
        <v>111</v>
      </c>
      <c r="B113" s="74" t="s">
        <v>11648</v>
      </c>
      <c r="C113" s="74" t="s">
        <v>12721</v>
      </c>
      <c r="D113" s="75">
        <v>0.25497685185185187</v>
      </c>
      <c r="E113" s="37">
        <f t="shared" si="5"/>
        <v>0.48898678414096919</v>
      </c>
      <c r="F113" s="37">
        <f t="shared" si="6"/>
        <v>0.38292529817953552</v>
      </c>
      <c r="G113" s="11" t="str">
        <f t="shared" si="7"/>
        <v>Start group 2 for 50km</v>
      </c>
      <c r="H113" s="4" t="str">
        <f t="shared" si="8"/>
        <v>Start group 3 for 100km</v>
      </c>
    </row>
    <row r="114" spans="1:8">
      <c r="A114" s="132">
        <v>112</v>
      </c>
      <c r="B114" s="74" t="s">
        <v>11300</v>
      </c>
      <c r="C114" s="74" t="s">
        <v>12722</v>
      </c>
      <c r="D114" s="75">
        <v>0.2550115740740741</v>
      </c>
      <c r="E114" s="37">
        <f t="shared" si="5"/>
        <v>0.4933920704845815</v>
      </c>
      <c r="F114" s="37">
        <f t="shared" si="6"/>
        <v>0.38311362209667282</v>
      </c>
      <c r="G114" s="11" t="str">
        <f t="shared" si="7"/>
        <v>Start group 2 for 50km</v>
      </c>
      <c r="H114" s="4" t="str">
        <f t="shared" si="8"/>
        <v>Start group 3 for 100km</v>
      </c>
    </row>
    <row r="115" spans="1:8">
      <c r="A115" s="132">
        <v>113</v>
      </c>
      <c r="B115" s="74" t="s">
        <v>11184</v>
      </c>
      <c r="C115" s="74" t="s">
        <v>12723</v>
      </c>
      <c r="D115" s="75">
        <v>0.25512731481481482</v>
      </c>
      <c r="E115" s="37">
        <f t="shared" si="5"/>
        <v>0.49779735682819382</v>
      </c>
      <c r="F115" s="37">
        <f t="shared" si="6"/>
        <v>0.3837413684871312</v>
      </c>
      <c r="G115" s="11" t="str">
        <f t="shared" si="7"/>
        <v>Start group 2 for 50km</v>
      </c>
      <c r="H115" s="4" t="str">
        <f t="shared" si="8"/>
        <v>Start group 3 for 100km</v>
      </c>
    </row>
    <row r="116" spans="1:8">
      <c r="A116" s="132">
        <v>114</v>
      </c>
      <c r="B116" s="74" t="s">
        <v>11012</v>
      </c>
      <c r="C116" s="74" t="s">
        <v>12724</v>
      </c>
      <c r="D116" s="75">
        <v>0.25572916666666667</v>
      </c>
      <c r="E116" s="37">
        <f t="shared" si="5"/>
        <v>0.50220264317180618</v>
      </c>
      <c r="F116" s="37">
        <f t="shared" si="6"/>
        <v>0.38700564971751411</v>
      </c>
      <c r="G116" s="11" t="str">
        <f t="shared" si="7"/>
        <v>Start group 2 for 50km</v>
      </c>
      <c r="H116" s="4" t="str">
        <f t="shared" si="8"/>
        <v>Start group 3 for 100km</v>
      </c>
    </row>
    <row r="117" spans="1:8">
      <c r="A117" s="132">
        <v>115</v>
      </c>
      <c r="B117" s="74" t="s">
        <v>11295</v>
      </c>
      <c r="C117" s="74" t="s">
        <v>12725</v>
      </c>
      <c r="D117" s="75">
        <v>0.25590277777777776</v>
      </c>
      <c r="E117" s="37">
        <f t="shared" si="5"/>
        <v>0.50660792951541855</v>
      </c>
      <c r="F117" s="37">
        <f t="shared" si="6"/>
        <v>0.3879472693032015</v>
      </c>
      <c r="G117" s="11" t="str">
        <f t="shared" si="7"/>
        <v>Start group 2 for 50km</v>
      </c>
      <c r="H117" s="4" t="str">
        <f t="shared" si="8"/>
        <v>Start group 3 for 100km</v>
      </c>
    </row>
    <row r="118" spans="1:8">
      <c r="A118" s="132">
        <v>116</v>
      </c>
      <c r="B118" s="74" t="s">
        <v>11317</v>
      </c>
      <c r="C118" s="74" t="s">
        <v>12726</v>
      </c>
      <c r="D118" s="75">
        <v>0.25598379629629631</v>
      </c>
      <c r="E118" s="37">
        <f t="shared" si="5"/>
        <v>0.51101321585903081</v>
      </c>
      <c r="F118" s="37">
        <f t="shared" si="6"/>
        <v>0.3883866917765223</v>
      </c>
      <c r="G118" s="11" t="str">
        <f t="shared" si="7"/>
        <v>Start group 2 for 50km</v>
      </c>
      <c r="H118" s="4" t="str">
        <f t="shared" si="8"/>
        <v>Start group 3 for 100km</v>
      </c>
    </row>
    <row r="119" spans="1:8">
      <c r="A119" s="132">
        <v>117</v>
      </c>
      <c r="B119" s="74" t="s">
        <v>11121</v>
      </c>
      <c r="C119" s="74" t="s">
        <v>11441</v>
      </c>
      <c r="D119" s="75">
        <v>0.25625000000000003</v>
      </c>
      <c r="E119" s="37">
        <f t="shared" si="5"/>
        <v>0.51541850220264318</v>
      </c>
      <c r="F119" s="37">
        <f t="shared" si="6"/>
        <v>0.38983050847457629</v>
      </c>
      <c r="G119" s="11" t="str">
        <f t="shared" si="7"/>
        <v>Start group 2 for 50km</v>
      </c>
      <c r="H119" s="4" t="str">
        <f t="shared" si="8"/>
        <v>Start group 3 for 100km</v>
      </c>
    </row>
    <row r="120" spans="1:8">
      <c r="A120" s="132">
        <v>118</v>
      </c>
      <c r="B120" s="74" t="s">
        <v>12727</v>
      </c>
      <c r="C120" s="74" t="s">
        <v>12728</v>
      </c>
      <c r="D120" s="75">
        <v>0.25646990740740744</v>
      </c>
      <c r="E120" s="37">
        <f t="shared" si="5"/>
        <v>0.51982378854625555</v>
      </c>
      <c r="F120" s="37">
        <f t="shared" si="6"/>
        <v>0.39102322661644695</v>
      </c>
      <c r="G120" s="11" t="str">
        <f t="shared" si="7"/>
        <v>Start group 2 for 50km</v>
      </c>
      <c r="H120" s="4" t="str">
        <f t="shared" si="8"/>
        <v>Start group 3 for 100km</v>
      </c>
    </row>
    <row r="121" spans="1:8">
      <c r="A121" s="132">
        <v>119</v>
      </c>
      <c r="B121" s="74" t="s">
        <v>11616</v>
      </c>
      <c r="C121" s="74" t="s">
        <v>12729</v>
      </c>
      <c r="D121" s="75">
        <v>0.25675925925925924</v>
      </c>
      <c r="E121" s="37">
        <f t="shared" si="5"/>
        <v>0.52422907488986781</v>
      </c>
      <c r="F121" s="37">
        <f t="shared" si="6"/>
        <v>0.39259259259259266</v>
      </c>
      <c r="G121" s="11" t="str">
        <f t="shared" si="7"/>
        <v>Start group 2 for 50km</v>
      </c>
      <c r="H121" s="4" t="str">
        <f t="shared" si="8"/>
        <v>Start group 3 for 100km</v>
      </c>
    </row>
    <row r="122" spans="1:8">
      <c r="A122" s="132">
        <v>120</v>
      </c>
      <c r="B122" s="74" t="s">
        <v>11146</v>
      </c>
      <c r="C122" s="74" t="s">
        <v>12730</v>
      </c>
      <c r="D122" s="75">
        <v>0.25695601851851851</v>
      </c>
      <c r="E122" s="37">
        <f t="shared" si="5"/>
        <v>0.52863436123348018</v>
      </c>
      <c r="F122" s="37">
        <f t="shared" si="6"/>
        <v>0.39365976145637155</v>
      </c>
      <c r="G122" s="11" t="str">
        <f t="shared" si="7"/>
        <v>Start group 2 for 50km</v>
      </c>
      <c r="H122" s="4" t="str">
        <f t="shared" si="8"/>
        <v>Start group 3 for 100km</v>
      </c>
    </row>
    <row r="123" spans="1:8">
      <c r="A123" s="132">
        <v>121</v>
      </c>
      <c r="B123" s="74" t="s">
        <v>11160</v>
      </c>
      <c r="C123" s="74" t="s">
        <v>11266</v>
      </c>
      <c r="D123" s="75">
        <v>0.25733796296296296</v>
      </c>
      <c r="E123" s="37">
        <f t="shared" si="5"/>
        <v>0.53303964757709255</v>
      </c>
      <c r="F123" s="37">
        <f t="shared" si="6"/>
        <v>0.39573132454488386</v>
      </c>
      <c r="G123" s="11" t="str">
        <f t="shared" si="7"/>
        <v>Start group 2 for 50km</v>
      </c>
      <c r="H123" s="4" t="str">
        <f t="shared" si="8"/>
        <v>Start group 3 for 100km</v>
      </c>
    </row>
    <row r="124" spans="1:8">
      <c r="A124" s="132">
        <v>122</v>
      </c>
      <c r="B124" s="74" t="s">
        <v>12731</v>
      </c>
      <c r="C124" s="74" t="s">
        <v>11670</v>
      </c>
      <c r="D124" s="75">
        <v>0.25785879629629632</v>
      </c>
      <c r="E124" s="37">
        <f t="shared" si="5"/>
        <v>0.5374449339207048</v>
      </c>
      <c r="F124" s="37">
        <f t="shared" si="6"/>
        <v>0.39855618330194598</v>
      </c>
      <c r="G124" s="11" t="str">
        <f t="shared" si="7"/>
        <v>Start group 2 for 50km</v>
      </c>
      <c r="H124" s="4" t="str">
        <f t="shared" si="8"/>
        <v>Start group 3 for 100km</v>
      </c>
    </row>
    <row r="125" spans="1:8" ht="15" customHeight="1">
      <c r="A125" s="132">
        <v>123</v>
      </c>
      <c r="B125" s="74" t="s">
        <v>11034</v>
      </c>
      <c r="C125" s="74" t="s">
        <v>11149</v>
      </c>
      <c r="D125" s="75">
        <v>0.25791666666666668</v>
      </c>
      <c r="E125" s="37">
        <f t="shared" si="5"/>
        <v>0.54185022026431717</v>
      </c>
      <c r="F125" s="37">
        <f t="shared" si="6"/>
        <v>0.39887005649717505</v>
      </c>
      <c r="G125" s="11" t="str">
        <f t="shared" si="7"/>
        <v>Start group 2 for 50km</v>
      </c>
      <c r="H125" s="4" t="str">
        <f t="shared" si="8"/>
        <v>Start group 3 for 100km</v>
      </c>
    </row>
    <row r="126" spans="1:8">
      <c r="A126" s="132">
        <v>124</v>
      </c>
      <c r="B126" s="74" t="s">
        <v>11415</v>
      </c>
      <c r="C126" s="74" t="s">
        <v>11742</v>
      </c>
      <c r="D126" s="75">
        <v>0.25861111111111112</v>
      </c>
      <c r="E126" s="37">
        <f t="shared" si="5"/>
        <v>0.54625550660792954</v>
      </c>
      <c r="F126" s="37">
        <f t="shared" si="6"/>
        <v>0.40263653483992456</v>
      </c>
      <c r="G126" s="11" t="str">
        <f t="shared" si="7"/>
        <v>Start group 2 for 50km</v>
      </c>
      <c r="H126" s="4" t="str">
        <f t="shared" si="8"/>
        <v>Start group 3 for 100km</v>
      </c>
    </row>
    <row r="127" spans="1:8">
      <c r="A127" s="132">
        <v>125</v>
      </c>
      <c r="B127" s="74" t="s">
        <v>12732</v>
      </c>
      <c r="C127" s="74" t="s">
        <v>12733</v>
      </c>
      <c r="D127" s="75">
        <v>0.25927083333333334</v>
      </c>
      <c r="E127" s="37">
        <f t="shared" si="5"/>
        <v>0.5506607929515418</v>
      </c>
      <c r="F127" s="37">
        <f t="shared" si="6"/>
        <v>0.40621468926553683</v>
      </c>
      <c r="G127" s="11" t="str">
        <f t="shared" si="7"/>
        <v>Start group 2 for 50km</v>
      </c>
      <c r="H127" s="4" t="str">
        <f t="shared" si="8"/>
        <v>Start group 3 for 100km</v>
      </c>
    </row>
    <row r="128" spans="1:8">
      <c r="A128" s="132">
        <v>126</v>
      </c>
      <c r="B128" s="74" t="s">
        <v>11008</v>
      </c>
      <c r="C128" s="74" t="s">
        <v>11348</v>
      </c>
      <c r="D128" s="75">
        <v>0.25965277777777779</v>
      </c>
      <c r="E128" s="37">
        <f t="shared" si="5"/>
        <v>0.55506607929515417</v>
      </c>
      <c r="F128" s="37">
        <f t="shared" si="6"/>
        <v>0.40828625235404886</v>
      </c>
      <c r="G128" s="11" t="str">
        <f t="shared" si="7"/>
        <v>Start group 2 for 50km</v>
      </c>
      <c r="H128" s="4" t="str">
        <f t="shared" si="8"/>
        <v>Start group 3 for 100km</v>
      </c>
    </row>
    <row r="129" spans="1:8">
      <c r="A129" s="132">
        <v>127</v>
      </c>
      <c r="B129" s="74" t="s">
        <v>11131</v>
      </c>
      <c r="C129" s="74" t="s">
        <v>12734</v>
      </c>
      <c r="D129" s="75">
        <v>0.25982638888888893</v>
      </c>
      <c r="E129" s="37">
        <f t="shared" si="5"/>
        <v>0.55947136563876654</v>
      </c>
      <c r="F129" s="37">
        <f t="shared" si="6"/>
        <v>0.40922787193973625</v>
      </c>
      <c r="G129" s="11" t="str">
        <f t="shared" si="7"/>
        <v>Start group 2 for 50km</v>
      </c>
      <c r="H129" s="4" t="str">
        <f t="shared" si="8"/>
        <v>Start group 3 for 100km</v>
      </c>
    </row>
    <row r="130" spans="1:8">
      <c r="A130" s="132">
        <v>128</v>
      </c>
      <c r="B130" s="74" t="s">
        <v>12735</v>
      </c>
      <c r="C130" s="74" t="s">
        <v>12736</v>
      </c>
      <c r="D130" s="75">
        <v>0.26069444444444445</v>
      </c>
      <c r="E130" s="37">
        <f t="shared" si="5"/>
        <v>0.56387665198237891</v>
      </c>
      <c r="F130" s="37">
        <f t="shared" si="6"/>
        <v>0.41393596986817316</v>
      </c>
      <c r="G130" s="11" t="str">
        <f t="shared" si="7"/>
        <v>Start group 2 for 50km</v>
      </c>
      <c r="H130" s="4" t="str">
        <f t="shared" si="8"/>
        <v>Start group 3 for 100km</v>
      </c>
    </row>
    <row r="131" spans="1:8" ht="15" customHeight="1">
      <c r="A131" s="132">
        <v>129</v>
      </c>
      <c r="B131" s="74" t="s">
        <v>12737</v>
      </c>
      <c r="C131" s="74" t="s">
        <v>12738</v>
      </c>
      <c r="D131" s="75">
        <v>0.26075231481481481</v>
      </c>
      <c r="E131" s="37">
        <f t="shared" si="5"/>
        <v>0.56828193832599116</v>
      </c>
      <c r="F131" s="37">
        <f t="shared" si="6"/>
        <v>0.41424984306340246</v>
      </c>
      <c r="G131" s="11" t="str">
        <f t="shared" si="7"/>
        <v>Start group 2 for 50km</v>
      </c>
      <c r="H131" s="4" t="str">
        <f t="shared" si="8"/>
        <v>Start group 3 for 100km</v>
      </c>
    </row>
    <row r="132" spans="1:8">
      <c r="A132" s="132">
        <v>130</v>
      </c>
      <c r="B132" s="74" t="s">
        <v>12739</v>
      </c>
      <c r="C132" s="74" t="s">
        <v>12740</v>
      </c>
      <c r="D132" s="75">
        <v>0.260775462962963</v>
      </c>
      <c r="E132" s="37">
        <f t="shared" ref="E132:E195" si="9">A132/227</f>
        <v>0.57268722466960353</v>
      </c>
      <c r="F132" s="37">
        <f t="shared" ref="F132:F195" si="10">((HOUR(D132)*60+MINUTE(D132)+SECOND(D132)/60)-(HOUR($D$3)*60+MINUTE($D$3)+SECOND($D$3)/60))/(HOUR($D$3)*60+MINUTE($D$3)+SECOND($D$3)/60)</f>
        <v>0.41437539234149395</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3 for 100km</v>
      </c>
    </row>
    <row r="133" spans="1:8">
      <c r="A133" s="132">
        <v>131</v>
      </c>
      <c r="B133" s="74" t="s">
        <v>11097</v>
      </c>
      <c r="C133" s="74" t="s">
        <v>12741</v>
      </c>
      <c r="D133" s="75">
        <v>0.2608449074074074</v>
      </c>
      <c r="E133" s="37">
        <f t="shared" si="9"/>
        <v>0.5770925110132159</v>
      </c>
      <c r="F133" s="37">
        <f t="shared" si="10"/>
        <v>0.414752040175769</v>
      </c>
      <c r="G133" s="11" t="str">
        <f t="shared" si="11"/>
        <v>Start group 2 for 50km</v>
      </c>
      <c r="H133" s="4" t="str">
        <f t="shared" si="12"/>
        <v>Start group 3 for 100km</v>
      </c>
    </row>
    <row r="134" spans="1:8">
      <c r="A134" s="132">
        <v>132</v>
      </c>
      <c r="B134" s="74" t="s">
        <v>12742</v>
      </c>
      <c r="C134" s="74" t="s">
        <v>12743</v>
      </c>
      <c r="D134" s="75">
        <v>0.26090277777777776</v>
      </c>
      <c r="E134" s="37">
        <f t="shared" si="9"/>
        <v>0.58149779735682816</v>
      </c>
      <c r="F134" s="37">
        <f t="shared" si="10"/>
        <v>0.41506591337099807</v>
      </c>
      <c r="G134" s="11" t="str">
        <f t="shared" si="11"/>
        <v>Start group 2 for 50km</v>
      </c>
      <c r="H134" s="4" t="str">
        <f t="shared" si="12"/>
        <v>Start group 3 for 100km</v>
      </c>
    </row>
    <row r="135" spans="1:8" ht="15" customHeight="1">
      <c r="A135" s="132">
        <v>133</v>
      </c>
      <c r="B135" s="74" t="s">
        <v>11279</v>
      </c>
      <c r="C135" s="74" t="s">
        <v>12640</v>
      </c>
      <c r="D135" s="75">
        <v>0.26093749999999999</v>
      </c>
      <c r="E135" s="37">
        <f t="shared" si="9"/>
        <v>0.58590308370044053</v>
      </c>
      <c r="F135" s="37">
        <f t="shared" si="10"/>
        <v>0.4152542372881356</v>
      </c>
      <c r="G135" s="11" t="str">
        <f t="shared" si="11"/>
        <v>Start group 2 for 50km</v>
      </c>
      <c r="H135" s="4" t="str">
        <f t="shared" si="12"/>
        <v>Start group 3 for 100km</v>
      </c>
    </row>
    <row r="136" spans="1:8">
      <c r="A136" s="132">
        <v>134</v>
      </c>
      <c r="B136" s="74" t="s">
        <v>11034</v>
      </c>
      <c r="C136" s="74" t="s">
        <v>12744</v>
      </c>
      <c r="D136" s="75">
        <v>0.26170138888888889</v>
      </c>
      <c r="E136" s="37">
        <f t="shared" si="9"/>
        <v>0.5903083700440529</v>
      </c>
      <c r="F136" s="37">
        <f t="shared" si="10"/>
        <v>0.41939736346516016</v>
      </c>
      <c r="G136" s="11" t="str">
        <f t="shared" si="11"/>
        <v>Start group 2 for 50km</v>
      </c>
      <c r="H136" s="4" t="str">
        <f t="shared" si="12"/>
        <v>Start group 3 for 100km</v>
      </c>
    </row>
    <row r="137" spans="1:8">
      <c r="A137" s="132">
        <v>135</v>
      </c>
      <c r="B137" s="74" t="s">
        <v>12745</v>
      </c>
      <c r="C137" s="74" t="s">
        <v>12746</v>
      </c>
      <c r="D137" s="75">
        <v>0.26194444444444448</v>
      </c>
      <c r="E137" s="37">
        <f t="shared" si="9"/>
        <v>0.59471365638766516</v>
      </c>
      <c r="F137" s="37">
        <f t="shared" si="10"/>
        <v>0.42071563088512237</v>
      </c>
      <c r="G137" s="11" t="str">
        <f t="shared" si="11"/>
        <v>Start group 3 for 50km</v>
      </c>
      <c r="H137" s="4" t="str">
        <f t="shared" si="12"/>
        <v>Start group 3 for 100km</v>
      </c>
    </row>
    <row r="138" spans="1:8">
      <c r="A138" s="132">
        <v>136</v>
      </c>
      <c r="B138" s="74" t="s">
        <v>11120</v>
      </c>
      <c r="C138" s="74" t="s">
        <v>12747</v>
      </c>
      <c r="D138" s="75">
        <v>0.26224537037037038</v>
      </c>
      <c r="E138" s="37">
        <f t="shared" si="9"/>
        <v>0.59911894273127753</v>
      </c>
      <c r="F138" s="37">
        <f t="shared" si="10"/>
        <v>0.42234777150031383</v>
      </c>
      <c r="G138" s="11" t="str">
        <f t="shared" si="11"/>
        <v>Start group 3 for 50km</v>
      </c>
      <c r="H138" s="4" t="str">
        <f t="shared" si="12"/>
        <v>Start group 3 for 100km</v>
      </c>
    </row>
    <row r="139" spans="1:8" ht="15" customHeight="1">
      <c r="A139" s="132">
        <v>137</v>
      </c>
      <c r="B139" s="74" t="s">
        <v>11305</v>
      </c>
      <c r="C139" s="74" t="s">
        <v>12748</v>
      </c>
      <c r="D139" s="75">
        <v>0.26231481481481483</v>
      </c>
      <c r="E139" s="37">
        <f t="shared" si="9"/>
        <v>0.6035242290748899</v>
      </c>
      <c r="F139" s="37">
        <f t="shared" si="10"/>
        <v>0.42272441933458887</v>
      </c>
      <c r="G139" s="11" t="str">
        <f t="shared" si="11"/>
        <v>Start group 3 for 50km</v>
      </c>
      <c r="H139" s="4" t="str">
        <f t="shared" si="12"/>
        <v>Start group 3 for 100km</v>
      </c>
    </row>
    <row r="140" spans="1:8">
      <c r="A140" s="132">
        <v>138</v>
      </c>
      <c r="B140" s="74" t="s">
        <v>11140</v>
      </c>
      <c r="C140" s="74" t="s">
        <v>11863</v>
      </c>
      <c r="D140" s="75">
        <v>0.26347222222222222</v>
      </c>
      <c r="E140" s="37">
        <f t="shared" si="9"/>
        <v>0.60792951541850215</v>
      </c>
      <c r="F140" s="37">
        <f t="shared" si="10"/>
        <v>0.42900188323917127</v>
      </c>
      <c r="G140" s="11" t="str">
        <f t="shared" si="11"/>
        <v>Start group 3 for 50km</v>
      </c>
      <c r="H140" s="4" t="str">
        <f t="shared" si="12"/>
        <v>Start group 3 for 100km</v>
      </c>
    </row>
    <row r="141" spans="1:8">
      <c r="A141" s="132">
        <v>139</v>
      </c>
      <c r="B141" s="74" t="s">
        <v>12071</v>
      </c>
      <c r="C141" s="74" t="s">
        <v>12749</v>
      </c>
      <c r="D141" s="75">
        <v>0.26381944444444444</v>
      </c>
      <c r="E141" s="37">
        <f t="shared" si="9"/>
        <v>0.61233480176211452</v>
      </c>
      <c r="F141" s="37">
        <f t="shared" si="10"/>
        <v>0.43088512241054605</v>
      </c>
      <c r="G141" s="11" t="str">
        <f t="shared" si="11"/>
        <v>Start group 3 for 50km</v>
      </c>
      <c r="H141" s="4" t="str">
        <f t="shared" si="12"/>
        <v>Start group 3 for 100km</v>
      </c>
    </row>
    <row r="142" spans="1:8">
      <c r="A142" s="132">
        <v>140</v>
      </c>
      <c r="B142" s="74" t="s">
        <v>11038</v>
      </c>
      <c r="C142" s="74" t="s">
        <v>12750</v>
      </c>
      <c r="D142" s="75">
        <v>0.26480324074074074</v>
      </c>
      <c r="E142" s="37">
        <f t="shared" si="9"/>
        <v>0.61674008810572689</v>
      </c>
      <c r="F142" s="37">
        <f t="shared" si="10"/>
        <v>0.43622096672944127</v>
      </c>
      <c r="G142" s="11" t="str">
        <f t="shared" si="11"/>
        <v>Start group 3 for 50km</v>
      </c>
      <c r="H142" s="4" t="str">
        <f t="shared" si="12"/>
        <v>Start group 3 for 100km</v>
      </c>
    </row>
    <row r="143" spans="1:8">
      <c r="A143" s="132">
        <v>141</v>
      </c>
      <c r="B143" s="74" t="s">
        <v>11078</v>
      </c>
      <c r="C143" s="74" t="s">
        <v>12751</v>
      </c>
      <c r="D143" s="75">
        <v>0.26501157407407411</v>
      </c>
      <c r="E143" s="37">
        <f t="shared" si="9"/>
        <v>0.62114537444933926</v>
      </c>
      <c r="F143" s="37">
        <f t="shared" si="10"/>
        <v>0.43735091023226619</v>
      </c>
      <c r="G143" s="11" t="str">
        <f t="shared" si="11"/>
        <v>Start group 3 for 50km</v>
      </c>
      <c r="H143" s="4" t="str">
        <f t="shared" si="12"/>
        <v>Start group 3 for 100km</v>
      </c>
    </row>
    <row r="144" spans="1:8">
      <c r="A144" s="132">
        <v>142</v>
      </c>
      <c r="B144" s="74" t="s">
        <v>11022</v>
      </c>
      <c r="C144" s="74" t="s">
        <v>11037</v>
      </c>
      <c r="D144" s="75">
        <v>0.26521990740740742</v>
      </c>
      <c r="E144" s="37">
        <f t="shared" si="9"/>
        <v>0.62555066079295152</v>
      </c>
      <c r="F144" s="37">
        <f t="shared" si="10"/>
        <v>0.4384808537350911</v>
      </c>
      <c r="G144" s="11" t="str">
        <f t="shared" si="11"/>
        <v>Start group 3 for 50km</v>
      </c>
      <c r="H144" s="4" t="str">
        <f t="shared" si="12"/>
        <v>Start group 3 for 100km</v>
      </c>
    </row>
    <row r="145" spans="1:8" ht="15" customHeight="1">
      <c r="A145" s="132">
        <v>143</v>
      </c>
      <c r="B145" s="74" t="s">
        <v>11357</v>
      </c>
      <c r="C145" s="74" t="s">
        <v>12752</v>
      </c>
      <c r="D145" s="75">
        <v>0.26532407407407405</v>
      </c>
      <c r="E145" s="37">
        <f t="shared" si="9"/>
        <v>0.62995594713656389</v>
      </c>
      <c r="F145" s="37">
        <f t="shared" si="10"/>
        <v>0.43904582548650345</v>
      </c>
      <c r="G145" s="11" t="str">
        <f t="shared" si="11"/>
        <v>Start group 3 for 50km</v>
      </c>
      <c r="H145" s="4" t="str">
        <f t="shared" si="12"/>
        <v>Start group 3 for 100km</v>
      </c>
    </row>
    <row r="146" spans="1:8">
      <c r="A146" s="132">
        <v>144</v>
      </c>
      <c r="B146" s="74" t="s">
        <v>11140</v>
      </c>
      <c r="C146" s="74" t="s">
        <v>12753</v>
      </c>
      <c r="D146" s="75">
        <v>0.26574074074074078</v>
      </c>
      <c r="E146" s="37">
        <f t="shared" si="9"/>
        <v>0.63436123348017626</v>
      </c>
      <c r="F146" s="37">
        <f t="shared" si="10"/>
        <v>0.44130571249215322</v>
      </c>
      <c r="G146" s="11" t="str">
        <f t="shared" si="11"/>
        <v>Start group 3 for 50km</v>
      </c>
      <c r="H146" s="4" t="str">
        <f t="shared" si="12"/>
        <v>Start group 3 for 100km</v>
      </c>
    </row>
    <row r="147" spans="1:8">
      <c r="A147" s="132">
        <v>145</v>
      </c>
      <c r="B147" s="74" t="s">
        <v>11268</v>
      </c>
      <c r="C147" s="74" t="s">
        <v>11269</v>
      </c>
      <c r="D147" s="75">
        <v>0.26640046296296299</v>
      </c>
      <c r="E147" s="37">
        <f t="shared" si="9"/>
        <v>0.63876651982378851</v>
      </c>
      <c r="F147" s="37">
        <f t="shared" si="10"/>
        <v>0.44488386691776527</v>
      </c>
      <c r="G147" s="11" t="str">
        <f t="shared" si="11"/>
        <v>Start group 3 for 50km</v>
      </c>
      <c r="H147" s="4" t="str">
        <f t="shared" si="12"/>
        <v>Start group 3 for 100km</v>
      </c>
    </row>
    <row r="148" spans="1:8">
      <c r="A148" s="132">
        <v>146</v>
      </c>
      <c r="B148" s="74" t="s">
        <v>12754</v>
      </c>
      <c r="C148" s="74" t="s">
        <v>12755</v>
      </c>
      <c r="D148" s="75">
        <v>0.26689814814814816</v>
      </c>
      <c r="E148" s="37">
        <f t="shared" si="9"/>
        <v>0.64317180616740088</v>
      </c>
      <c r="F148" s="37">
        <f t="shared" si="10"/>
        <v>0.44758317639673567</v>
      </c>
      <c r="G148" s="11" t="str">
        <f t="shared" si="11"/>
        <v>Start group 3 for 50km</v>
      </c>
      <c r="H148" s="4" t="str">
        <f t="shared" si="12"/>
        <v>Start group 3 for 100km</v>
      </c>
    </row>
    <row r="149" spans="1:8">
      <c r="A149" s="132">
        <v>147</v>
      </c>
      <c r="B149" s="74" t="s">
        <v>11313</v>
      </c>
      <c r="C149" s="74" t="s">
        <v>12756</v>
      </c>
      <c r="D149" s="75">
        <v>0.26878472222222222</v>
      </c>
      <c r="E149" s="37">
        <f t="shared" si="9"/>
        <v>0.64757709251101325</v>
      </c>
      <c r="F149" s="37">
        <f t="shared" si="10"/>
        <v>0.45781544256120532</v>
      </c>
      <c r="G149" s="11" t="str">
        <f t="shared" si="11"/>
        <v>Start group 3 for 50km</v>
      </c>
      <c r="H149" s="4" t="str">
        <f t="shared" si="12"/>
        <v>Start group 3 for 100km</v>
      </c>
    </row>
    <row r="150" spans="1:8">
      <c r="A150" s="132">
        <v>148</v>
      </c>
      <c r="B150" s="74" t="s">
        <v>11000</v>
      </c>
      <c r="C150" s="74" t="s">
        <v>12757</v>
      </c>
      <c r="D150" s="75">
        <v>0.26974537037037039</v>
      </c>
      <c r="E150" s="37">
        <f t="shared" si="9"/>
        <v>0.65198237885462551</v>
      </c>
      <c r="F150" s="37">
        <f t="shared" si="10"/>
        <v>0.46302573760200882</v>
      </c>
      <c r="G150" s="11" t="str">
        <f t="shared" si="11"/>
        <v>Start group 3 for 50km</v>
      </c>
      <c r="H150" s="4" t="str">
        <f t="shared" si="12"/>
        <v>Start group 4 for 100km</v>
      </c>
    </row>
    <row r="151" spans="1:8">
      <c r="A151" s="132">
        <v>149</v>
      </c>
      <c r="B151" s="74" t="s">
        <v>12758</v>
      </c>
      <c r="C151" s="74" t="s">
        <v>11007</v>
      </c>
      <c r="D151" s="75">
        <v>0.27072916666666663</v>
      </c>
      <c r="E151" s="37">
        <f t="shared" si="9"/>
        <v>0.65638766519823788</v>
      </c>
      <c r="F151" s="37">
        <f t="shared" si="10"/>
        <v>0.46836158192090405</v>
      </c>
      <c r="G151" s="11" t="str">
        <f t="shared" si="11"/>
        <v>Start group 3 for 50km</v>
      </c>
      <c r="H151" s="4" t="str">
        <f t="shared" si="12"/>
        <v>Start group 4 for 100km</v>
      </c>
    </row>
    <row r="152" spans="1:8">
      <c r="A152" s="132">
        <v>150</v>
      </c>
      <c r="B152" s="74" t="s">
        <v>11124</v>
      </c>
      <c r="C152" s="74" t="s">
        <v>11102</v>
      </c>
      <c r="D152" s="75">
        <v>0.27118055555555554</v>
      </c>
      <c r="E152" s="37">
        <f t="shared" si="9"/>
        <v>0.66079295154185025</v>
      </c>
      <c r="F152" s="37">
        <f t="shared" si="10"/>
        <v>0.47080979284369112</v>
      </c>
      <c r="G152" s="11" t="str">
        <f t="shared" si="11"/>
        <v>Start group 3 for 50km</v>
      </c>
      <c r="H152" s="4" t="str">
        <f t="shared" si="12"/>
        <v>Start group 4 for 100km</v>
      </c>
    </row>
    <row r="153" spans="1:8">
      <c r="A153" s="132">
        <v>151</v>
      </c>
      <c r="B153" s="74" t="s">
        <v>12759</v>
      </c>
      <c r="C153" s="74" t="s">
        <v>12760</v>
      </c>
      <c r="D153" s="75">
        <v>0.27152777777777776</v>
      </c>
      <c r="E153" s="37">
        <f t="shared" si="9"/>
        <v>0.66519823788546251</v>
      </c>
      <c r="F153" s="37">
        <f t="shared" si="10"/>
        <v>0.47269303201506591</v>
      </c>
      <c r="G153" s="11" t="str">
        <f t="shared" si="11"/>
        <v>Start group 3 for 50km</v>
      </c>
      <c r="H153" s="4" t="str">
        <f t="shared" si="12"/>
        <v>Start group 4 for 100km</v>
      </c>
    </row>
    <row r="154" spans="1:8">
      <c r="A154" s="132">
        <v>152</v>
      </c>
      <c r="B154" s="74" t="s">
        <v>12438</v>
      </c>
      <c r="C154" s="74" t="s">
        <v>12761</v>
      </c>
      <c r="D154" s="75">
        <v>0.2719212962962963</v>
      </c>
      <c r="E154" s="37">
        <f t="shared" si="9"/>
        <v>0.66960352422907488</v>
      </c>
      <c r="F154" s="37">
        <f t="shared" si="10"/>
        <v>0.47482736974262396</v>
      </c>
      <c r="G154" s="11" t="str">
        <f t="shared" si="11"/>
        <v>Start group 3 for 50km</v>
      </c>
      <c r="H154" s="4" t="str">
        <f t="shared" si="12"/>
        <v>Start group 4 for 100km</v>
      </c>
    </row>
    <row r="155" spans="1:8">
      <c r="A155" s="132">
        <v>153</v>
      </c>
      <c r="B155" s="74" t="s">
        <v>12630</v>
      </c>
      <c r="C155" s="74" t="s">
        <v>12762</v>
      </c>
      <c r="D155" s="75">
        <v>0.27283564814814815</v>
      </c>
      <c r="E155" s="37">
        <f t="shared" si="9"/>
        <v>0.67400881057268724</v>
      </c>
      <c r="F155" s="37">
        <f t="shared" si="10"/>
        <v>0.47978656622724414</v>
      </c>
      <c r="G155" s="11" t="str">
        <f t="shared" si="11"/>
        <v>Start group 3 for 50km</v>
      </c>
      <c r="H155" s="4" t="str">
        <f t="shared" si="12"/>
        <v>Start group 4 for 100km</v>
      </c>
    </row>
    <row r="156" spans="1:8">
      <c r="A156" s="132">
        <v>154</v>
      </c>
      <c r="B156" s="74" t="s">
        <v>11857</v>
      </c>
      <c r="C156" s="74" t="s">
        <v>12763</v>
      </c>
      <c r="D156" s="75">
        <v>0.27317129629629627</v>
      </c>
      <c r="E156" s="37">
        <f t="shared" si="9"/>
        <v>0.67841409691629961</v>
      </c>
      <c r="F156" s="37">
        <f t="shared" si="10"/>
        <v>0.48160703075957317</v>
      </c>
      <c r="G156" s="11" t="str">
        <f t="shared" si="11"/>
        <v>Start group 3 for 50km</v>
      </c>
      <c r="H156" s="4" t="str">
        <f t="shared" si="12"/>
        <v>Start group 4 for 100km</v>
      </c>
    </row>
    <row r="157" spans="1:8">
      <c r="A157" s="132">
        <v>155</v>
      </c>
      <c r="B157" s="74" t="s">
        <v>11480</v>
      </c>
      <c r="C157" s="74" t="s">
        <v>12094</v>
      </c>
      <c r="D157" s="75">
        <v>0.27326388888888892</v>
      </c>
      <c r="E157" s="37">
        <f t="shared" si="9"/>
        <v>0.68281938325991187</v>
      </c>
      <c r="F157" s="37">
        <f t="shared" si="10"/>
        <v>0.48210922787193972</v>
      </c>
      <c r="G157" s="11" t="str">
        <f t="shared" si="11"/>
        <v>Start group 3 for 50km</v>
      </c>
      <c r="H157" s="4" t="str">
        <f t="shared" si="12"/>
        <v>Start group 4 for 100km</v>
      </c>
    </row>
    <row r="158" spans="1:8" ht="15" customHeight="1">
      <c r="A158" s="132">
        <v>156</v>
      </c>
      <c r="B158" s="74" t="s">
        <v>11686</v>
      </c>
      <c r="C158" s="74" t="s">
        <v>12764</v>
      </c>
      <c r="D158" s="75">
        <v>0.27432870370370371</v>
      </c>
      <c r="E158" s="37">
        <f t="shared" si="9"/>
        <v>0.68722466960352424</v>
      </c>
      <c r="F158" s="37">
        <f t="shared" si="10"/>
        <v>0.48788449466415579</v>
      </c>
      <c r="G158" s="11" t="str">
        <f t="shared" si="11"/>
        <v>Start group 3 for 50km</v>
      </c>
      <c r="H158" s="4" t="str">
        <f t="shared" si="12"/>
        <v>Start group 4 for 100km</v>
      </c>
    </row>
    <row r="159" spans="1:8">
      <c r="A159" s="132">
        <v>157</v>
      </c>
      <c r="B159" s="74" t="s">
        <v>11160</v>
      </c>
      <c r="C159" s="74" t="s">
        <v>12765</v>
      </c>
      <c r="D159" s="75">
        <v>0.27459490740740738</v>
      </c>
      <c r="E159" s="37">
        <f t="shared" si="9"/>
        <v>0.69162995594713661</v>
      </c>
      <c r="F159" s="37">
        <f t="shared" si="10"/>
        <v>0.48932831136220972</v>
      </c>
      <c r="G159" s="11" t="str">
        <f t="shared" si="11"/>
        <v>Start group 3 for 50km</v>
      </c>
      <c r="H159" s="4" t="str">
        <f t="shared" si="12"/>
        <v>Start group 4 for 100km</v>
      </c>
    </row>
    <row r="160" spans="1:8" ht="15" customHeight="1">
      <c r="A160" s="132">
        <v>158</v>
      </c>
      <c r="B160" s="74" t="s">
        <v>11120</v>
      </c>
      <c r="C160" s="74" t="s">
        <v>12766</v>
      </c>
      <c r="D160" s="75">
        <v>0.27476851851851852</v>
      </c>
      <c r="E160" s="37">
        <f t="shared" si="9"/>
        <v>0.69603524229074887</v>
      </c>
      <c r="F160" s="37">
        <f t="shared" si="10"/>
        <v>0.49026993094789711</v>
      </c>
      <c r="G160" s="11" t="str">
        <f t="shared" si="11"/>
        <v>Start group 3 for 50km</v>
      </c>
      <c r="H160" s="4" t="str">
        <f t="shared" si="12"/>
        <v>Start group 4 for 100km</v>
      </c>
    </row>
    <row r="161" spans="1:8">
      <c r="A161" s="132">
        <v>159</v>
      </c>
      <c r="B161" s="74" t="s">
        <v>11078</v>
      </c>
      <c r="C161" s="74" t="s">
        <v>12263</v>
      </c>
      <c r="D161" s="75">
        <v>0.27512731481481484</v>
      </c>
      <c r="E161" s="37">
        <f t="shared" si="9"/>
        <v>0.70044052863436124</v>
      </c>
      <c r="F161" s="37">
        <f t="shared" si="10"/>
        <v>0.49221594475831765</v>
      </c>
      <c r="G161" s="11" t="str">
        <f t="shared" si="11"/>
        <v>Start group 3 for 50km</v>
      </c>
      <c r="H161" s="4" t="str">
        <f t="shared" si="12"/>
        <v>Start group 4 for 100km</v>
      </c>
    </row>
    <row r="162" spans="1:8" ht="15" customHeight="1">
      <c r="A162" s="132">
        <v>160</v>
      </c>
      <c r="B162" s="74" t="s">
        <v>11022</v>
      </c>
      <c r="C162" s="74" t="s">
        <v>11015</v>
      </c>
      <c r="D162" s="75">
        <v>0.27543981481481478</v>
      </c>
      <c r="E162" s="37">
        <f t="shared" si="9"/>
        <v>0.70484581497797361</v>
      </c>
      <c r="F162" s="37">
        <f t="shared" si="10"/>
        <v>0.49391086001255491</v>
      </c>
      <c r="G162" s="11" t="str">
        <f t="shared" si="11"/>
        <v>Start group 3 for 50km</v>
      </c>
      <c r="H162" s="4" t="str">
        <f t="shared" si="12"/>
        <v>Start group 4 for 100km</v>
      </c>
    </row>
    <row r="163" spans="1:8">
      <c r="A163" s="132">
        <v>161</v>
      </c>
      <c r="B163" s="74" t="s">
        <v>11120</v>
      </c>
      <c r="C163" s="74" t="s">
        <v>12767</v>
      </c>
      <c r="D163" s="75">
        <v>0.27581018518518519</v>
      </c>
      <c r="E163" s="37">
        <f t="shared" si="9"/>
        <v>0.70925110132158586</v>
      </c>
      <c r="F163" s="37">
        <f t="shared" si="10"/>
        <v>0.49591964846202141</v>
      </c>
      <c r="G163" s="11" t="str">
        <f t="shared" si="11"/>
        <v>Start group 3 for 50km</v>
      </c>
      <c r="H163" s="4" t="str">
        <f t="shared" si="12"/>
        <v>Start group 4 for 100km</v>
      </c>
    </row>
    <row r="164" spans="1:8">
      <c r="A164" s="132">
        <v>162</v>
      </c>
      <c r="B164" s="74" t="s">
        <v>11531</v>
      </c>
      <c r="C164" s="74" t="s">
        <v>12266</v>
      </c>
      <c r="D164" s="75">
        <v>0.2761805555555556</v>
      </c>
      <c r="E164" s="37">
        <f t="shared" si="9"/>
        <v>0.71365638766519823</v>
      </c>
      <c r="F164" s="37">
        <f t="shared" si="10"/>
        <v>0.49792843691148769</v>
      </c>
      <c r="G164" s="11" t="str">
        <f t="shared" si="11"/>
        <v>Start group 3 for 50km</v>
      </c>
      <c r="H164" s="4" t="str">
        <f t="shared" si="12"/>
        <v>Start group 4 for 100km</v>
      </c>
    </row>
    <row r="165" spans="1:8">
      <c r="A165" s="132">
        <v>163</v>
      </c>
      <c r="B165" s="74" t="s">
        <v>11071</v>
      </c>
      <c r="C165" s="74" t="s">
        <v>11416</v>
      </c>
      <c r="D165" s="75">
        <v>0.27899305555555554</v>
      </c>
      <c r="E165" s="37">
        <f t="shared" si="9"/>
        <v>0.7180616740088106</v>
      </c>
      <c r="F165" s="37">
        <f t="shared" si="10"/>
        <v>0.51318267419962338</v>
      </c>
      <c r="G165" s="11" t="str">
        <f t="shared" si="11"/>
        <v>Start group 3 for 50km</v>
      </c>
      <c r="H165" s="4" t="str">
        <f t="shared" si="12"/>
        <v>Start group 4 for 100km</v>
      </c>
    </row>
    <row r="166" spans="1:8">
      <c r="A166" s="132">
        <v>164</v>
      </c>
      <c r="B166" s="74" t="s">
        <v>11120</v>
      </c>
      <c r="C166" s="74" t="s">
        <v>12768</v>
      </c>
      <c r="D166" s="75">
        <v>0.27909722222222222</v>
      </c>
      <c r="E166" s="37">
        <f t="shared" si="9"/>
        <v>0.72246696035242286</v>
      </c>
      <c r="F166" s="37">
        <f t="shared" si="10"/>
        <v>0.51374764595103573</v>
      </c>
      <c r="G166" s="11" t="str">
        <f t="shared" si="11"/>
        <v>Start group 3 for 50km</v>
      </c>
      <c r="H166" s="4" t="str">
        <f t="shared" si="12"/>
        <v>Start group 4 for 100km</v>
      </c>
    </row>
    <row r="167" spans="1:8">
      <c r="A167" s="132">
        <v>165</v>
      </c>
      <c r="B167" s="74" t="s">
        <v>11349</v>
      </c>
      <c r="C167" s="74" t="s">
        <v>12769</v>
      </c>
      <c r="D167" s="75">
        <v>0.27981481481481479</v>
      </c>
      <c r="E167" s="37">
        <f t="shared" si="9"/>
        <v>0.72687224669603523</v>
      </c>
      <c r="F167" s="37">
        <f t="shared" si="10"/>
        <v>0.51763967357187701</v>
      </c>
      <c r="G167" s="11" t="str">
        <f t="shared" si="11"/>
        <v>Start group 3 for 50km</v>
      </c>
      <c r="H167" s="4" t="str">
        <f t="shared" si="12"/>
        <v>Start group 4 for 100km</v>
      </c>
    </row>
    <row r="168" spans="1:8">
      <c r="A168" s="132">
        <v>166</v>
      </c>
      <c r="B168" s="74" t="s">
        <v>11550</v>
      </c>
      <c r="C168" s="74" t="s">
        <v>12640</v>
      </c>
      <c r="D168" s="75">
        <v>0.28196759259259258</v>
      </c>
      <c r="E168" s="37">
        <f t="shared" si="9"/>
        <v>0.7312775330396476</v>
      </c>
      <c r="F168" s="37">
        <f t="shared" si="10"/>
        <v>0.52931575643440065</v>
      </c>
      <c r="G168" s="11" t="str">
        <f t="shared" si="11"/>
        <v>Start group 3 for 50km</v>
      </c>
      <c r="H168" s="4" t="str">
        <f t="shared" si="12"/>
        <v>Start group 4 for 100km</v>
      </c>
    </row>
    <row r="169" spans="1:8">
      <c r="A169" s="132">
        <v>167</v>
      </c>
      <c r="B169" s="74" t="s">
        <v>11417</v>
      </c>
      <c r="C169" s="74" t="s">
        <v>11418</v>
      </c>
      <c r="D169" s="75">
        <v>0.28196759259259258</v>
      </c>
      <c r="E169" s="37">
        <f t="shared" si="9"/>
        <v>0.73568281938325997</v>
      </c>
      <c r="F169" s="37">
        <f t="shared" si="10"/>
        <v>0.52931575643440065</v>
      </c>
      <c r="G169" s="11" t="str">
        <f t="shared" si="11"/>
        <v>Start group 3 for 50km</v>
      </c>
      <c r="H169" s="4" t="str">
        <f t="shared" si="12"/>
        <v>Start group 4 for 100km</v>
      </c>
    </row>
    <row r="170" spans="1:8">
      <c r="A170" s="132">
        <v>168</v>
      </c>
      <c r="B170" s="74" t="s">
        <v>11046</v>
      </c>
      <c r="C170" s="74" t="s">
        <v>12770</v>
      </c>
      <c r="D170" s="75">
        <v>0.28245370370370371</v>
      </c>
      <c r="E170" s="37">
        <f t="shared" si="9"/>
        <v>0.74008810572687223</v>
      </c>
      <c r="F170" s="37">
        <f t="shared" si="10"/>
        <v>0.5319522912743252</v>
      </c>
      <c r="G170" s="11" t="str">
        <f t="shared" si="11"/>
        <v>Start group 4 for 50km</v>
      </c>
      <c r="H170" s="4" t="str">
        <f t="shared" si="12"/>
        <v>Start group 4 for 100km</v>
      </c>
    </row>
    <row r="171" spans="1:8">
      <c r="A171" s="132">
        <v>169</v>
      </c>
      <c r="B171" s="74" t="s">
        <v>11480</v>
      </c>
      <c r="C171" s="74" t="s">
        <v>12771</v>
      </c>
      <c r="D171" s="75">
        <v>0.28300925925925924</v>
      </c>
      <c r="E171" s="37">
        <f t="shared" si="9"/>
        <v>0.74449339207048459</v>
      </c>
      <c r="F171" s="37">
        <f t="shared" si="10"/>
        <v>0.53496547394852489</v>
      </c>
      <c r="G171" s="11" t="str">
        <f t="shared" si="11"/>
        <v>Start group 4 for 50km</v>
      </c>
      <c r="H171" s="4" t="str">
        <f t="shared" si="12"/>
        <v>Start group 4 for 100km</v>
      </c>
    </row>
    <row r="172" spans="1:8">
      <c r="A172" s="132">
        <v>170</v>
      </c>
      <c r="B172" s="74" t="s">
        <v>12772</v>
      </c>
      <c r="C172" s="74" t="s">
        <v>12773</v>
      </c>
      <c r="D172" s="75">
        <v>0.28303240740740737</v>
      </c>
      <c r="E172" s="37">
        <f t="shared" si="9"/>
        <v>0.74889867841409696</v>
      </c>
      <c r="F172" s="37">
        <f t="shared" si="10"/>
        <v>0.53509102322661639</v>
      </c>
      <c r="G172" s="11" t="str">
        <f t="shared" si="11"/>
        <v>Start group 4 for 50km</v>
      </c>
      <c r="H172" s="4" t="str">
        <f t="shared" si="12"/>
        <v>Start group 4 for 100km</v>
      </c>
    </row>
    <row r="173" spans="1:8">
      <c r="A173" s="132">
        <v>171</v>
      </c>
      <c r="B173" s="74" t="s">
        <v>11225</v>
      </c>
      <c r="C173" s="74" t="s">
        <v>11051</v>
      </c>
      <c r="D173" s="75">
        <v>0.28333333333333333</v>
      </c>
      <c r="E173" s="37">
        <f t="shared" si="9"/>
        <v>0.75330396475770922</v>
      </c>
      <c r="F173" s="37">
        <f t="shared" si="10"/>
        <v>0.53672316384180796</v>
      </c>
      <c r="G173" s="11" t="str">
        <f t="shared" si="11"/>
        <v>Start group 4 for 50km</v>
      </c>
      <c r="H173" s="4" t="str">
        <f t="shared" si="12"/>
        <v>Start group 4 for 100km</v>
      </c>
    </row>
    <row r="174" spans="1:8" ht="15" customHeight="1">
      <c r="A174" s="132">
        <v>172</v>
      </c>
      <c r="B174" s="74" t="s">
        <v>11034</v>
      </c>
      <c r="C174" s="74" t="s">
        <v>12774</v>
      </c>
      <c r="D174" s="75">
        <v>0.28452546296296294</v>
      </c>
      <c r="E174" s="37">
        <f t="shared" si="9"/>
        <v>0.75770925110132159</v>
      </c>
      <c r="F174" s="37">
        <f t="shared" si="10"/>
        <v>0.54318895166352787</v>
      </c>
      <c r="G174" s="11" t="str">
        <f t="shared" si="11"/>
        <v>Start group 4 for 50km</v>
      </c>
      <c r="H174" s="4" t="str">
        <f t="shared" si="12"/>
        <v>Start group 4 for 100km</v>
      </c>
    </row>
    <row r="175" spans="1:8">
      <c r="A175" s="132">
        <v>173</v>
      </c>
      <c r="B175" s="74" t="s">
        <v>11012</v>
      </c>
      <c r="C175" s="74" t="s">
        <v>12151</v>
      </c>
      <c r="D175" s="75">
        <v>0.28572916666666665</v>
      </c>
      <c r="E175" s="37">
        <f t="shared" si="9"/>
        <v>0.76211453744493396</v>
      </c>
      <c r="F175" s="37">
        <f t="shared" si="10"/>
        <v>0.5497175141242937</v>
      </c>
      <c r="G175" s="11" t="str">
        <f t="shared" si="11"/>
        <v>Start group 4 for 50km</v>
      </c>
      <c r="H175" s="4" t="str">
        <f t="shared" si="12"/>
        <v>Start group 4 for 100km</v>
      </c>
    </row>
    <row r="176" spans="1:8">
      <c r="A176" s="132">
        <v>174</v>
      </c>
      <c r="B176" s="74" t="s">
        <v>11014</v>
      </c>
      <c r="C176" s="74" t="s">
        <v>11492</v>
      </c>
      <c r="D176" s="75">
        <v>0.28855324074074074</v>
      </c>
      <c r="E176" s="37">
        <f t="shared" si="9"/>
        <v>0.76651982378854622</v>
      </c>
      <c r="F176" s="37">
        <f t="shared" si="10"/>
        <v>0.56503452605147519</v>
      </c>
      <c r="G176" s="11" t="str">
        <f t="shared" si="11"/>
        <v>Start group 4 for 50km</v>
      </c>
      <c r="H176" s="4" t="str">
        <f t="shared" si="12"/>
        <v>Start group 5 for 100km</v>
      </c>
    </row>
    <row r="177" spans="1:8">
      <c r="A177" s="132">
        <v>175</v>
      </c>
      <c r="B177" s="74" t="s">
        <v>12143</v>
      </c>
      <c r="C177" s="74" t="s">
        <v>12775</v>
      </c>
      <c r="D177" s="75">
        <v>0.28891203703703705</v>
      </c>
      <c r="E177" s="37">
        <f t="shared" si="9"/>
        <v>0.77092511013215859</v>
      </c>
      <c r="F177" s="37">
        <f t="shared" si="10"/>
        <v>0.56698053986189589</v>
      </c>
      <c r="G177" s="11" t="str">
        <f t="shared" si="11"/>
        <v>Start group 4 for 50km</v>
      </c>
      <c r="H177" s="4" t="str">
        <f t="shared" si="12"/>
        <v>Start group 5 for 100km</v>
      </c>
    </row>
    <row r="178" spans="1:8">
      <c r="A178" s="132">
        <v>176</v>
      </c>
      <c r="B178" s="74" t="s">
        <v>11835</v>
      </c>
      <c r="C178" s="74" t="s">
        <v>12776</v>
      </c>
      <c r="D178" s="75">
        <v>0.28891203703703705</v>
      </c>
      <c r="E178" s="37">
        <f t="shared" si="9"/>
        <v>0.77533039647577096</v>
      </c>
      <c r="F178" s="37">
        <f t="shared" si="10"/>
        <v>0.56698053986189589</v>
      </c>
      <c r="G178" s="11" t="str">
        <f t="shared" si="11"/>
        <v>Start group 4 for 50km</v>
      </c>
      <c r="H178" s="4" t="str">
        <f t="shared" si="12"/>
        <v>Start group 5 for 100km</v>
      </c>
    </row>
    <row r="179" spans="1:8">
      <c r="A179" s="132">
        <v>177</v>
      </c>
      <c r="B179" s="74" t="s">
        <v>11121</v>
      </c>
      <c r="C179" s="74" t="s">
        <v>11083</v>
      </c>
      <c r="D179" s="75">
        <v>0.29078703703703707</v>
      </c>
      <c r="E179" s="37">
        <f t="shared" si="9"/>
        <v>0.77973568281938321</v>
      </c>
      <c r="F179" s="37">
        <f t="shared" si="10"/>
        <v>0.57715003138731957</v>
      </c>
      <c r="G179" s="11" t="str">
        <f t="shared" si="11"/>
        <v>Start group 4 for 50km</v>
      </c>
      <c r="H179" s="4" t="str">
        <f t="shared" si="12"/>
        <v>Start group 5 for 100km</v>
      </c>
    </row>
    <row r="180" spans="1:8" ht="15" customHeight="1">
      <c r="A180" s="132">
        <v>178</v>
      </c>
      <c r="B180" s="74" t="s">
        <v>11103</v>
      </c>
      <c r="C180" s="74" t="s">
        <v>12777</v>
      </c>
      <c r="D180" s="75">
        <v>0.29283564814814816</v>
      </c>
      <c r="E180" s="37">
        <f t="shared" si="9"/>
        <v>0.78414096916299558</v>
      </c>
      <c r="F180" s="37">
        <f t="shared" si="10"/>
        <v>0.58826114249843064</v>
      </c>
      <c r="G180" s="11" t="str">
        <f t="shared" si="11"/>
        <v>Start group 4 for 50km</v>
      </c>
      <c r="H180" s="4" t="str">
        <f t="shared" si="12"/>
        <v>Start group 5 for 100km</v>
      </c>
    </row>
    <row r="181" spans="1:8">
      <c r="A181" s="132">
        <v>179</v>
      </c>
      <c r="B181" s="74" t="s">
        <v>12778</v>
      </c>
      <c r="C181" s="74" t="s">
        <v>12779</v>
      </c>
      <c r="D181" s="75">
        <v>0.29496527777777776</v>
      </c>
      <c r="E181" s="37">
        <f t="shared" si="9"/>
        <v>0.78854625550660795</v>
      </c>
      <c r="F181" s="37">
        <f t="shared" si="10"/>
        <v>0.59981167608286257</v>
      </c>
      <c r="G181" s="11" t="str">
        <f t="shared" si="11"/>
        <v>Start group 4 for 50km</v>
      </c>
      <c r="H181" s="4" t="str">
        <f t="shared" si="12"/>
        <v>Start group 5 for 100km</v>
      </c>
    </row>
    <row r="182" spans="1:8" ht="15" customHeight="1">
      <c r="A182" s="132">
        <v>180</v>
      </c>
      <c r="B182" s="74" t="s">
        <v>12780</v>
      </c>
      <c r="C182" s="74" t="s">
        <v>12781</v>
      </c>
      <c r="D182" s="75">
        <v>0.29679398148148145</v>
      </c>
      <c r="E182" s="37">
        <f t="shared" si="9"/>
        <v>0.79295154185022021</v>
      </c>
      <c r="F182" s="37">
        <f t="shared" si="10"/>
        <v>0.60973006905210292</v>
      </c>
      <c r="G182" s="11" t="str">
        <f t="shared" si="11"/>
        <v>Start group 4 for 50km</v>
      </c>
      <c r="H182" s="4" t="str">
        <f t="shared" si="12"/>
        <v>Start group 5 for 100km</v>
      </c>
    </row>
    <row r="183" spans="1:8">
      <c r="A183" s="132">
        <v>181</v>
      </c>
      <c r="B183" s="74" t="s">
        <v>11205</v>
      </c>
      <c r="C183" s="74" t="s">
        <v>11643</v>
      </c>
      <c r="D183" s="75">
        <v>0.29864583333333333</v>
      </c>
      <c r="E183" s="37">
        <f t="shared" si="9"/>
        <v>0.79735682819383258</v>
      </c>
      <c r="F183" s="37">
        <f t="shared" si="10"/>
        <v>0.6197740112994351</v>
      </c>
      <c r="G183" s="11" t="str">
        <f t="shared" si="11"/>
        <v>Start group 4 for 50km</v>
      </c>
      <c r="H183" s="4" t="str">
        <f t="shared" si="12"/>
        <v>Start group 5 for 100km</v>
      </c>
    </row>
    <row r="184" spans="1:8">
      <c r="A184" s="132">
        <v>182</v>
      </c>
      <c r="B184" s="74" t="s">
        <v>11305</v>
      </c>
      <c r="C184" s="74" t="s">
        <v>11477</v>
      </c>
      <c r="D184" s="75">
        <v>0.2986921296296296</v>
      </c>
      <c r="E184" s="37">
        <f t="shared" si="9"/>
        <v>0.80176211453744495</v>
      </c>
      <c r="F184" s="37">
        <f t="shared" si="10"/>
        <v>0.62002510985561832</v>
      </c>
      <c r="G184" s="11" t="str">
        <f t="shared" si="11"/>
        <v>Start group 4 for 50km</v>
      </c>
      <c r="H184" s="4" t="str">
        <f t="shared" si="12"/>
        <v>Start group 5 for 100km</v>
      </c>
    </row>
    <row r="185" spans="1:8">
      <c r="A185" s="132">
        <v>183</v>
      </c>
      <c r="B185" s="74" t="s">
        <v>11116</v>
      </c>
      <c r="C185" s="74" t="s">
        <v>12782</v>
      </c>
      <c r="D185" s="75">
        <v>0.29879629629629628</v>
      </c>
      <c r="E185" s="37">
        <f t="shared" si="9"/>
        <v>0.80616740088105732</v>
      </c>
      <c r="F185" s="37">
        <f t="shared" si="10"/>
        <v>0.62059008160703066</v>
      </c>
      <c r="G185" s="11" t="str">
        <f t="shared" si="11"/>
        <v>Start group 4 for 50km</v>
      </c>
      <c r="H185" s="4" t="str">
        <f t="shared" si="12"/>
        <v>Start group 5 for 100km</v>
      </c>
    </row>
    <row r="186" spans="1:8" ht="15" customHeight="1">
      <c r="A186" s="132">
        <v>184</v>
      </c>
      <c r="B186" s="74" t="s">
        <v>11034</v>
      </c>
      <c r="C186" s="74" t="s">
        <v>11430</v>
      </c>
      <c r="D186" s="75">
        <v>0.29898148148148146</v>
      </c>
      <c r="E186" s="37">
        <f t="shared" si="9"/>
        <v>0.81057268722466957</v>
      </c>
      <c r="F186" s="37">
        <f t="shared" si="10"/>
        <v>0.62159447583176408</v>
      </c>
      <c r="G186" s="11" t="str">
        <f t="shared" si="11"/>
        <v>Start group 4 for 50km</v>
      </c>
      <c r="H186" s="4" t="str">
        <f t="shared" si="12"/>
        <v>Start group 5 for 100km</v>
      </c>
    </row>
    <row r="187" spans="1:8">
      <c r="A187" s="132">
        <v>185</v>
      </c>
      <c r="B187" s="74" t="s">
        <v>11046</v>
      </c>
      <c r="C187" s="74" t="s">
        <v>11041</v>
      </c>
      <c r="D187" s="75">
        <v>0.30079861111111111</v>
      </c>
      <c r="E187" s="37">
        <f t="shared" si="9"/>
        <v>0.81497797356828194</v>
      </c>
      <c r="F187" s="37">
        <f t="shared" si="10"/>
        <v>0.63145009416195852</v>
      </c>
      <c r="G187" s="11" t="str">
        <f t="shared" si="11"/>
        <v>Start group 4 for 50km</v>
      </c>
      <c r="H187" s="4" t="str">
        <f t="shared" si="12"/>
        <v>Start group 5 for 100km</v>
      </c>
    </row>
    <row r="188" spans="1:8">
      <c r="A188" s="132">
        <v>186</v>
      </c>
      <c r="B188" s="74" t="s">
        <v>11144</v>
      </c>
      <c r="C188" s="74" t="s">
        <v>12783</v>
      </c>
      <c r="D188" s="75">
        <v>0.30137731481481483</v>
      </c>
      <c r="E188" s="37">
        <f t="shared" si="9"/>
        <v>0.81938325991189431</v>
      </c>
      <c r="F188" s="37">
        <f t="shared" si="10"/>
        <v>0.63458882611424994</v>
      </c>
      <c r="G188" s="11" t="str">
        <f t="shared" si="11"/>
        <v>Start group 4 for 50km</v>
      </c>
      <c r="H188" s="4" t="str">
        <f t="shared" si="12"/>
        <v>Start group 5 for 100km</v>
      </c>
    </row>
    <row r="189" spans="1:8">
      <c r="A189" s="132">
        <v>187</v>
      </c>
      <c r="B189" s="74" t="s">
        <v>11522</v>
      </c>
      <c r="C189" s="74" t="s">
        <v>12784</v>
      </c>
      <c r="D189" s="75">
        <v>0.30379629629629629</v>
      </c>
      <c r="E189" s="37">
        <f t="shared" si="9"/>
        <v>0.82378854625550657</v>
      </c>
      <c r="F189" s="37">
        <f t="shared" si="10"/>
        <v>0.64770872567482729</v>
      </c>
      <c r="G189" s="11" t="str">
        <f t="shared" si="11"/>
        <v>Start group 4 for 50km</v>
      </c>
      <c r="H189" s="4" t="str">
        <f t="shared" si="12"/>
        <v>Start group 5 for 100km</v>
      </c>
    </row>
    <row r="190" spans="1:8">
      <c r="A190" s="132">
        <v>188</v>
      </c>
      <c r="B190" s="74" t="s">
        <v>11000</v>
      </c>
      <c r="C190" s="74" t="s">
        <v>11636</v>
      </c>
      <c r="D190" s="75">
        <v>0.30387731481481478</v>
      </c>
      <c r="E190" s="37">
        <f t="shared" si="9"/>
        <v>0.82819383259911894</v>
      </c>
      <c r="F190" s="37">
        <f t="shared" si="10"/>
        <v>0.64814814814814803</v>
      </c>
      <c r="G190" s="11" t="str">
        <f t="shared" si="11"/>
        <v>Start group 4 for 50km</v>
      </c>
      <c r="H190" s="4" t="str">
        <f t="shared" si="12"/>
        <v>Start group 5 for 100km</v>
      </c>
    </row>
    <row r="191" spans="1:8">
      <c r="A191" s="132">
        <v>189</v>
      </c>
      <c r="B191" s="74" t="s">
        <v>11703</v>
      </c>
      <c r="C191" s="74" t="s">
        <v>11822</v>
      </c>
      <c r="D191" s="75">
        <v>0.30414351851851851</v>
      </c>
      <c r="E191" s="37">
        <f t="shared" si="9"/>
        <v>0.83259911894273131</v>
      </c>
      <c r="F191" s="37">
        <f t="shared" si="10"/>
        <v>0.64959196484620207</v>
      </c>
      <c r="G191" s="11" t="str">
        <f t="shared" si="11"/>
        <v>Start group 4 for 50km</v>
      </c>
      <c r="H191" s="4" t="str">
        <f t="shared" si="12"/>
        <v>Start group 5 for 100km</v>
      </c>
    </row>
    <row r="192" spans="1:8" ht="15" customHeight="1">
      <c r="A192" s="132">
        <v>190</v>
      </c>
      <c r="B192" s="74" t="s">
        <v>11404</v>
      </c>
      <c r="C192" s="74" t="s">
        <v>12661</v>
      </c>
      <c r="D192" s="75">
        <v>0.30447916666666669</v>
      </c>
      <c r="E192" s="37">
        <f t="shared" si="9"/>
        <v>0.83700440528634357</v>
      </c>
      <c r="F192" s="37">
        <f t="shared" si="10"/>
        <v>0.65141242937853105</v>
      </c>
      <c r="G192" s="11" t="str">
        <f t="shared" si="11"/>
        <v>Start group 5 for 50km</v>
      </c>
      <c r="H192" s="4" t="str">
        <f t="shared" si="12"/>
        <v>Start group 5 for 100km</v>
      </c>
    </row>
    <row r="193" spans="1:8">
      <c r="A193" s="132">
        <v>191</v>
      </c>
      <c r="B193" s="74" t="s">
        <v>11038</v>
      </c>
      <c r="C193" s="74" t="s">
        <v>12785</v>
      </c>
      <c r="D193" s="75">
        <v>0.30657407407407405</v>
      </c>
      <c r="E193" s="37">
        <f t="shared" si="9"/>
        <v>0.84140969162995594</v>
      </c>
      <c r="F193" s="37">
        <f t="shared" si="10"/>
        <v>0.66277463904582534</v>
      </c>
      <c r="G193" s="11" t="str">
        <f t="shared" si="11"/>
        <v>Start group 5 for 50km</v>
      </c>
      <c r="H193" s="4" t="str">
        <f t="shared" si="12"/>
        <v>Start group 5 for 100km</v>
      </c>
    </row>
    <row r="194" spans="1:8" ht="15" customHeight="1">
      <c r="A194" s="132">
        <v>192</v>
      </c>
      <c r="B194" s="74" t="s">
        <v>11029</v>
      </c>
      <c r="C194" s="74" t="s">
        <v>12786</v>
      </c>
      <c r="D194" s="75">
        <v>0.30787037037037041</v>
      </c>
      <c r="E194" s="37">
        <f t="shared" si="9"/>
        <v>0.8458149779735683</v>
      </c>
      <c r="F194" s="37">
        <f t="shared" si="10"/>
        <v>0.66980539861895783</v>
      </c>
      <c r="G194" s="11" t="str">
        <f t="shared" si="11"/>
        <v>Start group 5 for 50km</v>
      </c>
      <c r="H194" s="4" t="str">
        <f t="shared" si="12"/>
        <v>Start group 5 for 100km</v>
      </c>
    </row>
    <row r="195" spans="1:8">
      <c r="A195" s="132">
        <v>193</v>
      </c>
      <c r="B195" s="74" t="s">
        <v>11184</v>
      </c>
      <c r="C195" s="74" t="s">
        <v>12263</v>
      </c>
      <c r="D195" s="75">
        <v>0.30788194444444444</v>
      </c>
      <c r="E195" s="37">
        <f t="shared" si="9"/>
        <v>0.85022026431718056</v>
      </c>
      <c r="F195" s="37">
        <f t="shared" si="10"/>
        <v>0.66986817325800385</v>
      </c>
      <c r="G195" s="11" t="str">
        <f t="shared" si="11"/>
        <v>Start group 5 for 50km</v>
      </c>
      <c r="H195" s="4" t="str">
        <f t="shared" si="12"/>
        <v>Start group 5 for 100km</v>
      </c>
    </row>
    <row r="196" spans="1:8" ht="15" customHeight="1">
      <c r="A196" s="132">
        <v>194</v>
      </c>
      <c r="B196" s="74" t="s">
        <v>11415</v>
      </c>
      <c r="C196" s="74" t="s">
        <v>12787</v>
      </c>
      <c r="D196" s="75">
        <v>0.30789351851851848</v>
      </c>
      <c r="E196" s="37">
        <f t="shared" ref="E196:E229" si="13">A196/227</f>
        <v>0.85462555066079293</v>
      </c>
      <c r="F196" s="37">
        <f t="shared" ref="F196:F229" si="14">((HOUR(D196)*60+MINUTE(D196)+SECOND(D196)/60)-(HOUR($D$3)*60+MINUTE($D$3)+SECOND($D$3)/60))/(HOUR($D$3)*60+MINUTE($D$3)+SECOND($D$3)/60)</f>
        <v>0.66993094789704966</v>
      </c>
      <c r="G196" s="11" t="str">
        <f t="shared" ref="G196:G229" si="15">"Start group "&amp;IF(F196&lt;=32%,1,IF(F196&lt;=42%,2,IF(F196&lt;=53%,3,IF(F196&lt;=65%,4,IF(F196&lt;=87%,5,6)))))&amp;" for 50km"</f>
        <v>Start group 5 for 50km</v>
      </c>
      <c r="H196" s="4" t="str">
        <f t="shared" ref="H196:H229" si="16">"Start group "&amp;IF(F196&lt;=23%,1,IF(F196&lt;=36%,2,IF(F196&lt;=46%,3,IF(F196&lt;=55%,4,IF(F196&lt;=72%,5,6)))))&amp;" for 100km"</f>
        <v>Start group 5 for 100km</v>
      </c>
    </row>
    <row r="197" spans="1:8">
      <c r="A197" s="132">
        <v>195</v>
      </c>
      <c r="B197" s="74" t="s">
        <v>11097</v>
      </c>
      <c r="C197" s="74" t="s">
        <v>12788</v>
      </c>
      <c r="D197" s="75">
        <v>0.31041666666666667</v>
      </c>
      <c r="E197" s="37">
        <f t="shared" si="13"/>
        <v>0.8590308370044053</v>
      </c>
      <c r="F197" s="37">
        <f t="shared" si="14"/>
        <v>0.68361581920903958</v>
      </c>
      <c r="G197" s="11" t="str">
        <f t="shared" si="15"/>
        <v>Start group 5 for 50km</v>
      </c>
      <c r="H197" s="4" t="str">
        <f t="shared" si="16"/>
        <v>Start group 5 for 100km</v>
      </c>
    </row>
    <row r="198" spans="1:8" ht="15" customHeight="1">
      <c r="A198" s="132">
        <v>196</v>
      </c>
      <c r="B198" s="74" t="s">
        <v>12789</v>
      </c>
      <c r="C198" s="74" t="s">
        <v>12790</v>
      </c>
      <c r="D198" s="75">
        <v>0.31047453703703703</v>
      </c>
      <c r="E198" s="37">
        <f t="shared" si="13"/>
        <v>0.86343612334801767</v>
      </c>
      <c r="F198" s="37">
        <f t="shared" si="14"/>
        <v>0.6839296924042686</v>
      </c>
      <c r="G198" s="11" t="str">
        <f t="shared" si="15"/>
        <v>Start group 5 for 50km</v>
      </c>
      <c r="H198" s="4" t="str">
        <f t="shared" si="16"/>
        <v>Start group 5 for 100km</v>
      </c>
    </row>
    <row r="199" spans="1:8">
      <c r="A199" s="132">
        <v>197</v>
      </c>
      <c r="B199" s="74" t="s">
        <v>11357</v>
      </c>
      <c r="C199" s="74" t="s">
        <v>12791</v>
      </c>
      <c r="D199" s="75">
        <v>0.31105324074074076</v>
      </c>
      <c r="E199" s="37">
        <f t="shared" si="13"/>
        <v>0.86784140969162993</v>
      </c>
      <c r="F199" s="37">
        <f t="shared" si="14"/>
        <v>0.68706842435656001</v>
      </c>
      <c r="G199" s="11" t="str">
        <f t="shared" si="15"/>
        <v>Start group 5 for 50km</v>
      </c>
      <c r="H199" s="4" t="str">
        <f t="shared" si="16"/>
        <v>Start group 5 for 100km</v>
      </c>
    </row>
    <row r="200" spans="1:8">
      <c r="A200" s="132">
        <v>198</v>
      </c>
      <c r="B200" s="74" t="s">
        <v>11499</v>
      </c>
      <c r="C200" s="74" t="s">
        <v>12792</v>
      </c>
      <c r="D200" s="75">
        <v>0.31189814814814815</v>
      </c>
      <c r="E200" s="37">
        <f t="shared" si="13"/>
        <v>0.8722466960352423</v>
      </c>
      <c r="F200" s="37">
        <f t="shared" si="14"/>
        <v>0.69165097300690515</v>
      </c>
      <c r="G200" s="11" t="str">
        <f t="shared" si="15"/>
        <v>Start group 5 for 50km</v>
      </c>
      <c r="H200" s="4" t="str">
        <f t="shared" si="16"/>
        <v>Start group 5 for 100km</v>
      </c>
    </row>
    <row r="201" spans="1:8">
      <c r="A201" s="132">
        <v>199</v>
      </c>
      <c r="B201" s="74" t="s">
        <v>11120</v>
      </c>
      <c r="C201" s="74" t="s">
        <v>12793</v>
      </c>
      <c r="D201" s="75">
        <v>0.31200231481481483</v>
      </c>
      <c r="E201" s="37">
        <f t="shared" si="13"/>
        <v>0.87665198237885467</v>
      </c>
      <c r="F201" s="37">
        <f t="shared" si="14"/>
        <v>0.69221594475831771</v>
      </c>
      <c r="G201" s="11" t="str">
        <f t="shared" si="15"/>
        <v>Start group 5 for 50km</v>
      </c>
      <c r="H201" s="4" t="str">
        <f t="shared" si="16"/>
        <v>Start group 5 for 100km</v>
      </c>
    </row>
    <row r="202" spans="1:8" ht="15" customHeight="1">
      <c r="A202" s="132">
        <v>200</v>
      </c>
      <c r="B202" s="74" t="s">
        <v>11140</v>
      </c>
      <c r="C202" s="74" t="s">
        <v>12198</v>
      </c>
      <c r="D202" s="75">
        <v>0.31212962962962965</v>
      </c>
      <c r="E202" s="37">
        <f t="shared" si="13"/>
        <v>0.88105726872246692</v>
      </c>
      <c r="F202" s="37">
        <f t="shared" si="14"/>
        <v>0.69290646578782167</v>
      </c>
      <c r="G202" s="11" t="str">
        <f t="shared" si="15"/>
        <v>Start group 5 for 50km</v>
      </c>
      <c r="H202" s="4" t="str">
        <f t="shared" si="16"/>
        <v>Start group 5 for 100km</v>
      </c>
    </row>
    <row r="203" spans="1:8">
      <c r="A203" s="132">
        <v>201</v>
      </c>
      <c r="B203" s="74" t="s">
        <v>11129</v>
      </c>
      <c r="C203" s="74" t="s">
        <v>12794</v>
      </c>
      <c r="D203" s="75">
        <v>0.31296296296296294</v>
      </c>
      <c r="E203" s="37">
        <f t="shared" si="13"/>
        <v>0.88546255506607929</v>
      </c>
      <c r="F203" s="37">
        <f t="shared" si="14"/>
        <v>0.69742623979912122</v>
      </c>
      <c r="G203" s="11" t="str">
        <f t="shared" si="15"/>
        <v>Start group 5 for 50km</v>
      </c>
      <c r="H203" s="4" t="str">
        <f t="shared" si="16"/>
        <v>Start group 5 for 100km</v>
      </c>
    </row>
    <row r="204" spans="1:8">
      <c r="A204" s="132">
        <v>202</v>
      </c>
      <c r="B204" s="74" t="s">
        <v>11449</v>
      </c>
      <c r="C204" s="74" t="s">
        <v>12795</v>
      </c>
      <c r="D204" s="75">
        <v>0.31432870370370369</v>
      </c>
      <c r="E204" s="37">
        <f t="shared" si="13"/>
        <v>0.88986784140969166</v>
      </c>
      <c r="F204" s="37">
        <f t="shared" si="14"/>
        <v>0.70483364720652852</v>
      </c>
      <c r="G204" s="11" t="str">
        <f t="shared" si="15"/>
        <v>Start group 5 for 50km</v>
      </c>
      <c r="H204" s="4" t="str">
        <f t="shared" si="16"/>
        <v>Start group 5 for 100km</v>
      </c>
    </row>
    <row r="205" spans="1:8">
      <c r="A205" s="132">
        <v>203</v>
      </c>
      <c r="B205" s="74" t="s">
        <v>11026</v>
      </c>
      <c r="C205" s="74" t="s">
        <v>12796</v>
      </c>
      <c r="D205" s="75">
        <v>0.31434027777777779</v>
      </c>
      <c r="E205" s="37">
        <f t="shared" si="13"/>
        <v>0.89427312775330392</v>
      </c>
      <c r="F205" s="37">
        <f t="shared" si="14"/>
        <v>0.70489642184557433</v>
      </c>
      <c r="G205" s="11" t="str">
        <f t="shared" si="15"/>
        <v>Start group 5 for 50km</v>
      </c>
      <c r="H205" s="4" t="str">
        <f t="shared" si="16"/>
        <v>Start group 5 for 100km</v>
      </c>
    </row>
    <row r="206" spans="1:8" ht="15" customHeight="1">
      <c r="A206" s="132">
        <v>204</v>
      </c>
      <c r="B206" s="74" t="s">
        <v>11680</v>
      </c>
      <c r="C206" s="74" t="s">
        <v>12094</v>
      </c>
      <c r="D206" s="75">
        <v>0.31452546296296297</v>
      </c>
      <c r="E206" s="37">
        <f t="shared" si="13"/>
        <v>0.89867841409691629</v>
      </c>
      <c r="F206" s="37">
        <f t="shared" si="14"/>
        <v>0.70590081607030764</v>
      </c>
      <c r="G206" s="11" t="str">
        <f t="shared" si="15"/>
        <v>Start group 5 for 50km</v>
      </c>
      <c r="H206" s="4" t="str">
        <f t="shared" si="16"/>
        <v>Start group 5 for 100km</v>
      </c>
    </row>
    <row r="207" spans="1:8">
      <c r="A207" s="132">
        <v>205</v>
      </c>
      <c r="B207" s="74" t="s">
        <v>11022</v>
      </c>
      <c r="C207" s="74" t="s">
        <v>12797</v>
      </c>
      <c r="D207" s="75">
        <v>0.31541666666666668</v>
      </c>
      <c r="E207" s="37">
        <f t="shared" si="13"/>
        <v>0.90308370044052866</v>
      </c>
      <c r="F207" s="37">
        <f t="shared" si="14"/>
        <v>0.71073446327683609</v>
      </c>
      <c r="G207" s="11" t="str">
        <f t="shared" si="15"/>
        <v>Start group 5 for 50km</v>
      </c>
      <c r="H207" s="4" t="str">
        <f t="shared" si="16"/>
        <v>Start group 5 for 100km</v>
      </c>
    </row>
    <row r="208" spans="1:8">
      <c r="A208" s="132">
        <v>206</v>
      </c>
      <c r="B208" s="74" t="s">
        <v>11095</v>
      </c>
      <c r="C208" s="74" t="s">
        <v>12798</v>
      </c>
      <c r="D208" s="75">
        <v>0.32001157407407405</v>
      </c>
      <c r="E208" s="37">
        <f t="shared" si="13"/>
        <v>0.90748898678414092</v>
      </c>
      <c r="F208" s="37">
        <f t="shared" si="14"/>
        <v>0.73565599497802892</v>
      </c>
      <c r="G208" s="11" t="str">
        <f t="shared" si="15"/>
        <v>Start group 5 for 50km</v>
      </c>
      <c r="H208" s="4" t="str">
        <f t="shared" si="16"/>
        <v>Start group 6 for 100km</v>
      </c>
    </row>
    <row r="209" spans="1:8">
      <c r="A209" s="132">
        <v>207</v>
      </c>
      <c r="B209" s="74" t="s">
        <v>12242</v>
      </c>
      <c r="C209" s="74" t="s">
        <v>11047</v>
      </c>
      <c r="D209" s="75">
        <v>0.32618055555555553</v>
      </c>
      <c r="E209" s="37">
        <f t="shared" si="13"/>
        <v>0.91189427312775329</v>
      </c>
      <c r="F209" s="37">
        <f t="shared" si="14"/>
        <v>0.76911487758945385</v>
      </c>
      <c r="G209" s="11" t="str">
        <f t="shared" si="15"/>
        <v>Start group 5 for 50km</v>
      </c>
      <c r="H209" s="4" t="str">
        <f t="shared" si="16"/>
        <v>Start group 6 for 100km</v>
      </c>
    </row>
    <row r="210" spans="1:8">
      <c r="A210" s="132">
        <v>208</v>
      </c>
      <c r="B210" s="74" t="s">
        <v>11018</v>
      </c>
      <c r="C210" s="74" t="s">
        <v>12750</v>
      </c>
      <c r="D210" s="75">
        <v>0.32740740740740742</v>
      </c>
      <c r="E210" s="37">
        <f t="shared" si="13"/>
        <v>0.91629955947136565</v>
      </c>
      <c r="F210" s="37">
        <f t="shared" si="14"/>
        <v>0.77576898932831129</v>
      </c>
      <c r="G210" s="11" t="str">
        <f t="shared" si="15"/>
        <v>Start group 5 for 50km</v>
      </c>
      <c r="H210" s="4" t="str">
        <f t="shared" si="16"/>
        <v>Start group 6 for 100km</v>
      </c>
    </row>
    <row r="211" spans="1:8">
      <c r="A211" s="132">
        <v>209</v>
      </c>
      <c r="B211" s="74" t="s">
        <v>12706</v>
      </c>
      <c r="C211" s="74" t="s">
        <v>11591</v>
      </c>
      <c r="D211" s="75">
        <v>0.33149305555555558</v>
      </c>
      <c r="E211" s="37">
        <f t="shared" si="13"/>
        <v>0.92070484581497802</v>
      </c>
      <c r="F211" s="37">
        <f t="shared" si="14"/>
        <v>0.79792843691148785</v>
      </c>
      <c r="G211" s="11" t="str">
        <f t="shared" si="15"/>
        <v>Start group 5 for 50km</v>
      </c>
      <c r="H211" s="4" t="str">
        <f t="shared" si="16"/>
        <v>Start group 6 for 100km</v>
      </c>
    </row>
    <row r="212" spans="1:8">
      <c r="A212" s="132">
        <v>210</v>
      </c>
      <c r="B212" s="74" t="s">
        <v>11522</v>
      </c>
      <c r="C212" s="74" t="s">
        <v>12687</v>
      </c>
      <c r="D212" s="75">
        <v>0.33259259259259261</v>
      </c>
      <c r="E212" s="37">
        <f t="shared" si="13"/>
        <v>0.92511013215859028</v>
      </c>
      <c r="F212" s="37">
        <f t="shared" si="14"/>
        <v>0.80389202762084122</v>
      </c>
      <c r="G212" s="11" t="str">
        <f t="shared" si="15"/>
        <v>Start group 5 for 50km</v>
      </c>
      <c r="H212" s="4" t="str">
        <f t="shared" si="16"/>
        <v>Start group 6 for 100km</v>
      </c>
    </row>
    <row r="213" spans="1:8">
      <c r="A213" s="132">
        <v>211</v>
      </c>
      <c r="B213" s="74" t="s">
        <v>11720</v>
      </c>
      <c r="C213" s="74" t="s">
        <v>11643</v>
      </c>
      <c r="D213" s="75">
        <v>0.33495370370370375</v>
      </c>
      <c r="E213" s="37">
        <f t="shared" si="13"/>
        <v>0.92951541850220265</v>
      </c>
      <c r="F213" s="37">
        <f t="shared" si="14"/>
        <v>0.81669805398618955</v>
      </c>
      <c r="G213" s="11" t="str">
        <f t="shared" si="15"/>
        <v>Start group 5 for 50km</v>
      </c>
      <c r="H213" s="4" t="str">
        <f t="shared" si="16"/>
        <v>Start group 6 for 100km</v>
      </c>
    </row>
    <row r="214" spans="1:8">
      <c r="A214" s="132">
        <v>212</v>
      </c>
      <c r="B214" s="74" t="s">
        <v>12712</v>
      </c>
      <c r="C214" s="74" t="s">
        <v>12799</v>
      </c>
      <c r="D214" s="75">
        <v>0.33872685185185186</v>
      </c>
      <c r="E214" s="37">
        <f t="shared" si="13"/>
        <v>0.93392070484581502</v>
      </c>
      <c r="F214" s="37">
        <f t="shared" si="14"/>
        <v>0.83716258631512863</v>
      </c>
      <c r="G214" s="11" t="str">
        <f t="shared" si="15"/>
        <v>Start group 5 for 50km</v>
      </c>
      <c r="H214" s="4" t="str">
        <f t="shared" si="16"/>
        <v>Start group 6 for 100km</v>
      </c>
    </row>
    <row r="215" spans="1:8">
      <c r="A215" s="132">
        <v>213</v>
      </c>
      <c r="B215" s="74" t="s">
        <v>11144</v>
      </c>
      <c r="C215" s="74" t="s">
        <v>12800</v>
      </c>
      <c r="D215" s="75">
        <v>0.33930555555555553</v>
      </c>
      <c r="E215" s="37">
        <f t="shared" si="13"/>
        <v>0.93832599118942728</v>
      </c>
      <c r="F215" s="37">
        <f t="shared" si="14"/>
        <v>0.84030131826742005</v>
      </c>
      <c r="G215" s="11" t="str">
        <f t="shared" si="15"/>
        <v>Start group 5 for 50km</v>
      </c>
      <c r="H215" s="4" t="str">
        <f t="shared" si="16"/>
        <v>Start group 6 for 100km</v>
      </c>
    </row>
    <row r="216" spans="1:8">
      <c r="A216" s="132">
        <v>214</v>
      </c>
      <c r="B216" s="74" t="s">
        <v>11187</v>
      </c>
      <c r="C216" s="74" t="s">
        <v>12801</v>
      </c>
      <c r="D216" s="75">
        <v>0.33931712962962962</v>
      </c>
      <c r="E216" s="37">
        <f t="shared" si="13"/>
        <v>0.94273127753303965</v>
      </c>
      <c r="F216" s="37">
        <f t="shared" si="14"/>
        <v>0.84036409290646585</v>
      </c>
      <c r="G216" s="11" t="str">
        <f t="shared" si="15"/>
        <v>Start group 5 for 50km</v>
      </c>
      <c r="H216" s="4" t="str">
        <f t="shared" si="16"/>
        <v>Start group 6 for 100km</v>
      </c>
    </row>
    <row r="217" spans="1:8">
      <c r="A217" s="132">
        <v>215</v>
      </c>
      <c r="B217" s="74" t="s">
        <v>11140</v>
      </c>
      <c r="C217" s="74" t="s">
        <v>12802</v>
      </c>
      <c r="D217" s="75">
        <v>0.34075231481481483</v>
      </c>
      <c r="E217" s="37">
        <f t="shared" si="13"/>
        <v>0.94713656387665202</v>
      </c>
      <c r="F217" s="37">
        <f t="shared" si="14"/>
        <v>0.84814814814814821</v>
      </c>
      <c r="G217" s="11" t="str">
        <f t="shared" si="15"/>
        <v>Start group 5 for 50km</v>
      </c>
      <c r="H217" s="4" t="str">
        <f t="shared" si="16"/>
        <v>Start group 6 for 100km</v>
      </c>
    </row>
    <row r="218" spans="1:8">
      <c r="A218" s="132">
        <v>216</v>
      </c>
      <c r="B218" s="74" t="s">
        <v>11069</v>
      </c>
      <c r="C218" s="74" t="s">
        <v>12803</v>
      </c>
      <c r="D218" s="75">
        <v>0.34085648148148145</v>
      </c>
      <c r="E218" s="37">
        <f t="shared" si="13"/>
        <v>0.95154185022026427</v>
      </c>
      <c r="F218" s="37">
        <f t="shared" si="14"/>
        <v>0.84871311989956055</v>
      </c>
      <c r="G218" s="11" t="str">
        <f t="shared" si="15"/>
        <v>Start group 5 for 50km</v>
      </c>
      <c r="H218" s="4" t="str">
        <f t="shared" si="16"/>
        <v>Start group 6 for 100km</v>
      </c>
    </row>
    <row r="219" spans="1:8">
      <c r="A219" s="132">
        <v>217</v>
      </c>
      <c r="B219" s="74" t="s">
        <v>11000</v>
      </c>
      <c r="C219" s="74" t="s">
        <v>12353</v>
      </c>
      <c r="D219" s="75">
        <v>0.34112268518518518</v>
      </c>
      <c r="E219" s="37">
        <f t="shared" si="13"/>
        <v>0.95594713656387664</v>
      </c>
      <c r="F219" s="37">
        <f t="shared" si="14"/>
        <v>0.85015693659761449</v>
      </c>
      <c r="G219" s="11" t="str">
        <f t="shared" si="15"/>
        <v>Start group 5 for 50km</v>
      </c>
      <c r="H219" s="4" t="str">
        <f t="shared" si="16"/>
        <v>Start group 6 for 100km</v>
      </c>
    </row>
    <row r="220" spans="1:8">
      <c r="A220" s="132">
        <v>218</v>
      </c>
      <c r="B220" s="74" t="s">
        <v>11010</v>
      </c>
      <c r="C220" s="74" t="s">
        <v>11524</v>
      </c>
      <c r="D220" s="75">
        <v>0.34380787037037036</v>
      </c>
      <c r="E220" s="37">
        <f t="shared" si="13"/>
        <v>0.96035242290748901</v>
      </c>
      <c r="F220" s="37">
        <f t="shared" si="14"/>
        <v>0.864720652856246</v>
      </c>
      <c r="G220" s="11" t="str">
        <f t="shared" si="15"/>
        <v>Start group 5 for 50km</v>
      </c>
      <c r="H220" s="4" t="str">
        <f t="shared" si="16"/>
        <v>Start group 6 for 100km</v>
      </c>
    </row>
    <row r="221" spans="1:8">
      <c r="A221" s="132">
        <v>219</v>
      </c>
      <c r="B221" s="74" t="s">
        <v>11000</v>
      </c>
      <c r="C221" s="74" t="s">
        <v>11592</v>
      </c>
      <c r="D221" s="75">
        <v>0.34381944444444446</v>
      </c>
      <c r="E221" s="37">
        <f t="shared" si="13"/>
        <v>0.96475770925110127</v>
      </c>
      <c r="F221" s="37">
        <f t="shared" si="14"/>
        <v>0.86478342749529202</v>
      </c>
      <c r="G221" s="11" t="str">
        <f t="shared" si="15"/>
        <v>Start group 5 for 50km</v>
      </c>
      <c r="H221" s="4" t="str">
        <f t="shared" si="16"/>
        <v>Start group 6 for 100km</v>
      </c>
    </row>
    <row r="222" spans="1:8">
      <c r="A222" s="132">
        <v>220</v>
      </c>
      <c r="B222" s="74" t="s">
        <v>12804</v>
      </c>
      <c r="C222" s="74" t="s">
        <v>12805</v>
      </c>
      <c r="D222" s="75">
        <v>0.34662037037037036</v>
      </c>
      <c r="E222" s="37">
        <f t="shared" si="13"/>
        <v>0.96916299559471364</v>
      </c>
      <c r="F222" s="37">
        <f t="shared" si="14"/>
        <v>0.87997489014438168</v>
      </c>
      <c r="G222" s="11" t="str">
        <f t="shared" si="15"/>
        <v>Start group 6 for 50km</v>
      </c>
      <c r="H222" s="4" t="str">
        <f t="shared" si="16"/>
        <v>Start group 6 for 100km</v>
      </c>
    </row>
    <row r="223" spans="1:8">
      <c r="A223" s="132">
        <v>221</v>
      </c>
      <c r="B223" s="74" t="s">
        <v>12806</v>
      </c>
      <c r="C223" s="74" t="s">
        <v>11028</v>
      </c>
      <c r="D223" s="75">
        <v>0.34783564814814816</v>
      </c>
      <c r="E223" s="37">
        <f t="shared" si="13"/>
        <v>0.97356828193832601</v>
      </c>
      <c r="F223" s="37">
        <f t="shared" si="14"/>
        <v>0.88656622724419332</v>
      </c>
      <c r="G223" s="11" t="str">
        <f t="shared" si="15"/>
        <v>Start group 6 for 50km</v>
      </c>
      <c r="H223" s="4" t="str">
        <f t="shared" si="16"/>
        <v>Start group 6 for 100km</v>
      </c>
    </row>
    <row r="224" spans="1:8">
      <c r="A224" s="132">
        <v>222</v>
      </c>
      <c r="B224" s="74" t="s">
        <v>11038</v>
      </c>
      <c r="C224" s="74" t="s">
        <v>12807</v>
      </c>
      <c r="D224" s="75">
        <v>0.35168981481481482</v>
      </c>
      <c r="E224" s="37">
        <f t="shared" si="13"/>
        <v>0.97797356828193838</v>
      </c>
      <c r="F224" s="37">
        <f t="shared" si="14"/>
        <v>0.90747018204645324</v>
      </c>
      <c r="G224" s="11" t="str">
        <f t="shared" si="15"/>
        <v>Start group 6 for 50km</v>
      </c>
      <c r="H224" s="4" t="str">
        <f t="shared" si="16"/>
        <v>Start group 6 for 100km</v>
      </c>
    </row>
    <row r="225" spans="1:8">
      <c r="A225" s="132">
        <v>223</v>
      </c>
      <c r="B225" s="74" t="s">
        <v>11569</v>
      </c>
      <c r="C225" s="74" t="s">
        <v>12808</v>
      </c>
      <c r="D225" s="75">
        <v>0.35181712962962958</v>
      </c>
      <c r="E225" s="37">
        <f t="shared" si="13"/>
        <v>0.98237885462555063</v>
      </c>
      <c r="F225" s="37">
        <f t="shared" si="14"/>
        <v>0.90816070307595731</v>
      </c>
      <c r="G225" s="11" t="str">
        <f t="shared" si="15"/>
        <v>Start group 6 for 50km</v>
      </c>
      <c r="H225" s="4" t="str">
        <f t="shared" si="16"/>
        <v>Start group 6 for 100km</v>
      </c>
    </row>
    <row r="226" spans="1:8" ht="15" customHeight="1">
      <c r="A226" s="132">
        <v>224</v>
      </c>
      <c r="B226" s="74" t="s">
        <v>11295</v>
      </c>
      <c r="C226" s="74" t="s">
        <v>11083</v>
      </c>
      <c r="D226" s="75">
        <v>0.35206018518518517</v>
      </c>
      <c r="E226" s="37">
        <f t="shared" si="13"/>
        <v>0.986784140969163</v>
      </c>
      <c r="F226" s="37">
        <f t="shared" si="14"/>
        <v>0.90947897049591953</v>
      </c>
      <c r="G226" s="11" t="str">
        <f t="shared" si="15"/>
        <v>Start group 6 for 50km</v>
      </c>
      <c r="H226" s="4" t="str">
        <f t="shared" si="16"/>
        <v>Start group 6 for 100km</v>
      </c>
    </row>
    <row r="227" spans="1:8">
      <c r="A227" s="132">
        <v>225</v>
      </c>
      <c r="B227" s="74" t="s">
        <v>11977</v>
      </c>
      <c r="C227" s="74" t="s">
        <v>12809</v>
      </c>
      <c r="D227" s="75">
        <v>0.3520833333333333</v>
      </c>
      <c r="E227" s="37">
        <f t="shared" si="13"/>
        <v>0.99118942731277537</v>
      </c>
      <c r="F227" s="37">
        <f t="shared" si="14"/>
        <v>0.90960451977401124</v>
      </c>
      <c r="G227" s="11" t="str">
        <f t="shared" si="15"/>
        <v>Start group 6 for 50km</v>
      </c>
      <c r="H227" s="4" t="str">
        <f t="shared" si="16"/>
        <v>Start group 6 for 100km</v>
      </c>
    </row>
    <row r="228" spans="1:8">
      <c r="A228" s="132">
        <v>226</v>
      </c>
      <c r="B228" s="74" t="s">
        <v>11076</v>
      </c>
      <c r="C228" s="74" t="s">
        <v>12810</v>
      </c>
      <c r="D228" s="75">
        <v>0.35821759259259256</v>
      </c>
      <c r="E228" s="37">
        <f t="shared" si="13"/>
        <v>0.99559471365638763</v>
      </c>
      <c r="F228" s="37">
        <f t="shared" si="14"/>
        <v>0.94287507846829899</v>
      </c>
      <c r="G228" s="11" t="str">
        <f t="shared" si="15"/>
        <v>Start group 6 for 50km</v>
      </c>
      <c r="H228" s="4" t="str">
        <f t="shared" si="16"/>
        <v>Start group 6 for 100km</v>
      </c>
    </row>
    <row r="229" spans="1:8">
      <c r="A229" s="132">
        <v>227</v>
      </c>
      <c r="B229" s="74" t="s">
        <v>11480</v>
      </c>
      <c r="C229" s="74" t="s">
        <v>12811</v>
      </c>
      <c r="D229" s="75">
        <v>0.37078703703703703</v>
      </c>
      <c r="E229" s="37">
        <f t="shared" si="13"/>
        <v>1</v>
      </c>
      <c r="F229" s="37">
        <f t="shared" si="14"/>
        <v>1.011048336472065</v>
      </c>
      <c r="G229" s="11" t="str">
        <f t="shared" si="15"/>
        <v>Start group 6 for 50km</v>
      </c>
      <c r="H229" s="4" t="str">
        <f t="shared" si="16"/>
        <v>Start group 6 for 100km</v>
      </c>
    </row>
  </sheetData>
  <sortState ref="A1:I477">
    <sortCondition ref="D1:D477"/>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5"/>
  <sheetViews>
    <sheetView workbookViewId="0"/>
  </sheetViews>
  <sheetFormatPr baseColWidth="10" defaultRowHeight="15" x14ac:dyDescent="0"/>
  <cols>
    <col min="1" max="1" width="10.83203125" style="3"/>
    <col min="3" max="3" width="14.6640625" bestFit="1" customWidth="1"/>
    <col min="5" max="5" width="13" customWidth="1"/>
    <col min="6" max="6" width="15.83203125" customWidth="1"/>
    <col min="7" max="7" width="26.5" customWidth="1"/>
    <col min="8" max="8" width="26.1640625" style="1" customWidth="1"/>
  </cols>
  <sheetData>
    <row r="1" spans="1:8" ht="36" customHeight="1">
      <c r="A1" s="110" t="s">
        <v>19921</v>
      </c>
      <c r="G1" s="137" t="s">
        <v>14561</v>
      </c>
      <c r="H1" s="137"/>
    </row>
    <row r="2" spans="1:8" s="12" customFormat="1" ht="45">
      <c r="A2" s="34" t="s">
        <v>75</v>
      </c>
      <c r="B2" s="13" t="s">
        <v>74</v>
      </c>
      <c r="C2" s="33" t="s">
        <v>180</v>
      </c>
      <c r="D2" s="13" t="s">
        <v>764</v>
      </c>
      <c r="E2" s="34" t="s">
        <v>1499</v>
      </c>
      <c r="F2" s="38" t="s">
        <v>1500</v>
      </c>
      <c r="G2" s="100" t="s">
        <v>14563</v>
      </c>
      <c r="H2" s="100" t="s">
        <v>14562</v>
      </c>
    </row>
    <row r="3" spans="1:8">
      <c r="A3" s="4">
        <v>1</v>
      </c>
      <c r="B3" s="5" t="s">
        <v>82</v>
      </c>
      <c r="C3" s="5" t="s">
        <v>6103</v>
      </c>
      <c r="D3" s="30">
        <v>0.17309027777777777</v>
      </c>
      <c r="E3" s="37">
        <f>A3/277</f>
        <v>3.6101083032490976E-3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4">
        <v>2</v>
      </c>
      <c r="B4" s="5" t="s">
        <v>71</v>
      </c>
      <c r="C4" s="5" t="s">
        <v>6105</v>
      </c>
      <c r="D4" s="30">
        <v>0.1731365740740741</v>
      </c>
      <c r="E4" s="37">
        <f t="shared" ref="E4:E67" si="1">A4/277</f>
        <v>7.2202166064981952E-3</v>
      </c>
      <c r="F4" s="37">
        <f t="shared" ref="F4:F67" si="2">((HOUR(D4)*60+MINUTE(D4)+SECOND(D4)/60)-(HOUR($D$3)*60+MINUTE($D$3)+SECOND($D$3)/60))/(HOUR($D$3)*60+MINUTE($D$3)+SECOND($D$3)/60)</f>
        <v>2.6746907388831647E-4</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4">
        <v>3</v>
      </c>
      <c r="B5" s="5" t="s">
        <v>83</v>
      </c>
      <c r="C5" s="5" t="s">
        <v>6104</v>
      </c>
      <c r="D5" s="30">
        <v>0.17357638888888891</v>
      </c>
      <c r="E5" s="37">
        <f t="shared" si="1"/>
        <v>1.0830324909747292E-2</v>
      </c>
      <c r="F5" s="37">
        <f t="shared" si="2"/>
        <v>2.8084252758274367E-3</v>
      </c>
      <c r="G5" s="11" t="str">
        <f t="shared" si="3"/>
        <v>Start group 1 for 50km</v>
      </c>
      <c r="H5" s="4" t="str">
        <f t="shared" si="4"/>
        <v>Start group 1 for 100km</v>
      </c>
    </row>
    <row r="6" spans="1:8">
      <c r="A6" s="4">
        <v>4</v>
      </c>
      <c r="B6" s="5" t="s">
        <v>133</v>
      </c>
      <c r="C6" s="5" t="s">
        <v>5846</v>
      </c>
      <c r="D6" s="30">
        <v>0.17938657407407407</v>
      </c>
      <c r="E6" s="37">
        <f t="shared" si="1"/>
        <v>1.444043321299639E-2</v>
      </c>
      <c r="F6" s="37">
        <f t="shared" si="2"/>
        <v>3.6375794048813088E-2</v>
      </c>
      <c r="G6" s="11" t="str">
        <f t="shared" si="3"/>
        <v>Start group 1 for 50km</v>
      </c>
      <c r="H6" s="4" t="str">
        <f t="shared" si="4"/>
        <v>Start group 1 for 100km</v>
      </c>
    </row>
    <row r="7" spans="1:8">
      <c r="A7" s="4">
        <v>5</v>
      </c>
      <c r="B7" s="5" t="s">
        <v>131</v>
      </c>
      <c r="C7" s="5" t="s">
        <v>9413</v>
      </c>
      <c r="D7" s="30">
        <v>0.17939814814814814</v>
      </c>
      <c r="E7" s="37">
        <f t="shared" si="1"/>
        <v>1.8050541516245487E-2</v>
      </c>
      <c r="F7" s="37">
        <f t="shared" si="2"/>
        <v>3.6442661317285116E-2</v>
      </c>
      <c r="G7" s="11" t="str">
        <f t="shared" si="3"/>
        <v>Start group 1 for 50km</v>
      </c>
      <c r="H7" s="4" t="str">
        <f t="shared" si="4"/>
        <v>Start group 1 for 100km</v>
      </c>
    </row>
    <row r="8" spans="1:8">
      <c r="A8" s="4">
        <v>6</v>
      </c>
      <c r="B8" s="5" t="s">
        <v>31</v>
      </c>
      <c r="C8" s="5" t="s">
        <v>6027</v>
      </c>
      <c r="D8" s="30">
        <v>0.17940972222222221</v>
      </c>
      <c r="E8" s="37">
        <f t="shared" si="1"/>
        <v>2.1660649819494584E-2</v>
      </c>
      <c r="F8" s="37">
        <f t="shared" si="2"/>
        <v>3.6509528585757366E-2</v>
      </c>
      <c r="G8" s="11" t="str">
        <f t="shared" si="3"/>
        <v>Start group 1 for 50km</v>
      </c>
      <c r="H8" s="4" t="str">
        <f t="shared" si="4"/>
        <v>Start group 1 for 100km</v>
      </c>
    </row>
    <row r="9" spans="1:8">
      <c r="A9" s="4">
        <v>7</v>
      </c>
      <c r="B9" s="5" t="s">
        <v>55</v>
      </c>
      <c r="C9" s="5" t="s">
        <v>9415</v>
      </c>
      <c r="D9" s="30">
        <v>0.17943287037037037</v>
      </c>
      <c r="E9" s="37">
        <f t="shared" si="1"/>
        <v>2.5270758122743681E-2</v>
      </c>
      <c r="F9" s="37">
        <f t="shared" si="2"/>
        <v>3.6643263122701407E-2</v>
      </c>
      <c r="G9" s="11" t="str">
        <f t="shared" si="3"/>
        <v>Start group 1 for 50km</v>
      </c>
      <c r="H9" s="4" t="str">
        <f t="shared" si="4"/>
        <v>Start group 1 for 100km</v>
      </c>
    </row>
    <row r="10" spans="1:8">
      <c r="A10" s="4">
        <v>8</v>
      </c>
      <c r="B10" s="5" t="s">
        <v>9417</v>
      </c>
      <c r="C10" s="5" t="s">
        <v>5640</v>
      </c>
      <c r="D10" s="30">
        <v>0.18046296296296296</v>
      </c>
      <c r="E10" s="37">
        <f t="shared" si="1"/>
        <v>2.8880866425992781E-2</v>
      </c>
      <c r="F10" s="37">
        <f t="shared" si="2"/>
        <v>4.2594450016716849E-2</v>
      </c>
      <c r="G10" s="11" t="str">
        <f t="shared" si="3"/>
        <v>Start group 1 for 50km</v>
      </c>
      <c r="H10" s="4" t="str">
        <f t="shared" si="4"/>
        <v>Start group 1 for 100km</v>
      </c>
    </row>
    <row r="11" spans="1:8">
      <c r="A11" s="4">
        <v>9</v>
      </c>
      <c r="B11" s="5" t="s">
        <v>41</v>
      </c>
      <c r="C11" s="5" t="s">
        <v>9790</v>
      </c>
      <c r="D11" s="30">
        <v>0.18069444444444446</v>
      </c>
      <c r="E11" s="37">
        <f t="shared" si="1"/>
        <v>3.2490974729241874E-2</v>
      </c>
      <c r="F11" s="37">
        <f t="shared" si="2"/>
        <v>4.3931795386158427E-2</v>
      </c>
      <c r="G11" s="11" t="str">
        <f t="shared" si="3"/>
        <v>Start group 1 for 50km</v>
      </c>
      <c r="H11" s="4" t="str">
        <f t="shared" si="4"/>
        <v>Start group 1 for 100km</v>
      </c>
    </row>
    <row r="12" spans="1:8">
      <c r="A12" s="4">
        <v>10</v>
      </c>
      <c r="B12" s="5" t="s">
        <v>58</v>
      </c>
      <c r="C12" s="5" t="s">
        <v>9419</v>
      </c>
      <c r="D12" s="30">
        <v>0.18275462962962963</v>
      </c>
      <c r="E12" s="37">
        <f t="shared" si="1"/>
        <v>3.6101083032490974E-2</v>
      </c>
      <c r="F12" s="37">
        <f t="shared" si="2"/>
        <v>5.5834169174189312E-2</v>
      </c>
      <c r="G12" s="11" t="str">
        <f t="shared" si="3"/>
        <v>Start group 1 for 50km</v>
      </c>
      <c r="H12" s="4" t="str">
        <f t="shared" si="4"/>
        <v>Start group 1 for 100km</v>
      </c>
    </row>
    <row r="13" spans="1:8">
      <c r="A13" s="4">
        <v>11</v>
      </c>
      <c r="B13" s="5" t="s">
        <v>12473</v>
      </c>
      <c r="C13" s="5" t="s">
        <v>10529</v>
      </c>
      <c r="D13" s="30">
        <v>0.18797453703703704</v>
      </c>
      <c r="E13" s="37">
        <f t="shared" si="1"/>
        <v>3.9711191335740074E-2</v>
      </c>
      <c r="F13" s="37">
        <f t="shared" si="2"/>
        <v>8.599130725509864E-2</v>
      </c>
      <c r="G13" s="11" t="str">
        <f t="shared" si="3"/>
        <v>Start group 1 for 50km</v>
      </c>
      <c r="H13" s="4" t="str">
        <f t="shared" si="4"/>
        <v>Start group 1 for 100km</v>
      </c>
    </row>
    <row r="14" spans="1:8">
      <c r="A14" s="4">
        <v>12</v>
      </c>
      <c r="B14" s="5" t="s">
        <v>31</v>
      </c>
      <c r="C14" s="5" t="s">
        <v>9412</v>
      </c>
      <c r="D14" s="30">
        <v>0.18802083333333333</v>
      </c>
      <c r="E14" s="37">
        <f t="shared" si="1"/>
        <v>4.3321299638989168E-2</v>
      </c>
      <c r="F14" s="37">
        <f t="shared" si="2"/>
        <v>8.6258776328986958E-2</v>
      </c>
      <c r="G14" s="11" t="str">
        <f t="shared" si="3"/>
        <v>Start group 1 for 50km</v>
      </c>
      <c r="H14" s="4" t="str">
        <f t="shared" si="4"/>
        <v>Start group 1 for 100km</v>
      </c>
    </row>
    <row r="15" spans="1:8">
      <c r="A15" s="4">
        <v>13</v>
      </c>
      <c r="B15" s="5" t="s">
        <v>661</v>
      </c>
      <c r="C15" s="5" t="s">
        <v>7482</v>
      </c>
      <c r="D15" s="30">
        <v>0.18980324074074073</v>
      </c>
      <c r="E15" s="37">
        <f t="shared" si="1"/>
        <v>4.6931407942238268E-2</v>
      </c>
      <c r="F15" s="37">
        <f t="shared" si="2"/>
        <v>9.655633567368771E-2</v>
      </c>
      <c r="G15" s="11" t="str">
        <f t="shared" si="3"/>
        <v>Start group 1 for 50km</v>
      </c>
      <c r="H15" s="4" t="str">
        <f t="shared" si="4"/>
        <v>Start group 1 for 100km</v>
      </c>
    </row>
    <row r="16" spans="1:8">
      <c r="A16" s="4">
        <v>14</v>
      </c>
      <c r="B16" s="5" t="s">
        <v>80</v>
      </c>
      <c r="C16" s="5" t="s">
        <v>6106</v>
      </c>
      <c r="D16" s="30">
        <v>0.19069444444444442</v>
      </c>
      <c r="E16" s="37">
        <f t="shared" si="1"/>
        <v>5.0541516245487361E-2</v>
      </c>
      <c r="F16" s="37">
        <f t="shared" si="2"/>
        <v>0.10170511534603821</v>
      </c>
      <c r="G16" s="11" t="str">
        <f t="shared" si="3"/>
        <v>Start group 1 for 50km</v>
      </c>
      <c r="H16" s="4" t="str">
        <f t="shared" si="4"/>
        <v>Start group 1 for 100km</v>
      </c>
    </row>
    <row r="17" spans="1:8">
      <c r="A17" s="4">
        <v>15</v>
      </c>
      <c r="B17" s="5" t="s">
        <v>523</v>
      </c>
      <c r="C17" s="5" t="s">
        <v>9424</v>
      </c>
      <c r="D17" s="30">
        <v>0.19069444444444442</v>
      </c>
      <c r="E17" s="37">
        <f t="shared" si="1"/>
        <v>5.4151624548736461E-2</v>
      </c>
      <c r="F17" s="37">
        <f t="shared" si="2"/>
        <v>0.10170511534603821</v>
      </c>
      <c r="G17" s="11" t="str">
        <f t="shared" si="3"/>
        <v>Start group 1 for 50km</v>
      </c>
      <c r="H17" s="4" t="str">
        <f t="shared" si="4"/>
        <v>Start group 1 for 100km</v>
      </c>
    </row>
    <row r="18" spans="1:8">
      <c r="A18" s="4">
        <v>16</v>
      </c>
      <c r="B18" s="5" t="s">
        <v>401</v>
      </c>
      <c r="C18" s="5" t="s">
        <v>9422</v>
      </c>
      <c r="D18" s="30">
        <v>0.19209490740740742</v>
      </c>
      <c r="E18" s="37">
        <f t="shared" si="1"/>
        <v>5.7761732851985562E-2</v>
      </c>
      <c r="F18" s="37">
        <f t="shared" si="2"/>
        <v>0.10979605483116017</v>
      </c>
      <c r="G18" s="11" t="str">
        <f t="shared" si="3"/>
        <v>Start group 1 for 50km</v>
      </c>
      <c r="H18" s="4" t="str">
        <f t="shared" si="4"/>
        <v>Start group 1 for 100km</v>
      </c>
    </row>
    <row r="19" spans="1:8">
      <c r="A19" s="4">
        <v>17</v>
      </c>
      <c r="B19" s="5" t="s">
        <v>41</v>
      </c>
      <c r="C19" s="5" t="s">
        <v>6069</v>
      </c>
      <c r="D19" s="30">
        <v>0.19341435185185185</v>
      </c>
      <c r="E19" s="37">
        <f t="shared" si="1"/>
        <v>6.1371841155234655E-2</v>
      </c>
      <c r="F19" s="37">
        <f t="shared" si="2"/>
        <v>0.11741892343697753</v>
      </c>
      <c r="G19" s="11" t="str">
        <f t="shared" si="3"/>
        <v>Start group 1 for 50km</v>
      </c>
      <c r="H19" s="4" t="str">
        <f t="shared" si="4"/>
        <v>Start group 1 for 100km</v>
      </c>
    </row>
    <row r="20" spans="1:8">
      <c r="A20" s="4">
        <v>18</v>
      </c>
      <c r="B20" s="5" t="s">
        <v>47</v>
      </c>
      <c r="C20" s="5" t="s">
        <v>9423</v>
      </c>
      <c r="D20" s="30">
        <v>0.19413194444444445</v>
      </c>
      <c r="E20" s="37">
        <f t="shared" si="1"/>
        <v>6.4981949458483748E-2</v>
      </c>
      <c r="F20" s="37">
        <f t="shared" si="2"/>
        <v>0.12156469408224678</v>
      </c>
      <c r="G20" s="11" t="str">
        <f t="shared" si="3"/>
        <v>Start group 1 for 50km</v>
      </c>
      <c r="H20" s="4" t="str">
        <f t="shared" si="4"/>
        <v>Start group 1 for 100km</v>
      </c>
    </row>
    <row r="21" spans="1:8">
      <c r="A21" s="4">
        <v>19</v>
      </c>
      <c r="B21" s="5" t="s">
        <v>1509</v>
      </c>
      <c r="C21" s="5" t="s">
        <v>5638</v>
      </c>
      <c r="D21" s="30">
        <v>0.19548611111111111</v>
      </c>
      <c r="E21" s="37">
        <f t="shared" si="1"/>
        <v>6.8592057761732855E-2</v>
      </c>
      <c r="F21" s="37">
        <f t="shared" si="2"/>
        <v>0.12938816449348045</v>
      </c>
      <c r="G21" s="11" t="str">
        <f t="shared" si="3"/>
        <v>Start group 1 for 50km</v>
      </c>
      <c r="H21" s="4" t="str">
        <f t="shared" si="4"/>
        <v>Start group 1 for 100km</v>
      </c>
    </row>
    <row r="22" spans="1:8">
      <c r="A22" s="4">
        <v>20</v>
      </c>
      <c r="B22" s="5" t="s">
        <v>126</v>
      </c>
      <c r="C22" s="5" t="s">
        <v>7669</v>
      </c>
      <c r="D22" s="30">
        <v>0.19648148148148148</v>
      </c>
      <c r="E22" s="37">
        <f t="shared" si="1"/>
        <v>7.2202166064981949E-2</v>
      </c>
      <c r="F22" s="37">
        <f t="shared" si="2"/>
        <v>0.13513874958207958</v>
      </c>
      <c r="G22" s="11" t="str">
        <f t="shared" si="3"/>
        <v>Start group 1 for 50km</v>
      </c>
      <c r="H22" s="4" t="str">
        <f t="shared" si="4"/>
        <v>Start group 1 for 100km</v>
      </c>
    </row>
    <row r="23" spans="1:8">
      <c r="A23" s="4">
        <v>21</v>
      </c>
      <c r="B23" s="5" t="s">
        <v>129</v>
      </c>
      <c r="C23" s="5" t="s">
        <v>9459</v>
      </c>
      <c r="D23" s="30">
        <v>0.19649305555555555</v>
      </c>
      <c r="E23" s="37">
        <f t="shared" si="1"/>
        <v>7.5812274368231042E-2</v>
      </c>
      <c r="F23" s="37">
        <f t="shared" si="2"/>
        <v>0.1352056168505516</v>
      </c>
      <c r="G23" s="11" t="str">
        <f t="shared" si="3"/>
        <v>Start group 1 for 50km</v>
      </c>
      <c r="H23" s="4" t="str">
        <f t="shared" si="4"/>
        <v>Start group 1 for 100km</v>
      </c>
    </row>
    <row r="24" spans="1:8">
      <c r="A24" s="4">
        <v>22</v>
      </c>
      <c r="B24" s="5" t="s">
        <v>35</v>
      </c>
      <c r="C24" s="5" t="s">
        <v>5728</v>
      </c>
      <c r="D24" s="30">
        <v>0.19649305555555555</v>
      </c>
      <c r="E24" s="37">
        <f t="shared" si="1"/>
        <v>7.9422382671480149E-2</v>
      </c>
      <c r="F24" s="37">
        <f t="shared" si="2"/>
        <v>0.1352056168505516</v>
      </c>
      <c r="G24" s="11" t="str">
        <f t="shared" si="3"/>
        <v>Start group 1 for 50km</v>
      </c>
      <c r="H24" s="4" t="str">
        <f t="shared" si="4"/>
        <v>Start group 1 for 100km</v>
      </c>
    </row>
    <row r="25" spans="1:8">
      <c r="A25" s="4">
        <v>23</v>
      </c>
      <c r="B25" s="5" t="s">
        <v>169</v>
      </c>
      <c r="C25" s="5" t="s">
        <v>9444</v>
      </c>
      <c r="D25" s="30">
        <v>0.1965625</v>
      </c>
      <c r="E25" s="37">
        <f t="shared" si="1"/>
        <v>8.3032490974729242E-2</v>
      </c>
      <c r="F25" s="37">
        <f t="shared" si="2"/>
        <v>0.1356068204613842</v>
      </c>
      <c r="G25" s="11" t="str">
        <f t="shared" si="3"/>
        <v>Start group 1 for 50km</v>
      </c>
      <c r="H25" s="4" t="str">
        <f t="shared" si="4"/>
        <v>Start group 1 for 100km</v>
      </c>
    </row>
    <row r="26" spans="1:8">
      <c r="A26" s="4">
        <v>24</v>
      </c>
      <c r="B26" s="5" t="s">
        <v>22</v>
      </c>
      <c r="C26" s="5" t="s">
        <v>9418</v>
      </c>
      <c r="D26" s="30">
        <v>0.19795138888888889</v>
      </c>
      <c r="E26" s="37">
        <f t="shared" si="1"/>
        <v>8.6642599277978335E-2</v>
      </c>
      <c r="F26" s="37">
        <f t="shared" si="2"/>
        <v>0.14363089267803414</v>
      </c>
      <c r="G26" s="11" t="str">
        <f t="shared" si="3"/>
        <v>Start group 1 for 50km</v>
      </c>
      <c r="H26" s="4" t="str">
        <f t="shared" si="4"/>
        <v>Start group 1 for 100km</v>
      </c>
    </row>
    <row r="27" spans="1:8">
      <c r="A27" s="4">
        <v>25</v>
      </c>
      <c r="B27" s="5" t="s">
        <v>2451</v>
      </c>
      <c r="C27" s="5" t="s">
        <v>9434</v>
      </c>
      <c r="D27" s="30">
        <v>0.19887731481481483</v>
      </c>
      <c r="E27" s="37">
        <f t="shared" si="1"/>
        <v>9.0252707581227443E-2</v>
      </c>
      <c r="F27" s="37">
        <f t="shared" si="2"/>
        <v>0.1489802741558007</v>
      </c>
      <c r="G27" s="11" t="str">
        <f t="shared" si="3"/>
        <v>Start group 1 for 50km</v>
      </c>
      <c r="H27" s="4" t="str">
        <f t="shared" si="4"/>
        <v>Start group 1 for 100km</v>
      </c>
    </row>
    <row r="28" spans="1:8">
      <c r="A28" s="4">
        <v>26</v>
      </c>
      <c r="B28" s="5" t="s">
        <v>33</v>
      </c>
      <c r="C28" s="5" t="s">
        <v>8302</v>
      </c>
      <c r="D28" s="30">
        <v>0.19907407407407407</v>
      </c>
      <c r="E28" s="37">
        <f t="shared" si="1"/>
        <v>9.3862815884476536E-2</v>
      </c>
      <c r="F28" s="37">
        <f t="shared" si="2"/>
        <v>0.15011701771982622</v>
      </c>
      <c r="G28" s="11" t="str">
        <f t="shared" si="3"/>
        <v>Start group 1 for 50km</v>
      </c>
      <c r="H28" s="4" t="str">
        <f t="shared" si="4"/>
        <v>Start group 1 for 100km</v>
      </c>
    </row>
    <row r="29" spans="1:8">
      <c r="A29" s="4">
        <v>27</v>
      </c>
      <c r="B29" s="5" t="s">
        <v>9479</v>
      </c>
      <c r="C29" s="5" t="s">
        <v>9480</v>
      </c>
      <c r="D29" s="30">
        <v>0.19991898148148146</v>
      </c>
      <c r="E29" s="37">
        <f t="shared" si="1"/>
        <v>9.7472924187725629E-2</v>
      </c>
      <c r="F29" s="37">
        <f t="shared" si="2"/>
        <v>0.15499832831828816</v>
      </c>
      <c r="G29" s="11" t="str">
        <f t="shared" si="3"/>
        <v>Start group 1 for 50km</v>
      </c>
      <c r="H29" s="4" t="str">
        <f t="shared" si="4"/>
        <v>Start group 1 for 100km</v>
      </c>
    </row>
    <row r="30" spans="1:8">
      <c r="A30" s="4">
        <v>28</v>
      </c>
      <c r="B30" s="5" t="s">
        <v>781</v>
      </c>
      <c r="C30" s="5" t="s">
        <v>2711</v>
      </c>
      <c r="D30" s="30">
        <v>0.20008101851851853</v>
      </c>
      <c r="E30" s="37">
        <f t="shared" si="1"/>
        <v>0.10108303249097472</v>
      </c>
      <c r="F30" s="37">
        <f t="shared" si="2"/>
        <v>0.1559344700768974</v>
      </c>
      <c r="G30" s="11" t="str">
        <f t="shared" si="3"/>
        <v>Start group 1 for 50km</v>
      </c>
      <c r="H30" s="4" t="str">
        <f t="shared" si="4"/>
        <v>Start group 1 for 100km</v>
      </c>
    </row>
    <row r="31" spans="1:8">
      <c r="A31" s="4">
        <v>29</v>
      </c>
      <c r="B31" s="5" t="s">
        <v>17</v>
      </c>
      <c r="C31" s="5" t="s">
        <v>9914</v>
      </c>
      <c r="D31" s="30">
        <v>0.20195601851851852</v>
      </c>
      <c r="E31" s="37">
        <f t="shared" si="1"/>
        <v>0.10469314079422383</v>
      </c>
      <c r="F31" s="37">
        <f t="shared" si="2"/>
        <v>0.16676696756937479</v>
      </c>
      <c r="G31" s="11" t="str">
        <f t="shared" si="3"/>
        <v>Start group 1 for 50km</v>
      </c>
      <c r="H31" s="4" t="str">
        <f t="shared" si="4"/>
        <v>Start group 1 for 100km</v>
      </c>
    </row>
    <row r="32" spans="1:8">
      <c r="A32" s="4">
        <v>30</v>
      </c>
      <c r="B32" s="5" t="s">
        <v>131</v>
      </c>
      <c r="C32" s="5" t="s">
        <v>10458</v>
      </c>
      <c r="D32" s="30">
        <v>0.20202546296296298</v>
      </c>
      <c r="E32" s="37">
        <f t="shared" si="1"/>
        <v>0.10830324909747292</v>
      </c>
      <c r="F32" s="37">
        <f t="shared" si="2"/>
        <v>0.16716817118020735</v>
      </c>
      <c r="G32" s="11" t="str">
        <f t="shared" si="3"/>
        <v>Start group 1 for 50km</v>
      </c>
      <c r="H32" s="4" t="str">
        <f t="shared" si="4"/>
        <v>Start group 1 for 100km</v>
      </c>
    </row>
    <row r="33" spans="1:8">
      <c r="A33" s="4">
        <v>31</v>
      </c>
      <c r="B33" s="5" t="s">
        <v>458</v>
      </c>
      <c r="C33" s="5" t="s">
        <v>9476</v>
      </c>
      <c r="D33" s="30">
        <v>0.2021412037037037</v>
      </c>
      <c r="E33" s="37">
        <f t="shared" si="1"/>
        <v>0.11191335740072202</v>
      </c>
      <c r="F33" s="37">
        <f t="shared" si="2"/>
        <v>0.16783684386492803</v>
      </c>
      <c r="G33" s="11" t="str">
        <f t="shared" si="3"/>
        <v>Start group 1 for 50km</v>
      </c>
      <c r="H33" s="4" t="str">
        <f t="shared" si="4"/>
        <v>Start group 1 for 100km</v>
      </c>
    </row>
    <row r="34" spans="1:8">
      <c r="A34" s="4">
        <v>32</v>
      </c>
      <c r="B34" s="5" t="s">
        <v>23</v>
      </c>
      <c r="C34" s="5" t="s">
        <v>7920</v>
      </c>
      <c r="D34" s="30">
        <v>0.20231481481481484</v>
      </c>
      <c r="E34" s="37">
        <f t="shared" si="1"/>
        <v>0.11552346570397112</v>
      </c>
      <c r="F34" s="37">
        <f t="shared" si="2"/>
        <v>0.16883985289200928</v>
      </c>
      <c r="G34" s="11" t="str">
        <f t="shared" si="3"/>
        <v>Start group 1 for 50km</v>
      </c>
      <c r="H34" s="4" t="str">
        <f t="shared" si="4"/>
        <v>Start group 1 for 100km</v>
      </c>
    </row>
    <row r="35" spans="1:8">
      <c r="A35" s="4">
        <v>33</v>
      </c>
      <c r="B35" s="5" t="s">
        <v>574</v>
      </c>
      <c r="C35" s="5" t="s">
        <v>5885</v>
      </c>
      <c r="D35" s="30">
        <v>0.203125</v>
      </c>
      <c r="E35" s="37">
        <f t="shared" si="1"/>
        <v>0.11913357400722022</v>
      </c>
      <c r="F35" s="37">
        <f t="shared" si="2"/>
        <v>0.17352056168505517</v>
      </c>
      <c r="G35" s="11" t="str">
        <f t="shared" si="3"/>
        <v>Start group 1 for 50km</v>
      </c>
      <c r="H35" s="4" t="str">
        <f t="shared" si="4"/>
        <v>Start group 1 for 100km</v>
      </c>
    </row>
    <row r="36" spans="1:8">
      <c r="A36" s="4">
        <v>34</v>
      </c>
      <c r="B36" s="5" t="s">
        <v>217</v>
      </c>
      <c r="C36" s="5" t="s">
        <v>12561</v>
      </c>
      <c r="D36" s="30">
        <v>0.20357638888888888</v>
      </c>
      <c r="E36" s="37">
        <f t="shared" si="1"/>
        <v>0.12274368231046931</v>
      </c>
      <c r="F36" s="37">
        <f t="shared" si="2"/>
        <v>0.1761283851554663</v>
      </c>
      <c r="G36" s="11" t="str">
        <f t="shared" si="3"/>
        <v>Start group 1 for 50km</v>
      </c>
      <c r="H36" s="4" t="str">
        <f t="shared" si="4"/>
        <v>Start group 1 for 100km</v>
      </c>
    </row>
    <row r="37" spans="1:8">
      <c r="A37" s="4">
        <v>35</v>
      </c>
      <c r="B37" s="5" t="s">
        <v>10</v>
      </c>
      <c r="C37" s="5" t="s">
        <v>9437</v>
      </c>
      <c r="D37" s="30">
        <v>0.20436342592592593</v>
      </c>
      <c r="E37" s="37">
        <f t="shared" si="1"/>
        <v>0.1263537906137184</v>
      </c>
      <c r="F37" s="37">
        <f t="shared" si="2"/>
        <v>0.18067535941156815</v>
      </c>
      <c r="G37" s="11" t="str">
        <f t="shared" si="3"/>
        <v>Start group 1 for 50km</v>
      </c>
      <c r="H37" s="4" t="str">
        <f t="shared" si="4"/>
        <v>Start group 1 for 100km</v>
      </c>
    </row>
    <row r="38" spans="1:8">
      <c r="A38" s="4">
        <v>36</v>
      </c>
      <c r="B38" s="5" t="s">
        <v>26</v>
      </c>
      <c r="C38" s="5" t="s">
        <v>7595</v>
      </c>
      <c r="D38" s="30">
        <v>0.20465277777777779</v>
      </c>
      <c r="E38" s="37">
        <f t="shared" si="1"/>
        <v>0.1299638989169675</v>
      </c>
      <c r="F38" s="37">
        <f t="shared" si="2"/>
        <v>0.18234704112337005</v>
      </c>
      <c r="G38" s="11" t="str">
        <f t="shared" si="3"/>
        <v>Start group 1 for 50km</v>
      </c>
      <c r="H38" s="4" t="str">
        <f t="shared" si="4"/>
        <v>Start group 1 for 100km</v>
      </c>
    </row>
    <row r="39" spans="1:8">
      <c r="A39" s="4">
        <v>37</v>
      </c>
      <c r="B39" s="5" t="s">
        <v>4</v>
      </c>
      <c r="C39" s="5" t="s">
        <v>5892</v>
      </c>
      <c r="D39" s="30">
        <v>0.2051388888888889</v>
      </c>
      <c r="E39" s="37">
        <f t="shared" si="1"/>
        <v>0.13357400722021662</v>
      </c>
      <c r="F39" s="37">
        <f t="shared" si="2"/>
        <v>0.1851554663991975</v>
      </c>
      <c r="G39" s="11" t="str">
        <f t="shared" si="3"/>
        <v>Start group 1 for 50km</v>
      </c>
      <c r="H39" s="4" t="str">
        <f t="shared" si="4"/>
        <v>Start group 1 for 100km</v>
      </c>
    </row>
    <row r="40" spans="1:8">
      <c r="A40" s="4">
        <v>38</v>
      </c>
      <c r="B40" s="5" t="s">
        <v>38</v>
      </c>
      <c r="C40" s="5" t="s">
        <v>7399</v>
      </c>
      <c r="D40" s="30">
        <v>0.20515046296296294</v>
      </c>
      <c r="E40" s="37">
        <f t="shared" si="1"/>
        <v>0.13718411552346571</v>
      </c>
      <c r="F40" s="37">
        <f t="shared" si="2"/>
        <v>0.18522233366766974</v>
      </c>
      <c r="G40" s="11" t="str">
        <f t="shared" si="3"/>
        <v>Start group 1 for 50km</v>
      </c>
      <c r="H40" s="4" t="str">
        <f t="shared" si="4"/>
        <v>Start group 1 for 100km</v>
      </c>
    </row>
    <row r="41" spans="1:8">
      <c r="A41" s="4">
        <v>39</v>
      </c>
      <c r="B41" s="5" t="s">
        <v>136</v>
      </c>
      <c r="C41" s="5" t="s">
        <v>6021</v>
      </c>
      <c r="D41" s="30">
        <v>0.20534722222222224</v>
      </c>
      <c r="E41" s="37">
        <f t="shared" si="1"/>
        <v>0.1407942238267148</v>
      </c>
      <c r="F41" s="37">
        <f t="shared" si="2"/>
        <v>0.18635907723169504</v>
      </c>
      <c r="G41" s="11" t="str">
        <f t="shared" si="3"/>
        <v>Start group 1 for 50km</v>
      </c>
      <c r="H41" s="4" t="str">
        <f t="shared" si="4"/>
        <v>Start group 1 for 100km</v>
      </c>
    </row>
    <row r="42" spans="1:8">
      <c r="A42" s="4">
        <v>40</v>
      </c>
      <c r="B42" s="5" t="s">
        <v>439</v>
      </c>
      <c r="C42" s="5" t="s">
        <v>9462</v>
      </c>
      <c r="D42" s="30">
        <v>0.20709490740740741</v>
      </c>
      <c r="E42" s="37">
        <f t="shared" si="1"/>
        <v>0.1444043321299639</v>
      </c>
      <c r="F42" s="37">
        <f t="shared" si="2"/>
        <v>0.1964560347709795</v>
      </c>
      <c r="G42" s="11" t="str">
        <f t="shared" si="3"/>
        <v>Start group 1 for 50km</v>
      </c>
      <c r="H42" s="4" t="str">
        <f t="shared" si="4"/>
        <v>Start group 1 for 100km</v>
      </c>
    </row>
    <row r="43" spans="1:8">
      <c r="A43" s="4">
        <v>41</v>
      </c>
      <c r="B43" s="5" t="s">
        <v>205</v>
      </c>
      <c r="C43" s="5" t="s">
        <v>9493</v>
      </c>
      <c r="D43" s="30">
        <v>0.20731481481481481</v>
      </c>
      <c r="E43" s="37">
        <f t="shared" si="1"/>
        <v>0.14801444043321299</v>
      </c>
      <c r="F43" s="37">
        <f t="shared" si="2"/>
        <v>0.19772651287194928</v>
      </c>
      <c r="G43" s="11" t="str">
        <f t="shared" si="3"/>
        <v>Start group 1 for 50km</v>
      </c>
      <c r="H43" s="4" t="str">
        <f t="shared" si="4"/>
        <v>Start group 1 for 100km</v>
      </c>
    </row>
    <row r="44" spans="1:8">
      <c r="A44" s="4">
        <v>42</v>
      </c>
      <c r="B44" s="5" t="s">
        <v>322</v>
      </c>
      <c r="C44" s="5" t="s">
        <v>5643</v>
      </c>
      <c r="D44" s="30">
        <v>0.20733796296296295</v>
      </c>
      <c r="E44" s="37">
        <f t="shared" si="1"/>
        <v>0.15162454873646208</v>
      </c>
      <c r="F44" s="37">
        <f t="shared" si="2"/>
        <v>0.19786024740889332</v>
      </c>
      <c r="G44" s="11" t="str">
        <f t="shared" si="3"/>
        <v>Start group 1 for 50km</v>
      </c>
      <c r="H44" s="4" t="str">
        <f t="shared" si="4"/>
        <v>Start group 1 for 100km</v>
      </c>
    </row>
    <row r="45" spans="1:8">
      <c r="A45" s="4">
        <v>43</v>
      </c>
      <c r="B45" s="5" t="s">
        <v>264</v>
      </c>
      <c r="C45" s="5" t="s">
        <v>12562</v>
      </c>
      <c r="D45" s="30">
        <v>0.20756944444444445</v>
      </c>
      <c r="E45" s="37">
        <f t="shared" si="1"/>
        <v>0.1552346570397112</v>
      </c>
      <c r="F45" s="37">
        <f t="shared" si="2"/>
        <v>0.1991975927783349</v>
      </c>
      <c r="G45" s="11" t="str">
        <f t="shared" si="3"/>
        <v>Start group 1 for 50km</v>
      </c>
      <c r="H45" s="4" t="str">
        <f t="shared" si="4"/>
        <v>Start group 1 for 100km</v>
      </c>
    </row>
    <row r="46" spans="1:8">
      <c r="A46" s="4">
        <v>44</v>
      </c>
      <c r="B46" s="5" t="s">
        <v>64</v>
      </c>
      <c r="C46" s="5" t="s">
        <v>7485</v>
      </c>
      <c r="D46" s="30">
        <v>0.20760416666666667</v>
      </c>
      <c r="E46" s="37">
        <f t="shared" si="1"/>
        <v>0.1588447653429603</v>
      </c>
      <c r="F46" s="37">
        <f t="shared" si="2"/>
        <v>0.19939819458375121</v>
      </c>
      <c r="G46" s="11" t="str">
        <f t="shared" si="3"/>
        <v>Start group 1 for 50km</v>
      </c>
      <c r="H46" s="4" t="str">
        <f t="shared" si="4"/>
        <v>Start group 1 for 100km</v>
      </c>
    </row>
    <row r="47" spans="1:8">
      <c r="A47" s="4">
        <v>45</v>
      </c>
      <c r="B47" s="5" t="s">
        <v>90</v>
      </c>
      <c r="C47" s="5" t="s">
        <v>9478</v>
      </c>
      <c r="D47" s="30">
        <v>0.20807870370370371</v>
      </c>
      <c r="E47" s="37">
        <f t="shared" si="1"/>
        <v>0.16245487364620939</v>
      </c>
      <c r="F47" s="37">
        <f t="shared" si="2"/>
        <v>0.20213975259110661</v>
      </c>
      <c r="G47" s="11" t="str">
        <f t="shared" si="3"/>
        <v>Start group 1 for 50km</v>
      </c>
      <c r="H47" s="4" t="str">
        <f t="shared" si="4"/>
        <v>Start group 1 for 100km</v>
      </c>
    </row>
    <row r="48" spans="1:8">
      <c r="A48" s="4">
        <v>46</v>
      </c>
      <c r="B48" s="5" t="s">
        <v>11</v>
      </c>
      <c r="C48" s="5" t="s">
        <v>2369</v>
      </c>
      <c r="D48" s="30">
        <v>0.2081712962962963</v>
      </c>
      <c r="E48" s="37">
        <f t="shared" si="1"/>
        <v>0.16606498194945848</v>
      </c>
      <c r="F48" s="37">
        <f t="shared" si="2"/>
        <v>0.20267469073888325</v>
      </c>
      <c r="G48" s="11" t="str">
        <f t="shared" si="3"/>
        <v>Start group 1 for 50km</v>
      </c>
      <c r="H48" s="4" t="str">
        <f t="shared" si="4"/>
        <v>Start group 1 for 100km</v>
      </c>
    </row>
    <row r="49" spans="1:8">
      <c r="A49" s="4">
        <v>47</v>
      </c>
      <c r="B49" s="5" t="s">
        <v>276</v>
      </c>
      <c r="C49" s="5" t="s">
        <v>12483</v>
      </c>
      <c r="D49" s="30">
        <v>0.20871527777777776</v>
      </c>
      <c r="E49" s="37">
        <f t="shared" si="1"/>
        <v>0.16967509025270758</v>
      </c>
      <c r="F49" s="37">
        <f t="shared" si="2"/>
        <v>0.20581745235707125</v>
      </c>
      <c r="G49" s="11" t="str">
        <f t="shared" si="3"/>
        <v>Start group 1 for 50km</v>
      </c>
      <c r="H49" s="4" t="str">
        <f t="shared" si="4"/>
        <v>Start group 1 for 100km</v>
      </c>
    </row>
    <row r="50" spans="1:8">
      <c r="A50" s="4">
        <v>48</v>
      </c>
      <c r="B50" s="5" t="s">
        <v>35</v>
      </c>
      <c r="C50" s="5" t="s">
        <v>9514</v>
      </c>
      <c r="D50" s="30">
        <v>0.21065972222222221</v>
      </c>
      <c r="E50" s="37">
        <f t="shared" si="1"/>
        <v>0.17328519855595667</v>
      </c>
      <c r="F50" s="37">
        <f t="shared" si="2"/>
        <v>0.21705115346038123</v>
      </c>
      <c r="G50" s="11" t="str">
        <f t="shared" si="3"/>
        <v>Start group 1 for 50km</v>
      </c>
      <c r="H50" s="4" t="str">
        <f t="shared" si="4"/>
        <v>Start group 1 for 100km</v>
      </c>
    </row>
    <row r="51" spans="1:8">
      <c r="A51" s="4">
        <v>49</v>
      </c>
      <c r="B51" s="5" t="s">
        <v>707</v>
      </c>
      <c r="C51" s="5" t="s">
        <v>9502</v>
      </c>
      <c r="D51" s="30">
        <v>0.2107175925925926</v>
      </c>
      <c r="E51" s="37">
        <f t="shared" si="1"/>
        <v>0.17689530685920576</v>
      </c>
      <c r="F51" s="37">
        <f t="shared" si="2"/>
        <v>0.21738548980274158</v>
      </c>
      <c r="G51" s="11" t="str">
        <f t="shared" si="3"/>
        <v>Start group 1 for 50km</v>
      </c>
      <c r="H51" s="4" t="str">
        <f t="shared" si="4"/>
        <v>Start group 1 for 100km</v>
      </c>
    </row>
    <row r="52" spans="1:8">
      <c r="A52" s="4">
        <v>50</v>
      </c>
      <c r="B52" s="5" t="s">
        <v>132</v>
      </c>
      <c r="C52" s="5" t="s">
        <v>9861</v>
      </c>
      <c r="D52" s="30">
        <v>0.21091435185185184</v>
      </c>
      <c r="E52" s="37">
        <f t="shared" si="1"/>
        <v>0.18050541516245489</v>
      </c>
      <c r="F52" s="37">
        <f t="shared" si="2"/>
        <v>0.21852223336676685</v>
      </c>
      <c r="G52" s="11" t="str">
        <f t="shared" si="3"/>
        <v>Start group 1 for 50km</v>
      </c>
      <c r="H52" s="4" t="str">
        <f t="shared" si="4"/>
        <v>Start group 1 for 100km</v>
      </c>
    </row>
    <row r="53" spans="1:8">
      <c r="A53" s="4">
        <v>51</v>
      </c>
      <c r="B53" s="5" t="s">
        <v>168</v>
      </c>
      <c r="C53" s="5" t="s">
        <v>9426</v>
      </c>
      <c r="D53" s="30">
        <v>0.21151620370370372</v>
      </c>
      <c r="E53" s="37">
        <f t="shared" si="1"/>
        <v>0.18411552346570398</v>
      </c>
      <c r="F53" s="37">
        <f t="shared" si="2"/>
        <v>0.2219993313273152</v>
      </c>
      <c r="G53" s="11" t="str">
        <f t="shared" si="3"/>
        <v>Start group 1 for 50km</v>
      </c>
      <c r="H53" s="4" t="str">
        <f t="shared" si="4"/>
        <v>Start group 1 for 100km</v>
      </c>
    </row>
    <row r="54" spans="1:8">
      <c r="A54" s="4">
        <v>52</v>
      </c>
      <c r="B54" s="5" t="s">
        <v>28</v>
      </c>
      <c r="C54" s="5" t="s">
        <v>9897</v>
      </c>
      <c r="D54" s="30">
        <v>0.21190972222222224</v>
      </c>
      <c r="E54" s="37">
        <f t="shared" si="1"/>
        <v>0.18772563176895307</v>
      </c>
      <c r="F54" s="37">
        <f t="shared" si="2"/>
        <v>0.22427281845536601</v>
      </c>
      <c r="G54" s="11" t="str">
        <f t="shared" si="3"/>
        <v>Start group 1 for 50km</v>
      </c>
      <c r="H54" s="4" t="str">
        <f t="shared" si="4"/>
        <v>Start group 1 for 100km</v>
      </c>
    </row>
    <row r="55" spans="1:8">
      <c r="A55" s="4">
        <v>53</v>
      </c>
      <c r="B55" s="5" t="s">
        <v>412</v>
      </c>
      <c r="C55" s="5" t="s">
        <v>9504</v>
      </c>
      <c r="D55" s="30">
        <v>0.21236111111111111</v>
      </c>
      <c r="E55" s="37">
        <f t="shared" si="1"/>
        <v>0.19133574007220217</v>
      </c>
      <c r="F55" s="37">
        <f t="shared" si="2"/>
        <v>0.22688064192577737</v>
      </c>
      <c r="G55" s="11" t="str">
        <f t="shared" si="3"/>
        <v>Start group 1 for 50km</v>
      </c>
      <c r="H55" s="4" t="str">
        <f t="shared" si="4"/>
        <v>Start group 1 for 100km</v>
      </c>
    </row>
    <row r="56" spans="1:8">
      <c r="A56" s="4">
        <v>54</v>
      </c>
      <c r="B56" s="5" t="s">
        <v>15</v>
      </c>
      <c r="C56" s="5" t="s">
        <v>6022</v>
      </c>
      <c r="D56" s="30">
        <v>0.21334490740740741</v>
      </c>
      <c r="E56" s="37">
        <f t="shared" si="1"/>
        <v>0.19494584837545126</v>
      </c>
      <c r="F56" s="37">
        <f t="shared" si="2"/>
        <v>0.23256435974590428</v>
      </c>
      <c r="G56" s="11" t="str">
        <f t="shared" si="3"/>
        <v>Start group 1 for 50km</v>
      </c>
      <c r="H56" s="4" t="str">
        <f t="shared" si="4"/>
        <v>Start group 2 for 100km</v>
      </c>
    </row>
    <row r="57" spans="1:8">
      <c r="A57" s="4">
        <v>55</v>
      </c>
      <c r="B57" s="5" t="s">
        <v>294</v>
      </c>
      <c r="C57" s="5" t="s">
        <v>9536</v>
      </c>
      <c r="D57" s="30">
        <v>0.21343749999999997</v>
      </c>
      <c r="E57" s="37">
        <f t="shared" si="1"/>
        <v>0.19855595667870035</v>
      </c>
      <c r="F57" s="37">
        <f t="shared" si="2"/>
        <v>0.23309929789368114</v>
      </c>
      <c r="G57" s="11" t="str">
        <f t="shared" si="3"/>
        <v>Start group 1 for 50km</v>
      </c>
      <c r="H57" s="4" t="str">
        <f t="shared" si="4"/>
        <v>Start group 2 for 100km</v>
      </c>
    </row>
    <row r="58" spans="1:8">
      <c r="A58" s="4">
        <v>56</v>
      </c>
      <c r="B58" s="5" t="s">
        <v>7137</v>
      </c>
      <c r="C58" s="5" t="s">
        <v>5986</v>
      </c>
      <c r="D58" s="30">
        <v>0.21378472222222222</v>
      </c>
      <c r="E58" s="37">
        <f t="shared" si="1"/>
        <v>0.20216606498194944</v>
      </c>
      <c r="F58" s="37">
        <f t="shared" si="2"/>
        <v>0.23510531594784362</v>
      </c>
      <c r="G58" s="11" t="str">
        <f t="shared" si="3"/>
        <v>Start group 1 for 50km</v>
      </c>
      <c r="H58" s="4" t="str">
        <f t="shared" si="4"/>
        <v>Start group 2 for 100km</v>
      </c>
    </row>
    <row r="59" spans="1:8">
      <c r="A59" s="4">
        <v>57</v>
      </c>
      <c r="B59" s="5" t="s">
        <v>514</v>
      </c>
      <c r="C59" s="5" t="s">
        <v>5643</v>
      </c>
      <c r="D59" s="30">
        <v>0.21520833333333333</v>
      </c>
      <c r="E59" s="37">
        <f t="shared" si="1"/>
        <v>0.20577617328519857</v>
      </c>
      <c r="F59" s="37">
        <f t="shared" si="2"/>
        <v>0.24332998996990965</v>
      </c>
      <c r="G59" s="11" t="str">
        <f t="shared" si="3"/>
        <v>Start group 1 for 50km</v>
      </c>
      <c r="H59" s="4" t="str">
        <f t="shared" si="4"/>
        <v>Start group 2 for 100km</v>
      </c>
    </row>
    <row r="60" spans="1:8">
      <c r="A60" s="4">
        <v>58</v>
      </c>
      <c r="B60" s="5" t="s">
        <v>15</v>
      </c>
      <c r="C60" s="5" t="s">
        <v>6021</v>
      </c>
      <c r="D60" s="30">
        <v>0.21608796296296295</v>
      </c>
      <c r="E60" s="37">
        <f t="shared" si="1"/>
        <v>0.20938628158844766</v>
      </c>
      <c r="F60" s="37">
        <f t="shared" si="2"/>
        <v>0.2484119023737881</v>
      </c>
      <c r="G60" s="11" t="str">
        <f t="shared" si="3"/>
        <v>Start group 1 for 50km</v>
      </c>
      <c r="H60" s="4" t="str">
        <f t="shared" si="4"/>
        <v>Start group 2 for 100km</v>
      </c>
    </row>
    <row r="61" spans="1:8">
      <c r="A61" s="4">
        <v>59</v>
      </c>
      <c r="B61" s="5" t="s">
        <v>9545</v>
      </c>
      <c r="C61" s="5" t="s">
        <v>9546</v>
      </c>
      <c r="D61" s="30">
        <v>0.21706018518518519</v>
      </c>
      <c r="E61" s="37">
        <f t="shared" si="1"/>
        <v>0.21299638989169675</v>
      </c>
      <c r="F61" s="37">
        <f t="shared" si="2"/>
        <v>0.25402875292544297</v>
      </c>
      <c r="G61" s="11" t="str">
        <f t="shared" si="3"/>
        <v>Start group 1 for 50km</v>
      </c>
      <c r="H61" s="4" t="str">
        <f t="shared" si="4"/>
        <v>Start group 2 for 100km</v>
      </c>
    </row>
    <row r="62" spans="1:8">
      <c r="A62" s="4">
        <v>60</v>
      </c>
      <c r="B62" s="5" t="s">
        <v>367</v>
      </c>
      <c r="C62" s="5" t="s">
        <v>5885</v>
      </c>
      <c r="D62" s="30">
        <v>0.21744212962962964</v>
      </c>
      <c r="E62" s="37">
        <f t="shared" si="1"/>
        <v>0.21660649819494585</v>
      </c>
      <c r="F62" s="37">
        <f t="shared" si="2"/>
        <v>0.25623537278502179</v>
      </c>
      <c r="G62" s="11" t="str">
        <f t="shared" si="3"/>
        <v>Start group 1 for 50km</v>
      </c>
      <c r="H62" s="4" t="str">
        <f t="shared" si="4"/>
        <v>Start group 2 for 100km</v>
      </c>
    </row>
    <row r="63" spans="1:8">
      <c r="A63" s="4">
        <v>61</v>
      </c>
      <c r="B63" s="5" t="s">
        <v>31</v>
      </c>
      <c r="C63" s="5" t="s">
        <v>9475</v>
      </c>
      <c r="D63" s="30">
        <v>0.21864583333333332</v>
      </c>
      <c r="E63" s="37">
        <f t="shared" si="1"/>
        <v>0.22021660649819494</v>
      </c>
      <c r="F63" s="37">
        <f t="shared" si="2"/>
        <v>0.26318956870611843</v>
      </c>
      <c r="G63" s="11" t="str">
        <f t="shared" si="3"/>
        <v>Start group 1 for 50km</v>
      </c>
      <c r="H63" s="4" t="str">
        <f t="shared" si="4"/>
        <v>Start group 2 for 100km</v>
      </c>
    </row>
    <row r="64" spans="1:8">
      <c r="A64" s="4">
        <v>62</v>
      </c>
      <c r="B64" s="5" t="s">
        <v>27</v>
      </c>
      <c r="C64" s="5" t="s">
        <v>9498</v>
      </c>
      <c r="D64" s="30">
        <v>0.21982638888888886</v>
      </c>
      <c r="E64" s="37">
        <f t="shared" si="1"/>
        <v>0.22382671480144403</v>
      </c>
      <c r="F64" s="37">
        <f t="shared" si="2"/>
        <v>0.27001003009027086</v>
      </c>
      <c r="G64" s="11" t="str">
        <f t="shared" si="3"/>
        <v>Start group 1 for 50km</v>
      </c>
      <c r="H64" s="4" t="str">
        <f t="shared" si="4"/>
        <v>Start group 2 for 100km</v>
      </c>
    </row>
    <row r="65" spans="1:8">
      <c r="A65" s="4">
        <v>63</v>
      </c>
      <c r="B65" s="5" t="s">
        <v>3248</v>
      </c>
      <c r="C65" s="5" t="s">
        <v>5684</v>
      </c>
      <c r="D65" s="30">
        <v>0.22025462962962963</v>
      </c>
      <c r="E65" s="37">
        <f t="shared" si="1"/>
        <v>0.22743682310469315</v>
      </c>
      <c r="F65" s="37">
        <f t="shared" si="2"/>
        <v>0.27248411902373798</v>
      </c>
      <c r="G65" s="11" t="str">
        <f t="shared" si="3"/>
        <v>Start group 1 for 50km</v>
      </c>
      <c r="H65" s="4" t="str">
        <f t="shared" si="4"/>
        <v>Start group 2 for 100km</v>
      </c>
    </row>
    <row r="66" spans="1:8">
      <c r="A66" s="4">
        <v>64</v>
      </c>
      <c r="B66" s="5" t="s">
        <v>317</v>
      </c>
      <c r="C66" s="5" t="s">
        <v>5673</v>
      </c>
      <c r="D66" s="30">
        <v>0.22042824074074074</v>
      </c>
      <c r="E66" s="37">
        <f t="shared" si="1"/>
        <v>0.23104693140794225</v>
      </c>
      <c r="F66" s="37">
        <f t="shared" si="2"/>
        <v>0.27348712805081921</v>
      </c>
      <c r="G66" s="11" t="str">
        <f t="shared" si="3"/>
        <v>Start group 1 for 50km</v>
      </c>
      <c r="H66" s="4" t="str">
        <f t="shared" si="4"/>
        <v>Start group 2 for 100km</v>
      </c>
    </row>
    <row r="67" spans="1:8">
      <c r="A67" s="4">
        <v>65</v>
      </c>
      <c r="B67" s="5" t="s">
        <v>43</v>
      </c>
      <c r="C67" s="5" t="s">
        <v>12487</v>
      </c>
      <c r="D67" s="30">
        <v>0.22055555555555553</v>
      </c>
      <c r="E67" s="37">
        <f t="shared" si="1"/>
        <v>0.23465703971119134</v>
      </c>
      <c r="F67" s="37">
        <f t="shared" si="2"/>
        <v>0.27422266800401213</v>
      </c>
      <c r="G67" s="11" t="str">
        <f t="shared" si="3"/>
        <v>Start group 1 for 50km</v>
      </c>
      <c r="H67" s="4" t="str">
        <f t="shared" si="4"/>
        <v>Start group 2 for 100km</v>
      </c>
    </row>
    <row r="68" spans="1:8">
      <c r="A68" s="4">
        <v>66</v>
      </c>
      <c r="B68" s="5" t="s">
        <v>41</v>
      </c>
      <c r="C68" s="5" t="s">
        <v>12555</v>
      </c>
      <c r="D68" s="30">
        <v>0.22077546296296294</v>
      </c>
      <c r="E68" s="37">
        <f t="shared" ref="E68:E83" si="5">A68/277</f>
        <v>0.23826714801444043</v>
      </c>
      <c r="F68" s="37">
        <f t="shared" ref="F68:F83" si="6">((HOUR(D68)*60+MINUTE(D68)+SECOND(D68)/60)-(HOUR($D$3)*60+MINUTE($D$3)+SECOND($D$3)/60))/(HOUR($D$3)*60+MINUTE($D$3)+SECOND($D$3)/60)</f>
        <v>0.27549314610498171</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4">
        <v>67</v>
      </c>
      <c r="B69" s="5" t="s">
        <v>107</v>
      </c>
      <c r="C69" s="5" t="s">
        <v>12563</v>
      </c>
      <c r="D69" s="30">
        <v>0.22096064814814817</v>
      </c>
      <c r="E69" s="37">
        <f t="shared" si="5"/>
        <v>0.24187725631768953</v>
      </c>
      <c r="F69" s="37">
        <f t="shared" si="6"/>
        <v>0.27656302240053493</v>
      </c>
      <c r="G69" s="11" t="str">
        <f t="shared" si="7"/>
        <v>Start group 1 for 50km</v>
      </c>
      <c r="H69" s="4" t="str">
        <f t="shared" si="8"/>
        <v>Start group 2 for 100km</v>
      </c>
    </row>
    <row r="70" spans="1:8">
      <c r="A70" s="4">
        <v>68</v>
      </c>
      <c r="B70" s="5" t="s">
        <v>22</v>
      </c>
      <c r="C70" s="5" t="s">
        <v>9535</v>
      </c>
      <c r="D70" s="30">
        <v>0.22108796296296296</v>
      </c>
      <c r="E70" s="37">
        <f t="shared" si="5"/>
        <v>0.24548736462093862</v>
      </c>
      <c r="F70" s="37">
        <f t="shared" si="6"/>
        <v>0.27729856235372791</v>
      </c>
      <c r="G70" s="11" t="str">
        <f t="shared" si="7"/>
        <v>Start group 1 for 50km</v>
      </c>
      <c r="H70" s="4" t="str">
        <f t="shared" si="8"/>
        <v>Start group 2 for 100km</v>
      </c>
    </row>
    <row r="71" spans="1:8">
      <c r="A71" s="4">
        <v>69</v>
      </c>
      <c r="B71" s="5" t="s">
        <v>27</v>
      </c>
      <c r="C71" s="5" t="s">
        <v>7784</v>
      </c>
      <c r="D71" s="30">
        <v>0.22119212962962964</v>
      </c>
      <c r="E71" s="37">
        <f t="shared" si="5"/>
        <v>0.24909747292418771</v>
      </c>
      <c r="F71" s="37">
        <f t="shared" si="6"/>
        <v>0.27790036776997651</v>
      </c>
      <c r="G71" s="11" t="str">
        <f t="shared" si="7"/>
        <v>Start group 1 for 50km</v>
      </c>
      <c r="H71" s="4" t="str">
        <f t="shared" si="8"/>
        <v>Start group 2 for 100km</v>
      </c>
    </row>
    <row r="72" spans="1:8">
      <c r="A72" s="4">
        <v>70</v>
      </c>
      <c r="B72" s="5" t="s">
        <v>12556</v>
      </c>
      <c r="C72" s="5" t="s">
        <v>12557</v>
      </c>
      <c r="D72" s="30">
        <v>0.2215162037037037</v>
      </c>
      <c r="E72" s="37">
        <f t="shared" si="5"/>
        <v>0.25270758122743681</v>
      </c>
      <c r="F72" s="37">
        <f t="shared" si="6"/>
        <v>0.27977265128719497</v>
      </c>
      <c r="G72" s="11" t="str">
        <f t="shared" si="7"/>
        <v>Start group 1 for 50km</v>
      </c>
      <c r="H72" s="4" t="str">
        <f t="shared" si="8"/>
        <v>Start group 2 for 100km</v>
      </c>
    </row>
    <row r="73" spans="1:8">
      <c r="A73" s="4">
        <v>71</v>
      </c>
      <c r="B73" s="5" t="s">
        <v>25</v>
      </c>
      <c r="C73" s="5" t="s">
        <v>9534</v>
      </c>
      <c r="D73" s="30">
        <v>0.22173611111111111</v>
      </c>
      <c r="E73" s="37">
        <f t="shared" si="5"/>
        <v>0.2563176895306859</v>
      </c>
      <c r="F73" s="37">
        <f t="shared" si="6"/>
        <v>0.28104312938816456</v>
      </c>
      <c r="G73" s="11" t="str">
        <f t="shared" si="7"/>
        <v>Start group 1 for 50km</v>
      </c>
      <c r="H73" s="4" t="str">
        <f t="shared" si="8"/>
        <v>Start group 2 for 100km</v>
      </c>
    </row>
    <row r="74" spans="1:8">
      <c r="A74" s="4">
        <v>72</v>
      </c>
      <c r="B74" s="5" t="s">
        <v>56</v>
      </c>
      <c r="C74" s="5" t="s">
        <v>9617</v>
      </c>
      <c r="D74" s="30">
        <v>0.22175925925925924</v>
      </c>
      <c r="E74" s="37">
        <f t="shared" si="5"/>
        <v>0.25992779783393499</v>
      </c>
      <c r="F74" s="37">
        <f t="shared" si="6"/>
        <v>0.2811768639251086</v>
      </c>
      <c r="G74" s="11" t="str">
        <f t="shared" si="7"/>
        <v>Start group 1 for 50km</v>
      </c>
      <c r="H74" s="4" t="str">
        <f t="shared" si="8"/>
        <v>Start group 2 for 100km</v>
      </c>
    </row>
    <row r="75" spans="1:8">
      <c r="A75" s="4">
        <v>73</v>
      </c>
      <c r="B75" s="5" t="s">
        <v>175</v>
      </c>
      <c r="C75" s="5" t="s">
        <v>5811</v>
      </c>
      <c r="D75" s="30">
        <v>0.22197916666666664</v>
      </c>
      <c r="E75" s="37">
        <f t="shared" si="5"/>
        <v>0.26353790613718414</v>
      </c>
      <c r="F75" s="37">
        <f t="shared" si="6"/>
        <v>0.28244734202607813</v>
      </c>
      <c r="G75" s="11" t="str">
        <f t="shared" si="7"/>
        <v>Start group 1 for 50km</v>
      </c>
      <c r="H75" s="4" t="str">
        <f t="shared" si="8"/>
        <v>Start group 2 for 100km</v>
      </c>
    </row>
    <row r="76" spans="1:8">
      <c r="A76" s="4">
        <v>74</v>
      </c>
      <c r="B76" s="5" t="s">
        <v>108</v>
      </c>
      <c r="C76" s="5" t="s">
        <v>5684</v>
      </c>
      <c r="D76" s="30">
        <v>0.22295138888888888</v>
      </c>
      <c r="E76" s="37">
        <f t="shared" si="5"/>
        <v>0.26714801444043323</v>
      </c>
      <c r="F76" s="37">
        <f t="shared" si="6"/>
        <v>0.28806419257773325</v>
      </c>
      <c r="G76" s="11" t="str">
        <f t="shared" si="7"/>
        <v>Start group 1 for 50km</v>
      </c>
      <c r="H76" s="4" t="str">
        <f t="shared" si="8"/>
        <v>Start group 2 for 100km</v>
      </c>
    </row>
    <row r="77" spans="1:8">
      <c r="A77" s="4">
        <v>75</v>
      </c>
      <c r="B77" s="5" t="s">
        <v>71</v>
      </c>
      <c r="C77" s="5" t="s">
        <v>5643</v>
      </c>
      <c r="D77" s="30">
        <v>0.22320601851851851</v>
      </c>
      <c r="E77" s="37">
        <f t="shared" si="5"/>
        <v>0.27075812274368233</v>
      </c>
      <c r="F77" s="37">
        <f t="shared" si="6"/>
        <v>0.28953527248411909</v>
      </c>
      <c r="G77" s="11" t="str">
        <f t="shared" si="7"/>
        <v>Start group 1 for 50km</v>
      </c>
      <c r="H77" s="4" t="str">
        <f t="shared" si="8"/>
        <v>Start group 2 for 100km</v>
      </c>
    </row>
    <row r="78" spans="1:8">
      <c r="A78" s="4">
        <v>76</v>
      </c>
      <c r="B78" s="5" t="s">
        <v>35</v>
      </c>
      <c r="C78" s="5" t="s">
        <v>12564</v>
      </c>
      <c r="D78" s="30">
        <v>0.22380787037037039</v>
      </c>
      <c r="E78" s="37">
        <f t="shared" si="5"/>
        <v>0.27436823104693142</v>
      </c>
      <c r="F78" s="37">
        <f t="shared" si="6"/>
        <v>0.29301237044466744</v>
      </c>
      <c r="G78" s="11" t="str">
        <f t="shared" si="7"/>
        <v>Start group 1 for 50km</v>
      </c>
      <c r="H78" s="4" t="str">
        <f t="shared" si="8"/>
        <v>Start group 2 for 100km</v>
      </c>
    </row>
    <row r="79" spans="1:8">
      <c r="A79" s="4">
        <v>77</v>
      </c>
      <c r="B79" s="5" t="s">
        <v>759</v>
      </c>
      <c r="C79" s="5" t="s">
        <v>12565</v>
      </c>
      <c r="D79" s="30">
        <v>0.22413194444444443</v>
      </c>
      <c r="E79" s="37">
        <f t="shared" si="5"/>
        <v>0.27797833935018051</v>
      </c>
      <c r="F79" s="37">
        <f t="shared" si="6"/>
        <v>0.29488465396188568</v>
      </c>
      <c r="G79" s="11" t="str">
        <f t="shared" si="7"/>
        <v>Start group 1 for 50km</v>
      </c>
      <c r="H79" s="4" t="str">
        <f t="shared" si="8"/>
        <v>Start group 2 for 100km</v>
      </c>
    </row>
    <row r="80" spans="1:8">
      <c r="A80" s="4">
        <v>78</v>
      </c>
      <c r="B80" s="5" t="s">
        <v>100</v>
      </c>
      <c r="C80" s="5" t="s">
        <v>12566</v>
      </c>
      <c r="D80" s="30">
        <v>0.22532407407407407</v>
      </c>
      <c r="E80" s="37">
        <f t="shared" si="5"/>
        <v>0.28158844765342961</v>
      </c>
      <c r="F80" s="37">
        <f t="shared" si="6"/>
        <v>0.3017719826145101</v>
      </c>
      <c r="G80" s="11" t="str">
        <f t="shared" si="7"/>
        <v>Start group 1 for 50km</v>
      </c>
      <c r="H80" s="4" t="str">
        <f t="shared" si="8"/>
        <v>Start group 2 for 100km</v>
      </c>
    </row>
    <row r="81" spans="1:8">
      <c r="A81" s="4">
        <v>79</v>
      </c>
      <c r="B81" s="5" t="s">
        <v>294</v>
      </c>
      <c r="C81" s="5" t="s">
        <v>10474</v>
      </c>
      <c r="D81" s="30">
        <v>0.22552083333333331</v>
      </c>
      <c r="E81" s="37">
        <f t="shared" si="5"/>
        <v>0.2851985559566787</v>
      </c>
      <c r="F81" s="37">
        <f t="shared" si="6"/>
        <v>0.30290872617853559</v>
      </c>
      <c r="G81" s="11" t="str">
        <f t="shared" si="7"/>
        <v>Start group 1 for 50km</v>
      </c>
      <c r="H81" s="4" t="str">
        <f t="shared" si="8"/>
        <v>Start group 2 for 100km</v>
      </c>
    </row>
    <row r="82" spans="1:8">
      <c r="A82" s="4">
        <v>80</v>
      </c>
      <c r="B82" s="5" t="s">
        <v>100</v>
      </c>
      <c r="C82" s="5" t="s">
        <v>2711</v>
      </c>
      <c r="D82" s="30">
        <v>0.22569444444444445</v>
      </c>
      <c r="E82" s="37">
        <f t="shared" si="5"/>
        <v>0.28880866425992779</v>
      </c>
      <c r="F82" s="37">
        <f t="shared" si="6"/>
        <v>0.30391173520561687</v>
      </c>
      <c r="G82" s="11" t="str">
        <f t="shared" si="7"/>
        <v>Start group 1 for 50km</v>
      </c>
      <c r="H82" s="4" t="str">
        <f t="shared" si="8"/>
        <v>Start group 2 for 100km</v>
      </c>
    </row>
    <row r="83" spans="1:8">
      <c r="A83" s="4">
        <v>81</v>
      </c>
      <c r="B83" s="5" t="s">
        <v>278</v>
      </c>
      <c r="C83" s="5" t="s">
        <v>9523</v>
      </c>
      <c r="D83" s="30">
        <v>0.22572916666666668</v>
      </c>
      <c r="E83" s="37">
        <f t="shared" si="5"/>
        <v>0.29241877256317689</v>
      </c>
      <c r="F83" s="37">
        <f t="shared" si="6"/>
        <v>0.30411233701103313</v>
      </c>
      <c r="G83" s="11" t="str">
        <f t="shared" si="7"/>
        <v>Start group 1 for 50km</v>
      </c>
      <c r="H83" s="4" t="str">
        <f t="shared" si="8"/>
        <v>Start group 2 for 100km</v>
      </c>
    </row>
    <row r="84" spans="1:8">
      <c r="A84" s="3">
        <v>82</v>
      </c>
      <c r="B84" t="s">
        <v>125</v>
      </c>
      <c r="C84" t="s">
        <v>12627</v>
      </c>
      <c r="D84" s="47">
        <v>0.2258449074074074</v>
      </c>
      <c r="E84" s="37">
        <f t="shared" ref="E84:E147" si="9">A84/277</f>
        <v>0.29602888086642598</v>
      </c>
      <c r="F84" s="37">
        <f t="shared" ref="F84:F147" si="10">((HOUR(D84)*60+MINUTE(D84)+SECOND(D84)/60)-(HOUR($D$3)*60+MINUTE($D$3)+SECOND($D$3)/60))/(HOUR($D$3)*60+MINUTE($D$3)+SECOND($D$3)/60)</f>
        <v>0.30478100969575384</v>
      </c>
      <c r="G84" s="11" t="str">
        <f t="shared" si="7"/>
        <v>Start group 1 for 50km</v>
      </c>
      <c r="H84" s="4" t="str">
        <f t="shared" si="8"/>
        <v>Start group 2 for 100km</v>
      </c>
    </row>
    <row r="85" spans="1:8">
      <c r="A85" s="3">
        <v>83</v>
      </c>
      <c r="B85" t="s">
        <v>159</v>
      </c>
      <c r="C85" t="s">
        <v>5846</v>
      </c>
      <c r="D85" s="47">
        <v>0.2260648148148148</v>
      </c>
      <c r="E85" s="37">
        <f t="shared" si="9"/>
        <v>0.29963898916967507</v>
      </c>
      <c r="F85" s="37">
        <f t="shared" si="10"/>
        <v>0.30605148779672359</v>
      </c>
      <c r="G85" s="11" t="str">
        <f t="shared" si="7"/>
        <v>Start group 1 for 50km</v>
      </c>
      <c r="H85" s="4" t="str">
        <f t="shared" si="8"/>
        <v>Start group 2 for 100km</v>
      </c>
    </row>
    <row r="86" spans="1:8">
      <c r="A86" s="3">
        <v>84</v>
      </c>
      <c r="B86" t="s">
        <v>29</v>
      </c>
      <c r="C86" t="s">
        <v>5883</v>
      </c>
      <c r="D86" s="47">
        <v>0.22644675925925925</v>
      </c>
      <c r="E86" s="37">
        <f t="shared" si="9"/>
        <v>0.30324909747292417</v>
      </c>
      <c r="F86" s="37">
        <f t="shared" si="10"/>
        <v>0.30825810765630218</v>
      </c>
      <c r="G86" s="11" t="str">
        <f t="shared" si="7"/>
        <v>Start group 1 for 50km</v>
      </c>
      <c r="H86" s="4" t="str">
        <f t="shared" si="8"/>
        <v>Start group 2 for 100km</v>
      </c>
    </row>
    <row r="87" spans="1:8">
      <c r="A87" s="3">
        <v>85</v>
      </c>
      <c r="B87" t="s">
        <v>12</v>
      </c>
      <c r="C87" t="s">
        <v>12567</v>
      </c>
      <c r="D87" s="47">
        <v>0.22672453703703702</v>
      </c>
      <c r="E87" s="37">
        <f t="shared" si="9"/>
        <v>0.30685920577617326</v>
      </c>
      <c r="F87" s="37">
        <f t="shared" si="10"/>
        <v>0.30986292209963229</v>
      </c>
      <c r="G87" s="11" t="str">
        <f t="shared" si="7"/>
        <v>Start group 1 for 50km</v>
      </c>
      <c r="H87" s="4" t="str">
        <f t="shared" si="8"/>
        <v>Start group 2 for 100km</v>
      </c>
    </row>
    <row r="88" spans="1:8">
      <c r="A88" s="3">
        <v>86</v>
      </c>
      <c r="B88" t="s">
        <v>10480</v>
      </c>
      <c r="C88" t="s">
        <v>10481</v>
      </c>
      <c r="D88" s="47">
        <v>0.22878472222222224</v>
      </c>
      <c r="E88" s="37">
        <f t="shared" si="9"/>
        <v>0.31046931407942241</v>
      </c>
      <c r="F88" s="37">
        <f t="shared" si="10"/>
        <v>0.32176529588766295</v>
      </c>
      <c r="G88" s="11" t="str">
        <f t="shared" si="7"/>
        <v>Start group 2 for 50km</v>
      </c>
      <c r="H88" s="4" t="str">
        <f t="shared" si="8"/>
        <v>Start group 2 for 100km</v>
      </c>
    </row>
    <row r="89" spans="1:8">
      <c r="A89" s="3">
        <v>87</v>
      </c>
      <c r="B89" t="s">
        <v>43</v>
      </c>
      <c r="C89" t="s">
        <v>5957</v>
      </c>
      <c r="D89" s="47">
        <v>0.2288078703703704</v>
      </c>
      <c r="E89" s="37">
        <f t="shared" si="9"/>
        <v>0.3140794223826715</v>
      </c>
      <c r="F89" s="37">
        <f t="shared" si="10"/>
        <v>0.32189903042460721</v>
      </c>
      <c r="G89" s="11" t="str">
        <f t="shared" si="7"/>
        <v>Start group 2 for 50km</v>
      </c>
      <c r="H89" s="4" t="str">
        <f t="shared" si="8"/>
        <v>Start group 2 for 100km</v>
      </c>
    </row>
    <row r="90" spans="1:8">
      <c r="A90" s="3">
        <v>88</v>
      </c>
      <c r="B90" t="s">
        <v>56</v>
      </c>
      <c r="C90" t="s">
        <v>9527</v>
      </c>
      <c r="D90" s="47">
        <v>0.2288078703703704</v>
      </c>
      <c r="E90" s="37">
        <f t="shared" si="9"/>
        <v>0.3176895306859206</v>
      </c>
      <c r="F90" s="37">
        <f t="shared" si="10"/>
        <v>0.32189903042460721</v>
      </c>
      <c r="G90" s="11" t="str">
        <f t="shared" si="7"/>
        <v>Start group 2 for 50km</v>
      </c>
      <c r="H90" s="4" t="str">
        <f t="shared" si="8"/>
        <v>Start group 2 for 100km</v>
      </c>
    </row>
    <row r="91" spans="1:8">
      <c r="A91" s="3">
        <v>89</v>
      </c>
      <c r="B91" t="s">
        <v>42</v>
      </c>
      <c r="C91" t="s">
        <v>5665</v>
      </c>
      <c r="D91" s="47">
        <v>0.22922453703703705</v>
      </c>
      <c r="E91" s="37">
        <f t="shared" si="9"/>
        <v>0.32129963898916969</v>
      </c>
      <c r="F91" s="37">
        <f t="shared" si="10"/>
        <v>0.32430625208960207</v>
      </c>
      <c r="G91" s="11" t="str">
        <f t="shared" si="7"/>
        <v>Start group 2 for 50km</v>
      </c>
      <c r="H91" s="4" t="str">
        <f t="shared" si="8"/>
        <v>Start group 2 for 100km</v>
      </c>
    </row>
    <row r="92" spans="1:8">
      <c r="A92" s="3">
        <v>90</v>
      </c>
      <c r="B92" t="s">
        <v>59</v>
      </c>
      <c r="C92" t="s">
        <v>6015</v>
      </c>
      <c r="D92" s="47">
        <v>0.22925925925925927</v>
      </c>
      <c r="E92" s="37">
        <f t="shared" si="9"/>
        <v>0.32490974729241878</v>
      </c>
      <c r="F92" s="37">
        <f t="shared" si="10"/>
        <v>0.32450685389501838</v>
      </c>
      <c r="G92" s="11" t="str">
        <f t="shared" si="7"/>
        <v>Start group 2 for 50km</v>
      </c>
      <c r="H92" s="4" t="str">
        <f t="shared" si="8"/>
        <v>Start group 2 for 100km</v>
      </c>
    </row>
    <row r="93" spans="1:8">
      <c r="A93" s="3">
        <v>91</v>
      </c>
      <c r="B93" t="s">
        <v>175</v>
      </c>
      <c r="C93" t="s">
        <v>7787</v>
      </c>
      <c r="D93" s="47">
        <v>0.22938657407407406</v>
      </c>
      <c r="E93" s="37">
        <f t="shared" si="9"/>
        <v>0.32851985559566788</v>
      </c>
      <c r="F93" s="37">
        <f t="shared" si="10"/>
        <v>0.3252423938482113</v>
      </c>
      <c r="G93" s="11" t="str">
        <f t="shared" si="7"/>
        <v>Start group 2 for 50km</v>
      </c>
      <c r="H93" s="4" t="str">
        <f t="shared" si="8"/>
        <v>Start group 2 for 100km</v>
      </c>
    </row>
    <row r="94" spans="1:8">
      <c r="A94" s="3">
        <v>92</v>
      </c>
      <c r="B94" t="s">
        <v>47</v>
      </c>
      <c r="C94" t="s">
        <v>2711</v>
      </c>
      <c r="D94" s="47">
        <v>0.22939814814814816</v>
      </c>
      <c r="E94" s="37">
        <f t="shared" si="9"/>
        <v>0.33212996389891697</v>
      </c>
      <c r="F94" s="37">
        <f t="shared" si="10"/>
        <v>0.32530926111668329</v>
      </c>
      <c r="G94" s="11" t="str">
        <f t="shared" si="7"/>
        <v>Start group 2 for 50km</v>
      </c>
      <c r="H94" s="4" t="str">
        <f t="shared" si="8"/>
        <v>Start group 2 for 100km</v>
      </c>
    </row>
    <row r="95" spans="1:8">
      <c r="A95" s="3">
        <v>93</v>
      </c>
      <c r="B95" t="s">
        <v>187</v>
      </c>
      <c r="C95" t="s">
        <v>9521</v>
      </c>
      <c r="D95" s="47">
        <v>0.22945601851851852</v>
      </c>
      <c r="E95" s="37">
        <f t="shared" si="9"/>
        <v>0.33574007220216606</v>
      </c>
      <c r="F95" s="37">
        <f t="shared" si="10"/>
        <v>0.32564359745904387</v>
      </c>
      <c r="G95" s="11" t="str">
        <f t="shared" si="7"/>
        <v>Start group 2 for 50km</v>
      </c>
      <c r="H95" s="4" t="str">
        <f t="shared" si="8"/>
        <v>Start group 2 for 100km</v>
      </c>
    </row>
    <row r="96" spans="1:8">
      <c r="A96" s="3">
        <v>94</v>
      </c>
      <c r="B96" t="s">
        <v>15</v>
      </c>
      <c r="C96" t="s">
        <v>5667</v>
      </c>
      <c r="D96" s="47">
        <v>0.22976851851851854</v>
      </c>
      <c r="E96" s="37">
        <f t="shared" si="9"/>
        <v>0.33935018050541516</v>
      </c>
      <c r="F96" s="37">
        <f t="shared" si="10"/>
        <v>0.32744901370779006</v>
      </c>
      <c r="G96" s="11" t="str">
        <f t="shared" si="7"/>
        <v>Start group 2 for 50km</v>
      </c>
      <c r="H96" s="4" t="str">
        <f t="shared" si="8"/>
        <v>Start group 2 for 100km</v>
      </c>
    </row>
    <row r="97" spans="1:8">
      <c r="A97" s="3">
        <v>95</v>
      </c>
      <c r="B97" t="s">
        <v>12</v>
      </c>
      <c r="C97" t="s">
        <v>9561</v>
      </c>
      <c r="D97" s="47">
        <v>0.22980324074074074</v>
      </c>
      <c r="E97" s="37">
        <f t="shared" si="9"/>
        <v>0.34296028880866425</v>
      </c>
      <c r="F97" s="37">
        <f t="shared" si="10"/>
        <v>0.32764961551320637</v>
      </c>
      <c r="G97" s="11" t="str">
        <f t="shared" si="7"/>
        <v>Start group 2 for 50km</v>
      </c>
      <c r="H97" s="4" t="str">
        <f t="shared" si="8"/>
        <v>Start group 2 for 100km</v>
      </c>
    </row>
    <row r="98" spans="1:8">
      <c r="A98" s="3">
        <v>96</v>
      </c>
      <c r="B98" t="s">
        <v>71</v>
      </c>
      <c r="C98" t="s">
        <v>6077</v>
      </c>
      <c r="D98" s="47">
        <v>0.23020833333333335</v>
      </c>
      <c r="E98" s="37">
        <f t="shared" si="9"/>
        <v>0.34657039711191334</v>
      </c>
      <c r="F98" s="37">
        <f t="shared" si="10"/>
        <v>0.32998996990972917</v>
      </c>
      <c r="G98" s="11" t="str">
        <f t="shared" si="7"/>
        <v>Start group 2 for 50km</v>
      </c>
      <c r="H98" s="4" t="str">
        <f t="shared" si="8"/>
        <v>Start group 2 for 100km</v>
      </c>
    </row>
    <row r="99" spans="1:8">
      <c r="A99" s="3">
        <v>97</v>
      </c>
      <c r="B99" t="s">
        <v>79</v>
      </c>
      <c r="C99" t="s">
        <v>5744</v>
      </c>
      <c r="D99" s="47">
        <v>0.23021990740740739</v>
      </c>
      <c r="E99" s="37">
        <f t="shared" si="9"/>
        <v>0.35018050541516244</v>
      </c>
      <c r="F99" s="37">
        <f t="shared" si="10"/>
        <v>0.33005683717820122</v>
      </c>
      <c r="G99" s="11" t="str">
        <f t="shared" si="7"/>
        <v>Start group 2 for 50km</v>
      </c>
      <c r="H99" s="4" t="str">
        <f t="shared" si="8"/>
        <v>Start group 2 for 100km</v>
      </c>
    </row>
    <row r="100" spans="1:8">
      <c r="A100" s="3">
        <v>98</v>
      </c>
      <c r="B100" t="s">
        <v>65</v>
      </c>
      <c r="C100" t="s">
        <v>12568</v>
      </c>
      <c r="D100" s="47">
        <v>0.23026620370370368</v>
      </c>
      <c r="E100" s="37">
        <f t="shared" si="9"/>
        <v>0.35379061371841153</v>
      </c>
      <c r="F100" s="37">
        <f t="shared" si="10"/>
        <v>0.33032430625208953</v>
      </c>
      <c r="G100" s="11" t="str">
        <f t="shared" si="7"/>
        <v>Start group 2 for 50km</v>
      </c>
      <c r="H100" s="4" t="str">
        <f t="shared" si="8"/>
        <v>Start group 2 for 100km</v>
      </c>
    </row>
    <row r="101" spans="1:8">
      <c r="A101" s="3">
        <v>99</v>
      </c>
      <c r="B101" t="s">
        <v>49</v>
      </c>
      <c r="C101" t="s">
        <v>7327</v>
      </c>
      <c r="D101" s="47">
        <v>0.23038194444444446</v>
      </c>
      <c r="E101" s="37">
        <f t="shared" si="9"/>
        <v>0.35740072202166068</v>
      </c>
      <c r="F101" s="37">
        <f t="shared" si="10"/>
        <v>0.33099297893681046</v>
      </c>
      <c r="G101" s="11" t="str">
        <f t="shared" si="7"/>
        <v>Start group 2 for 50km</v>
      </c>
      <c r="H101" s="4" t="str">
        <f t="shared" si="8"/>
        <v>Start group 2 for 100km</v>
      </c>
    </row>
    <row r="102" spans="1:8">
      <c r="A102" s="3">
        <v>100</v>
      </c>
      <c r="B102" t="s">
        <v>12569</v>
      </c>
      <c r="C102" t="s">
        <v>12570</v>
      </c>
      <c r="D102" s="47">
        <v>0.23045138888888891</v>
      </c>
      <c r="E102" s="37">
        <f t="shared" si="9"/>
        <v>0.36101083032490977</v>
      </c>
      <c r="F102" s="37">
        <f t="shared" si="10"/>
        <v>0.33139418254764302</v>
      </c>
      <c r="G102" s="11" t="str">
        <f t="shared" si="7"/>
        <v>Start group 2 for 50km</v>
      </c>
      <c r="H102" s="4" t="str">
        <f t="shared" si="8"/>
        <v>Start group 2 for 100km</v>
      </c>
    </row>
    <row r="103" spans="1:8">
      <c r="A103" s="3">
        <v>101</v>
      </c>
      <c r="B103" t="s">
        <v>17</v>
      </c>
      <c r="C103" t="s">
        <v>10714</v>
      </c>
      <c r="D103" s="47">
        <v>0.23048611111111109</v>
      </c>
      <c r="E103" s="37">
        <f t="shared" si="9"/>
        <v>0.36462093862815886</v>
      </c>
      <c r="F103" s="37">
        <f t="shared" si="10"/>
        <v>0.33159478435305911</v>
      </c>
      <c r="G103" s="11" t="str">
        <f t="shared" si="7"/>
        <v>Start group 2 for 50km</v>
      </c>
      <c r="H103" s="4" t="str">
        <f t="shared" si="8"/>
        <v>Start group 2 for 100km</v>
      </c>
    </row>
    <row r="104" spans="1:8">
      <c r="A104" s="3">
        <v>102</v>
      </c>
      <c r="B104" t="s">
        <v>31</v>
      </c>
      <c r="C104" t="s">
        <v>9595</v>
      </c>
      <c r="D104" s="47">
        <v>0.23100694444444445</v>
      </c>
      <c r="E104" s="37">
        <f t="shared" si="9"/>
        <v>0.36823104693140796</v>
      </c>
      <c r="F104" s="37">
        <f t="shared" si="10"/>
        <v>0.33460381143430284</v>
      </c>
      <c r="G104" s="11" t="str">
        <f t="shared" si="7"/>
        <v>Start group 2 for 50km</v>
      </c>
      <c r="H104" s="4" t="str">
        <f t="shared" si="8"/>
        <v>Start group 2 for 100km</v>
      </c>
    </row>
    <row r="105" spans="1:8">
      <c r="A105" s="3">
        <v>103</v>
      </c>
      <c r="B105" t="s">
        <v>71</v>
      </c>
      <c r="C105" t="s">
        <v>9570</v>
      </c>
      <c r="D105" s="47">
        <v>0.23101851851851851</v>
      </c>
      <c r="E105" s="37">
        <f t="shared" si="9"/>
        <v>0.37184115523465705</v>
      </c>
      <c r="F105" s="37">
        <f t="shared" si="10"/>
        <v>0.33467067870277506</v>
      </c>
      <c r="G105" s="11" t="str">
        <f t="shared" si="7"/>
        <v>Start group 2 for 50km</v>
      </c>
      <c r="H105" s="4" t="str">
        <f t="shared" si="8"/>
        <v>Start group 2 for 100km</v>
      </c>
    </row>
    <row r="106" spans="1:8">
      <c r="A106" s="3">
        <v>104</v>
      </c>
      <c r="B106" t="s">
        <v>4</v>
      </c>
      <c r="C106" t="s">
        <v>5671</v>
      </c>
      <c r="D106" s="47">
        <v>0.2318287037037037</v>
      </c>
      <c r="E106" s="37">
        <f t="shared" si="9"/>
        <v>0.37545126353790614</v>
      </c>
      <c r="F106" s="37">
        <f t="shared" si="10"/>
        <v>0.33935138749582072</v>
      </c>
      <c r="G106" s="11" t="str">
        <f t="shared" si="7"/>
        <v>Start group 2 for 50km</v>
      </c>
      <c r="H106" s="4" t="str">
        <f t="shared" si="8"/>
        <v>Start group 2 for 100km</v>
      </c>
    </row>
    <row r="107" spans="1:8">
      <c r="A107" s="3">
        <v>105</v>
      </c>
      <c r="B107" t="s">
        <v>15</v>
      </c>
      <c r="C107" t="s">
        <v>5728</v>
      </c>
      <c r="D107" s="47">
        <v>0.23280092592592594</v>
      </c>
      <c r="E107" s="37">
        <f t="shared" si="9"/>
        <v>0.37906137184115524</v>
      </c>
      <c r="F107" s="37">
        <f t="shared" si="10"/>
        <v>0.34496823804747584</v>
      </c>
      <c r="G107" s="11" t="str">
        <f t="shared" si="7"/>
        <v>Start group 2 for 50km</v>
      </c>
      <c r="H107" s="4" t="str">
        <f t="shared" si="8"/>
        <v>Start group 2 for 100km</v>
      </c>
    </row>
    <row r="108" spans="1:8">
      <c r="A108" s="3">
        <v>106</v>
      </c>
      <c r="B108" t="s">
        <v>10628</v>
      </c>
      <c r="C108" t="s">
        <v>10629</v>
      </c>
      <c r="D108" s="47">
        <v>0.23346064814814815</v>
      </c>
      <c r="E108" s="37">
        <f t="shared" si="9"/>
        <v>0.38267148014440433</v>
      </c>
      <c r="F108" s="37">
        <f t="shared" si="10"/>
        <v>0.34877967235038448</v>
      </c>
      <c r="G108" s="11" t="str">
        <f t="shared" si="7"/>
        <v>Start group 2 for 50km</v>
      </c>
      <c r="H108" s="4" t="str">
        <f t="shared" si="8"/>
        <v>Start group 2 for 100km</v>
      </c>
    </row>
    <row r="109" spans="1:8">
      <c r="A109" s="3">
        <v>107</v>
      </c>
      <c r="B109" t="s">
        <v>6582</v>
      </c>
      <c r="C109" t="s">
        <v>7288</v>
      </c>
      <c r="D109" s="47">
        <v>0.23378472222222224</v>
      </c>
      <c r="E109" s="37">
        <f t="shared" si="9"/>
        <v>0.38628158844765342</v>
      </c>
      <c r="F109" s="37">
        <f t="shared" si="10"/>
        <v>0.35065195586760273</v>
      </c>
      <c r="G109" s="11" t="str">
        <f t="shared" si="7"/>
        <v>Start group 2 for 50km</v>
      </c>
      <c r="H109" s="4" t="str">
        <f t="shared" si="8"/>
        <v>Start group 2 for 100km</v>
      </c>
    </row>
    <row r="110" spans="1:8">
      <c r="A110" s="3">
        <v>108</v>
      </c>
      <c r="B110" t="s">
        <v>158</v>
      </c>
      <c r="C110" t="s">
        <v>12571</v>
      </c>
      <c r="D110" s="47">
        <v>0.23392361111111112</v>
      </c>
      <c r="E110" s="37">
        <f t="shared" si="9"/>
        <v>0.38989169675090252</v>
      </c>
      <c r="F110" s="37">
        <f t="shared" si="10"/>
        <v>0.35145436308926792</v>
      </c>
      <c r="G110" s="11" t="str">
        <f t="shared" si="7"/>
        <v>Start group 2 for 50km</v>
      </c>
      <c r="H110" s="4" t="str">
        <f t="shared" si="8"/>
        <v>Start group 2 for 100km</v>
      </c>
    </row>
    <row r="111" spans="1:8">
      <c r="A111" s="3">
        <v>109</v>
      </c>
      <c r="B111" t="s">
        <v>83</v>
      </c>
      <c r="C111" t="s">
        <v>10496</v>
      </c>
      <c r="D111" s="47">
        <v>0.23420138888888889</v>
      </c>
      <c r="E111" s="37">
        <f t="shared" si="9"/>
        <v>0.39350180505415161</v>
      </c>
      <c r="F111" s="37">
        <f t="shared" si="10"/>
        <v>0.3530591775325978</v>
      </c>
      <c r="G111" s="11" t="str">
        <f t="shared" si="7"/>
        <v>Start group 2 for 50km</v>
      </c>
      <c r="H111" s="4" t="str">
        <f t="shared" si="8"/>
        <v>Start group 2 for 100km</v>
      </c>
    </row>
    <row r="112" spans="1:8">
      <c r="A112" s="3">
        <v>110</v>
      </c>
      <c r="B112" t="s">
        <v>12</v>
      </c>
      <c r="C112" t="s">
        <v>9582</v>
      </c>
      <c r="D112" s="47">
        <v>0.23420138888888889</v>
      </c>
      <c r="E112" s="37">
        <f t="shared" si="9"/>
        <v>0.3971119133574007</v>
      </c>
      <c r="F112" s="37">
        <f t="shared" si="10"/>
        <v>0.3530591775325978</v>
      </c>
      <c r="G112" s="11" t="str">
        <f t="shared" si="7"/>
        <v>Start group 2 for 50km</v>
      </c>
      <c r="H112" s="4" t="str">
        <f t="shared" si="8"/>
        <v>Start group 2 for 100km</v>
      </c>
    </row>
    <row r="113" spans="1:8">
      <c r="A113" s="3">
        <v>111</v>
      </c>
      <c r="B113" t="s">
        <v>80</v>
      </c>
      <c r="C113" t="s">
        <v>9852</v>
      </c>
      <c r="D113" s="47">
        <v>0.23453703703703702</v>
      </c>
      <c r="E113" s="37">
        <f t="shared" si="9"/>
        <v>0.4007220216606498</v>
      </c>
      <c r="F113" s="37">
        <f t="shared" si="10"/>
        <v>0.35499832831828826</v>
      </c>
      <c r="G113" s="11" t="str">
        <f t="shared" si="7"/>
        <v>Start group 2 for 50km</v>
      </c>
      <c r="H113" s="4" t="str">
        <f t="shared" si="8"/>
        <v>Start group 2 for 100km</v>
      </c>
    </row>
    <row r="114" spans="1:8">
      <c r="A114" s="3">
        <v>112</v>
      </c>
      <c r="B114" t="s">
        <v>46</v>
      </c>
      <c r="C114" t="s">
        <v>9637</v>
      </c>
      <c r="D114" s="47">
        <v>0.23502314814814815</v>
      </c>
      <c r="E114" s="37">
        <f t="shared" si="9"/>
        <v>0.40433212996389889</v>
      </c>
      <c r="F114" s="37">
        <f t="shared" si="10"/>
        <v>0.35780675359411568</v>
      </c>
      <c r="G114" s="11" t="str">
        <f t="shared" si="7"/>
        <v>Start group 2 for 50km</v>
      </c>
      <c r="H114" s="4" t="str">
        <f t="shared" si="8"/>
        <v>Start group 2 for 100km</v>
      </c>
    </row>
    <row r="115" spans="1:8">
      <c r="A115" s="3">
        <v>113</v>
      </c>
      <c r="B115" t="s">
        <v>15</v>
      </c>
      <c r="C115" t="s">
        <v>12572</v>
      </c>
      <c r="D115" s="47">
        <v>0.23504629629629628</v>
      </c>
      <c r="E115" s="37">
        <f t="shared" si="9"/>
        <v>0.40794223826714804</v>
      </c>
      <c r="F115" s="37">
        <f t="shared" si="10"/>
        <v>0.35794048813105972</v>
      </c>
      <c r="G115" s="11" t="str">
        <f t="shared" si="7"/>
        <v>Start group 2 for 50km</v>
      </c>
      <c r="H115" s="4" t="str">
        <f t="shared" si="8"/>
        <v>Start group 2 for 100km</v>
      </c>
    </row>
    <row r="116" spans="1:8">
      <c r="A116" s="3">
        <v>114</v>
      </c>
      <c r="B116" t="s">
        <v>1411</v>
      </c>
      <c r="C116" t="s">
        <v>8251</v>
      </c>
      <c r="D116" s="47">
        <v>0.23537037037037037</v>
      </c>
      <c r="E116" s="37">
        <f t="shared" si="9"/>
        <v>0.41155234657039713</v>
      </c>
      <c r="F116" s="37">
        <f t="shared" si="10"/>
        <v>0.35981277164827818</v>
      </c>
      <c r="G116" s="11" t="str">
        <f t="shared" si="7"/>
        <v>Start group 2 for 50km</v>
      </c>
      <c r="H116" s="4" t="str">
        <f t="shared" si="8"/>
        <v>Start group 2 for 100km</v>
      </c>
    </row>
    <row r="117" spans="1:8">
      <c r="A117" s="3">
        <v>115</v>
      </c>
      <c r="B117" t="s">
        <v>747</v>
      </c>
      <c r="C117" t="s">
        <v>12558</v>
      </c>
      <c r="D117" s="47">
        <v>0.23584490740740741</v>
      </c>
      <c r="E117" s="37">
        <f t="shared" si="9"/>
        <v>0.41516245487364623</v>
      </c>
      <c r="F117" s="37">
        <f t="shared" si="10"/>
        <v>0.36255432965563361</v>
      </c>
      <c r="G117" s="11" t="str">
        <f t="shared" si="7"/>
        <v>Start group 2 for 50km</v>
      </c>
      <c r="H117" s="4" t="str">
        <f t="shared" si="8"/>
        <v>Start group 3 for 100km</v>
      </c>
    </row>
    <row r="118" spans="1:8">
      <c r="A118" s="3">
        <v>116</v>
      </c>
      <c r="B118" t="s">
        <v>27</v>
      </c>
      <c r="C118" t="s">
        <v>12573</v>
      </c>
      <c r="D118" s="47">
        <v>0.2358564814814815</v>
      </c>
      <c r="E118" s="37">
        <f t="shared" si="9"/>
        <v>0.41877256317689532</v>
      </c>
      <c r="F118" s="37">
        <f t="shared" si="10"/>
        <v>0.3626211969241056</v>
      </c>
      <c r="G118" s="11" t="str">
        <f t="shared" si="7"/>
        <v>Start group 2 for 50km</v>
      </c>
      <c r="H118" s="4" t="str">
        <f t="shared" si="8"/>
        <v>Start group 3 for 100km</v>
      </c>
    </row>
    <row r="119" spans="1:8">
      <c r="A119" s="3">
        <v>117</v>
      </c>
      <c r="B119" t="s">
        <v>7563</v>
      </c>
      <c r="C119" t="s">
        <v>9549</v>
      </c>
      <c r="D119" s="47">
        <v>0.23652777777777778</v>
      </c>
      <c r="E119" s="37">
        <f t="shared" si="9"/>
        <v>0.42238267148014441</v>
      </c>
      <c r="F119" s="37">
        <f t="shared" si="10"/>
        <v>0.36649949849548658</v>
      </c>
      <c r="G119" s="11" t="str">
        <f t="shared" si="7"/>
        <v>Start group 2 for 50km</v>
      </c>
      <c r="H119" s="4" t="str">
        <f t="shared" si="8"/>
        <v>Start group 3 for 100km</v>
      </c>
    </row>
    <row r="120" spans="1:8">
      <c r="A120" s="3">
        <v>118</v>
      </c>
      <c r="B120" t="s">
        <v>80</v>
      </c>
      <c r="C120" t="s">
        <v>12559</v>
      </c>
      <c r="D120" s="47">
        <v>0.23685185185185187</v>
      </c>
      <c r="E120" s="37">
        <f t="shared" si="9"/>
        <v>0.4259927797833935</v>
      </c>
      <c r="F120" s="37">
        <f t="shared" si="10"/>
        <v>0.36837178201270476</v>
      </c>
      <c r="G120" s="11" t="str">
        <f t="shared" si="7"/>
        <v>Start group 2 for 50km</v>
      </c>
      <c r="H120" s="4" t="str">
        <f t="shared" si="8"/>
        <v>Start group 3 for 100km</v>
      </c>
    </row>
    <row r="121" spans="1:8">
      <c r="A121" s="3">
        <v>119</v>
      </c>
      <c r="B121" t="s">
        <v>12574</v>
      </c>
      <c r="C121" t="s">
        <v>12575</v>
      </c>
      <c r="D121" s="47">
        <v>0.23694444444444443</v>
      </c>
      <c r="E121" s="37">
        <f t="shared" si="9"/>
        <v>0.4296028880866426</v>
      </c>
      <c r="F121" s="37">
        <f t="shared" si="10"/>
        <v>0.36890672016048137</v>
      </c>
      <c r="G121" s="11" t="str">
        <f t="shared" si="7"/>
        <v>Start group 2 for 50km</v>
      </c>
      <c r="H121" s="4" t="str">
        <f t="shared" si="8"/>
        <v>Start group 3 for 100km</v>
      </c>
    </row>
    <row r="122" spans="1:8">
      <c r="A122" s="3">
        <v>120</v>
      </c>
      <c r="B122" t="s">
        <v>469</v>
      </c>
      <c r="C122" t="s">
        <v>10715</v>
      </c>
      <c r="D122" s="47">
        <v>0.2378240740740741</v>
      </c>
      <c r="E122" s="37">
        <f t="shared" si="9"/>
        <v>0.43321299638989169</v>
      </c>
      <c r="F122" s="37">
        <f t="shared" si="10"/>
        <v>0.37398863256435966</v>
      </c>
      <c r="G122" s="11" t="str">
        <f t="shared" si="7"/>
        <v>Start group 2 for 50km</v>
      </c>
      <c r="H122" s="4" t="str">
        <f t="shared" si="8"/>
        <v>Start group 3 for 100km</v>
      </c>
    </row>
    <row r="123" spans="1:8">
      <c r="A123" s="3">
        <v>121</v>
      </c>
      <c r="B123" t="s">
        <v>33</v>
      </c>
      <c r="C123" t="s">
        <v>5890</v>
      </c>
      <c r="D123" s="47">
        <v>0.2378240740740741</v>
      </c>
      <c r="E123" s="37">
        <f t="shared" si="9"/>
        <v>0.43682310469314078</v>
      </c>
      <c r="F123" s="37">
        <f t="shared" si="10"/>
        <v>0.37398863256435966</v>
      </c>
      <c r="G123" s="11" t="str">
        <f t="shared" si="7"/>
        <v>Start group 2 for 50km</v>
      </c>
      <c r="H123" s="4" t="str">
        <f t="shared" si="8"/>
        <v>Start group 3 for 100km</v>
      </c>
    </row>
    <row r="124" spans="1:8">
      <c r="A124" s="3">
        <v>122</v>
      </c>
      <c r="B124" t="s">
        <v>331</v>
      </c>
      <c r="C124" t="s">
        <v>10529</v>
      </c>
      <c r="D124" s="47">
        <v>0.23797453703703705</v>
      </c>
      <c r="E124" s="37">
        <f t="shared" si="9"/>
        <v>0.44043321299638988</v>
      </c>
      <c r="F124" s="37">
        <f t="shared" si="10"/>
        <v>0.37485790705449684</v>
      </c>
      <c r="G124" s="11" t="str">
        <f t="shared" si="7"/>
        <v>Start group 2 for 50km</v>
      </c>
      <c r="H124" s="4" t="str">
        <f t="shared" si="8"/>
        <v>Start group 3 for 100km</v>
      </c>
    </row>
    <row r="125" spans="1:8">
      <c r="A125" s="3">
        <v>123</v>
      </c>
      <c r="B125" t="s">
        <v>9588</v>
      </c>
      <c r="C125" t="s">
        <v>9589</v>
      </c>
      <c r="D125" s="47">
        <v>0.23832175925925925</v>
      </c>
      <c r="E125" s="37">
        <f t="shared" si="9"/>
        <v>0.44404332129963897</v>
      </c>
      <c r="F125" s="37">
        <f t="shared" si="10"/>
        <v>0.37686392510865935</v>
      </c>
      <c r="G125" s="11" t="str">
        <f t="shared" si="7"/>
        <v>Start group 2 for 50km</v>
      </c>
      <c r="H125" s="4" t="str">
        <f t="shared" si="8"/>
        <v>Start group 3 for 100km</v>
      </c>
    </row>
    <row r="126" spans="1:8">
      <c r="A126" s="3">
        <v>124</v>
      </c>
      <c r="B126" t="s">
        <v>82</v>
      </c>
      <c r="C126" t="s">
        <v>6036</v>
      </c>
      <c r="D126" s="47">
        <v>0.23837962962962964</v>
      </c>
      <c r="E126" s="37">
        <f t="shared" si="9"/>
        <v>0.44765342960288806</v>
      </c>
      <c r="F126" s="37">
        <f t="shared" si="10"/>
        <v>0.37719826145101965</v>
      </c>
      <c r="G126" s="11" t="str">
        <f t="shared" si="7"/>
        <v>Start group 2 for 50km</v>
      </c>
      <c r="H126" s="4" t="str">
        <f t="shared" si="8"/>
        <v>Start group 3 for 100km</v>
      </c>
    </row>
    <row r="127" spans="1:8">
      <c r="A127" s="3">
        <v>125</v>
      </c>
      <c r="B127" t="s">
        <v>631</v>
      </c>
      <c r="C127" t="s">
        <v>7296</v>
      </c>
      <c r="D127" s="47">
        <v>0.23938657407407407</v>
      </c>
      <c r="E127" s="37">
        <f t="shared" si="9"/>
        <v>0.45126353790613716</v>
      </c>
      <c r="F127" s="37">
        <f t="shared" si="10"/>
        <v>0.38301571380809085</v>
      </c>
      <c r="G127" s="11" t="str">
        <f t="shared" si="7"/>
        <v>Start group 2 for 50km</v>
      </c>
      <c r="H127" s="4" t="str">
        <f t="shared" si="8"/>
        <v>Start group 3 for 100km</v>
      </c>
    </row>
    <row r="128" spans="1:8">
      <c r="A128" s="3">
        <v>126</v>
      </c>
      <c r="B128" t="s">
        <v>423</v>
      </c>
      <c r="C128" t="s">
        <v>7425</v>
      </c>
      <c r="D128" s="47">
        <v>0.24006944444444445</v>
      </c>
      <c r="E128" s="37">
        <f t="shared" si="9"/>
        <v>0.45487364620938631</v>
      </c>
      <c r="F128" s="37">
        <f t="shared" si="10"/>
        <v>0.38696088264794376</v>
      </c>
      <c r="G128" s="11" t="str">
        <f t="shared" si="7"/>
        <v>Start group 2 for 50km</v>
      </c>
      <c r="H128" s="4" t="str">
        <f t="shared" si="8"/>
        <v>Start group 3 for 100km</v>
      </c>
    </row>
    <row r="129" spans="1:8">
      <c r="A129" s="3">
        <v>127</v>
      </c>
      <c r="B129" t="s">
        <v>6585</v>
      </c>
      <c r="C129" t="s">
        <v>9663</v>
      </c>
      <c r="D129" s="47">
        <v>0.24032407407407408</v>
      </c>
      <c r="E129" s="37">
        <f t="shared" si="9"/>
        <v>0.4584837545126354</v>
      </c>
      <c r="F129" s="37">
        <f t="shared" si="10"/>
        <v>0.38843196255432966</v>
      </c>
      <c r="G129" s="11" t="str">
        <f t="shared" si="7"/>
        <v>Start group 2 for 50km</v>
      </c>
      <c r="H129" s="4" t="str">
        <f t="shared" si="8"/>
        <v>Start group 3 for 100km</v>
      </c>
    </row>
    <row r="130" spans="1:8">
      <c r="A130" s="3">
        <v>128</v>
      </c>
      <c r="B130" t="s">
        <v>33</v>
      </c>
      <c r="C130" t="s">
        <v>7464</v>
      </c>
      <c r="D130" s="47">
        <v>0.24149305555555556</v>
      </c>
      <c r="E130" s="37">
        <f t="shared" si="9"/>
        <v>0.46209386281588449</v>
      </c>
      <c r="F130" s="37">
        <f t="shared" si="10"/>
        <v>0.39518555667001004</v>
      </c>
      <c r="G130" s="11" t="str">
        <f t="shared" si="7"/>
        <v>Start group 2 for 50km</v>
      </c>
      <c r="H130" s="4" t="str">
        <f t="shared" si="8"/>
        <v>Start group 3 for 100km</v>
      </c>
    </row>
    <row r="131" spans="1:8">
      <c r="A131" s="3">
        <v>129</v>
      </c>
      <c r="B131" t="s">
        <v>41</v>
      </c>
      <c r="C131" t="s">
        <v>5704</v>
      </c>
      <c r="D131" s="47">
        <v>0.24151620370370372</v>
      </c>
      <c r="E131" s="37">
        <f t="shared" si="9"/>
        <v>0.46570397111913359</v>
      </c>
      <c r="F131" s="37">
        <f t="shared" si="10"/>
        <v>0.3953192912069543</v>
      </c>
      <c r="G131" s="11" t="str">
        <f t="shared" si="7"/>
        <v>Start group 2 for 50km</v>
      </c>
      <c r="H131" s="4" t="str">
        <f t="shared" si="8"/>
        <v>Start group 3 for 100km</v>
      </c>
    </row>
    <row r="132" spans="1:8">
      <c r="A132" s="3">
        <v>130</v>
      </c>
      <c r="B132" t="s">
        <v>56</v>
      </c>
      <c r="C132" t="s">
        <v>12576</v>
      </c>
      <c r="D132" s="47">
        <v>0.24173611111111112</v>
      </c>
      <c r="E132" s="37">
        <f t="shared" si="9"/>
        <v>0.46931407942238268</v>
      </c>
      <c r="F132" s="37">
        <f t="shared" si="10"/>
        <v>0.39658976930792389</v>
      </c>
      <c r="G132" s="11" t="str">
        <f t="shared" ref="G132:G195" si="11">"Start group "&amp;IF(F132&lt;=32%,1,IF(F132&lt;=42%,2,IF(F132&lt;=53%,3,IF(F132&lt;=65%,4,IF(F132&lt;=87%,5,6)))))&amp;" for 50km"</f>
        <v>Start group 2 for 50km</v>
      </c>
      <c r="H132" s="4" t="str">
        <f t="shared" ref="H132:H195" si="12">"Start group "&amp;IF(F132&lt;=23%,1,IF(F132&lt;=36%,2,IF(F132&lt;=46%,3,IF(F132&lt;=55%,4,IF(F132&lt;=72%,5,6)))))&amp;" for 100km"</f>
        <v>Start group 3 for 100km</v>
      </c>
    </row>
    <row r="133" spans="1:8">
      <c r="A133" s="3">
        <v>131</v>
      </c>
      <c r="B133" t="s">
        <v>176</v>
      </c>
      <c r="C133" t="s">
        <v>5979</v>
      </c>
      <c r="D133" s="47">
        <v>0.24219907407407407</v>
      </c>
      <c r="E133" s="37">
        <f t="shared" si="9"/>
        <v>0.47292418772563177</v>
      </c>
      <c r="F133" s="37">
        <f t="shared" si="10"/>
        <v>0.39926446004680705</v>
      </c>
      <c r="G133" s="11" t="str">
        <f t="shared" si="11"/>
        <v>Start group 2 for 50km</v>
      </c>
      <c r="H133" s="4" t="str">
        <f t="shared" si="12"/>
        <v>Start group 3 for 100km</v>
      </c>
    </row>
    <row r="134" spans="1:8">
      <c r="A134" s="3">
        <v>132</v>
      </c>
      <c r="B134" t="s">
        <v>90</v>
      </c>
      <c r="C134" t="s">
        <v>12577</v>
      </c>
      <c r="D134" s="47">
        <v>0.24228009259259262</v>
      </c>
      <c r="E134" s="37">
        <f t="shared" si="9"/>
        <v>0.47653429602888087</v>
      </c>
      <c r="F134" s="37">
        <f t="shared" si="10"/>
        <v>0.39973253092611166</v>
      </c>
      <c r="G134" s="11" t="str">
        <f t="shared" si="11"/>
        <v>Start group 2 for 50km</v>
      </c>
      <c r="H134" s="4" t="str">
        <f t="shared" si="12"/>
        <v>Start group 3 for 100km</v>
      </c>
    </row>
    <row r="135" spans="1:8">
      <c r="A135" s="3">
        <v>133</v>
      </c>
      <c r="B135" t="s">
        <v>50</v>
      </c>
      <c r="C135" t="s">
        <v>12490</v>
      </c>
      <c r="D135" s="47">
        <v>0.24247685185185186</v>
      </c>
      <c r="E135" s="37">
        <f t="shared" si="9"/>
        <v>0.48014440433212996</v>
      </c>
      <c r="F135" s="37">
        <f t="shared" si="10"/>
        <v>0.40086927449013715</v>
      </c>
      <c r="G135" s="11" t="str">
        <f t="shared" si="11"/>
        <v>Start group 2 for 50km</v>
      </c>
      <c r="H135" s="4" t="str">
        <f t="shared" si="12"/>
        <v>Start group 3 for 100km</v>
      </c>
    </row>
    <row r="136" spans="1:8">
      <c r="A136" s="3">
        <v>134</v>
      </c>
      <c r="B136" t="s">
        <v>61</v>
      </c>
      <c r="C136" t="s">
        <v>5760</v>
      </c>
      <c r="D136" s="47">
        <v>0.24287037037037038</v>
      </c>
      <c r="E136" s="37">
        <f t="shared" si="9"/>
        <v>0.48375451263537905</v>
      </c>
      <c r="F136" s="37">
        <f t="shared" si="10"/>
        <v>0.40314276161818796</v>
      </c>
      <c r="G136" s="11" t="str">
        <f t="shared" si="11"/>
        <v>Start group 2 for 50km</v>
      </c>
      <c r="H136" s="4" t="str">
        <f t="shared" si="12"/>
        <v>Start group 3 for 100km</v>
      </c>
    </row>
    <row r="137" spans="1:8">
      <c r="A137" s="3">
        <v>135</v>
      </c>
      <c r="B137" t="s">
        <v>77</v>
      </c>
      <c r="C137" t="s">
        <v>10490</v>
      </c>
      <c r="D137" s="47">
        <v>0.2431712962962963</v>
      </c>
      <c r="E137" s="37">
        <f t="shared" si="9"/>
        <v>0.48736462093862815</v>
      </c>
      <c r="F137" s="37">
        <f t="shared" si="10"/>
        <v>0.40488131059846211</v>
      </c>
      <c r="G137" s="11" t="str">
        <f t="shared" si="11"/>
        <v>Start group 2 for 50km</v>
      </c>
      <c r="H137" s="4" t="str">
        <f t="shared" si="12"/>
        <v>Start group 3 for 100km</v>
      </c>
    </row>
    <row r="138" spans="1:8">
      <c r="A138" s="3">
        <v>136</v>
      </c>
      <c r="B138" t="s">
        <v>28</v>
      </c>
      <c r="C138" t="s">
        <v>10323</v>
      </c>
      <c r="D138" s="47">
        <v>0.24436342592592594</v>
      </c>
      <c r="E138" s="37">
        <f t="shared" si="9"/>
        <v>0.49097472924187724</v>
      </c>
      <c r="F138" s="37">
        <f t="shared" si="10"/>
        <v>0.41176863925108659</v>
      </c>
      <c r="G138" s="11" t="str">
        <f t="shared" si="11"/>
        <v>Start group 2 for 50km</v>
      </c>
      <c r="H138" s="4" t="str">
        <f t="shared" si="12"/>
        <v>Start group 3 for 100km</v>
      </c>
    </row>
    <row r="139" spans="1:8">
      <c r="A139" s="3">
        <v>137</v>
      </c>
      <c r="B139" t="s">
        <v>100</v>
      </c>
      <c r="C139" t="s">
        <v>7645</v>
      </c>
      <c r="D139" s="47">
        <v>0.2447222222222222</v>
      </c>
      <c r="E139" s="37">
        <f t="shared" si="9"/>
        <v>0.49458483754512633</v>
      </c>
      <c r="F139" s="37">
        <f t="shared" si="10"/>
        <v>0.41384152457372109</v>
      </c>
      <c r="G139" s="11" t="str">
        <f t="shared" si="11"/>
        <v>Start group 2 for 50km</v>
      </c>
      <c r="H139" s="4" t="str">
        <f t="shared" si="12"/>
        <v>Start group 3 for 100km</v>
      </c>
    </row>
    <row r="140" spans="1:8">
      <c r="A140" s="3">
        <v>138</v>
      </c>
      <c r="B140" t="s">
        <v>12</v>
      </c>
      <c r="C140" t="s">
        <v>10092</v>
      </c>
      <c r="D140" s="47">
        <v>0.24554398148148149</v>
      </c>
      <c r="E140" s="37">
        <f t="shared" si="9"/>
        <v>0.49819494584837543</v>
      </c>
      <c r="F140" s="37">
        <f t="shared" si="10"/>
        <v>0.41858910063523896</v>
      </c>
      <c r="G140" s="11" t="str">
        <f t="shared" si="11"/>
        <v>Start group 2 for 50km</v>
      </c>
      <c r="H140" s="4" t="str">
        <f t="shared" si="12"/>
        <v>Start group 3 for 100km</v>
      </c>
    </row>
    <row r="141" spans="1:8">
      <c r="A141" s="3">
        <v>139</v>
      </c>
      <c r="B141" t="s">
        <v>12560</v>
      </c>
      <c r="C141" t="s">
        <v>7770</v>
      </c>
      <c r="D141" s="47">
        <v>0.24668981481481481</v>
      </c>
      <c r="E141" s="37">
        <f t="shared" si="9"/>
        <v>0.50180505415162457</v>
      </c>
      <c r="F141" s="37">
        <f t="shared" si="10"/>
        <v>0.42520896021397531</v>
      </c>
      <c r="G141" s="11" t="str">
        <f t="shared" si="11"/>
        <v>Start group 3 for 50km</v>
      </c>
      <c r="H141" s="4" t="str">
        <f t="shared" si="12"/>
        <v>Start group 3 for 100km</v>
      </c>
    </row>
    <row r="142" spans="1:8">
      <c r="A142" s="3">
        <v>140</v>
      </c>
      <c r="B142" t="s">
        <v>2265</v>
      </c>
      <c r="C142" t="s">
        <v>12578</v>
      </c>
      <c r="D142" s="47">
        <v>0.24686342592592592</v>
      </c>
      <c r="E142" s="37">
        <f t="shared" si="9"/>
        <v>0.50541516245487361</v>
      </c>
      <c r="F142" s="37">
        <f t="shared" si="10"/>
        <v>0.42621196924105659</v>
      </c>
      <c r="G142" s="11" t="str">
        <f t="shared" si="11"/>
        <v>Start group 3 for 50km</v>
      </c>
      <c r="H142" s="4" t="str">
        <f t="shared" si="12"/>
        <v>Start group 3 for 100km</v>
      </c>
    </row>
    <row r="143" spans="1:8">
      <c r="A143" s="3">
        <v>141</v>
      </c>
      <c r="B143" t="s">
        <v>36</v>
      </c>
      <c r="C143" t="s">
        <v>9558</v>
      </c>
      <c r="D143" s="47">
        <v>0.24807870370370369</v>
      </c>
      <c r="E143" s="37">
        <f t="shared" si="9"/>
        <v>0.50902527075812276</v>
      </c>
      <c r="F143" s="37">
        <f t="shared" si="10"/>
        <v>0.43323303243062528</v>
      </c>
      <c r="G143" s="11" t="str">
        <f t="shared" si="11"/>
        <v>Start group 3 for 50km</v>
      </c>
      <c r="H143" s="4" t="str">
        <f t="shared" si="12"/>
        <v>Start group 3 for 100km</v>
      </c>
    </row>
    <row r="144" spans="1:8">
      <c r="A144" s="3">
        <v>142</v>
      </c>
      <c r="B144" t="s">
        <v>56</v>
      </c>
      <c r="C144" t="s">
        <v>12626</v>
      </c>
      <c r="D144" s="47">
        <v>0.24843750000000001</v>
      </c>
      <c r="E144" s="37">
        <f t="shared" si="9"/>
        <v>0.5126353790613718</v>
      </c>
      <c r="F144" s="37">
        <f t="shared" si="10"/>
        <v>0.43530591775325977</v>
      </c>
      <c r="G144" s="11" t="str">
        <f t="shared" si="11"/>
        <v>Start group 3 for 50km</v>
      </c>
      <c r="H144" s="4" t="str">
        <f t="shared" si="12"/>
        <v>Start group 3 for 100km</v>
      </c>
    </row>
    <row r="145" spans="1:8">
      <c r="A145" s="3">
        <v>143</v>
      </c>
      <c r="B145" t="s">
        <v>129</v>
      </c>
      <c r="C145" t="s">
        <v>5846</v>
      </c>
      <c r="D145" s="47">
        <v>0.24938657407407408</v>
      </c>
      <c r="E145" s="37">
        <f t="shared" si="9"/>
        <v>0.51624548736462095</v>
      </c>
      <c r="F145" s="37">
        <f t="shared" si="10"/>
        <v>0.44078903376797063</v>
      </c>
      <c r="G145" s="11" t="str">
        <f t="shared" si="11"/>
        <v>Start group 3 for 50km</v>
      </c>
      <c r="H145" s="4" t="str">
        <f t="shared" si="12"/>
        <v>Start group 3 for 100km</v>
      </c>
    </row>
    <row r="146" spans="1:8">
      <c r="A146" s="3">
        <v>144</v>
      </c>
      <c r="B146" t="s">
        <v>1001</v>
      </c>
      <c r="C146" t="s">
        <v>9603</v>
      </c>
      <c r="D146" s="47">
        <v>0.24979166666666666</v>
      </c>
      <c r="E146" s="37">
        <f t="shared" si="9"/>
        <v>0.51985559566786999</v>
      </c>
      <c r="F146" s="37">
        <f t="shared" si="10"/>
        <v>0.44312938816449343</v>
      </c>
      <c r="G146" s="11" t="str">
        <f t="shared" si="11"/>
        <v>Start group 3 for 50km</v>
      </c>
      <c r="H146" s="4" t="str">
        <f t="shared" si="12"/>
        <v>Start group 3 for 100km</v>
      </c>
    </row>
    <row r="147" spans="1:8">
      <c r="A147" s="3">
        <v>145</v>
      </c>
      <c r="B147" t="s">
        <v>28</v>
      </c>
      <c r="C147" t="s">
        <v>12508</v>
      </c>
      <c r="D147" s="47">
        <v>0.25009259259259259</v>
      </c>
      <c r="E147" s="37">
        <f t="shared" si="9"/>
        <v>0.52346570397111913</v>
      </c>
      <c r="F147" s="37">
        <f t="shared" si="10"/>
        <v>0.44486793714476763</v>
      </c>
      <c r="G147" s="11" t="str">
        <f t="shared" si="11"/>
        <v>Start group 3 for 50km</v>
      </c>
      <c r="H147" s="4" t="str">
        <f t="shared" si="12"/>
        <v>Start group 3 for 100km</v>
      </c>
    </row>
    <row r="148" spans="1:8">
      <c r="A148" s="3">
        <v>146</v>
      </c>
      <c r="B148" t="s">
        <v>17</v>
      </c>
      <c r="C148" t="s">
        <v>5822</v>
      </c>
      <c r="D148" s="47">
        <v>0.25048611111111113</v>
      </c>
      <c r="E148" s="37">
        <f t="shared" ref="E148:E211" si="13">A148/277</f>
        <v>0.52707581227436828</v>
      </c>
      <c r="F148" s="37">
        <f t="shared" ref="F148:F211" si="14">((HOUR(D148)*60+MINUTE(D148)+SECOND(D148)/60)-(HOUR($D$3)*60+MINUTE($D$3)+SECOND($D$3)/60))/(HOUR($D$3)*60+MINUTE($D$3)+SECOND($D$3)/60)</f>
        <v>0.44714142427281839</v>
      </c>
      <c r="G148" s="11" t="str">
        <f t="shared" si="11"/>
        <v>Start group 3 for 50km</v>
      </c>
      <c r="H148" s="4" t="str">
        <f t="shared" si="12"/>
        <v>Start group 3 for 100km</v>
      </c>
    </row>
    <row r="149" spans="1:8">
      <c r="A149" s="3">
        <v>147</v>
      </c>
      <c r="B149" t="s">
        <v>12579</v>
      </c>
      <c r="C149" t="s">
        <v>5881</v>
      </c>
      <c r="D149" s="47">
        <v>0.25192129629629628</v>
      </c>
      <c r="E149" s="37">
        <f t="shared" si="13"/>
        <v>0.53068592057761732</v>
      </c>
      <c r="F149" s="37">
        <f t="shared" si="14"/>
        <v>0.45543296556335666</v>
      </c>
      <c r="G149" s="11" t="str">
        <f t="shared" si="11"/>
        <v>Start group 3 for 50km</v>
      </c>
      <c r="H149" s="4" t="str">
        <f t="shared" si="12"/>
        <v>Start group 3 for 100km</v>
      </c>
    </row>
    <row r="150" spans="1:8">
      <c r="A150" s="3">
        <v>148</v>
      </c>
      <c r="B150" t="s">
        <v>262</v>
      </c>
      <c r="C150" t="s">
        <v>7751</v>
      </c>
      <c r="D150" s="47">
        <v>0.25214120370370369</v>
      </c>
      <c r="E150" s="37">
        <f t="shared" si="13"/>
        <v>0.53429602888086647</v>
      </c>
      <c r="F150" s="37">
        <f t="shared" si="14"/>
        <v>0.45670344366432625</v>
      </c>
      <c r="G150" s="11" t="str">
        <f t="shared" si="11"/>
        <v>Start group 3 for 50km</v>
      </c>
      <c r="H150" s="4" t="str">
        <f t="shared" si="12"/>
        <v>Start group 3 for 100km</v>
      </c>
    </row>
    <row r="151" spans="1:8">
      <c r="A151" s="3">
        <v>149</v>
      </c>
      <c r="B151" t="s">
        <v>90</v>
      </c>
      <c r="C151" t="s">
        <v>5881</v>
      </c>
      <c r="D151" s="47">
        <v>0.25236111111111109</v>
      </c>
      <c r="E151" s="37">
        <f t="shared" si="13"/>
        <v>0.53790613718411551</v>
      </c>
      <c r="F151" s="37">
        <f t="shared" si="14"/>
        <v>0.45797392176529578</v>
      </c>
      <c r="G151" s="11" t="str">
        <f t="shared" si="11"/>
        <v>Start group 3 for 50km</v>
      </c>
      <c r="H151" s="4" t="str">
        <f t="shared" si="12"/>
        <v>Start group 3 for 100km</v>
      </c>
    </row>
    <row r="152" spans="1:8">
      <c r="A152" s="3">
        <v>150</v>
      </c>
      <c r="B152" t="s">
        <v>71</v>
      </c>
      <c r="C152" t="s">
        <v>9683</v>
      </c>
      <c r="D152" s="47">
        <v>0.25241898148148151</v>
      </c>
      <c r="E152" s="37">
        <f t="shared" si="13"/>
        <v>0.54151624548736466</v>
      </c>
      <c r="F152" s="37">
        <f t="shared" si="14"/>
        <v>0.45830825810765635</v>
      </c>
      <c r="G152" s="11" t="str">
        <f t="shared" si="11"/>
        <v>Start group 3 for 50km</v>
      </c>
      <c r="H152" s="4" t="str">
        <f t="shared" si="12"/>
        <v>Start group 3 for 100km</v>
      </c>
    </row>
    <row r="153" spans="1:8">
      <c r="A153" s="3">
        <v>151</v>
      </c>
      <c r="B153" t="s">
        <v>280</v>
      </c>
      <c r="C153" t="s">
        <v>12580</v>
      </c>
      <c r="D153" s="47">
        <v>0.25241898148148151</v>
      </c>
      <c r="E153" s="37">
        <f t="shared" si="13"/>
        <v>0.54512635379061369</v>
      </c>
      <c r="F153" s="37">
        <f t="shared" si="14"/>
        <v>0.45830825810765635</v>
      </c>
      <c r="G153" s="11" t="str">
        <f t="shared" si="11"/>
        <v>Start group 3 for 50km</v>
      </c>
      <c r="H153" s="4" t="str">
        <f t="shared" si="12"/>
        <v>Start group 3 for 100km</v>
      </c>
    </row>
    <row r="154" spans="1:8">
      <c r="A154" s="3">
        <v>152</v>
      </c>
      <c r="B154" t="s">
        <v>367</v>
      </c>
      <c r="C154" t="s">
        <v>5805</v>
      </c>
      <c r="D154" s="47">
        <v>0.2535648148148148</v>
      </c>
      <c r="E154" s="37">
        <f t="shared" si="13"/>
        <v>0.54873646209386284</v>
      </c>
      <c r="F154" s="37">
        <f t="shared" si="14"/>
        <v>0.46492811768639247</v>
      </c>
      <c r="G154" s="11" t="str">
        <f t="shared" si="11"/>
        <v>Start group 3 for 50km</v>
      </c>
      <c r="H154" s="4" t="str">
        <f t="shared" si="12"/>
        <v>Start group 4 for 100km</v>
      </c>
    </row>
    <row r="155" spans="1:8">
      <c r="A155" s="3">
        <v>153</v>
      </c>
      <c r="B155" t="s">
        <v>86</v>
      </c>
      <c r="C155" t="s">
        <v>12497</v>
      </c>
      <c r="D155" s="47">
        <v>0.25417824074074075</v>
      </c>
      <c r="E155" s="37">
        <f t="shared" si="13"/>
        <v>0.55234657039711188</v>
      </c>
      <c r="F155" s="37">
        <f t="shared" si="14"/>
        <v>0.46847208291541287</v>
      </c>
      <c r="G155" s="11" t="str">
        <f t="shared" si="11"/>
        <v>Start group 3 for 50km</v>
      </c>
      <c r="H155" s="4" t="str">
        <f t="shared" si="12"/>
        <v>Start group 4 for 100km</v>
      </c>
    </row>
    <row r="156" spans="1:8">
      <c r="A156" s="3">
        <v>154</v>
      </c>
      <c r="B156" t="s">
        <v>17</v>
      </c>
      <c r="C156" t="s">
        <v>9552</v>
      </c>
      <c r="D156" s="47">
        <v>0.25420138888888888</v>
      </c>
      <c r="E156" s="37">
        <f t="shared" si="13"/>
        <v>0.55595667870036103</v>
      </c>
      <c r="F156" s="37">
        <f t="shared" si="14"/>
        <v>0.46860581745235713</v>
      </c>
      <c r="G156" s="11" t="str">
        <f t="shared" si="11"/>
        <v>Start group 3 for 50km</v>
      </c>
      <c r="H156" s="4" t="str">
        <f t="shared" si="12"/>
        <v>Start group 4 for 100km</v>
      </c>
    </row>
    <row r="157" spans="1:8">
      <c r="A157" s="3">
        <v>155</v>
      </c>
      <c r="B157" t="s">
        <v>623</v>
      </c>
      <c r="C157" t="s">
        <v>6103</v>
      </c>
      <c r="D157" s="47">
        <v>0.25497685185185187</v>
      </c>
      <c r="E157" s="37">
        <f t="shared" si="13"/>
        <v>0.55956678700361007</v>
      </c>
      <c r="F157" s="37">
        <f t="shared" si="14"/>
        <v>0.4730859244399867</v>
      </c>
      <c r="G157" s="11" t="str">
        <f t="shared" si="11"/>
        <v>Start group 3 for 50km</v>
      </c>
      <c r="H157" s="4" t="str">
        <f t="shared" si="12"/>
        <v>Start group 4 for 100km</v>
      </c>
    </row>
    <row r="158" spans="1:8">
      <c r="A158" s="3">
        <v>156</v>
      </c>
      <c r="B158" t="s">
        <v>50</v>
      </c>
      <c r="C158" t="s">
        <v>9659</v>
      </c>
      <c r="D158" s="47">
        <v>0.2557638888888889</v>
      </c>
      <c r="E158" s="37">
        <f t="shared" si="13"/>
        <v>0.56317689530685922</v>
      </c>
      <c r="F158" s="37">
        <f t="shared" si="14"/>
        <v>0.47763289869608833</v>
      </c>
      <c r="G158" s="11" t="str">
        <f t="shared" si="11"/>
        <v>Start group 3 for 50km</v>
      </c>
      <c r="H158" s="4" t="str">
        <f t="shared" si="12"/>
        <v>Start group 4 for 100km</v>
      </c>
    </row>
    <row r="159" spans="1:8">
      <c r="A159" s="3">
        <v>157</v>
      </c>
      <c r="B159" t="s">
        <v>277</v>
      </c>
      <c r="C159" t="s">
        <v>10960</v>
      </c>
      <c r="D159" s="47">
        <v>0.25694444444444448</v>
      </c>
      <c r="E159" s="37">
        <f t="shared" si="13"/>
        <v>0.56678700361010825</v>
      </c>
      <c r="F159" s="37">
        <f t="shared" si="14"/>
        <v>0.4844533600802407</v>
      </c>
      <c r="G159" s="11" t="str">
        <f t="shared" si="11"/>
        <v>Start group 3 for 50km</v>
      </c>
      <c r="H159" s="4" t="str">
        <f t="shared" si="12"/>
        <v>Start group 4 for 100km</v>
      </c>
    </row>
    <row r="160" spans="1:8">
      <c r="A160" s="3">
        <v>158</v>
      </c>
      <c r="B160" t="s">
        <v>17</v>
      </c>
      <c r="C160" t="s">
        <v>9583</v>
      </c>
      <c r="D160" s="47">
        <v>0.25723379629629628</v>
      </c>
      <c r="E160" s="37">
        <f t="shared" si="13"/>
        <v>0.5703971119133574</v>
      </c>
      <c r="F160" s="37">
        <f t="shared" si="14"/>
        <v>0.48612504179204286</v>
      </c>
      <c r="G160" s="11" t="str">
        <f t="shared" si="11"/>
        <v>Start group 3 for 50km</v>
      </c>
      <c r="H160" s="4" t="str">
        <f t="shared" si="12"/>
        <v>Start group 4 for 100km</v>
      </c>
    </row>
    <row r="161" spans="1:8">
      <c r="A161" s="3">
        <v>159</v>
      </c>
      <c r="B161" t="s">
        <v>159</v>
      </c>
      <c r="C161" t="s">
        <v>12549</v>
      </c>
      <c r="D161" s="47">
        <v>0.25831018518518517</v>
      </c>
      <c r="E161" s="37">
        <f t="shared" si="13"/>
        <v>0.57400722021660655</v>
      </c>
      <c r="F161" s="37">
        <f t="shared" si="14"/>
        <v>0.49234369775994641</v>
      </c>
      <c r="G161" s="11" t="str">
        <f t="shared" si="11"/>
        <v>Start group 3 for 50km</v>
      </c>
      <c r="H161" s="4" t="str">
        <f t="shared" si="12"/>
        <v>Start group 4 for 100km</v>
      </c>
    </row>
    <row r="162" spans="1:8">
      <c r="A162" s="3">
        <v>160</v>
      </c>
      <c r="B162" t="s">
        <v>36</v>
      </c>
      <c r="C162" t="s">
        <v>9643</v>
      </c>
      <c r="D162" s="47">
        <v>0.25848379629629631</v>
      </c>
      <c r="E162" s="37">
        <f t="shared" si="13"/>
        <v>0.57761732851985559</v>
      </c>
      <c r="F162" s="37">
        <f t="shared" si="14"/>
        <v>0.49334670678702763</v>
      </c>
      <c r="G162" s="11" t="str">
        <f t="shared" si="11"/>
        <v>Start group 3 for 50km</v>
      </c>
      <c r="H162" s="4" t="str">
        <f t="shared" si="12"/>
        <v>Start group 4 for 100km</v>
      </c>
    </row>
    <row r="163" spans="1:8">
      <c r="A163" s="3">
        <v>161</v>
      </c>
      <c r="B163" t="s">
        <v>108</v>
      </c>
      <c r="C163" t="s">
        <v>7319</v>
      </c>
      <c r="D163" s="47">
        <v>0.25851851851851854</v>
      </c>
      <c r="E163" s="37">
        <f t="shared" si="13"/>
        <v>0.58122743682310474</v>
      </c>
      <c r="F163" s="37">
        <f t="shared" si="14"/>
        <v>0.49354730859244395</v>
      </c>
      <c r="G163" s="11" t="str">
        <f t="shared" si="11"/>
        <v>Start group 3 for 50km</v>
      </c>
      <c r="H163" s="4" t="str">
        <f t="shared" si="12"/>
        <v>Start group 4 for 100km</v>
      </c>
    </row>
    <row r="164" spans="1:8">
      <c r="A164" s="3">
        <v>162</v>
      </c>
      <c r="B164" t="s">
        <v>22</v>
      </c>
      <c r="C164" t="s">
        <v>10106</v>
      </c>
      <c r="D164" s="47">
        <v>0.25898148148148148</v>
      </c>
      <c r="E164" s="37">
        <f t="shared" si="13"/>
        <v>0.58483754512635377</v>
      </c>
      <c r="F164" s="37">
        <f t="shared" si="14"/>
        <v>0.49622199933132732</v>
      </c>
      <c r="G164" s="11" t="str">
        <f t="shared" si="11"/>
        <v>Start group 3 for 50km</v>
      </c>
      <c r="H164" s="4" t="str">
        <f t="shared" si="12"/>
        <v>Start group 4 for 100km</v>
      </c>
    </row>
    <row r="165" spans="1:8">
      <c r="A165" s="3">
        <v>163</v>
      </c>
      <c r="B165" t="s">
        <v>286</v>
      </c>
      <c r="C165" t="s">
        <v>12581</v>
      </c>
      <c r="D165" s="47">
        <v>0.25939814814814816</v>
      </c>
      <c r="E165" s="37">
        <f t="shared" si="13"/>
        <v>0.58844765342960292</v>
      </c>
      <c r="F165" s="37">
        <f t="shared" si="14"/>
        <v>0.4986292209963224</v>
      </c>
      <c r="G165" s="11" t="str">
        <f t="shared" si="11"/>
        <v>Start group 3 for 50km</v>
      </c>
      <c r="H165" s="4" t="str">
        <f t="shared" si="12"/>
        <v>Start group 4 for 100km</v>
      </c>
    </row>
    <row r="166" spans="1:8">
      <c r="A166" s="3">
        <v>164</v>
      </c>
      <c r="B166" t="s">
        <v>17</v>
      </c>
      <c r="C166" t="s">
        <v>5728</v>
      </c>
      <c r="D166" s="47">
        <v>0.25995370370370369</v>
      </c>
      <c r="E166" s="37">
        <f t="shared" si="13"/>
        <v>0.59205776173285196</v>
      </c>
      <c r="F166" s="37">
        <f t="shared" si="14"/>
        <v>0.50183884988298222</v>
      </c>
      <c r="G166" s="11" t="str">
        <f t="shared" si="11"/>
        <v>Start group 3 for 50km</v>
      </c>
      <c r="H166" s="4" t="str">
        <f t="shared" si="12"/>
        <v>Start group 4 for 100km</v>
      </c>
    </row>
    <row r="167" spans="1:8">
      <c r="A167" s="3">
        <v>165</v>
      </c>
      <c r="B167" t="s">
        <v>286</v>
      </c>
      <c r="C167" t="s">
        <v>12582</v>
      </c>
      <c r="D167" s="47">
        <v>0.26017361111111109</v>
      </c>
      <c r="E167" s="37">
        <f t="shared" si="13"/>
        <v>0.59566787003610111</v>
      </c>
      <c r="F167" s="37">
        <f t="shared" si="14"/>
        <v>0.5031093279839518</v>
      </c>
      <c r="G167" s="11" t="str">
        <f t="shared" si="11"/>
        <v>Start group 3 for 50km</v>
      </c>
      <c r="H167" s="4" t="str">
        <f t="shared" si="12"/>
        <v>Start group 4 for 100km</v>
      </c>
    </row>
    <row r="168" spans="1:8">
      <c r="A168" s="3">
        <v>166</v>
      </c>
      <c r="B168" t="s">
        <v>36</v>
      </c>
      <c r="C168" t="s">
        <v>12583</v>
      </c>
      <c r="D168" s="47">
        <v>0.26091435185185186</v>
      </c>
      <c r="E168" s="37">
        <f t="shared" si="13"/>
        <v>0.59927797833935015</v>
      </c>
      <c r="F168" s="37">
        <f t="shared" si="14"/>
        <v>0.50738883316616501</v>
      </c>
      <c r="G168" s="11" t="str">
        <f t="shared" si="11"/>
        <v>Start group 3 for 50km</v>
      </c>
      <c r="H168" s="4" t="str">
        <f t="shared" si="12"/>
        <v>Start group 4 for 100km</v>
      </c>
    </row>
    <row r="169" spans="1:8">
      <c r="A169" s="3">
        <v>167</v>
      </c>
      <c r="B169" t="s">
        <v>64</v>
      </c>
      <c r="C169" t="s">
        <v>12584</v>
      </c>
      <c r="D169" s="47">
        <v>0.26187500000000002</v>
      </c>
      <c r="E169" s="37">
        <f t="shared" si="13"/>
        <v>0.6028880866425993</v>
      </c>
      <c r="F169" s="37">
        <f t="shared" si="14"/>
        <v>0.51293881644934813</v>
      </c>
      <c r="G169" s="11" t="str">
        <f t="shared" si="11"/>
        <v>Start group 3 for 50km</v>
      </c>
      <c r="H169" s="4" t="str">
        <f t="shared" si="12"/>
        <v>Start group 4 for 100km</v>
      </c>
    </row>
    <row r="170" spans="1:8">
      <c r="A170" s="3">
        <v>168</v>
      </c>
      <c r="B170" t="s">
        <v>9</v>
      </c>
      <c r="C170" t="s">
        <v>10550</v>
      </c>
      <c r="D170" s="47">
        <v>0.26194444444444448</v>
      </c>
      <c r="E170" s="37">
        <f t="shared" si="13"/>
        <v>0.60649819494584833</v>
      </c>
      <c r="F170" s="37">
        <f t="shared" si="14"/>
        <v>0.51334002006018054</v>
      </c>
      <c r="G170" s="11" t="str">
        <f t="shared" si="11"/>
        <v>Start group 3 for 50km</v>
      </c>
      <c r="H170" s="4" t="str">
        <f t="shared" si="12"/>
        <v>Start group 4 for 100km</v>
      </c>
    </row>
    <row r="171" spans="1:8">
      <c r="A171" s="3">
        <v>169</v>
      </c>
      <c r="B171" t="s">
        <v>52</v>
      </c>
      <c r="C171" t="s">
        <v>7245</v>
      </c>
      <c r="D171" s="47">
        <v>0.2623611111111111</v>
      </c>
      <c r="E171" s="37">
        <f t="shared" si="13"/>
        <v>0.61010830324909748</v>
      </c>
      <c r="F171" s="37">
        <f t="shared" si="14"/>
        <v>0.51574724172517561</v>
      </c>
      <c r="G171" s="11" t="str">
        <f t="shared" si="11"/>
        <v>Start group 3 for 50km</v>
      </c>
      <c r="H171" s="4" t="str">
        <f t="shared" si="12"/>
        <v>Start group 4 for 100km</v>
      </c>
    </row>
    <row r="172" spans="1:8">
      <c r="A172" s="3">
        <v>170</v>
      </c>
      <c r="B172" t="s">
        <v>25</v>
      </c>
      <c r="C172" t="s">
        <v>9969</v>
      </c>
      <c r="D172" s="47">
        <v>0.26350694444444445</v>
      </c>
      <c r="E172" s="37">
        <f t="shared" si="13"/>
        <v>0.61371841155234652</v>
      </c>
      <c r="F172" s="37">
        <f t="shared" si="14"/>
        <v>0.52236710130391173</v>
      </c>
      <c r="G172" s="11" t="str">
        <f t="shared" si="11"/>
        <v>Start group 3 for 50km</v>
      </c>
      <c r="H172" s="4" t="str">
        <f t="shared" si="12"/>
        <v>Start group 4 for 100km</v>
      </c>
    </row>
    <row r="173" spans="1:8">
      <c r="A173" s="3">
        <v>171</v>
      </c>
      <c r="B173" t="s">
        <v>17</v>
      </c>
      <c r="C173" t="s">
        <v>9928</v>
      </c>
      <c r="D173" s="47">
        <v>0.26369212962962962</v>
      </c>
      <c r="E173" s="37">
        <f t="shared" si="13"/>
        <v>0.61732851985559567</v>
      </c>
      <c r="F173" s="37">
        <f t="shared" si="14"/>
        <v>0.52343697759946495</v>
      </c>
      <c r="G173" s="11" t="str">
        <f t="shared" si="11"/>
        <v>Start group 3 for 50km</v>
      </c>
      <c r="H173" s="4" t="str">
        <f t="shared" si="12"/>
        <v>Start group 4 for 100km</v>
      </c>
    </row>
    <row r="174" spans="1:8">
      <c r="A174" s="3">
        <v>172</v>
      </c>
      <c r="B174" t="s">
        <v>1788</v>
      </c>
      <c r="C174" t="s">
        <v>12585</v>
      </c>
      <c r="D174" s="47">
        <v>0.26414351851851853</v>
      </c>
      <c r="E174" s="37">
        <f t="shared" si="13"/>
        <v>0.62093862815884482</v>
      </c>
      <c r="F174" s="37">
        <f t="shared" si="14"/>
        <v>0.52604480106987628</v>
      </c>
      <c r="G174" s="11" t="str">
        <f t="shared" si="11"/>
        <v>Start group 3 for 50km</v>
      </c>
      <c r="H174" s="4" t="str">
        <f t="shared" si="12"/>
        <v>Start group 4 for 100km</v>
      </c>
    </row>
    <row r="175" spans="1:8">
      <c r="A175" s="3">
        <v>173</v>
      </c>
      <c r="B175" t="s">
        <v>12</v>
      </c>
      <c r="C175" t="s">
        <v>12529</v>
      </c>
      <c r="D175" s="47">
        <v>0.26424768518518521</v>
      </c>
      <c r="E175" s="37">
        <f t="shared" si="13"/>
        <v>0.62454873646209386</v>
      </c>
      <c r="F175" s="37">
        <f t="shared" si="14"/>
        <v>0.52664660648612494</v>
      </c>
      <c r="G175" s="11" t="str">
        <f t="shared" si="11"/>
        <v>Start group 3 for 50km</v>
      </c>
      <c r="H175" s="4" t="str">
        <f t="shared" si="12"/>
        <v>Start group 4 for 100km</v>
      </c>
    </row>
    <row r="176" spans="1:8">
      <c r="A176" s="3">
        <v>174</v>
      </c>
      <c r="B176" t="s">
        <v>210</v>
      </c>
      <c r="C176" t="s">
        <v>5641</v>
      </c>
      <c r="D176" s="47">
        <v>0.26453703703703707</v>
      </c>
      <c r="E176" s="37">
        <f t="shared" si="13"/>
        <v>0.62815884476534301</v>
      </c>
      <c r="F176" s="37">
        <f t="shared" si="14"/>
        <v>0.52831828819792714</v>
      </c>
      <c r="G176" s="11" t="str">
        <f t="shared" si="11"/>
        <v>Start group 3 for 50km</v>
      </c>
      <c r="H176" s="4" t="str">
        <f t="shared" si="12"/>
        <v>Start group 4 for 100km</v>
      </c>
    </row>
    <row r="177" spans="1:8">
      <c r="A177" s="3">
        <v>175</v>
      </c>
      <c r="B177" t="s">
        <v>609</v>
      </c>
      <c r="C177" t="s">
        <v>2559</v>
      </c>
      <c r="D177" s="47">
        <v>0.26501157407407411</v>
      </c>
      <c r="E177" s="37">
        <f t="shared" si="13"/>
        <v>0.63176895306859204</v>
      </c>
      <c r="F177" s="37">
        <f t="shared" si="14"/>
        <v>0.53105984620528257</v>
      </c>
      <c r="G177" s="11" t="str">
        <f t="shared" si="11"/>
        <v>Start group 4 for 50km</v>
      </c>
      <c r="H177" s="4" t="str">
        <f t="shared" si="12"/>
        <v>Start group 4 for 100km</v>
      </c>
    </row>
    <row r="178" spans="1:8">
      <c r="A178" s="3">
        <v>176</v>
      </c>
      <c r="B178" t="s">
        <v>70</v>
      </c>
      <c r="C178" t="s">
        <v>12514</v>
      </c>
      <c r="D178" s="47">
        <v>0.26502314814814815</v>
      </c>
      <c r="E178" s="37">
        <f t="shared" si="13"/>
        <v>0.63537906137184119</v>
      </c>
      <c r="F178" s="37">
        <f t="shared" si="14"/>
        <v>0.53112671347375462</v>
      </c>
      <c r="G178" s="11" t="str">
        <f t="shared" si="11"/>
        <v>Start group 4 for 50km</v>
      </c>
      <c r="H178" s="4" t="str">
        <f t="shared" si="12"/>
        <v>Start group 4 for 100km</v>
      </c>
    </row>
    <row r="179" spans="1:8">
      <c r="A179" s="3">
        <v>177</v>
      </c>
      <c r="B179" t="s">
        <v>40</v>
      </c>
      <c r="C179" t="s">
        <v>12586</v>
      </c>
      <c r="D179" s="47">
        <v>0.2650925925925926</v>
      </c>
      <c r="E179" s="37">
        <f t="shared" si="13"/>
        <v>0.63898916967509023</v>
      </c>
      <c r="F179" s="37">
        <f t="shared" si="14"/>
        <v>0.53152791708458713</v>
      </c>
      <c r="G179" s="11" t="str">
        <f t="shared" si="11"/>
        <v>Start group 4 for 50km</v>
      </c>
      <c r="H179" s="4" t="str">
        <f t="shared" si="12"/>
        <v>Start group 4 for 100km</v>
      </c>
    </row>
    <row r="180" spans="1:8">
      <c r="A180" s="3">
        <v>178</v>
      </c>
      <c r="B180" t="s">
        <v>14</v>
      </c>
      <c r="C180" t="s">
        <v>5689</v>
      </c>
      <c r="D180" s="47">
        <v>0.26557870370370368</v>
      </c>
      <c r="E180" s="37">
        <f t="shared" si="13"/>
        <v>0.64259927797833938</v>
      </c>
      <c r="F180" s="37">
        <f t="shared" si="14"/>
        <v>0.53433634236041461</v>
      </c>
      <c r="G180" s="11" t="str">
        <f t="shared" si="11"/>
        <v>Start group 4 for 50km</v>
      </c>
      <c r="H180" s="4" t="str">
        <f t="shared" si="12"/>
        <v>Start group 4 for 100km</v>
      </c>
    </row>
    <row r="181" spans="1:8">
      <c r="A181" s="3">
        <v>179</v>
      </c>
      <c r="B181" t="s">
        <v>22</v>
      </c>
      <c r="C181" t="s">
        <v>12587</v>
      </c>
      <c r="D181" s="47">
        <v>0.26650462962962962</v>
      </c>
      <c r="E181" s="37">
        <f t="shared" si="13"/>
        <v>0.64620938628158842</v>
      </c>
      <c r="F181" s="37">
        <f t="shared" si="14"/>
        <v>0.53968572383818114</v>
      </c>
      <c r="G181" s="11" t="str">
        <f t="shared" si="11"/>
        <v>Start group 4 for 50km</v>
      </c>
      <c r="H181" s="4" t="str">
        <f t="shared" si="12"/>
        <v>Start group 4 for 100km</v>
      </c>
    </row>
    <row r="182" spans="1:8">
      <c r="A182" s="3">
        <v>180</v>
      </c>
      <c r="B182" t="s">
        <v>12588</v>
      </c>
      <c r="C182" t="s">
        <v>12589</v>
      </c>
      <c r="D182" s="47">
        <v>0.26677083333333335</v>
      </c>
      <c r="E182" s="37">
        <f t="shared" si="13"/>
        <v>0.64981949458483756</v>
      </c>
      <c r="F182" s="37">
        <f t="shared" si="14"/>
        <v>0.54122367101303903</v>
      </c>
      <c r="G182" s="11" t="str">
        <f t="shared" si="11"/>
        <v>Start group 4 for 50km</v>
      </c>
      <c r="H182" s="4" t="str">
        <f t="shared" si="12"/>
        <v>Start group 4 for 100km</v>
      </c>
    </row>
    <row r="183" spans="1:8">
      <c r="A183" s="3">
        <v>181</v>
      </c>
      <c r="B183" t="s">
        <v>28</v>
      </c>
      <c r="C183" t="s">
        <v>9558</v>
      </c>
      <c r="D183" s="47">
        <v>0.2668402777777778</v>
      </c>
      <c r="E183" s="37">
        <f t="shared" si="13"/>
        <v>0.6534296028880866</v>
      </c>
      <c r="F183" s="37">
        <f t="shared" si="14"/>
        <v>0.54162487462387165</v>
      </c>
      <c r="G183" s="11" t="str">
        <f t="shared" si="11"/>
        <v>Start group 4 for 50km</v>
      </c>
      <c r="H183" s="4" t="str">
        <f t="shared" si="12"/>
        <v>Start group 4 for 100km</v>
      </c>
    </row>
    <row r="184" spans="1:8">
      <c r="A184" s="3">
        <v>182</v>
      </c>
      <c r="B184" t="s">
        <v>630</v>
      </c>
      <c r="C184" t="s">
        <v>12590</v>
      </c>
      <c r="D184" s="47">
        <v>0.26717592592592593</v>
      </c>
      <c r="E184" s="37">
        <f t="shared" si="13"/>
        <v>0.65703971119133575</v>
      </c>
      <c r="F184" s="37">
        <f t="shared" si="14"/>
        <v>0.54356402540956206</v>
      </c>
      <c r="G184" s="11" t="str">
        <f t="shared" si="11"/>
        <v>Start group 4 for 50km</v>
      </c>
      <c r="H184" s="4" t="str">
        <f t="shared" si="12"/>
        <v>Start group 4 for 100km</v>
      </c>
    </row>
    <row r="185" spans="1:8">
      <c r="A185" s="3">
        <v>183</v>
      </c>
      <c r="B185" t="s">
        <v>119</v>
      </c>
      <c r="C185" t="s">
        <v>7761</v>
      </c>
      <c r="D185" s="47">
        <v>0.26741898148148147</v>
      </c>
      <c r="E185" s="37">
        <f t="shared" si="13"/>
        <v>0.66064981949458479</v>
      </c>
      <c r="F185" s="37">
        <f t="shared" si="14"/>
        <v>0.54496823804747574</v>
      </c>
      <c r="G185" s="11" t="str">
        <f t="shared" si="11"/>
        <v>Start group 4 for 50km</v>
      </c>
      <c r="H185" s="4" t="str">
        <f t="shared" si="12"/>
        <v>Start group 4 for 100km</v>
      </c>
    </row>
    <row r="186" spans="1:8">
      <c r="A186" s="3">
        <v>184</v>
      </c>
      <c r="B186" t="s">
        <v>71</v>
      </c>
      <c r="C186" t="s">
        <v>9792</v>
      </c>
      <c r="D186" s="47">
        <v>0.26773148148148146</v>
      </c>
      <c r="E186" s="37">
        <f t="shared" si="13"/>
        <v>0.66425992779783394</v>
      </c>
      <c r="F186" s="37">
        <f t="shared" si="14"/>
        <v>0.54677365429622216</v>
      </c>
      <c r="G186" s="11" t="str">
        <f t="shared" si="11"/>
        <v>Start group 4 for 50km</v>
      </c>
      <c r="H186" s="4" t="str">
        <f t="shared" si="12"/>
        <v>Start group 4 for 100km</v>
      </c>
    </row>
    <row r="187" spans="1:8">
      <c r="A187" s="3">
        <v>185</v>
      </c>
      <c r="B187" t="s">
        <v>12</v>
      </c>
      <c r="C187" t="s">
        <v>9668</v>
      </c>
      <c r="D187" s="47">
        <v>0.26799768518518519</v>
      </c>
      <c r="E187" s="37">
        <f t="shared" si="13"/>
        <v>0.66787003610108309</v>
      </c>
      <c r="F187" s="37">
        <f t="shared" si="14"/>
        <v>0.54831160147107993</v>
      </c>
      <c r="G187" s="11" t="str">
        <f t="shared" si="11"/>
        <v>Start group 4 for 50km</v>
      </c>
      <c r="H187" s="4" t="str">
        <f t="shared" si="12"/>
        <v>Start group 4 for 100km</v>
      </c>
    </row>
    <row r="188" spans="1:8">
      <c r="A188" s="3">
        <v>186</v>
      </c>
      <c r="B188" t="s">
        <v>173</v>
      </c>
      <c r="C188" t="s">
        <v>9800</v>
      </c>
      <c r="D188" s="47">
        <v>0.26832175925925927</v>
      </c>
      <c r="E188" s="37">
        <f t="shared" si="13"/>
        <v>0.67148014440433212</v>
      </c>
      <c r="F188" s="37">
        <f t="shared" si="14"/>
        <v>0.55018388498829818</v>
      </c>
      <c r="G188" s="11" t="str">
        <f t="shared" si="11"/>
        <v>Start group 4 for 50km</v>
      </c>
      <c r="H188" s="4" t="str">
        <f t="shared" si="12"/>
        <v>Start group 5 for 100km</v>
      </c>
    </row>
    <row r="189" spans="1:8">
      <c r="A189" s="3">
        <v>187</v>
      </c>
      <c r="B189" t="s">
        <v>680</v>
      </c>
      <c r="C189" t="s">
        <v>9966</v>
      </c>
      <c r="D189" s="47">
        <v>0.26914351851851853</v>
      </c>
      <c r="E189" s="37">
        <f t="shared" si="13"/>
        <v>0.67509025270758127</v>
      </c>
      <c r="F189" s="37">
        <f t="shared" si="14"/>
        <v>0.55493146104981605</v>
      </c>
      <c r="G189" s="11" t="str">
        <f t="shared" si="11"/>
        <v>Start group 4 for 50km</v>
      </c>
      <c r="H189" s="4" t="str">
        <f t="shared" si="12"/>
        <v>Start group 5 for 100km</v>
      </c>
    </row>
    <row r="190" spans="1:8">
      <c r="A190" s="3">
        <v>188</v>
      </c>
      <c r="B190" t="s">
        <v>28</v>
      </c>
      <c r="C190" t="s">
        <v>5699</v>
      </c>
      <c r="D190" s="47">
        <v>0.26945601851851853</v>
      </c>
      <c r="E190" s="37">
        <f t="shared" si="13"/>
        <v>0.67870036101083031</v>
      </c>
      <c r="F190" s="37">
        <f t="shared" si="14"/>
        <v>0.55673687729856225</v>
      </c>
      <c r="G190" s="11" t="str">
        <f t="shared" si="11"/>
        <v>Start group 4 for 50km</v>
      </c>
      <c r="H190" s="4" t="str">
        <f t="shared" si="12"/>
        <v>Start group 5 for 100km</v>
      </c>
    </row>
    <row r="191" spans="1:8">
      <c r="A191" s="3">
        <v>189</v>
      </c>
      <c r="B191" t="s">
        <v>174</v>
      </c>
      <c r="C191" t="s">
        <v>12591</v>
      </c>
      <c r="D191" s="47">
        <v>0.26993055555555556</v>
      </c>
      <c r="E191" s="37">
        <f t="shared" si="13"/>
        <v>0.68231046931407946</v>
      </c>
      <c r="F191" s="37">
        <f t="shared" si="14"/>
        <v>0.55947843530591768</v>
      </c>
      <c r="G191" s="11" t="str">
        <f t="shared" si="11"/>
        <v>Start group 4 for 50km</v>
      </c>
      <c r="H191" s="4" t="str">
        <f t="shared" si="12"/>
        <v>Start group 5 for 100km</v>
      </c>
    </row>
    <row r="192" spans="1:8">
      <c r="A192" s="3">
        <v>190</v>
      </c>
      <c r="B192" t="s">
        <v>37</v>
      </c>
      <c r="C192" t="s">
        <v>5955</v>
      </c>
      <c r="D192" s="47">
        <v>0.2699537037037037</v>
      </c>
      <c r="E192" s="37">
        <f t="shared" si="13"/>
        <v>0.6859205776173285</v>
      </c>
      <c r="F192" s="37">
        <f t="shared" si="14"/>
        <v>0.559612169842862</v>
      </c>
      <c r="G192" s="11" t="str">
        <f t="shared" si="11"/>
        <v>Start group 4 for 50km</v>
      </c>
      <c r="H192" s="4" t="str">
        <f t="shared" si="12"/>
        <v>Start group 5 for 100km</v>
      </c>
    </row>
    <row r="193" spans="1:8">
      <c r="A193" s="3">
        <v>191</v>
      </c>
      <c r="B193" t="s">
        <v>23</v>
      </c>
      <c r="C193" t="s">
        <v>10608</v>
      </c>
      <c r="D193" s="47">
        <v>0.2699537037037037</v>
      </c>
      <c r="E193" s="37">
        <f t="shared" si="13"/>
        <v>0.68953068592057765</v>
      </c>
      <c r="F193" s="37">
        <f t="shared" si="14"/>
        <v>0.559612169842862</v>
      </c>
      <c r="G193" s="11" t="str">
        <f t="shared" si="11"/>
        <v>Start group 4 for 50km</v>
      </c>
      <c r="H193" s="4" t="str">
        <f t="shared" si="12"/>
        <v>Start group 5 for 100km</v>
      </c>
    </row>
    <row r="194" spans="1:8">
      <c r="A194" s="3">
        <v>192</v>
      </c>
      <c r="B194" t="s">
        <v>100</v>
      </c>
      <c r="C194" t="s">
        <v>8224</v>
      </c>
      <c r="D194" s="47">
        <v>0.27053240740740742</v>
      </c>
      <c r="E194" s="37">
        <f t="shared" si="13"/>
        <v>0.69314079422382668</v>
      </c>
      <c r="F194" s="37">
        <f t="shared" si="14"/>
        <v>0.56295553326646608</v>
      </c>
      <c r="G194" s="11" t="str">
        <f t="shared" si="11"/>
        <v>Start group 4 for 50km</v>
      </c>
      <c r="H194" s="4" t="str">
        <f t="shared" si="12"/>
        <v>Start group 5 for 100km</v>
      </c>
    </row>
    <row r="195" spans="1:8">
      <c r="A195" s="3">
        <v>193</v>
      </c>
      <c r="B195" t="s">
        <v>50</v>
      </c>
      <c r="C195" t="s">
        <v>12519</v>
      </c>
      <c r="D195" s="47">
        <v>0.27185185185185184</v>
      </c>
      <c r="E195" s="37">
        <f t="shared" si="13"/>
        <v>0.69675090252707583</v>
      </c>
      <c r="F195" s="37">
        <f t="shared" si="14"/>
        <v>0.57057840187228337</v>
      </c>
      <c r="G195" s="11" t="str">
        <f t="shared" si="11"/>
        <v>Start group 4 for 50km</v>
      </c>
      <c r="H195" s="4" t="str">
        <f t="shared" si="12"/>
        <v>Start group 5 for 100km</v>
      </c>
    </row>
    <row r="196" spans="1:8">
      <c r="A196" s="3">
        <v>194</v>
      </c>
      <c r="B196" t="s">
        <v>710</v>
      </c>
      <c r="C196" t="s">
        <v>9729</v>
      </c>
      <c r="D196" s="47">
        <v>0.27412037037037035</v>
      </c>
      <c r="E196" s="37">
        <f t="shared" si="13"/>
        <v>0.70036101083032487</v>
      </c>
      <c r="F196" s="37">
        <f t="shared" si="14"/>
        <v>0.58368438649281185</v>
      </c>
      <c r="G196" s="11" t="str">
        <f t="shared" ref="G196:G259" si="15">"Start group "&amp;IF(F196&lt;=32%,1,IF(F196&lt;=42%,2,IF(F196&lt;=53%,3,IF(F196&lt;=65%,4,IF(F196&lt;=87%,5,6)))))&amp;" for 50km"</f>
        <v>Start group 4 for 50km</v>
      </c>
      <c r="H196" s="4" t="str">
        <f t="shared" ref="H196:H259" si="16">"Start group "&amp;IF(F196&lt;=23%,1,IF(F196&lt;=36%,2,IF(F196&lt;=46%,3,IF(F196&lt;=55%,4,IF(F196&lt;=72%,5,6)))))&amp;" for 100km"</f>
        <v>Start group 5 for 100km</v>
      </c>
    </row>
    <row r="197" spans="1:8">
      <c r="A197" s="3">
        <v>195</v>
      </c>
      <c r="B197" t="s">
        <v>3391</v>
      </c>
      <c r="C197" t="s">
        <v>5828</v>
      </c>
      <c r="D197" s="47">
        <v>0.27503472222222219</v>
      </c>
      <c r="E197" s="37">
        <f t="shared" si="13"/>
        <v>0.70397111913357402</v>
      </c>
      <c r="F197" s="37">
        <f t="shared" si="14"/>
        <v>0.58896690070210633</v>
      </c>
      <c r="G197" s="11" t="str">
        <f t="shared" si="15"/>
        <v>Start group 4 for 50km</v>
      </c>
      <c r="H197" s="4" t="str">
        <f t="shared" si="16"/>
        <v>Start group 5 for 100km</v>
      </c>
    </row>
    <row r="198" spans="1:8">
      <c r="A198" s="3">
        <v>196</v>
      </c>
      <c r="B198" t="s">
        <v>9958</v>
      </c>
      <c r="C198" t="s">
        <v>7193</v>
      </c>
      <c r="D198" s="47">
        <v>0.27512731481481484</v>
      </c>
      <c r="E198" s="37">
        <f t="shared" si="13"/>
        <v>0.70758122743682306</v>
      </c>
      <c r="F198" s="37">
        <f t="shared" si="14"/>
        <v>0.58950183884988294</v>
      </c>
      <c r="G198" s="11" t="str">
        <f t="shared" si="15"/>
        <v>Start group 4 for 50km</v>
      </c>
      <c r="H198" s="4" t="str">
        <f t="shared" si="16"/>
        <v>Start group 5 for 100km</v>
      </c>
    </row>
    <row r="199" spans="1:8">
      <c r="A199" s="3">
        <v>197</v>
      </c>
      <c r="B199" t="s">
        <v>26</v>
      </c>
      <c r="C199" t="s">
        <v>10009</v>
      </c>
      <c r="D199" s="47">
        <v>0.27512731481481484</v>
      </c>
      <c r="E199" s="37">
        <f t="shared" si="13"/>
        <v>0.71119133574007221</v>
      </c>
      <c r="F199" s="37">
        <f t="shared" si="14"/>
        <v>0.58950183884988294</v>
      </c>
      <c r="G199" s="11" t="str">
        <f t="shared" si="15"/>
        <v>Start group 4 for 50km</v>
      </c>
      <c r="H199" s="4" t="str">
        <f t="shared" si="16"/>
        <v>Start group 5 for 100km</v>
      </c>
    </row>
    <row r="200" spans="1:8">
      <c r="A200" s="3">
        <v>198</v>
      </c>
      <c r="B200" t="s">
        <v>761</v>
      </c>
      <c r="C200" t="s">
        <v>7264</v>
      </c>
      <c r="D200" s="47">
        <v>0.27565972222222224</v>
      </c>
      <c r="E200" s="37">
        <f t="shared" si="13"/>
        <v>0.71480144404332135</v>
      </c>
      <c r="F200" s="37">
        <f t="shared" si="14"/>
        <v>0.59257773319959872</v>
      </c>
      <c r="G200" s="11" t="str">
        <f t="shared" si="15"/>
        <v>Start group 4 for 50km</v>
      </c>
      <c r="H200" s="4" t="str">
        <f t="shared" si="16"/>
        <v>Start group 5 for 100km</v>
      </c>
    </row>
    <row r="201" spans="1:8">
      <c r="A201" s="3">
        <v>199</v>
      </c>
      <c r="B201" t="s">
        <v>25</v>
      </c>
      <c r="C201" t="s">
        <v>12592</v>
      </c>
      <c r="D201" s="47">
        <v>0.27629629629629632</v>
      </c>
      <c r="E201" s="37">
        <f t="shared" si="13"/>
        <v>0.71841155234657039</v>
      </c>
      <c r="F201" s="37">
        <f t="shared" si="14"/>
        <v>0.59625543296556338</v>
      </c>
      <c r="G201" s="11" t="str">
        <f t="shared" si="15"/>
        <v>Start group 4 for 50km</v>
      </c>
      <c r="H201" s="4" t="str">
        <f t="shared" si="16"/>
        <v>Start group 5 for 100km</v>
      </c>
    </row>
    <row r="202" spans="1:8">
      <c r="A202" s="3">
        <v>200</v>
      </c>
      <c r="B202" t="s">
        <v>281</v>
      </c>
      <c r="C202" t="s">
        <v>12593</v>
      </c>
      <c r="D202" s="47">
        <v>0.27677083333333335</v>
      </c>
      <c r="E202" s="37">
        <f t="shared" si="13"/>
        <v>0.72202166064981954</v>
      </c>
      <c r="F202" s="37">
        <f t="shared" si="14"/>
        <v>0.59899699097291881</v>
      </c>
      <c r="G202" s="11" t="str">
        <f t="shared" si="15"/>
        <v>Start group 4 for 50km</v>
      </c>
      <c r="H202" s="4" t="str">
        <f t="shared" si="16"/>
        <v>Start group 5 for 100km</v>
      </c>
    </row>
    <row r="203" spans="1:8">
      <c r="A203" s="3">
        <v>201</v>
      </c>
      <c r="B203" t="s">
        <v>56</v>
      </c>
      <c r="C203" t="s">
        <v>9899</v>
      </c>
      <c r="D203" s="47">
        <v>0.27747685185185184</v>
      </c>
      <c r="E203" s="37">
        <f t="shared" si="13"/>
        <v>0.72563176895306858</v>
      </c>
      <c r="F203" s="37">
        <f t="shared" si="14"/>
        <v>0.60307589434971576</v>
      </c>
      <c r="G203" s="11" t="str">
        <f t="shared" si="15"/>
        <v>Start group 4 for 50km</v>
      </c>
      <c r="H203" s="4" t="str">
        <f t="shared" si="16"/>
        <v>Start group 5 for 100km</v>
      </c>
    </row>
    <row r="204" spans="1:8">
      <c r="A204" s="3">
        <v>202</v>
      </c>
      <c r="B204" t="s">
        <v>47</v>
      </c>
      <c r="C204" t="s">
        <v>12594</v>
      </c>
      <c r="D204" s="47">
        <v>0.27774305555555556</v>
      </c>
      <c r="E204" s="37">
        <f t="shared" si="13"/>
        <v>0.72924187725631773</v>
      </c>
      <c r="F204" s="37">
        <f t="shared" si="14"/>
        <v>0.60461384152457365</v>
      </c>
      <c r="G204" s="11" t="str">
        <f t="shared" si="15"/>
        <v>Start group 4 for 50km</v>
      </c>
      <c r="H204" s="4" t="str">
        <f t="shared" si="16"/>
        <v>Start group 5 for 100km</v>
      </c>
    </row>
    <row r="205" spans="1:8">
      <c r="A205" s="3">
        <v>203</v>
      </c>
      <c r="B205" t="s">
        <v>25</v>
      </c>
      <c r="C205" t="s">
        <v>9587</v>
      </c>
      <c r="D205" s="47">
        <v>0.27836805555555555</v>
      </c>
      <c r="E205" s="37">
        <f t="shared" si="13"/>
        <v>0.73285198555956677</v>
      </c>
      <c r="F205" s="37">
        <f t="shared" si="14"/>
        <v>0.60822467402206626</v>
      </c>
      <c r="G205" s="11" t="str">
        <f t="shared" si="15"/>
        <v>Start group 4 for 50km</v>
      </c>
      <c r="H205" s="4" t="str">
        <f t="shared" si="16"/>
        <v>Start group 5 for 100km</v>
      </c>
    </row>
    <row r="206" spans="1:8">
      <c r="A206" s="3">
        <v>204</v>
      </c>
      <c r="B206" t="s">
        <v>7806</v>
      </c>
      <c r="C206" t="s">
        <v>12595</v>
      </c>
      <c r="D206" s="47">
        <v>0.27935185185185185</v>
      </c>
      <c r="E206" s="37">
        <f t="shared" si="13"/>
        <v>0.73646209386281591</v>
      </c>
      <c r="F206" s="37">
        <f t="shared" si="14"/>
        <v>0.61390839184219315</v>
      </c>
      <c r="G206" s="11" t="str">
        <f t="shared" si="15"/>
        <v>Start group 4 for 50km</v>
      </c>
      <c r="H206" s="4" t="str">
        <f t="shared" si="16"/>
        <v>Start group 5 for 100km</v>
      </c>
    </row>
    <row r="207" spans="1:8">
      <c r="A207" s="3">
        <v>205</v>
      </c>
      <c r="B207" t="s">
        <v>25</v>
      </c>
      <c r="C207" t="s">
        <v>12596</v>
      </c>
      <c r="D207" s="47">
        <v>0.27957175925925926</v>
      </c>
      <c r="E207" s="37">
        <f t="shared" si="13"/>
        <v>0.74007220216606495</v>
      </c>
      <c r="F207" s="37">
        <f t="shared" si="14"/>
        <v>0.61517886994316273</v>
      </c>
      <c r="G207" s="11" t="str">
        <f t="shared" si="15"/>
        <v>Start group 4 for 50km</v>
      </c>
      <c r="H207" s="4" t="str">
        <f t="shared" si="16"/>
        <v>Start group 5 for 100km</v>
      </c>
    </row>
    <row r="208" spans="1:8">
      <c r="A208" s="3">
        <v>206</v>
      </c>
      <c r="B208" t="s">
        <v>176</v>
      </c>
      <c r="C208" t="s">
        <v>7901</v>
      </c>
      <c r="D208" s="47">
        <v>0.28035879629629629</v>
      </c>
      <c r="E208" s="37">
        <f t="shared" si="13"/>
        <v>0.7436823104693141</v>
      </c>
      <c r="F208" s="37">
        <f t="shared" si="14"/>
        <v>0.61972584419926435</v>
      </c>
      <c r="G208" s="11" t="str">
        <f t="shared" si="15"/>
        <v>Start group 4 for 50km</v>
      </c>
      <c r="H208" s="4" t="str">
        <f t="shared" si="16"/>
        <v>Start group 5 for 100km</v>
      </c>
    </row>
    <row r="209" spans="1:8">
      <c r="A209" s="3">
        <v>207</v>
      </c>
      <c r="B209" t="s">
        <v>5</v>
      </c>
      <c r="C209" t="s">
        <v>7794</v>
      </c>
      <c r="D209" s="47">
        <v>0.28037037037037038</v>
      </c>
      <c r="E209" s="37">
        <f t="shared" si="13"/>
        <v>0.74729241877256314</v>
      </c>
      <c r="F209" s="37">
        <f t="shared" si="14"/>
        <v>0.61979271146773662</v>
      </c>
      <c r="G209" s="11" t="str">
        <f t="shared" si="15"/>
        <v>Start group 4 for 50km</v>
      </c>
      <c r="H209" s="4" t="str">
        <f t="shared" si="16"/>
        <v>Start group 5 for 100km</v>
      </c>
    </row>
    <row r="210" spans="1:8">
      <c r="A210" s="3">
        <v>208</v>
      </c>
      <c r="B210" t="s">
        <v>453</v>
      </c>
      <c r="C210" t="s">
        <v>12597</v>
      </c>
      <c r="D210" s="47">
        <v>0.28038194444444448</v>
      </c>
      <c r="E210" s="37">
        <f t="shared" si="13"/>
        <v>0.75090252707581229</v>
      </c>
      <c r="F210" s="37">
        <f t="shared" si="14"/>
        <v>0.61985957873620867</v>
      </c>
      <c r="G210" s="11" t="str">
        <f t="shared" si="15"/>
        <v>Start group 4 for 50km</v>
      </c>
      <c r="H210" s="4" t="str">
        <f t="shared" si="16"/>
        <v>Start group 5 for 100km</v>
      </c>
    </row>
    <row r="211" spans="1:8">
      <c r="A211" s="3">
        <v>209</v>
      </c>
      <c r="B211" t="s">
        <v>35</v>
      </c>
      <c r="C211" t="s">
        <v>5687</v>
      </c>
      <c r="D211" s="47">
        <v>0.2804166666666667</v>
      </c>
      <c r="E211" s="37">
        <f t="shared" si="13"/>
        <v>0.75451263537906132</v>
      </c>
      <c r="F211" s="37">
        <f t="shared" si="14"/>
        <v>0.62006018054162493</v>
      </c>
      <c r="G211" s="11" t="str">
        <f t="shared" si="15"/>
        <v>Start group 4 for 50km</v>
      </c>
      <c r="H211" s="4" t="str">
        <f t="shared" si="16"/>
        <v>Start group 5 for 100km</v>
      </c>
    </row>
    <row r="212" spans="1:8">
      <c r="A212" s="3">
        <v>210</v>
      </c>
      <c r="B212" t="s">
        <v>41</v>
      </c>
      <c r="C212" t="s">
        <v>5808</v>
      </c>
      <c r="D212" s="47">
        <v>0.2804166666666667</v>
      </c>
      <c r="E212" s="37">
        <f t="shared" ref="E212:E275" si="17">A212/277</f>
        <v>0.75812274368231047</v>
      </c>
      <c r="F212" s="37">
        <f t="shared" ref="F212:F275" si="18">((HOUR(D212)*60+MINUTE(D212)+SECOND(D212)/60)-(HOUR($D$3)*60+MINUTE($D$3)+SECOND($D$3)/60))/(HOUR($D$3)*60+MINUTE($D$3)+SECOND($D$3)/60)</f>
        <v>0.62006018054162493</v>
      </c>
      <c r="G212" s="11" t="str">
        <f t="shared" si="15"/>
        <v>Start group 4 for 50km</v>
      </c>
      <c r="H212" s="4" t="str">
        <f t="shared" si="16"/>
        <v>Start group 5 for 100km</v>
      </c>
    </row>
    <row r="213" spans="1:8">
      <c r="A213" s="3">
        <v>211</v>
      </c>
      <c r="B213" t="s">
        <v>131</v>
      </c>
      <c r="C213" t="s">
        <v>7204</v>
      </c>
      <c r="D213" s="47">
        <v>0.28064814814814815</v>
      </c>
      <c r="E213" s="37">
        <f t="shared" si="17"/>
        <v>0.76173285198555951</v>
      </c>
      <c r="F213" s="37">
        <f t="shared" si="18"/>
        <v>0.62139752591106645</v>
      </c>
      <c r="G213" s="11" t="str">
        <f t="shared" si="15"/>
        <v>Start group 4 for 50km</v>
      </c>
      <c r="H213" s="4" t="str">
        <f t="shared" si="16"/>
        <v>Start group 5 for 100km</v>
      </c>
    </row>
    <row r="214" spans="1:8">
      <c r="A214" s="3">
        <v>212</v>
      </c>
      <c r="B214" t="s">
        <v>15</v>
      </c>
      <c r="C214" t="s">
        <v>10040</v>
      </c>
      <c r="D214" s="47">
        <v>0.28085648148148151</v>
      </c>
      <c r="E214" s="37">
        <f t="shared" si="17"/>
        <v>0.76534296028880866</v>
      </c>
      <c r="F214" s="37">
        <f t="shared" si="18"/>
        <v>0.62260113674356399</v>
      </c>
      <c r="G214" s="11" t="str">
        <f t="shared" si="15"/>
        <v>Start group 4 for 50km</v>
      </c>
      <c r="H214" s="4" t="str">
        <f t="shared" si="16"/>
        <v>Start group 5 for 100km</v>
      </c>
    </row>
    <row r="215" spans="1:8">
      <c r="A215" s="3">
        <v>213</v>
      </c>
      <c r="B215" t="s">
        <v>64</v>
      </c>
      <c r="C215" t="s">
        <v>5684</v>
      </c>
      <c r="D215" s="47">
        <v>0.28212962962962962</v>
      </c>
      <c r="E215" s="37">
        <f t="shared" si="17"/>
        <v>0.76895306859205781</v>
      </c>
      <c r="F215" s="37">
        <f t="shared" si="18"/>
        <v>0.62995653627549308</v>
      </c>
      <c r="G215" s="11" t="str">
        <f t="shared" si="15"/>
        <v>Start group 4 for 50km</v>
      </c>
      <c r="H215" s="4" t="str">
        <f t="shared" si="16"/>
        <v>Start group 5 for 100km</v>
      </c>
    </row>
    <row r="216" spans="1:8">
      <c r="A216" s="3">
        <v>214</v>
      </c>
      <c r="B216" t="s">
        <v>16</v>
      </c>
      <c r="C216" t="s">
        <v>10040</v>
      </c>
      <c r="D216" s="47">
        <v>0.28269675925925924</v>
      </c>
      <c r="E216" s="37">
        <f t="shared" si="17"/>
        <v>0.77256317689530685</v>
      </c>
      <c r="F216" s="37">
        <f t="shared" si="18"/>
        <v>0.63323303243062512</v>
      </c>
      <c r="G216" s="11" t="str">
        <f t="shared" si="15"/>
        <v>Start group 4 for 50km</v>
      </c>
      <c r="H216" s="4" t="str">
        <f t="shared" si="16"/>
        <v>Start group 5 for 100km</v>
      </c>
    </row>
    <row r="217" spans="1:8">
      <c r="A217" s="3">
        <v>215</v>
      </c>
      <c r="B217" t="s">
        <v>9894</v>
      </c>
      <c r="C217" t="s">
        <v>7502</v>
      </c>
      <c r="D217" s="47">
        <v>0.28270833333333334</v>
      </c>
      <c r="E217" s="37">
        <f t="shared" si="17"/>
        <v>0.776173285198556</v>
      </c>
      <c r="F217" s="37">
        <f t="shared" si="18"/>
        <v>0.63329989969909739</v>
      </c>
      <c r="G217" s="11" t="str">
        <f t="shared" si="15"/>
        <v>Start group 4 for 50km</v>
      </c>
      <c r="H217" s="4" t="str">
        <f t="shared" si="16"/>
        <v>Start group 5 for 100km</v>
      </c>
    </row>
    <row r="218" spans="1:8">
      <c r="A218" s="3">
        <v>216</v>
      </c>
      <c r="B218" t="s">
        <v>139</v>
      </c>
      <c r="C218" t="s">
        <v>10172</v>
      </c>
      <c r="D218" s="47">
        <v>0.28377314814814814</v>
      </c>
      <c r="E218" s="37">
        <f t="shared" si="17"/>
        <v>0.77978339350180503</v>
      </c>
      <c r="F218" s="37">
        <f t="shared" si="18"/>
        <v>0.63945168839852884</v>
      </c>
      <c r="G218" s="11" t="str">
        <f t="shared" si="15"/>
        <v>Start group 4 for 50km</v>
      </c>
      <c r="H218" s="4" t="str">
        <f t="shared" si="16"/>
        <v>Start group 5 for 100km</v>
      </c>
    </row>
    <row r="219" spans="1:8">
      <c r="A219" s="3">
        <v>217</v>
      </c>
      <c r="B219" t="s">
        <v>87</v>
      </c>
      <c r="C219" t="s">
        <v>5712</v>
      </c>
      <c r="D219" s="47">
        <v>0.28436342592592595</v>
      </c>
      <c r="E219" s="37">
        <f t="shared" si="17"/>
        <v>0.78339350180505418</v>
      </c>
      <c r="F219" s="37">
        <f t="shared" si="18"/>
        <v>0.64286191909060519</v>
      </c>
      <c r="G219" s="11" t="str">
        <f t="shared" si="15"/>
        <v>Start group 4 for 50km</v>
      </c>
      <c r="H219" s="4" t="str">
        <f t="shared" si="16"/>
        <v>Start group 5 for 100km</v>
      </c>
    </row>
    <row r="220" spans="1:8">
      <c r="A220" s="3">
        <v>218</v>
      </c>
      <c r="B220" t="s">
        <v>72</v>
      </c>
      <c r="C220" t="s">
        <v>12598</v>
      </c>
      <c r="D220" s="47">
        <v>0.28523148148148147</v>
      </c>
      <c r="E220" s="37">
        <f t="shared" si="17"/>
        <v>0.78700361010830322</v>
      </c>
      <c r="F220" s="37">
        <f t="shared" si="18"/>
        <v>0.64787696422601138</v>
      </c>
      <c r="G220" s="11" t="str">
        <f t="shared" si="15"/>
        <v>Start group 4 for 50km</v>
      </c>
      <c r="H220" s="4" t="str">
        <f t="shared" si="16"/>
        <v>Start group 5 for 100km</v>
      </c>
    </row>
    <row r="221" spans="1:8">
      <c r="A221" s="3">
        <v>219</v>
      </c>
      <c r="B221" t="s">
        <v>18</v>
      </c>
      <c r="C221" t="s">
        <v>9489</v>
      </c>
      <c r="D221" s="47">
        <v>0.2852777777777778</v>
      </c>
      <c r="E221" s="37">
        <f t="shared" si="17"/>
        <v>0.79061371841155237</v>
      </c>
      <c r="F221" s="37">
        <f t="shared" si="18"/>
        <v>0.64814443329989979</v>
      </c>
      <c r="G221" s="11" t="str">
        <f t="shared" si="15"/>
        <v>Start group 4 for 50km</v>
      </c>
      <c r="H221" s="4" t="str">
        <f t="shared" si="16"/>
        <v>Start group 5 for 100km</v>
      </c>
    </row>
    <row r="222" spans="1:8">
      <c r="A222" s="3">
        <v>220</v>
      </c>
      <c r="B222" t="s">
        <v>293</v>
      </c>
      <c r="C222" t="s">
        <v>12599</v>
      </c>
      <c r="D222" s="47">
        <v>0.28607638888888892</v>
      </c>
      <c r="E222" s="37">
        <f t="shared" si="17"/>
        <v>0.79422382671480141</v>
      </c>
      <c r="F222" s="37">
        <f t="shared" si="18"/>
        <v>0.65275827482447335</v>
      </c>
      <c r="G222" s="11" t="str">
        <f t="shared" si="15"/>
        <v>Start group 5 for 50km</v>
      </c>
      <c r="H222" s="4" t="str">
        <f t="shared" si="16"/>
        <v>Start group 5 for 100km</v>
      </c>
    </row>
    <row r="223" spans="1:8">
      <c r="A223" s="3">
        <v>221</v>
      </c>
      <c r="B223" t="s">
        <v>18</v>
      </c>
      <c r="C223" t="s">
        <v>9809</v>
      </c>
      <c r="D223" s="47">
        <v>0.28741898148148148</v>
      </c>
      <c r="E223" s="37">
        <f t="shared" si="17"/>
        <v>0.79783393501805056</v>
      </c>
      <c r="F223" s="37">
        <f t="shared" si="18"/>
        <v>0.66051487796723496</v>
      </c>
      <c r="G223" s="11" t="str">
        <f t="shared" si="15"/>
        <v>Start group 5 for 50km</v>
      </c>
      <c r="H223" s="4" t="str">
        <f t="shared" si="16"/>
        <v>Start group 5 for 100km</v>
      </c>
    </row>
    <row r="224" spans="1:8">
      <c r="A224" s="3">
        <v>222</v>
      </c>
      <c r="B224" t="s">
        <v>31</v>
      </c>
      <c r="C224" t="s">
        <v>5883</v>
      </c>
      <c r="D224" s="47">
        <v>0.28751157407407407</v>
      </c>
      <c r="E224" s="37">
        <f t="shared" si="17"/>
        <v>0.80144404332129959</v>
      </c>
      <c r="F224" s="37">
        <f t="shared" si="18"/>
        <v>0.66104981611501168</v>
      </c>
      <c r="G224" s="11" t="str">
        <f t="shared" si="15"/>
        <v>Start group 5 for 50km</v>
      </c>
      <c r="H224" s="4" t="str">
        <f t="shared" si="16"/>
        <v>Start group 5 for 100km</v>
      </c>
    </row>
    <row r="225" spans="1:8">
      <c r="A225" s="3">
        <v>223</v>
      </c>
      <c r="B225" t="s">
        <v>10151</v>
      </c>
      <c r="C225" t="s">
        <v>10152</v>
      </c>
      <c r="D225" s="47">
        <v>0.28859953703703706</v>
      </c>
      <c r="E225" s="37">
        <f t="shared" si="17"/>
        <v>0.80505415162454874</v>
      </c>
      <c r="F225" s="37">
        <f t="shared" si="18"/>
        <v>0.66733533935138745</v>
      </c>
      <c r="G225" s="11" t="str">
        <f t="shared" si="15"/>
        <v>Start group 5 for 50km</v>
      </c>
      <c r="H225" s="4" t="str">
        <f t="shared" si="16"/>
        <v>Start group 5 for 100km</v>
      </c>
    </row>
    <row r="226" spans="1:8">
      <c r="A226" s="3">
        <v>224</v>
      </c>
      <c r="B226" t="s">
        <v>47</v>
      </c>
      <c r="C226" t="s">
        <v>12600</v>
      </c>
      <c r="D226" s="47">
        <v>0.28974537037037035</v>
      </c>
      <c r="E226" s="37">
        <f t="shared" si="17"/>
        <v>0.80866425992779778</v>
      </c>
      <c r="F226" s="37">
        <f t="shared" si="18"/>
        <v>0.67395519893012379</v>
      </c>
      <c r="G226" s="11" t="str">
        <f t="shared" si="15"/>
        <v>Start group 5 for 50km</v>
      </c>
      <c r="H226" s="4" t="str">
        <f t="shared" si="16"/>
        <v>Start group 5 for 100km</v>
      </c>
    </row>
    <row r="227" spans="1:8">
      <c r="A227" s="3">
        <v>225</v>
      </c>
      <c r="B227" t="s">
        <v>1485</v>
      </c>
      <c r="C227" t="s">
        <v>6022</v>
      </c>
      <c r="D227" s="47">
        <v>0.29017361111111112</v>
      </c>
      <c r="E227" s="37">
        <f t="shared" si="17"/>
        <v>0.81227436823104693</v>
      </c>
      <c r="F227" s="37">
        <f t="shared" si="18"/>
        <v>0.67642928786359091</v>
      </c>
      <c r="G227" s="11" t="str">
        <f t="shared" si="15"/>
        <v>Start group 5 for 50km</v>
      </c>
      <c r="H227" s="4" t="str">
        <f t="shared" si="16"/>
        <v>Start group 5 for 100km</v>
      </c>
    </row>
    <row r="228" spans="1:8">
      <c r="A228" s="3">
        <v>226</v>
      </c>
      <c r="B228" t="s">
        <v>21</v>
      </c>
      <c r="C228" t="s">
        <v>9726</v>
      </c>
      <c r="D228" s="47">
        <v>0.29055555555555557</v>
      </c>
      <c r="E228" s="37">
        <f t="shared" si="17"/>
        <v>0.81588447653429608</v>
      </c>
      <c r="F228" s="37">
        <f t="shared" si="18"/>
        <v>0.6786359077231694</v>
      </c>
      <c r="G228" s="11" t="str">
        <f t="shared" si="15"/>
        <v>Start group 5 for 50km</v>
      </c>
      <c r="H228" s="4" t="str">
        <f t="shared" si="16"/>
        <v>Start group 5 for 100km</v>
      </c>
    </row>
    <row r="229" spans="1:8">
      <c r="A229" s="3">
        <v>227</v>
      </c>
      <c r="B229" t="s">
        <v>6</v>
      </c>
      <c r="C229" t="s">
        <v>10098</v>
      </c>
      <c r="D229" s="47">
        <v>0.29059027777777779</v>
      </c>
      <c r="E229" s="37">
        <f t="shared" si="17"/>
        <v>0.81949458483754511</v>
      </c>
      <c r="F229" s="37">
        <f t="shared" si="18"/>
        <v>0.67883650952858576</v>
      </c>
      <c r="G229" s="11" t="str">
        <f t="shared" si="15"/>
        <v>Start group 5 for 50km</v>
      </c>
      <c r="H229" s="4" t="str">
        <f t="shared" si="16"/>
        <v>Start group 5 for 100km</v>
      </c>
    </row>
    <row r="230" spans="1:8">
      <c r="A230" s="3">
        <v>228</v>
      </c>
      <c r="B230" t="s">
        <v>3044</v>
      </c>
      <c r="C230" t="s">
        <v>12601</v>
      </c>
      <c r="D230" s="47">
        <v>0.29098379629629628</v>
      </c>
      <c r="E230" s="37">
        <f t="shared" si="17"/>
        <v>0.82310469314079426</v>
      </c>
      <c r="F230" s="37">
        <f t="shared" si="18"/>
        <v>0.68110999665663652</v>
      </c>
      <c r="G230" s="11" t="str">
        <f t="shared" si="15"/>
        <v>Start group 5 for 50km</v>
      </c>
      <c r="H230" s="4" t="str">
        <f t="shared" si="16"/>
        <v>Start group 5 for 100km</v>
      </c>
    </row>
    <row r="231" spans="1:8">
      <c r="A231" s="3">
        <v>229</v>
      </c>
      <c r="B231" t="s">
        <v>12</v>
      </c>
      <c r="C231" t="s">
        <v>12506</v>
      </c>
      <c r="D231" s="47">
        <v>0.29149305555555555</v>
      </c>
      <c r="E231" s="37">
        <f t="shared" si="17"/>
        <v>0.8267148014440433</v>
      </c>
      <c r="F231" s="37">
        <f t="shared" si="18"/>
        <v>0.6840521564694082</v>
      </c>
      <c r="G231" s="11" t="str">
        <f t="shared" si="15"/>
        <v>Start group 5 for 50km</v>
      </c>
      <c r="H231" s="4" t="str">
        <f t="shared" si="16"/>
        <v>Start group 5 for 100km</v>
      </c>
    </row>
    <row r="232" spans="1:8">
      <c r="A232" s="3">
        <v>230</v>
      </c>
      <c r="B232" t="s">
        <v>36</v>
      </c>
      <c r="C232" t="s">
        <v>12602</v>
      </c>
      <c r="D232" s="47">
        <v>0.291875</v>
      </c>
      <c r="E232" s="37">
        <f t="shared" si="17"/>
        <v>0.83032490974729245</v>
      </c>
      <c r="F232" s="37">
        <f t="shared" si="18"/>
        <v>0.68625877632898702</v>
      </c>
      <c r="G232" s="11" t="str">
        <f t="shared" si="15"/>
        <v>Start group 5 for 50km</v>
      </c>
      <c r="H232" s="4" t="str">
        <f t="shared" si="16"/>
        <v>Start group 5 for 100km</v>
      </c>
    </row>
    <row r="233" spans="1:8">
      <c r="A233" s="3">
        <v>231</v>
      </c>
      <c r="B233" t="s">
        <v>439</v>
      </c>
      <c r="C233" t="s">
        <v>5728</v>
      </c>
      <c r="D233" s="47">
        <v>0.29202546296296295</v>
      </c>
      <c r="E233" s="37">
        <f t="shared" si="17"/>
        <v>0.83393501805054149</v>
      </c>
      <c r="F233" s="37">
        <f t="shared" si="18"/>
        <v>0.68712805081912398</v>
      </c>
      <c r="G233" s="11" t="str">
        <f t="shared" si="15"/>
        <v>Start group 5 for 50km</v>
      </c>
      <c r="H233" s="4" t="str">
        <f t="shared" si="16"/>
        <v>Start group 5 for 100km</v>
      </c>
    </row>
    <row r="234" spans="1:8">
      <c r="A234" s="3">
        <v>232</v>
      </c>
      <c r="B234" t="s">
        <v>278</v>
      </c>
      <c r="C234" t="s">
        <v>12539</v>
      </c>
      <c r="D234" s="47">
        <v>0.29203703703703704</v>
      </c>
      <c r="E234" s="37">
        <f t="shared" si="17"/>
        <v>0.83754512635379064</v>
      </c>
      <c r="F234" s="37">
        <f t="shared" si="18"/>
        <v>0.68719491808759625</v>
      </c>
      <c r="G234" s="11" t="str">
        <f t="shared" si="15"/>
        <v>Start group 5 for 50km</v>
      </c>
      <c r="H234" s="4" t="str">
        <f t="shared" si="16"/>
        <v>Start group 5 for 100km</v>
      </c>
    </row>
    <row r="235" spans="1:8">
      <c r="A235" s="3">
        <v>233</v>
      </c>
      <c r="B235" t="s">
        <v>71</v>
      </c>
      <c r="C235" t="s">
        <v>7800</v>
      </c>
      <c r="D235" s="47">
        <v>0.29236111111111113</v>
      </c>
      <c r="E235" s="37">
        <f t="shared" si="17"/>
        <v>0.84115523465703967</v>
      </c>
      <c r="F235" s="37">
        <f t="shared" si="18"/>
        <v>0.68906720160481449</v>
      </c>
      <c r="G235" s="11" t="str">
        <f t="shared" si="15"/>
        <v>Start group 5 for 50km</v>
      </c>
      <c r="H235" s="4" t="str">
        <f t="shared" si="16"/>
        <v>Start group 5 for 100km</v>
      </c>
    </row>
    <row r="236" spans="1:8">
      <c r="A236" s="3">
        <v>234</v>
      </c>
      <c r="B236" t="s">
        <v>7154</v>
      </c>
      <c r="C236" t="s">
        <v>9764</v>
      </c>
      <c r="D236" s="47">
        <v>0.29562499999999997</v>
      </c>
      <c r="E236" s="37">
        <f t="shared" si="17"/>
        <v>0.84476534296028882</v>
      </c>
      <c r="F236" s="37">
        <f t="shared" si="18"/>
        <v>0.7079237713139418</v>
      </c>
      <c r="G236" s="11" t="str">
        <f t="shared" si="15"/>
        <v>Start group 5 for 50km</v>
      </c>
      <c r="H236" s="4" t="str">
        <f t="shared" si="16"/>
        <v>Start group 5 for 100km</v>
      </c>
    </row>
    <row r="237" spans="1:8">
      <c r="A237" s="3">
        <v>235</v>
      </c>
      <c r="B237" t="s">
        <v>17</v>
      </c>
      <c r="C237" t="s">
        <v>12603</v>
      </c>
      <c r="D237" s="47">
        <v>0.29590277777777779</v>
      </c>
      <c r="E237" s="37">
        <f t="shared" si="17"/>
        <v>0.84837545126353786</v>
      </c>
      <c r="F237" s="37">
        <f t="shared" si="18"/>
        <v>0.70952858575727196</v>
      </c>
      <c r="G237" s="11" t="str">
        <f t="shared" si="15"/>
        <v>Start group 5 for 50km</v>
      </c>
      <c r="H237" s="4" t="str">
        <f t="shared" si="16"/>
        <v>Start group 5 for 100km</v>
      </c>
    </row>
    <row r="238" spans="1:8">
      <c r="A238" s="3">
        <v>236</v>
      </c>
      <c r="B238" t="s">
        <v>12604</v>
      </c>
      <c r="C238" t="s">
        <v>12605</v>
      </c>
      <c r="D238" s="47">
        <v>0.29606481481481478</v>
      </c>
      <c r="E238" s="37">
        <f t="shared" si="17"/>
        <v>0.85198555956678701</v>
      </c>
      <c r="F238" s="37">
        <f t="shared" si="18"/>
        <v>0.71046472751588086</v>
      </c>
      <c r="G238" s="11" t="str">
        <f t="shared" si="15"/>
        <v>Start group 5 for 50km</v>
      </c>
      <c r="H238" s="4" t="str">
        <f t="shared" si="16"/>
        <v>Start group 5 for 100km</v>
      </c>
    </row>
    <row r="239" spans="1:8">
      <c r="A239" s="3">
        <v>237</v>
      </c>
      <c r="B239" t="s">
        <v>7</v>
      </c>
      <c r="C239" t="s">
        <v>10056</v>
      </c>
      <c r="D239" s="47">
        <v>0.29620370370370369</v>
      </c>
      <c r="E239" s="37">
        <f t="shared" si="17"/>
        <v>0.85559566787003605</v>
      </c>
      <c r="F239" s="37">
        <f t="shared" si="18"/>
        <v>0.7112671347375461</v>
      </c>
      <c r="G239" s="11" t="str">
        <f t="shared" si="15"/>
        <v>Start group 5 for 50km</v>
      </c>
      <c r="H239" s="4" t="str">
        <f t="shared" si="16"/>
        <v>Start group 5 for 100km</v>
      </c>
    </row>
    <row r="240" spans="1:8">
      <c r="A240" s="3">
        <v>238</v>
      </c>
      <c r="B240" t="s">
        <v>275</v>
      </c>
      <c r="C240" t="s">
        <v>12549</v>
      </c>
      <c r="D240" s="47">
        <v>0.29855324074074074</v>
      </c>
      <c r="E240" s="37">
        <f t="shared" si="17"/>
        <v>0.8592057761732852</v>
      </c>
      <c r="F240" s="37">
        <f t="shared" si="18"/>
        <v>0.72484119023737892</v>
      </c>
      <c r="G240" s="11" t="str">
        <f t="shared" si="15"/>
        <v>Start group 5 for 50km</v>
      </c>
      <c r="H240" s="4" t="str">
        <f t="shared" si="16"/>
        <v>Start group 6 for 100km</v>
      </c>
    </row>
    <row r="241" spans="1:8">
      <c r="A241" s="3">
        <v>239</v>
      </c>
      <c r="B241" t="s">
        <v>219</v>
      </c>
      <c r="C241" t="s">
        <v>12606</v>
      </c>
      <c r="D241" s="47">
        <v>0.2986111111111111</v>
      </c>
      <c r="E241" s="37">
        <f t="shared" si="17"/>
        <v>0.86281588447653434</v>
      </c>
      <c r="F241" s="37">
        <f t="shared" si="18"/>
        <v>0.72517552657973927</v>
      </c>
      <c r="G241" s="11" t="str">
        <f t="shared" si="15"/>
        <v>Start group 5 for 50km</v>
      </c>
      <c r="H241" s="4" t="str">
        <f t="shared" si="16"/>
        <v>Start group 6 for 100km</v>
      </c>
    </row>
    <row r="242" spans="1:8">
      <c r="A242" s="3">
        <v>240</v>
      </c>
      <c r="B242" t="s">
        <v>5</v>
      </c>
      <c r="C242" t="s">
        <v>9825</v>
      </c>
      <c r="D242" s="47">
        <v>0.29902777777777778</v>
      </c>
      <c r="E242" s="37">
        <f t="shared" si="17"/>
        <v>0.86642599277978338</v>
      </c>
      <c r="F242" s="37">
        <f t="shared" si="18"/>
        <v>0.72758274824473435</v>
      </c>
      <c r="G242" s="11" t="str">
        <f t="shared" si="15"/>
        <v>Start group 5 for 50km</v>
      </c>
      <c r="H242" s="4" t="str">
        <f t="shared" si="16"/>
        <v>Start group 6 for 100km</v>
      </c>
    </row>
    <row r="243" spans="1:8">
      <c r="A243" s="3">
        <v>241</v>
      </c>
      <c r="B243" t="s">
        <v>678</v>
      </c>
      <c r="C243" t="s">
        <v>12607</v>
      </c>
      <c r="D243" s="47">
        <v>0.30050925925925925</v>
      </c>
      <c r="E243" s="37">
        <f t="shared" si="17"/>
        <v>0.87003610108303253</v>
      </c>
      <c r="F243" s="37">
        <f t="shared" si="18"/>
        <v>0.73614175860916087</v>
      </c>
      <c r="G243" s="11" t="str">
        <f t="shared" si="15"/>
        <v>Start group 5 for 50km</v>
      </c>
      <c r="H243" s="4" t="str">
        <f t="shared" si="16"/>
        <v>Start group 6 for 100km</v>
      </c>
    </row>
    <row r="244" spans="1:8">
      <c r="A244" s="3">
        <v>242</v>
      </c>
      <c r="B244" t="s">
        <v>12</v>
      </c>
      <c r="C244" t="s">
        <v>12608</v>
      </c>
      <c r="D244" s="47">
        <v>0.30050925925925925</v>
      </c>
      <c r="E244" s="37">
        <f t="shared" si="17"/>
        <v>0.87364620938628157</v>
      </c>
      <c r="F244" s="37">
        <f t="shared" si="18"/>
        <v>0.73614175860916087</v>
      </c>
      <c r="G244" s="11" t="str">
        <f t="shared" si="15"/>
        <v>Start group 5 for 50km</v>
      </c>
      <c r="H244" s="4" t="str">
        <f t="shared" si="16"/>
        <v>Start group 6 for 100km</v>
      </c>
    </row>
    <row r="245" spans="1:8">
      <c r="A245" s="3">
        <v>243</v>
      </c>
      <c r="B245" t="s">
        <v>44</v>
      </c>
      <c r="C245" t="s">
        <v>8238</v>
      </c>
      <c r="D245" s="47">
        <v>0.3021064814814815</v>
      </c>
      <c r="E245" s="37">
        <f t="shared" si="17"/>
        <v>0.87725631768953072</v>
      </c>
      <c r="F245" s="37">
        <f t="shared" si="18"/>
        <v>0.74536944165830832</v>
      </c>
      <c r="G245" s="11" t="str">
        <f t="shared" si="15"/>
        <v>Start group 5 for 50km</v>
      </c>
      <c r="H245" s="4" t="str">
        <f t="shared" si="16"/>
        <v>Start group 6 for 100km</v>
      </c>
    </row>
    <row r="246" spans="1:8">
      <c r="A246" s="3">
        <v>244</v>
      </c>
      <c r="B246" t="s">
        <v>210</v>
      </c>
      <c r="C246" t="s">
        <v>6025</v>
      </c>
      <c r="D246" s="47">
        <v>0.30311342592592594</v>
      </c>
      <c r="E246" s="37">
        <f t="shared" si="17"/>
        <v>0.88086642599277976</v>
      </c>
      <c r="F246" s="37">
        <f t="shared" si="18"/>
        <v>0.75118689401537952</v>
      </c>
      <c r="G246" s="11" t="str">
        <f t="shared" si="15"/>
        <v>Start group 5 for 50km</v>
      </c>
      <c r="H246" s="4" t="str">
        <f t="shared" si="16"/>
        <v>Start group 6 for 100km</v>
      </c>
    </row>
    <row r="247" spans="1:8">
      <c r="A247" s="3">
        <v>245</v>
      </c>
      <c r="B247" t="s">
        <v>65</v>
      </c>
      <c r="C247" t="s">
        <v>12480</v>
      </c>
      <c r="D247" s="47">
        <v>0.3039236111111111</v>
      </c>
      <c r="E247" s="37">
        <f t="shared" si="17"/>
        <v>0.8844765342960289</v>
      </c>
      <c r="F247" s="37">
        <f t="shared" si="18"/>
        <v>0.75586760280842513</v>
      </c>
      <c r="G247" s="11" t="str">
        <f t="shared" si="15"/>
        <v>Start group 5 for 50km</v>
      </c>
      <c r="H247" s="4" t="str">
        <f t="shared" si="16"/>
        <v>Start group 6 for 100km</v>
      </c>
    </row>
    <row r="248" spans="1:8">
      <c r="A248" s="3">
        <v>246</v>
      </c>
      <c r="B248" t="s">
        <v>4</v>
      </c>
      <c r="C248" t="s">
        <v>12609</v>
      </c>
      <c r="D248" s="47">
        <v>0.3046875</v>
      </c>
      <c r="E248" s="37">
        <f t="shared" si="17"/>
        <v>0.88808664259927794</v>
      </c>
      <c r="F248" s="37">
        <f t="shared" si="18"/>
        <v>0.76028084252758277</v>
      </c>
      <c r="G248" s="11" t="str">
        <f t="shared" si="15"/>
        <v>Start group 5 for 50km</v>
      </c>
      <c r="H248" s="4" t="str">
        <f t="shared" si="16"/>
        <v>Start group 6 for 100km</v>
      </c>
    </row>
    <row r="249" spans="1:8">
      <c r="A249" s="3">
        <v>247</v>
      </c>
      <c r="B249" t="s">
        <v>6588</v>
      </c>
      <c r="C249" t="s">
        <v>12610</v>
      </c>
      <c r="D249" s="47">
        <v>0.30527777777777781</v>
      </c>
      <c r="E249" s="37">
        <f t="shared" si="17"/>
        <v>0.89169675090252709</v>
      </c>
      <c r="F249" s="37">
        <f t="shared" si="18"/>
        <v>0.76369107321965912</v>
      </c>
      <c r="G249" s="11" t="str">
        <f t="shared" si="15"/>
        <v>Start group 5 for 50km</v>
      </c>
      <c r="H249" s="4" t="str">
        <f t="shared" si="16"/>
        <v>Start group 6 for 100km</v>
      </c>
    </row>
    <row r="250" spans="1:8">
      <c r="A250" s="3">
        <v>248</v>
      </c>
      <c r="B250" t="s">
        <v>12611</v>
      </c>
      <c r="C250" t="s">
        <v>12612</v>
      </c>
      <c r="D250" s="47">
        <v>0.30534722222222221</v>
      </c>
      <c r="E250" s="37">
        <f t="shared" si="17"/>
        <v>0.89530685920577613</v>
      </c>
      <c r="F250" s="37">
        <f t="shared" si="18"/>
        <v>0.76409227683049141</v>
      </c>
      <c r="G250" s="11" t="str">
        <f t="shared" si="15"/>
        <v>Start group 5 for 50km</v>
      </c>
      <c r="H250" s="4" t="str">
        <f t="shared" si="16"/>
        <v>Start group 6 for 100km</v>
      </c>
    </row>
    <row r="251" spans="1:8">
      <c r="A251" s="3">
        <v>249</v>
      </c>
      <c r="B251" t="s">
        <v>50</v>
      </c>
      <c r="C251" t="s">
        <v>7854</v>
      </c>
      <c r="D251" s="47">
        <v>0.30569444444444444</v>
      </c>
      <c r="E251" s="37">
        <f t="shared" si="17"/>
        <v>0.89891696750902528</v>
      </c>
      <c r="F251" s="37">
        <f t="shared" si="18"/>
        <v>0.76609829488465386</v>
      </c>
      <c r="G251" s="11" t="str">
        <f t="shared" si="15"/>
        <v>Start group 5 for 50km</v>
      </c>
      <c r="H251" s="4" t="str">
        <f t="shared" si="16"/>
        <v>Start group 6 for 100km</v>
      </c>
    </row>
    <row r="252" spans="1:8">
      <c r="A252" s="3">
        <v>250</v>
      </c>
      <c r="B252" t="s">
        <v>7151</v>
      </c>
      <c r="C252" t="s">
        <v>9834</v>
      </c>
      <c r="D252" s="47">
        <v>0.30599537037037033</v>
      </c>
      <c r="E252" s="37">
        <f t="shared" si="17"/>
        <v>0.90252707581227432</v>
      </c>
      <c r="F252" s="37">
        <f t="shared" si="18"/>
        <v>0.76783684386492812</v>
      </c>
      <c r="G252" s="11" t="str">
        <f t="shared" si="15"/>
        <v>Start group 5 for 50km</v>
      </c>
      <c r="H252" s="4" t="str">
        <f t="shared" si="16"/>
        <v>Start group 6 for 100km</v>
      </c>
    </row>
    <row r="253" spans="1:8">
      <c r="A253" s="3">
        <v>251</v>
      </c>
      <c r="B253" t="s">
        <v>40</v>
      </c>
      <c r="C253" t="s">
        <v>9759</v>
      </c>
      <c r="D253" s="47">
        <v>0.30703703703703705</v>
      </c>
      <c r="E253" s="37">
        <f t="shared" si="17"/>
        <v>0.90613718411552346</v>
      </c>
      <c r="F253" s="37">
        <f t="shared" si="18"/>
        <v>0.77385489802741558</v>
      </c>
      <c r="G253" s="11" t="str">
        <f t="shared" si="15"/>
        <v>Start group 5 for 50km</v>
      </c>
      <c r="H253" s="4" t="str">
        <f t="shared" si="16"/>
        <v>Start group 6 for 100km</v>
      </c>
    </row>
    <row r="254" spans="1:8">
      <c r="A254" s="3">
        <v>252</v>
      </c>
      <c r="B254" t="s">
        <v>318</v>
      </c>
      <c r="C254" t="s">
        <v>12613</v>
      </c>
      <c r="D254" s="47">
        <v>0.30767361111111108</v>
      </c>
      <c r="E254" s="37">
        <f t="shared" si="17"/>
        <v>0.90974729241877261</v>
      </c>
      <c r="F254" s="37">
        <f t="shared" si="18"/>
        <v>0.77753259779338013</v>
      </c>
      <c r="G254" s="11" t="str">
        <f t="shared" si="15"/>
        <v>Start group 5 for 50km</v>
      </c>
      <c r="H254" s="4" t="str">
        <f t="shared" si="16"/>
        <v>Start group 6 for 100km</v>
      </c>
    </row>
    <row r="255" spans="1:8">
      <c r="A255" s="3">
        <v>253</v>
      </c>
      <c r="B255" t="s">
        <v>15</v>
      </c>
      <c r="C255" t="s">
        <v>10130</v>
      </c>
      <c r="D255" s="47">
        <v>0.30793981481481481</v>
      </c>
      <c r="E255" s="37">
        <f t="shared" si="17"/>
        <v>0.91335740072202165</v>
      </c>
      <c r="F255" s="37">
        <f t="shared" si="18"/>
        <v>0.77907054496823802</v>
      </c>
      <c r="G255" s="11" t="str">
        <f t="shared" si="15"/>
        <v>Start group 5 for 50km</v>
      </c>
      <c r="H255" s="4" t="str">
        <f t="shared" si="16"/>
        <v>Start group 6 for 100km</v>
      </c>
    </row>
    <row r="256" spans="1:8">
      <c r="A256" s="3">
        <v>254</v>
      </c>
      <c r="B256" t="s">
        <v>16</v>
      </c>
      <c r="C256" t="s">
        <v>8010</v>
      </c>
      <c r="D256" s="47">
        <v>0.30925925925925929</v>
      </c>
      <c r="E256" s="37">
        <f t="shared" si="17"/>
        <v>0.9169675090252708</v>
      </c>
      <c r="F256" s="37">
        <f t="shared" si="18"/>
        <v>0.78669341357405542</v>
      </c>
      <c r="G256" s="11" t="str">
        <f t="shared" si="15"/>
        <v>Start group 5 for 50km</v>
      </c>
      <c r="H256" s="4" t="str">
        <f t="shared" si="16"/>
        <v>Start group 6 for 100km</v>
      </c>
    </row>
    <row r="257" spans="1:8">
      <c r="A257" s="3">
        <v>255</v>
      </c>
      <c r="B257" t="s">
        <v>294</v>
      </c>
      <c r="C257" t="s">
        <v>7559</v>
      </c>
      <c r="D257" s="47">
        <v>0.30931712962962959</v>
      </c>
      <c r="E257" s="37">
        <f t="shared" si="17"/>
        <v>0.92057761732851984</v>
      </c>
      <c r="F257" s="37">
        <f t="shared" si="18"/>
        <v>0.787027749916416</v>
      </c>
      <c r="G257" s="11" t="str">
        <f t="shared" si="15"/>
        <v>Start group 5 for 50km</v>
      </c>
      <c r="H257" s="4" t="str">
        <f t="shared" si="16"/>
        <v>Start group 6 for 100km</v>
      </c>
    </row>
    <row r="258" spans="1:8">
      <c r="A258" s="3">
        <v>256</v>
      </c>
      <c r="B258" t="s">
        <v>198</v>
      </c>
      <c r="C258" t="s">
        <v>5684</v>
      </c>
      <c r="D258" s="47">
        <v>0.31047453703703703</v>
      </c>
      <c r="E258" s="37">
        <f t="shared" si="17"/>
        <v>0.92418772563176899</v>
      </c>
      <c r="F258" s="37">
        <f t="shared" si="18"/>
        <v>0.79371447676362417</v>
      </c>
      <c r="G258" s="11" t="str">
        <f t="shared" si="15"/>
        <v>Start group 5 for 50km</v>
      </c>
      <c r="H258" s="4" t="str">
        <f t="shared" si="16"/>
        <v>Start group 6 for 100km</v>
      </c>
    </row>
    <row r="259" spans="1:8">
      <c r="A259" s="3">
        <v>257</v>
      </c>
      <c r="B259" t="s">
        <v>14</v>
      </c>
      <c r="C259" t="s">
        <v>12542</v>
      </c>
      <c r="D259" s="47">
        <v>0.31121527777777774</v>
      </c>
      <c r="E259" s="37">
        <f t="shared" si="17"/>
        <v>0.92779783393501802</v>
      </c>
      <c r="F259" s="37">
        <f t="shared" si="18"/>
        <v>0.79799398194583737</v>
      </c>
      <c r="G259" s="11" t="str">
        <f t="shared" si="15"/>
        <v>Start group 5 for 50km</v>
      </c>
      <c r="H259" s="4" t="str">
        <f t="shared" si="16"/>
        <v>Start group 6 for 100km</v>
      </c>
    </row>
    <row r="260" spans="1:8">
      <c r="A260" s="3">
        <v>258</v>
      </c>
      <c r="B260" t="s">
        <v>607</v>
      </c>
      <c r="C260" t="s">
        <v>5958</v>
      </c>
      <c r="D260" s="47">
        <v>0.31559027777777776</v>
      </c>
      <c r="E260" s="37">
        <f t="shared" si="17"/>
        <v>0.93140794223826717</v>
      </c>
      <c r="F260" s="37">
        <f t="shared" si="18"/>
        <v>0.82326980942828476</v>
      </c>
      <c r="G260" s="11" t="str">
        <f t="shared" ref="G260:G279" si="19">"Start group "&amp;IF(F260&lt;=32%,1,IF(F260&lt;=42%,2,IF(F260&lt;=53%,3,IF(F260&lt;=65%,4,IF(F260&lt;=87%,5,6)))))&amp;" for 50km"</f>
        <v>Start group 5 for 50km</v>
      </c>
      <c r="H260" s="4" t="str">
        <f t="shared" ref="H260:H279" si="20">"Start group "&amp;IF(F260&lt;=23%,1,IF(F260&lt;=36%,2,IF(F260&lt;=46%,3,IF(F260&lt;=55%,4,IF(F260&lt;=72%,5,6)))))&amp;" for 100km"</f>
        <v>Start group 6 for 100km</v>
      </c>
    </row>
    <row r="261" spans="1:8">
      <c r="A261" s="3">
        <v>259</v>
      </c>
      <c r="B261" t="s">
        <v>122</v>
      </c>
      <c r="C261" t="s">
        <v>12614</v>
      </c>
      <c r="D261" s="47">
        <v>0.31945601851851851</v>
      </c>
      <c r="E261" s="37">
        <f t="shared" si="17"/>
        <v>0.93501805054151621</v>
      </c>
      <c r="F261" s="37">
        <f t="shared" si="18"/>
        <v>0.84560347709796047</v>
      </c>
      <c r="G261" s="11" t="str">
        <f t="shared" si="19"/>
        <v>Start group 5 for 50km</v>
      </c>
      <c r="H261" s="4" t="str">
        <f t="shared" si="20"/>
        <v>Start group 6 for 100km</v>
      </c>
    </row>
    <row r="262" spans="1:8">
      <c r="A262" s="3">
        <v>260</v>
      </c>
      <c r="B262" t="s">
        <v>31</v>
      </c>
      <c r="C262" t="s">
        <v>9762</v>
      </c>
      <c r="D262" s="47">
        <v>0.32087962962962963</v>
      </c>
      <c r="E262" s="37">
        <f t="shared" si="17"/>
        <v>0.93862815884476536</v>
      </c>
      <c r="F262" s="37">
        <f t="shared" si="18"/>
        <v>0.85382815112002675</v>
      </c>
      <c r="G262" s="11" t="str">
        <f t="shared" si="19"/>
        <v>Start group 5 for 50km</v>
      </c>
      <c r="H262" s="4" t="str">
        <f t="shared" si="20"/>
        <v>Start group 6 for 100km</v>
      </c>
    </row>
    <row r="263" spans="1:8">
      <c r="A263" s="3">
        <v>261</v>
      </c>
      <c r="B263" t="s">
        <v>31</v>
      </c>
      <c r="C263" t="s">
        <v>12615</v>
      </c>
      <c r="D263" s="47">
        <v>0.32261574074074073</v>
      </c>
      <c r="E263" s="37">
        <f t="shared" si="17"/>
        <v>0.9422382671480144</v>
      </c>
      <c r="F263" s="37">
        <f t="shared" si="18"/>
        <v>0.86385824139083922</v>
      </c>
      <c r="G263" s="11" t="str">
        <f t="shared" si="19"/>
        <v>Start group 5 for 50km</v>
      </c>
      <c r="H263" s="4" t="str">
        <f t="shared" si="20"/>
        <v>Start group 6 for 100km</v>
      </c>
    </row>
    <row r="264" spans="1:8">
      <c r="A264" s="3">
        <v>262</v>
      </c>
      <c r="B264" t="s">
        <v>28</v>
      </c>
      <c r="C264" t="s">
        <v>7502</v>
      </c>
      <c r="D264" s="47">
        <v>0.32261574074074073</v>
      </c>
      <c r="E264" s="37">
        <f t="shared" si="17"/>
        <v>0.94584837545126355</v>
      </c>
      <c r="F264" s="37">
        <f t="shared" si="18"/>
        <v>0.86385824139083922</v>
      </c>
      <c r="G264" s="11" t="str">
        <f t="shared" si="19"/>
        <v>Start group 5 for 50km</v>
      </c>
      <c r="H264" s="4" t="str">
        <f t="shared" si="20"/>
        <v>Start group 6 for 100km</v>
      </c>
    </row>
    <row r="265" spans="1:8">
      <c r="A265" s="3">
        <v>263</v>
      </c>
      <c r="B265" t="s">
        <v>11</v>
      </c>
      <c r="C265" t="s">
        <v>9440</v>
      </c>
      <c r="D265" s="47">
        <v>0.3253819444444444</v>
      </c>
      <c r="E265" s="37">
        <f t="shared" si="17"/>
        <v>0.94945848375451258</v>
      </c>
      <c r="F265" s="37">
        <f t="shared" si="18"/>
        <v>0.879839518555667</v>
      </c>
      <c r="G265" s="11" t="str">
        <f t="shared" si="19"/>
        <v>Start group 6 for 50km</v>
      </c>
      <c r="H265" s="4" t="str">
        <f t="shared" si="20"/>
        <v>Start group 6 for 100km</v>
      </c>
    </row>
    <row r="266" spans="1:8">
      <c r="A266" s="3">
        <v>264</v>
      </c>
      <c r="B266" t="s">
        <v>26</v>
      </c>
      <c r="C266" t="s">
        <v>5996</v>
      </c>
      <c r="D266" s="47">
        <v>0.32561342592592596</v>
      </c>
      <c r="E266" s="37">
        <f t="shared" si="17"/>
        <v>0.95306859205776173</v>
      </c>
      <c r="F266" s="37">
        <f t="shared" si="18"/>
        <v>0.88117686392510863</v>
      </c>
      <c r="G266" s="11" t="str">
        <f t="shared" si="19"/>
        <v>Start group 6 for 50km</v>
      </c>
      <c r="H266" s="4" t="str">
        <f t="shared" si="20"/>
        <v>Start group 6 for 100km</v>
      </c>
    </row>
    <row r="267" spans="1:8">
      <c r="A267" s="3">
        <v>265</v>
      </c>
      <c r="B267" t="s">
        <v>52</v>
      </c>
      <c r="C267" t="s">
        <v>10155</v>
      </c>
      <c r="D267" s="47">
        <v>0.32563657407407409</v>
      </c>
      <c r="E267" s="37">
        <f t="shared" si="17"/>
        <v>0.95667870036101088</v>
      </c>
      <c r="F267" s="37">
        <f t="shared" si="18"/>
        <v>0.88131059846205295</v>
      </c>
      <c r="G267" s="11" t="str">
        <f t="shared" si="19"/>
        <v>Start group 6 for 50km</v>
      </c>
      <c r="H267" s="4" t="str">
        <f t="shared" si="20"/>
        <v>Start group 6 for 100km</v>
      </c>
    </row>
    <row r="268" spans="1:8">
      <c r="A268" s="3">
        <v>266</v>
      </c>
      <c r="B268" t="s">
        <v>609</v>
      </c>
      <c r="C268" t="s">
        <v>9854</v>
      </c>
      <c r="D268" s="47">
        <v>0.32667824074074076</v>
      </c>
      <c r="E268" s="37">
        <f t="shared" si="17"/>
        <v>0.96028880866425992</v>
      </c>
      <c r="F268" s="37">
        <f t="shared" si="18"/>
        <v>0.88732865262454041</v>
      </c>
      <c r="G268" s="11" t="str">
        <f t="shared" si="19"/>
        <v>Start group 6 for 50km</v>
      </c>
      <c r="H268" s="4" t="str">
        <f t="shared" si="20"/>
        <v>Start group 6 for 100km</v>
      </c>
    </row>
    <row r="269" spans="1:8">
      <c r="A269" s="3">
        <v>267</v>
      </c>
      <c r="B269" t="s">
        <v>41</v>
      </c>
      <c r="C269" t="s">
        <v>12616</v>
      </c>
      <c r="D269" s="47">
        <v>0.32976851851851852</v>
      </c>
      <c r="E269" s="37">
        <f t="shared" si="17"/>
        <v>0.96389891696750907</v>
      </c>
      <c r="F269" s="37">
        <f t="shared" si="18"/>
        <v>0.90518221330658644</v>
      </c>
      <c r="G269" s="11" t="str">
        <f t="shared" si="19"/>
        <v>Start group 6 for 50km</v>
      </c>
      <c r="H269" s="4" t="str">
        <f t="shared" si="20"/>
        <v>Start group 6 for 100km</v>
      </c>
    </row>
    <row r="270" spans="1:8">
      <c r="A270" s="3">
        <v>268</v>
      </c>
      <c r="B270" t="s">
        <v>99</v>
      </c>
      <c r="C270" t="s">
        <v>12617</v>
      </c>
      <c r="D270" s="47">
        <v>0.33328703703703705</v>
      </c>
      <c r="E270" s="37">
        <f t="shared" si="17"/>
        <v>0.96750902527075811</v>
      </c>
      <c r="F270" s="37">
        <f t="shared" si="18"/>
        <v>0.92550986292209969</v>
      </c>
      <c r="G270" s="11" t="str">
        <f t="shared" si="19"/>
        <v>Start group 6 for 50km</v>
      </c>
      <c r="H270" s="4" t="str">
        <f t="shared" si="20"/>
        <v>Start group 6 for 100km</v>
      </c>
    </row>
    <row r="271" spans="1:8">
      <c r="A271" s="3">
        <v>269</v>
      </c>
      <c r="B271" t="s">
        <v>81</v>
      </c>
      <c r="C271" t="s">
        <v>8284</v>
      </c>
      <c r="D271" s="47">
        <v>0.33361111111111108</v>
      </c>
      <c r="E271" s="37">
        <f t="shared" si="17"/>
        <v>0.97111913357400725</v>
      </c>
      <c r="F271" s="37">
        <f t="shared" si="18"/>
        <v>0.92738214643931782</v>
      </c>
      <c r="G271" s="11" t="str">
        <f t="shared" si="19"/>
        <v>Start group 6 for 50km</v>
      </c>
      <c r="H271" s="4" t="str">
        <f t="shared" si="20"/>
        <v>Start group 6 for 100km</v>
      </c>
    </row>
    <row r="272" spans="1:8">
      <c r="A272" s="3">
        <v>270</v>
      </c>
      <c r="B272" t="s">
        <v>108</v>
      </c>
      <c r="C272" t="s">
        <v>7736</v>
      </c>
      <c r="D272" s="47">
        <v>0.3344212962962963</v>
      </c>
      <c r="E272" s="37">
        <f t="shared" si="17"/>
        <v>0.97472924187725629</v>
      </c>
      <c r="F272" s="37">
        <f t="shared" si="18"/>
        <v>0.93206285523236376</v>
      </c>
      <c r="G272" s="11" t="str">
        <f t="shared" si="19"/>
        <v>Start group 6 for 50km</v>
      </c>
      <c r="H272" s="4" t="str">
        <f t="shared" si="20"/>
        <v>Start group 6 for 100km</v>
      </c>
    </row>
    <row r="273" spans="1:8">
      <c r="A273" s="3">
        <v>271</v>
      </c>
      <c r="B273" t="s">
        <v>135</v>
      </c>
      <c r="C273" t="s">
        <v>12526</v>
      </c>
      <c r="D273" s="47">
        <v>0.33453703703703702</v>
      </c>
      <c r="E273" s="37">
        <f t="shared" si="17"/>
        <v>0.97833935018050544</v>
      </c>
      <c r="F273" s="37">
        <f t="shared" si="18"/>
        <v>0.93273152791708469</v>
      </c>
      <c r="G273" s="11" t="str">
        <f t="shared" si="19"/>
        <v>Start group 6 for 50km</v>
      </c>
      <c r="H273" s="4" t="str">
        <f t="shared" si="20"/>
        <v>Start group 6 for 100km</v>
      </c>
    </row>
    <row r="274" spans="1:8">
      <c r="A274" s="3">
        <v>272</v>
      </c>
      <c r="B274" t="s">
        <v>97</v>
      </c>
      <c r="C274" t="s">
        <v>7193</v>
      </c>
      <c r="D274" s="47">
        <v>0.34168981481481481</v>
      </c>
      <c r="E274" s="37">
        <f t="shared" si="17"/>
        <v>0.98194945848375448</v>
      </c>
      <c r="F274" s="37">
        <f t="shared" si="18"/>
        <v>0.97405549983283191</v>
      </c>
      <c r="G274" s="11" t="str">
        <f t="shared" si="19"/>
        <v>Start group 6 for 50km</v>
      </c>
      <c r="H274" s="4" t="str">
        <f t="shared" si="20"/>
        <v>Start group 6 for 100km</v>
      </c>
    </row>
    <row r="275" spans="1:8">
      <c r="A275" s="3">
        <v>273</v>
      </c>
      <c r="B275" t="s">
        <v>7883</v>
      </c>
      <c r="C275" t="s">
        <v>7884</v>
      </c>
      <c r="D275" s="47">
        <v>0.34224537037037034</v>
      </c>
      <c r="E275" s="37">
        <f t="shared" si="17"/>
        <v>0.98555956678700363</v>
      </c>
      <c r="F275" s="37">
        <f t="shared" si="18"/>
        <v>0.97726512871949178</v>
      </c>
      <c r="G275" s="11" t="str">
        <f t="shared" si="19"/>
        <v>Start group 6 for 50km</v>
      </c>
      <c r="H275" s="4" t="str">
        <f t="shared" si="20"/>
        <v>Start group 6 for 100km</v>
      </c>
    </row>
    <row r="276" spans="1:8">
      <c r="A276" s="3">
        <v>274</v>
      </c>
      <c r="B276" t="s">
        <v>81</v>
      </c>
      <c r="C276" t="s">
        <v>9823</v>
      </c>
      <c r="D276" s="47">
        <v>0.34390046296296295</v>
      </c>
      <c r="E276" s="37">
        <f t="shared" ref="E276:E279" si="21">A276/277</f>
        <v>0.98916967509025266</v>
      </c>
      <c r="F276" s="37">
        <f t="shared" ref="F276:F279" si="22">((HOUR(D276)*60+MINUTE(D276)+SECOND(D276)/60)-(HOUR($D$3)*60+MINUTE($D$3)+SECOND($D$3)/60))/(HOUR($D$3)*60+MINUTE($D$3)+SECOND($D$3)/60)</f>
        <v>0.98682714811099959</v>
      </c>
      <c r="G276" s="11" t="str">
        <f t="shared" si="19"/>
        <v>Start group 6 for 50km</v>
      </c>
      <c r="H276" s="4" t="str">
        <f t="shared" si="20"/>
        <v>Start group 6 for 100km</v>
      </c>
    </row>
    <row r="277" spans="1:8">
      <c r="A277" s="3">
        <v>275</v>
      </c>
      <c r="B277" t="s">
        <v>2188</v>
      </c>
      <c r="C277" t="s">
        <v>12618</v>
      </c>
      <c r="D277" s="47">
        <v>0.34631944444444446</v>
      </c>
      <c r="E277" s="37">
        <f t="shared" si="21"/>
        <v>0.99277978339350181</v>
      </c>
      <c r="F277" s="37">
        <f t="shared" si="22"/>
        <v>1.000802407221665</v>
      </c>
      <c r="G277" s="11" t="str">
        <f t="shared" si="19"/>
        <v>Start group 6 for 50km</v>
      </c>
      <c r="H277" s="4" t="str">
        <f t="shared" si="20"/>
        <v>Start group 6 for 100km</v>
      </c>
    </row>
    <row r="278" spans="1:8">
      <c r="A278" s="3">
        <v>276</v>
      </c>
      <c r="B278" t="s">
        <v>15</v>
      </c>
      <c r="C278" t="s">
        <v>12619</v>
      </c>
      <c r="D278" s="47">
        <v>0.3658912037037037</v>
      </c>
      <c r="E278" s="37">
        <f t="shared" si="21"/>
        <v>0.99638989169675085</v>
      </c>
      <c r="F278" s="37">
        <f t="shared" si="22"/>
        <v>1.1138749582079572</v>
      </c>
      <c r="G278" s="11" t="str">
        <f t="shared" si="19"/>
        <v>Start group 6 for 50km</v>
      </c>
      <c r="H278" s="4" t="str">
        <f t="shared" si="20"/>
        <v>Start group 6 for 100km</v>
      </c>
    </row>
    <row r="279" spans="1:8">
      <c r="A279" s="3">
        <v>277</v>
      </c>
      <c r="B279" t="s">
        <v>281</v>
      </c>
      <c r="C279" t="s">
        <v>7289</v>
      </c>
      <c r="D279" s="47">
        <v>0.36716435185185187</v>
      </c>
      <c r="E279" s="37">
        <f t="shared" si="21"/>
        <v>1</v>
      </c>
      <c r="F279" s="37">
        <f t="shared" si="22"/>
        <v>1.1212303577398866</v>
      </c>
      <c r="G279" s="11" t="str">
        <f t="shared" si="19"/>
        <v>Start group 6 for 50km</v>
      </c>
      <c r="H279" s="4" t="str">
        <f t="shared" si="20"/>
        <v>Start group 6 for 100km</v>
      </c>
    </row>
    <row r="280" spans="1:8">
      <c r="A280" s="3" t="s">
        <v>76</v>
      </c>
      <c r="B280" t="s">
        <v>28</v>
      </c>
      <c r="C280" t="s">
        <v>9408</v>
      </c>
      <c r="D280" s="47"/>
    </row>
    <row r="281" spans="1:8">
      <c r="A281" s="3" t="s">
        <v>76</v>
      </c>
      <c r="B281" t="s">
        <v>319</v>
      </c>
      <c r="C281" t="s">
        <v>9420</v>
      </c>
      <c r="D281" s="47"/>
    </row>
    <row r="282" spans="1:8">
      <c r="A282" s="3" t="s">
        <v>76</v>
      </c>
      <c r="B282" t="s">
        <v>801</v>
      </c>
      <c r="C282" t="s">
        <v>6112</v>
      </c>
      <c r="D282" s="47"/>
    </row>
    <row r="283" spans="1:8">
      <c r="A283" s="3" t="s">
        <v>76</v>
      </c>
      <c r="B283" t="s">
        <v>2102</v>
      </c>
      <c r="C283" t="s">
        <v>7294</v>
      </c>
      <c r="D283" s="47"/>
    </row>
    <row r="284" spans="1:8">
      <c r="A284" s="3" t="s">
        <v>76</v>
      </c>
      <c r="B284" t="s">
        <v>14</v>
      </c>
      <c r="C284" t="s">
        <v>9409</v>
      </c>
      <c r="D284" s="47"/>
    </row>
    <row r="285" spans="1:8">
      <c r="A285" s="3" t="s">
        <v>76</v>
      </c>
      <c r="B285" t="s">
        <v>72</v>
      </c>
      <c r="C285" t="s">
        <v>9581</v>
      </c>
      <c r="D285" s="47"/>
    </row>
    <row r="286" spans="1:8">
      <c r="A286" s="3" t="s">
        <v>76</v>
      </c>
      <c r="B286" t="s">
        <v>22</v>
      </c>
      <c r="C286" t="s">
        <v>5712</v>
      </c>
      <c r="D286" s="47"/>
    </row>
    <row r="287" spans="1:8">
      <c r="A287" s="3" t="s">
        <v>76</v>
      </c>
      <c r="B287" t="s">
        <v>64</v>
      </c>
      <c r="C287" t="s">
        <v>7510</v>
      </c>
      <c r="D287" s="47"/>
    </row>
    <row r="288" spans="1:8">
      <c r="A288" s="3" t="s">
        <v>76</v>
      </c>
      <c r="B288" t="s">
        <v>166</v>
      </c>
      <c r="C288" t="s">
        <v>7868</v>
      </c>
      <c r="D288" s="47"/>
    </row>
    <row r="289" spans="1:4">
      <c r="A289" s="3" t="s">
        <v>76</v>
      </c>
      <c r="B289" t="s">
        <v>15</v>
      </c>
      <c r="C289" t="s">
        <v>7606</v>
      </c>
      <c r="D289" s="47"/>
    </row>
    <row r="290" spans="1:4">
      <c r="A290" s="3" t="s">
        <v>76</v>
      </c>
      <c r="B290" t="s">
        <v>319</v>
      </c>
      <c r="C290" t="s">
        <v>9880</v>
      </c>
      <c r="D290" s="47"/>
    </row>
    <row r="291" spans="1:4">
      <c r="A291" s="3" t="s">
        <v>76</v>
      </c>
      <c r="B291" t="s">
        <v>10867</v>
      </c>
      <c r="C291" t="s">
        <v>12620</v>
      </c>
      <c r="D291" s="47"/>
    </row>
    <row r="292" spans="1:4">
      <c r="A292" s="3" t="s">
        <v>76</v>
      </c>
      <c r="B292" t="s">
        <v>132</v>
      </c>
      <c r="C292" t="s">
        <v>5753</v>
      </c>
      <c r="D292" s="47"/>
    </row>
    <row r="293" spans="1:4">
      <c r="A293" s="3" t="s">
        <v>76</v>
      </c>
      <c r="B293" t="s">
        <v>178</v>
      </c>
      <c r="C293" t="s">
        <v>5933</v>
      </c>
      <c r="D293" s="47"/>
    </row>
    <row r="294" spans="1:4">
      <c r="A294" s="3" t="s">
        <v>76</v>
      </c>
      <c r="B294" t="s">
        <v>80</v>
      </c>
      <c r="C294" t="s">
        <v>9646</v>
      </c>
      <c r="D294" s="47"/>
    </row>
    <row r="295" spans="1:4">
      <c r="A295" s="3" t="s">
        <v>76</v>
      </c>
      <c r="B295" t="s">
        <v>33</v>
      </c>
      <c r="C295" t="s">
        <v>9667</v>
      </c>
      <c r="D295" s="47"/>
    </row>
    <row r="296" spans="1:4">
      <c r="A296" s="3" t="s">
        <v>76</v>
      </c>
      <c r="B296" t="s">
        <v>38</v>
      </c>
      <c r="C296" t="s">
        <v>12621</v>
      </c>
      <c r="D296" s="47"/>
    </row>
    <row r="297" spans="1:4">
      <c r="A297" s="3" t="s">
        <v>76</v>
      </c>
      <c r="B297" t="s">
        <v>166</v>
      </c>
      <c r="C297" t="s">
        <v>9922</v>
      </c>
      <c r="D297" s="47"/>
    </row>
    <row r="298" spans="1:4">
      <c r="A298" s="3" t="s">
        <v>76</v>
      </c>
      <c r="B298" t="s">
        <v>18</v>
      </c>
      <c r="C298" t="s">
        <v>9431</v>
      </c>
      <c r="D298" s="47"/>
    </row>
    <row r="299" spans="1:4">
      <c r="A299" s="3" t="s">
        <v>76</v>
      </c>
      <c r="B299" t="s">
        <v>12622</v>
      </c>
      <c r="C299" t="s">
        <v>12623</v>
      </c>
      <c r="D299" s="47"/>
    </row>
    <row r="300" spans="1:4">
      <c r="A300" s="3" t="s">
        <v>76</v>
      </c>
      <c r="B300" t="s">
        <v>100</v>
      </c>
      <c r="C300" t="s">
        <v>12624</v>
      </c>
      <c r="D300" s="47"/>
    </row>
    <row r="301" spans="1:4">
      <c r="A301" s="3" t="s">
        <v>76</v>
      </c>
      <c r="B301" t="s">
        <v>205</v>
      </c>
      <c r="C301" t="s">
        <v>12625</v>
      </c>
      <c r="D301" s="47"/>
    </row>
    <row r="302" spans="1:4">
      <c r="A302" s="3" t="s">
        <v>76</v>
      </c>
      <c r="B302" t="s">
        <v>7</v>
      </c>
      <c r="C302" t="s">
        <v>8284</v>
      </c>
      <c r="D302" s="47"/>
    </row>
    <row r="303" spans="1:4">
      <c r="A303" s="3" t="s">
        <v>76</v>
      </c>
      <c r="B303" t="s">
        <v>2</v>
      </c>
      <c r="C303" t="s">
        <v>5694</v>
      </c>
      <c r="D303" s="47"/>
    </row>
    <row r="304" spans="1:4">
      <c r="A304" s="3" t="s">
        <v>76</v>
      </c>
      <c r="B304" t="s">
        <v>439</v>
      </c>
      <c r="C304" t="s">
        <v>10685</v>
      </c>
      <c r="D304" s="47"/>
    </row>
    <row r="305" spans="1:4">
      <c r="A305" s="3" t="s">
        <v>76</v>
      </c>
      <c r="B305" t="s">
        <v>210</v>
      </c>
      <c r="C305" t="s">
        <v>10067</v>
      </c>
      <c r="D305" s="47"/>
    </row>
  </sheetData>
  <sortState ref="A1:K314">
    <sortCondition ref="D1:D314"/>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workbookViewId="0"/>
  </sheetViews>
  <sheetFormatPr baseColWidth="10" defaultRowHeight="15" x14ac:dyDescent="0"/>
  <cols>
    <col min="1" max="1" width="10.83203125" style="3"/>
    <col min="3" max="3" width="18.5" bestFit="1" customWidth="1"/>
    <col min="5" max="5" width="13" customWidth="1"/>
    <col min="6" max="6" width="16" customWidth="1"/>
    <col min="7" max="7" width="24.6640625" customWidth="1"/>
    <col min="8" max="8" width="26.5" style="1" customWidth="1"/>
  </cols>
  <sheetData>
    <row r="1" spans="1:8" ht="36" customHeight="1">
      <c r="A1" s="110" t="s">
        <v>12553</v>
      </c>
      <c r="G1" s="137" t="s">
        <v>14561</v>
      </c>
      <c r="H1" s="137"/>
    </row>
    <row r="2" spans="1:8" s="12" customFormat="1" ht="45">
      <c r="A2" s="34" t="s">
        <v>75</v>
      </c>
      <c r="B2" s="13" t="s">
        <v>74</v>
      </c>
      <c r="C2" s="33" t="s">
        <v>180</v>
      </c>
      <c r="D2" s="13" t="s">
        <v>764</v>
      </c>
      <c r="E2" s="34" t="s">
        <v>1499</v>
      </c>
      <c r="F2" s="38" t="s">
        <v>1500</v>
      </c>
      <c r="G2" s="100" t="s">
        <v>14563</v>
      </c>
      <c r="H2" s="100" t="s">
        <v>14562</v>
      </c>
    </row>
    <row r="3" spans="1:8">
      <c r="A3" s="4">
        <v>1</v>
      </c>
      <c r="B3" s="5" t="s">
        <v>1099</v>
      </c>
      <c r="C3" s="5" t="s">
        <v>6025</v>
      </c>
      <c r="D3" s="30">
        <v>0.16842592592592595</v>
      </c>
      <c r="E3" s="37">
        <f>A3/220</f>
        <v>4.5454545454545452E-3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4">
        <v>2</v>
      </c>
      <c r="B4" s="5" t="s">
        <v>133</v>
      </c>
      <c r="C4" s="5" t="s">
        <v>5846</v>
      </c>
      <c r="D4" s="30">
        <v>0.16865740740740742</v>
      </c>
      <c r="E4" s="37">
        <f t="shared" ref="E4:E67" si="1">A4/220</f>
        <v>9.0909090909090905E-3</v>
      </c>
      <c r="F4" s="37">
        <f t="shared" ref="F4:F67" si="2">((HOUR(D4)*60+MINUTE(D4)+SECOND(D4)/60)-(HOUR($D$3)*60+MINUTE($D$3)+SECOND($D$3)/60))/(HOUR($D$3)*60+MINUTE($D$3)+SECOND($D$3)/60)</f>
        <v>1.3743815283122985E-3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4">
        <v>3</v>
      </c>
      <c r="B5" s="5" t="s">
        <v>41</v>
      </c>
      <c r="C5" s="5" t="s">
        <v>9406</v>
      </c>
      <c r="D5" s="30">
        <v>0.16866898148148149</v>
      </c>
      <c r="E5" s="37">
        <f t="shared" si="1"/>
        <v>1.3636363636363636E-2</v>
      </c>
      <c r="F5" s="37">
        <f t="shared" si="2"/>
        <v>1.4431006047278491E-3</v>
      </c>
      <c r="G5" s="11" t="str">
        <f t="shared" si="3"/>
        <v>Start group 1 for 50km</v>
      </c>
      <c r="H5" s="4" t="str">
        <f t="shared" si="4"/>
        <v>Start group 1 for 100km</v>
      </c>
    </row>
    <row r="6" spans="1:8">
      <c r="A6" s="4">
        <v>4</v>
      </c>
      <c r="B6" s="5" t="s">
        <v>131</v>
      </c>
      <c r="C6" s="5" t="s">
        <v>9413</v>
      </c>
      <c r="D6" s="30">
        <v>0.16866898148148149</v>
      </c>
      <c r="E6" s="37">
        <f t="shared" si="1"/>
        <v>1.8181818181818181E-2</v>
      </c>
      <c r="F6" s="37">
        <f t="shared" si="2"/>
        <v>1.4431006047278491E-3</v>
      </c>
      <c r="G6" s="11" t="str">
        <f t="shared" si="3"/>
        <v>Start group 1 for 50km</v>
      </c>
      <c r="H6" s="4" t="str">
        <f t="shared" si="4"/>
        <v>Start group 1 for 100km</v>
      </c>
    </row>
    <row r="7" spans="1:8">
      <c r="A7" s="4">
        <v>5</v>
      </c>
      <c r="B7" s="5" t="s">
        <v>12473</v>
      </c>
      <c r="C7" s="5" t="s">
        <v>10529</v>
      </c>
      <c r="D7" s="30">
        <v>0.16868055555555553</v>
      </c>
      <c r="E7" s="37">
        <f t="shared" si="1"/>
        <v>2.2727272727272728E-2</v>
      </c>
      <c r="F7" s="37">
        <f t="shared" si="2"/>
        <v>1.5118196811435168E-3</v>
      </c>
      <c r="G7" s="11" t="str">
        <f t="shared" si="3"/>
        <v>Start group 1 for 50km</v>
      </c>
      <c r="H7" s="4" t="str">
        <f t="shared" si="4"/>
        <v>Start group 1 for 100km</v>
      </c>
    </row>
    <row r="8" spans="1:8">
      <c r="A8" s="4">
        <v>6</v>
      </c>
      <c r="B8" s="5" t="s">
        <v>71</v>
      </c>
      <c r="C8" s="5" t="s">
        <v>6105</v>
      </c>
      <c r="D8" s="30">
        <v>0.16868055555555553</v>
      </c>
      <c r="E8" s="37">
        <f t="shared" si="1"/>
        <v>2.7272727272727271E-2</v>
      </c>
      <c r="F8" s="37">
        <f t="shared" si="2"/>
        <v>1.5118196811435168E-3</v>
      </c>
      <c r="G8" s="11" t="str">
        <f t="shared" si="3"/>
        <v>Start group 1 for 50km</v>
      </c>
      <c r="H8" s="4" t="str">
        <f t="shared" si="4"/>
        <v>Start group 1 for 100km</v>
      </c>
    </row>
    <row r="9" spans="1:8">
      <c r="A9" s="4">
        <v>7</v>
      </c>
      <c r="B9" s="5" t="s">
        <v>82</v>
      </c>
      <c r="C9" s="5" t="s">
        <v>6103</v>
      </c>
      <c r="D9" s="30">
        <v>0.1713773148148148</v>
      </c>
      <c r="E9" s="37">
        <f t="shared" si="1"/>
        <v>3.1818181818181815E-2</v>
      </c>
      <c r="F9" s="37">
        <f t="shared" si="2"/>
        <v>1.7523364485981307E-2</v>
      </c>
      <c r="G9" s="11" t="str">
        <f t="shared" si="3"/>
        <v>Start group 1 for 50km</v>
      </c>
      <c r="H9" s="4" t="str">
        <f t="shared" si="4"/>
        <v>Start group 1 for 100km</v>
      </c>
    </row>
    <row r="10" spans="1:8">
      <c r="A10" s="4">
        <v>8</v>
      </c>
      <c r="B10" s="5" t="s">
        <v>80</v>
      </c>
      <c r="C10" s="5" t="s">
        <v>6106</v>
      </c>
      <c r="D10" s="30">
        <v>0.17498842592592592</v>
      </c>
      <c r="E10" s="37">
        <f t="shared" si="1"/>
        <v>3.6363636363636362E-2</v>
      </c>
      <c r="F10" s="37">
        <f t="shared" si="2"/>
        <v>3.8963716327652512E-2</v>
      </c>
      <c r="G10" s="11" t="str">
        <f t="shared" si="3"/>
        <v>Start group 1 for 50km</v>
      </c>
      <c r="H10" s="4" t="str">
        <f t="shared" si="4"/>
        <v>Start group 1 for 100km</v>
      </c>
    </row>
    <row r="11" spans="1:8">
      <c r="A11" s="4">
        <v>9</v>
      </c>
      <c r="B11" s="5" t="s">
        <v>58</v>
      </c>
      <c r="C11" s="5" t="s">
        <v>9419</v>
      </c>
      <c r="D11" s="30">
        <v>0.17501157407407408</v>
      </c>
      <c r="E11" s="37">
        <f t="shared" si="1"/>
        <v>4.0909090909090909E-2</v>
      </c>
      <c r="F11" s="37">
        <f t="shared" si="2"/>
        <v>3.9101154480483846E-2</v>
      </c>
      <c r="G11" s="11" t="str">
        <f t="shared" si="3"/>
        <v>Start group 1 for 50km</v>
      </c>
      <c r="H11" s="4" t="str">
        <f t="shared" si="4"/>
        <v>Start group 1 for 100km</v>
      </c>
    </row>
    <row r="12" spans="1:8">
      <c r="A12" s="4">
        <v>10</v>
      </c>
      <c r="B12" s="5" t="s">
        <v>401</v>
      </c>
      <c r="C12" s="5" t="s">
        <v>9422</v>
      </c>
      <c r="D12" s="30">
        <v>0.17502314814814815</v>
      </c>
      <c r="E12" s="37">
        <f t="shared" si="1"/>
        <v>4.5454545454545456E-2</v>
      </c>
      <c r="F12" s="37">
        <f t="shared" si="2"/>
        <v>3.9169873556899396E-2</v>
      </c>
      <c r="G12" s="11" t="str">
        <f t="shared" si="3"/>
        <v>Start group 1 for 50km</v>
      </c>
      <c r="H12" s="4" t="str">
        <f t="shared" si="4"/>
        <v>Start group 1 for 100km</v>
      </c>
    </row>
    <row r="13" spans="1:8">
      <c r="A13" s="4">
        <v>11</v>
      </c>
      <c r="B13" s="5" t="s">
        <v>132</v>
      </c>
      <c r="C13" s="5" t="s">
        <v>5753</v>
      </c>
      <c r="D13" s="30">
        <v>0.17545138888888889</v>
      </c>
      <c r="E13" s="37">
        <f t="shared" si="1"/>
        <v>0.05</v>
      </c>
      <c r="F13" s="37">
        <f t="shared" si="2"/>
        <v>4.1712479384277107E-2</v>
      </c>
      <c r="G13" s="11" t="str">
        <f t="shared" si="3"/>
        <v>Start group 1 for 50km</v>
      </c>
      <c r="H13" s="4" t="str">
        <f t="shared" si="4"/>
        <v>Start group 1 for 100km</v>
      </c>
    </row>
    <row r="14" spans="1:8">
      <c r="A14" s="4">
        <v>12</v>
      </c>
      <c r="B14" s="5" t="s">
        <v>266</v>
      </c>
      <c r="C14" s="5" t="s">
        <v>9410</v>
      </c>
      <c r="D14" s="30">
        <v>0.17572916666666669</v>
      </c>
      <c r="E14" s="37">
        <f t="shared" si="1"/>
        <v>5.4545454545454543E-2</v>
      </c>
      <c r="F14" s="37">
        <f t="shared" si="2"/>
        <v>4.3361737218251845E-2</v>
      </c>
      <c r="G14" s="11" t="str">
        <f t="shared" si="3"/>
        <v>Start group 1 for 50km</v>
      </c>
      <c r="H14" s="4" t="str">
        <f t="shared" si="4"/>
        <v>Start group 1 for 100km</v>
      </c>
    </row>
    <row r="15" spans="1:8">
      <c r="A15" s="4">
        <v>13</v>
      </c>
      <c r="B15" s="5" t="s">
        <v>173</v>
      </c>
      <c r="C15" s="5" t="s">
        <v>12474</v>
      </c>
      <c r="D15" s="30">
        <v>0.17773148148148146</v>
      </c>
      <c r="E15" s="37">
        <f t="shared" si="1"/>
        <v>5.909090909090909E-2</v>
      </c>
      <c r="F15" s="37">
        <f t="shared" si="2"/>
        <v>5.5250137438152852E-2</v>
      </c>
      <c r="G15" s="11" t="str">
        <f t="shared" si="3"/>
        <v>Start group 1 for 50km</v>
      </c>
      <c r="H15" s="4" t="str">
        <f t="shared" si="4"/>
        <v>Start group 1 for 100km</v>
      </c>
    </row>
    <row r="16" spans="1:8">
      <c r="A16" s="4">
        <v>14</v>
      </c>
      <c r="B16" s="5" t="s">
        <v>158</v>
      </c>
      <c r="C16" s="5" t="s">
        <v>12475</v>
      </c>
      <c r="D16" s="30">
        <v>0.17782407407407408</v>
      </c>
      <c r="E16" s="37">
        <f t="shared" si="1"/>
        <v>6.363636363636363E-2</v>
      </c>
      <c r="F16" s="37">
        <f t="shared" si="2"/>
        <v>5.5799890049477725E-2</v>
      </c>
      <c r="G16" s="11" t="str">
        <f t="shared" si="3"/>
        <v>Start group 1 for 50km</v>
      </c>
      <c r="H16" s="4" t="str">
        <f t="shared" si="4"/>
        <v>Start group 1 for 100km</v>
      </c>
    </row>
    <row r="17" spans="1:8">
      <c r="A17" s="4">
        <v>15</v>
      </c>
      <c r="B17" s="5" t="s">
        <v>102</v>
      </c>
      <c r="C17" s="5" t="s">
        <v>9459</v>
      </c>
      <c r="D17" s="30">
        <v>0.17993055555555557</v>
      </c>
      <c r="E17" s="37">
        <f t="shared" si="1"/>
        <v>6.8181818181818177E-2</v>
      </c>
      <c r="F17" s="37">
        <f t="shared" si="2"/>
        <v>6.8306761957119405E-2</v>
      </c>
      <c r="G17" s="11" t="str">
        <f t="shared" si="3"/>
        <v>Start group 1 for 50km</v>
      </c>
      <c r="H17" s="4" t="str">
        <f t="shared" si="4"/>
        <v>Start group 1 for 100km</v>
      </c>
    </row>
    <row r="18" spans="1:8">
      <c r="A18" s="4">
        <v>16</v>
      </c>
      <c r="B18" s="5" t="s">
        <v>28</v>
      </c>
      <c r="C18" s="5" t="s">
        <v>9408</v>
      </c>
      <c r="D18" s="30">
        <v>0.18133101851851852</v>
      </c>
      <c r="E18" s="37">
        <f t="shared" si="1"/>
        <v>7.2727272727272724E-2</v>
      </c>
      <c r="F18" s="37">
        <f t="shared" si="2"/>
        <v>7.6621770203408504E-2</v>
      </c>
      <c r="G18" s="11" t="str">
        <f t="shared" si="3"/>
        <v>Start group 1 for 50km</v>
      </c>
      <c r="H18" s="4" t="str">
        <f t="shared" si="4"/>
        <v>Start group 1 for 100km</v>
      </c>
    </row>
    <row r="19" spans="1:8">
      <c r="A19" s="4">
        <v>17</v>
      </c>
      <c r="B19" s="5" t="s">
        <v>41</v>
      </c>
      <c r="C19" s="5" t="s">
        <v>9425</v>
      </c>
      <c r="D19" s="30">
        <v>0.1850347222222222</v>
      </c>
      <c r="E19" s="37">
        <f t="shared" si="1"/>
        <v>7.7272727272727271E-2</v>
      </c>
      <c r="F19" s="37">
        <f t="shared" si="2"/>
        <v>9.8611874656404586E-2</v>
      </c>
      <c r="G19" s="11" t="str">
        <f t="shared" si="3"/>
        <v>Start group 1 for 50km</v>
      </c>
      <c r="H19" s="4" t="str">
        <f t="shared" si="4"/>
        <v>Start group 1 for 100km</v>
      </c>
    </row>
    <row r="20" spans="1:8">
      <c r="A20" s="4">
        <v>18</v>
      </c>
      <c r="B20" s="5" t="s">
        <v>38</v>
      </c>
      <c r="C20" s="5" t="s">
        <v>7399</v>
      </c>
      <c r="D20" s="30">
        <v>0.19030092592592593</v>
      </c>
      <c r="E20" s="37">
        <f t="shared" si="1"/>
        <v>8.1818181818181818E-2</v>
      </c>
      <c r="F20" s="37">
        <f t="shared" si="2"/>
        <v>0.12987905442550865</v>
      </c>
      <c r="G20" s="11" t="str">
        <f t="shared" si="3"/>
        <v>Start group 1 for 50km</v>
      </c>
      <c r="H20" s="4" t="str">
        <f t="shared" si="4"/>
        <v>Start group 1 for 100km</v>
      </c>
    </row>
    <row r="21" spans="1:8">
      <c r="A21" s="4">
        <v>19</v>
      </c>
      <c r="B21" s="5" t="s">
        <v>44</v>
      </c>
      <c r="C21" s="5" t="s">
        <v>12481</v>
      </c>
      <c r="D21" s="30">
        <v>0.19148148148148147</v>
      </c>
      <c r="E21" s="37">
        <f t="shared" si="1"/>
        <v>8.6363636363636365E-2</v>
      </c>
      <c r="F21" s="37">
        <f t="shared" si="2"/>
        <v>0.13688840021990112</v>
      </c>
      <c r="G21" s="11" t="str">
        <f t="shared" si="3"/>
        <v>Start group 1 for 50km</v>
      </c>
      <c r="H21" s="4" t="str">
        <f t="shared" si="4"/>
        <v>Start group 1 for 100km</v>
      </c>
    </row>
    <row r="22" spans="1:8">
      <c r="A22" s="4">
        <v>20</v>
      </c>
      <c r="B22" s="5" t="s">
        <v>631</v>
      </c>
      <c r="C22" s="5" t="s">
        <v>7669</v>
      </c>
      <c r="D22" s="30">
        <v>0.19233796296296299</v>
      </c>
      <c r="E22" s="37">
        <f t="shared" si="1"/>
        <v>9.0909090909090912E-2</v>
      </c>
      <c r="F22" s="37">
        <f t="shared" si="2"/>
        <v>0.14197361187465629</v>
      </c>
      <c r="G22" s="11" t="str">
        <f t="shared" si="3"/>
        <v>Start group 1 for 50km</v>
      </c>
      <c r="H22" s="4" t="str">
        <f t="shared" si="4"/>
        <v>Start group 1 for 100km</v>
      </c>
    </row>
    <row r="23" spans="1:8">
      <c r="A23" s="4">
        <v>21</v>
      </c>
      <c r="B23" s="5" t="s">
        <v>31</v>
      </c>
      <c r="C23" s="5" t="s">
        <v>9421</v>
      </c>
      <c r="D23" s="30">
        <v>0.19234953703703703</v>
      </c>
      <c r="E23" s="37">
        <f t="shared" si="1"/>
        <v>9.5454545454545459E-2</v>
      </c>
      <c r="F23" s="37">
        <f t="shared" si="2"/>
        <v>0.14204233095107208</v>
      </c>
      <c r="G23" s="11" t="str">
        <f t="shared" si="3"/>
        <v>Start group 1 for 50km</v>
      </c>
      <c r="H23" s="4" t="str">
        <f t="shared" si="4"/>
        <v>Start group 1 for 100km</v>
      </c>
    </row>
    <row r="24" spans="1:8">
      <c r="A24" s="4">
        <v>22</v>
      </c>
      <c r="B24" s="5" t="s">
        <v>56</v>
      </c>
      <c r="C24" s="5" t="s">
        <v>7674</v>
      </c>
      <c r="D24" s="30">
        <v>0.19256944444444443</v>
      </c>
      <c r="E24" s="37">
        <f t="shared" si="1"/>
        <v>0.1</v>
      </c>
      <c r="F24" s="37">
        <f t="shared" si="2"/>
        <v>0.14334799340296872</v>
      </c>
      <c r="G24" s="11" t="str">
        <f t="shared" si="3"/>
        <v>Start group 1 for 50km</v>
      </c>
      <c r="H24" s="4" t="str">
        <f t="shared" si="4"/>
        <v>Start group 1 for 100km</v>
      </c>
    </row>
    <row r="25" spans="1:8">
      <c r="A25" s="4">
        <v>23</v>
      </c>
      <c r="B25" s="5" t="s">
        <v>35</v>
      </c>
      <c r="C25" s="5" t="s">
        <v>5728</v>
      </c>
      <c r="D25" s="30">
        <v>0.19359953703703703</v>
      </c>
      <c r="E25" s="37">
        <f t="shared" si="1"/>
        <v>0.10454545454545454</v>
      </c>
      <c r="F25" s="37">
        <f t="shared" si="2"/>
        <v>0.14946399120395834</v>
      </c>
      <c r="G25" s="11" t="str">
        <f t="shared" si="3"/>
        <v>Start group 1 for 50km</v>
      </c>
      <c r="H25" s="4" t="str">
        <f t="shared" si="4"/>
        <v>Start group 1 for 100km</v>
      </c>
    </row>
    <row r="26" spans="1:8">
      <c r="A26" s="4">
        <v>24</v>
      </c>
      <c r="B26" s="5" t="s">
        <v>58</v>
      </c>
      <c r="C26" s="5" t="s">
        <v>7699</v>
      </c>
      <c r="D26" s="30">
        <v>0.19444444444444445</v>
      </c>
      <c r="E26" s="37">
        <f t="shared" si="1"/>
        <v>0.10909090909090909</v>
      </c>
      <c r="F26" s="37">
        <f t="shared" si="2"/>
        <v>0.15448048378229798</v>
      </c>
      <c r="G26" s="11" t="str">
        <f t="shared" si="3"/>
        <v>Start group 1 for 50km</v>
      </c>
      <c r="H26" s="4" t="str">
        <f t="shared" si="4"/>
        <v>Start group 1 for 100km</v>
      </c>
    </row>
    <row r="27" spans="1:8">
      <c r="A27" s="4">
        <v>25</v>
      </c>
      <c r="B27" s="5" t="s">
        <v>7136</v>
      </c>
      <c r="C27" s="5" t="s">
        <v>7825</v>
      </c>
      <c r="D27" s="30">
        <v>0.19532407407407407</v>
      </c>
      <c r="E27" s="37">
        <f t="shared" si="1"/>
        <v>0.11363636363636363</v>
      </c>
      <c r="F27" s="37">
        <f t="shared" si="2"/>
        <v>0.1597031335898845</v>
      </c>
      <c r="G27" s="11" t="str">
        <f t="shared" si="3"/>
        <v>Start group 1 for 50km</v>
      </c>
      <c r="H27" s="4" t="str">
        <f t="shared" si="4"/>
        <v>Start group 1 for 100km</v>
      </c>
    </row>
    <row r="28" spans="1:8">
      <c r="A28" s="4">
        <v>26</v>
      </c>
      <c r="B28" s="5" t="s">
        <v>131</v>
      </c>
      <c r="C28" s="5" t="s">
        <v>10458</v>
      </c>
      <c r="D28" s="30">
        <v>0.19598379629629628</v>
      </c>
      <c r="E28" s="37">
        <f t="shared" si="1"/>
        <v>0.11818181818181818</v>
      </c>
      <c r="F28" s="37">
        <f t="shared" si="2"/>
        <v>0.1636201209455744</v>
      </c>
      <c r="G28" s="11" t="str">
        <f t="shared" si="3"/>
        <v>Start group 1 for 50km</v>
      </c>
      <c r="H28" s="4" t="str">
        <f t="shared" si="4"/>
        <v>Start group 1 for 100km</v>
      </c>
    </row>
    <row r="29" spans="1:8">
      <c r="A29" s="4">
        <v>27</v>
      </c>
      <c r="B29" s="5" t="s">
        <v>31</v>
      </c>
      <c r="C29" s="5" t="s">
        <v>12482</v>
      </c>
      <c r="D29" s="30">
        <v>0.19601851851851851</v>
      </c>
      <c r="E29" s="37">
        <f t="shared" si="1"/>
        <v>0.12272727272727273</v>
      </c>
      <c r="F29" s="37">
        <f t="shared" si="2"/>
        <v>0.16382627817482129</v>
      </c>
      <c r="G29" s="11" t="str">
        <f t="shared" si="3"/>
        <v>Start group 1 for 50km</v>
      </c>
      <c r="H29" s="4" t="str">
        <f t="shared" si="4"/>
        <v>Start group 1 for 100km</v>
      </c>
    </row>
    <row r="30" spans="1:8">
      <c r="A30" s="4">
        <v>28</v>
      </c>
      <c r="B30" s="5" t="s">
        <v>523</v>
      </c>
      <c r="C30" s="5" t="s">
        <v>9424</v>
      </c>
      <c r="D30" s="30">
        <v>0.1970601851851852</v>
      </c>
      <c r="E30" s="37">
        <f t="shared" si="1"/>
        <v>0.12727272727272726</v>
      </c>
      <c r="F30" s="37">
        <f t="shared" si="2"/>
        <v>0.17001099505222644</v>
      </c>
      <c r="G30" s="11" t="str">
        <f t="shared" si="3"/>
        <v>Start group 1 for 50km</v>
      </c>
      <c r="H30" s="4" t="str">
        <f t="shared" si="4"/>
        <v>Start group 1 for 100km</v>
      </c>
    </row>
    <row r="31" spans="1:8">
      <c r="A31" s="4">
        <v>29</v>
      </c>
      <c r="B31" s="5" t="s">
        <v>35</v>
      </c>
      <c r="C31" s="5" t="s">
        <v>9514</v>
      </c>
      <c r="D31" s="30">
        <v>0.19715277777777776</v>
      </c>
      <c r="E31" s="37">
        <f t="shared" si="1"/>
        <v>0.13181818181818181</v>
      </c>
      <c r="F31" s="37">
        <f t="shared" si="2"/>
        <v>0.17056074766355131</v>
      </c>
      <c r="G31" s="11" t="str">
        <f t="shared" si="3"/>
        <v>Start group 1 for 50km</v>
      </c>
      <c r="H31" s="4" t="str">
        <f t="shared" si="4"/>
        <v>Start group 1 for 100km</v>
      </c>
    </row>
    <row r="32" spans="1:8">
      <c r="A32" s="4">
        <v>30</v>
      </c>
      <c r="B32" s="5" t="s">
        <v>7739</v>
      </c>
      <c r="C32" s="5" t="s">
        <v>9457</v>
      </c>
      <c r="D32" s="30">
        <v>0.19839120370370369</v>
      </c>
      <c r="E32" s="37">
        <f t="shared" si="1"/>
        <v>0.13636363636363635</v>
      </c>
      <c r="F32" s="37">
        <f t="shared" si="2"/>
        <v>0.17791368884002201</v>
      </c>
      <c r="G32" s="11" t="str">
        <f t="shared" si="3"/>
        <v>Start group 1 for 50km</v>
      </c>
      <c r="H32" s="4" t="str">
        <f t="shared" si="4"/>
        <v>Start group 1 for 100km</v>
      </c>
    </row>
    <row r="33" spans="1:8">
      <c r="A33" s="4">
        <v>31</v>
      </c>
      <c r="B33" s="5" t="s">
        <v>276</v>
      </c>
      <c r="C33" s="5" t="s">
        <v>12483</v>
      </c>
      <c r="D33" s="30">
        <v>0.19841435185185186</v>
      </c>
      <c r="E33" s="37">
        <f t="shared" si="1"/>
        <v>0.1409090909090909</v>
      </c>
      <c r="F33" s="37">
        <f t="shared" si="2"/>
        <v>0.17805112699285311</v>
      </c>
      <c r="G33" s="11" t="str">
        <f t="shared" si="3"/>
        <v>Start group 1 for 50km</v>
      </c>
      <c r="H33" s="4" t="str">
        <f t="shared" si="4"/>
        <v>Start group 1 for 100km</v>
      </c>
    </row>
    <row r="34" spans="1:8">
      <c r="A34" s="4">
        <v>32</v>
      </c>
      <c r="B34" s="5" t="s">
        <v>95</v>
      </c>
      <c r="C34" s="5" t="s">
        <v>9454</v>
      </c>
      <c r="D34" s="30">
        <v>0.19913194444444446</v>
      </c>
      <c r="E34" s="37">
        <f t="shared" si="1"/>
        <v>0.14545454545454545</v>
      </c>
      <c r="F34" s="37">
        <f t="shared" si="2"/>
        <v>0.18231170973062122</v>
      </c>
      <c r="G34" s="11" t="str">
        <f t="shared" si="3"/>
        <v>Start group 1 for 50km</v>
      </c>
      <c r="H34" s="4" t="str">
        <f t="shared" si="4"/>
        <v>Start group 1 for 100km</v>
      </c>
    </row>
    <row r="35" spans="1:8">
      <c r="A35" s="4">
        <v>33</v>
      </c>
      <c r="B35" s="5" t="s">
        <v>38</v>
      </c>
      <c r="C35" s="5" t="s">
        <v>10433</v>
      </c>
      <c r="D35" s="30">
        <v>0.19968750000000002</v>
      </c>
      <c r="E35" s="37">
        <f t="shared" si="1"/>
        <v>0.15</v>
      </c>
      <c r="F35" s="37">
        <f t="shared" si="2"/>
        <v>0.18561022539857069</v>
      </c>
      <c r="G35" s="11" t="str">
        <f t="shared" si="3"/>
        <v>Start group 1 for 50km</v>
      </c>
      <c r="H35" s="4" t="str">
        <f t="shared" si="4"/>
        <v>Start group 1 for 100km</v>
      </c>
    </row>
    <row r="36" spans="1:8">
      <c r="A36" s="4">
        <v>34</v>
      </c>
      <c r="B36" s="5" t="s">
        <v>50</v>
      </c>
      <c r="C36" s="5" t="s">
        <v>5684</v>
      </c>
      <c r="D36" s="30">
        <v>0.20010416666666667</v>
      </c>
      <c r="E36" s="37">
        <f t="shared" si="1"/>
        <v>0.15454545454545454</v>
      </c>
      <c r="F36" s="37">
        <f t="shared" si="2"/>
        <v>0.18808411214953263</v>
      </c>
      <c r="G36" s="11" t="str">
        <f t="shared" si="3"/>
        <v>Start group 1 for 50km</v>
      </c>
      <c r="H36" s="4" t="str">
        <f t="shared" si="4"/>
        <v>Start group 1 for 100km</v>
      </c>
    </row>
    <row r="37" spans="1:8">
      <c r="A37" s="4">
        <v>35</v>
      </c>
      <c r="B37" s="5" t="s">
        <v>87</v>
      </c>
      <c r="C37" s="5" t="s">
        <v>12484</v>
      </c>
      <c r="D37" s="30">
        <v>0.20063657407407409</v>
      </c>
      <c r="E37" s="37">
        <f t="shared" si="1"/>
        <v>0.15909090909090909</v>
      </c>
      <c r="F37" s="37">
        <f t="shared" si="2"/>
        <v>0.19124518966465098</v>
      </c>
      <c r="G37" s="11" t="str">
        <f t="shared" si="3"/>
        <v>Start group 1 for 50km</v>
      </c>
      <c r="H37" s="4" t="str">
        <f t="shared" si="4"/>
        <v>Start group 1 for 100km</v>
      </c>
    </row>
    <row r="38" spans="1:8">
      <c r="A38" s="4">
        <v>36</v>
      </c>
      <c r="B38" s="5" t="s">
        <v>7137</v>
      </c>
      <c r="C38" s="5" t="s">
        <v>5986</v>
      </c>
      <c r="D38" s="30">
        <v>0.20065972222222225</v>
      </c>
      <c r="E38" s="37">
        <f t="shared" si="1"/>
        <v>0.16363636363636364</v>
      </c>
      <c r="F38" s="37">
        <f t="shared" si="2"/>
        <v>0.19138262781748208</v>
      </c>
      <c r="G38" s="11" t="str">
        <f t="shared" si="3"/>
        <v>Start group 1 for 50km</v>
      </c>
      <c r="H38" s="4" t="str">
        <f t="shared" si="4"/>
        <v>Start group 1 for 100km</v>
      </c>
    </row>
    <row r="39" spans="1:8">
      <c r="A39" s="4">
        <v>37</v>
      </c>
      <c r="B39" s="5" t="s">
        <v>439</v>
      </c>
      <c r="C39" s="5" t="s">
        <v>9462</v>
      </c>
      <c r="D39" s="30">
        <v>0.20100694444444445</v>
      </c>
      <c r="E39" s="37">
        <f t="shared" si="1"/>
        <v>0.16818181818181818</v>
      </c>
      <c r="F39" s="37">
        <f t="shared" si="2"/>
        <v>0.19344420010995048</v>
      </c>
      <c r="G39" s="11" t="str">
        <f t="shared" si="3"/>
        <v>Start group 1 for 50km</v>
      </c>
      <c r="H39" s="4" t="str">
        <f t="shared" si="4"/>
        <v>Start group 1 for 100km</v>
      </c>
    </row>
    <row r="40" spans="1:8">
      <c r="A40" s="4">
        <v>38</v>
      </c>
      <c r="B40" s="5" t="s">
        <v>6</v>
      </c>
      <c r="C40" s="5" t="s">
        <v>7387</v>
      </c>
      <c r="D40" s="30">
        <v>0.20121527777777778</v>
      </c>
      <c r="E40" s="37">
        <f t="shared" si="1"/>
        <v>0.17272727272727273</v>
      </c>
      <c r="F40" s="37">
        <f t="shared" si="2"/>
        <v>0.19468114348543156</v>
      </c>
      <c r="G40" s="11" t="str">
        <f t="shared" si="3"/>
        <v>Start group 1 for 50km</v>
      </c>
      <c r="H40" s="4" t="str">
        <f t="shared" si="4"/>
        <v>Start group 1 for 100km</v>
      </c>
    </row>
    <row r="41" spans="1:8">
      <c r="A41" s="4">
        <v>39</v>
      </c>
      <c r="B41" s="5" t="s">
        <v>49</v>
      </c>
      <c r="C41" s="5" t="s">
        <v>12485</v>
      </c>
      <c r="D41" s="30">
        <v>0.20167824074074073</v>
      </c>
      <c r="E41" s="37">
        <f t="shared" si="1"/>
        <v>0.17727272727272728</v>
      </c>
      <c r="F41" s="37">
        <f t="shared" si="2"/>
        <v>0.19742990654205617</v>
      </c>
      <c r="G41" s="11" t="str">
        <f t="shared" si="3"/>
        <v>Start group 1 for 50km</v>
      </c>
      <c r="H41" s="4" t="str">
        <f t="shared" si="4"/>
        <v>Start group 1 for 100km</v>
      </c>
    </row>
    <row r="42" spans="1:8">
      <c r="A42" s="4">
        <v>40</v>
      </c>
      <c r="B42" s="5" t="s">
        <v>322</v>
      </c>
      <c r="C42" s="5" t="s">
        <v>5643</v>
      </c>
      <c r="D42" s="30">
        <v>0.20172453703703705</v>
      </c>
      <c r="E42" s="37">
        <f t="shared" si="1"/>
        <v>0.18181818181818182</v>
      </c>
      <c r="F42" s="37">
        <f t="shared" si="2"/>
        <v>0.19770478284771859</v>
      </c>
      <c r="G42" s="11" t="str">
        <f t="shared" si="3"/>
        <v>Start group 1 for 50km</v>
      </c>
      <c r="H42" s="4" t="str">
        <f t="shared" si="4"/>
        <v>Start group 1 for 100km</v>
      </c>
    </row>
    <row r="43" spans="1:8">
      <c r="A43" s="4">
        <v>41</v>
      </c>
      <c r="B43" s="5" t="s">
        <v>80</v>
      </c>
      <c r="C43" s="5" t="s">
        <v>7270</v>
      </c>
      <c r="D43" s="30">
        <v>0.20180555555555557</v>
      </c>
      <c r="E43" s="37">
        <f t="shared" si="1"/>
        <v>0.18636363636363637</v>
      </c>
      <c r="F43" s="37">
        <f t="shared" si="2"/>
        <v>0.19818581638262792</v>
      </c>
      <c r="G43" s="11" t="str">
        <f t="shared" si="3"/>
        <v>Start group 1 for 50km</v>
      </c>
      <c r="H43" s="4" t="str">
        <f t="shared" si="4"/>
        <v>Start group 1 for 100km</v>
      </c>
    </row>
    <row r="44" spans="1:8">
      <c r="A44" s="4">
        <v>42</v>
      </c>
      <c r="B44" s="5" t="s">
        <v>96</v>
      </c>
      <c r="C44" s="5" t="s">
        <v>8251</v>
      </c>
      <c r="D44" s="30">
        <v>0.20245370370370372</v>
      </c>
      <c r="E44" s="37">
        <f t="shared" si="1"/>
        <v>0.19090909090909092</v>
      </c>
      <c r="F44" s="37">
        <f t="shared" si="2"/>
        <v>0.20203408466190226</v>
      </c>
      <c r="G44" s="11" t="str">
        <f t="shared" si="3"/>
        <v>Start group 1 for 50km</v>
      </c>
      <c r="H44" s="4" t="str">
        <f t="shared" si="4"/>
        <v>Start group 1 for 100km</v>
      </c>
    </row>
    <row r="45" spans="1:8">
      <c r="A45" s="4">
        <v>43</v>
      </c>
      <c r="B45" s="5" t="s">
        <v>96</v>
      </c>
      <c r="C45" s="5" t="s">
        <v>7440</v>
      </c>
      <c r="D45" s="30">
        <v>0.20246527777777779</v>
      </c>
      <c r="E45" s="37">
        <f t="shared" si="1"/>
        <v>0.19545454545454546</v>
      </c>
      <c r="F45" s="37">
        <f t="shared" si="2"/>
        <v>0.20210280373831782</v>
      </c>
      <c r="G45" s="11" t="str">
        <f t="shared" si="3"/>
        <v>Start group 1 for 50km</v>
      </c>
      <c r="H45" s="4" t="str">
        <f t="shared" si="4"/>
        <v>Start group 1 for 100km</v>
      </c>
    </row>
    <row r="46" spans="1:8">
      <c r="A46" s="4">
        <v>44</v>
      </c>
      <c r="B46" s="5" t="s">
        <v>3248</v>
      </c>
      <c r="C46" s="5" t="s">
        <v>9512</v>
      </c>
      <c r="D46" s="30">
        <v>0.20380787037037038</v>
      </c>
      <c r="E46" s="37">
        <f t="shared" si="1"/>
        <v>0.2</v>
      </c>
      <c r="F46" s="37">
        <f t="shared" si="2"/>
        <v>0.21007421660252892</v>
      </c>
      <c r="G46" s="11" t="str">
        <f t="shared" si="3"/>
        <v>Start group 1 for 50km</v>
      </c>
      <c r="H46" s="4" t="str">
        <f t="shared" si="4"/>
        <v>Start group 1 for 100km</v>
      </c>
    </row>
    <row r="47" spans="1:8">
      <c r="A47" s="4">
        <v>45</v>
      </c>
      <c r="B47" s="5" t="s">
        <v>188</v>
      </c>
      <c r="C47" s="5" t="s">
        <v>7720</v>
      </c>
      <c r="D47" s="30">
        <v>0.20449074074074072</v>
      </c>
      <c r="E47" s="37">
        <f t="shared" si="1"/>
        <v>0.20454545454545456</v>
      </c>
      <c r="F47" s="37">
        <f t="shared" si="2"/>
        <v>0.21412864211104993</v>
      </c>
      <c r="G47" s="11" t="str">
        <f t="shared" si="3"/>
        <v>Start group 1 for 50km</v>
      </c>
      <c r="H47" s="4" t="str">
        <f t="shared" si="4"/>
        <v>Start group 1 for 100km</v>
      </c>
    </row>
    <row r="48" spans="1:8">
      <c r="A48" s="4">
        <v>46</v>
      </c>
      <c r="B48" s="5" t="s">
        <v>131</v>
      </c>
      <c r="C48" s="5" t="s">
        <v>12476</v>
      </c>
      <c r="D48" s="30">
        <v>0.20519675925925926</v>
      </c>
      <c r="E48" s="37">
        <f t="shared" si="1"/>
        <v>0.20909090909090908</v>
      </c>
      <c r="F48" s="37">
        <f t="shared" si="2"/>
        <v>0.2183205057724025</v>
      </c>
      <c r="G48" s="11" t="str">
        <f t="shared" si="3"/>
        <v>Start group 1 for 50km</v>
      </c>
      <c r="H48" s="4" t="str">
        <f t="shared" si="4"/>
        <v>Start group 1 for 100km</v>
      </c>
    </row>
    <row r="49" spans="1:8">
      <c r="A49" s="4">
        <v>47</v>
      </c>
      <c r="B49" s="5" t="s">
        <v>78</v>
      </c>
      <c r="C49" s="5" t="s">
        <v>9483</v>
      </c>
      <c r="D49" s="30">
        <v>0.20653935185185182</v>
      </c>
      <c r="E49" s="37">
        <f t="shared" si="1"/>
        <v>0.21363636363636362</v>
      </c>
      <c r="F49" s="37">
        <f t="shared" si="2"/>
        <v>0.2262919186366136</v>
      </c>
      <c r="G49" s="11" t="str">
        <f t="shared" si="3"/>
        <v>Start group 1 for 50km</v>
      </c>
      <c r="H49" s="4" t="str">
        <f t="shared" si="4"/>
        <v>Start group 1 for 100km</v>
      </c>
    </row>
    <row r="50" spans="1:8">
      <c r="A50" s="4">
        <v>48</v>
      </c>
      <c r="B50" s="5" t="s">
        <v>28</v>
      </c>
      <c r="C50" s="5" t="s">
        <v>9897</v>
      </c>
      <c r="D50" s="30">
        <v>0.20656249999999998</v>
      </c>
      <c r="E50" s="37">
        <f t="shared" si="1"/>
        <v>0.21818181818181817</v>
      </c>
      <c r="F50" s="37">
        <f t="shared" si="2"/>
        <v>0.2264293567894447</v>
      </c>
      <c r="G50" s="11" t="str">
        <f t="shared" si="3"/>
        <v>Start group 1 for 50km</v>
      </c>
      <c r="H50" s="4" t="str">
        <f t="shared" si="4"/>
        <v>Start group 1 for 100km</v>
      </c>
    </row>
    <row r="51" spans="1:8">
      <c r="A51" s="4">
        <v>49</v>
      </c>
      <c r="B51" s="5" t="s">
        <v>175</v>
      </c>
      <c r="C51" s="5" t="s">
        <v>5811</v>
      </c>
      <c r="D51" s="30">
        <v>0.20675925925925928</v>
      </c>
      <c r="E51" s="37">
        <f t="shared" si="1"/>
        <v>0.22272727272727272</v>
      </c>
      <c r="F51" s="37">
        <f t="shared" si="2"/>
        <v>0.22759758108851025</v>
      </c>
      <c r="G51" s="11" t="str">
        <f t="shared" si="3"/>
        <v>Start group 1 for 50km</v>
      </c>
      <c r="H51" s="4" t="str">
        <f t="shared" si="4"/>
        <v>Start group 1 for 100km</v>
      </c>
    </row>
    <row r="52" spans="1:8">
      <c r="A52" s="4">
        <v>50</v>
      </c>
      <c r="B52" s="5" t="s">
        <v>5910</v>
      </c>
      <c r="C52" s="5" t="s">
        <v>12477</v>
      </c>
      <c r="D52" s="30">
        <v>0.20695601851851853</v>
      </c>
      <c r="E52" s="37">
        <f t="shared" si="1"/>
        <v>0.22727272727272727</v>
      </c>
      <c r="F52" s="37">
        <f t="shared" si="2"/>
        <v>0.22876580538757554</v>
      </c>
      <c r="G52" s="11" t="str">
        <f t="shared" si="3"/>
        <v>Start group 1 for 50km</v>
      </c>
      <c r="H52" s="4" t="str">
        <f t="shared" si="4"/>
        <v>Start group 1 for 100km</v>
      </c>
    </row>
    <row r="53" spans="1:8">
      <c r="A53" s="4">
        <v>51</v>
      </c>
      <c r="B53" s="5" t="s">
        <v>1788</v>
      </c>
      <c r="C53" s="5" t="s">
        <v>5890</v>
      </c>
      <c r="D53" s="30">
        <v>0.20707175925925925</v>
      </c>
      <c r="E53" s="37">
        <f t="shared" si="1"/>
        <v>0.23181818181818181</v>
      </c>
      <c r="F53" s="37">
        <f t="shared" si="2"/>
        <v>0.22945299615173176</v>
      </c>
      <c r="G53" s="11" t="str">
        <f t="shared" si="3"/>
        <v>Start group 1 for 50km</v>
      </c>
      <c r="H53" s="4" t="str">
        <f t="shared" si="4"/>
        <v>Start group 1 for 100km</v>
      </c>
    </row>
    <row r="54" spans="1:8">
      <c r="A54" s="4">
        <v>52</v>
      </c>
      <c r="B54" s="5" t="s">
        <v>27</v>
      </c>
      <c r="C54" s="5" t="s">
        <v>12486</v>
      </c>
      <c r="D54" s="30">
        <v>0.2071412037037037</v>
      </c>
      <c r="E54" s="37">
        <f t="shared" si="1"/>
        <v>0.23636363636363636</v>
      </c>
      <c r="F54" s="37">
        <f t="shared" si="2"/>
        <v>0.22986531061022553</v>
      </c>
      <c r="G54" s="11" t="str">
        <f t="shared" si="3"/>
        <v>Start group 1 for 50km</v>
      </c>
      <c r="H54" s="4" t="str">
        <f t="shared" si="4"/>
        <v>Start group 1 for 100km</v>
      </c>
    </row>
    <row r="55" spans="1:8">
      <c r="A55" s="4">
        <v>53</v>
      </c>
      <c r="B55" s="5" t="s">
        <v>43</v>
      </c>
      <c r="C55" s="5" t="s">
        <v>12487</v>
      </c>
      <c r="D55" s="30">
        <v>0.2074884259259259</v>
      </c>
      <c r="E55" s="37">
        <f t="shared" si="1"/>
        <v>0.24090909090909091</v>
      </c>
      <c r="F55" s="37">
        <f t="shared" si="2"/>
        <v>0.23192688290269392</v>
      </c>
      <c r="G55" s="11" t="str">
        <f t="shared" si="3"/>
        <v>Start group 1 for 50km</v>
      </c>
      <c r="H55" s="4" t="str">
        <f t="shared" si="4"/>
        <v>Start group 2 for 100km</v>
      </c>
    </row>
    <row r="56" spans="1:8">
      <c r="A56" s="4">
        <v>54</v>
      </c>
      <c r="B56" s="5" t="s">
        <v>1411</v>
      </c>
      <c r="C56" s="5" t="s">
        <v>8251</v>
      </c>
      <c r="D56" s="30">
        <v>0.20796296296296299</v>
      </c>
      <c r="E56" s="37">
        <f t="shared" si="1"/>
        <v>0.24545454545454545</v>
      </c>
      <c r="F56" s="37">
        <f t="shared" si="2"/>
        <v>0.23474436503573382</v>
      </c>
      <c r="G56" s="11" t="str">
        <f t="shared" si="3"/>
        <v>Start group 1 for 50km</v>
      </c>
      <c r="H56" s="4" t="str">
        <f t="shared" si="4"/>
        <v>Start group 2 for 100km</v>
      </c>
    </row>
    <row r="57" spans="1:8">
      <c r="A57" s="4">
        <v>55</v>
      </c>
      <c r="B57" s="5" t="s">
        <v>707</v>
      </c>
      <c r="C57" s="5" t="s">
        <v>9502</v>
      </c>
      <c r="D57" s="30">
        <v>0.20820601851851853</v>
      </c>
      <c r="E57" s="37">
        <f t="shared" si="1"/>
        <v>0.25</v>
      </c>
      <c r="F57" s="37">
        <f t="shared" si="2"/>
        <v>0.23618746564046178</v>
      </c>
      <c r="G57" s="11" t="str">
        <f t="shared" si="3"/>
        <v>Start group 1 for 50km</v>
      </c>
      <c r="H57" s="4" t="str">
        <f t="shared" si="4"/>
        <v>Start group 2 for 100km</v>
      </c>
    </row>
    <row r="58" spans="1:8">
      <c r="A58" s="4">
        <v>56</v>
      </c>
      <c r="B58" s="5" t="s">
        <v>28</v>
      </c>
      <c r="C58" s="5" t="s">
        <v>12488</v>
      </c>
      <c r="D58" s="30">
        <v>0.20864583333333334</v>
      </c>
      <c r="E58" s="37">
        <f t="shared" si="1"/>
        <v>0.25454545454545452</v>
      </c>
      <c r="F58" s="37">
        <f t="shared" si="2"/>
        <v>0.23879879054425504</v>
      </c>
      <c r="G58" s="11" t="str">
        <f t="shared" si="3"/>
        <v>Start group 1 for 50km</v>
      </c>
      <c r="H58" s="4" t="str">
        <f t="shared" si="4"/>
        <v>Start group 2 for 100km</v>
      </c>
    </row>
    <row r="59" spans="1:8">
      <c r="A59" s="4">
        <v>57</v>
      </c>
      <c r="B59" s="5" t="s">
        <v>49</v>
      </c>
      <c r="C59" s="5" t="s">
        <v>7675</v>
      </c>
      <c r="D59" s="30">
        <v>0.20975694444444445</v>
      </c>
      <c r="E59" s="37">
        <f t="shared" si="1"/>
        <v>0.25909090909090909</v>
      </c>
      <c r="F59" s="37">
        <f t="shared" si="2"/>
        <v>0.24539582188015399</v>
      </c>
      <c r="G59" s="11" t="str">
        <f t="shared" si="3"/>
        <v>Start group 1 for 50km</v>
      </c>
      <c r="H59" s="4" t="str">
        <f t="shared" si="4"/>
        <v>Start group 2 for 100km</v>
      </c>
    </row>
    <row r="60" spans="1:8">
      <c r="A60" s="4">
        <v>58</v>
      </c>
      <c r="B60" s="5" t="s">
        <v>71</v>
      </c>
      <c r="C60" s="5" t="s">
        <v>6077</v>
      </c>
      <c r="D60" s="30">
        <v>0.21024305555555556</v>
      </c>
      <c r="E60" s="37">
        <f t="shared" si="1"/>
        <v>0.26363636363636361</v>
      </c>
      <c r="F60" s="37">
        <f t="shared" si="2"/>
        <v>0.2482820230896097</v>
      </c>
      <c r="G60" s="11" t="str">
        <f t="shared" si="3"/>
        <v>Start group 1 for 50km</v>
      </c>
      <c r="H60" s="4" t="str">
        <f t="shared" si="4"/>
        <v>Start group 2 for 100km</v>
      </c>
    </row>
    <row r="61" spans="1:8">
      <c r="A61" s="4">
        <v>59</v>
      </c>
      <c r="B61" s="5" t="s">
        <v>58</v>
      </c>
      <c r="C61" s="5" t="s">
        <v>7522</v>
      </c>
      <c r="D61" s="30">
        <v>0.21159722222222221</v>
      </c>
      <c r="E61" s="37">
        <f t="shared" si="1"/>
        <v>0.26818181818181819</v>
      </c>
      <c r="F61" s="37">
        <f t="shared" si="2"/>
        <v>0.25632215503023636</v>
      </c>
      <c r="G61" s="11" t="str">
        <f t="shared" si="3"/>
        <v>Start group 1 for 50km</v>
      </c>
      <c r="H61" s="4" t="str">
        <f t="shared" si="4"/>
        <v>Start group 2 for 100km</v>
      </c>
    </row>
    <row r="62" spans="1:8">
      <c r="A62" s="4">
        <v>60</v>
      </c>
      <c r="B62" s="5" t="s">
        <v>412</v>
      </c>
      <c r="C62" s="5" t="s">
        <v>9504</v>
      </c>
      <c r="D62" s="30">
        <v>0.21168981481481483</v>
      </c>
      <c r="E62" s="37">
        <f t="shared" si="1"/>
        <v>0.27272727272727271</v>
      </c>
      <c r="F62" s="37">
        <f t="shared" si="2"/>
        <v>0.2568719076415612</v>
      </c>
      <c r="G62" s="11" t="str">
        <f t="shared" si="3"/>
        <v>Start group 1 for 50km</v>
      </c>
      <c r="H62" s="4" t="str">
        <f t="shared" si="4"/>
        <v>Start group 2 for 100km</v>
      </c>
    </row>
    <row r="63" spans="1:8">
      <c r="A63" s="4">
        <v>61</v>
      </c>
      <c r="B63" s="5" t="s">
        <v>42</v>
      </c>
      <c r="C63" s="5" t="s">
        <v>5665</v>
      </c>
      <c r="D63" s="30">
        <v>0.21206018518518518</v>
      </c>
      <c r="E63" s="37">
        <f t="shared" si="1"/>
        <v>0.27727272727272728</v>
      </c>
      <c r="F63" s="37">
        <f t="shared" si="2"/>
        <v>0.25907091808686095</v>
      </c>
      <c r="G63" s="11" t="str">
        <f t="shared" si="3"/>
        <v>Start group 1 for 50km</v>
      </c>
      <c r="H63" s="4" t="str">
        <f t="shared" si="4"/>
        <v>Start group 2 for 100km</v>
      </c>
    </row>
    <row r="64" spans="1:8">
      <c r="A64" s="4">
        <v>62</v>
      </c>
      <c r="B64" s="5" t="s">
        <v>224</v>
      </c>
      <c r="C64" s="5" t="s">
        <v>12489</v>
      </c>
      <c r="D64" s="30">
        <v>0.21321759259259257</v>
      </c>
      <c r="E64" s="37">
        <f t="shared" si="1"/>
        <v>0.2818181818181818</v>
      </c>
      <c r="F64" s="37">
        <f t="shared" si="2"/>
        <v>0.26594282572842232</v>
      </c>
      <c r="G64" s="11" t="str">
        <f t="shared" si="3"/>
        <v>Start group 1 for 50km</v>
      </c>
      <c r="H64" s="4" t="str">
        <f t="shared" si="4"/>
        <v>Start group 2 for 100km</v>
      </c>
    </row>
    <row r="65" spans="1:8">
      <c r="A65" s="4">
        <v>63</v>
      </c>
      <c r="B65" s="5" t="s">
        <v>50</v>
      </c>
      <c r="C65" s="5" t="s">
        <v>12490</v>
      </c>
      <c r="D65" s="30">
        <v>0.21328703703703702</v>
      </c>
      <c r="E65" s="37">
        <f t="shared" si="1"/>
        <v>0.28636363636363638</v>
      </c>
      <c r="F65" s="37">
        <f t="shared" si="2"/>
        <v>0.26635514018691586</v>
      </c>
      <c r="G65" s="11" t="str">
        <f t="shared" si="3"/>
        <v>Start group 1 for 50km</v>
      </c>
      <c r="H65" s="4" t="str">
        <f t="shared" si="4"/>
        <v>Start group 2 for 100km</v>
      </c>
    </row>
    <row r="66" spans="1:8">
      <c r="A66" s="4">
        <v>64</v>
      </c>
      <c r="B66" s="5" t="s">
        <v>31</v>
      </c>
      <c r="C66" s="5" t="s">
        <v>12491</v>
      </c>
      <c r="D66" s="30">
        <v>0.2139699074074074</v>
      </c>
      <c r="E66" s="37">
        <f t="shared" si="1"/>
        <v>0.29090909090909089</v>
      </c>
      <c r="F66" s="37">
        <f t="shared" si="2"/>
        <v>0.27040956569543712</v>
      </c>
      <c r="G66" s="11" t="str">
        <f t="shared" si="3"/>
        <v>Start group 1 for 50km</v>
      </c>
      <c r="H66" s="4" t="str">
        <f t="shared" si="4"/>
        <v>Start group 2 for 100km</v>
      </c>
    </row>
    <row r="67" spans="1:8">
      <c r="A67" s="4">
        <v>65</v>
      </c>
      <c r="B67" s="5" t="s">
        <v>95</v>
      </c>
      <c r="C67" s="5" t="s">
        <v>10511</v>
      </c>
      <c r="D67" s="30">
        <v>0.21424768518518519</v>
      </c>
      <c r="E67" s="37">
        <f t="shared" si="1"/>
        <v>0.29545454545454547</v>
      </c>
      <c r="F67" s="37">
        <f t="shared" si="2"/>
        <v>0.27205882352941169</v>
      </c>
      <c r="G67" s="11" t="str">
        <f t="shared" si="3"/>
        <v>Start group 1 for 50km</v>
      </c>
      <c r="H67" s="4" t="str">
        <f t="shared" si="4"/>
        <v>Start group 2 for 100km</v>
      </c>
    </row>
    <row r="68" spans="1:8">
      <c r="A68" s="4">
        <v>66</v>
      </c>
      <c r="B68" s="5" t="s">
        <v>9479</v>
      </c>
      <c r="C68" s="5" t="s">
        <v>9480</v>
      </c>
      <c r="D68" s="30">
        <v>0.21440972222222221</v>
      </c>
      <c r="E68" s="37">
        <f t="shared" ref="E68:E131" si="5">A68/220</f>
        <v>0.3</v>
      </c>
      <c r="F68" s="37">
        <f t="shared" ref="F68:F131" si="6">((HOUR(D68)*60+MINUTE(D68)+SECOND(D68)/60)-(HOUR($D$3)*60+MINUTE($D$3)+SECOND($D$3)/60))/(HOUR($D$3)*60+MINUTE($D$3)+SECOND($D$3)/60)</f>
        <v>0.27302089059923035</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2 for 100km</v>
      </c>
    </row>
    <row r="69" spans="1:8">
      <c r="A69" s="4">
        <v>67</v>
      </c>
      <c r="B69" s="5" t="s">
        <v>7</v>
      </c>
      <c r="C69" s="5" t="s">
        <v>12492</v>
      </c>
      <c r="D69" s="30">
        <v>0.21467592592592591</v>
      </c>
      <c r="E69" s="37">
        <f t="shared" si="5"/>
        <v>0.30454545454545456</v>
      </c>
      <c r="F69" s="37">
        <f t="shared" si="6"/>
        <v>0.27460142935678944</v>
      </c>
      <c r="G69" s="11" t="str">
        <f t="shared" si="7"/>
        <v>Start group 1 for 50km</v>
      </c>
      <c r="H69" s="4" t="str">
        <f t="shared" si="8"/>
        <v>Start group 2 for 100km</v>
      </c>
    </row>
    <row r="70" spans="1:8">
      <c r="A70" s="4">
        <v>68</v>
      </c>
      <c r="B70" s="5" t="s">
        <v>5749</v>
      </c>
      <c r="C70" s="5" t="s">
        <v>5955</v>
      </c>
      <c r="D70" s="30">
        <v>0.21474537037037036</v>
      </c>
      <c r="E70" s="37">
        <f t="shared" si="5"/>
        <v>0.30909090909090908</v>
      </c>
      <c r="F70" s="37">
        <f t="shared" si="6"/>
        <v>0.27501374381528321</v>
      </c>
      <c r="G70" s="11" t="str">
        <f t="shared" si="7"/>
        <v>Start group 1 for 50km</v>
      </c>
      <c r="H70" s="4" t="str">
        <f t="shared" si="8"/>
        <v>Start group 2 for 100km</v>
      </c>
    </row>
    <row r="71" spans="1:8">
      <c r="A71" s="4">
        <v>69</v>
      </c>
      <c r="B71" s="5" t="s">
        <v>28</v>
      </c>
      <c r="C71" s="5" t="s">
        <v>5785</v>
      </c>
      <c r="D71" s="30">
        <v>0.21493055555555554</v>
      </c>
      <c r="E71" s="37">
        <f t="shared" si="5"/>
        <v>0.31363636363636366</v>
      </c>
      <c r="F71" s="37">
        <f t="shared" si="6"/>
        <v>0.27611324903793294</v>
      </c>
      <c r="G71" s="11" t="str">
        <f t="shared" si="7"/>
        <v>Start group 1 for 50km</v>
      </c>
      <c r="H71" s="4" t="str">
        <f t="shared" si="8"/>
        <v>Start group 2 for 100km</v>
      </c>
    </row>
    <row r="72" spans="1:8">
      <c r="A72" s="4">
        <v>70</v>
      </c>
      <c r="B72" s="5" t="s">
        <v>12</v>
      </c>
      <c r="C72" s="5" t="s">
        <v>9561</v>
      </c>
      <c r="D72" s="30">
        <v>0.21520833333333333</v>
      </c>
      <c r="E72" s="37">
        <f t="shared" si="5"/>
        <v>0.31818181818181818</v>
      </c>
      <c r="F72" s="37">
        <f t="shared" si="6"/>
        <v>0.27776250687190757</v>
      </c>
      <c r="G72" s="11" t="str">
        <f t="shared" si="7"/>
        <v>Start group 1 for 50km</v>
      </c>
      <c r="H72" s="4" t="str">
        <f t="shared" si="8"/>
        <v>Start group 2 for 100km</v>
      </c>
    </row>
    <row r="73" spans="1:8">
      <c r="A73" s="4">
        <v>71</v>
      </c>
      <c r="B73" s="5" t="s">
        <v>91</v>
      </c>
      <c r="C73" s="5" t="s">
        <v>7673</v>
      </c>
      <c r="D73" s="30">
        <v>0.21603009259259257</v>
      </c>
      <c r="E73" s="37">
        <f t="shared" si="5"/>
        <v>0.32272727272727275</v>
      </c>
      <c r="F73" s="37">
        <f t="shared" si="6"/>
        <v>0.28264156129741608</v>
      </c>
      <c r="G73" s="11" t="str">
        <f t="shared" si="7"/>
        <v>Start group 1 for 50km</v>
      </c>
      <c r="H73" s="4" t="str">
        <f t="shared" si="8"/>
        <v>Start group 2 for 100km</v>
      </c>
    </row>
    <row r="74" spans="1:8">
      <c r="A74" s="4">
        <v>72</v>
      </c>
      <c r="B74" s="5" t="s">
        <v>132</v>
      </c>
      <c r="C74" s="5" t="s">
        <v>5727</v>
      </c>
      <c r="D74" s="30">
        <v>0.2172685185185185</v>
      </c>
      <c r="E74" s="37">
        <f t="shared" si="5"/>
        <v>0.32727272727272727</v>
      </c>
      <c r="F74" s="37">
        <f t="shared" si="6"/>
        <v>0.28999450247388681</v>
      </c>
      <c r="G74" s="11" t="str">
        <f t="shared" si="7"/>
        <v>Start group 1 for 50km</v>
      </c>
      <c r="H74" s="4" t="str">
        <f t="shared" si="8"/>
        <v>Start group 2 for 100km</v>
      </c>
    </row>
    <row r="75" spans="1:8">
      <c r="A75" s="4">
        <v>73</v>
      </c>
      <c r="B75" s="5" t="s">
        <v>47</v>
      </c>
      <c r="C75" s="5" t="s">
        <v>9496</v>
      </c>
      <c r="D75" s="30">
        <v>0.21811342592592595</v>
      </c>
      <c r="E75" s="37">
        <f t="shared" si="5"/>
        <v>0.33181818181818185</v>
      </c>
      <c r="F75" s="37">
        <f t="shared" si="6"/>
        <v>0.29501099505222644</v>
      </c>
      <c r="G75" s="11" t="str">
        <f t="shared" si="7"/>
        <v>Start group 1 for 50km</v>
      </c>
      <c r="H75" s="4" t="str">
        <f t="shared" si="8"/>
        <v>Start group 2 for 100km</v>
      </c>
    </row>
    <row r="76" spans="1:8">
      <c r="A76" s="4">
        <v>74</v>
      </c>
      <c r="B76" s="5" t="s">
        <v>208</v>
      </c>
      <c r="C76" s="5" t="s">
        <v>10509</v>
      </c>
      <c r="D76" s="30">
        <v>0.21817129629629628</v>
      </c>
      <c r="E76" s="37">
        <f t="shared" si="5"/>
        <v>0.33636363636363636</v>
      </c>
      <c r="F76" s="37">
        <f t="shared" si="6"/>
        <v>0.29535459043430468</v>
      </c>
      <c r="G76" s="11" t="str">
        <f t="shared" si="7"/>
        <v>Start group 1 for 50km</v>
      </c>
      <c r="H76" s="4" t="str">
        <f t="shared" si="8"/>
        <v>Start group 2 for 100km</v>
      </c>
    </row>
    <row r="77" spans="1:8">
      <c r="A77" s="4">
        <v>75</v>
      </c>
      <c r="B77" s="5" t="s">
        <v>642</v>
      </c>
      <c r="C77" s="5" t="s">
        <v>12493</v>
      </c>
      <c r="D77" s="30">
        <v>0.21862268518518521</v>
      </c>
      <c r="E77" s="37">
        <f t="shared" si="5"/>
        <v>0.34090909090909088</v>
      </c>
      <c r="F77" s="37">
        <f t="shared" si="6"/>
        <v>0.29803463441451344</v>
      </c>
      <c r="G77" s="11" t="str">
        <f t="shared" si="7"/>
        <v>Start group 1 for 50km</v>
      </c>
      <c r="H77" s="4" t="str">
        <f t="shared" si="8"/>
        <v>Start group 2 for 100km</v>
      </c>
    </row>
    <row r="78" spans="1:8">
      <c r="A78" s="4">
        <v>76</v>
      </c>
      <c r="B78" s="5" t="s">
        <v>108</v>
      </c>
      <c r="C78" s="5" t="s">
        <v>7319</v>
      </c>
      <c r="D78" s="30">
        <v>0.21931712962962965</v>
      </c>
      <c r="E78" s="37">
        <f t="shared" si="5"/>
        <v>0.34545454545454546</v>
      </c>
      <c r="F78" s="37">
        <f t="shared" si="6"/>
        <v>0.30215777899945023</v>
      </c>
      <c r="G78" s="11" t="str">
        <f t="shared" si="7"/>
        <v>Start group 1 for 50km</v>
      </c>
      <c r="H78" s="4" t="str">
        <f t="shared" si="8"/>
        <v>Start group 2 for 100km</v>
      </c>
    </row>
    <row r="79" spans="1:8">
      <c r="A79" s="4">
        <v>77</v>
      </c>
      <c r="B79" s="5" t="s">
        <v>82</v>
      </c>
      <c r="C79" s="5" t="s">
        <v>7362</v>
      </c>
      <c r="D79" s="30">
        <v>0.22078703703703703</v>
      </c>
      <c r="E79" s="37">
        <f t="shared" si="5"/>
        <v>0.35</v>
      </c>
      <c r="F79" s="37">
        <f t="shared" si="6"/>
        <v>0.31088510170423311</v>
      </c>
      <c r="G79" s="11" t="str">
        <f t="shared" si="7"/>
        <v>Start group 1 for 50km</v>
      </c>
      <c r="H79" s="4" t="str">
        <f t="shared" si="8"/>
        <v>Start group 2 for 100km</v>
      </c>
    </row>
    <row r="80" spans="1:8">
      <c r="A80" s="4">
        <v>78</v>
      </c>
      <c r="B80" s="5" t="s">
        <v>71</v>
      </c>
      <c r="C80" s="5" t="s">
        <v>9570</v>
      </c>
      <c r="D80" s="30">
        <v>0.22103009259259257</v>
      </c>
      <c r="E80" s="37">
        <f t="shared" si="5"/>
        <v>0.35454545454545455</v>
      </c>
      <c r="F80" s="37">
        <f t="shared" si="6"/>
        <v>0.31232820230896108</v>
      </c>
      <c r="G80" s="11" t="str">
        <f t="shared" si="7"/>
        <v>Start group 1 for 50km</v>
      </c>
      <c r="H80" s="4" t="str">
        <f t="shared" si="8"/>
        <v>Start group 2 for 100km</v>
      </c>
    </row>
    <row r="81" spans="1:8">
      <c r="A81" s="4">
        <v>79</v>
      </c>
      <c r="B81" s="5" t="s">
        <v>16</v>
      </c>
      <c r="C81" s="5" t="s">
        <v>12478</v>
      </c>
      <c r="D81" s="30">
        <v>0.22168981481481484</v>
      </c>
      <c r="E81" s="37">
        <f t="shared" si="5"/>
        <v>0.35909090909090907</v>
      </c>
      <c r="F81" s="37">
        <f t="shared" si="6"/>
        <v>0.31624518966465098</v>
      </c>
      <c r="G81" s="11" t="str">
        <f t="shared" si="7"/>
        <v>Start group 1 for 50km</v>
      </c>
      <c r="H81" s="4" t="str">
        <f t="shared" si="8"/>
        <v>Start group 2 for 100km</v>
      </c>
    </row>
    <row r="82" spans="1:8">
      <c r="A82" s="4">
        <v>80</v>
      </c>
      <c r="B82" s="5" t="s">
        <v>166</v>
      </c>
      <c r="C82" s="5" t="s">
        <v>9549</v>
      </c>
      <c r="D82" s="30">
        <v>0.22597222222222221</v>
      </c>
      <c r="E82" s="37">
        <f t="shared" si="5"/>
        <v>0.36363636363636365</v>
      </c>
      <c r="F82" s="37">
        <f t="shared" si="6"/>
        <v>0.34167124793842762</v>
      </c>
      <c r="G82" s="11" t="str">
        <f t="shared" si="7"/>
        <v>Start group 2 for 50km</v>
      </c>
      <c r="H82" s="4" t="str">
        <f t="shared" si="8"/>
        <v>Start group 2 for 100km</v>
      </c>
    </row>
    <row r="83" spans="1:8">
      <c r="A83" s="4">
        <v>81</v>
      </c>
      <c r="B83" s="5" t="s">
        <v>12</v>
      </c>
      <c r="C83" s="5" t="s">
        <v>9582</v>
      </c>
      <c r="D83" s="30">
        <v>0.22597222222222221</v>
      </c>
      <c r="E83" s="37">
        <f t="shared" si="5"/>
        <v>0.36818181818181817</v>
      </c>
      <c r="F83" s="37">
        <f t="shared" si="6"/>
        <v>0.34167124793842762</v>
      </c>
      <c r="G83" s="11" t="str">
        <f t="shared" si="7"/>
        <v>Start group 2 for 50km</v>
      </c>
      <c r="H83" s="4" t="str">
        <f t="shared" si="8"/>
        <v>Start group 2 for 100km</v>
      </c>
    </row>
    <row r="84" spans="1:8">
      <c r="A84" s="4">
        <v>82</v>
      </c>
      <c r="B84" s="5" t="s">
        <v>27</v>
      </c>
      <c r="C84" s="5" t="s">
        <v>12494</v>
      </c>
      <c r="D84" s="30">
        <v>0.22627314814814814</v>
      </c>
      <c r="E84" s="37">
        <f t="shared" si="5"/>
        <v>0.37272727272727274</v>
      </c>
      <c r="F84" s="37">
        <f t="shared" si="6"/>
        <v>0.3434579439252336</v>
      </c>
      <c r="G84" s="11" t="str">
        <f t="shared" si="7"/>
        <v>Start group 2 for 50km</v>
      </c>
      <c r="H84" s="4" t="str">
        <f t="shared" si="8"/>
        <v>Start group 2 for 100km</v>
      </c>
    </row>
    <row r="85" spans="1:8">
      <c r="A85" s="4">
        <v>83</v>
      </c>
      <c r="B85" s="5" t="s">
        <v>2194</v>
      </c>
      <c r="C85" s="5" t="s">
        <v>12495</v>
      </c>
      <c r="D85" s="30">
        <v>0.22694444444444442</v>
      </c>
      <c r="E85" s="37">
        <f t="shared" si="5"/>
        <v>0.37727272727272726</v>
      </c>
      <c r="F85" s="37">
        <f t="shared" si="6"/>
        <v>0.34744365035733926</v>
      </c>
      <c r="G85" s="11" t="str">
        <f t="shared" si="7"/>
        <v>Start group 2 for 50km</v>
      </c>
      <c r="H85" s="4" t="str">
        <f t="shared" si="8"/>
        <v>Start group 2 for 100km</v>
      </c>
    </row>
    <row r="86" spans="1:8">
      <c r="A86" s="4">
        <v>84</v>
      </c>
      <c r="B86" s="5" t="s">
        <v>36</v>
      </c>
      <c r="C86" s="5" t="s">
        <v>9610</v>
      </c>
      <c r="D86" s="30">
        <v>0.22765046296296296</v>
      </c>
      <c r="E86" s="37">
        <f t="shared" si="5"/>
        <v>0.38181818181818183</v>
      </c>
      <c r="F86" s="37">
        <f t="shared" si="6"/>
        <v>0.35163551401869159</v>
      </c>
      <c r="G86" s="11" t="str">
        <f t="shared" si="7"/>
        <v>Start group 2 for 50km</v>
      </c>
      <c r="H86" s="4" t="str">
        <f t="shared" si="8"/>
        <v>Start group 2 for 100km</v>
      </c>
    </row>
    <row r="87" spans="1:8">
      <c r="A87" s="4">
        <v>85</v>
      </c>
      <c r="B87" s="5" t="s">
        <v>280</v>
      </c>
      <c r="C87" s="5" t="s">
        <v>8264</v>
      </c>
      <c r="D87" s="30">
        <v>0.22771990740740741</v>
      </c>
      <c r="E87" s="37">
        <f t="shared" si="5"/>
        <v>0.38636363636363635</v>
      </c>
      <c r="F87" s="37">
        <f t="shared" si="6"/>
        <v>0.35204782847718535</v>
      </c>
      <c r="G87" s="11" t="str">
        <f t="shared" si="7"/>
        <v>Start group 2 for 50km</v>
      </c>
      <c r="H87" s="4" t="str">
        <f t="shared" si="8"/>
        <v>Start group 2 for 100km</v>
      </c>
    </row>
    <row r="88" spans="1:8">
      <c r="A88" s="4">
        <v>86</v>
      </c>
      <c r="B88" s="5" t="s">
        <v>338</v>
      </c>
      <c r="C88" s="5" t="s">
        <v>12496</v>
      </c>
      <c r="D88" s="30">
        <v>0.22778935185185187</v>
      </c>
      <c r="E88" s="37">
        <f t="shared" si="5"/>
        <v>0.39090909090909093</v>
      </c>
      <c r="F88" s="37">
        <f t="shared" si="6"/>
        <v>0.3524601429356789</v>
      </c>
      <c r="G88" s="11" t="str">
        <f t="shared" si="7"/>
        <v>Start group 2 for 50km</v>
      </c>
      <c r="H88" s="4" t="str">
        <f t="shared" si="8"/>
        <v>Start group 2 for 100km</v>
      </c>
    </row>
    <row r="89" spans="1:8">
      <c r="A89" s="4">
        <v>87</v>
      </c>
      <c r="B89" s="5" t="s">
        <v>123</v>
      </c>
      <c r="C89" s="5" t="s">
        <v>5808</v>
      </c>
      <c r="D89" s="30">
        <v>0.22966435185185186</v>
      </c>
      <c r="E89" s="37">
        <f t="shared" si="5"/>
        <v>0.39545454545454545</v>
      </c>
      <c r="F89" s="37">
        <f t="shared" si="6"/>
        <v>0.36359263331500813</v>
      </c>
      <c r="G89" s="11" t="str">
        <f t="shared" si="7"/>
        <v>Start group 2 for 50km</v>
      </c>
      <c r="H89" s="4" t="str">
        <f t="shared" si="8"/>
        <v>Start group 3 for 100km</v>
      </c>
    </row>
    <row r="90" spans="1:8">
      <c r="A90" s="4">
        <v>88</v>
      </c>
      <c r="B90" s="5" t="s">
        <v>12</v>
      </c>
      <c r="C90" s="5" t="s">
        <v>9660</v>
      </c>
      <c r="D90" s="30">
        <v>0.22968750000000002</v>
      </c>
      <c r="E90" s="37">
        <f t="shared" si="5"/>
        <v>0.4</v>
      </c>
      <c r="F90" s="37">
        <f t="shared" si="6"/>
        <v>0.36373007146783948</v>
      </c>
      <c r="G90" s="11" t="str">
        <f t="shared" si="7"/>
        <v>Start group 2 for 50km</v>
      </c>
      <c r="H90" s="4" t="str">
        <f t="shared" si="8"/>
        <v>Start group 3 for 100km</v>
      </c>
    </row>
    <row r="91" spans="1:8">
      <c r="A91" s="4">
        <v>89</v>
      </c>
      <c r="B91" s="5" t="s">
        <v>86</v>
      </c>
      <c r="C91" s="5" t="s">
        <v>12497</v>
      </c>
      <c r="D91" s="30">
        <v>0.23065972222222222</v>
      </c>
      <c r="E91" s="37">
        <f t="shared" si="5"/>
        <v>0.40454545454545454</v>
      </c>
      <c r="F91" s="37">
        <f t="shared" si="6"/>
        <v>0.36950247388675089</v>
      </c>
      <c r="G91" s="11" t="str">
        <f t="shared" si="7"/>
        <v>Start group 2 for 50km</v>
      </c>
      <c r="H91" s="4" t="str">
        <f t="shared" si="8"/>
        <v>Start group 3 for 100km</v>
      </c>
    </row>
    <row r="92" spans="1:8">
      <c r="A92" s="4">
        <v>90</v>
      </c>
      <c r="B92" s="5" t="s">
        <v>31</v>
      </c>
      <c r="C92" s="5" t="s">
        <v>9595</v>
      </c>
      <c r="D92" s="30">
        <v>0.23078703703703704</v>
      </c>
      <c r="E92" s="37">
        <f t="shared" si="5"/>
        <v>0.40909090909090912</v>
      </c>
      <c r="F92" s="37">
        <f t="shared" si="6"/>
        <v>0.37025838372732262</v>
      </c>
      <c r="G92" s="11" t="str">
        <f t="shared" si="7"/>
        <v>Start group 2 for 50km</v>
      </c>
      <c r="H92" s="4" t="str">
        <f t="shared" si="8"/>
        <v>Start group 3 for 100km</v>
      </c>
    </row>
    <row r="93" spans="1:8">
      <c r="A93" s="4">
        <v>91</v>
      </c>
      <c r="B93" s="5" t="s">
        <v>36</v>
      </c>
      <c r="C93" s="5" t="s">
        <v>9558</v>
      </c>
      <c r="D93" s="30">
        <v>0.23116898148148146</v>
      </c>
      <c r="E93" s="37">
        <f t="shared" si="5"/>
        <v>0.41363636363636364</v>
      </c>
      <c r="F93" s="37">
        <f t="shared" si="6"/>
        <v>0.37252611324903789</v>
      </c>
      <c r="G93" s="11" t="str">
        <f t="shared" si="7"/>
        <v>Start group 2 for 50km</v>
      </c>
      <c r="H93" s="4" t="str">
        <f t="shared" si="8"/>
        <v>Start group 3 for 100km</v>
      </c>
    </row>
    <row r="94" spans="1:8">
      <c r="A94" s="4">
        <v>92</v>
      </c>
      <c r="B94" s="5" t="s">
        <v>90</v>
      </c>
      <c r="C94" s="5" t="s">
        <v>5881</v>
      </c>
      <c r="D94" s="30">
        <v>0.23155092592592594</v>
      </c>
      <c r="E94" s="37">
        <f t="shared" si="5"/>
        <v>0.41818181818181815</v>
      </c>
      <c r="F94" s="37">
        <f t="shared" si="6"/>
        <v>0.37479384277075317</v>
      </c>
      <c r="G94" s="11" t="str">
        <f t="shared" si="7"/>
        <v>Start group 2 for 50km</v>
      </c>
      <c r="H94" s="4" t="str">
        <f t="shared" si="8"/>
        <v>Start group 3 for 100km</v>
      </c>
    </row>
    <row r="95" spans="1:8">
      <c r="A95" s="4">
        <v>93</v>
      </c>
      <c r="B95" s="5" t="s">
        <v>835</v>
      </c>
      <c r="C95" s="5" t="s">
        <v>5792</v>
      </c>
      <c r="D95" s="30">
        <v>0.23251157407407408</v>
      </c>
      <c r="E95" s="37">
        <f t="shared" si="5"/>
        <v>0.42272727272727273</v>
      </c>
      <c r="F95" s="37">
        <f t="shared" si="6"/>
        <v>0.38049752611324905</v>
      </c>
      <c r="G95" s="11" t="str">
        <f t="shared" si="7"/>
        <v>Start group 2 for 50km</v>
      </c>
      <c r="H95" s="4" t="str">
        <f t="shared" si="8"/>
        <v>Start group 3 for 100km</v>
      </c>
    </row>
    <row r="96" spans="1:8">
      <c r="A96" s="4">
        <v>94</v>
      </c>
      <c r="B96" s="5" t="s">
        <v>7145</v>
      </c>
      <c r="C96" s="5" t="s">
        <v>9599</v>
      </c>
      <c r="D96" s="30">
        <v>0.23300925925925928</v>
      </c>
      <c r="E96" s="37">
        <f t="shared" si="5"/>
        <v>0.42727272727272725</v>
      </c>
      <c r="F96" s="37">
        <f t="shared" si="6"/>
        <v>0.38345244639912052</v>
      </c>
      <c r="G96" s="11" t="str">
        <f t="shared" si="7"/>
        <v>Start group 2 for 50km</v>
      </c>
      <c r="H96" s="4" t="str">
        <f t="shared" si="8"/>
        <v>Start group 3 for 100km</v>
      </c>
    </row>
    <row r="97" spans="1:8">
      <c r="A97" s="4">
        <v>95</v>
      </c>
      <c r="B97" s="5" t="s">
        <v>15</v>
      </c>
      <c r="C97" s="5" t="s">
        <v>5728</v>
      </c>
      <c r="D97" s="30">
        <v>0.23442129629629629</v>
      </c>
      <c r="E97" s="37">
        <f t="shared" si="5"/>
        <v>0.43181818181818182</v>
      </c>
      <c r="F97" s="37">
        <f t="shared" si="6"/>
        <v>0.39183617372182517</v>
      </c>
      <c r="G97" s="11" t="str">
        <f t="shared" si="7"/>
        <v>Start group 2 for 50km</v>
      </c>
      <c r="H97" s="4" t="str">
        <f t="shared" si="8"/>
        <v>Start group 3 for 100km</v>
      </c>
    </row>
    <row r="98" spans="1:8">
      <c r="A98" s="4">
        <v>96</v>
      </c>
      <c r="B98" s="5" t="s">
        <v>367</v>
      </c>
      <c r="C98" s="5" t="s">
        <v>5805</v>
      </c>
      <c r="D98" s="30">
        <v>0.23449074074074075</v>
      </c>
      <c r="E98" s="37">
        <f t="shared" si="5"/>
        <v>0.43636363636363634</v>
      </c>
      <c r="F98" s="37">
        <f t="shared" si="6"/>
        <v>0.39224848818031893</v>
      </c>
      <c r="G98" s="11" t="str">
        <f t="shared" si="7"/>
        <v>Start group 2 for 50km</v>
      </c>
      <c r="H98" s="4" t="str">
        <f t="shared" si="8"/>
        <v>Start group 3 for 100km</v>
      </c>
    </row>
    <row r="99" spans="1:8">
      <c r="A99" s="4">
        <v>97</v>
      </c>
      <c r="B99" s="5" t="s">
        <v>10628</v>
      </c>
      <c r="C99" s="5" t="s">
        <v>10629</v>
      </c>
      <c r="D99" s="30">
        <v>0.23467592592592593</v>
      </c>
      <c r="E99" s="37">
        <f t="shared" si="5"/>
        <v>0.44090909090909092</v>
      </c>
      <c r="F99" s="37">
        <f t="shared" si="6"/>
        <v>0.39334799340296867</v>
      </c>
      <c r="G99" s="11" t="str">
        <f t="shared" si="7"/>
        <v>Start group 2 for 50km</v>
      </c>
      <c r="H99" s="4" t="str">
        <f t="shared" si="8"/>
        <v>Start group 3 for 100km</v>
      </c>
    </row>
    <row r="100" spans="1:8">
      <c r="A100" s="4">
        <v>98</v>
      </c>
      <c r="B100" s="5" t="s">
        <v>210</v>
      </c>
      <c r="C100" s="5" t="s">
        <v>12498</v>
      </c>
      <c r="D100" s="30">
        <v>0.23475694444444442</v>
      </c>
      <c r="E100" s="37">
        <f t="shared" si="5"/>
        <v>0.44545454545454544</v>
      </c>
      <c r="F100" s="37">
        <f t="shared" si="6"/>
        <v>0.39382902693787802</v>
      </c>
      <c r="G100" s="11" t="str">
        <f t="shared" si="7"/>
        <v>Start group 2 for 50km</v>
      </c>
      <c r="H100" s="4" t="str">
        <f t="shared" si="8"/>
        <v>Start group 3 for 100km</v>
      </c>
    </row>
    <row r="101" spans="1:8">
      <c r="A101" s="4">
        <v>99</v>
      </c>
      <c r="B101" s="5" t="s">
        <v>126</v>
      </c>
      <c r="C101" s="5" t="s">
        <v>12499</v>
      </c>
      <c r="D101" s="30">
        <v>0.23648148148148149</v>
      </c>
      <c r="E101" s="37">
        <f t="shared" si="5"/>
        <v>0.45</v>
      </c>
      <c r="F101" s="37">
        <f t="shared" si="6"/>
        <v>0.4040681693238044</v>
      </c>
      <c r="G101" s="11" t="str">
        <f t="shared" si="7"/>
        <v>Start group 2 for 50km</v>
      </c>
      <c r="H101" s="4" t="str">
        <f t="shared" si="8"/>
        <v>Start group 3 for 100km</v>
      </c>
    </row>
    <row r="102" spans="1:8">
      <c r="A102" s="4">
        <v>100</v>
      </c>
      <c r="B102" s="5" t="s">
        <v>44</v>
      </c>
      <c r="C102" s="5" t="s">
        <v>5794</v>
      </c>
      <c r="D102" s="30">
        <v>0.23677083333333335</v>
      </c>
      <c r="E102" s="37">
        <f t="shared" si="5"/>
        <v>0.45454545454545453</v>
      </c>
      <c r="F102" s="37">
        <f t="shared" si="6"/>
        <v>0.40578614623419457</v>
      </c>
      <c r="G102" s="11" t="str">
        <f t="shared" si="7"/>
        <v>Start group 2 for 50km</v>
      </c>
      <c r="H102" s="4" t="str">
        <f t="shared" si="8"/>
        <v>Start group 3 for 100km</v>
      </c>
    </row>
    <row r="103" spans="1:8">
      <c r="A103" s="4">
        <v>101</v>
      </c>
      <c r="B103" s="5" t="s">
        <v>38</v>
      </c>
      <c r="C103" s="5" t="s">
        <v>5666</v>
      </c>
      <c r="D103" s="30">
        <v>0.23688657407407407</v>
      </c>
      <c r="E103" s="37">
        <f t="shared" si="5"/>
        <v>0.45909090909090911</v>
      </c>
      <c r="F103" s="37">
        <f t="shared" si="6"/>
        <v>0.40647333699835081</v>
      </c>
      <c r="G103" s="11" t="str">
        <f t="shared" si="7"/>
        <v>Start group 2 for 50km</v>
      </c>
      <c r="H103" s="4" t="str">
        <f t="shared" si="8"/>
        <v>Start group 3 for 100km</v>
      </c>
    </row>
    <row r="104" spans="1:8">
      <c r="A104" s="4">
        <v>102</v>
      </c>
      <c r="B104" s="5" t="s">
        <v>47</v>
      </c>
      <c r="C104" s="5" t="s">
        <v>12500</v>
      </c>
      <c r="D104" s="30">
        <v>0.23752314814814815</v>
      </c>
      <c r="E104" s="37">
        <f t="shared" si="5"/>
        <v>0.46363636363636362</v>
      </c>
      <c r="F104" s="37">
        <f t="shared" si="6"/>
        <v>0.41025288620120959</v>
      </c>
      <c r="G104" s="11" t="str">
        <f t="shared" si="7"/>
        <v>Start group 2 for 50km</v>
      </c>
      <c r="H104" s="4" t="str">
        <f t="shared" si="8"/>
        <v>Start group 3 for 100km</v>
      </c>
    </row>
    <row r="105" spans="1:8">
      <c r="A105" s="4">
        <v>103</v>
      </c>
      <c r="B105" s="5" t="s">
        <v>697</v>
      </c>
      <c r="C105" s="5" t="s">
        <v>12501</v>
      </c>
      <c r="D105" s="30">
        <v>0.23829861111111109</v>
      </c>
      <c r="E105" s="37">
        <f t="shared" si="5"/>
        <v>0.4681818181818182</v>
      </c>
      <c r="F105" s="37">
        <f t="shared" si="6"/>
        <v>0.41485706432105546</v>
      </c>
      <c r="G105" s="11" t="str">
        <f t="shared" si="7"/>
        <v>Start group 2 for 50km</v>
      </c>
      <c r="H105" s="4" t="str">
        <f t="shared" si="8"/>
        <v>Start group 3 for 100km</v>
      </c>
    </row>
    <row r="106" spans="1:8">
      <c r="A106" s="4">
        <v>104</v>
      </c>
      <c r="B106" s="5" t="s">
        <v>22</v>
      </c>
      <c r="C106" s="5" t="s">
        <v>12502</v>
      </c>
      <c r="D106" s="30">
        <v>0.23900462962962962</v>
      </c>
      <c r="E106" s="37">
        <f t="shared" si="5"/>
        <v>0.47272727272727272</v>
      </c>
      <c r="F106" s="37">
        <f t="shared" si="6"/>
        <v>0.419048927982408</v>
      </c>
      <c r="G106" s="11" t="str">
        <f t="shared" si="7"/>
        <v>Start group 2 for 50km</v>
      </c>
      <c r="H106" s="4" t="str">
        <f t="shared" si="8"/>
        <v>Start group 3 for 100km</v>
      </c>
    </row>
    <row r="107" spans="1:8">
      <c r="A107" s="4">
        <v>105</v>
      </c>
      <c r="B107" s="5" t="s">
        <v>22</v>
      </c>
      <c r="C107" s="5" t="s">
        <v>8284</v>
      </c>
      <c r="D107" s="30">
        <v>0.23968749999999997</v>
      </c>
      <c r="E107" s="37">
        <f t="shared" si="5"/>
        <v>0.47727272727272729</v>
      </c>
      <c r="F107" s="37">
        <f t="shared" si="6"/>
        <v>0.42310335349092898</v>
      </c>
      <c r="G107" s="11" t="str">
        <f t="shared" si="7"/>
        <v>Start group 3 for 50km</v>
      </c>
      <c r="H107" s="4" t="str">
        <f t="shared" si="8"/>
        <v>Start group 3 for 100km</v>
      </c>
    </row>
    <row r="108" spans="1:8">
      <c r="A108" s="4">
        <v>106</v>
      </c>
      <c r="B108" s="5" t="s">
        <v>208</v>
      </c>
      <c r="C108" s="5" t="s">
        <v>7261</v>
      </c>
      <c r="D108" s="30">
        <v>0.24039351851851851</v>
      </c>
      <c r="E108" s="37">
        <f t="shared" si="5"/>
        <v>0.48181818181818181</v>
      </c>
      <c r="F108" s="37">
        <f t="shared" si="6"/>
        <v>0.42729521715228158</v>
      </c>
      <c r="G108" s="11" t="str">
        <f t="shared" si="7"/>
        <v>Start group 3 for 50km</v>
      </c>
      <c r="H108" s="4" t="str">
        <f t="shared" si="8"/>
        <v>Start group 3 for 100km</v>
      </c>
    </row>
    <row r="109" spans="1:8">
      <c r="A109" s="4">
        <v>107</v>
      </c>
      <c r="B109" s="5" t="s">
        <v>12504</v>
      </c>
      <c r="C109" s="5" t="s">
        <v>12503</v>
      </c>
      <c r="D109" s="30">
        <v>0.24048611111111109</v>
      </c>
      <c r="E109" s="37">
        <f t="shared" si="5"/>
        <v>0.48636363636363639</v>
      </c>
      <c r="F109" s="37">
        <f t="shared" si="6"/>
        <v>0.42784496976360642</v>
      </c>
      <c r="G109" s="11" t="str">
        <f t="shared" si="7"/>
        <v>Start group 3 for 50km</v>
      </c>
      <c r="H109" s="4" t="str">
        <f t="shared" si="8"/>
        <v>Start group 3 for 100km</v>
      </c>
    </row>
    <row r="110" spans="1:8">
      <c r="A110" s="4">
        <v>108</v>
      </c>
      <c r="B110" s="5" t="s">
        <v>7147</v>
      </c>
      <c r="C110" s="5" t="s">
        <v>9624</v>
      </c>
      <c r="D110" s="30">
        <v>0.24122685185185186</v>
      </c>
      <c r="E110" s="37">
        <f t="shared" si="5"/>
        <v>0.49090909090909091</v>
      </c>
      <c r="F110" s="37">
        <f t="shared" si="6"/>
        <v>0.43224299065420563</v>
      </c>
      <c r="G110" s="11" t="str">
        <f t="shared" si="7"/>
        <v>Start group 3 for 50km</v>
      </c>
      <c r="H110" s="4" t="str">
        <f t="shared" si="8"/>
        <v>Start group 3 for 100km</v>
      </c>
    </row>
    <row r="111" spans="1:8">
      <c r="A111" s="4">
        <v>109</v>
      </c>
      <c r="B111" s="5" t="s">
        <v>6050</v>
      </c>
      <c r="C111" s="5" t="s">
        <v>10794</v>
      </c>
      <c r="D111" s="30">
        <v>0.24160879629629628</v>
      </c>
      <c r="E111" s="37">
        <f t="shared" si="5"/>
        <v>0.49545454545454548</v>
      </c>
      <c r="F111" s="37">
        <f t="shared" si="6"/>
        <v>0.43451072017592091</v>
      </c>
      <c r="G111" s="11" t="str">
        <f t="shared" si="7"/>
        <v>Start group 3 for 50km</v>
      </c>
      <c r="H111" s="4" t="str">
        <f t="shared" si="8"/>
        <v>Start group 3 for 100km</v>
      </c>
    </row>
    <row r="112" spans="1:8">
      <c r="A112" s="4">
        <v>110</v>
      </c>
      <c r="B112" s="5" t="s">
        <v>80</v>
      </c>
      <c r="C112" s="5" t="s">
        <v>12505</v>
      </c>
      <c r="D112" s="30">
        <v>0.24234953703703702</v>
      </c>
      <c r="E112" s="37">
        <f t="shared" si="5"/>
        <v>0.5</v>
      </c>
      <c r="F112" s="37">
        <f t="shared" si="6"/>
        <v>0.43890874106652011</v>
      </c>
      <c r="G112" s="11" t="str">
        <f t="shared" si="7"/>
        <v>Start group 3 for 50km</v>
      </c>
      <c r="H112" s="4" t="str">
        <f t="shared" si="8"/>
        <v>Start group 3 for 100km</v>
      </c>
    </row>
    <row r="113" spans="1:8">
      <c r="A113" s="4">
        <v>111</v>
      </c>
      <c r="B113" s="5" t="s">
        <v>15</v>
      </c>
      <c r="C113" s="5" t="s">
        <v>5850</v>
      </c>
      <c r="D113" s="30">
        <v>0.24327546296296299</v>
      </c>
      <c r="E113" s="37">
        <f t="shared" si="5"/>
        <v>0.50454545454545452</v>
      </c>
      <c r="F113" s="37">
        <f t="shared" si="6"/>
        <v>0.44440626717976911</v>
      </c>
      <c r="G113" s="11" t="str">
        <f t="shared" si="7"/>
        <v>Start group 3 for 50km</v>
      </c>
      <c r="H113" s="4" t="str">
        <f t="shared" si="8"/>
        <v>Start group 3 for 100km</v>
      </c>
    </row>
    <row r="114" spans="1:8">
      <c r="A114" s="4">
        <v>112</v>
      </c>
      <c r="B114" s="5" t="s">
        <v>331</v>
      </c>
      <c r="C114" s="5" t="s">
        <v>10529</v>
      </c>
      <c r="D114" s="30">
        <v>0.24339120370370371</v>
      </c>
      <c r="E114" s="37">
        <f t="shared" si="5"/>
        <v>0.50909090909090904</v>
      </c>
      <c r="F114" s="37">
        <f t="shared" si="6"/>
        <v>0.4450934579439253</v>
      </c>
      <c r="G114" s="11" t="str">
        <f t="shared" si="7"/>
        <v>Start group 3 for 50km</v>
      </c>
      <c r="H114" s="4" t="str">
        <f t="shared" si="8"/>
        <v>Start group 3 for 100km</v>
      </c>
    </row>
    <row r="115" spans="1:8">
      <c r="A115" s="4">
        <v>113</v>
      </c>
      <c r="B115" s="5" t="s">
        <v>12</v>
      </c>
      <c r="C115" s="5" t="s">
        <v>12506</v>
      </c>
      <c r="D115" s="30">
        <v>0.24348379629629627</v>
      </c>
      <c r="E115" s="37">
        <f t="shared" si="5"/>
        <v>0.51363636363636367</v>
      </c>
      <c r="F115" s="37">
        <f t="shared" si="6"/>
        <v>0.44564321055525019</v>
      </c>
      <c r="G115" s="11" t="str">
        <f t="shared" si="7"/>
        <v>Start group 3 for 50km</v>
      </c>
      <c r="H115" s="4" t="str">
        <f t="shared" si="8"/>
        <v>Start group 3 for 100km</v>
      </c>
    </row>
    <row r="116" spans="1:8">
      <c r="A116" s="4">
        <v>114</v>
      </c>
      <c r="B116" s="5" t="s">
        <v>15</v>
      </c>
      <c r="C116" s="5" t="s">
        <v>12507</v>
      </c>
      <c r="D116" s="30">
        <v>0.24518518518518517</v>
      </c>
      <c r="E116" s="37">
        <f t="shared" si="5"/>
        <v>0.51818181818181819</v>
      </c>
      <c r="F116" s="37">
        <f t="shared" si="6"/>
        <v>0.45574491478834522</v>
      </c>
      <c r="G116" s="11" t="str">
        <f t="shared" si="7"/>
        <v>Start group 3 for 50km</v>
      </c>
      <c r="H116" s="4" t="str">
        <f t="shared" si="8"/>
        <v>Start group 3 for 100km</v>
      </c>
    </row>
    <row r="117" spans="1:8">
      <c r="A117" s="4">
        <v>115</v>
      </c>
      <c r="B117" s="5" t="s">
        <v>14</v>
      </c>
      <c r="C117" s="5" t="s">
        <v>5689</v>
      </c>
      <c r="D117" s="30">
        <v>0.24540509259259258</v>
      </c>
      <c r="E117" s="37">
        <f t="shared" si="5"/>
        <v>0.52272727272727271</v>
      </c>
      <c r="F117" s="37">
        <f t="shared" si="6"/>
        <v>0.4570505772402419</v>
      </c>
      <c r="G117" s="11" t="str">
        <f t="shared" si="7"/>
        <v>Start group 3 for 50km</v>
      </c>
      <c r="H117" s="4" t="str">
        <f t="shared" si="8"/>
        <v>Start group 3 for 100km</v>
      </c>
    </row>
    <row r="118" spans="1:8">
      <c r="A118" s="4">
        <v>116</v>
      </c>
      <c r="B118" s="5" t="s">
        <v>1452</v>
      </c>
      <c r="C118" s="5" t="s">
        <v>5810</v>
      </c>
      <c r="D118" s="30">
        <v>0.24656250000000002</v>
      </c>
      <c r="E118" s="37">
        <f t="shared" si="5"/>
        <v>0.52727272727272723</v>
      </c>
      <c r="F118" s="37">
        <f t="shared" si="6"/>
        <v>0.46392248488180327</v>
      </c>
      <c r="G118" s="11" t="str">
        <f t="shared" si="7"/>
        <v>Start group 3 for 50km</v>
      </c>
      <c r="H118" s="4" t="str">
        <f t="shared" si="8"/>
        <v>Start group 4 for 100km</v>
      </c>
    </row>
    <row r="119" spans="1:8">
      <c r="A119" s="4">
        <v>117</v>
      </c>
      <c r="B119" s="5" t="s">
        <v>208</v>
      </c>
      <c r="C119" s="5" t="s">
        <v>10955</v>
      </c>
      <c r="D119" s="30">
        <v>0.24710648148148148</v>
      </c>
      <c r="E119" s="37">
        <f t="shared" si="5"/>
        <v>0.53181818181818186</v>
      </c>
      <c r="F119" s="37">
        <f t="shared" si="6"/>
        <v>0.46715228147333693</v>
      </c>
      <c r="G119" s="11" t="str">
        <f t="shared" si="7"/>
        <v>Start group 3 for 50km</v>
      </c>
      <c r="H119" s="4" t="str">
        <f t="shared" si="8"/>
        <v>Start group 4 for 100km</v>
      </c>
    </row>
    <row r="120" spans="1:8">
      <c r="A120" s="4">
        <v>118</v>
      </c>
      <c r="B120" s="5" t="s">
        <v>32</v>
      </c>
      <c r="C120" s="5" t="s">
        <v>12479</v>
      </c>
      <c r="D120" s="30">
        <v>0.24834490740740742</v>
      </c>
      <c r="E120" s="37">
        <f t="shared" si="5"/>
        <v>0.53636363636363638</v>
      </c>
      <c r="F120" s="37">
        <f t="shared" si="6"/>
        <v>0.47450522264980766</v>
      </c>
      <c r="G120" s="11" t="str">
        <f t="shared" si="7"/>
        <v>Start group 3 for 50km</v>
      </c>
      <c r="H120" s="4" t="str">
        <f t="shared" si="8"/>
        <v>Start group 4 for 100km</v>
      </c>
    </row>
    <row r="121" spans="1:8">
      <c r="A121" s="4">
        <v>119</v>
      </c>
      <c r="B121" s="5" t="s">
        <v>100</v>
      </c>
      <c r="C121" s="5" t="s">
        <v>7998</v>
      </c>
      <c r="D121" s="30">
        <v>0.24857638888888889</v>
      </c>
      <c r="E121" s="37">
        <f t="shared" si="5"/>
        <v>0.54090909090909089</v>
      </c>
      <c r="F121" s="37">
        <f t="shared" si="6"/>
        <v>0.47587960417811981</v>
      </c>
      <c r="G121" s="11" t="str">
        <f t="shared" si="7"/>
        <v>Start group 3 for 50km</v>
      </c>
      <c r="H121" s="4" t="str">
        <f t="shared" si="8"/>
        <v>Start group 4 for 100km</v>
      </c>
    </row>
    <row r="122" spans="1:8">
      <c r="A122" s="4">
        <v>120</v>
      </c>
      <c r="B122" s="5" t="s">
        <v>46</v>
      </c>
      <c r="C122" s="5" t="s">
        <v>9637</v>
      </c>
      <c r="D122" s="30">
        <v>0.24908564814814815</v>
      </c>
      <c r="E122" s="37">
        <f t="shared" si="5"/>
        <v>0.54545454545454541</v>
      </c>
      <c r="F122" s="37">
        <f t="shared" si="6"/>
        <v>0.47890324354040686</v>
      </c>
      <c r="G122" s="11" t="str">
        <f t="shared" si="7"/>
        <v>Start group 3 for 50km</v>
      </c>
      <c r="H122" s="4" t="str">
        <f t="shared" si="8"/>
        <v>Start group 4 for 100km</v>
      </c>
    </row>
    <row r="123" spans="1:8">
      <c r="A123" s="4">
        <v>121</v>
      </c>
      <c r="B123" s="5" t="s">
        <v>100</v>
      </c>
      <c r="C123" s="5" t="s">
        <v>7645</v>
      </c>
      <c r="D123" s="30">
        <v>0.24908564814814815</v>
      </c>
      <c r="E123" s="37">
        <f t="shared" si="5"/>
        <v>0.55000000000000004</v>
      </c>
      <c r="F123" s="37">
        <f t="shared" si="6"/>
        <v>0.47890324354040686</v>
      </c>
      <c r="G123" s="11" t="str">
        <f t="shared" si="7"/>
        <v>Start group 3 for 50km</v>
      </c>
      <c r="H123" s="4" t="str">
        <f t="shared" si="8"/>
        <v>Start group 4 for 100km</v>
      </c>
    </row>
    <row r="124" spans="1:8">
      <c r="A124" s="4">
        <v>122</v>
      </c>
      <c r="B124" s="5" t="s">
        <v>42</v>
      </c>
      <c r="C124" s="5" t="s">
        <v>5824</v>
      </c>
      <c r="D124" s="30">
        <v>0.24918981481481484</v>
      </c>
      <c r="E124" s="37">
        <f t="shared" si="5"/>
        <v>0.55454545454545456</v>
      </c>
      <c r="F124" s="37">
        <f t="shared" si="6"/>
        <v>0.47952171522814729</v>
      </c>
      <c r="G124" s="11" t="str">
        <f t="shared" si="7"/>
        <v>Start group 3 for 50km</v>
      </c>
      <c r="H124" s="4" t="str">
        <f t="shared" si="8"/>
        <v>Start group 4 for 100km</v>
      </c>
    </row>
    <row r="125" spans="1:8">
      <c r="A125" s="4">
        <v>123</v>
      </c>
      <c r="B125" s="5" t="s">
        <v>28</v>
      </c>
      <c r="C125" s="5" t="s">
        <v>12508</v>
      </c>
      <c r="D125" s="30">
        <v>0.2492361111111111</v>
      </c>
      <c r="E125" s="37">
        <f t="shared" si="5"/>
        <v>0.55909090909090908</v>
      </c>
      <c r="F125" s="37">
        <f t="shared" si="6"/>
        <v>0.47979659153380971</v>
      </c>
      <c r="G125" s="11" t="str">
        <f t="shared" si="7"/>
        <v>Start group 3 for 50km</v>
      </c>
      <c r="H125" s="4" t="str">
        <f t="shared" si="8"/>
        <v>Start group 4 for 100km</v>
      </c>
    </row>
    <row r="126" spans="1:8">
      <c r="A126" s="4">
        <v>124</v>
      </c>
      <c r="B126" s="5" t="s">
        <v>9894</v>
      </c>
      <c r="C126" s="5" t="s">
        <v>7502</v>
      </c>
      <c r="D126" s="30">
        <v>0.24924768518518517</v>
      </c>
      <c r="E126" s="37">
        <f t="shared" si="5"/>
        <v>0.5636363636363636</v>
      </c>
      <c r="F126" s="37">
        <f t="shared" si="6"/>
        <v>0.47986531061022547</v>
      </c>
      <c r="G126" s="11" t="str">
        <f t="shared" si="7"/>
        <v>Start group 3 for 50km</v>
      </c>
      <c r="H126" s="4" t="str">
        <f t="shared" si="8"/>
        <v>Start group 4 for 100km</v>
      </c>
    </row>
    <row r="127" spans="1:8">
      <c r="A127" s="4">
        <v>125</v>
      </c>
      <c r="B127" s="5" t="s">
        <v>631</v>
      </c>
      <c r="C127" s="5" t="s">
        <v>7296</v>
      </c>
      <c r="D127" s="30">
        <v>0.25047453703703704</v>
      </c>
      <c r="E127" s="37">
        <f t="shared" si="5"/>
        <v>0.56818181818181823</v>
      </c>
      <c r="F127" s="37">
        <f t="shared" si="6"/>
        <v>0.48714953271028039</v>
      </c>
      <c r="G127" s="11" t="str">
        <f t="shared" si="7"/>
        <v>Start group 3 for 50km</v>
      </c>
      <c r="H127" s="4" t="str">
        <f t="shared" si="8"/>
        <v>Start group 4 for 100km</v>
      </c>
    </row>
    <row r="128" spans="1:8">
      <c r="A128" s="4">
        <v>126</v>
      </c>
      <c r="B128" s="5" t="s">
        <v>56</v>
      </c>
      <c r="C128" s="5" t="s">
        <v>12509</v>
      </c>
      <c r="D128" s="30">
        <v>0.25200231481481483</v>
      </c>
      <c r="E128" s="37">
        <f t="shared" si="5"/>
        <v>0.57272727272727275</v>
      </c>
      <c r="F128" s="37">
        <f t="shared" si="6"/>
        <v>0.49622045079714128</v>
      </c>
      <c r="G128" s="11" t="str">
        <f t="shared" si="7"/>
        <v>Start group 3 for 50km</v>
      </c>
      <c r="H128" s="4" t="str">
        <f t="shared" si="8"/>
        <v>Start group 4 for 100km</v>
      </c>
    </row>
    <row r="129" spans="1:8">
      <c r="A129" s="4">
        <v>127</v>
      </c>
      <c r="B129" s="5" t="s">
        <v>12510</v>
      </c>
      <c r="C129" s="5" t="s">
        <v>9790</v>
      </c>
      <c r="D129" s="30">
        <v>0.25200231481481483</v>
      </c>
      <c r="E129" s="37">
        <f t="shared" si="5"/>
        <v>0.57727272727272727</v>
      </c>
      <c r="F129" s="37">
        <f t="shared" si="6"/>
        <v>0.49622045079714128</v>
      </c>
      <c r="G129" s="11" t="str">
        <f t="shared" si="7"/>
        <v>Start group 3 for 50km</v>
      </c>
      <c r="H129" s="4" t="str">
        <f t="shared" si="8"/>
        <v>Start group 4 for 100km</v>
      </c>
    </row>
    <row r="130" spans="1:8">
      <c r="A130" s="4">
        <v>128</v>
      </c>
      <c r="B130" s="5" t="s">
        <v>85</v>
      </c>
      <c r="C130" s="5" t="s">
        <v>9515</v>
      </c>
      <c r="D130" s="30">
        <v>0.25200231481481483</v>
      </c>
      <c r="E130" s="37">
        <f t="shared" si="5"/>
        <v>0.58181818181818179</v>
      </c>
      <c r="F130" s="37">
        <f t="shared" si="6"/>
        <v>0.49622045079714128</v>
      </c>
      <c r="G130" s="11" t="str">
        <f t="shared" si="7"/>
        <v>Start group 3 for 50km</v>
      </c>
      <c r="H130" s="4" t="str">
        <f t="shared" si="8"/>
        <v>Start group 4 for 100km</v>
      </c>
    </row>
    <row r="131" spans="1:8">
      <c r="A131" s="4">
        <v>129</v>
      </c>
      <c r="B131" s="5" t="s">
        <v>280</v>
      </c>
      <c r="C131" s="5" t="s">
        <v>12511</v>
      </c>
      <c r="D131" s="30">
        <v>0.25271990740740741</v>
      </c>
      <c r="E131" s="37">
        <f t="shared" si="5"/>
        <v>0.58636363636363631</v>
      </c>
      <c r="F131" s="37">
        <f t="shared" si="6"/>
        <v>0.50048103353490936</v>
      </c>
      <c r="G131" s="11" t="str">
        <f t="shared" si="7"/>
        <v>Start group 3 for 50km</v>
      </c>
      <c r="H131" s="4" t="str">
        <f t="shared" si="8"/>
        <v>Start group 4 for 100km</v>
      </c>
    </row>
    <row r="132" spans="1:8">
      <c r="A132" s="4">
        <v>130</v>
      </c>
      <c r="B132" s="5" t="s">
        <v>2450</v>
      </c>
      <c r="C132" s="5" t="s">
        <v>2559</v>
      </c>
      <c r="D132" s="30">
        <v>0.25302083333333331</v>
      </c>
      <c r="E132" s="37">
        <f t="shared" ref="E132:E195" si="9">A132/220</f>
        <v>0.59090909090909094</v>
      </c>
      <c r="F132" s="37">
        <f t="shared" ref="F132:F195" si="10">((HOUR(D132)*60+MINUTE(D132)+SECOND(D132)/60)-(HOUR($D$3)*60+MINUTE($D$3)+SECOND($D$3)/60))/(HOUR($D$3)*60+MINUTE($D$3)+SECOND($D$3)/60)</f>
        <v>0.50226772952171528</v>
      </c>
      <c r="G132" s="11" t="str">
        <f t="shared" ref="G132:G195" si="11">"Start group "&amp;IF(F132&lt;=32%,1,IF(F132&lt;=42%,2,IF(F132&lt;=53%,3,IF(F132&lt;=65%,4,IF(F132&lt;=87%,5,6)))))&amp;" for 50km"</f>
        <v>Start group 3 for 50km</v>
      </c>
      <c r="H132" s="4" t="str">
        <f t="shared" ref="H132:H195" si="12">"Start group "&amp;IF(F132&lt;=23%,1,IF(F132&lt;=36%,2,IF(F132&lt;=46%,3,IF(F132&lt;=55%,4,IF(F132&lt;=72%,5,6)))))&amp;" for 100km"</f>
        <v>Start group 4 for 100km</v>
      </c>
    </row>
    <row r="133" spans="1:8">
      <c r="A133" s="4">
        <v>131</v>
      </c>
      <c r="B133" s="5" t="s">
        <v>7151</v>
      </c>
      <c r="C133" s="5" t="s">
        <v>9834</v>
      </c>
      <c r="D133" s="30">
        <v>0.25451388888888887</v>
      </c>
      <c r="E133" s="37">
        <f t="shared" si="9"/>
        <v>0.59545454545454546</v>
      </c>
      <c r="F133" s="37">
        <f t="shared" si="10"/>
        <v>0.51113249037932929</v>
      </c>
      <c r="G133" s="11" t="str">
        <f t="shared" si="11"/>
        <v>Start group 3 for 50km</v>
      </c>
      <c r="H133" s="4" t="str">
        <f t="shared" si="12"/>
        <v>Start group 4 for 100km</v>
      </c>
    </row>
    <row r="134" spans="1:8">
      <c r="A134" s="4">
        <v>132</v>
      </c>
      <c r="B134" s="5" t="s">
        <v>16</v>
      </c>
      <c r="C134" s="5" t="s">
        <v>9844</v>
      </c>
      <c r="D134" s="30">
        <v>0.25515046296296295</v>
      </c>
      <c r="E134" s="37">
        <f t="shared" si="9"/>
        <v>0.6</v>
      </c>
      <c r="F134" s="37">
        <f t="shared" si="10"/>
        <v>0.51491203958218812</v>
      </c>
      <c r="G134" s="11" t="str">
        <f t="shared" si="11"/>
        <v>Start group 3 for 50km</v>
      </c>
      <c r="H134" s="4" t="str">
        <f t="shared" si="12"/>
        <v>Start group 4 for 100km</v>
      </c>
    </row>
    <row r="135" spans="1:8">
      <c r="A135" s="4">
        <v>133</v>
      </c>
      <c r="B135" s="5" t="s">
        <v>139</v>
      </c>
      <c r="C135" s="5" t="s">
        <v>10172</v>
      </c>
      <c r="D135" s="30">
        <v>0.25543981481481481</v>
      </c>
      <c r="E135" s="37">
        <f t="shared" si="9"/>
        <v>0.6045454545454545</v>
      </c>
      <c r="F135" s="37">
        <f t="shared" si="10"/>
        <v>0.51663001649257823</v>
      </c>
      <c r="G135" s="11" t="str">
        <f t="shared" si="11"/>
        <v>Start group 3 for 50km</v>
      </c>
      <c r="H135" s="4" t="str">
        <f t="shared" si="12"/>
        <v>Start group 4 for 100km</v>
      </c>
    </row>
    <row r="136" spans="1:8">
      <c r="A136" s="4">
        <v>134</v>
      </c>
      <c r="B136" s="5" t="s">
        <v>61</v>
      </c>
      <c r="C136" s="5" t="s">
        <v>5760</v>
      </c>
      <c r="D136" s="30">
        <v>0.25560185185185186</v>
      </c>
      <c r="E136" s="37">
        <f t="shared" si="9"/>
        <v>0.60909090909090913</v>
      </c>
      <c r="F136" s="37">
        <f t="shared" si="10"/>
        <v>0.51759208356239694</v>
      </c>
      <c r="G136" s="11" t="str">
        <f t="shared" si="11"/>
        <v>Start group 3 for 50km</v>
      </c>
      <c r="H136" s="4" t="str">
        <f t="shared" si="12"/>
        <v>Start group 4 for 100km</v>
      </c>
    </row>
    <row r="137" spans="1:8">
      <c r="A137" s="4">
        <v>135</v>
      </c>
      <c r="B137" s="5" t="s">
        <v>260</v>
      </c>
      <c r="C137" s="5" t="s">
        <v>7699</v>
      </c>
      <c r="D137" s="30">
        <v>0.25593749999999998</v>
      </c>
      <c r="E137" s="37">
        <f t="shared" si="9"/>
        <v>0.61363636363636365</v>
      </c>
      <c r="F137" s="37">
        <f t="shared" si="10"/>
        <v>0.51958493677844975</v>
      </c>
      <c r="G137" s="11" t="str">
        <f t="shared" si="11"/>
        <v>Start group 3 for 50km</v>
      </c>
      <c r="H137" s="4" t="str">
        <f t="shared" si="12"/>
        <v>Start group 4 for 100km</v>
      </c>
    </row>
    <row r="138" spans="1:8">
      <c r="A138" s="4">
        <v>136</v>
      </c>
      <c r="B138" s="5" t="s">
        <v>3</v>
      </c>
      <c r="C138" s="5" t="s">
        <v>7270</v>
      </c>
      <c r="D138" s="30">
        <v>0.25634259259259257</v>
      </c>
      <c r="E138" s="37">
        <f t="shared" si="9"/>
        <v>0.61818181818181817</v>
      </c>
      <c r="F138" s="37">
        <f t="shared" si="10"/>
        <v>0.5219901044529961</v>
      </c>
      <c r="G138" s="11" t="str">
        <f t="shared" si="11"/>
        <v>Start group 3 for 50km</v>
      </c>
      <c r="H138" s="4" t="str">
        <f t="shared" si="12"/>
        <v>Start group 4 for 100km</v>
      </c>
    </row>
    <row r="139" spans="1:8">
      <c r="A139" s="4">
        <v>137</v>
      </c>
      <c r="B139" s="5" t="s">
        <v>623</v>
      </c>
      <c r="C139" s="5" t="s">
        <v>6103</v>
      </c>
      <c r="D139" s="30">
        <v>0.25673611111111111</v>
      </c>
      <c r="E139" s="37">
        <f t="shared" si="9"/>
        <v>0.62272727272727268</v>
      </c>
      <c r="F139" s="37">
        <f t="shared" si="10"/>
        <v>0.52432655305112696</v>
      </c>
      <c r="G139" s="11" t="str">
        <f t="shared" si="11"/>
        <v>Start group 3 for 50km</v>
      </c>
      <c r="H139" s="4" t="str">
        <f t="shared" si="12"/>
        <v>Start group 4 for 100km</v>
      </c>
    </row>
    <row r="140" spans="1:8">
      <c r="A140" s="4">
        <v>138</v>
      </c>
      <c r="B140" s="5" t="s">
        <v>170</v>
      </c>
      <c r="C140" s="5" t="s">
        <v>9767</v>
      </c>
      <c r="D140" s="30">
        <v>0.25703703703703701</v>
      </c>
      <c r="E140" s="37">
        <f t="shared" si="9"/>
        <v>0.62727272727272732</v>
      </c>
      <c r="F140" s="37">
        <f t="shared" si="10"/>
        <v>0.52611324903793288</v>
      </c>
      <c r="G140" s="11" t="str">
        <f t="shared" si="11"/>
        <v>Start group 3 for 50km</v>
      </c>
      <c r="H140" s="4" t="str">
        <f t="shared" si="12"/>
        <v>Start group 4 for 100km</v>
      </c>
    </row>
    <row r="141" spans="1:8">
      <c r="A141" s="4">
        <v>139</v>
      </c>
      <c r="B141" s="5" t="s">
        <v>2330</v>
      </c>
      <c r="C141" s="5" t="s">
        <v>9702</v>
      </c>
      <c r="D141" s="30">
        <v>0.25709490740740742</v>
      </c>
      <c r="E141" s="37">
        <f t="shared" si="9"/>
        <v>0.63181818181818183</v>
      </c>
      <c r="F141" s="37">
        <f t="shared" si="10"/>
        <v>0.52645684442001095</v>
      </c>
      <c r="G141" s="11" t="str">
        <f t="shared" si="11"/>
        <v>Start group 3 for 50km</v>
      </c>
      <c r="H141" s="4" t="str">
        <f t="shared" si="12"/>
        <v>Start group 4 for 100km</v>
      </c>
    </row>
    <row r="142" spans="1:8">
      <c r="A142" s="4">
        <v>140</v>
      </c>
      <c r="B142" s="5" t="s">
        <v>80</v>
      </c>
      <c r="C142" s="5" t="s">
        <v>5892</v>
      </c>
      <c r="D142" s="30">
        <v>0.25722222222222224</v>
      </c>
      <c r="E142" s="37">
        <f t="shared" si="9"/>
        <v>0.63636363636363635</v>
      </c>
      <c r="F142" s="37">
        <f t="shared" si="10"/>
        <v>0.52721275426058267</v>
      </c>
      <c r="G142" s="11" t="str">
        <f t="shared" si="11"/>
        <v>Start group 3 for 50km</v>
      </c>
      <c r="H142" s="4" t="str">
        <f t="shared" si="12"/>
        <v>Start group 4 for 100km</v>
      </c>
    </row>
    <row r="143" spans="1:8">
      <c r="A143" s="4">
        <v>141</v>
      </c>
      <c r="B143" s="5" t="s">
        <v>9612</v>
      </c>
      <c r="C143" s="5" t="s">
        <v>9613</v>
      </c>
      <c r="D143" s="30">
        <v>0.25751157407407405</v>
      </c>
      <c r="E143" s="37">
        <f t="shared" si="9"/>
        <v>0.64090909090909087</v>
      </c>
      <c r="F143" s="37">
        <f t="shared" si="10"/>
        <v>0.52893073117097311</v>
      </c>
      <c r="G143" s="11" t="str">
        <f t="shared" si="11"/>
        <v>Start group 3 for 50km</v>
      </c>
      <c r="H143" s="4" t="str">
        <f t="shared" si="12"/>
        <v>Start group 4 for 100km</v>
      </c>
    </row>
    <row r="144" spans="1:8">
      <c r="A144" s="4">
        <v>142</v>
      </c>
      <c r="B144" s="5" t="s">
        <v>78</v>
      </c>
      <c r="C144" s="5" t="s">
        <v>12512</v>
      </c>
      <c r="D144" s="30">
        <v>0.25819444444444445</v>
      </c>
      <c r="E144" s="37">
        <f t="shared" si="9"/>
        <v>0.6454545454545455</v>
      </c>
      <c r="F144" s="37">
        <f t="shared" si="10"/>
        <v>0.53298515667949431</v>
      </c>
      <c r="G144" s="11" t="str">
        <f t="shared" si="11"/>
        <v>Start group 4 for 50km</v>
      </c>
      <c r="H144" s="4" t="str">
        <f t="shared" si="12"/>
        <v>Start group 4 for 100km</v>
      </c>
    </row>
    <row r="145" spans="1:8">
      <c r="A145" s="4">
        <v>143</v>
      </c>
      <c r="B145" s="5" t="s">
        <v>12</v>
      </c>
      <c r="C145" s="5" t="s">
        <v>10092</v>
      </c>
      <c r="D145" s="30">
        <v>0.25874999999999998</v>
      </c>
      <c r="E145" s="37">
        <f t="shared" si="9"/>
        <v>0.65</v>
      </c>
      <c r="F145" s="37">
        <f t="shared" si="10"/>
        <v>0.53628367234744379</v>
      </c>
      <c r="G145" s="11" t="str">
        <f t="shared" si="11"/>
        <v>Start group 4 for 50km</v>
      </c>
      <c r="H145" s="4" t="str">
        <f t="shared" si="12"/>
        <v>Start group 4 for 100km</v>
      </c>
    </row>
    <row r="146" spans="1:8">
      <c r="A146" s="4">
        <v>144</v>
      </c>
      <c r="B146" s="5" t="s">
        <v>17</v>
      </c>
      <c r="C146" s="5" t="s">
        <v>5728</v>
      </c>
      <c r="D146" s="30">
        <v>0.25881944444444444</v>
      </c>
      <c r="E146" s="37">
        <f t="shared" si="9"/>
        <v>0.65454545454545454</v>
      </c>
      <c r="F146" s="37">
        <f t="shared" si="10"/>
        <v>0.53669598680593733</v>
      </c>
      <c r="G146" s="11" t="str">
        <f t="shared" si="11"/>
        <v>Start group 4 for 50km</v>
      </c>
      <c r="H146" s="4" t="str">
        <f t="shared" si="12"/>
        <v>Start group 4 for 100km</v>
      </c>
    </row>
    <row r="147" spans="1:8">
      <c r="A147" s="4">
        <v>145</v>
      </c>
      <c r="B147" s="5" t="s">
        <v>71</v>
      </c>
      <c r="C147" s="5" t="s">
        <v>9683</v>
      </c>
      <c r="D147" s="30">
        <v>0.25953703703703707</v>
      </c>
      <c r="E147" s="37">
        <f t="shared" si="9"/>
        <v>0.65909090909090906</v>
      </c>
      <c r="F147" s="37">
        <f t="shared" si="10"/>
        <v>0.54095656954370541</v>
      </c>
      <c r="G147" s="11" t="str">
        <f t="shared" si="11"/>
        <v>Start group 4 for 50km</v>
      </c>
      <c r="H147" s="4" t="str">
        <f t="shared" si="12"/>
        <v>Start group 4 for 100km</v>
      </c>
    </row>
    <row r="148" spans="1:8">
      <c r="A148" s="4">
        <v>146</v>
      </c>
      <c r="B148" s="5" t="s">
        <v>210</v>
      </c>
      <c r="C148" s="5" t="s">
        <v>12513</v>
      </c>
      <c r="D148" s="30">
        <v>0.25964120370370369</v>
      </c>
      <c r="E148" s="37">
        <f t="shared" si="9"/>
        <v>0.66363636363636369</v>
      </c>
      <c r="F148" s="37">
        <f t="shared" si="10"/>
        <v>0.54157504123144584</v>
      </c>
      <c r="G148" s="11" t="str">
        <f t="shared" si="11"/>
        <v>Start group 4 for 50km</v>
      </c>
      <c r="H148" s="4" t="str">
        <f t="shared" si="12"/>
        <v>Start group 4 for 100km</v>
      </c>
    </row>
    <row r="149" spans="1:8">
      <c r="A149" s="4">
        <v>147</v>
      </c>
      <c r="B149" s="5" t="s">
        <v>70</v>
      </c>
      <c r="C149" s="5" t="s">
        <v>12514</v>
      </c>
      <c r="D149" s="30">
        <v>0.26124999999999998</v>
      </c>
      <c r="E149" s="37">
        <f t="shared" si="9"/>
        <v>0.66818181818181821</v>
      </c>
      <c r="F149" s="37">
        <f t="shared" si="10"/>
        <v>0.55112699285321598</v>
      </c>
      <c r="G149" s="11" t="str">
        <f t="shared" si="11"/>
        <v>Start group 4 for 50km</v>
      </c>
      <c r="H149" s="4" t="str">
        <f t="shared" si="12"/>
        <v>Start group 5 for 100km</v>
      </c>
    </row>
    <row r="150" spans="1:8">
      <c r="A150" s="4">
        <v>148</v>
      </c>
      <c r="B150" s="5" t="s">
        <v>1485</v>
      </c>
      <c r="C150" s="5" t="s">
        <v>6022</v>
      </c>
      <c r="D150" s="30">
        <v>0.26135416666666667</v>
      </c>
      <c r="E150" s="37">
        <f t="shared" si="9"/>
        <v>0.67272727272727273</v>
      </c>
      <c r="F150" s="37">
        <f t="shared" si="10"/>
        <v>0.55174546454095663</v>
      </c>
      <c r="G150" s="11" t="str">
        <f t="shared" si="11"/>
        <v>Start group 4 for 50km</v>
      </c>
      <c r="H150" s="4" t="str">
        <f t="shared" si="12"/>
        <v>Start group 5 for 100km</v>
      </c>
    </row>
    <row r="151" spans="1:8">
      <c r="A151" s="4">
        <v>149</v>
      </c>
      <c r="B151" s="5" t="s">
        <v>7148</v>
      </c>
      <c r="C151" s="5" t="s">
        <v>9680</v>
      </c>
      <c r="D151" s="30">
        <v>0.2616087962962963</v>
      </c>
      <c r="E151" s="37">
        <f t="shared" si="9"/>
        <v>0.67727272727272725</v>
      </c>
      <c r="F151" s="37">
        <f t="shared" si="10"/>
        <v>0.55325728422209997</v>
      </c>
      <c r="G151" s="11" t="str">
        <f t="shared" si="11"/>
        <v>Start group 4 for 50km</v>
      </c>
      <c r="H151" s="4" t="str">
        <f t="shared" si="12"/>
        <v>Start group 5 for 100km</v>
      </c>
    </row>
    <row r="152" spans="1:8">
      <c r="A152" s="4">
        <v>150</v>
      </c>
      <c r="B152" s="5" t="s">
        <v>21</v>
      </c>
      <c r="C152" s="5" t="s">
        <v>9705</v>
      </c>
      <c r="D152" s="30">
        <v>0.2618287037037037</v>
      </c>
      <c r="E152" s="37">
        <f t="shared" si="9"/>
        <v>0.68181818181818177</v>
      </c>
      <c r="F152" s="37">
        <f t="shared" si="10"/>
        <v>0.55456294667399686</v>
      </c>
      <c r="G152" s="11" t="str">
        <f t="shared" si="11"/>
        <v>Start group 4 for 50km</v>
      </c>
      <c r="H152" s="4" t="str">
        <f t="shared" si="12"/>
        <v>Start group 5 for 100km</v>
      </c>
    </row>
    <row r="153" spans="1:8">
      <c r="A153" s="4">
        <v>151</v>
      </c>
      <c r="B153" s="5" t="s">
        <v>80</v>
      </c>
      <c r="C153" s="5" t="s">
        <v>9852</v>
      </c>
      <c r="D153" s="30">
        <v>0.26336805555555559</v>
      </c>
      <c r="E153" s="37">
        <f t="shared" si="9"/>
        <v>0.6863636363636364</v>
      </c>
      <c r="F153" s="37">
        <f t="shared" si="10"/>
        <v>0.56370258383727323</v>
      </c>
      <c r="G153" s="11" t="str">
        <f t="shared" si="11"/>
        <v>Start group 4 for 50km</v>
      </c>
      <c r="H153" s="4" t="str">
        <f t="shared" si="12"/>
        <v>Start group 5 for 100km</v>
      </c>
    </row>
    <row r="154" spans="1:8">
      <c r="A154" s="4">
        <v>152</v>
      </c>
      <c r="B154" s="5" t="s">
        <v>47</v>
      </c>
      <c r="C154" s="5" t="s">
        <v>12515</v>
      </c>
      <c r="D154" s="30">
        <v>0.26378472222222221</v>
      </c>
      <c r="E154" s="37">
        <f t="shared" si="9"/>
        <v>0.69090909090909092</v>
      </c>
      <c r="F154" s="37">
        <f t="shared" si="10"/>
        <v>0.56617647058823539</v>
      </c>
      <c r="G154" s="11" t="str">
        <f t="shared" si="11"/>
        <v>Start group 4 for 50km</v>
      </c>
      <c r="H154" s="4" t="str">
        <f t="shared" si="12"/>
        <v>Start group 5 for 100km</v>
      </c>
    </row>
    <row r="155" spans="1:8">
      <c r="A155" s="4">
        <v>153</v>
      </c>
      <c r="B155" s="5" t="s">
        <v>10582</v>
      </c>
      <c r="C155" s="5" t="s">
        <v>10583</v>
      </c>
      <c r="D155" s="30">
        <v>0.26452546296296298</v>
      </c>
      <c r="E155" s="37">
        <f t="shared" si="9"/>
        <v>0.69545454545454544</v>
      </c>
      <c r="F155" s="37">
        <f t="shared" si="10"/>
        <v>0.57057449147883466</v>
      </c>
      <c r="G155" s="11" t="str">
        <f t="shared" si="11"/>
        <v>Start group 4 for 50km</v>
      </c>
      <c r="H155" s="4" t="str">
        <f t="shared" si="12"/>
        <v>Start group 5 for 100km</v>
      </c>
    </row>
    <row r="156" spans="1:8">
      <c r="A156" s="4">
        <v>154</v>
      </c>
      <c r="B156" s="5" t="s">
        <v>12516</v>
      </c>
      <c r="C156" s="5" t="s">
        <v>5965</v>
      </c>
      <c r="D156" s="30">
        <v>0.26567129629629632</v>
      </c>
      <c r="E156" s="37">
        <f t="shared" si="9"/>
        <v>0.7</v>
      </c>
      <c r="F156" s="37">
        <f t="shared" si="10"/>
        <v>0.57737768004398016</v>
      </c>
      <c r="G156" s="11" t="str">
        <f t="shared" si="11"/>
        <v>Start group 4 for 50km</v>
      </c>
      <c r="H156" s="4" t="str">
        <f t="shared" si="12"/>
        <v>Start group 5 for 100km</v>
      </c>
    </row>
    <row r="157" spans="1:8">
      <c r="A157" s="4">
        <v>155</v>
      </c>
      <c r="B157" s="5" t="s">
        <v>283</v>
      </c>
      <c r="C157" s="5" t="s">
        <v>12517</v>
      </c>
      <c r="D157" s="30">
        <v>0.2661574074074074</v>
      </c>
      <c r="E157" s="37">
        <f t="shared" si="9"/>
        <v>0.70454545454545459</v>
      </c>
      <c r="F157" s="37">
        <f t="shared" si="10"/>
        <v>0.58026388125343586</v>
      </c>
      <c r="G157" s="11" t="str">
        <f t="shared" si="11"/>
        <v>Start group 4 for 50km</v>
      </c>
      <c r="H157" s="4" t="str">
        <f t="shared" si="12"/>
        <v>Start group 5 for 100km</v>
      </c>
    </row>
    <row r="158" spans="1:8">
      <c r="A158" s="4">
        <v>156</v>
      </c>
      <c r="B158" s="5" t="s">
        <v>15</v>
      </c>
      <c r="C158" s="5" t="s">
        <v>12518</v>
      </c>
      <c r="D158" s="30">
        <v>0.26633101851851854</v>
      </c>
      <c r="E158" s="37">
        <f t="shared" si="9"/>
        <v>0.70909090909090911</v>
      </c>
      <c r="F158" s="37">
        <f t="shared" si="10"/>
        <v>0.58129466739967006</v>
      </c>
      <c r="G158" s="11" t="str">
        <f t="shared" si="11"/>
        <v>Start group 4 for 50km</v>
      </c>
      <c r="H158" s="4" t="str">
        <f t="shared" si="12"/>
        <v>Start group 5 for 100km</v>
      </c>
    </row>
    <row r="159" spans="1:8">
      <c r="A159" s="4">
        <v>157</v>
      </c>
      <c r="B159" s="5" t="s">
        <v>210</v>
      </c>
      <c r="C159" s="5" t="s">
        <v>5641</v>
      </c>
      <c r="D159" s="30">
        <v>0.26831018518518518</v>
      </c>
      <c r="E159" s="37">
        <f t="shared" si="9"/>
        <v>0.71363636363636362</v>
      </c>
      <c r="F159" s="37">
        <f t="shared" si="10"/>
        <v>0.59304562946674</v>
      </c>
      <c r="G159" s="11" t="str">
        <f t="shared" si="11"/>
        <v>Start group 4 for 50km</v>
      </c>
      <c r="H159" s="4" t="str">
        <f t="shared" si="12"/>
        <v>Start group 5 for 100km</v>
      </c>
    </row>
    <row r="160" spans="1:8">
      <c r="A160" s="4">
        <v>158</v>
      </c>
      <c r="B160" s="5" t="s">
        <v>50</v>
      </c>
      <c r="C160" s="5" t="s">
        <v>12519</v>
      </c>
      <c r="D160" s="30">
        <v>0.26928240740740744</v>
      </c>
      <c r="E160" s="37">
        <f t="shared" si="9"/>
        <v>0.71818181818181814</v>
      </c>
      <c r="F160" s="37">
        <f t="shared" si="10"/>
        <v>0.59881803188565141</v>
      </c>
      <c r="G160" s="11" t="str">
        <f t="shared" si="11"/>
        <v>Start group 4 for 50km</v>
      </c>
      <c r="H160" s="4" t="str">
        <f t="shared" si="12"/>
        <v>Start group 5 for 100km</v>
      </c>
    </row>
    <row r="161" spans="1:8">
      <c r="A161" s="4">
        <v>159</v>
      </c>
      <c r="B161" s="5" t="s">
        <v>280</v>
      </c>
      <c r="C161" s="5" t="s">
        <v>12520</v>
      </c>
      <c r="D161" s="30">
        <v>0.27133101851851854</v>
      </c>
      <c r="E161" s="37">
        <f t="shared" si="9"/>
        <v>0.72272727272727277</v>
      </c>
      <c r="F161" s="37">
        <f t="shared" si="10"/>
        <v>0.6109813084112149</v>
      </c>
      <c r="G161" s="11" t="str">
        <f t="shared" si="11"/>
        <v>Start group 4 for 50km</v>
      </c>
      <c r="H161" s="4" t="str">
        <f t="shared" si="12"/>
        <v>Start group 5 for 100km</v>
      </c>
    </row>
    <row r="162" spans="1:8">
      <c r="A162" s="4">
        <v>160</v>
      </c>
      <c r="B162" s="5" t="s">
        <v>31</v>
      </c>
      <c r="C162" s="5" t="s">
        <v>12521</v>
      </c>
      <c r="D162" s="30">
        <v>0.27193287037037034</v>
      </c>
      <c r="E162" s="37">
        <f t="shared" si="9"/>
        <v>0.72727272727272729</v>
      </c>
      <c r="F162" s="37">
        <f t="shared" si="10"/>
        <v>0.61455470038482674</v>
      </c>
      <c r="G162" s="11" t="str">
        <f t="shared" si="11"/>
        <v>Start group 4 for 50km</v>
      </c>
      <c r="H162" s="4" t="str">
        <f t="shared" si="12"/>
        <v>Start group 5 for 100km</v>
      </c>
    </row>
    <row r="163" spans="1:8">
      <c r="A163" s="4">
        <v>161</v>
      </c>
      <c r="B163" s="5" t="s">
        <v>107</v>
      </c>
      <c r="C163" s="5" t="s">
        <v>12522</v>
      </c>
      <c r="D163" s="30">
        <v>0.27302083333333332</v>
      </c>
      <c r="E163" s="37">
        <f t="shared" si="9"/>
        <v>0.73181818181818181</v>
      </c>
      <c r="F163" s="37">
        <f t="shared" si="10"/>
        <v>0.62101429356789439</v>
      </c>
      <c r="G163" s="11" t="str">
        <f t="shared" si="11"/>
        <v>Start group 4 for 50km</v>
      </c>
      <c r="H163" s="4" t="str">
        <f t="shared" si="12"/>
        <v>Start group 5 for 100km</v>
      </c>
    </row>
    <row r="164" spans="1:8">
      <c r="A164" s="4">
        <v>162</v>
      </c>
      <c r="B164" s="5" t="s">
        <v>15</v>
      </c>
      <c r="C164" s="5" t="s">
        <v>12523</v>
      </c>
      <c r="D164" s="30">
        <v>0.27440972222222221</v>
      </c>
      <c r="E164" s="37">
        <f t="shared" si="9"/>
        <v>0.73636363636363633</v>
      </c>
      <c r="F164" s="37">
        <f t="shared" si="10"/>
        <v>0.62926058273776797</v>
      </c>
      <c r="G164" s="11" t="str">
        <f t="shared" si="11"/>
        <v>Start group 4 for 50km</v>
      </c>
      <c r="H164" s="4" t="str">
        <f t="shared" si="12"/>
        <v>Start group 5 for 100km</v>
      </c>
    </row>
    <row r="165" spans="1:8">
      <c r="A165" s="4">
        <v>163</v>
      </c>
      <c r="B165" s="5" t="s">
        <v>65</v>
      </c>
      <c r="C165" s="5" t="s">
        <v>12524</v>
      </c>
      <c r="D165" s="30">
        <v>0.27628472222222222</v>
      </c>
      <c r="E165" s="37">
        <f t="shared" si="9"/>
        <v>0.74090909090909096</v>
      </c>
      <c r="F165" s="37">
        <f t="shared" si="10"/>
        <v>0.64039307311709737</v>
      </c>
      <c r="G165" s="11" t="str">
        <f t="shared" si="11"/>
        <v>Start group 4 for 50km</v>
      </c>
      <c r="H165" s="4" t="str">
        <f t="shared" si="12"/>
        <v>Start group 5 for 100km</v>
      </c>
    </row>
    <row r="166" spans="1:8">
      <c r="A166" s="4">
        <v>164</v>
      </c>
      <c r="B166" s="5" t="s">
        <v>65</v>
      </c>
      <c r="C166" s="5" t="s">
        <v>12480</v>
      </c>
      <c r="D166" s="30">
        <v>0.27831018518518519</v>
      </c>
      <c r="E166" s="37">
        <f t="shared" si="9"/>
        <v>0.74545454545454548</v>
      </c>
      <c r="F166" s="37">
        <f t="shared" si="10"/>
        <v>0.65241891148982956</v>
      </c>
      <c r="G166" s="11" t="str">
        <f t="shared" si="11"/>
        <v>Start group 5 for 50km</v>
      </c>
      <c r="H166" s="4" t="str">
        <f t="shared" si="12"/>
        <v>Start group 5 for 100km</v>
      </c>
    </row>
    <row r="167" spans="1:8">
      <c r="A167" s="4">
        <v>165</v>
      </c>
      <c r="B167" s="5" t="s">
        <v>2261</v>
      </c>
      <c r="C167" s="5" t="s">
        <v>12525</v>
      </c>
      <c r="D167" s="30">
        <v>0.27872685185185186</v>
      </c>
      <c r="E167" s="37">
        <f t="shared" si="9"/>
        <v>0.75</v>
      </c>
      <c r="F167" s="37">
        <f t="shared" si="10"/>
        <v>0.65489279824079172</v>
      </c>
      <c r="G167" s="11" t="str">
        <f t="shared" si="11"/>
        <v>Start group 5 for 50km</v>
      </c>
      <c r="H167" s="4" t="str">
        <f t="shared" si="12"/>
        <v>Start group 5 for 100km</v>
      </c>
    </row>
    <row r="168" spans="1:8">
      <c r="A168" s="4">
        <v>166</v>
      </c>
      <c r="B168" s="5" t="s">
        <v>135</v>
      </c>
      <c r="C168" s="5" t="s">
        <v>12526</v>
      </c>
      <c r="D168" s="30">
        <v>0.27913194444444445</v>
      </c>
      <c r="E168" s="37">
        <f t="shared" si="9"/>
        <v>0.75454545454545452</v>
      </c>
      <c r="F168" s="37">
        <f t="shared" si="10"/>
        <v>0.65729796591533807</v>
      </c>
      <c r="G168" s="11" t="str">
        <f t="shared" si="11"/>
        <v>Start group 5 for 50km</v>
      </c>
      <c r="H168" s="4" t="str">
        <f t="shared" si="12"/>
        <v>Start group 5 for 100km</v>
      </c>
    </row>
    <row r="169" spans="1:8">
      <c r="A169" s="4">
        <v>167</v>
      </c>
      <c r="B169" s="5" t="s">
        <v>25</v>
      </c>
      <c r="C169" s="5" t="s">
        <v>9969</v>
      </c>
      <c r="D169" s="30">
        <v>0.27966435185185184</v>
      </c>
      <c r="E169" s="37">
        <f t="shared" si="9"/>
        <v>0.75909090909090904</v>
      </c>
      <c r="F169" s="37">
        <f t="shared" si="10"/>
        <v>0.66045904343045625</v>
      </c>
      <c r="G169" s="11" t="str">
        <f t="shared" si="11"/>
        <v>Start group 5 for 50km</v>
      </c>
      <c r="H169" s="4" t="str">
        <f t="shared" si="12"/>
        <v>Start group 5 for 100km</v>
      </c>
    </row>
    <row r="170" spans="1:8">
      <c r="A170" s="4">
        <v>168</v>
      </c>
      <c r="B170" s="5" t="s">
        <v>61</v>
      </c>
      <c r="C170" s="5" t="s">
        <v>5864</v>
      </c>
      <c r="D170" s="30">
        <v>0.27978009259259257</v>
      </c>
      <c r="E170" s="37">
        <f t="shared" si="9"/>
        <v>0.76363636363636367</v>
      </c>
      <c r="F170" s="37">
        <f t="shared" si="10"/>
        <v>0.66114623419461238</v>
      </c>
      <c r="G170" s="11" t="str">
        <f t="shared" si="11"/>
        <v>Start group 5 for 50km</v>
      </c>
      <c r="H170" s="4" t="str">
        <f t="shared" si="12"/>
        <v>Start group 5 for 100km</v>
      </c>
    </row>
    <row r="171" spans="1:8">
      <c r="A171" s="4">
        <v>169</v>
      </c>
      <c r="B171" s="5" t="s">
        <v>158</v>
      </c>
      <c r="C171" s="5" t="s">
        <v>12527</v>
      </c>
      <c r="D171" s="30">
        <v>0.28038194444444448</v>
      </c>
      <c r="E171" s="37">
        <f t="shared" si="9"/>
        <v>0.76818181818181819</v>
      </c>
      <c r="F171" s="37">
        <f t="shared" si="10"/>
        <v>0.66471962616822433</v>
      </c>
      <c r="G171" s="11" t="str">
        <f t="shared" si="11"/>
        <v>Start group 5 for 50km</v>
      </c>
      <c r="H171" s="4" t="str">
        <f t="shared" si="12"/>
        <v>Start group 5 for 100km</v>
      </c>
    </row>
    <row r="172" spans="1:8">
      <c r="A172" s="4">
        <v>170</v>
      </c>
      <c r="B172" s="5" t="s">
        <v>205</v>
      </c>
      <c r="C172" s="5" t="s">
        <v>12528</v>
      </c>
      <c r="D172" s="30">
        <v>0.28062500000000001</v>
      </c>
      <c r="E172" s="37">
        <f t="shared" si="9"/>
        <v>0.77272727272727271</v>
      </c>
      <c r="F172" s="37">
        <f t="shared" si="10"/>
        <v>0.6661627267729523</v>
      </c>
      <c r="G172" s="11" t="str">
        <f t="shared" si="11"/>
        <v>Start group 5 for 50km</v>
      </c>
      <c r="H172" s="4" t="str">
        <f t="shared" si="12"/>
        <v>Start group 5 for 100km</v>
      </c>
    </row>
    <row r="173" spans="1:8">
      <c r="A173" s="4">
        <v>171</v>
      </c>
      <c r="B173" s="5" t="s">
        <v>280</v>
      </c>
      <c r="C173" s="5" t="s">
        <v>7876</v>
      </c>
      <c r="D173" s="30">
        <v>0.28074074074074074</v>
      </c>
      <c r="E173" s="37">
        <f t="shared" si="9"/>
        <v>0.77727272727272723</v>
      </c>
      <c r="F173" s="37">
        <f t="shared" si="10"/>
        <v>0.66684991753710821</v>
      </c>
      <c r="G173" s="11" t="str">
        <f t="shared" si="11"/>
        <v>Start group 5 for 50km</v>
      </c>
      <c r="H173" s="4" t="str">
        <f t="shared" si="12"/>
        <v>Start group 5 for 100km</v>
      </c>
    </row>
    <row r="174" spans="1:8">
      <c r="A174" s="4">
        <v>172</v>
      </c>
      <c r="B174" s="5" t="s">
        <v>12</v>
      </c>
      <c r="C174" s="5" t="s">
        <v>12529</v>
      </c>
      <c r="D174" s="30">
        <v>0.28174768518518517</v>
      </c>
      <c r="E174" s="37">
        <f t="shared" si="9"/>
        <v>0.78181818181818186</v>
      </c>
      <c r="F174" s="37">
        <f t="shared" si="10"/>
        <v>0.6728284771852665</v>
      </c>
      <c r="G174" s="11" t="str">
        <f t="shared" si="11"/>
        <v>Start group 5 for 50km</v>
      </c>
      <c r="H174" s="4" t="str">
        <f t="shared" si="12"/>
        <v>Start group 5 for 100km</v>
      </c>
    </row>
    <row r="175" spans="1:8">
      <c r="A175" s="4">
        <v>173</v>
      </c>
      <c r="B175" s="5" t="s">
        <v>31</v>
      </c>
      <c r="C175" s="5" t="s">
        <v>2559</v>
      </c>
      <c r="D175" s="30">
        <v>0.28212962962962962</v>
      </c>
      <c r="E175" s="37">
        <f t="shared" si="9"/>
        <v>0.78636363636363638</v>
      </c>
      <c r="F175" s="37">
        <f t="shared" si="10"/>
        <v>0.67509620670698178</v>
      </c>
      <c r="G175" s="11" t="str">
        <f t="shared" si="11"/>
        <v>Start group 5 for 50km</v>
      </c>
      <c r="H175" s="4" t="str">
        <f t="shared" si="12"/>
        <v>Start group 5 for 100km</v>
      </c>
    </row>
    <row r="176" spans="1:8">
      <c r="A176" s="4">
        <v>174</v>
      </c>
      <c r="B176" s="5" t="s">
        <v>17</v>
      </c>
      <c r="C176" s="5" t="s">
        <v>12530</v>
      </c>
      <c r="D176" s="30">
        <v>0.28222222222222221</v>
      </c>
      <c r="E176" s="37">
        <f t="shared" si="9"/>
        <v>0.79090909090909089</v>
      </c>
      <c r="F176" s="37">
        <f t="shared" si="10"/>
        <v>0.67564595931830673</v>
      </c>
      <c r="G176" s="11" t="str">
        <f t="shared" si="11"/>
        <v>Start group 5 for 50km</v>
      </c>
      <c r="H176" s="4" t="str">
        <f t="shared" si="12"/>
        <v>Start group 5 for 100km</v>
      </c>
    </row>
    <row r="177" spans="1:8">
      <c r="A177" s="4">
        <v>175</v>
      </c>
      <c r="B177" s="5" t="s">
        <v>12532</v>
      </c>
      <c r="C177" s="5" t="s">
        <v>12531</v>
      </c>
      <c r="D177" s="30">
        <v>0.28267361111111111</v>
      </c>
      <c r="E177" s="37">
        <f t="shared" si="9"/>
        <v>0.79545454545454541</v>
      </c>
      <c r="F177" s="37">
        <f t="shared" si="10"/>
        <v>0.67832600329851578</v>
      </c>
      <c r="G177" s="11" t="str">
        <f t="shared" si="11"/>
        <v>Start group 5 for 50km</v>
      </c>
      <c r="H177" s="4" t="str">
        <f t="shared" si="12"/>
        <v>Start group 5 for 100km</v>
      </c>
    </row>
    <row r="178" spans="1:8">
      <c r="A178" s="4">
        <v>176</v>
      </c>
      <c r="B178" s="5" t="s">
        <v>178</v>
      </c>
      <c r="C178" s="5" t="s">
        <v>12533</v>
      </c>
      <c r="D178" s="30">
        <v>0.28269675925925924</v>
      </c>
      <c r="E178" s="37">
        <f t="shared" si="9"/>
        <v>0.8</v>
      </c>
      <c r="F178" s="37">
        <f t="shared" si="10"/>
        <v>0.67846344145134685</v>
      </c>
      <c r="G178" s="11" t="str">
        <f t="shared" si="11"/>
        <v>Start group 5 for 50km</v>
      </c>
      <c r="H178" s="4" t="str">
        <f t="shared" si="12"/>
        <v>Start group 5 for 100km</v>
      </c>
    </row>
    <row r="179" spans="1:8">
      <c r="A179" s="4">
        <v>177</v>
      </c>
      <c r="B179" s="5" t="s">
        <v>35</v>
      </c>
      <c r="C179" s="5" t="s">
        <v>5955</v>
      </c>
      <c r="D179" s="30">
        <v>0.28320601851851851</v>
      </c>
      <c r="E179" s="37">
        <f t="shared" si="9"/>
        <v>0.80454545454545456</v>
      </c>
      <c r="F179" s="37">
        <f t="shared" si="10"/>
        <v>0.68148708081363385</v>
      </c>
      <c r="G179" s="11" t="str">
        <f t="shared" si="11"/>
        <v>Start group 5 for 50km</v>
      </c>
      <c r="H179" s="4" t="str">
        <f t="shared" si="12"/>
        <v>Start group 5 for 100km</v>
      </c>
    </row>
    <row r="180" spans="1:8">
      <c r="A180" s="4">
        <v>178</v>
      </c>
      <c r="B180" s="5" t="s">
        <v>132</v>
      </c>
      <c r="C180" s="5" t="s">
        <v>12534</v>
      </c>
      <c r="D180" s="30">
        <v>0.2832175925925926</v>
      </c>
      <c r="E180" s="37">
        <f t="shared" si="9"/>
        <v>0.80909090909090908</v>
      </c>
      <c r="F180" s="37">
        <f t="shared" si="10"/>
        <v>0.68155579989004944</v>
      </c>
      <c r="G180" s="11" t="str">
        <f t="shared" si="11"/>
        <v>Start group 5 for 50km</v>
      </c>
      <c r="H180" s="4" t="str">
        <f t="shared" si="12"/>
        <v>Start group 5 for 100km</v>
      </c>
    </row>
    <row r="181" spans="1:8">
      <c r="A181" s="4">
        <v>179</v>
      </c>
      <c r="B181" s="5" t="s">
        <v>131</v>
      </c>
      <c r="C181" s="5" t="s">
        <v>12535</v>
      </c>
      <c r="D181" s="30">
        <v>0.28392361111111114</v>
      </c>
      <c r="E181" s="37">
        <f t="shared" si="9"/>
        <v>0.8136363636363636</v>
      </c>
      <c r="F181" s="37">
        <f t="shared" si="10"/>
        <v>0.68574766355140193</v>
      </c>
      <c r="G181" s="11" t="str">
        <f t="shared" si="11"/>
        <v>Start group 5 for 50km</v>
      </c>
      <c r="H181" s="4" t="str">
        <f t="shared" si="12"/>
        <v>Start group 5 for 100km</v>
      </c>
    </row>
    <row r="182" spans="1:8">
      <c r="A182" s="4">
        <v>180</v>
      </c>
      <c r="B182" s="5" t="s">
        <v>64</v>
      </c>
      <c r="C182" s="5" t="s">
        <v>12536</v>
      </c>
      <c r="D182" s="30">
        <v>0.28759259259259257</v>
      </c>
      <c r="E182" s="37">
        <f t="shared" si="9"/>
        <v>0.81818181818181823</v>
      </c>
      <c r="F182" s="37">
        <f t="shared" si="10"/>
        <v>0.70753161077515114</v>
      </c>
      <c r="G182" s="11" t="str">
        <f t="shared" si="11"/>
        <v>Start group 5 for 50km</v>
      </c>
      <c r="H182" s="4" t="str">
        <f t="shared" si="12"/>
        <v>Start group 5 for 100km</v>
      </c>
    </row>
    <row r="183" spans="1:8">
      <c r="A183" s="4">
        <v>181</v>
      </c>
      <c r="B183" s="5" t="s">
        <v>7154</v>
      </c>
      <c r="C183" s="5" t="s">
        <v>9764</v>
      </c>
      <c r="D183" s="30">
        <v>0.2882986111111111</v>
      </c>
      <c r="E183" s="37">
        <f t="shared" si="9"/>
        <v>0.82272727272727275</v>
      </c>
      <c r="F183" s="37">
        <f t="shared" si="10"/>
        <v>0.71172347443650352</v>
      </c>
      <c r="G183" s="11" t="str">
        <f t="shared" si="11"/>
        <v>Start group 5 for 50km</v>
      </c>
      <c r="H183" s="4" t="str">
        <f t="shared" si="12"/>
        <v>Start group 5 for 100km</v>
      </c>
    </row>
    <row r="184" spans="1:8">
      <c r="A184" s="4">
        <v>182</v>
      </c>
      <c r="B184" s="5" t="s">
        <v>710</v>
      </c>
      <c r="C184" s="5" t="s">
        <v>9729</v>
      </c>
      <c r="D184" s="30">
        <v>0.28844907407407411</v>
      </c>
      <c r="E184" s="37">
        <f t="shared" si="9"/>
        <v>0.82727272727272727</v>
      </c>
      <c r="F184" s="37">
        <f t="shared" si="10"/>
        <v>0.71261682242990654</v>
      </c>
      <c r="G184" s="11" t="str">
        <f t="shared" si="11"/>
        <v>Start group 5 for 50km</v>
      </c>
      <c r="H184" s="4" t="str">
        <f t="shared" si="12"/>
        <v>Start group 5 for 100km</v>
      </c>
    </row>
    <row r="185" spans="1:8">
      <c r="A185" s="4">
        <v>183</v>
      </c>
      <c r="B185" s="5" t="s">
        <v>41</v>
      </c>
      <c r="C185" s="5" t="s">
        <v>9861</v>
      </c>
      <c r="D185" s="30">
        <v>0.28910879629629632</v>
      </c>
      <c r="E185" s="37">
        <f t="shared" si="9"/>
        <v>0.83181818181818179</v>
      </c>
      <c r="F185" s="37">
        <f t="shared" si="10"/>
        <v>0.71653380978559644</v>
      </c>
      <c r="G185" s="11" t="str">
        <f t="shared" si="11"/>
        <v>Start group 5 for 50km</v>
      </c>
      <c r="H185" s="4" t="str">
        <f t="shared" si="12"/>
        <v>Start group 5 for 100km</v>
      </c>
    </row>
    <row r="186" spans="1:8">
      <c r="A186" s="4">
        <v>184</v>
      </c>
      <c r="B186" s="5" t="s">
        <v>49</v>
      </c>
      <c r="C186" s="5" t="s">
        <v>12537</v>
      </c>
      <c r="D186" s="30">
        <v>0.28938657407407409</v>
      </c>
      <c r="E186" s="37">
        <f t="shared" si="9"/>
        <v>0.83636363636363631</v>
      </c>
      <c r="F186" s="37">
        <f t="shared" si="10"/>
        <v>0.71818306761957107</v>
      </c>
      <c r="G186" s="11" t="str">
        <f t="shared" si="11"/>
        <v>Start group 5 for 50km</v>
      </c>
      <c r="H186" s="4" t="str">
        <f t="shared" si="12"/>
        <v>Start group 5 for 100km</v>
      </c>
    </row>
    <row r="187" spans="1:8">
      <c r="A187" s="4">
        <v>185</v>
      </c>
      <c r="B187" s="5" t="s">
        <v>6</v>
      </c>
      <c r="C187" s="5" t="s">
        <v>10098</v>
      </c>
      <c r="D187" s="30">
        <v>0.29039351851851852</v>
      </c>
      <c r="E187" s="37">
        <f t="shared" si="9"/>
        <v>0.84090909090909094</v>
      </c>
      <c r="F187" s="37">
        <f t="shared" si="10"/>
        <v>0.72416162726772959</v>
      </c>
      <c r="G187" s="11" t="str">
        <f t="shared" si="11"/>
        <v>Start group 5 for 50km</v>
      </c>
      <c r="H187" s="4" t="str">
        <f t="shared" si="12"/>
        <v>Start group 6 for 100km</v>
      </c>
    </row>
    <row r="188" spans="1:8">
      <c r="A188" s="4">
        <v>186</v>
      </c>
      <c r="B188" s="5" t="s">
        <v>7</v>
      </c>
      <c r="C188" s="5" t="s">
        <v>10056</v>
      </c>
      <c r="D188" s="30">
        <v>0.29118055555555555</v>
      </c>
      <c r="E188" s="37">
        <f t="shared" si="9"/>
        <v>0.84545454545454546</v>
      </c>
      <c r="F188" s="37">
        <f t="shared" si="10"/>
        <v>0.72883452446399122</v>
      </c>
      <c r="G188" s="11" t="str">
        <f t="shared" si="11"/>
        <v>Start group 5 for 50km</v>
      </c>
      <c r="H188" s="4" t="str">
        <f t="shared" si="12"/>
        <v>Start group 6 for 100km</v>
      </c>
    </row>
    <row r="189" spans="1:8">
      <c r="A189" s="4">
        <v>187</v>
      </c>
      <c r="B189" s="5" t="s">
        <v>131</v>
      </c>
      <c r="C189" s="5" t="s">
        <v>7204</v>
      </c>
      <c r="D189" s="30">
        <v>0.29162037037037036</v>
      </c>
      <c r="E189" s="37">
        <f t="shared" si="9"/>
        <v>0.85</v>
      </c>
      <c r="F189" s="37">
        <f t="shared" si="10"/>
        <v>0.73144584936778456</v>
      </c>
      <c r="G189" s="11" t="str">
        <f t="shared" si="11"/>
        <v>Start group 5 for 50km</v>
      </c>
      <c r="H189" s="4" t="str">
        <f t="shared" si="12"/>
        <v>Start group 6 for 100km</v>
      </c>
    </row>
    <row r="190" spans="1:8">
      <c r="A190" s="4">
        <v>188</v>
      </c>
      <c r="B190" s="5" t="s">
        <v>47</v>
      </c>
      <c r="C190" s="5" t="s">
        <v>12538</v>
      </c>
      <c r="D190" s="30">
        <v>0.29163194444444446</v>
      </c>
      <c r="E190" s="37">
        <f t="shared" si="9"/>
        <v>0.8545454545454545</v>
      </c>
      <c r="F190" s="37">
        <f t="shared" si="10"/>
        <v>0.73151456844420004</v>
      </c>
      <c r="G190" s="11" t="str">
        <f t="shared" si="11"/>
        <v>Start group 5 for 50km</v>
      </c>
      <c r="H190" s="4" t="str">
        <f t="shared" si="12"/>
        <v>Start group 6 for 100km</v>
      </c>
    </row>
    <row r="191" spans="1:8">
      <c r="A191" s="4">
        <v>189</v>
      </c>
      <c r="B191" s="5" t="s">
        <v>278</v>
      </c>
      <c r="C191" s="5" t="s">
        <v>12539</v>
      </c>
      <c r="D191" s="30">
        <v>0.29289351851851853</v>
      </c>
      <c r="E191" s="37">
        <f t="shared" si="9"/>
        <v>0.85909090909090913</v>
      </c>
      <c r="F191" s="37">
        <f t="shared" si="10"/>
        <v>0.7390049477735019</v>
      </c>
      <c r="G191" s="11" t="str">
        <f t="shared" si="11"/>
        <v>Start group 5 for 50km</v>
      </c>
      <c r="H191" s="4" t="str">
        <f t="shared" si="12"/>
        <v>Start group 6 for 100km</v>
      </c>
    </row>
    <row r="192" spans="1:8">
      <c r="A192" s="4">
        <v>190</v>
      </c>
      <c r="B192" s="5" t="s">
        <v>15</v>
      </c>
      <c r="C192" s="5" t="s">
        <v>10088</v>
      </c>
      <c r="D192" s="30">
        <v>0.29350694444444442</v>
      </c>
      <c r="E192" s="37">
        <f t="shared" si="9"/>
        <v>0.86363636363636365</v>
      </c>
      <c r="F192" s="37">
        <f t="shared" si="10"/>
        <v>0.74264705882352933</v>
      </c>
      <c r="G192" s="11" t="str">
        <f t="shared" si="11"/>
        <v>Start group 5 for 50km</v>
      </c>
      <c r="H192" s="4" t="str">
        <f t="shared" si="12"/>
        <v>Start group 6 for 100km</v>
      </c>
    </row>
    <row r="193" spans="1:8">
      <c r="A193" s="4">
        <v>191</v>
      </c>
      <c r="B193" s="5" t="s">
        <v>56</v>
      </c>
      <c r="C193" s="5" t="s">
        <v>12540</v>
      </c>
      <c r="D193" s="30">
        <v>0.29439814814814813</v>
      </c>
      <c r="E193" s="37">
        <f t="shared" si="9"/>
        <v>0.86818181818181817</v>
      </c>
      <c r="F193" s="37">
        <f t="shared" si="10"/>
        <v>0.74793842770753161</v>
      </c>
      <c r="G193" s="11" t="str">
        <f t="shared" si="11"/>
        <v>Start group 5 for 50km</v>
      </c>
      <c r="H193" s="4" t="str">
        <f t="shared" si="12"/>
        <v>Start group 6 for 100km</v>
      </c>
    </row>
    <row r="194" spans="1:8">
      <c r="A194" s="4">
        <v>192</v>
      </c>
      <c r="B194" s="5" t="s">
        <v>44</v>
      </c>
      <c r="C194" s="5" t="s">
        <v>12541</v>
      </c>
      <c r="D194" s="30">
        <v>0.2951273148148148</v>
      </c>
      <c r="E194" s="37">
        <f t="shared" si="9"/>
        <v>0.87272727272727268</v>
      </c>
      <c r="F194" s="37">
        <f t="shared" si="10"/>
        <v>0.75226772952171528</v>
      </c>
      <c r="G194" s="11" t="str">
        <f t="shared" si="11"/>
        <v>Start group 5 for 50km</v>
      </c>
      <c r="H194" s="4" t="str">
        <f t="shared" si="12"/>
        <v>Start group 6 for 100km</v>
      </c>
    </row>
    <row r="195" spans="1:8">
      <c r="A195" s="4">
        <v>193</v>
      </c>
      <c r="B195" s="5" t="s">
        <v>36</v>
      </c>
      <c r="C195" s="5" t="s">
        <v>10885</v>
      </c>
      <c r="D195" s="30">
        <v>0.29619212962962965</v>
      </c>
      <c r="E195" s="37">
        <f t="shared" si="9"/>
        <v>0.87727272727272732</v>
      </c>
      <c r="F195" s="37">
        <f t="shared" si="10"/>
        <v>0.75858988455195153</v>
      </c>
      <c r="G195" s="11" t="str">
        <f t="shared" si="11"/>
        <v>Start group 5 for 50km</v>
      </c>
      <c r="H195" s="4" t="str">
        <f t="shared" si="12"/>
        <v>Start group 6 for 100km</v>
      </c>
    </row>
    <row r="196" spans="1:8">
      <c r="A196" s="4">
        <v>194</v>
      </c>
      <c r="B196" s="5" t="s">
        <v>14</v>
      </c>
      <c r="C196" s="5" t="s">
        <v>12542</v>
      </c>
      <c r="D196" s="30">
        <v>0.29695601851851855</v>
      </c>
      <c r="E196" s="37">
        <f t="shared" ref="E196:E222" si="13">A196/220</f>
        <v>0.88181818181818183</v>
      </c>
      <c r="F196" s="37">
        <f t="shared" ref="F196:F222" si="14">((HOUR(D196)*60+MINUTE(D196)+SECOND(D196)/60)-(HOUR($D$3)*60+MINUTE($D$3)+SECOND($D$3)/60))/(HOUR($D$3)*60+MINUTE($D$3)+SECOND($D$3)/60)</f>
        <v>0.76312534359538209</v>
      </c>
      <c r="G196" s="11" t="str">
        <f t="shared" ref="G196:G222" si="15">"Start group "&amp;IF(F196&lt;=32%,1,IF(F196&lt;=42%,2,IF(F196&lt;=53%,3,IF(F196&lt;=65%,4,IF(F196&lt;=87%,5,6)))))&amp;" for 50km"</f>
        <v>Start group 5 for 50km</v>
      </c>
      <c r="H196" s="4" t="str">
        <f t="shared" ref="H196:H222" si="16">"Start group "&amp;IF(F196&lt;=23%,1,IF(F196&lt;=36%,2,IF(F196&lt;=46%,3,IF(F196&lt;=55%,4,IF(F196&lt;=72%,5,6)))))&amp;" for 100km"</f>
        <v>Start group 6 for 100km</v>
      </c>
    </row>
    <row r="197" spans="1:8">
      <c r="A197" s="4">
        <v>195</v>
      </c>
      <c r="B197" s="5" t="s">
        <v>78</v>
      </c>
      <c r="C197" s="5" t="s">
        <v>12543</v>
      </c>
      <c r="D197" s="30">
        <v>0.29796296296296293</v>
      </c>
      <c r="E197" s="37">
        <f t="shared" si="13"/>
        <v>0.88636363636363635</v>
      </c>
      <c r="F197" s="37">
        <f t="shared" si="14"/>
        <v>0.76910390324354039</v>
      </c>
      <c r="G197" s="11" t="str">
        <f t="shared" si="15"/>
        <v>Start group 5 for 50km</v>
      </c>
      <c r="H197" s="4" t="str">
        <f t="shared" si="16"/>
        <v>Start group 6 for 100km</v>
      </c>
    </row>
    <row r="198" spans="1:8">
      <c r="A198" s="4">
        <v>196</v>
      </c>
      <c r="B198" s="5" t="s">
        <v>7156</v>
      </c>
      <c r="C198" s="5" t="s">
        <v>12544</v>
      </c>
      <c r="D198" s="30">
        <v>0.29814814814814816</v>
      </c>
      <c r="E198" s="37">
        <f t="shared" si="13"/>
        <v>0.89090909090909087</v>
      </c>
      <c r="F198" s="37">
        <f t="shared" si="14"/>
        <v>0.77020340846619018</v>
      </c>
      <c r="G198" s="11" t="str">
        <f t="shared" si="15"/>
        <v>Start group 5 for 50km</v>
      </c>
      <c r="H198" s="4" t="str">
        <f t="shared" si="16"/>
        <v>Start group 6 for 100km</v>
      </c>
    </row>
    <row r="199" spans="1:8">
      <c r="A199" s="4">
        <v>197</v>
      </c>
      <c r="B199" s="5" t="s">
        <v>138</v>
      </c>
      <c r="C199" s="5" t="s">
        <v>5881</v>
      </c>
      <c r="D199" s="30">
        <v>0.29929398148148151</v>
      </c>
      <c r="E199" s="37">
        <f t="shared" si="13"/>
        <v>0.8954545454545455</v>
      </c>
      <c r="F199" s="37">
        <f t="shared" si="14"/>
        <v>0.77700659703133601</v>
      </c>
      <c r="G199" s="11" t="str">
        <f t="shared" si="15"/>
        <v>Start group 5 for 50km</v>
      </c>
      <c r="H199" s="4" t="str">
        <f t="shared" si="16"/>
        <v>Start group 6 for 100km</v>
      </c>
    </row>
    <row r="200" spans="1:8">
      <c r="A200" s="4">
        <v>198</v>
      </c>
      <c r="B200" s="5" t="s">
        <v>32</v>
      </c>
      <c r="C200" s="5" t="s">
        <v>12545</v>
      </c>
      <c r="D200" s="30">
        <v>0.29946759259259259</v>
      </c>
      <c r="E200" s="37">
        <f t="shared" si="13"/>
        <v>0.9</v>
      </c>
      <c r="F200" s="37">
        <f t="shared" si="14"/>
        <v>0.77803738317757021</v>
      </c>
      <c r="G200" s="11" t="str">
        <f t="shared" si="15"/>
        <v>Start group 5 for 50km</v>
      </c>
      <c r="H200" s="4" t="str">
        <f t="shared" si="16"/>
        <v>Start group 6 for 100km</v>
      </c>
    </row>
    <row r="201" spans="1:8">
      <c r="A201" s="4">
        <v>199</v>
      </c>
      <c r="B201" s="5" t="s">
        <v>10151</v>
      </c>
      <c r="C201" s="5" t="s">
        <v>10152</v>
      </c>
      <c r="D201" s="30">
        <v>0.29971064814814813</v>
      </c>
      <c r="E201" s="37">
        <f t="shared" si="13"/>
        <v>0.90454545454545454</v>
      </c>
      <c r="F201" s="37">
        <f t="shared" si="14"/>
        <v>0.77948048378229795</v>
      </c>
      <c r="G201" s="11" t="str">
        <f t="shared" si="15"/>
        <v>Start group 5 for 50km</v>
      </c>
      <c r="H201" s="4" t="str">
        <f t="shared" si="16"/>
        <v>Start group 6 for 100km</v>
      </c>
    </row>
    <row r="202" spans="1:8">
      <c r="A202" s="4">
        <v>200</v>
      </c>
      <c r="B202" s="5" t="s">
        <v>12</v>
      </c>
      <c r="C202" s="5" t="s">
        <v>9651</v>
      </c>
      <c r="D202" s="30">
        <v>0.30115740740740743</v>
      </c>
      <c r="E202" s="37">
        <f t="shared" si="13"/>
        <v>0.90909090909090906</v>
      </c>
      <c r="F202" s="37">
        <f t="shared" si="14"/>
        <v>0.7880703683342497</v>
      </c>
      <c r="G202" s="11" t="str">
        <f t="shared" si="15"/>
        <v>Start group 5 for 50km</v>
      </c>
      <c r="H202" s="4" t="str">
        <f t="shared" si="16"/>
        <v>Start group 6 for 100km</v>
      </c>
    </row>
    <row r="203" spans="1:8">
      <c r="A203" s="4">
        <v>201</v>
      </c>
      <c r="B203" s="5" t="s">
        <v>15</v>
      </c>
      <c r="C203" s="5" t="s">
        <v>7800</v>
      </c>
      <c r="D203" s="30">
        <v>0.30439814814814814</v>
      </c>
      <c r="E203" s="37">
        <f t="shared" si="13"/>
        <v>0.91363636363636369</v>
      </c>
      <c r="F203" s="37">
        <f t="shared" si="14"/>
        <v>0.80731170973062116</v>
      </c>
      <c r="G203" s="11" t="str">
        <f t="shared" si="15"/>
        <v>Start group 5 for 50km</v>
      </c>
      <c r="H203" s="4" t="str">
        <f t="shared" si="16"/>
        <v>Start group 6 for 100km</v>
      </c>
    </row>
    <row r="204" spans="1:8">
      <c r="A204" s="4">
        <v>202</v>
      </c>
      <c r="B204" s="5" t="s">
        <v>166</v>
      </c>
      <c r="C204" s="5" t="s">
        <v>12546</v>
      </c>
      <c r="D204" s="30">
        <v>0.30646990740740737</v>
      </c>
      <c r="E204" s="37">
        <f t="shared" si="13"/>
        <v>0.91818181818181821</v>
      </c>
      <c r="F204" s="37">
        <f t="shared" si="14"/>
        <v>0.81961242440901594</v>
      </c>
      <c r="G204" s="11" t="str">
        <f t="shared" si="15"/>
        <v>Start group 5 for 50km</v>
      </c>
      <c r="H204" s="4" t="str">
        <f t="shared" si="16"/>
        <v>Start group 6 for 100km</v>
      </c>
    </row>
    <row r="205" spans="1:8">
      <c r="A205" s="4">
        <v>203</v>
      </c>
      <c r="B205" s="5" t="s">
        <v>42</v>
      </c>
      <c r="C205" s="5" t="s">
        <v>3407</v>
      </c>
      <c r="D205" s="30">
        <v>0.30846064814814816</v>
      </c>
      <c r="E205" s="37">
        <f t="shared" si="13"/>
        <v>0.92272727272727273</v>
      </c>
      <c r="F205" s="37">
        <f t="shared" si="14"/>
        <v>0.83143210555250135</v>
      </c>
      <c r="G205" s="11" t="str">
        <f t="shared" si="15"/>
        <v>Start group 5 for 50km</v>
      </c>
      <c r="H205" s="4" t="str">
        <f t="shared" si="16"/>
        <v>Start group 6 for 100km</v>
      </c>
    </row>
    <row r="206" spans="1:8">
      <c r="A206" s="4">
        <v>204</v>
      </c>
      <c r="B206" s="5" t="s">
        <v>999</v>
      </c>
      <c r="C206" s="5" t="s">
        <v>12547</v>
      </c>
      <c r="D206" s="30">
        <v>0.3084837962962963</v>
      </c>
      <c r="E206" s="37">
        <f t="shared" si="13"/>
        <v>0.92727272727272725</v>
      </c>
      <c r="F206" s="37">
        <f t="shared" si="14"/>
        <v>0.83156954370533254</v>
      </c>
      <c r="G206" s="11" t="str">
        <f t="shared" si="15"/>
        <v>Start group 5 for 50km</v>
      </c>
      <c r="H206" s="4" t="str">
        <f t="shared" si="16"/>
        <v>Start group 6 for 100km</v>
      </c>
    </row>
    <row r="207" spans="1:8">
      <c r="A207" s="4">
        <v>205</v>
      </c>
      <c r="B207" s="5" t="s">
        <v>33</v>
      </c>
      <c r="C207" s="5" t="s">
        <v>7355</v>
      </c>
      <c r="D207" s="30">
        <v>0.3084837962962963</v>
      </c>
      <c r="E207" s="37">
        <f t="shared" si="13"/>
        <v>0.93181818181818177</v>
      </c>
      <c r="F207" s="37">
        <f t="shared" si="14"/>
        <v>0.83156954370533254</v>
      </c>
      <c r="G207" s="11" t="str">
        <f t="shared" si="15"/>
        <v>Start group 5 for 50km</v>
      </c>
      <c r="H207" s="4" t="str">
        <f t="shared" si="16"/>
        <v>Start group 6 for 100km</v>
      </c>
    </row>
    <row r="208" spans="1:8">
      <c r="A208" s="4">
        <v>206</v>
      </c>
      <c r="B208" s="5" t="s">
        <v>49</v>
      </c>
      <c r="C208" s="5" t="s">
        <v>10780</v>
      </c>
      <c r="D208" s="30">
        <v>0.3084837962962963</v>
      </c>
      <c r="E208" s="37">
        <f t="shared" si="13"/>
        <v>0.9363636363636364</v>
      </c>
      <c r="F208" s="37">
        <f t="shared" si="14"/>
        <v>0.83156954370533254</v>
      </c>
      <c r="G208" s="11" t="str">
        <f t="shared" si="15"/>
        <v>Start group 5 for 50km</v>
      </c>
      <c r="H208" s="4" t="str">
        <f t="shared" si="16"/>
        <v>Start group 6 for 100km</v>
      </c>
    </row>
    <row r="209" spans="1:8">
      <c r="A209" s="4">
        <v>207</v>
      </c>
      <c r="B209" s="5" t="s">
        <v>439</v>
      </c>
      <c r="C209" s="5" t="s">
        <v>9653</v>
      </c>
      <c r="D209" s="30">
        <v>0.30850694444444443</v>
      </c>
      <c r="E209" s="37">
        <f t="shared" si="13"/>
        <v>0.94090909090909092</v>
      </c>
      <c r="F209" s="37">
        <f t="shared" si="14"/>
        <v>0.83170698185816383</v>
      </c>
      <c r="G209" s="11" t="str">
        <f t="shared" si="15"/>
        <v>Start group 5 for 50km</v>
      </c>
      <c r="H209" s="4" t="str">
        <f t="shared" si="16"/>
        <v>Start group 6 for 100km</v>
      </c>
    </row>
    <row r="210" spans="1:8">
      <c r="A210" s="4">
        <v>208</v>
      </c>
      <c r="B210" s="5" t="s">
        <v>136</v>
      </c>
      <c r="C210" s="5" t="s">
        <v>6098</v>
      </c>
      <c r="D210" s="30">
        <v>0.30850694444444443</v>
      </c>
      <c r="E210" s="37">
        <f t="shared" si="13"/>
        <v>0.94545454545454544</v>
      </c>
      <c r="F210" s="37">
        <f t="shared" si="14"/>
        <v>0.83170698185816383</v>
      </c>
      <c r="G210" s="11" t="str">
        <f t="shared" si="15"/>
        <v>Start group 5 for 50km</v>
      </c>
      <c r="H210" s="4" t="str">
        <f t="shared" si="16"/>
        <v>Start group 6 for 100km</v>
      </c>
    </row>
    <row r="211" spans="1:8">
      <c r="A211" s="4">
        <v>209</v>
      </c>
      <c r="B211" s="5" t="s">
        <v>12</v>
      </c>
      <c r="C211" s="5" t="s">
        <v>9668</v>
      </c>
      <c r="D211" s="30">
        <v>0.30853009259259262</v>
      </c>
      <c r="E211" s="37">
        <f t="shared" si="13"/>
        <v>0.95</v>
      </c>
      <c r="F211" s="37">
        <f t="shared" si="14"/>
        <v>0.83184442001099512</v>
      </c>
      <c r="G211" s="11" t="str">
        <f t="shared" si="15"/>
        <v>Start group 5 for 50km</v>
      </c>
      <c r="H211" s="4" t="str">
        <f t="shared" si="16"/>
        <v>Start group 6 for 100km</v>
      </c>
    </row>
    <row r="212" spans="1:8">
      <c r="A212" s="4">
        <v>210</v>
      </c>
      <c r="B212" s="5" t="s">
        <v>7159</v>
      </c>
      <c r="C212" s="5" t="s">
        <v>7440</v>
      </c>
      <c r="D212" s="30">
        <v>0.30863425925925925</v>
      </c>
      <c r="E212" s="37">
        <f t="shared" si="13"/>
        <v>0.95454545454545459</v>
      </c>
      <c r="F212" s="37">
        <f t="shared" si="14"/>
        <v>0.83246289169873555</v>
      </c>
      <c r="G212" s="11" t="str">
        <f t="shared" si="15"/>
        <v>Start group 5 for 50km</v>
      </c>
      <c r="H212" s="4" t="str">
        <f t="shared" si="16"/>
        <v>Start group 6 for 100km</v>
      </c>
    </row>
    <row r="213" spans="1:8">
      <c r="A213" s="4">
        <v>211</v>
      </c>
      <c r="B213" s="5" t="s">
        <v>12</v>
      </c>
      <c r="C213" s="5" t="s">
        <v>9489</v>
      </c>
      <c r="D213" s="30">
        <v>0.31004629629629626</v>
      </c>
      <c r="E213" s="37">
        <f t="shared" si="13"/>
        <v>0.95909090909090911</v>
      </c>
      <c r="F213" s="37">
        <f t="shared" si="14"/>
        <v>0.84084661902144031</v>
      </c>
      <c r="G213" s="11" t="str">
        <f t="shared" si="15"/>
        <v>Start group 5 for 50km</v>
      </c>
      <c r="H213" s="4" t="str">
        <f t="shared" si="16"/>
        <v>Start group 6 for 100km</v>
      </c>
    </row>
    <row r="214" spans="1:8">
      <c r="A214" s="4">
        <v>212</v>
      </c>
      <c r="B214" s="5" t="s">
        <v>16</v>
      </c>
      <c r="C214" s="5" t="s">
        <v>8010</v>
      </c>
      <c r="D214" s="30">
        <v>0.31061342592592595</v>
      </c>
      <c r="E214" s="37">
        <f t="shared" si="13"/>
        <v>0.96363636363636362</v>
      </c>
      <c r="F214" s="37">
        <f t="shared" si="14"/>
        <v>0.84421385376580549</v>
      </c>
      <c r="G214" s="11" t="str">
        <f t="shared" si="15"/>
        <v>Start group 5 for 50km</v>
      </c>
      <c r="H214" s="4" t="str">
        <f t="shared" si="16"/>
        <v>Start group 6 for 100km</v>
      </c>
    </row>
    <row r="215" spans="1:8">
      <c r="A215" s="4">
        <v>213</v>
      </c>
      <c r="B215" s="5" t="s">
        <v>294</v>
      </c>
      <c r="C215" s="5" t="s">
        <v>7559</v>
      </c>
      <c r="D215" s="30">
        <v>0.31064814814814817</v>
      </c>
      <c r="E215" s="37">
        <f t="shared" si="13"/>
        <v>0.96818181818181814</v>
      </c>
      <c r="F215" s="37">
        <f t="shared" si="14"/>
        <v>0.84442001099505215</v>
      </c>
      <c r="G215" s="11" t="str">
        <f t="shared" si="15"/>
        <v>Start group 5 for 50km</v>
      </c>
      <c r="H215" s="4" t="str">
        <f t="shared" si="16"/>
        <v>Start group 6 for 100km</v>
      </c>
    </row>
    <row r="216" spans="1:8">
      <c r="A216" s="4">
        <v>214</v>
      </c>
      <c r="B216" s="5" t="s">
        <v>12</v>
      </c>
      <c r="C216" s="5" t="s">
        <v>12548</v>
      </c>
      <c r="D216" s="30">
        <v>0.31363425925925925</v>
      </c>
      <c r="E216" s="37">
        <f t="shared" si="13"/>
        <v>0.97272727272727277</v>
      </c>
      <c r="F216" s="37">
        <f t="shared" si="14"/>
        <v>0.86214953271028039</v>
      </c>
      <c r="G216" s="11" t="str">
        <f t="shared" si="15"/>
        <v>Start group 5 for 50km</v>
      </c>
      <c r="H216" s="4" t="str">
        <f t="shared" si="16"/>
        <v>Start group 6 for 100km</v>
      </c>
    </row>
    <row r="217" spans="1:8">
      <c r="A217" s="4">
        <v>215</v>
      </c>
      <c r="B217" s="5" t="s">
        <v>275</v>
      </c>
      <c r="C217" s="5" t="s">
        <v>12549</v>
      </c>
      <c r="D217" s="30">
        <v>0.32056712962962963</v>
      </c>
      <c r="E217" s="37">
        <f t="shared" si="13"/>
        <v>0.97727272727272729</v>
      </c>
      <c r="F217" s="37">
        <f t="shared" si="14"/>
        <v>0.90331225948323257</v>
      </c>
      <c r="G217" s="11" t="str">
        <f t="shared" si="15"/>
        <v>Start group 6 for 50km</v>
      </c>
      <c r="H217" s="4" t="str">
        <f t="shared" si="16"/>
        <v>Start group 6 for 100km</v>
      </c>
    </row>
    <row r="218" spans="1:8">
      <c r="A218" s="4">
        <v>216</v>
      </c>
      <c r="B218" s="5" t="s">
        <v>42</v>
      </c>
      <c r="C218" s="5" t="s">
        <v>5846</v>
      </c>
      <c r="D218" s="30">
        <v>0.32324074074074077</v>
      </c>
      <c r="E218" s="37">
        <f t="shared" si="13"/>
        <v>0.98181818181818181</v>
      </c>
      <c r="F218" s="37">
        <f t="shared" si="14"/>
        <v>0.91918636613523907</v>
      </c>
      <c r="G218" s="11" t="str">
        <f t="shared" si="15"/>
        <v>Start group 6 for 50km</v>
      </c>
      <c r="H218" s="4" t="str">
        <f t="shared" si="16"/>
        <v>Start group 6 for 100km</v>
      </c>
    </row>
    <row r="219" spans="1:8">
      <c r="A219" s="4">
        <v>217</v>
      </c>
      <c r="B219" s="5" t="s">
        <v>12510</v>
      </c>
      <c r="C219" s="5" t="s">
        <v>12550</v>
      </c>
      <c r="D219" s="30">
        <v>0.32663194444444443</v>
      </c>
      <c r="E219" s="37">
        <f t="shared" si="13"/>
        <v>0.98636363636363633</v>
      </c>
      <c r="F219" s="37">
        <f t="shared" si="14"/>
        <v>0.93932105552501388</v>
      </c>
      <c r="G219" s="11" t="str">
        <f t="shared" si="15"/>
        <v>Start group 6 for 50km</v>
      </c>
      <c r="H219" s="4" t="str">
        <f t="shared" si="16"/>
        <v>Start group 6 for 100km</v>
      </c>
    </row>
    <row r="220" spans="1:8">
      <c r="A220" s="4">
        <v>218</v>
      </c>
      <c r="B220" s="5" t="s">
        <v>126</v>
      </c>
      <c r="C220" s="5" t="s">
        <v>12551</v>
      </c>
      <c r="D220" s="30">
        <v>0.32680555555555557</v>
      </c>
      <c r="E220" s="37">
        <f t="shared" si="13"/>
        <v>0.99090909090909096</v>
      </c>
      <c r="F220" s="37">
        <f t="shared" si="14"/>
        <v>0.94035184167124808</v>
      </c>
      <c r="G220" s="11" t="str">
        <f t="shared" si="15"/>
        <v>Start group 6 for 50km</v>
      </c>
      <c r="H220" s="4" t="str">
        <f t="shared" si="16"/>
        <v>Start group 6 for 100km</v>
      </c>
    </row>
    <row r="221" spans="1:8">
      <c r="A221" s="4">
        <v>219</v>
      </c>
      <c r="B221" s="5" t="s">
        <v>281</v>
      </c>
      <c r="C221" s="5" t="s">
        <v>7289</v>
      </c>
      <c r="D221" s="30">
        <v>0.32967592592592593</v>
      </c>
      <c r="E221" s="37">
        <f t="shared" si="13"/>
        <v>0.99545454545454548</v>
      </c>
      <c r="F221" s="37">
        <f t="shared" si="14"/>
        <v>0.95739417262232007</v>
      </c>
      <c r="G221" s="11" t="str">
        <f t="shared" si="15"/>
        <v>Start group 6 for 50km</v>
      </c>
      <c r="H221" s="4" t="str">
        <f t="shared" si="16"/>
        <v>Start group 6 for 100km</v>
      </c>
    </row>
    <row r="222" spans="1:8">
      <c r="A222" s="4">
        <v>220</v>
      </c>
      <c r="B222" s="5" t="s">
        <v>1</v>
      </c>
      <c r="C222" s="5" t="s">
        <v>12552</v>
      </c>
      <c r="D222" s="30">
        <v>0.33954861111111106</v>
      </c>
      <c r="E222" s="37">
        <f t="shared" si="13"/>
        <v>1</v>
      </c>
      <c r="F222" s="37">
        <f t="shared" si="14"/>
        <v>1.0160115448048377</v>
      </c>
      <c r="G222" s="11" t="str">
        <f t="shared" si="15"/>
        <v>Start group 6 for 50km</v>
      </c>
      <c r="H222" s="4" t="str">
        <f t="shared" si="16"/>
        <v>Start group 6 for 100km</v>
      </c>
    </row>
  </sheetData>
  <sortState ref="A1:J226">
    <sortCondition ref="D1:D226"/>
  </sortState>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6"/>
  <sheetViews>
    <sheetView workbookViewId="0"/>
  </sheetViews>
  <sheetFormatPr baseColWidth="10" defaultRowHeight="15" x14ac:dyDescent="0"/>
  <cols>
    <col min="1" max="1" width="13.6640625" style="3" customWidth="1"/>
    <col min="2" max="2" width="22.6640625" bestFit="1" customWidth="1"/>
    <col min="3" max="3" width="9.83203125" bestFit="1" customWidth="1"/>
    <col min="4" max="4" width="15.33203125" customWidth="1"/>
    <col min="5" max="5" width="17.1640625" customWidth="1"/>
    <col min="6" max="6" width="22.5" bestFit="1" customWidth="1"/>
    <col min="7" max="7" width="23.1640625" customWidth="1"/>
  </cols>
  <sheetData>
    <row r="1" spans="1:7" ht="36" customHeight="1">
      <c r="A1" s="110" t="s">
        <v>19923</v>
      </c>
      <c r="B1" s="8"/>
      <c r="C1" s="91"/>
      <c r="F1" s="137" t="s">
        <v>14561</v>
      </c>
      <c r="G1" s="137"/>
    </row>
    <row r="2" spans="1:7" ht="45">
      <c r="A2" s="92" t="s">
        <v>75</v>
      </c>
      <c r="B2" s="92" t="s">
        <v>3791</v>
      </c>
      <c r="C2" s="92" t="s">
        <v>764</v>
      </c>
      <c r="D2" s="95" t="s">
        <v>1499</v>
      </c>
      <c r="E2" s="96" t="s">
        <v>1500</v>
      </c>
      <c r="F2" s="100" t="s">
        <v>14559</v>
      </c>
      <c r="G2" s="100" t="s">
        <v>14560</v>
      </c>
    </row>
    <row r="3" spans="1:7">
      <c r="A3" s="4">
        <v>1</v>
      </c>
      <c r="B3" s="5" t="s">
        <v>20132</v>
      </c>
      <c r="C3" s="30">
        <v>9.4872685185185171E-2</v>
      </c>
      <c r="D3" s="54">
        <f>A3/529</f>
        <v>1.890359168241966E-3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4">
        <v>2</v>
      </c>
      <c r="B4" s="5" t="s">
        <v>20133</v>
      </c>
      <c r="C4" s="30">
        <v>9.5046296296296295E-2</v>
      </c>
      <c r="D4" s="54">
        <f t="shared" ref="D4:D67" si="0">A4/529</f>
        <v>3.780718336483932E-3</v>
      </c>
      <c r="E4" s="54">
        <f t="shared" ref="E4:E67" si="1">((HOUR(C4)*60+MINUTE(C4)+SECOND(C4)/60)-(HOUR($C$3)*60+MINUTE($C$3)+SECOND($C$3)/60))/(HOUR($C$3)*60+MINUTE($C$3)+SECOND($C$3)/60)</f>
        <v>1.829937782115408E-3</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4">
        <v>3</v>
      </c>
      <c r="B5" s="5" t="s">
        <v>20134</v>
      </c>
      <c r="C5" s="30">
        <v>9.5092592592592604E-2</v>
      </c>
      <c r="D5" s="54">
        <f t="shared" si="0"/>
        <v>5.6710775047258983E-3</v>
      </c>
      <c r="E5" s="54">
        <f t="shared" si="1"/>
        <v>2.3179211906794888E-3</v>
      </c>
      <c r="F5" s="4" t="str">
        <f t="shared" si="2"/>
        <v>Start group 1 for 50km</v>
      </c>
      <c r="G5" s="4" t="str">
        <f t="shared" si="3"/>
        <v>Start group 1 for 100km</v>
      </c>
    </row>
    <row r="6" spans="1:7">
      <c r="A6" s="4">
        <v>4</v>
      </c>
      <c r="B6" s="5" t="s">
        <v>20135</v>
      </c>
      <c r="C6" s="30">
        <v>9.6550925925925915E-2</v>
      </c>
      <c r="D6" s="54">
        <f t="shared" si="0"/>
        <v>7.5614366729678641E-3</v>
      </c>
      <c r="E6" s="54">
        <f t="shared" si="1"/>
        <v>1.7689398560448873E-2</v>
      </c>
      <c r="F6" s="4" t="str">
        <f t="shared" si="2"/>
        <v>Start group 1 for 50km</v>
      </c>
      <c r="G6" s="4" t="str">
        <f t="shared" si="3"/>
        <v>Start group 1 for 100km</v>
      </c>
    </row>
    <row r="7" spans="1:7">
      <c r="A7" s="4">
        <v>5</v>
      </c>
      <c r="B7" s="5" t="s">
        <v>13465</v>
      </c>
      <c r="C7" s="30">
        <v>9.9259259259259269E-2</v>
      </c>
      <c r="D7" s="54">
        <f t="shared" si="0"/>
        <v>9.4517958412098299E-3</v>
      </c>
      <c r="E7" s="54">
        <f t="shared" si="1"/>
        <v>4.6236427961449278E-2</v>
      </c>
      <c r="F7" s="4" t="str">
        <f t="shared" si="2"/>
        <v>Start group 1 for 50km</v>
      </c>
      <c r="G7" s="4" t="str">
        <f t="shared" si="3"/>
        <v>Start group 1 for 100km</v>
      </c>
    </row>
    <row r="8" spans="1:7">
      <c r="A8" s="4">
        <v>6</v>
      </c>
      <c r="B8" s="5" t="s">
        <v>13534</v>
      </c>
      <c r="C8" s="30">
        <v>0.10103009259259259</v>
      </c>
      <c r="D8" s="54">
        <f t="shared" si="0"/>
        <v>1.1342155009451797E-2</v>
      </c>
      <c r="E8" s="54">
        <f t="shared" si="1"/>
        <v>6.490179333902632E-2</v>
      </c>
      <c r="F8" s="4" t="str">
        <f t="shared" si="2"/>
        <v>Start group 1 for 50km</v>
      </c>
      <c r="G8" s="4" t="str">
        <f t="shared" si="3"/>
        <v>Start group 1 for 100km</v>
      </c>
    </row>
    <row r="9" spans="1:7">
      <c r="A9" s="4">
        <v>7</v>
      </c>
      <c r="B9" s="5" t="s">
        <v>20136</v>
      </c>
      <c r="C9" s="30">
        <v>0.1014236111111111</v>
      </c>
      <c r="D9" s="54">
        <f t="shared" si="0"/>
        <v>1.3232514177693762E-2</v>
      </c>
      <c r="E9" s="54">
        <f t="shared" si="1"/>
        <v>6.9049652311821419E-2</v>
      </c>
      <c r="F9" s="4" t="str">
        <f t="shared" si="2"/>
        <v>Start group 1 for 50km</v>
      </c>
      <c r="G9" s="4" t="str">
        <f t="shared" si="3"/>
        <v>Start group 1 for 100km</v>
      </c>
    </row>
    <row r="10" spans="1:7">
      <c r="A10" s="4">
        <v>8</v>
      </c>
      <c r="B10" s="5" t="s">
        <v>20137</v>
      </c>
      <c r="C10" s="30">
        <v>0.10148148148148149</v>
      </c>
      <c r="D10" s="54">
        <f t="shared" si="0"/>
        <v>1.5122873345935728E-2</v>
      </c>
      <c r="E10" s="54">
        <f t="shared" si="1"/>
        <v>6.9659631572526415E-2</v>
      </c>
      <c r="F10" s="4" t="str">
        <f t="shared" si="2"/>
        <v>Start group 1 for 50km</v>
      </c>
      <c r="G10" s="4" t="str">
        <f t="shared" si="3"/>
        <v>Start group 1 for 100km</v>
      </c>
    </row>
    <row r="11" spans="1:7">
      <c r="A11" s="4">
        <v>9</v>
      </c>
      <c r="B11" s="5" t="s">
        <v>13467</v>
      </c>
      <c r="C11" s="30">
        <v>0.10155092592592592</v>
      </c>
      <c r="D11" s="54">
        <f t="shared" si="0"/>
        <v>1.7013232514177693E-2</v>
      </c>
      <c r="E11" s="54">
        <f t="shared" si="1"/>
        <v>7.0391606685372546E-2</v>
      </c>
      <c r="F11" s="4" t="str">
        <f t="shared" si="2"/>
        <v>Start group 1 for 50km</v>
      </c>
      <c r="G11" s="4" t="str">
        <f t="shared" si="3"/>
        <v>Start group 1 for 100km</v>
      </c>
    </row>
    <row r="12" spans="1:7">
      <c r="A12" s="4">
        <v>10</v>
      </c>
      <c r="B12" s="5" t="s">
        <v>20138</v>
      </c>
      <c r="C12" s="30">
        <v>0.10270833333333333</v>
      </c>
      <c r="D12" s="54">
        <f t="shared" si="0"/>
        <v>1.890359168241966E-2</v>
      </c>
      <c r="E12" s="54">
        <f t="shared" si="1"/>
        <v>8.2591191899475405E-2</v>
      </c>
      <c r="F12" s="4" t="str">
        <f t="shared" si="2"/>
        <v>Start group 1 for 50km</v>
      </c>
      <c r="G12" s="4" t="str">
        <f t="shared" si="3"/>
        <v>Start group 1 for 100km</v>
      </c>
    </row>
    <row r="13" spans="1:7">
      <c r="A13" s="4">
        <v>11</v>
      </c>
      <c r="B13" s="5" t="s">
        <v>20139</v>
      </c>
      <c r="C13" s="30">
        <v>0.1027199074074074</v>
      </c>
      <c r="D13" s="54">
        <f t="shared" si="0"/>
        <v>2.0793950850661626E-2</v>
      </c>
      <c r="E13" s="54">
        <f t="shared" si="1"/>
        <v>8.2713187751616318E-2</v>
      </c>
      <c r="F13" s="4" t="str">
        <f t="shared" si="2"/>
        <v>Start group 1 for 50km</v>
      </c>
      <c r="G13" s="4" t="str">
        <f t="shared" si="3"/>
        <v>Start group 1 for 100km</v>
      </c>
    </row>
    <row r="14" spans="1:7">
      <c r="A14" s="4">
        <v>12</v>
      </c>
      <c r="B14" s="5" t="s">
        <v>20140</v>
      </c>
      <c r="C14" s="30">
        <v>0.10277777777777779</v>
      </c>
      <c r="D14" s="54">
        <f t="shared" si="0"/>
        <v>2.2684310018903593E-2</v>
      </c>
      <c r="E14" s="54">
        <f t="shared" si="1"/>
        <v>8.3323167012321522E-2</v>
      </c>
      <c r="F14" s="4" t="str">
        <f t="shared" si="2"/>
        <v>Start group 1 for 50km</v>
      </c>
      <c r="G14" s="4" t="str">
        <f t="shared" si="3"/>
        <v>Start group 1 for 100km</v>
      </c>
    </row>
    <row r="15" spans="1:7">
      <c r="A15" s="4">
        <v>13</v>
      </c>
      <c r="B15" s="5" t="s">
        <v>20141</v>
      </c>
      <c r="C15" s="30">
        <v>0.10292824074074074</v>
      </c>
      <c r="D15" s="54">
        <f t="shared" si="0"/>
        <v>2.4574669187145556E-2</v>
      </c>
      <c r="E15" s="54">
        <f t="shared" si="1"/>
        <v>8.4909113090154892E-2</v>
      </c>
      <c r="F15" s="4" t="str">
        <f t="shared" si="2"/>
        <v>Start group 1 for 50km</v>
      </c>
      <c r="G15" s="4" t="str">
        <f t="shared" si="3"/>
        <v>Start group 1 for 100km</v>
      </c>
    </row>
    <row r="16" spans="1:7">
      <c r="A16" s="4">
        <v>14</v>
      </c>
      <c r="B16" s="5" t="s">
        <v>20142</v>
      </c>
      <c r="C16" s="30">
        <v>0.10357638888888888</v>
      </c>
      <c r="D16" s="54">
        <f t="shared" si="0"/>
        <v>2.6465028355387523E-2</v>
      </c>
      <c r="E16" s="54">
        <f t="shared" si="1"/>
        <v>9.1740880810052439E-2</v>
      </c>
      <c r="F16" s="4" t="str">
        <f t="shared" si="2"/>
        <v>Start group 1 for 50km</v>
      </c>
      <c r="G16" s="4" t="str">
        <f t="shared" si="3"/>
        <v>Start group 1 for 100km</v>
      </c>
    </row>
    <row r="17" spans="1:7">
      <c r="A17" s="4">
        <v>15</v>
      </c>
      <c r="B17" s="5" t="s">
        <v>13994</v>
      </c>
      <c r="C17" s="30">
        <v>0.10417824074074074</v>
      </c>
      <c r="D17" s="54">
        <f t="shared" si="0"/>
        <v>2.835538752362949E-2</v>
      </c>
      <c r="E17" s="54">
        <f t="shared" si="1"/>
        <v>9.8084665121385903E-2</v>
      </c>
      <c r="F17" s="4" t="str">
        <f t="shared" si="2"/>
        <v>Start group 1 for 50km</v>
      </c>
      <c r="G17" s="4" t="str">
        <f t="shared" si="3"/>
        <v>Start group 1 for 100km</v>
      </c>
    </row>
    <row r="18" spans="1:7">
      <c r="A18" s="4">
        <v>16</v>
      </c>
      <c r="B18" s="5" t="s">
        <v>20143</v>
      </c>
      <c r="C18" s="30">
        <v>0.10432870370370372</v>
      </c>
      <c r="D18" s="54">
        <f t="shared" si="0"/>
        <v>3.0245746691871456E-2</v>
      </c>
      <c r="E18" s="54">
        <f t="shared" si="1"/>
        <v>9.9670611199219064E-2</v>
      </c>
      <c r="F18" s="4" t="str">
        <f t="shared" si="2"/>
        <v>Start group 1 for 50km</v>
      </c>
      <c r="G18" s="4" t="str">
        <f t="shared" si="3"/>
        <v>Start group 1 for 100km</v>
      </c>
    </row>
    <row r="19" spans="1:7">
      <c r="A19" s="4">
        <v>17</v>
      </c>
      <c r="B19" s="5" t="s">
        <v>20144</v>
      </c>
      <c r="C19" s="30">
        <v>0.10480324074074075</v>
      </c>
      <c r="D19" s="54">
        <f t="shared" si="0"/>
        <v>3.2136105860113423E-2</v>
      </c>
      <c r="E19" s="54">
        <f t="shared" si="1"/>
        <v>0.10467244113700121</v>
      </c>
      <c r="F19" s="4" t="str">
        <f t="shared" si="2"/>
        <v>Start group 1 for 50km</v>
      </c>
      <c r="G19" s="4" t="str">
        <f t="shared" si="3"/>
        <v>Start group 1 for 100km</v>
      </c>
    </row>
    <row r="20" spans="1:7">
      <c r="A20" s="4">
        <v>18</v>
      </c>
      <c r="B20" s="5" t="s">
        <v>13434</v>
      </c>
      <c r="C20" s="30">
        <v>0.10524305555555556</v>
      </c>
      <c r="D20" s="54">
        <f t="shared" si="0"/>
        <v>3.4026465028355386E-2</v>
      </c>
      <c r="E20" s="54">
        <f t="shared" si="1"/>
        <v>0.1093082835183604</v>
      </c>
      <c r="F20" s="4" t="str">
        <f t="shared" si="2"/>
        <v>Start group 1 for 50km</v>
      </c>
      <c r="G20" s="4" t="str">
        <f t="shared" si="3"/>
        <v>Start group 1 for 100km</v>
      </c>
    </row>
    <row r="21" spans="1:7">
      <c r="A21" s="4">
        <v>19</v>
      </c>
      <c r="B21" s="5" t="s">
        <v>13474</v>
      </c>
      <c r="C21" s="30">
        <v>0.10584490740740742</v>
      </c>
      <c r="D21" s="54">
        <f t="shared" si="0"/>
        <v>3.5916824196597356E-2</v>
      </c>
      <c r="E21" s="54">
        <f t="shared" si="1"/>
        <v>0.11565206782969366</v>
      </c>
      <c r="F21" s="4" t="str">
        <f t="shared" si="2"/>
        <v>Start group 1 for 50km</v>
      </c>
      <c r="G21" s="4" t="str">
        <f t="shared" si="3"/>
        <v>Start group 1 for 100km</v>
      </c>
    </row>
    <row r="22" spans="1:7">
      <c r="A22" s="4">
        <v>20</v>
      </c>
      <c r="B22" s="5" t="s">
        <v>13466</v>
      </c>
      <c r="C22" s="30">
        <v>0.10594907407407407</v>
      </c>
      <c r="D22" s="54">
        <f t="shared" si="0"/>
        <v>3.780718336483932E-2</v>
      </c>
      <c r="E22" s="54">
        <f t="shared" si="1"/>
        <v>0.11675003049896295</v>
      </c>
      <c r="F22" s="4" t="str">
        <f t="shared" si="2"/>
        <v>Start group 1 for 50km</v>
      </c>
      <c r="G22" s="4" t="str">
        <f t="shared" si="3"/>
        <v>Start group 1 for 100km</v>
      </c>
    </row>
    <row r="23" spans="1:7">
      <c r="A23" s="4">
        <v>21</v>
      </c>
      <c r="B23" s="5" t="s">
        <v>20145</v>
      </c>
      <c r="C23" s="30">
        <v>0.10662037037037037</v>
      </c>
      <c r="D23" s="54">
        <f t="shared" si="0"/>
        <v>3.9697542533081283E-2</v>
      </c>
      <c r="E23" s="54">
        <f t="shared" si="1"/>
        <v>0.12382578992314254</v>
      </c>
      <c r="F23" s="4" t="str">
        <f t="shared" si="2"/>
        <v>Start group 1 for 50km</v>
      </c>
      <c r="G23" s="4" t="str">
        <f t="shared" si="3"/>
        <v>Start group 1 for 100km</v>
      </c>
    </row>
    <row r="24" spans="1:7">
      <c r="A24" s="4">
        <v>22</v>
      </c>
      <c r="B24" s="5" t="s">
        <v>20146</v>
      </c>
      <c r="C24" s="30">
        <v>0.10754629629629631</v>
      </c>
      <c r="D24" s="54">
        <f t="shared" si="0"/>
        <v>4.1587901701323253E-2</v>
      </c>
      <c r="E24" s="54">
        <f t="shared" si="1"/>
        <v>0.13358545809442479</v>
      </c>
      <c r="F24" s="4" t="str">
        <f t="shared" si="2"/>
        <v>Start group 1 for 50km</v>
      </c>
      <c r="G24" s="4" t="str">
        <f t="shared" si="3"/>
        <v>Start group 1 for 100km</v>
      </c>
    </row>
    <row r="25" spans="1:7">
      <c r="A25" s="4">
        <v>23</v>
      </c>
      <c r="B25" s="5" t="s">
        <v>20147</v>
      </c>
      <c r="C25" s="30">
        <v>0.10780092592592593</v>
      </c>
      <c r="D25" s="54">
        <f t="shared" si="0"/>
        <v>4.3478260869565216E-2</v>
      </c>
      <c r="E25" s="54">
        <f t="shared" si="1"/>
        <v>0.13626936684152724</v>
      </c>
      <c r="F25" s="4" t="str">
        <f t="shared" si="2"/>
        <v>Start group 1 for 50km</v>
      </c>
      <c r="G25" s="4" t="str">
        <f t="shared" si="3"/>
        <v>Start group 1 for 100km</v>
      </c>
    </row>
    <row r="26" spans="1:7">
      <c r="A26" s="4">
        <v>24</v>
      </c>
      <c r="B26" s="5" t="s">
        <v>20148</v>
      </c>
      <c r="C26" s="30">
        <v>0.10863425925925925</v>
      </c>
      <c r="D26" s="54">
        <f t="shared" si="0"/>
        <v>4.5368620037807186E-2</v>
      </c>
      <c r="E26" s="54">
        <f t="shared" si="1"/>
        <v>0.14505306819568131</v>
      </c>
      <c r="F26" s="4" t="str">
        <f t="shared" si="2"/>
        <v>Start group 1 for 50km</v>
      </c>
      <c r="G26" s="4" t="str">
        <f t="shared" si="3"/>
        <v>Start group 1 for 100km</v>
      </c>
    </row>
    <row r="27" spans="1:7">
      <c r="A27" s="4">
        <v>25</v>
      </c>
      <c r="B27" s="5" t="s">
        <v>13479</v>
      </c>
      <c r="C27" s="30">
        <v>0.10888888888888888</v>
      </c>
      <c r="D27" s="54">
        <f t="shared" si="0"/>
        <v>4.725897920604915E-2</v>
      </c>
      <c r="E27" s="54">
        <f t="shared" si="1"/>
        <v>0.14773697694278395</v>
      </c>
      <c r="F27" s="4" t="str">
        <f t="shared" si="2"/>
        <v>Start group 1 for 50km</v>
      </c>
      <c r="G27" s="4" t="str">
        <f t="shared" si="3"/>
        <v>Start group 1 for 100km</v>
      </c>
    </row>
    <row r="28" spans="1:7">
      <c r="A28" s="4">
        <v>26</v>
      </c>
      <c r="B28" s="5" t="s">
        <v>14010</v>
      </c>
      <c r="C28" s="30">
        <v>0.10961805555555555</v>
      </c>
      <c r="D28" s="54">
        <f t="shared" si="0"/>
        <v>4.9149338374291113E-2</v>
      </c>
      <c r="E28" s="54">
        <f t="shared" si="1"/>
        <v>0.15542271562766855</v>
      </c>
      <c r="F28" s="4" t="str">
        <f t="shared" si="2"/>
        <v>Start group 1 for 50km</v>
      </c>
      <c r="G28" s="4" t="str">
        <f t="shared" si="3"/>
        <v>Start group 1 for 100km</v>
      </c>
    </row>
    <row r="29" spans="1:7">
      <c r="A29" s="4">
        <v>27</v>
      </c>
      <c r="B29" s="5" t="s">
        <v>20149</v>
      </c>
      <c r="C29" s="30">
        <v>0.10976851851851853</v>
      </c>
      <c r="D29" s="54">
        <f t="shared" si="0"/>
        <v>5.1039697542533083E-2</v>
      </c>
      <c r="E29" s="54">
        <f t="shared" si="1"/>
        <v>0.15700866170550193</v>
      </c>
      <c r="F29" s="4" t="str">
        <f t="shared" si="2"/>
        <v>Start group 1 for 50km</v>
      </c>
      <c r="G29" s="4" t="str">
        <f t="shared" si="3"/>
        <v>Start group 1 for 100km</v>
      </c>
    </row>
    <row r="30" spans="1:7">
      <c r="A30" s="4">
        <v>28</v>
      </c>
      <c r="B30" s="5" t="s">
        <v>13436</v>
      </c>
      <c r="C30" s="30">
        <v>0.11105324074074074</v>
      </c>
      <c r="D30" s="54">
        <f t="shared" si="0"/>
        <v>5.2930056710775046E-2</v>
      </c>
      <c r="E30" s="54">
        <f t="shared" si="1"/>
        <v>0.1705502012931559</v>
      </c>
      <c r="F30" s="4" t="str">
        <f t="shared" si="2"/>
        <v>Start group 1 for 50km</v>
      </c>
      <c r="G30" s="4" t="str">
        <f t="shared" si="3"/>
        <v>Start group 1 for 100km</v>
      </c>
    </row>
    <row r="31" spans="1:7">
      <c r="A31" s="4">
        <v>29</v>
      </c>
      <c r="B31" s="5" t="s">
        <v>13483</v>
      </c>
      <c r="C31" s="30">
        <v>0.11128472222222223</v>
      </c>
      <c r="D31" s="54">
        <f t="shared" si="0"/>
        <v>5.4820415879017016E-2</v>
      </c>
      <c r="E31" s="54">
        <f t="shared" si="1"/>
        <v>0.17299011833597652</v>
      </c>
      <c r="F31" s="4" t="str">
        <f t="shared" si="2"/>
        <v>Start group 1 for 50km</v>
      </c>
      <c r="G31" s="4" t="str">
        <f t="shared" si="3"/>
        <v>Start group 1 for 100km</v>
      </c>
    </row>
    <row r="32" spans="1:7">
      <c r="A32" s="4">
        <v>30</v>
      </c>
      <c r="B32" s="5" t="s">
        <v>20150</v>
      </c>
      <c r="C32" s="30">
        <v>0.11142361111111111</v>
      </c>
      <c r="D32" s="54">
        <f t="shared" si="0"/>
        <v>5.6710775047258979E-2</v>
      </c>
      <c r="E32" s="54">
        <f t="shared" si="1"/>
        <v>0.17445406856166876</v>
      </c>
      <c r="F32" s="4" t="str">
        <f t="shared" si="2"/>
        <v>Start group 1 for 50km</v>
      </c>
      <c r="G32" s="4" t="str">
        <f t="shared" si="3"/>
        <v>Start group 1 for 100km</v>
      </c>
    </row>
    <row r="33" spans="1:7">
      <c r="A33" s="4">
        <v>31</v>
      </c>
      <c r="B33" s="5" t="s">
        <v>20151</v>
      </c>
      <c r="C33" s="30">
        <v>0.11143518518518519</v>
      </c>
      <c r="D33" s="54">
        <f t="shared" si="0"/>
        <v>5.8601134215500943E-2</v>
      </c>
      <c r="E33" s="54">
        <f t="shared" si="1"/>
        <v>0.17457606441380988</v>
      </c>
      <c r="F33" s="4" t="str">
        <f t="shared" si="2"/>
        <v>Start group 1 for 50km</v>
      </c>
      <c r="G33" s="4" t="str">
        <f t="shared" si="3"/>
        <v>Start group 1 for 100km</v>
      </c>
    </row>
    <row r="34" spans="1:7">
      <c r="A34" s="4">
        <v>32</v>
      </c>
      <c r="B34" s="5" t="s">
        <v>14025</v>
      </c>
      <c r="C34" s="30">
        <v>0.11168981481481481</v>
      </c>
      <c r="D34" s="54">
        <f t="shared" si="0"/>
        <v>6.0491493383742913E-2</v>
      </c>
      <c r="E34" s="54">
        <f t="shared" si="1"/>
        <v>0.17725997316091252</v>
      </c>
      <c r="F34" s="4" t="str">
        <f t="shared" si="2"/>
        <v>Start group 1 for 50km</v>
      </c>
      <c r="G34" s="4" t="str">
        <f t="shared" si="3"/>
        <v>Start group 1 for 100km</v>
      </c>
    </row>
    <row r="35" spans="1:7">
      <c r="A35" s="4">
        <v>33</v>
      </c>
      <c r="B35" s="5" t="s">
        <v>14154</v>
      </c>
      <c r="C35" s="30">
        <v>0.11192129629629628</v>
      </c>
      <c r="D35" s="54">
        <f t="shared" si="0"/>
        <v>6.2381852551984876E-2</v>
      </c>
      <c r="E35" s="54">
        <f t="shared" si="1"/>
        <v>0.17969989020373295</v>
      </c>
      <c r="F35" s="4" t="str">
        <f t="shared" si="2"/>
        <v>Start group 1 for 50km</v>
      </c>
      <c r="G35" s="4" t="str">
        <f t="shared" si="3"/>
        <v>Start group 1 for 100km</v>
      </c>
    </row>
    <row r="36" spans="1:7">
      <c r="A36" s="4">
        <v>34</v>
      </c>
      <c r="B36" s="5" t="s">
        <v>20152</v>
      </c>
      <c r="C36" s="30">
        <v>0.11206018518518518</v>
      </c>
      <c r="D36" s="54">
        <f t="shared" si="0"/>
        <v>6.4272211720226846E-2</v>
      </c>
      <c r="E36" s="54">
        <f t="shared" si="1"/>
        <v>0.18116384042942538</v>
      </c>
      <c r="F36" s="4" t="str">
        <f t="shared" si="2"/>
        <v>Start group 1 for 50km</v>
      </c>
      <c r="G36" s="4" t="str">
        <f t="shared" si="3"/>
        <v>Start group 1 for 100km</v>
      </c>
    </row>
    <row r="37" spans="1:7">
      <c r="A37" s="4">
        <v>35</v>
      </c>
      <c r="B37" s="5" t="s">
        <v>14016</v>
      </c>
      <c r="C37" s="30">
        <v>0.11210648148148149</v>
      </c>
      <c r="D37" s="54">
        <f t="shared" si="0"/>
        <v>6.6162570888468802E-2</v>
      </c>
      <c r="E37" s="54">
        <f t="shared" si="1"/>
        <v>0.18165182383798947</v>
      </c>
      <c r="F37" s="4" t="str">
        <f t="shared" si="2"/>
        <v>Start group 1 for 50km</v>
      </c>
      <c r="G37" s="4" t="str">
        <f t="shared" si="3"/>
        <v>Start group 1 for 100km</v>
      </c>
    </row>
    <row r="38" spans="1:7">
      <c r="A38" s="4">
        <v>36</v>
      </c>
      <c r="B38" s="5" t="s">
        <v>20153</v>
      </c>
      <c r="C38" s="30">
        <v>0.11224537037037037</v>
      </c>
      <c r="D38" s="54">
        <f t="shared" si="0"/>
        <v>6.8052930056710773E-2</v>
      </c>
      <c r="E38" s="54">
        <f t="shared" si="1"/>
        <v>0.18311577406368171</v>
      </c>
      <c r="F38" s="4" t="str">
        <f t="shared" si="2"/>
        <v>Start group 1 for 50km</v>
      </c>
      <c r="G38" s="4" t="str">
        <f t="shared" si="3"/>
        <v>Start group 1 for 100km</v>
      </c>
    </row>
    <row r="39" spans="1:7">
      <c r="A39" s="4">
        <v>37</v>
      </c>
      <c r="B39" s="5" t="s">
        <v>14076</v>
      </c>
      <c r="C39" s="30">
        <v>0.11255787037037036</v>
      </c>
      <c r="D39" s="54">
        <f t="shared" si="0"/>
        <v>6.9943289224952743E-2</v>
      </c>
      <c r="E39" s="54">
        <f t="shared" si="1"/>
        <v>0.18640966207148957</v>
      </c>
      <c r="F39" s="4" t="str">
        <f t="shared" si="2"/>
        <v>Start group 1 for 50km</v>
      </c>
      <c r="G39" s="4" t="str">
        <f t="shared" si="3"/>
        <v>Start group 1 for 100km</v>
      </c>
    </row>
    <row r="40" spans="1:7">
      <c r="A40" s="4">
        <v>38</v>
      </c>
      <c r="B40" s="5" t="s">
        <v>20154</v>
      </c>
      <c r="C40" s="30">
        <v>0.11259259259259259</v>
      </c>
      <c r="D40" s="54">
        <f t="shared" si="0"/>
        <v>7.1833648393194713E-2</v>
      </c>
      <c r="E40" s="54">
        <f t="shared" si="1"/>
        <v>0.18677564962791254</v>
      </c>
      <c r="F40" s="4" t="str">
        <f t="shared" si="2"/>
        <v>Start group 1 for 50km</v>
      </c>
      <c r="G40" s="4" t="str">
        <f t="shared" si="3"/>
        <v>Start group 1 for 100km</v>
      </c>
    </row>
    <row r="41" spans="1:7">
      <c r="A41" s="4">
        <v>39</v>
      </c>
      <c r="B41" s="5" t="s">
        <v>20155</v>
      </c>
      <c r="C41" s="30">
        <v>0.1127662037037037</v>
      </c>
      <c r="D41" s="54">
        <f t="shared" si="0"/>
        <v>7.3724007561436669E-2</v>
      </c>
      <c r="E41" s="54">
        <f t="shared" si="1"/>
        <v>0.18860558741002795</v>
      </c>
      <c r="F41" s="4" t="str">
        <f t="shared" si="2"/>
        <v>Start group 1 for 50km</v>
      </c>
      <c r="G41" s="4" t="str">
        <f t="shared" si="3"/>
        <v>Start group 1 for 100km</v>
      </c>
    </row>
    <row r="42" spans="1:7">
      <c r="A42" s="4">
        <v>40</v>
      </c>
      <c r="B42" s="5" t="s">
        <v>14015</v>
      </c>
      <c r="C42" s="30">
        <v>0.11310185185185184</v>
      </c>
      <c r="D42" s="54">
        <f t="shared" si="0"/>
        <v>7.5614366729678639E-2</v>
      </c>
      <c r="E42" s="54">
        <f t="shared" si="1"/>
        <v>0.19214346712211783</v>
      </c>
      <c r="F42" s="4" t="str">
        <f t="shared" si="2"/>
        <v>Start group 1 for 50km</v>
      </c>
      <c r="G42" s="4" t="str">
        <f t="shared" si="3"/>
        <v>Start group 1 for 100km</v>
      </c>
    </row>
    <row r="43" spans="1:7">
      <c r="A43" s="4">
        <v>41</v>
      </c>
      <c r="B43" s="5" t="s">
        <v>20156</v>
      </c>
      <c r="C43" s="30">
        <v>0.11319444444444444</v>
      </c>
      <c r="D43" s="54">
        <f t="shared" si="0"/>
        <v>7.7504725897920609E-2</v>
      </c>
      <c r="E43" s="54">
        <f t="shared" si="1"/>
        <v>0.19311943393924599</v>
      </c>
      <c r="F43" s="4" t="str">
        <f t="shared" si="2"/>
        <v>Start group 1 for 50km</v>
      </c>
      <c r="G43" s="4" t="str">
        <f t="shared" si="3"/>
        <v>Start group 1 for 100km</v>
      </c>
    </row>
    <row r="44" spans="1:7">
      <c r="A44" s="4">
        <v>42</v>
      </c>
      <c r="B44" s="5" t="s">
        <v>13998</v>
      </c>
      <c r="C44" s="30">
        <v>0.11383101851851851</v>
      </c>
      <c r="D44" s="54">
        <f t="shared" si="0"/>
        <v>7.9395085066162566E-2</v>
      </c>
      <c r="E44" s="54">
        <f t="shared" si="1"/>
        <v>0.19982920580700242</v>
      </c>
      <c r="F44" s="4" t="str">
        <f t="shared" si="2"/>
        <v>Start group 1 for 50km</v>
      </c>
      <c r="G44" s="4" t="str">
        <f t="shared" si="3"/>
        <v>Start group 1 for 100km</v>
      </c>
    </row>
    <row r="45" spans="1:7">
      <c r="A45" s="4">
        <v>43</v>
      </c>
      <c r="B45" s="5" t="s">
        <v>14035</v>
      </c>
      <c r="C45" s="30">
        <v>0.11394675925925928</v>
      </c>
      <c r="D45" s="54">
        <f t="shared" si="0"/>
        <v>8.1285444234404536E-2</v>
      </c>
      <c r="E45" s="54">
        <f t="shared" si="1"/>
        <v>0.20104916432841283</v>
      </c>
      <c r="F45" s="4" t="str">
        <f t="shared" si="2"/>
        <v>Start group 1 for 50km</v>
      </c>
      <c r="G45" s="4" t="str">
        <f t="shared" si="3"/>
        <v>Start group 2 for 100km</v>
      </c>
    </row>
    <row r="46" spans="1:7">
      <c r="A46" s="4">
        <v>44</v>
      </c>
      <c r="B46" s="5" t="s">
        <v>20157</v>
      </c>
      <c r="C46" s="30">
        <v>0.11400462962962964</v>
      </c>
      <c r="D46" s="54">
        <f t="shared" si="0"/>
        <v>8.3175803402646506E-2</v>
      </c>
      <c r="E46" s="54">
        <f t="shared" si="1"/>
        <v>0.20165914358911782</v>
      </c>
      <c r="F46" s="4" t="str">
        <f t="shared" si="2"/>
        <v>Start group 1 for 50km</v>
      </c>
      <c r="G46" s="4" t="str">
        <f t="shared" si="3"/>
        <v>Start group 2 for 100km</v>
      </c>
    </row>
    <row r="47" spans="1:7">
      <c r="A47" s="4">
        <v>45</v>
      </c>
      <c r="B47" s="5" t="s">
        <v>14033</v>
      </c>
      <c r="C47" s="30">
        <v>0.11410879629629629</v>
      </c>
      <c r="D47" s="54">
        <f t="shared" si="0"/>
        <v>8.5066162570888462E-2</v>
      </c>
      <c r="E47" s="54">
        <f t="shared" si="1"/>
        <v>0.20275710625838711</v>
      </c>
      <c r="F47" s="4" t="str">
        <f t="shared" si="2"/>
        <v>Start group 1 for 50km</v>
      </c>
      <c r="G47" s="4" t="str">
        <f t="shared" si="3"/>
        <v>Start group 2 for 100km</v>
      </c>
    </row>
    <row r="48" spans="1:7">
      <c r="A48" s="4">
        <v>46</v>
      </c>
      <c r="B48" s="5" t="s">
        <v>13586</v>
      </c>
      <c r="C48" s="30">
        <v>0.11416666666666668</v>
      </c>
      <c r="D48" s="54">
        <f t="shared" si="0"/>
        <v>8.6956521739130432E-2</v>
      </c>
      <c r="E48" s="54">
        <f t="shared" si="1"/>
        <v>0.20336708551909233</v>
      </c>
      <c r="F48" s="4" t="str">
        <f t="shared" si="2"/>
        <v>Start group 1 for 50km</v>
      </c>
      <c r="G48" s="4" t="str">
        <f t="shared" si="3"/>
        <v>Start group 2 for 100km</v>
      </c>
    </row>
    <row r="49" spans="1:7">
      <c r="A49" s="4">
        <v>47</v>
      </c>
      <c r="B49" s="5" t="s">
        <v>14034</v>
      </c>
      <c r="C49" s="30">
        <v>0.1145486111111111</v>
      </c>
      <c r="D49" s="54">
        <f t="shared" si="0"/>
        <v>8.8846880907372403E-2</v>
      </c>
      <c r="E49" s="54">
        <f t="shared" si="1"/>
        <v>0.20739294863974611</v>
      </c>
      <c r="F49" s="4" t="str">
        <f t="shared" si="2"/>
        <v>Start group 1 for 50km</v>
      </c>
      <c r="G49" s="4" t="str">
        <f t="shared" si="3"/>
        <v>Start group 2 for 100km</v>
      </c>
    </row>
    <row r="50" spans="1:7">
      <c r="A50" s="4">
        <v>48</v>
      </c>
      <c r="B50" s="5" t="s">
        <v>20158</v>
      </c>
      <c r="C50" s="30">
        <v>0.11466435185185185</v>
      </c>
      <c r="D50" s="54">
        <f t="shared" si="0"/>
        <v>9.0737240075614373E-2</v>
      </c>
      <c r="E50" s="54">
        <f t="shared" si="1"/>
        <v>0.20861290716115652</v>
      </c>
      <c r="F50" s="4" t="str">
        <f t="shared" si="2"/>
        <v>Start group 1 for 50km</v>
      </c>
      <c r="G50" s="4" t="str">
        <f t="shared" si="3"/>
        <v>Start group 2 for 100km</v>
      </c>
    </row>
    <row r="51" spans="1:7">
      <c r="A51" s="4">
        <v>49</v>
      </c>
      <c r="B51" s="5" t="s">
        <v>14031</v>
      </c>
      <c r="C51" s="30">
        <v>0.11491898148148148</v>
      </c>
      <c r="D51" s="54">
        <f t="shared" si="0"/>
        <v>9.2627599243856329E-2</v>
      </c>
      <c r="E51" s="54">
        <f t="shared" si="1"/>
        <v>0.21129681590825897</v>
      </c>
      <c r="F51" s="4" t="str">
        <f t="shared" si="2"/>
        <v>Start group 1 for 50km</v>
      </c>
      <c r="G51" s="4" t="str">
        <f t="shared" si="3"/>
        <v>Start group 2 for 100km</v>
      </c>
    </row>
    <row r="52" spans="1:7">
      <c r="A52" s="4">
        <v>50</v>
      </c>
      <c r="B52" s="5" t="s">
        <v>20159</v>
      </c>
      <c r="C52" s="30">
        <v>0.11499999999999999</v>
      </c>
      <c r="D52" s="54">
        <f t="shared" si="0"/>
        <v>9.4517958412098299E-2</v>
      </c>
      <c r="E52" s="54">
        <f t="shared" si="1"/>
        <v>0.21215078687324621</v>
      </c>
      <c r="F52" s="4" t="str">
        <f t="shared" si="2"/>
        <v>Start group 1 for 50km</v>
      </c>
      <c r="G52" s="4" t="str">
        <f t="shared" si="3"/>
        <v>Start group 2 for 100km</v>
      </c>
    </row>
    <row r="53" spans="1:7">
      <c r="A53" s="4">
        <v>51</v>
      </c>
      <c r="B53" s="5" t="s">
        <v>20160</v>
      </c>
      <c r="C53" s="30">
        <v>0.11528935185185185</v>
      </c>
      <c r="D53" s="54">
        <f t="shared" si="0"/>
        <v>9.6408317580340269E-2</v>
      </c>
      <c r="E53" s="54">
        <f t="shared" si="1"/>
        <v>0.21520068317677202</v>
      </c>
      <c r="F53" s="4" t="str">
        <f t="shared" si="2"/>
        <v>Start group 1 for 50km</v>
      </c>
      <c r="G53" s="4" t="str">
        <f t="shared" si="3"/>
        <v>Start group 2 for 100km</v>
      </c>
    </row>
    <row r="54" spans="1:7">
      <c r="A54" s="4">
        <v>52</v>
      </c>
      <c r="B54" s="5" t="s">
        <v>14041</v>
      </c>
      <c r="C54" s="30">
        <v>0.11548611111111111</v>
      </c>
      <c r="D54" s="54">
        <f t="shared" si="0"/>
        <v>9.8298676748582225E-2</v>
      </c>
      <c r="E54" s="54">
        <f t="shared" si="1"/>
        <v>0.21727461266316947</v>
      </c>
      <c r="F54" s="4" t="str">
        <f t="shared" si="2"/>
        <v>Start group 1 for 50km</v>
      </c>
      <c r="G54" s="4" t="str">
        <f t="shared" si="3"/>
        <v>Start group 2 for 100km</v>
      </c>
    </row>
    <row r="55" spans="1:7">
      <c r="A55" s="4">
        <v>53</v>
      </c>
      <c r="B55" s="5" t="s">
        <v>20161</v>
      </c>
      <c r="C55" s="30">
        <v>0.11571759259259258</v>
      </c>
      <c r="D55" s="54">
        <f t="shared" si="0"/>
        <v>0.1001890359168242</v>
      </c>
      <c r="E55" s="54">
        <f t="shared" si="1"/>
        <v>0.21971452970598987</v>
      </c>
      <c r="F55" s="4" t="str">
        <f t="shared" si="2"/>
        <v>Start group 1 for 50km</v>
      </c>
      <c r="G55" s="4" t="str">
        <f t="shared" si="3"/>
        <v>Start group 2 for 100km</v>
      </c>
    </row>
    <row r="56" spans="1:7">
      <c r="A56" s="4">
        <v>54</v>
      </c>
      <c r="B56" s="5" t="s">
        <v>20162</v>
      </c>
      <c r="C56" s="30">
        <v>0.11626157407407407</v>
      </c>
      <c r="D56" s="54">
        <f t="shared" si="0"/>
        <v>0.10207939508506617</v>
      </c>
      <c r="E56" s="54">
        <f t="shared" si="1"/>
        <v>0.22544833475661813</v>
      </c>
      <c r="F56" s="4" t="str">
        <f t="shared" si="2"/>
        <v>Start group 1 for 50km</v>
      </c>
      <c r="G56" s="4" t="str">
        <f t="shared" si="3"/>
        <v>Start group 2 for 100km</v>
      </c>
    </row>
    <row r="57" spans="1:7">
      <c r="A57" s="4">
        <v>55</v>
      </c>
      <c r="B57" s="5" t="s">
        <v>20163</v>
      </c>
      <c r="C57" s="30">
        <v>0.11628472222222223</v>
      </c>
      <c r="D57" s="54">
        <f t="shared" si="0"/>
        <v>0.10396975425330812</v>
      </c>
      <c r="E57" s="54">
        <f t="shared" si="1"/>
        <v>0.22569232646090018</v>
      </c>
      <c r="F57" s="4" t="str">
        <f t="shared" si="2"/>
        <v>Start group 1 for 50km</v>
      </c>
      <c r="G57" s="4" t="str">
        <f t="shared" si="3"/>
        <v>Start group 2 for 100km</v>
      </c>
    </row>
    <row r="58" spans="1:7">
      <c r="A58" s="4">
        <v>56</v>
      </c>
      <c r="B58" s="5" t="s">
        <v>20164</v>
      </c>
      <c r="C58" s="30">
        <v>0.11652777777777779</v>
      </c>
      <c r="D58" s="54">
        <f t="shared" si="0"/>
        <v>0.10586011342155009</v>
      </c>
      <c r="E58" s="54">
        <f t="shared" si="1"/>
        <v>0.22825423935586192</v>
      </c>
      <c r="F58" s="4" t="str">
        <f t="shared" si="2"/>
        <v>Start group 1 for 50km</v>
      </c>
      <c r="G58" s="4" t="str">
        <f t="shared" si="3"/>
        <v>Start group 2 for 100km</v>
      </c>
    </row>
    <row r="59" spans="1:7">
      <c r="A59" s="4">
        <v>57</v>
      </c>
      <c r="B59" s="5" t="s">
        <v>20165</v>
      </c>
      <c r="C59" s="30">
        <v>0.11655092592592593</v>
      </c>
      <c r="D59" s="54">
        <f t="shared" si="0"/>
        <v>0.10775047258979206</v>
      </c>
      <c r="E59" s="54">
        <f t="shared" si="1"/>
        <v>0.22849823106014397</v>
      </c>
      <c r="F59" s="4" t="str">
        <f t="shared" si="2"/>
        <v>Start group 1 for 50km</v>
      </c>
      <c r="G59" s="4" t="str">
        <f t="shared" si="3"/>
        <v>Start group 2 for 100km</v>
      </c>
    </row>
    <row r="60" spans="1:7">
      <c r="A60" s="4">
        <v>58</v>
      </c>
      <c r="B60" s="5" t="s">
        <v>20166</v>
      </c>
      <c r="C60" s="30">
        <v>0.11680555555555555</v>
      </c>
      <c r="D60" s="54">
        <f t="shared" si="0"/>
        <v>0.10964083175803403</v>
      </c>
      <c r="E60" s="54">
        <f t="shared" si="1"/>
        <v>0.23118213980724639</v>
      </c>
      <c r="F60" s="4" t="str">
        <f t="shared" si="2"/>
        <v>Start group 1 for 50km</v>
      </c>
      <c r="G60" s="4" t="str">
        <f t="shared" si="3"/>
        <v>Start group 2 for 100km</v>
      </c>
    </row>
    <row r="61" spans="1:7">
      <c r="A61" s="4">
        <v>59</v>
      </c>
      <c r="B61" s="5" t="s">
        <v>14018</v>
      </c>
      <c r="C61" s="30">
        <v>0.11716435185185185</v>
      </c>
      <c r="D61" s="54">
        <f t="shared" si="0"/>
        <v>0.11153119092627599</v>
      </c>
      <c r="E61" s="54">
        <f t="shared" si="1"/>
        <v>0.23496401122361835</v>
      </c>
      <c r="F61" s="4" t="str">
        <f t="shared" si="2"/>
        <v>Start group 1 for 50km</v>
      </c>
      <c r="G61" s="4" t="str">
        <f t="shared" si="3"/>
        <v>Start group 2 for 100km</v>
      </c>
    </row>
    <row r="62" spans="1:7">
      <c r="A62" s="4">
        <v>60</v>
      </c>
      <c r="B62" s="5" t="s">
        <v>13831</v>
      </c>
      <c r="C62" s="30">
        <v>0.11743055555555555</v>
      </c>
      <c r="D62" s="54">
        <f t="shared" si="0"/>
        <v>0.11342155009451796</v>
      </c>
      <c r="E62" s="54">
        <f t="shared" si="1"/>
        <v>0.23776991582286192</v>
      </c>
      <c r="F62" s="4" t="str">
        <f t="shared" si="2"/>
        <v>Start group 1 for 50km</v>
      </c>
      <c r="G62" s="4" t="str">
        <f t="shared" si="3"/>
        <v>Start group 2 for 100km</v>
      </c>
    </row>
    <row r="63" spans="1:7">
      <c r="A63" s="4">
        <v>61</v>
      </c>
      <c r="B63" s="5" t="s">
        <v>20167</v>
      </c>
      <c r="C63" s="30">
        <v>0.11780092592592593</v>
      </c>
      <c r="D63" s="54">
        <f t="shared" si="0"/>
        <v>0.11531190926275993</v>
      </c>
      <c r="E63" s="54">
        <f t="shared" si="1"/>
        <v>0.24167378309137477</v>
      </c>
      <c r="F63" s="4" t="str">
        <f t="shared" si="2"/>
        <v>Start group 1 for 50km</v>
      </c>
      <c r="G63" s="4" t="str">
        <f t="shared" si="3"/>
        <v>Start group 2 for 100km</v>
      </c>
    </row>
    <row r="64" spans="1:7">
      <c r="A64" s="4">
        <v>62</v>
      </c>
      <c r="B64" s="5" t="s">
        <v>14214</v>
      </c>
      <c r="C64" s="30">
        <v>0.11804398148148149</v>
      </c>
      <c r="D64" s="54">
        <f t="shared" si="0"/>
        <v>0.11720226843100189</v>
      </c>
      <c r="E64" s="54">
        <f t="shared" si="1"/>
        <v>0.24423569598633629</v>
      </c>
      <c r="F64" s="4" t="str">
        <f t="shared" si="2"/>
        <v>Start group 1 for 50km</v>
      </c>
      <c r="G64" s="4" t="str">
        <f t="shared" si="3"/>
        <v>Start group 2 for 100km</v>
      </c>
    </row>
    <row r="65" spans="1:7">
      <c r="A65" s="4">
        <v>63</v>
      </c>
      <c r="B65" s="5" t="s">
        <v>14089</v>
      </c>
      <c r="C65" s="30">
        <v>0.11815972222222222</v>
      </c>
      <c r="D65" s="54">
        <f t="shared" si="0"/>
        <v>0.11909262759924386</v>
      </c>
      <c r="E65" s="54">
        <f t="shared" si="1"/>
        <v>0.2454556545077467</v>
      </c>
      <c r="F65" s="4" t="str">
        <f t="shared" si="2"/>
        <v>Start group 1 for 50km</v>
      </c>
      <c r="G65" s="4" t="str">
        <f t="shared" si="3"/>
        <v>Start group 2 for 100km</v>
      </c>
    </row>
    <row r="66" spans="1:7">
      <c r="A66" s="4">
        <v>64</v>
      </c>
      <c r="B66" s="5" t="s">
        <v>20168</v>
      </c>
      <c r="C66" s="30">
        <v>0.11871527777777778</v>
      </c>
      <c r="D66" s="54">
        <f t="shared" si="0"/>
        <v>0.12098298676748583</v>
      </c>
      <c r="E66" s="54">
        <f t="shared" si="1"/>
        <v>0.25131145541051592</v>
      </c>
      <c r="F66" s="4" t="str">
        <f t="shared" si="2"/>
        <v>Start group 1 for 50km</v>
      </c>
      <c r="G66" s="4" t="str">
        <f t="shared" si="3"/>
        <v>Start group 2 for 100km</v>
      </c>
    </row>
    <row r="67" spans="1:7">
      <c r="A67" s="4">
        <v>65</v>
      </c>
      <c r="B67" s="5" t="s">
        <v>20169</v>
      </c>
      <c r="C67" s="30">
        <v>0.11890046296296297</v>
      </c>
      <c r="D67" s="54">
        <f t="shared" si="0"/>
        <v>0.12287334593572778</v>
      </c>
      <c r="E67" s="54">
        <f t="shared" si="1"/>
        <v>0.25326338904477241</v>
      </c>
      <c r="F67" s="4" t="str">
        <f t="shared" si="2"/>
        <v>Start group 1 for 50km</v>
      </c>
      <c r="G67" s="4" t="str">
        <f t="shared" si="3"/>
        <v>Start group 2 for 100km</v>
      </c>
    </row>
    <row r="68" spans="1:7">
      <c r="A68" s="4">
        <v>66</v>
      </c>
      <c r="B68" s="5" t="s">
        <v>20170</v>
      </c>
      <c r="C68" s="30">
        <v>0.11890046296296297</v>
      </c>
      <c r="D68" s="54">
        <f t="shared" ref="D68:D131" si="4">A68/529</f>
        <v>0.12476370510396975</v>
      </c>
      <c r="E68" s="54">
        <f t="shared" ref="E68:E131" si="5">((HOUR(C68)*60+MINUTE(C68)+SECOND(C68)/60)-(HOUR($C$3)*60+MINUTE($C$3)+SECOND($C$3)/60))/(HOUR($C$3)*60+MINUTE($C$3)+SECOND($C$3)/60)</f>
        <v>0.25326338904477241</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4">
        <v>67</v>
      </c>
      <c r="B69" s="5" t="s">
        <v>20171</v>
      </c>
      <c r="C69" s="30">
        <v>0.11901620370370369</v>
      </c>
      <c r="D69" s="54">
        <f t="shared" si="4"/>
        <v>0.12665406427221171</v>
      </c>
      <c r="E69" s="54">
        <f t="shared" si="5"/>
        <v>0.25448334756618263</v>
      </c>
      <c r="F69" s="4" t="str">
        <f t="shared" si="6"/>
        <v>Start group 1 for 50km</v>
      </c>
      <c r="G69" s="4" t="str">
        <f t="shared" si="7"/>
        <v>Start group 2 for 100km</v>
      </c>
    </row>
    <row r="70" spans="1:7">
      <c r="A70" s="4">
        <v>68</v>
      </c>
      <c r="B70" s="5" t="s">
        <v>20172</v>
      </c>
      <c r="C70" s="30">
        <v>0.11916666666666666</v>
      </c>
      <c r="D70" s="54">
        <f t="shared" si="4"/>
        <v>0.12854442344045369</v>
      </c>
      <c r="E70" s="54">
        <f t="shared" si="5"/>
        <v>0.25606929364401598</v>
      </c>
      <c r="F70" s="4" t="str">
        <f t="shared" si="6"/>
        <v>Start group 1 for 50km</v>
      </c>
      <c r="G70" s="4" t="str">
        <f t="shared" si="7"/>
        <v>Start group 2 for 100km</v>
      </c>
    </row>
    <row r="71" spans="1:7">
      <c r="A71" s="4">
        <v>69</v>
      </c>
      <c r="B71" s="5" t="s">
        <v>20173</v>
      </c>
      <c r="C71" s="30">
        <v>0.11918981481481482</v>
      </c>
      <c r="D71" s="54">
        <f t="shared" si="4"/>
        <v>0.13043478260869565</v>
      </c>
      <c r="E71" s="54">
        <f t="shared" si="5"/>
        <v>0.25631328534829806</v>
      </c>
      <c r="F71" s="4" t="str">
        <f t="shared" si="6"/>
        <v>Start group 1 for 50km</v>
      </c>
      <c r="G71" s="4" t="str">
        <f t="shared" si="7"/>
        <v>Start group 2 for 100km</v>
      </c>
    </row>
    <row r="72" spans="1:7">
      <c r="A72" s="4">
        <v>70</v>
      </c>
      <c r="B72" s="5" t="s">
        <v>20174</v>
      </c>
      <c r="C72" s="30">
        <v>0.11930555555555555</v>
      </c>
      <c r="D72" s="54">
        <f t="shared" si="4"/>
        <v>0.1323251417769376</v>
      </c>
      <c r="E72" s="54">
        <f t="shared" si="5"/>
        <v>0.25753324386970844</v>
      </c>
      <c r="F72" s="4" t="str">
        <f t="shared" si="6"/>
        <v>Start group 1 for 50km</v>
      </c>
      <c r="G72" s="4" t="str">
        <f t="shared" si="7"/>
        <v>Start group 2 for 100km</v>
      </c>
    </row>
    <row r="73" spans="1:7">
      <c r="A73" s="4">
        <v>71</v>
      </c>
      <c r="B73" s="5" t="s">
        <v>20175</v>
      </c>
      <c r="C73" s="30">
        <v>0.1193287037037037</v>
      </c>
      <c r="D73" s="54">
        <f t="shared" si="4"/>
        <v>0.13421550094517959</v>
      </c>
      <c r="E73" s="54">
        <f t="shared" si="5"/>
        <v>0.25777723557399046</v>
      </c>
      <c r="F73" s="4" t="str">
        <f t="shared" si="6"/>
        <v>Start group 1 for 50km</v>
      </c>
      <c r="G73" s="4" t="str">
        <f t="shared" si="7"/>
        <v>Start group 2 for 100km</v>
      </c>
    </row>
    <row r="74" spans="1:7">
      <c r="A74" s="4">
        <v>72</v>
      </c>
      <c r="B74" s="5" t="s">
        <v>20176</v>
      </c>
      <c r="C74" s="30">
        <v>0.11939814814814814</v>
      </c>
      <c r="D74" s="54">
        <f t="shared" si="4"/>
        <v>0.13610586011342155</v>
      </c>
      <c r="E74" s="54">
        <f t="shared" si="5"/>
        <v>0.25850921068683663</v>
      </c>
      <c r="F74" s="4" t="str">
        <f t="shared" si="6"/>
        <v>Start group 1 for 50km</v>
      </c>
      <c r="G74" s="4" t="str">
        <f t="shared" si="7"/>
        <v>Start group 2 for 100km</v>
      </c>
    </row>
    <row r="75" spans="1:7">
      <c r="A75" s="4">
        <v>73</v>
      </c>
      <c r="B75" s="5" t="s">
        <v>14023</v>
      </c>
      <c r="C75" s="30">
        <v>0.1194675925925926</v>
      </c>
      <c r="D75" s="54">
        <f t="shared" si="4"/>
        <v>0.13799621928166353</v>
      </c>
      <c r="E75" s="54">
        <f t="shared" si="5"/>
        <v>0.25924118579968275</v>
      </c>
      <c r="F75" s="4" t="str">
        <f t="shared" si="6"/>
        <v>Start group 1 for 50km</v>
      </c>
      <c r="G75" s="4" t="str">
        <f t="shared" si="7"/>
        <v>Start group 2 for 100km</v>
      </c>
    </row>
    <row r="76" spans="1:7">
      <c r="A76" s="4">
        <v>74</v>
      </c>
      <c r="B76" s="5" t="s">
        <v>20177</v>
      </c>
      <c r="C76" s="30">
        <v>0.11967592592592592</v>
      </c>
      <c r="D76" s="54">
        <f t="shared" si="4"/>
        <v>0.13988657844990549</v>
      </c>
      <c r="E76" s="54">
        <f t="shared" si="5"/>
        <v>0.26143711113822132</v>
      </c>
      <c r="F76" s="4" t="str">
        <f t="shared" si="6"/>
        <v>Start group 1 for 50km</v>
      </c>
      <c r="G76" s="4" t="str">
        <f t="shared" si="7"/>
        <v>Start group 2 for 100km</v>
      </c>
    </row>
    <row r="77" spans="1:7">
      <c r="A77" s="4">
        <v>75</v>
      </c>
      <c r="B77" s="5" t="s">
        <v>14042</v>
      </c>
      <c r="C77" s="30">
        <v>0.12001157407407408</v>
      </c>
      <c r="D77" s="54">
        <f t="shared" si="4"/>
        <v>0.14177693761814744</v>
      </c>
      <c r="E77" s="54">
        <f t="shared" si="5"/>
        <v>0.26497499085031101</v>
      </c>
      <c r="F77" s="4" t="str">
        <f t="shared" si="6"/>
        <v>Start group 1 for 50km</v>
      </c>
      <c r="G77" s="4" t="str">
        <f t="shared" si="7"/>
        <v>Start group 2 for 100km</v>
      </c>
    </row>
    <row r="78" spans="1:7">
      <c r="A78" s="4">
        <v>76</v>
      </c>
      <c r="B78" s="5" t="s">
        <v>13728</v>
      </c>
      <c r="C78" s="30">
        <v>0.12002314814814814</v>
      </c>
      <c r="D78" s="54">
        <f t="shared" si="4"/>
        <v>0.14366729678638943</v>
      </c>
      <c r="E78" s="54">
        <f t="shared" si="5"/>
        <v>0.26509698670245213</v>
      </c>
      <c r="F78" s="4" t="str">
        <f t="shared" si="6"/>
        <v>Start group 1 for 50km</v>
      </c>
      <c r="G78" s="4" t="str">
        <f t="shared" si="7"/>
        <v>Start group 2 for 100km</v>
      </c>
    </row>
    <row r="79" spans="1:7">
      <c r="A79" s="4">
        <v>77</v>
      </c>
      <c r="B79" s="5" t="s">
        <v>14030</v>
      </c>
      <c r="C79" s="30">
        <v>0.12018518518518519</v>
      </c>
      <c r="D79" s="54">
        <f t="shared" si="4"/>
        <v>0.14555765595463138</v>
      </c>
      <c r="E79" s="54">
        <f t="shared" si="5"/>
        <v>0.26680492863242639</v>
      </c>
      <c r="F79" s="4" t="str">
        <f t="shared" si="6"/>
        <v>Start group 1 for 50km</v>
      </c>
      <c r="G79" s="4" t="str">
        <f t="shared" si="7"/>
        <v>Start group 2 for 100km</v>
      </c>
    </row>
    <row r="80" spans="1:7">
      <c r="A80" s="4">
        <v>78</v>
      </c>
      <c r="B80" s="5" t="s">
        <v>20178</v>
      </c>
      <c r="C80" s="30">
        <v>0.12034722222222222</v>
      </c>
      <c r="D80" s="54">
        <f t="shared" si="4"/>
        <v>0.14744801512287334</v>
      </c>
      <c r="E80" s="54">
        <f t="shared" si="5"/>
        <v>0.26851287056240092</v>
      </c>
      <c r="F80" s="4" t="str">
        <f t="shared" si="6"/>
        <v>Start group 1 for 50km</v>
      </c>
      <c r="G80" s="4" t="str">
        <f t="shared" si="7"/>
        <v>Start group 2 for 100km</v>
      </c>
    </row>
    <row r="81" spans="1:7">
      <c r="A81" s="4">
        <v>79</v>
      </c>
      <c r="B81" s="5" t="s">
        <v>14087</v>
      </c>
      <c r="C81" s="30">
        <v>0.12038194444444444</v>
      </c>
      <c r="D81" s="54">
        <f t="shared" si="4"/>
        <v>0.14933837429111532</v>
      </c>
      <c r="E81" s="54">
        <f t="shared" si="5"/>
        <v>0.26887885811882384</v>
      </c>
      <c r="F81" s="4" t="str">
        <f t="shared" si="6"/>
        <v>Start group 1 for 50km</v>
      </c>
      <c r="G81" s="4" t="str">
        <f t="shared" si="7"/>
        <v>Start group 2 for 100km</v>
      </c>
    </row>
    <row r="82" spans="1:7">
      <c r="A82" s="4">
        <v>80</v>
      </c>
      <c r="B82" s="5" t="s">
        <v>20179</v>
      </c>
      <c r="C82" s="30">
        <v>0.12042824074074072</v>
      </c>
      <c r="D82" s="54">
        <f t="shared" si="4"/>
        <v>0.15122873345935728</v>
      </c>
      <c r="E82" s="54">
        <f t="shared" si="5"/>
        <v>0.26936684152738793</v>
      </c>
      <c r="F82" s="4" t="str">
        <f t="shared" si="6"/>
        <v>Start group 1 for 50km</v>
      </c>
      <c r="G82" s="4" t="str">
        <f t="shared" si="7"/>
        <v>Start group 2 for 100km</v>
      </c>
    </row>
    <row r="83" spans="1:7">
      <c r="A83" s="4">
        <v>81</v>
      </c>
      <c r="B83" s="5" t="s">
        <v>20180</v>
      </c>
      <c r="C83" s="30">
        <v>0.12053240740740741</v>
      </c>
      <c r="D83" s="54">
        <f t="shared" si="4"/>
        <v>0.15311909262759923</v>
      </c>
      <c r="E83" s="54">
        <f t="shared" si="5"/>
        <v>0.27046480419665719</v>
      </c>
      <c r="F83" s="4" t="str">
        <f t="shared" si="6"/>
        <v>Start group 1 for 50km</v>
      </c>
      <c r="G83" s="4" t="str">
        <f t="shared" si="7"/>
        <v>Start group 2 for 100km</v>
      </c>
    </row>
    <row r="84" spans="1:7">
      <c r="A84" s="4">
        <v>82</v>
      </c>
      <c r="B84" s="5" t="s">
        <v>13864</v>
      </c>
      <c r="C84" s="30">
        <v>0.12060185185185185</v>
      </c>
      <c r="D84" s="54">
        <f t="shared" si="4"/>
        <v>0.15500945179584122</v>
      </c>
      <c r="E84" s="54">
        <f t="shared" si="5"/>
        <v>0.27119677930950331</v>
      </c>
      <c r="F84" s="4" t="str">
        <f t="shared" si="6"/>
        <v>Start group 1 for 50km</v>
      </c>
      <c r="G84" s="4" t="str">
        <f t="shared" si="7"/>
        <v>Start group 2 for 100km</v>
      </c>
    </row>
    <row r="85" spans="1:7">
      <c r="A85" s="4">
        <v>83</v>
      </c>
      <c r="B85" s="5" t="s">
        <v>20181</v>
      </c>
      <c r="C85" s="30">
        <v>0.12063657407407408</v>
      </c>
      <c r="D85" s="54">
        <f t="shared" si="4"/>
        <v>0.15689981096408318</v>
      </c>
      <c r="E85" s="54">
        <f t="shared" si="5"/>
        <v>0.27156276686592651</v>
      </c>
      <c r="F85" s="4" t="str">
        <f t="shared" si="6"/>
        <v>Start group 1 for 50km</v>
      </c>
      <c r="G85" s="4" t="str">
        <f t="shared" si="7"/>
        <v>Start group 2 for 100km</v>
      </c>
    </row>
    <row r="86" spans="1:7">
      <c r="A86" s="4">
        <v>84</v>
      </c>
      <c r="B86" s="5" t="s">
        <v>14001</v>
      </c>
      <c r="C86" s="30">
        <v>0.12072916666666667</v>
      </c>
      <c r="D86" s="54">
        <f t="shared" si="4"/>
        <v>0.15879017013232513</v>
      </c>
      <c r="E86" s="54">
        <f t="shared" si="5"/>
        <v>0.27253873368305465</v>
      </c>
      <c r="F86" s="4" t="str">
        <f t="shared" si="6"/>
        <v>Start group 1 for 50km</v>
      </c>
      <c r="G86" s="4" t="str">
        <f t="shared" si="7"/>
        <v>Start group 2 for 100km</v>
      </c>
    </row>
    <row r="87" spans="1:7">
      <c r="A87" s="4">
        <v>85</v>
      </c>
      <c r="B87" s="5" t="s">
        <v>14032</v>
      </c>
      <c r="C87" s="30">
        <v>0.12076388888888889</v>
      </c>
      <c r="D87" s="54">
        <f t="shared" si="4"/>
        <v>0.16068052930056712</v>
      </c>
      <c r="E87" s="54">
        <f t="shared" si="5"/>
        <v>0.27290472123947784</v>
      </c>
      <c r="F87" s="4" t="str">
        <f t="shared" si="6"/>
        <v>Start group 1 for 50km</v>
      </c>
      <c r="G87" s="4" t="str">
        <f t="shared" si="7"/>
        <v>Start group 2 for 100km</v>
      </c>
    </row>
    <row r="88" spans="1:7">
      <c r="A88" s="4">
        <v>86</v>
      </c>
      <c r="B88" s="5" t="s">
        <v>20182</v>
      </c>
      <c r="C88" s="30">
        <v>0.12076388888888889</v>
      </c>
      <c r="D88" s="54">
        <f t="shared" si="4"/>
        <v>0.16257088846880907</v>
      </c>
      <c r="E88" s="54">
        <f t="shared" si="5"/>
        <v>0.27290472123947784</v>
      </c>
      <c r="F88" s="4" t="str">
        <f t="shared" si="6"/>
        <v>Start group 1 for 50km</v>
      </c>
      <c r="G88" s="4" t="str">
        <f t="shared" si="7"/>
        <v>Start group 2 for 100km</v>
      </c>
    </row>
    <row r="89" spans="1:7">
      <c r="A89" s="4">
        <v>87</v>
      </c>
      <c r="B89" s="5" t="s">
        <v>20183</v>
      </c>
      <c r="C89" s="30">
        <v>0.12094907407407407</v>
      </c>
      <c r="D89" s="54">
        <f t="shared" si="4"/>
        <v>0.16446124763705103</v>
      </c>
      <c r="E89" s="54">
        <f t="shared" si="5"/>
        <v>0.27485665487373417</v>
      </c>
      <c r="F89" s="4" t="str">
        <f t="shared" si="6"/>
        <v>Start group 1 for 50km</v>
      </c>
      <c r="G89" s="4" t="str">
        <f t="shared" si="7"/>
        <v>Start group 2 for 100km</v>
      </c>
    </row>
    <row r="90" spans="1:7">
      <c r="A90" s="4">
        <v>88</v>
      </c>
      <c r="B90" s="5" t="s">
        <v>20184</v>
      </c>
      <c r="C90" s="30">
        <v>0.12099537037037038</v>
      </c>
      <c r="D90" s="54">
        <f t="shared" si="4"/>
        <v>0.16635160680529301</v>
      </c>
      <c r="E90" s="54">
        <f t="shared" si="5"/>
        <v>0.27534463828229822</v>
      </c>
      <c r="F90" s="4" t="str">
        <f t="shared" si="6"/>
        <v>Start group 1 for 50km</v>
      </c>
      <c r="G90" s="4" t="str">
        <f t="shared" si="7"/>
        <v>Start group 2 for 100km</v>
      </c>
    </row>
    <row r="91" spans="1:7">
      <c r="A91" s="4">
        <v>89</v>
      </c>
      <c r="B91" s="5" t="s">
        <v>20185</v>
      </c>
      <c r="C91" s="30">
        <v>0.12113425925925925</v>
      </c>
      <c r="D91" s="54">
        <f t="shared" si="4"/>
        <v>0.16824196597353497</v>
      </c>
      <c r="E91" s="54">
        <f t="shared" si="5"/>
        <v>0.27680858850799067</v>
      </c>
      <c r="F91" s="4" t="str">
        <f t="shared" si="6"/>
        <v>Start group 1 for 50km</v>
      </c>
      <c r="G91" s="4" t="str">
        <f t="shared" si="7"/>
        <v>Start group 2 for 100km</v>
      </c>
    </row>
    <row r="92" spans="1:7">
      <c r="A92" s="4">
        <v>90</v>
      </c>
      <c r="B92" s="5" t="s">
        <v>14326</v>
      </c>
      <c r="C92" s="30">
        <v>0.12206018518518519</v>
      </c>
      <c r="D92" s="54">
        <f t="shared" si="4"/>
        <v>0.17013232514177692</v>
      </c>
      <c r="E92" s="54">
        <f t="shared" si="5"/>
        <v>0.28656825667927294</v>
      </c>
      <c r="F92" s="4" t="str">
        <f t="shared" si="6"/>
        <v>Start group 1 for 50km</v>
      </c>
      <c r="G92" s="4" t="str">
        <f t="shared" si="7"/>
        <v>Start group 2 for 100km</v>
      </c>
    </row>
    <row r="93" spans="1:7">
      <c r="A93" s="4">
        <v>91</v>
      </c>
      <c r="B93" s="5" t="s">
        <v>14147</v>
      </c>
      <c r="C93" s="30">
        <v>0.12207175925925927</v>
      </c>
      <c r="D93" s="54">
        <f t="shared" si="4"/>
        <v>0.17202268431001891</v>
      </c>
      <c r="E93" s="54">
        <f t="shared" si="5"/>
        <v>0.28669025253141384</v>
      </c>
      <c r="F93" s="4" t="str">
        <f t="shared" si="6"/>
        <v>Start group 1 for 50km</v>
      </c>
      <c r="G93" s="4" t="str">
        <f t="shared" si="7"/>
        <v>Start group 2 for 100km</v>
      </c>
    </row>
    <row r="94" spans="1:7">
      <c r="A94" s="4">
        <v>92</v>
      </c>
      <c r="B94" s="5" t="s">
        <v>14011</v>
      </c>
      <c r="C94" s="30">
        <v>0.12212962962962963</v>
      </c>
      <c r="D94" s="54">
        <f t="shared" si="4"/>
        <v>0.17391304347826086</v>
      </c>
      <c r="E94" s="54">
        <f t="shared" si="5"/>
        <v>0.28730023179211905</v>
      </c>
      <c r="F94" s="4" t="str">
        <f t="shared" si="6"/>
        <v>Start group 1 for 50km</v>
      </c>
      <c r="G94" s="4" t="str">
        <f t="shared" si="7"/>
        <v>Start group 2 for 100km</v>
      </c>
    </row>
    <row r="95" spans="1:7">
      <c r="A95" s="4">
        <v>93</v>
      </c>
      <c r="B95" s="5" t="s">
        <v>20186</v>
      </c>
      <c r="C95" s="30">
        <v>0.12216435185185186</v>
      </c>
      <c r="D95" s="54">
        <f t="shared" si="4"/>
        <v>0.17580340264650285</v>
      </c>
      <c r="E95" s="54">
        <f t="shared" si="5"/>
        <v>0.28766621934854203</v>
      </c>
      <c r="F95" s="4" t="str">
        <f t="shared" si="6"/>
        <v>Start group 1 for 50km</v>
      </c>
      <c r="G95" s="4" t="str">
        <f t="shared" si="7"/>
        <v>Start group 2 for 100km</v>
      </c>
    </row>
    <row r="96" spans="1:7">
      <c r="A96" s="4">
        <v>94</v>
      </c>
      <c r="B96" s="5" t="s">
        <v>20187</v>
      </c>
      <c r="C96" s="30">
        <v>0.12245370370370372</v>
      </c>
      <c r="D96" s="54">
        <f t="shared" si="4"/>
        <v>0.17769376181474481</v>
      </c>
      <c r="E96" s="54">
        <f t="shared" si="5"/>
        <v>0.29071611565206784</v>
      </c>
      <c r="F96" s="4" t="str">
        <f t="shared" si="6"/>
        <v>Start group 2 for 50km</v>
      </c>
      <c r="G96" s="4" t="str">
        <f t="shared" si="7"/>
        <v>Start group 2 for 100km</v>
      </c>
    </row>
    <row r="97" spans="1:7">
      <c r="A97" s="4">
        <v>95</v>
      </c>
      <c r="B97" s="5" t="s">
        <v>14054</v>
      </c>
      <c r="C97" s="30">
        <v>0.12318287037037036</v>
      </c>
      <c r="D97" s="54">
        <f t="shared" si="4"/>
        <v>0.17958412098298676</v>
      </c>
      <c r="E97" s="54">
        <f t="shared" si="5"/>
        <v>0.29840185433695243</v>
      </c>
      <c r="F97" s="4" t="str">
        <f t="shared" si="6"/>
        <v>Start group 2 for 50km</v>
      </c>
      <c r="G97" s="4" t="str">
        <f t="shared" si="7"/>
        <v>Start group 2 for 100km</v>
      </c>
    </row>
    <row r="98" spans="1:7">
      <c r="A98" s="4">
        <v>96</v>
      </c>
      <c r="B98" s="5" t="s">
        <v>20188</v>
      </c>
      <c r="C98" s="30">
        <v>0.12322916666666667</v>
      </c>
      <c r="D98" s="54">
        <f t="shared" si="4"/>
        <v>0.18147448015122875</v>
      </c>
      <c r="E98" s="54">
        <f t="shared" si="5"/>
        <v>0.29888983774551647</v>
      </c>
      <c r="F98" s="4" t="str">
        <f t="shared" si="6"/>
        <v>Start group 2 for 50km</v>
      </c>
      <c r="G98" s="4" t="str">
        <f t="shared" si="7"/>
        <v>Start group 2 for 100km</v>
      </c>
    </row>
    <row r="99" spans="1:7">
      <c r="A99" s="4">
        <v>97</v>
      </c>
      <c r="B99" s="5" t="s">
        <v>20189</v>
      </c>
      <c r="C99" s="30">
        <v>0.12332175925925926</v>
      </c>
      <c r="D99" s="54">
        <f t="shared" si="4"/>
        <v>0.1833648393194707</v>
      </c>
      <c r="E99" s="54">
        <f t="shared" si="5"/>
        <v>0.29986580456264489</v>
      </c>
      <c r="F99" s="4" t="str">
        <f t="shared" si="6"/>
        <v>Start group 2 for 50km</v>
      </c>
      <c r="G99" s="4" t="str">
        <f t="shared" si="7"/>
        <v>Start group 2 for 100km</v>
      </c>
    </row>
    <row r="100" spans="1:7">
      <c r="A100" s="4">
        <v>98</v>
      </c>
      <c r="B100" s="5" t="s">
        <v>20190</v>
      </c>
      <c r="C100" s="30">
        <v>0.12333333333333334</v>
      </c>
      <c r="D100" s="54">
        <f t="shared" si="4"/>
        <v>0.18525519848771266</v>
      </c>
      <c r="E100" s="54">
        <f t="shared" si="5"/>
        <v>0.29998780041478579</v>
      </c>
      <c r="F100" s="4" t="str">
        <f t="shared" si="6"/>
        <v>Start group 2 for 50km</v>
      </c>
      <c r="G100" s="4" t="str">
        <f t="shared" si="7"/>
        <v>Start group 2 for 100km</v>
      </c>
    </row>
    <row r="101" spans="1:7">
      <c r="A101" s="4">
        <v>99</v>
      </c>
      <c r="B101" s="5" t="s">
        <v>14079</v>
      </c>
      <c r="C101" s="30">
        <v>0.12337962962962963</v>
      </c>
      <c r="D101" s="54">
        <f t="shared" si="4"/>
        <v>0.18714555765595464</v>
      </c>
      <c r="E101" s="54">
        <f t="shared" si="5"/>
        <v>0.30047578382334988</v>
      </c>
      <c r="F101" s="4" t="str">
        <f t="shared" si="6"/>
        <v>Start group 2 for 50km</v>
      </c>
      <c r="G101" s="4" t="str">
        <f t="shared" si="7"/>
        <v>Start group 2 for 100km</v>
      </c>
    </row>
    <row r="102" spans="1:7">
      <c r="A102" s="4">
        <v>100</v>
      </c>
      <c r="B102" s="5" t="s">
        <v>14545</v>
      </c>
      <c r="C102" s="30">
        <v>0.12368055555555556</v>
      </c>
      <c r="D102" s="54">
        <f t="shared" si="4"/>
        <v>0.1890359168241966</v>
      </c>
      <c r="E102" s="54">
        <f t="shared" si="5"/>
        <v>0.3036476759790166</v>
      </c>
      <c r="F102" s="4" t="str">
        <f t="shared" si="6"/>
        <v>Start group 2 for 50km</v>
      </c>
      <c r="G102" s="4" t="str">
        <f t="shared" si="7"/>
        <v>Start group 2 for 100km</v>
      </c>
    </row>
    <row r="103" spans="1:7">
      <c r="A103" s="4">
        <v>101</v>
      </c>
      <c r="B103" s="5" t="s">
        <v>20191</v>
      </c>
      <c r="C103" s="30">
        <v>0.12431712962962964</v>
      </c>
      <c r="D103" s="54">
        <f t="shared" si="4"/>
        <v>0.19092627599243855</v>
      </c>
      <c r="E103" s="54">
        <f t="shared" si="5"/>
        <v>0.31035744784677322</v>
      </c>
      <c r="F103" s="4" t="str">
        <f t="shared" si="6"/>
        <v>Start group 2 for 50km</v>
      </c>
      <c r="G103" s="4" t="str">
        <f t="shared" si="7"/>
        <v>Start group 2 for 100km</v>
      </c>
    </row>
    <row r="104" spans="1:7">
      <c r="A104" s="4">
        <v>102</v>
      </c>
      <c r="B104" s="5" t="s">
        <v>14038</v>
      </c>
      <c r="C104" s="30">
        <v>0.12447916666666665</v>
      </c>
      <c r="D104" s="54">
        <f t="shared" si="4"/>
        <v>0.19281663516068054</v>
      </c>
      <c r="E104" s="54">
        <f t="shared" si="5"/>
        <v>0.31206538977674753</v>
      </c>
      <c r="F104" s="4" t="str">
        <f t="shared" si="6"/>
        <v>Start group 2 for 50km</v>
      </c>
      <c r="G104" s="4" t="str">
        <f t="shared" si="7"/>
        <v>Start group 2 for 100km</v>
      </c>
    </row>
    <row r="105" spans="1:7">
      <c r="A105" s="4">
        <v>103</v>
      </c>
      <c r="B105" s="5" t="s">
        <v>14186</v>
      </c>
      <c r="C105" s="30">
        <v>0.12473379629629629</v>
      </c>
      <c r="D105" s="54">
        <f t="shared" si="4"/>
        <v>0.19470699432892249</v>
      </c>
      <c r="E105" s="54">
        <f t="shared" si="5"/>
        <v>0.3147492985238502</v>
      </c>
      <c r="F105" s="4" t="str">
        <f t="shared" si="6"/>
        <v>Start group 2 for 50km</v>
      </c>
      <c r="G105" s="4" t="str">
        <f t="shared" si="7"/>
        <v>Start group 2 for 100km</v>
      </c>
    </row>
    <row r="106" spans="1:7">
      <c r="A106" s="4">
        <v>104</v>
      </c>
      <c r="B106" s="5" t="s">
        <v>20192</v>
      </c>
      <c r="C106" s="30">
        <v>0.12481481481481482</v>
      </c>
      <c r="D106" s="54">
        <f t="shared" si="4"/>
        <v>0.19659735349716445</v>
      </c>
      <c r="E106" s="54">
        <f t="shared" si="5"/>
        <v>0.31560326948883721</v>
      </c>
      <c r="F106" s="4" t="str">
        <f t="shared" si="6"/>
        <v>Start group 2 for 50km</v>
      </c>
      <c r="G106" s="4" t="str">
        <f t="shared" si="7"/>
        <v>Start group 2 for 100km</v>
      </c>
    </row>
    <row r="107" spans="1:7">
      <c r="A107" s="4">
        <v>105</v>
      </c>
      <c r="B107" s="5" t="s">
        <v>14075</v>
      </c>
      <c r="C107" s="30">
        <v>0.12490740740740741</v>
      </c>
      <c r="D107" s="54">
        <f t="shared" si="4"/>
        <v>0.19848771266540643</v>
      </c>
      <c r="E107" s="54">
        <f t="shared" si="5"/>
        <v>0.31657923630596557</v>
      </c>
      <c r="F107" s="4" t="str">
        <f t="shared" si="6"/>
        <v>Start group 2 for 50km</v>
      </c>
      <c r="G107" s="4" t="str">
        <f t="shared" si="7"/>
        <v>Start group 2 for 100km</v>
      </c>
    </row>
    <row r="108" spans="1:7">
      <c r="A108" s="4">
        <v>106</v>
      </c>
      <c r="B108" s="5" t="s">
        <v>20193</v>
      </c>
      <c r="C108" s="30">
        <v>0.12497685185185185</v>
      </c>
      <c r="D108" s="54">
        <f t="shared" si="4"/>
        <v>0.20037807183364839</v>
      </c>
      <c r="E108" s="54">
        <f t="shared" si="5"/>
        <v>0.31731121141881169</v>
      </c>
      <c r="F108" s="4" t="str">
        <f t="shared" si="6"/>
        <v>Start group 2 for 50km</v>
      </c>
      <c r="G108" s="4" t="str">
        <f t="shared" si="7"/>
        <v>Start group 2 for 100km</v>
      </c>
    </row>
    <row r="109" spans="1:7">
      <c r="A109" s="4">
        <v>107</v>
      </c>
      <c r="B109" s="5" t="s">
        <v>20194</v>
      </c>
      <c r="C109" s="30">
        <v>0.12498842592592592</v>
      </c>
      <c r="D109" s="54">
        <f t="shared" si="4"/>
        <v>0.20226843100189035</v>
      </c>
      <c r="E109" s="54">
        <f t="shared" si="5"/>
        <v>0.31743320727095264</v>
      </c>
      <c r="F109" s="4" t="str">
        <f t="shared" si="6"/>
        <v>Start group 2 for 50km</v>
      </c>
      <c r="G109" s="4" t="str">
        <f t="shared" si="7"/>
        <v>Start group 2 for 100km</v>
      </c>
    </row>
    <row r="110" spans="1:7">
      <c r="A110" s="4">
        <v>108</v>
      </c>
      <c r="B110" s="5" t="s">
        <v>14137</v>
      </c>
      <c r="C110" s="30">
        <v>0.12517361111111111</v>
      </c>
      <c r="D110" s="54">
        <f t="shared" si="4"/>
        <v>0.20415879017013233</v>
      </c>
      <c r="E110" s="54">
        <f t="shared" si="5"/>
        <v>0.31938514090520914</v>
      </c>
      <c r="F110" s="4" t="str">
        <f t="shared" si="6"/>
        <v>Start group 2 for 50km</v>
      </c>
      <c r="G110" s="4" t="str">
        <f t="shared" si="7"/>
        <v>Start group 2 for 100km</v>
      </c>
    </row>
    <row r="111" spans="1:7">
      <c r="A111" s="4">
        <v>109</v>
      </c>
      <c r="B111" s="5" t="s">
        <v>20195</v>
      </c>
      <c r="C111" s="30">
        <v>0.12518518518518518</v>
      </c>
      <c r="D111" s="54">
        <f t="shared" si="4"/>
        <v>0.20604914933837429</v>
      </c>
      <c r="E111" s="54">
        <f t="shared" si="5"/>
        <v>0.31950713675735026</v>
      </c>
      <c r="F111" s="4" t="str">
        <f t="shared" si="6"/>
        <v>Start group 2 for 50km</v>
      </c>
      <c r="G111" s="4" t="str">
        <f t="shared" si="7"/>
        <v>Start group 2 for 100km</v>
      </c>
    </row>
    <row r="112" spans="1:7">
      <c r="A112" s="4">
        <v>110</v>
      </c>
      <c r="B112" s="5" t="s">
        <v>14007</v>
      </c>
      <c r="C112" s="30">
        <v>0.12524305555555557</v>
      </c>
      <c r="D112" s="54">
        <f t="shared" si="4"/>
        <v>0.20793950850661624</v>
      </c>
      <c r="E112" s="54">
        <f t="shared" si="5"/>
        <v>0.32011711601805526</v>
      </c>
      <c r="F112" s="4" t="str">
        <f t="shared" si="6"/>
        <v>Start group 2 for 50km</v>
      </c>
      <c r="G112" s="4" t="str">
        <f t="shared" si="7"/>
        <v>Start group 2 for 100km</v>
      </c>
    </row>
    <row r="113" spans="1:7">
      <c r="A113" s="4">
        <v>111</v>
      </c>
      <c r="B113" s="5" t="s">
        <v>20196</v>
      </c>
      <c r="C113" s="30">
        <v>0.12527777777777779</v>
      </c>
      <c r="D113" s="54">
        <f t="shared" si="4"/>
        <v>0.20982986767485823</v>
      </c>
      <c r="E113" s="54">
        <f t="shared" si="5"/>
        <v>0.32048310357447846</v>
      </c>
      <c r="F113" s="4" t="str">
        <f t="shared" si="6"/>
        <v>Start group 2 for 50km</v>
      </c>
      <c r="G113" s="4" t="str">
        <f t="shared" si="7"/>
        <v>Start group 2 for 100km</v>
      </c>
    </row>
    <row r="114" spans="1:7">
      <c r="A114" s="4">
        <v>112</v>
      </c>
      <c r="B114" s="5" t="s">
        <v>14004</v>
      </c>
      <c r="C114" s="30">
        <v>0.12535879629629629</v>
      </c>
      <c r="D114" s="54">
        <f t="shared" si="4"/>
        <v>0.21172022684310018</v>
      </c>
      <c r="E114" s="54">
        <f t="shared" si="5"/>
        <v>0.32133707453946569</v>
      </c>
      <c r="F114" s="4" t="str">
        <f t="shared" si="6"/>
        <v>Start group 2 for 50km</v>
      </c>
      <c r="G114" s="4" t="str">
        <f t="shared" si="7"/>
        <v>Start group 2 for 100km</v>
      </c>
    </row>
    <row r="115" spans="1:7">
      <c r="A115" s="4">
        <v>113</v>
      </c>
      <c r="B115" s="5" t="s">
        <v>20197</v>
      </c>
      <c r="C115" s="30">
        <v>0.12545138888888888</v>
      </c>
      <c r="D115" s="54">
        <f t="shared" si="4"/>
        <v>0.21361058601134217</v>
      </c>
      <c r="E115" s="54">
        <f t="shared" si="5"/>
        <v>0.32231304135659383</v>
      </c>
      <c r="F115" s="4" t="str">
        <f t="shared" si="6"/>
        <v>Start group 2 for 50km</v>
      </c>
      <c r="G115" s="4" t="str">
        <f t="shared" si="7"/>
        <v>Start group 2 for 100km</v>
      </c>
    </row>
    <row r="116" spans="1:7">
      <c r="A116" s="4">
        <v>114</v>
      </c>
      <c r="B116" s="5" t="s">
        <v>14029</v>
      </c>
      <c r="C116" s="30">
        <v>0.12553240740740743</v>
      </c>
      <c r="D116" s="54">
        <f t="shared" si="4"/>
        <v>0.21550094517958412</v>
      </c>
      <c r="E116" s="54">
        <f t="shared" si="5"/>
        <v>0.32316701232158107</v>
      </c>
      <c r="F116" s="4" t="str">
        <f t="shared" si="6"/>
        <v>Start group 2 for 50km</v>
      </c>
      <c r="G116" s="4" t="str">
        <f t="shared" si="7"/>
        <v>Start group 2 for 100km</v>
      </c>
    </row>
    <row r="117" spans="1:7">
      <c r="A117" s="4">
        <v>115</v>
      </c>
      <c r="B117" s="5" t="s">
        <v>20198</v>
      </c>
      <c r="C117" s="30">
        <v>0.12605324074074073</v>
      </c>
      <c r="D117" s="54">
        <f t="shared" si="4"/>
        <v>0.21739130434782608</v>
      </c>
      <c r="E117" s="54">
        <f t="shared" si="5"/>
        <v>0.32865682566792731</v>
      </c>
      <c r="F117" s="4" t="str">
        <f t="shared" si="6"/>
        <v>Start group 2 for 50km</v>
      </c>
      <c r="G117" s="4" t="str">
        <f t="shared" si="7"/>
        <v>Start group 2 for 100km</v>
      </c>
    </row>
    <row r="118" spans="1:7">
      <c r="A118" s="4">
        <v>116</v>
      </c>
      <c r="B118" s="5" t="s">
        <v>20199</v>
      </c>
      <c r="C118" s="30">
        <v>0.12628472222222223</v>
      </c>
      <c r="D118" s="54">
        <f t="shared" si="4"/>
        <v>0.21928166351606806</v>
      </c>
      <c r="E118" s="54">
        <f t="shared" si="5"/>
        <v>0.33109674271074774</v>
      </c>
      <c r="F118" s="4" t="str">
        <f t="shared" si="6"/>
        <v>Start group 2 for 50km</v>
      </c>
      <c r="G118" s="4" t="str">
        <f t="shared" si="7"/>
        <v>Start group 3 for 100km</v>
      </c>
    </row>
    <row r="119" spans="1:7">
      <c r="A119" s="4">
        <v>117</v>
      </c>
      <c r="B119" s="5" t="s">
        <v>20200</v>
      </c>
      <c r="C119" s="30">
        <v>0.12658564814814816</v>
      </c>
      <c r="D119" s="54">
        <f t="shared" si="4"/>
        <v>0.22117202268431002</v>
      </c>
      <c r="E119" s="54">
        <f t="shared" si="5"/>
        <v>0.33426863486641445</v>
      </c>
      <c r="F119" s="4" t="str">
        <f t="shared" si="6"/>
        <v>Start group 2 for 50km</v>
      </c>
      <c r="G119" s="4" t="str">
        <f t="shared" si="7"/>
        <v>Start group 3 for 100km</v>
      </c>
    </row>
    <row r="120" spans="1:7">
      <c r="A120" s="4">
        <v>118</v>
      </c>
      <c r="B120" s="5" t="s">
        <v>20201</v>
      </c>
      <c r="C120" s="30">
        <v>0.12685185185185185</v>
      </c>
      <c r="D120" s="54">
        <f t="shared" si="4"/>
        <v>0.22306238185255198</v>
      </c>
      <c r="E120" s="54">
        <f t="shared" si="5"/>
        <v>0.33707453946565802</v>
      </c>
      <c r="F120" s="4" t="str">
        <f t="shared" si="6"/>
        <v>Start group 2 for 50km</v>
      </c>
      <c r="G120" s="4" t="str">
        <f t="shared" si="7"/>
        <v>Start group 3 for 100km</v>
      </c>
    </row>
    <row r="121" spans="1:7">
      <c r="A121" s="4">
        <v>119</v>
      </c>
      <c r="B121" s="5" t="s">
        <v>14140</v>
      </c>
      <c r="C121" s="30">
        <v>0.12689814814814815</v>
      </c>
      <c r="D121" s="54">
        <f t="shared" si="4"/>
        <v>0.22495274102079396</v>
      </c>
      <c r="E121" s="54">
        <f t="shared" si="5"/>
        <v>0.33756252287422212</v>
      </c>
      <c r="F121" s="4" t="str">
        <f t="shared" si="6"/>
        <v>Start group 2 for 50km</v>
      </c>
      <c r="G121" s="4" t="str">
        <f t="shared" si="7"/>
        <v>Start group 3 for 100km</v>
      </c>
    </row>
    <row r="122" spans="1:7">
      <c r="A122" s="4">
        <v>120</v>
      </c>
      <c r="B122" s="5" t="s">
        <v>20202</v>
      </c>
      <c r="C122" s="30">
        <v>0.12693287037037038</v>
      </c>
      <c r="D122" s="54">
        <f t="shared" si="4"/>
        <v>0.22684310018903592</v>
      </c>
      <c r="E122" s="54">
        <f t="shared" si="5"/>
        <v>0.33792851043064526</v>
      </c>
      <c r="F122" s="4" t="str">
        <f t="shared" si="6"/>
        <v>Start group 2 for 50km</v>
      </c>
      <c r="G122" s="4" t="str">
        <f t="shared" si="7"/>
        <v>Start group 3 for 100km</v>
      </c>
    </row>
    <row r="123" spans="1:7">
      <c r="A123" s="4">
        <v>121</v>
      </c>
      <c r="B123" s="5" t="s">
        <v>20203</v>
      </c>
      <c r="C123" s="30">
        <v>0.12702546296296297</v>
      </c>
      <c r="D123" s="54">
        <f t="shared" si="4"/>
        <v>0.22873345935727787</v>
      </c>
      <c r="E123" s="54">
        <f t="shared" si="5"/>
        <v>0.33890447724777345</v>
      </c>
      <c r="F123" s="4" t="str">
        <f t="shared" si="6"/>
        <v>Start group 2 for 50km</v>
      </c>
      <c r="G123" s="4" t="str">
        <f t="shared" si="7"/>
        <v>Start group 3 for 100km</v>
      </c>
    </row>
    <row r="124" spans="1:7">
      <c r="A124" s="4">
        <v>122</v>
      </c>
      <c r="B124" s="5" t="s">
        <v>13691</v>
      </c>
      <c r="C124" s="30">
        <v>0.12703703703703703</v>
      </c>
      <c r="D124" s="54">
        <f t="shared" si="4"/>
        <v>0.23062381852551986</v>
      </c>
      <c r="E124" s="54">
        <f t="shared" si="5"/>
        <v>0.33902647309991457</v>
      </c>
      <c r="F124" s="4" t="str">
        <f t="shared" si="6"/>
        <v>Start group 2 for 50km</v>
      </c>
      <c r="G124" s="4" t="str">
        <f t="shared" si="7"/>
        <v>Start group 3 for 100km</v>
      </c>
    </row>
    <row r="125" spans="1:7">
      <c r="A125" s="4">
        <v>123</v>
      </c>
      <c r="B125" s="5" t="s">
        <v>13754</v>
      </c>
      <c r="C125" s="30">
        <v>0.12726851851851853</v>
      </c>
      <c r="D125" s="54">
        <f t="shared" si="4"/>
        <v>0.23251417769376181</v>
      </c>
      <c r="E125" s="54">
        <f t="shared" si="5"/>
        <v>0.34146639014273517</v>
      </c>
      <c r="F125" s="4" t="str">
        <f t="shared" si="6"/>
        <v>Start group 2 for 50km</v>
      </c>
      <c r="G125" s="4" t="str">
        <f t="shared" si="7"/>
        <v>Start group 3 for 100km</v>
      </c>
    </row>
    <row r="126" spans="1:7">
      <c r="A126" s="4">
        <v>124</v>
      </c>
      <c r="B126" s="5" t="s">
        <v>20204</v>
      </c>
      <c r="C126" s="30">
        <v>0.12765046296296298</v>
      </c>
      <c r="D126" s="54">
        <f t="shared" si="4"/>
        <v>0.23440453686200377</v>
      </c>
      <c r="E126" s="54">
        <f t="shared" si="5"/>
        <v>0.34549225326338895</v>
      </c>
      <c r="F126" s="4" t="str">
        <f t="shared" si="6"/>
        <v>Start group 2 for 50km</v>
      </c>
      <c r="G126" s="4" t="str">
        <f t="shared" si="7"/>
        <v>Start group 3 for 100km</v>
      </c>
    </row>
    <row r="127" spans="1:7">
      <c r="A127" s="4">
        <v>125</v>
      </c>
      <c r="B127" s="5" t="s">
        <v>20205</v>
      </c>
      <c r="C127" s="30">
        <v>0.12766203703703705</v>
      </c>
      <c r="D127" s="54">
        <f t="shared" si="4"/>
        <v>0.23629489603024575</v>
      </c>
      <c r="E127" s="54">
        <f t="shared" si="5"/>
        <v>0.34561424911553007</v>
      </c>
      <c r="F127" s="4" t="str">
        <f t="shared" si="6"/>
        <v>Start group 2 for 50km</v>
      </c>
      <c r="G127" s="4" t="str">
        <f t="shared" si="7"/>
        <v>Start group 3 for 100km</v>
      </c>
    </row>
    <row r="128" spans="1:7">
      <c r="A128" s="4">
        <v>126</v>
      </c>
      <c r="B128" s="5" t="s">
        <v>20206</v>
      </c>
      <c r="C128" s="30">
        <v>0.1277662037037037</v>
      </c>
      <c r="D128" s="54">
        <f t="shared" si="4"/>
        <v>0.23818525519848771</v>
      </c>
      <c r="E128" s="54">
        <f t="shared" si="5"/>
        <v>0.34671221178479916</v>
      </c>
      <c r="F128" s="4" t="str">
        <f t="shared" si="6"/>
        <v>Start group 2 for 50km</v>
      </c>
      <c r="G128" s="4" t="str">
        <f t="shared" si="7"/>
        <v>Start group 3 for 100km</v>
      </c>
    </row>
    <row r="129" spans="1:7">
      <c r="A129" s="4">
        <v>127</v>
      </c>
      <c r="B129" s="5" t="s">
        <v>20207</v>
      </c>
      <c r="C129" s="30">
        <v>0.12778935185185183</v>
      </c>
      <c r="D129" s="54">
        <f t="shared" si="4"/>
        <v>0.24007561436672967</v>
      </c>
      <c r="E129" s="54">
        <f t="shared" si="5"/>
        <v>0.34695620348908141</v>
      </c>
      <c r="F129" s="4" t="str">
        <f t="shared" si="6"/>
        <v>Start group 2 for 50km</v>
      </c>
      <c r="G129" s="4" t="str">
        <f t="shared" si="7"/>
        <v>Start group 3 for 100km</v>
      </c>
    </row>
    <row r="130" spans="1:7">
      <c r="A130" s="4">
        <v>128</v>
      </c>
      <c r="B130" s="5" t="s">
        <v>14019</v>
      </c>
      <c r="C130" s="30">
        <v>0.12789351851851852</v>
      </c>
      <c r="D130" s="54">
        <f t="shared" si="4"/>
        <v>0.24196597353497165</v>
      </c>
      <c r="E130" s="54">
        <f t="shared" si="5"/>
        <v>0.3480541661583505</v>
      </c>
      <c r="F130" s="4" t="str">
        <f t="shared" si="6"/>
        <v>Start group 2 for 50km</v>
      </c>
      <c r="G130" s="4" t="str">
        <f t="shared" si="7"/>
        <v>Start group 3 for 100km</v>
      </c>
    </row>
    <row r="131" spans="1:7">
      <c r="A131" s="4">
        <v>129</v>
      </c>
      <c r="B131" s="5" t="s">
        <v>14130</v>
      </c>
      <c r="C131" s="30">
        <v>0.12809027777777779</v>
      </c>
      <c r="D131" s="54">
        <f t="shared" si="4"/>
        <v>0.24385633270321361</v>
      </c>
      <c r="E131" s="54">
        <f t="shared" si="5"/>
        <v>0.35012809564474789</v>
      </c>
      <c r="F131" s="4" t="str">
        <f t="shared" si="6"/>
        <v>Start group 2 for 50km</v>
      </c>
      <c r="G131" s="4" t="str">
        <f t="shared" si="7"/>
        <v>Start group 3 for 100km</v>
      </c>
    </row>
    <row r="132" spans="1:7">
      <c r="A132" s="4">
        <v>130</v>
      </c>
      <c r="B132" s="5" t="s">
        <v>20208</v>
      </c>
      <c r="C132" s="30">
        <v>0.12809027777777779</v>
      </c>
      <c r="D132" s="54">
        <f t="shared" ref="D132:D195" si="8">A132/529</f>
        <v>0.24574669187145556</v>
      </c>
      <c r="E132" s="54">
        <f t="shared" ref="E132:E195" si="9">((HOUR(C132)*60+MINUTE(C132)+SECOND(C132)/60)-(HOUR($C$3)*60+MINUTE($C$3)+SECOND($C$3)/60))/(HOUR($C$3)*60+MINUTE($C$3)+SECOND($C$3)/60)</f>
        <v>0.35012809564474789</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4">
        <v>131</v>
      </c>
      <c r="B133" s="5" t="s">
        <v>20209</v>
      </c>
      <c r="C133" s="30">
        <v>0.12817129629629628</v>
      </c>
      <c r="D133" s="54">
        <f t="shared" si="8"/>
        <v>0.24763705103969755</v>
      </c>
      <c r="E133" s="54">
        <f t="shared" si="9"/>
        <v>0.35098206660973519</v>
      </c>
      <c r="F133" s="4" t="str">
        <f t="shared" si="10"/>
        <v>Start group 2 for 50km</v>
      </c>
      <c r="G133" s="4" t="str">
        <f t="shared" si="11"/>
        <v>Start group 3 for 100km</v>
      </c>
    </row>
    <row r="134" spans="1:7">
      <c r="A134" s="4">
        <v>132</v>
      </c>
      <c r="B134" s="5" t="s">
        <v>20210</v>
      </c>
      <c r="C134" s="30">
        <v>0.12832175925925926</v>
      </c>
      <c r="D134" s="54">
        <f t="shared" si="8"/>
        <v>0.2495274102079395</v>
      </c>
      <c r="E134" s="54">
        <f t="shared" si="9"/>
        <v>0.35256801268756854</v>
      </c>
      <c r="F134" s="4" t="str">
        <f t="shared" si="10"/>
        <v>Start group 2 for 50km</v>
      </c>
      <c r="G134" s="4" t="str">
        <f t="shared" si="11"/>
        <v>Start group 3 for 100km</v>
      </c>
    </row>
    <row r="135" spans="1:7">
      <c r="A135" s="4">
        <v>133</v>
      </c>
      <c r="B135" s="5" t="s">
        <v>20211</v>
      </c>
      <c r="C135" s="30">
        <v>0.12835648148148149</v>
      </c>
      <c r="D135" s="54">
        <f t="shared" si="8"/>
        <v>0.25141776937618149</v>
      </c>
      <c r="E135" s="54">
        <f t="shared" si="9"/>
        <v>0.35293400024399169</v>
      </c>
      <c r="F135" s="4" t="str">
        <f t="shared" si="10"/>
        <v>Start group 2 for 50km</v>
      </c>
      <c r="G135" s="4" t="str">
        <f t="shared" si="11"/>
        <v>Start group 3 for 100km</v>
      </c>
    </row>
    <row r="136" spans="1:7">
      <c r="A136" s="4">
        <v>134</v>
      </c>
      <c r="B136" s="5" t="s">
        <v>14067</v>
      </c>
      <c r="C136" s="30">
        <v>0.12837962962962962</v>
      </c>
      <c r="D136" s="54">
        <f t="shared" si="8"/>
        <v>0.25330812854442342</v>
      </c>
      <c r="E136" s="54">
        <f t="shared" si="9"/>
        <v>0.35317799194827376</v>
      </c>
      <c r="F136" s="4" t="str">
        <f t="shared" si="10"/>
        <v>Start group 2 for 50km</v>
      </c>
      <c r="G136" s="4" t="str">
        <f t="shared" si="11"/>
        <v>Start group 3 for 100km</v>
      </c>
    </row>
    <row r="137" spans="1:7">
      <c r="A137" s="4">
        <v>135</v>
      </c>
      <c r="B137" s="5" t="s">
        <v>20212</v>
      </c>
      <c r="C137" s="30">
        <v>0.12872685185185184</v>
      </c>
      <c r="D137" s="54">
        <f t="shared" si="8"/>
        <v>0.2551984877126654</v>
      </c>
      <c r="E137" s="54">
        <f t="shared" si="9"/>
        <v>0.35683786751250457</v>
      </c>
      <c r="F137" s="4" t="str">
        <f t="shared" si="10"/>
        <v>Start group 2 for 50km</v>
      </c>
      <c r="G137" s="4" t="str">
        <f t="shared" si="11"/>
        <v>Start group 3 for 100km</v>
      </c>
    </row>
    <row r="138" spans="1:7">
      <c r="A138" s="4">
        <v>136</v>
      </c>
      <c r="B138" s="5" t="s">
        <v>20213</v>
      </c>
      <c r="C138" s="30">
        <v>0.12875</v>
      </c>
      <c r="D138" s="54">
        <f t="shared" si="8"/>
        <v>0.25708884688090738</v>
      </c>
      <c r="E138" s="54">
        <f t="shared" si="9"/>
        <v>0.35708185921678659</v>
      </c>
      <c r="F138" s="4" t="str">
        <f t="shared" si="10"/>
        <v>Start group 2 for 50km</v>
      </c>
      <c r="G138" s="4" t="str">
        <f t="shared" si="11"/>
        <v>Start group 3 for 100km</v>
      </c>
    </row>
    <row r="139" spans="1:7">
      <c r="A139" s="4">
        <v>137</v>
      </c>
      <c r="B139" s="5" t="s">
        <v>14157</v>
      </c>
      <c r="C139" s="30">
        <v>0.12895833333333334</v>
      </c>
      <c r="D139" s="54">
        <f t="shared" si="8"/>
        <v>0.25897920604914931</v>
      </c>
      <c r="E139" s="54">
        <f t="shared" si="9"/>
        <v>0.35927778455532494</v>
      </c>
      <c r="F139" s="4" t="str">
        <f t="shared" si="10"/>
        <v>Start group 2 for 50km</v>
      </c>
      <c r="G139" s="4" t="str">
        <f t="shared" si="11"/>
        <v>Start group 3 for 100km</v>
      </c>
    </row>
    <row r="140" spans="1:7">
      <c r="A140" s="4">
        <v>138</v>
      </c>
      <c r="B140" s="5" t="s">
        <v>14096</v>
      </c>
      <c r="C140" s="30">
        <v>0.12896990740740741</v>
      </c>
      <c r="D140" s="54">
        <f t="shared" si="8"/>
        <v>0.2608695652173913</v>
      </c>
      <c r="E140" s="54">
        <f t="shared" si="9"/>
        <v>0.35939978040746606</v>
      </c>
      <c r="F140" s="4" t="str">
        <f t="shared" si="10"/>
        <v>Start group 2 for 50km</v>
      </c>
      <c r="G140" s="4" t="str">
        <f t="shared" si="11"/>
        <v>Start group 3 for 100km</v>
      </c>
    </row>
    <row r="141" spans="1:7">
      <c r="A141" s="4">
        <v>139</v>
      </c>
      <c r="B141" s="5" t="s">
        <v>13961</v>
      </c>
      <c r="C141" s="30">
        <v>0.12909722222222222</v>
      </c>
      <c r="D141" s="54">
        <f t="shared" si="8"/>
        <v>0.26275992438563328</v>
      </c>
      <c r="E141" s="54">
        <f t="shared" si="9"/>
        <v>0.3607417347810174</v>
      </c>
      <c r="F141" s="4" t="str">
        <f t="shared" si="10"/>
        <v>Start group 2 for 50km</v>
      </c>
      <c r="G141" s="4" t="str">
        <f t="shared" si="11"/>
        <v>Start group 3 for 100km</v>
      </c>
    </row>
    <row r="142" spans="1:7">
      <c r="A142" s="4">
        <v>140</v>
      </c>
      <c r="B142" s="5" t="s">
        <v>14181</v>
      </c>
      <c r="C142" s="30">
        <v>0.12967592592592592</v>
      </c>
      <c r="D142" s="54">
        <f t="shared" si="8"/>
        <v>0.26465028355387521</v>
      </c>
      <c r="E142" s="54">
        <f t="shared" si="9"/>
        <v>0.36684152738806863</v>
      </c>
      <c r="F142" s="4" t="str">
        <f t="shared" si="10"/>
        <v>Start group 2 for 50km</v>
      </c>
      <c r="G142" s="4" t="str">
        <f t="shared" si="11"/>
        <v>Start group 3 for 100km</v>
      </c>
    </row>
    <row r="143" spans="1:7">
      <c r="A143" s="4">
        <v>141</v>
      </c>
      <c r="B143" s="5" t="s">
        <v>14299</v>
      </c>
      <c r="C143" s="30">
        <v>0.12974537037037037</v>
      </c>
      <c r="D143" s="54">
        <f t="shared" si="8"/>
        <v>0.26654064272211719</v>
      </c>
      <c r="E143" s="54">
        <f t="shared" si="9"/>
        <v>0.36757350250091497</v>
      </c>
      <c r="F143" s="4" t="str">
        <f t="shared" si="10"/>
        <v>Start group 2 for 50km</v>
      </c>
      <c r="G143" s="4" t="str">
        <f t="shared" si="11"/>
        <v>Start group 3 for 100km</v>
      </c>
    </row>
    <row r="144" spans="1:7">
      <c r="A144" s="4">
        <v>142</v>
      </c>
      <c r="B144" s="5" t="s">
        <v>20214</v>
      </c>
      <c r="C144" s="30">
        <v>0.12974537037037037</v>
      </c>
      <c r="D144" s="54">
        <f t="shared" si="8"/>
        <v>0.26843100189035918</v>
      </c>
      <c r="E144" s="54">
        <f t="shared" si="9"/>
        <v>0.36757350250091497</v>
      </c>
      <c r="F144" s="4" t="str">
        <f t="shared" si="10"/>
        <v>Start group 2 for 50km</v>
      </c>
      <c r="G144" s="4" t="str">
        <f t="shared" si="11"/>
        <v>Start group 3 for 100km</v>
      </c>
    </row>
    <row r="145" spans="1:7">
      <c r="A145" s="4">
        <v>143</v>
      </c>
      <c r="B145" s="5" t="s">
        <v>20215</v>
      </c>
      <c r="C145" s="30">
        <v>0.1300347222222222</v>
      </c>
      <c r="D145" s="54">
        <f t="shared" si="8"/>
        <v>0.27032136105860116</v>
      </c>
      <c r="E145" s="54">
        <f t="shared" si="9"/>
        <v>0.37062339880444056</v>
      </c>
      <c r="F145" s="4" t="str">
        <f t="shared" si="10"/>
        <v>Start group 2 for 50km</v>
      </c>
      <c r="G145" s="4" t="str">
        <f t="shared" si="11"/>
        <v>Start group 3 for 100km</v>
      </c>
    </row>
    <row r="146" spans="1:7">
      <c r="A146" s="4">
        <v>144</v>
      </c>
      <c r="B146" s="5" t="s">
        <v>20216</v>
      </c>
      <c r="C146" s="30">
        <v>0.1300462962962963</v>
      </c>
      <c r="D146" s="54">
        <f t="shared" si="8"/>
        <v>0.27221172022684309</v>
      </c>
      <c r="E146" s="54">
        <f t="shared" si="9"/>
        <v>0.37074539465658168</v>
      </c>
      <c r="F146" s="4" t="str">
        <f t="shared" si="10"/>
        <v>Start group 2 for 50km</v>
      </c>
      <c r="G146" s="4" t="str">
        <f t="shared" si="11"/>
        <v>Start group 3 for 100km</v>
      </c>
    </row>
    <row r="147" spans="1:7">
      <c r="A147" s="4">
        <v>145</v>
      </c>
      <c r="B147" s="5" t="s">
        <v>14114</v>
      </c>
      <c r="C147" s="30">
        <v>0.13024305555555557</v>
      </c>
      <c r="D147" s="54">
        <f t="shared" si="8"/>
        <v>0.27410207939508507</v>
      </c>
      <c r="E147" s="54">
        <f t="shared" si="9"/>
        <v>0.37281932414297914</v>
      </c>
      <c r="F147" s="4" t="str">
        <f t="shared" si="10"/>
        <v>Start group 2 for 50km</v>
      </c>
      <c r="G147" s="4" t="str">
        <f t="shared" si="11"/>
        <v>Start group 3 for 100km</v>
      </c>
    </row>
    <row r="148" spans="1:7">
      <c r="A148" s="4">
        <v>146</v>
      </c>
      <c r="B148" s="5" t="s">
        <v>20217</v>
      </c>
      <c r="C148" s="30">
        <v>0.13052083333333334</v>
      </c>
      <c r="D148" s="54">
        <f t="shared" si="8"/>
        <v>0.27599243856332706</v>
      </c>
      <c r="E148" s="54">
        <f t="shared" si="9"/>
        <v>0.3757472245943636</v>
      </c>
      <c r="F148" s="4" t="str">
        <f t="shared" si="10"/>
        <v>Start group 2 for 50km</v>
      </c>
      <c r="G148" s="4" t="str">
        <f t="shared" si="11"/>
        <v>Start group 3 for 100km</v>
      </c>
    </row>
    <row r="149" spans="1:7">
      <c r="A149" s="4">
        <v>147</v>
      </c>
      <c r="B149" s="5" t="s">
        <v>14142</v>
      </c>
      <c r="C149" s="30">
        <v>0.13075231481481481</v>
      </c>
      <c r="D149" s="54">
        <f t="shared" si="8"/>
        <v>0.27788279773156899</v>
      </c>
      <c r="E149" s="54">
        <f t="shared" si="9"/>
        <v>0.37818714163718425</v>
      </c>
      <c r="F149" s="4" t="str">
        <f t="shared" si="10"/>
        <v>Start group 2 for 50km</v>
      </c>
      <c r="G149" s="4" t="str">
        <f t="shared" si="11"/>
        <v>Start group 3 for 100km</v>
      </c>
    </row>
    <row r="150" spans="1:7">
      <c r="A150" s="4">
        <v>148</v>
      </c>
      <c r="B150" s="5" t="s">
        <v>20218</v>
      </c>
      <c r="C150" s="30">
        <v>0.13077546296296297</v>
      </c>
      <c r="D150" s="54">
        <f t="shared" si="8"/>
        <v>0.27977315689981097</v>
      </c>
      <c r="E150" s="54">
        <f t="shared" si="9"/>
        <v>0.37843113334146627</v>
      </c>
      <c r="F150" s="4" t="str">
        <f t="shared" si="10"/>
        <v>Start group 2 for 50km</v>
      </c>
      <c r="G150" s="4" t="str">
        <f t="shared" si="11"/>
        <v>Start group 3 for 100km</v>
      </c>
    </row>
    <row r="151" spans="1:7">
      <c r="A151" s="4">
        <v>149</v>
      </c>
      <c r="B151" s="5" t="s">
        <v>20219</v>
      </c>
      <c r="C151" s="30">
        <v>0.13094907407407408</v>
      </c>
      <c r="D151" s="54">
        <f t="shared" si="8"/>
        <v>0.28166351606805295</v>
      </c>
      <c r="E151" s="54">
        <f t="shared" si="9"/>
        <v>0.38026107112358171</v>
      </c>
      <c r="F151" s="4" t="str">
        <f t="shared" si="10"/>
        <v>Start group 2 for 50km</v>
      </c>
      <c r="G151" s="4" t="str">
        <f t="shared" si="11"/>
        <v>Start group 3 for 100km</v>
      </c>
    </row>
    <row r="152" spans="1:7">
      <c r="A152" s="4">
        <v>150</v>
      </c>
      <c r="B152" s="5" t="s">
        <v>20220</v>
      </c>
      <c r="C152" s="30">
        <v>0.13098379629629628</v>
      </c>
      <c r="D152" s="54">
        <f t="shared" si="8"/>
        <v>0.28355387523629488</v>
      </c>
      <c r="E152" s="54">
        <f t="shared" si="9"/>
        <v>0.38062705868000485</v>
      </c>
      <c r="F152" s="4" t="str">
        <f t="shared" si="10"/>
        <v>Start group 2 for 50km</v>
      </c>
      <c r="G152" s="4" t="str">
        <f t="shared" si="11"/>
        <v>Start group 3 for 100km</v>
      </c>
    </row>
    <row r="153" spans="1:7">
      <c r="A153" s="4">
        <v>151</v>
      </c>
      <c r="B153" s="5" t="s">
        <v>20221</v>
      </c>
      <c r="C153" s="30">
        <v>0.13105324074074073</v>
      </c>
      <c r="D153" s="54">
        <f t="shared" si="8"/>
        <v>0.28544423440453687</v>
      </c>
      <c r="E153" s="54">
        <f t="shared" si="9"/>
        <v>0.38135903379285097</v>
      </c>
      <c r="F153" s="4" t="str">
        <f t="shared" si="10"/>
        <v>Start group 2 for 50km</v>
      </c>
      <c r="G153" s="4" t="str">
        <f t="shared" si="11"/>
        <v>Start group 3 for 100km</v>
      </c>
    </row>
    <row r="154" spans="1:7">
      <c r="A154" s="4">
        <v>152</v>
      </c>
      <c r="B154" s="5" t="s">
        <v>14071</v>
      </c>
      <c r="C154" s="30">
        <v>0.13112268518518519</v>
      </c>
      <c r="D154" s="54">
        <f t="shared" si="8"/>
        <v>0.28733459357277885</v>
      </c>
      <c r="E154" s="54">
        <f t="shared" si="9"/>
        <v>0.38209100890569708</v>
      </c>
      <c r="F154" s="4" t="str">
        <f t="shared" si="10"/>
        <v>Start group 2 for 50km</v>
      </c>
      <c r="G154" s="4" t="str">
        <f t="shared" si="11"/>
        <v>Start group 3 for 100km</v>
      </c>
    </row>
    <row r="155" spans="1:7">
      <c r="A155" s="4">
        <v>153</v>
      </c>
      <c r="B155" s="5" t="s">
        <v>20222</v>
      </c>
      <c r="C155" s="30">
        <v>0.13113425925925926</v>
      </c>
      <c r="D155" s="54">
        <f t="shared" si="8"/>
        <v>0.28922495274102078</v>
      </c>
      <c r="E155" s="54">
        <f t="shared" si="9"/>
        <v>0.3822130047578382</v>
      </c>
      <c r="F155" s="4" t="str">
        <f t="shared" si="10"/>
        <v>Start group 2 for 50km</v>
      </c>
      <c r="G155" s="4" t="str">
        <f t="shared" si="11"/>
        <v>Start group 3 for 100km</v>
      </c>
    </row>
    <row r="156" spans="1:7">
      <c r="A156" s="4">
        <v>154</v>
      </c>
      <c r="B156" s="5" t="s">
        <v>20223</v>
      </c>
      <c r="C156" s="30">
        <v>0.13140046296296296</v>
      </c>
      <c r="D156" s="54">
        <f t="shared" si="8"/>
        <v>0.29111531190926276</v>
      </c>
      <c r="E156" s="54">
        <f t="shared" si="9"/>
        <v>0.38501890935708177</v>
      </c>
      <c r="F156" s="4" t="str">
        <f t="shared" si="10"/>
        <v>Start group 2 for 50km</v>
      </c>
      <c r="G156" s="4" t="str">
        <f t="shared" si="11"/>
        <v>Start group 3 for 100km</v>
      </c>
    </row>
    <row r="157" spans="1:7">
      <c r="A157" s="4">
        <v>155</v>
      </c>
      <c r="B157" s="5" t="s">
        <v>20224</v>
      </c>
      <c r="C157" s="30">
        <v>0.13145833333333332</v>
      </c>
      <c r="D157" s="54">
        <f t="shared" si="8"/>
        <v>0.29300567107750475</v>
      </c>
      <c r="E157" s="54">
        <f t="shared" si="9"/>
        <v>0.38562888861778699</v>
      </c>
      <c r="F157" s="4" t="str">
        <f t="shared" si="10"/>
        <v>Start group 2 for 50km</v>
      </c>
      <c r="G157" s="4" t="str">
        <f t="shared" si="11"/>
        <v>Start group 3 for 100km</v>
      </c>
    </row>
    <row r="158" spans="1:7">
      <c r="A158" s="4">
        <v>156</v>
      </c>
      <c r="B158" s="5" t="s">
        <v>13726</v>
      </c>
      <c r="C158" s="30">
        <v>0.1318287037037037</v>
      </c>
      <c r="D158" s="54">
        <f t="shared" si="8"/>
        <v>0.29489603024574668</v>
      </c>
      <c r="E158" s="54">
        <f t="shared" si="9"/>
        <v>0.38953275588629988</v>
      </c>
      <c r="F158" s="4" t="str">
        <f t="shared" si="10"/>
        <v>Start group 2 for 50km</v>
      </c>
      <c r="G158" s="4" t="str">
        <f t="shared" si="11"/>
        <v>Start group 3 for 100km</v>
      </c>
    </row>
    <row r="159" spans="1:7">
      <c r="A159" s="4">
        <v>157</v>
      </c>
      <c r="B159" s="5" t="s">
        <v>14231</v>
      </c>
      <c r="C159" s="30">
        <v>0.13216435185185185</v>
      </c>
      <c r="D159" s="54">
        <f t="shared" si="8"/>
        <v>0.29678638941398866</v>
      </c>
      <c r="E159" s="54">
        <f t="shared" si="9"/>
        <v>0.39307063559838956</v>
      </c>
      <c r="F159" s="4" t="str">
        <f t="shared" si="10"/>
        <v>Start group 3 for 50km</v>
      </c>
      <c r="G159" s="4" t="str">
        <f t="shared" si="11"/>
        <v>Start group 3 for 100km</v>
      </c>
    </row>
    <row r="160" spans="1:7">
      <c r="A160" s="4">
        <v>158</v>
      </c>
      <c r="B160" s="5" t="s">
        <v>14069</v>
      </c>
      <c r="C160" s="30">
        <v>0.13216435185185185</v>
      </c>
      <c r="D160" s="54">
        <f t="shared" si="8"/>
        <v>0.29867674858223064</v>
      </c>
      <c r="E160" s="54">
        <f t="shared" si="9"/>
        <v>0.39307063559838956</v>
      </c>
      <c r="F160" s="4" t="str">
        <f t="shared" si="10"/>
        <v>Start group 3 for 50km</v>
      </c>
      <c r="G160" s="4" t="str">
        <f t="shared" si="11"/>
        <v>Start group 3 for 100km</v>
      </c>
    </row>
    <row r="161" spans="1:7">
      <c r="A161" s="4">
        <v>159</v>
      </c>
      <c r="B161" s="5" t="s">
        <v>20225</v>
      </c>
      <c r="C161" s="30">
        <v>0.13222222222222221</v>
      </c>
      <c r="D161" s="54">
        <f t="shared" si="8"/>
        <v>0.30056710775047257</v>
      </c>
      <c r="E161" s="54">
        <f t="shared" si="9"/>
        <v>0.39368061485909478</v>
      </c>
      <c r="F161" s="4" t="str">
        <f t="shared" si="10"/>
        <v>Start group 3 for 50km</v>
      </c>
      <c r="G161" s="4" t="str">
        <f t="shared" si="11"/>
        <v>Start group 3 for 100km</v>
      </c>
    </row>
    <row r="162" spans="1:7">
      <c r="A162" s="4">
        <v>160</v>
      </c>
      <c r="B162" s="5" t="s">
        <v>20226</v>
      </c>
      <c r="C162" s="30">
        <v>0.1323263888888889</v>
      </c>
      <c r="D162" s="54">
        <f t="shared" si="8"/>
        <v>0.30245746691871456</v>
      </c>
      <c r="E162" s="54">
        <f t="shared" si="9"/>
        <v>0.39477857752836404</v>
      </c>
      <c r="F162" s="4" t="str">
        <f t="shared" si="10"/>
        <v>Start group 3 for 50km</v>
      </c>
      <c r="G162" s="4" t="str">
        <f t="shared" si="11"/>
        <v>Start group 3 for 100km</v>
      </c>
    </row>
    <row r="163" spans="1:7">
      <c r="A163" s="4">
        <v>161</v>
      </c>
      <c r="B163" s="5" t="s">
        <v>14110</v>
      </c>
      <c r="C163" s="30">
        <v>0.13233796296296296</v>
      </c>
      <c r="D163" s="54">
        <f t="shared" si="8"/>
        <v>0.30434782608695654</v>
      </c>
      <c r="E163" s="54">
        <f t="shared" si="9"/>
        <v>0.39490057338050494</v>
      </c>
      <c r="F163" s="4" t="str">
        <f t="shared" si="10"/>
        <v>Start group 3 for 50km</v>
      </c>
      <c r="G163" s="4" t="str">
        <f t="shared" si="11"/>
        <v>Start group 3 for 100km</v>
      </c>
    </row>
    <row r="164" spans="1:7">
      <c r="A164" s="4">
        <v>162</v>
      </c>
      <c r="B164" s="5" t="s">
        <v>14250</v>
      </c>
      <c r="C164" s="30">
        <v>0.13241898148148148</v>
      </c>
      <c r="D164" s="54">
        <f t="shared" si="8"/>
        <v>0.30623818525519847</v>
      </c>
      <c r="E164" s="54">
        <f t="shared" si="9"/>
        <v>0.39575454434549218</v>
      </c>
      <c r="F164" s="4" t="str">
        <f t="shared" si="10"/>
        <v>Start group 3 for 50km</v>
      </c>
      <c r="G164" s="4" t="str">
        <f t="shared" si="11"/>
        <v>Start group 3 for 100km</v>
      </c>
    </row>
    <row r="165" spans="1:7">
      <c r="A165" s="4">
        <v>163</v>
      </c>
      <c r="B165" s="5" t="s">
        <v>20227</v>
      </c>
      <c r="C165" s="30">
        <v>0.13274305555555557</v>
      </c>
      <c r="D165" s="54">
        <f t="shared" si="8"/>
        <v>0.30812854442344045</v>
      </c>
      <c r="E165" s="54">
        <f t="shared" si="9"/>
        <v>0.39917042820544096</v>
      </c>
      <c r="F165" s="4" t="str">
        <f t="shared" si="10"/>
        <v>Start group 3 for 50km</v>
      </c>
      <c r="G165" s="4" t="str">
        <f t="shared" si="11"/>
        <v>Start group 3 for 100km</v>
      </c>
    </row>
    <row r="166" spans="1:7">
      <c r="A166" s="4">
        <v>164</v>
      </c>
      <c r="B166" s="5" t="s">
        <v>14037</v>
      </c>
      <c r="C166" s="30">
        <v>0.1330324074074074</v>
      </c>
      <c r="D166" s="54">
        <f t="shared" si="8"/>
        <v>0.31001890359168244</v>
      </c>
      <c r="E166" s="54">
        <f t="shared" si="9"/>
        <v>0.40222032450896661</v>
      </c>
      <c r="F166" s="4" t="str">
        <f t="shared" si="10"/>
        <v>Start group 3 for 50km</v>
      </c>
      <c r="G166" s="4" t="str">
        <f t="shared" si="11"/>
        <v>Start group 3 for 100km</v>
      </c>
    </row>
    <row r="167" spans="1:7">
      <c r="A167" s="4">
        <v>165</v>
      </c>
      <c r="B167" s="5" t="s">
        <v>20228</v>
      </c>
      <c r="C167" s="30">
        <v>0.1330787037037037</v>
      </c>
      <c r="D167" s="54">
        <f t="shared" si="8"/>
        <v>0.31190926275992437</v>
      </c>
      <c r="E167" s="54">
        <f t="shared" si="9"/>
        <v>0.40270830791753065</v>
      </c>
      <c r="F167" s="4" t="str">
        <f t="shared" si="10"/>
        <v>Start group 3 for 50km</v>
      </c>
      <c r="G167" s="4" t="str">
        <f t="shared" si="11"/>
        <v>Start group 3 for 100km</v>
      </c>
    </row>
    <row r="168" spans="1:7">
      <c r="A168" s="4">
        <v>166</v>
      </c>
      <c r="B168" s="5" t="s">
        <v>20229</v>
      </c>
      <c r="C168" s="30">
        <v>0.13310185185185186</v>
      </c>
      <c r="D168" s="54">
        <f t="shared" si="8"/>
        <v>0.31379962192816635</v>
      </c>
      <c r="E168" s="54">
        <f t="shared" si="9"/>
        <v>0.40295229962181273</v>
      </c>
      <c r="F168" s="4" t="str">
        <f t="shared" si="10"/>
        <v>Start group 3 for 50km</v>
      </c>
      <c r="G168" s="4" t="str">
        <f t="shared" si="11"/>
        <v>Start group 3 for 100km</v>
      </c>
    </row>
    <row r="169" spans="1:7">
      <c r="A169" s="4">
        <v>167</v>
      </c>
      <c r="B169" s="5" t="s">
        <v>20230</v>
      </c>
      <c r="C169" s="30">
        <v>0.13318287037037038</v>
      </c>
      <c r="D169" s="54">
        <f t="shared" si="8"/>
        <v>0.31568998109640833</v>
      </c>
      <c r="E169" s="54">
        <f t="shared" si="9"/>
        <v>0.40380627058679996</v>
      </c>
      <c r="F169" s="4" t="str">
        <f t="shared" si="10"/>
        <v>Start group 3 for 50km</v>
      </c>
      <c r="G169" s="4" t="str">
        <f t="shared" si="11"/>
        <v>Start group 3 for 100km</v>
      </c>
    </row>
    <row r="170" spans="1:7">
      <c r="A170" s="4">
        <v>168</v>
      </c>
      <c r="B170" s="5" t="s">
        <v>20231</v>
      </c>
      <c r="C170" s="30">
        <v>0.13328703703703704</v>
      </c>
      <c r="D170" s="54">
        <f t="shared" si="8"/>
        <v>0.31758034026465026</v>
      </c>
      <c r="E170" s="54">
        <f t="shared" si="9"/>
        <v>0.40490423325606922</v>
      </c>
      <c r="F170" s="4" t="str">
        <f t="shared" si="10"/>
        <v>Start group 3 for 50km</v>
      </c>
      <c r="G170" s="4" t="str">
        <f t="shared" si="11"/>
        <v>Start group 3 for 100km</v>
      </c>
    </row>
    <row r="171" spans="1:7">
      <c r="A171" s="4">
        <v>169</v>
      </c>
      <c r="B171" s="5" t="s">
        <v>13844</v>
      </c>
      <c r="C171" s="30">
        <v>0.1333101851851852</v>
      </c>
      <c r="D171" s="54">
        <f t="shared" si="8"/>
        <v>0.31947069943289225</v>
      </c>
      <c r="E171" s="54">
        <f t="shared" si="9"/>
        <v>0.4051482249603513</v>
      </c>
      <c r="F171" s="4" t="str">
        <f t="shared" si="10"/>
        <v>Start group 3 for 50km</v>
      </c>
      <c r="G171" s="4" t="str">
        <f t="shared" si="11"/>
        <v>Start group 3 for 100km</v>
      </c>
    </row>
    <row r="172" spans="1:7">
      <c r="A172" s="4">
        <v>170</v>
      </c>
      <c r="B172" s="5" t="s">
        <v>20232</v>
      </c>
      <c r="C172" s="30">
        <v>0.1333101851851852</v>
      </c>
      <c r="D172" s="54">
        <f t="shared" si="8"/>
        <v>0.32136105860113423</v>
      </c>
      <c r="E172" s="54">
        <f t="shared" si="9"/>
        <v>0.4051482249603513</v>
      </c>
      <c r="F172" s="4" t="str">
        <f t="shared" si="10"/>
        <v>Start group 3 for 50km</v>
      </c>
      <c r="G172" s="4" t="str">
        <f t="shared" si="11"/>
        <v>Start group 3 for 100km</v>
      </c>
    </row>
    <row r="173" spans="1:7">
      <c r="A173" s="4">
        <v>171</v>
      </c>
      <c r="B173" s="5" t="s">
        <v>20233</v>
      </c>
      <c r="C173" s="30">
        <v>0.13334490740740743</v>
      </c>
      <c r="D173" s="54">
        <f t="shared" si="8"/>
        <v>0.32325141776937616</v>
      </c>
      <c r="E173" s="54">
        <f t="shared" si="9"/>
        <v>0.40551421251677444</v>
      </c>
      <c r="F173" s="4" t="str">
        <f t="shared" si="10"/>
        <v>Start group 3 for 50km</v>
      </c>
      <c r="G173" s="4" t="str">
        <f t="shared" si="11"/>
        <v>Start group 3 for 100km</v>
      </c>
    </row>
    <row r="174" spans="1:7">
      <c r="A174" s="4">
        <v>172</v>
      </c>
      <c r="B174" s="5" t="s">
        <v>20234</v>
      </c>
      <c r="C174" s="30">
        <v>0.13344907407407408</v>
      </c>
      <c r="D174" s="54">
        <f t="shared" si="8"/>
        <v>0.32514177693761814</v>
      </c>
      <c r="E174" s="54">
        <f t="shared" si="9"/>
        <v>0.40661217518604353</v>
      </c>
      <c r="F174" s="4" t="str">
        <f t="shared" si="10"/>
        <v>Start group 3 for 50km</v>
      </c>
      <c r="G174" s="4" t="str">
        <f t="shared" si="11"/>
        <v>Start group 3 for 100km</v>
      </c>
    </row>
    <row r="175" spans="1:7">
      <c r="A175" s="4">
        <v>173</v>
      </c>
      <c r="B175" s="5" t="s">
        <v>20235</v>
      </c>
      <c r="C175" s="30">
        <v>0.13354166666666667</v>
      </c>
      <c r="D175" s="54">
        <f t="shared" si="8"/>
        <v>0.32703213610586013</v>
      </c>
      <c r="E175" s="54">
        <f t="shared" si="9"/>
        <v>0.40758814200317189</v>
      </c>
      <c r="F175" s="4" t="str">
        <f t="shared" si="10"/>
        <v>Start group 3 for 50km</v>
      </c>
      <c r="G175" s="4" t="str">
        <f t="shared" si="11"/>
        <v>Start group 3 for 100km</v>
      </c>
    </row>
    <row r="176" spans="1:7">
      <c r="A176" s="4">
        <v>174</v>
      </c>
      <c r="B176" s="5" t="s">
        <v>20236</v>
      </c>
      <c r="C176" s="30">
        <v>0.13372685185185185</v>
      </c>
      <c r="D176" s="54">
        <f t="shared" si="8"/>
        <v>0.32892249527410206</v>
      </c>
      <c r="E176" s="54">
        <f t="shared" si="9"/>
        <v>0.40954007563742822</v>
      </c>
      <c r="F176" s="4" t="str">
        <f t="shared" si="10"/>
        <v>Start group 3 for 50km</v>
      </c>
      <c r="G176" s="4" t="str">
        <f t="shared" si="11"/>
        <v>Start group 3 for 100km</v>
      </c>
    </row>
    <row r="177" spans="1:7">
      <c r="A177" s="4">
        <v>175</v>
      </c>
      <c r="B177" s="5" t="s">
        <v>14256</v>
      </c>
      <c r="C177" s="30">
        <v>0.13380787037037037</v>
      </c>
      <c r="D177" s="54">
        <f t="shared" si="8"/>
        <v>0.33081285444234404</v>
      </c>
      <c r="E177" s="54">
        <f t="shared" si="9"/>
        <v>0.41039404660241546</v>
      </c>
      <c r="F177" s="4" t="str">
        <f t="shared" si="10"/>
        <v>Start group 3 for 50km</v>
      </c>
      <c r="G177" s="4" t="str">
        <f t="shared" si="11"/>
        <v>Start group 3 for 100km</v>
      </c>
    </row>
    <row r="178" spans="1:7">
      <c r="A178" s="4">
        <v>176</v>
      </c>
      <c r="B178" s="5" t="s">
        <v>20237</v>
      </c>
      <c r="C178" s="30">
        <v>0.13381944444444444</v>
      </c>
      <c r="D178" s="54">
        <f t="shared" si="8"/>
        <v>0.33270321361058602</v>
      </c>
      <c r="E178" s="54">
        <f t="shared" si="9"/>
        <v>0.41051604245455636</v>
      </c>
      <c r="F178" s="4" t="str">
        <f t="shared" si="10"/>
        <v>Start group 3 for 50km</v>
      </c>
      <c r="G178" s="4" t="str">
        <f t="shared" si="11"/>
        <v>Start group 3 for 100km</v>
      </c>
    </row>
    <row r="179" spans="1:7">
      <c r="A179" s="4">
        <v>177</v>
      </c>
      <c r="B179" s="5" t="s">
        <v>14094</v>
      </c>
      <c r="C179" s="30">
        <v>0.13407407407407407</v>
      </c>
      <c r="D179" s="54">
        <f t="shared" si="8"/>
        <v>0.33459357277882795</v>
      </c>
      <c r="E179" s="54">
        <f t="shared" si="9"/>
        <v>0.41319995120165903</v>
      </c>
      <c r="F179" s="4" t="str">
        <f t="shared" si="10"/>
        <v>Start group 3 for 50km</v>
      </c>
      <c r="G179" s="4" t="str">
        <f t="shared" si="11"/>
        <v>Start group 3 for 100km</v>
      </c>
    </row>
    <row r="180" spans="1:7">
      <c r="A180" s="4">
        <v>178</v>
      </c>
      <c r="B180" s="5" t="s">
        <v>20238</v>
      </c>
      <c r="C180" s="30">
        <v>0.13414351851851852</v>
      </c>
      <c r="D180" s="54">
        <f t="shared" si="8"/>
        <v>0.33648393194706994</v>
      </c>
      <c r="E180" s="54">
        <f t="shared" si="9"/>
        <v>0.41393192631450515</v>
      </c>
      <c r="F180" s="4" t="str">
        <f t="shared" si="10"/>
        <v>Start group 3 for 50km</v>
      </c>
      <c r="G180" s="4" t="str">
        <f t="shared" si="11"/>
        <v>Start group 3 for 100km</v>
      </c>
    </row>
    <row r="181" spans="1:7">
      <c r="A181" s="4">
        <v>179</v>
      </c>
      <c r="B181" s="5" t="s">
        <v>20239</v>
      </c>
      <c r="C181" s="30">
        <v>0.13424768518518518</v>
      </c>
      <c r="D181" s="54">
        <f t="shared" si="8"/>
        <v>0.33837429111531192</v>
      </c>
      <c r="E181" s="54">
        <f t="shared" si="9"/>
        <v>0.41502988898377446</v>
      </c>
      <c r="F181" s="4" t="str">
        <f t="shared" si="10"/>
        <v>Start group 3 for 50km</v>
      </c>
      <c r="G181" s="4" t="str">
        <f t="shared" si="11"/>
        <v>Start group 3 for 100km</v>
      </c>
    </row>
    <row r="182" spans="1:7">
      <c r="A182" s="4">
        <v>180</v>
      </c>
      <c r="B182" s="5" t="s">
        <v>20240</v>
      </c>
      <c r="C182" s="30">
        <v>0.13427083333333334</v>
      </c>
      <c r="D182" s="54">
        <f t="shared" si="8"/>
        <v>0.34026465028355385</v>
      </c>
      <c r="E182" s="54">
        <f t="shared" si="9"/>
        <v>0.41527388068805648</v>
      </c>
      <c r="F182" s="4" t="str">
        <f t="shared" si="10"/>
        <v>Start group 3 for 50km</v>
      </c>
      <c r="G182" s="4" t="str">
        <f t="shared" si="11"/>
        <v>Start group 3 for 100km</v>
      </c>
    </row>
    <row r="183" spans="1:7">
      <c r="A183" s="4">
        <v>181</v>
      </c>
      <c r="B183" s="5" t="s">
        <v>20241</v>
      </c>
      <c r="C183" s="30">
        <v>0.13442129629629629</v>
      </c>
      <c r="D183" s="54">
        <f t="shared" si="8"/>
        <v>0.34215500945179583</v>
      </c>
      <c r="E183" s="54">
        <f t="shared" si="9"/>
        <v>0.41685982676588984</v>
      </c>
      <c r="F183" s="4" t="str">
        <f t="shared" si="10"/>
        <v>Start group 3 for 50km</v>
      </c>
      <c r="G183" s="4" t="str">
        <f t="shared" si="11"/>
        <v>Start group 3 for 100km</v>
      </c>
    </row>
    <row r="184" spans="1:7">
      <c r="A184" s="4">
        <v>182</v>
      </c>
      <c r="B184" s="5" t="s">
        <v>20242</v>
      </c>
      <c r="C184" s="30">
        <v>0.13447916666666668</v>
      </c>
      <c r="D184" s="54">
        <f t="shared" si="8"/>
        <v>0.34404536862003782</v>
      </c>
      <c r="E184" s="54">
        <f t="shared" si="9"/>
        <v>0.41746980602659506</v>
      </c>
      <c r="F184" s="4" t="str">
        <f t="shared" si="10"/>
        <v>Start group 3 for 50km</v>
      </c>
      <c r="G184" s="4" t="str">
        <f t="shared" si="11"/>
        <v>Start group 3 for 100km</v>
      </c>
    </row>
    <row r="185" spans="1:7">
      <c r="A185" s="4">
        <v>183</v>
      </c>
      <c r="B185" s="5" t="s">
        <v>20243</v>
      </c>
      <c r="C185" s="30">
        <v>0.13480324074074074</v>
      </c>
      <c r="D185" s="54">
        <f t="shared" si="8"/>
        <v>0.34593572778827975</v>
      </c>
      <c r="E185" s="54">
        <f t="shared" si="9"/>
        <v>0.42088568988654385</v>
      </c>
      <c r="F185" s="4" t="str">
        <f t="shared" si="10"/>
        <v>Start group 3 for 50km</v>
      </c>
      <c r="G185" s="4" t="str">
        <f t="shared" si="11"/>
        <v>Start group 3 for 100km</v>
      </c>
    </row>
    <row r="186" spans="1:7">
      <c r="A186" s="4">
        <v>184</v>
      </c>
      <c r="B186" s="5" t="s">
        <v>20244</v>
      </c>
      <c r="C186" s="30">
        <v>0.13486111111111113</v>
      </c>
      <c r="D186" s="54">
        <f t="shared" si="8"/>
        <v>0.34782608695652173</v>
      </c>
      <c r="E186" s="54">
        <f t="shared" si="9"/>
        <v>0.42149566914724884</v>
      </c>
      <c r="F186" s="4" t="str">
        <f t="shared" si="10"/>
        <v>Start group 3 for 50km</v>
      </c>
      <c r="G186" s="4" t="str">
        <f t="shared" si="11"/>
        <v>Start group 3 for 100km</v>
      </c>
    </row>
    <row r="187" spans="1:7">
      <c r="A187" s="4">
        <v>185</v>
      </c>
      <c r="B187" s="5" t="s">
        <v>20245</v>
      </c>
      <c r="C187" s="30">
        <v>0.13488425925925926</v>
      </c>
      <c r="D187" s="54">
        <f t="shared" si="8"/>
        <v>0.34971644612476371</v>
      </c>
      <c r="E187" s="54">
        <f t="shared" si="9"/>
        <v>0.42173966085153086</v>
      </c>
      <c r="F187" s="4" t="str">
        <f t="shared" si="10"/>
        <v>Start group 3 for 50km</v>
      </c>
      <c r="G187" s="4" t="str">
        <f t="shared" si="11"/>
        <v>Start group 3 for 100km</v>
      </c>
    </row>
    <row r="188" spans="1:7">
      <c r="A188" s="4">
        <v>186</v>
      </c>
      <c r="B188" s="5" t="s">
        <v>14106</v>
      </c>
      <c r="C188" s="30">
        <v>0.13508101851851853</v>
      </c>
      <c r="D188" s="54">
        <f t="shared" si="8"/>
        <v>0.3516068052930057</v>
      </c>
      <c r="E188" s="54">
        <f t="shared" si="9"/>
        <v>0.42381359033792854</v>
      </c>
      <c r="F188" s="4" t="str">
        <f t="shared" si="10"/>
        <v>Start group 3 for 50km</v>
      </c>
      <c r="G188" s="4" t="str">
        <f t="shared" si="11"/>
        <v>Start group 3 for 100km</v>
      </c>
    </row>
    <row r="189" spans="1:7">
      <c r="A189" s="4">
        <v>187</v>
      </c>
      <c r="B189" s="5" t="s">
        <v>14139</v>
      </c>
      <c r="C189" s="30">
        <v>0.13546296296296298</v>
      </c>
      <c r="D189" s="54">
        <f t="shared" si="8"/>
        <v>0.35349716446124763</v>
      </c>
      <c r="E189" s="54">
        <f t="shared" si="9"/>
        <v>0.42783945345858232</v>
      </c>
      <c r="F189" s="4" t="str">
        <f t="shared" si="10"/>
        <v>Start group 3 for 50km</v>
      </c>
      <c r="G189" s="4" t="str">
        <f t="shared" si="11"/>
        <v>Start group 3 for 100km</v>
      </c>
    </row>
    <row r="190" spans="1:7">
      <c r="A190" s="4">
        <v>188</v>
      </c>
      <c r="B190" s="5" t="s">
        <v>20246</v>
      </c>
      <c r="C190" s="30">
        <v>0.13552083333333334</v>
      </c>
      <c r="D190" s="54">
        <f t="shared" si="8"/>
        <v>0.35538752362948961</v>
      </c>
      <c r="E190" s="54">
        <f t="shared" si="9"/>
        <v>0.42844943271928748</v>
      </c>
      <c r="F190" s="4" t="str">
        <f t="shared" si="10"/>
        <v>Start group 3 for 50km</v>
      </c>
      <c r="G190" s="4" t="str">
        <f t="shared" si="11"/>
        <v>Start group 3 for 100km</v>
      </c>
    </row>
    <row r="191" spans="1:7">
      <c r="A191" s="4">
        <v>189</v>
      </c>
      <c r="B191" s="5" t="s">
        <v>20247</v>
      </c>
      <c r="C191" s="30">
        <v>0.13555555555555557</v>
      </c>
      <c r="D191" s="54">
        <f t="shared" si="8"/>
        <v>0.35727788279773159</v>
      </c>
      <c r="E191" s="54">
        <f t="shared" si="9"/>
        <v>0.42881542027571046</v>
      </c>
      <c r="F191" s="4" t="str">
        <f t="shared" si="10"/>
        <v>Start group 3 for 50km</v>
      </c>
      <c r="G191" s="4" t="str">
        <f t="shared" si="11"/>
        <v>Start group 3 for 100km</v>
      </c>
    </row>
    <row r="192" spans="1:7">
      <c r="A192" s="4">
        <v>190</v>
      </c>
      <c r="B192" s="5" t="s">
        <v>14273</v>
      </c>
      <c r="C192" s="30">
        <v>0.13565972222222222</v>
      </c>
      <c r="D192" s="54">
        <f t="shared" si="8"/>
        <v>0.35916824196597352</v>
      </c>
      <c r="E192" s="54">
        <f t="shared" si="9"/>
        <v>0.42991338294497977</v>
      </c>
      <c r="F192" s="4" t="str">
        <f t="shared" si="10"/>
        <v>Start group 3 for 50km</v>
      </c>
      <c r="G192" s="4" t="str">
        <f t="shared" si="11"/>
        <v>Start group 3 for 100km</v>
      </c>
    </row>
    <row r="193" spans="1:7">
      <c r="A193" s="4">
        <v>191</v>
      </c>
      <c r="B193" s="5" t="s">
        <v>14136</v>
      </c>
      <c r="C193" s="30">
        <v>0.13603009259259261</v>
      </c>
      <c r="D193" s="54">
        <f t="shared" si="8"/>
        <v>0.36105860113421551</v>
      </c>
      <c r="E193" s="54">
        <f t="shared" si="9"/>
        <v>0.4338172502134926</v>
      </c>
      <c r="F193" s="4" t="str">
        <f t="shared" si="10"/>
        <v>Start group 3 for 50km</v>
      </c>
      <c r="G193" s="4" t="str">
        <f t="shared" si="11"/>
        <v>Start group 4 for 100km</v>
      </c>
    </row>
    <row r="194" spans="1:7">
      <c r="A194" s="4">
        <v>192</v>
      </c>
      <c r="B194" s="5" t="s">
        <v>14117</v>
      </c>
      <c r="C194" s="30">
        <v>0.13606481481481481</v>
      </c>
      <c r="D194" s="54">
        <f t="shared" si="8"/>
        <v>0.36294896030245749</v>
      </c>
      <c r="E194" s="54">
        <f t="shared" si="9"/>
        <v>0.4341832377699158</v>
      </c>
      <c r="F194" s="4" t="str">
        <f t="shared" si="10"/>
        <v>Start group 3 for 50km</v>
      </c>
      <c r="G194" s="4" t="str">
        <f t="shared" si="11"/>
        <v>Start group 4 for 100km</v>
      </c>
    </row>
    <row r="195" spans="1:7">
      <c r="A195" s="4">
        <v>193</v>
      </c>
      <c r="B195" s="5" t="s">
        <v>14269</v>
      </c>
      <c r="C195" s="30">
        <v>0.13607638888888887</v>
      </c>
      <c r="D195" s="54">
        <f t="shared" si="8"/>
        <v>0.36483931947069942</v>
      </c>
      <c r="E195" s="54">
        <f t="shared" si="9"/>
        <v>0.4343052336220567</v>
      </c>
      <c r="F195" s="4" t="str">
        <f t="shared" si="10"/>
        <v>Start group 3 for 50km</v>
      </c>
      <c r="G195" s="4" t="str">
        <f t="shared" si="11"/>
        <v>Start group 4 for 100km</v>
      </c>
    </row>
    <row r="196" spans="1:7">
      <c r="A196" s="4">
        <v>194</v>
      </c>
      <c r="B196" s="5" t="s">
        <v>13458</v>
      </c>
      <c r="C196" s="30">
        <v>0.13619212962962965</v>
      </c>
      <c r="D196" s="54">
        <f t="shared" ref="D196:D259" si="12">A196/529</f>
        <v>0.3667296786389414</v>
      </c>
      <c r="E196" s="54">
        <f t="shared" ref="E196:E259" si="13">((HOUR(C196)*60+MINUTE(C196)+SECOND(C196)/60)-(HOUR($C$3)*60+MINUTE($C$3)+SECOND($C$3)/60))/(HOUR($C$3)*60+MINUTE($C$3)+SECOND($C$3)/60)</f>
        <v>0.43552519214346708</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4 for 100km</v>
      </c>
    </row>
    <row r="197" spans="1:7">
      <c r="A197" s="4">
        <v>195</v>
      </c>
      <c r="B197" s="5" t="s">
        <v>14263</v>
      </c>
      <c r="C197" s="30">
        <v>0.13621527777777778</v>
      </c>
      <c r="D197" s="54">
        <f t="shared" si="12"/>
        <v>0.36862003780718339</v>
      </c>
      <c r="E197" s="54">
        <f t="shared" si="13"/>
        <v>0.43576918384774915</v>
      </c>
      <c r="F197" s="4" t="str">
        <f t="shared" si="14"/>
        <v>Start group 3 for 50km</v>
      </c>
      <c r="G197" s="4" t="str">
        <f t="shared" si="15"/>
        <v>Start group 4 for 100km</v>
      </c>
    </row>
    <row r="198" spans="1:7">
      <c r="A198" s="4">
        <v>196</v>
      </c>
      <c r="B198" s="5" t="s">
        <v>20248</v>
      </c>
      <c r="C198" s="30">
        <v>0.13626157407407408</v>
      </c>
      <c r="D198" s="54">
        <f t="shared" si="12"/>
        <v>0.37051039697542532</v>
      </c>
      <c r="E198" s="54">
        <f t="shared" si="13"/>
        <v>0.43625716725631319</v>
      </c>
      <c r="F198" s="4" t="str">
        <f t="shared" si="14"/>
        <v>Start group 3 for 50km</v>
      </c>
      <c r="G198" s="4" t="str">
        <f t="shared" si="15"/>
        <v>Start group 4 for 100km</v>
      </c>
    </row>
    <row r="199" spans="1:7">
      <c r="A199" s="4">
        <v>197</v>
      </c>
      <c r="B199" s="5" t="s">
        <v>20249</v>
      </c>
      <c r="C199" s="30">
        <v>0.13655092592592591</v>
      </c>
      <c r="D199" s="54">
        <f t="shared" si="12"/>
        <v>0.3724007561436673</v>
      </c>
      <c r="E199" s="54">
        <f t="shared" si="13"/>
        <v>0.43930706355983884</v>
      </c>
      <c r="F199" s="4" t="str">
        <f t="shared" si="14"/>
        <v>Start group 3 for 50km</v>
      </c>
      <c r="G199" s="4" t="str">
        <f t="shared" si="15"/>
        <v>Start group 4 for 100km</v>
      </c>
    </row>
    <row r="200" spans="1:7">
      <c r="A200" s="4">
        <v>198</v>
      </c>
      <c r="B200" s="5" t="s">
        <v>20250</v>
      </c>
      <c r="C200" s="30">
        <v>0.13670138888888889</v>
      </c>
      <c r="D200" s="54">
        <f t="shared" si="12"/>
        <v>0.37429111531190928</v>
      </c>
      <c r="E200" s="54">
        <f t="shared" si="13"/>
        <v>0.4408930096376722</v>
      </c>
      <c r="F200" s="4" t="str">
        <f t="shared" si="14"/>
        <v>Start group 3 for 50km</v>
      </c>
      <c r="G200" s="4" t="str">
        <f t="shared" si="15"/>
        <v>Start group 4 for 100km</v>
      </c>
    </row>
    <row r="201" spans="1:7">
      <c r="A201" s="4">
        <v>199</v>
      </c>
      <c r="B201" s="5" t="s">
        <v>20251</v>
      </c>
      <c r="C201" s="30">
        <v>0.13671296296296295</v>
      </c>
      <c r="D201" s="54">
        <f t="shared" si="12"/>
        <v>0.37618147448015121</v>
      </c>
      <c r="E201" s="54">
        <f t="shared" si="13"/>
        <v>0.44101500548981332</v>
      </c>
      <c r="F201" s="4" t="str">
        <f t="shared" si="14"/>
        <v>Start group 3 for 50km</v>
      </c>
      <c r="G201" s="4" t="str">
        <f t="shared" si="15"/>
        <v>Start group 4 for 100km</v>
      </c>
    </row>
    <row r="202" spans="1:7">
      <c r="A202" s="4">
        <v>200</v>
      </c>
      <c r="B202" s="5" t="s">
        <v>20252</v>
      </c>
      <c r="C202" s="30">
        <v>0.13678240740740741</v>
      </c>
      <c r="D202" s="54">
        <f t="shared" si="12"/>
        <v>0.3780718336483932</v>
      </c>
      <c r="E202" s="54">
        <f t="shared" si="13"/>
        <v>0.44174698060265943</v>
      </c>
      <c r="F202" s="4" t="str">
        <f t="shared" si="14"/>
        <v>Start group 3 for 50km</v>
      </c>
      <c r="G202" s="4" t="str">
        <f t="shared" si="15"/>
        <v>Start group 4 for 100km</v>
      </c>
    </row>
    <row r="203" spans="1:7">
      <c r="A203" s="4">
        <v>201</v>
      </c>
      <c r="B203" s="5" t="s">
        <v>14525</v>
      </c>
      <c r="C203" s="30">
        <v>0.13679398148148147</v>
      </c>
      <c r="D203" s="54">
        <f t="shared" si="12"/>
        <v>0.37996219281663518</v>
      </c>
      <c r="E203" s="54">
        <f t="shared" si="13"/>
        <v>0.44186897645480033</v>
      </c>
      <c r="F203" s="4" t="str">
        <f t="shared" si="14"/>
        <v>Start group 3 for 50km</v>
      </c>
      <c r="G203" s="4" t="str">
        <f t="shared" si="15"/>
        <v>Start group 4 for 100km</v>
      </c>
    </row>
    <row r="204" spans="1:7">
      <c r="A204" s="4">
        <v>202</v>
      </c>
      <c r="B204" s="5" t="s">
        <v>14121</v>
      </c>
      <c r="C204" s="30">
        <v>0.13679398148148147</v>
      </c>
      <c r="D204" s="54">
        <f t="shared" si="12"/>
        <v>0.38185255198487711</v>
      </c>
      <c r="E204" s="54">
        <f t="shared" si="13"/>
        <v>0.44186897645480033</v>
      </c>
      <c r="F204" s="4" t="str">
        <f t="shared" si="14"/>
        <v>Start group 3 for 50km</v>
      </c>
      <c r="G204" s="4" t="str">
        <f t="shared" si="15"/>
        <v>Start group 4 for 100km</v>
      </c>
    </row>
    <row r="205" spans="1:7">
      <c r="A205" s="4">
        <v>203</v>
      </c>
      <c r="B205" s="5" t="s">
        <v>20253</v>
      </c>
      <c r="C205" s="30">
        <v>0.13680555555555554</v>
      </c>
      <c r="D205" s="54">
        <f t="shared" si="12"/>
        <v>0.38374291115311909</v>
      </c>
      <c r="E205" s="54">
        <f t="shared" si="13"/>
        <v>0.44199097230694151</v>
      </c>
      <c r="F205" s="4" t="str">
        <f t="shared" si="14"/>
        <v>Start group 3 for 50km</v>
      </c>
      <c r="G205" s="4" t="str">
        <f t="shared" si="15"/>
        <v>Start group 4 for 100km</v>
      </c>
    </row>
    <row r="206" spans="1:7">
      <c r="A206" s="4">
        <v>204</v>
      </c>
      <c r="B206" s="5" t="s">
        <v>14133</v>
      </c>
      <c r="C206" s="30">
        <v>0.136875</v>
      </c>
      <c r="D206" s="54">
        <f t="shared" si="12"/>
        <v>0.38563327032136108</v>
      </c>
      <c r="E206" s="54">
        <f t="shared" si="13"/>
        <v>0.44272294741978763</v>
      </c>
      <c r="F206" s="4" t="str">
        <f t="shared" si="14"/>
        <v>Start group 3 for 50km</v>
      </c>
      <c r="G206" s="4" t="str">
        <f t="shared" si="15"/>
        <v>Start group 4 for 100km</v>
      </c>
    </row>
    <row r="207" spans="1:7">
      <c r="A207" s="4">
        <v>205</v>
      </c>
      <c r="B207" s="5" t="s">
        <v>20254</v>
      </c>
      <c r="C207" s="30">
        <v>0.13752314814814814</v>
      </c>
      <c r="D207" s="54">
        <f t="shared" si="12"/>
        <v>0.38752362948960301</v>
      </c>
      <c r="E207" s="54">
        <f t="shared" si="13"/>
        <v>0.44955471513968515</v>
      </c>
      <c r="F207" s="4" t="str">
        <f t="shared" si="14"/>
        <v>Start group 3 for 50km</v>
      </c>
      <c r="G207" s="4" t="str">
        <f t="shared" si="15"/>
        <v>Start group 4 for 100km</v>
      </c>
    </row>
    <row r="208" spans="1:7">
      <c r="A208" s="4">
        <v>206</v>
      </c>
      <c r="B208" s="5" t="s">
        <v>14247</v>
      </c>
      <c r="C208" s="30">
        <v>0.13756944444444444</v>
      </c>
      <c r="D208" s="54">
        <f t="shared" si="12"/>
        <v>0.38941398865784499</v>
      </c>
      <c r="E208" s="54">
        <f t="shared" si="13"/>
        <v>0.45004269854824924</v>
      </c>
      <c r="F208" s="4" t="str">
        <f t="shared" si="14"/>
        <v>Start group 3 for 50km</v>
      </c>
      <c r="G208" s="4" t="str">
        <f t="shared" si="15"/>
        <v>Start group 4 for 100km</v>
      </c>
    </row>
    <row r="209" spans="1:7">
      <c r="A209" s="4">
        <v>207</v>
      </c>
      <c r="B209" s="5" t="s">
        <v>14166</v>
      </c>
      <c r="C209" s="30">
        <v>0.13756944444444444</v>
      </c>
      <c r="D209" s="54">
        <f t="shared" si="12"/>
        <v>0.39130434782608697</v>
      </c>
      <c r="E209" s="54">
        <f t="shared" si="13"/>
        <v>0.45004269854824924</v>
      </c>
      <c r="F209" s="4" t="str">
        <f t="shared" si="14"/>
        <v>Start group 3 for 50km</v>
      </c>
      <c r="G209" s="4" t="str">
        <f t="shared" si="15"/>
        <v>Start group 4 for 100km</v>
      </c>
    </row>
    <row r="210" spans="1:7">
      <c r="A210" s="4">
        <v>208</v>
      </c>
      <c r="B210" s="5" t="s">
        <v>20255</v>
      </c>
      <c r="C210" s="30">
        <v>0.13804398148148148</v>
      </c>
      <c r="D210" s="54">
        <f t="shared" si="12"/>
        <v>0.3931947069943289</v>
      </c>
      <c r="E210" s="54">
        <f t="shared" si="13"/>
        <v>0.45504452848603139</v>
      </c>
      <c r="F210" s="4" t="str">
        <f t="shared" si="14"/>
        <v>Start group 3 for 50km</v>
      </c>
      <c r="G210" s="4" t="str">
        <f t="shared" si="15"/>
        <v>Start group 4 for 100km</v>
      </c>
    </row>
    <row r="211" spans="1:7">
      <c r="A211" s="4">
        <v>209</v>
      </c>
      <c r="B211" s="5" t="s">
        <v>20256</v>
      </c>
      <c r="C211" s="30">
        <v>0.13805555555555557</v>
      </c>
      <c r="D211" s="54">
        <f t="shared" si="12"/>
        <v>0.39508506616257089</v>
      </c>
      <c r="E211" s="54">
        <f t="shared" si="13"/>
        <v>0.45516652433817251</v>
      </c>
      <c r="F211" s="4" t="str">
        <f t="shared" si="14"/>
        <v>Start group 3 for 50km</v>
      </c>
      <c r="G211" s="4" t="str">
        <f t="shared" si="15"/>
        <v>Start group 4 for 100km</v>
      </c>
    </row>
    <row r="212" spans="1:7">
      <c r="A212" s="4">
        <v>210</v>
      </c>
      <c r="B212" s="5" t="s">
        <v>14098</v>
      </c>
      <c r="C212" s="30">
        <v>0.1380787037037037</v>
      </c>
      <c r="D212" s="54">
        <f t="shared" si="12"/>
        <v>0.39697542533081287</v>
      </c>
      <c r="E212" s="54">
        <f t="shared" si="13"/>
        <v>0.45541051604245453</v>
      </c>
      <c r="F212" s="4" t="str">
        <f t="shared" si="14"/>
        <v>Start group 3 for 50km</v>
      </c>
      <c r="G212" s="4" t="str">
        <f t="shared" si="15"/>
        <v>Start group 4 for 100km</v>
      </c>
    </row>
    <row r="213" spans="1:7">
      <c r="A213" s="4">
        <v>211</v>
      </c>
      <c r="B213" s="5" t="s">
        <v>20257</v>
      </c>
      <c r="C213" s="30">
        <v>0.13817129629629629</v>
      </c>
      <c r="D213" s="54">
        <f t="shared" si="12"/>
        <v>0.3988657844990548</v>
      </c>
      <c r="E213" s="54">
        <f t="shared" si="13"/>
        <v>0.45638648285958272</v>
      </c>
      <c r="F213" s="4" t="str">
        <f t="shared" si="14"/>
        <v>Start group 3 for 50km</v>
      </c>
      <c r="G213" s="4" t="str">
        <f t="shared" si="15"/>
        <v>Start group 4 for 100km</v>
      </c>
    </row>
    <row r="214" spans="1:7">
      <c r="A214" s="4">
        <v>212</v>
      </c>
      <c r="B214" s="5" t="s">
        <v>14237</v>
      </c>
      <c r="C214" s="30">
        <v>0.13849537037037038</v>
      </c>
      <c r="D214" s="54">
        <f t="shared" si="12"/>
        <v>0.40075614366729678</v>
      </c>
      <c r="E214" s="54">
        <f t="shared" si="13"/>
        <v>0.45980236671953151</v>
      </c>
      <c r="F214" s="4" t="str">
        <f t="shared" si="14"/>
        <v>Start group 3 for 50km</v>
      </c>
      <c r="G214" s="4" t="str">
        <f t="shared" si="15"/>
        <v>Start group 4 for 100km</v>
      </c>
    </row>
    <row r="215" spans="1:7">
      <c r="A215" s="4">
        <v>213</v>
      </c>
      <c r="B215" s="5" t="s">
        <v>20258</v>
      </c>
      <c r="C215" s="30">
        <v>0.1386226851851852</v>
      </c>
      <c r="D215" s="54">
        <f t="shared" si="12"/>
        <v>0.40264650283553877</v>
      </c>
      <c r="E215" s="54">
        <f t="shared" si="13"/>
        <v>0.46114432109308279</v>
      </c>
      <c r="F215" s="4" t="str">
        <f t="shared" si="14"/>
        <v>Start group 3 for 50km</v>
      </c>
      <c r="G215" s="4" t="str">
        <f t="shared" si="15"/>
        <v>Start group 4 for 100km</v>
      </c>
    </row>
    <row r="216" spans="1:7">
      <c r="A216" s="4">
        <v>214</v>
      </c>
      <c r="B216" s="5" t="s">
        <v>13929</v>
      </c>
      <c r="C216" s="30">
        <v>0.13883101851851851</v>
      </c>
      <c r="D216" s="54">
        <f t="shared" si="12"/>
        <v>0.4045368620037807</v>
      </c>
      <c r="E216" s="54">
        <f t="shared" si="13"/>
        <v>0.46334024643162119</v>
      </c>
      <c r="F216" s="4" t="str">
        <f t="shared" si="14"/>
        <v>Start group 3 for 50km</v>
      </c>
      <c r="G216" s="4" t="str">
        <f t="shared" si="15"/>
        <v>Start group 4 for 100km</v>
      </c>
    </row>
    <row r="217" spans="1:7">
      <c r="A217" s="4">
        <v>215</v>
      </c>
      <c r="B217" s="5" t="s">
        <v>20259</v>
      </c>
      <c r="C217" s="30">
        <v>0.13928240740740741</v>
      </c>
      <c r="D217" s="54">
        <f t="shared" si="12"/>
        <v>0.40642722117202268</v>
      </c>
      <c r="E217" s="54">
        <f t="shared" si="13"/>
        <v>0.46809808466512126</v>
      </c>
      <c r="F217" s="4" t="str">
        <f t="shared" si="14"/>
        <v>Start group 3 for 50km</v>
      </c>
      <c r="G217" s="4" t="str">
        <f t="shared" si="15"/>
        <v>Start group 4 for 100km</v>
      </c>
    </row>
    <row r="218" spans="1:7">
      <c r="A218" s="4">
        <v>216</v>
      </c>
      <c r="B218" s="5" t="s">
        <v>20260</v>
      </c>
      <c r="C218" s="30">
        <v>0.13928240740740741</v>
      </c>
      <c r="D218" s="54">
        <f t="shared" si="12"/>
        <v>0.40831758034026466</v>
      </c>
      <c r="E218" s="54">
        <f t="shared" si="13"/>
        <v>0.46809808466512126</v>
      </c>
      <c r="F218" s="4" t="str">
        <f t="shared" si="14"/>
        <v>Start group 3 for 50km</v>
      </c>
      <c r="G218" s="4" t="str">
        <f t="shared" si="15"/>
        <v>Start group 4 for 100km</v>
      </c>
    </row>
    <row r="219" spans="1:7">
      <c r="A219" s="4">
        <v>217</v>
      </c>
      <c r="B219" s="5" t="s">
        <v>14281</v>
      </c>
      <c r="C219" s="30">
        <v>0.13965277777777776</v>
      </c>
      <c r="D219" s="54">
        <f t="shared" si="12"/>
        <v>0.41020793950850659</v>
      </c>
      <c r="E219" s="54">
        <f t="shared" si="13"/>
        <v>0.47200195193363415</v>
      </c>
      <c r="F219" s="4" t="str">
        <f t="shared" si="14"/>
        <v>Start group 3 for 50km</v>
      </c>
      <c r="G219" s="4" t="str">
        <f t="shared" si="15"/>
        <v>Start group 4 for 100km</v>
      </c>
    </row>
    <row r="220" spans="1:7">
      <c r="A220" s="4">
        <v>218</v>
      </c>
      <c r="B220" s="5" t="s">
        <v>20261</v>
      </c>
      <c r="C220" s="30">
        <v>0.13976851851851851</v>
      </c>
      <c r="D220" s="54">
        <f t="shared" si="12"/>
        <v>0.41209829867674858</v>
      </c>
      <c r="E220" s="54">
        <f t="shared" si="13"/>
        <v>0.47322191045504453</v>
      </c>
      <c r="F220" s="4" t="str">
        <f t="shared" si="14"/>
        <v>Start group 3 for 50km</v>
      </c>
      <c r="G220" s="4" t="str">
        <f t="shared" si="15"/>
        <v>Start group 4 for 100km</v>
      </c>
    </row>
    <row r="221" spans="1:7">
      <c r="A221" s="4">
        <v>219</v>
      </c>
      <c r="B221" s="5" t="s">
        <v>14298</v>
      </c>
      <c r="C221" s="30">
        <v>0.13983796296296297</v>
      </c>
      <c r="D221" s="54">
        <f t="shared" si="12"/>
        <v>0.41398865784499056</v>
      </c>
      <c r="E221" s="54">
        <f t="shared" si="13"/>
        <v>0.47395388556789064</v>
      </c>
      <c r="F221" s="4" t="str">
        <f t="shared" si="14"/>
        <v>Start group 3 for 50km</v>
      </c>
      <c r="G221" s="4" t="str">
        <f t="shared" si="15"/>
        <v>Start group 4 for 100km</v>
      </c>
    </row>
    <row r="222" spans="1:7">
      <c r="A222" s="4">
        <v>220</v>
      </c>
      <c r="B222" s="5" t="s">
        <v>20262</v>
      </c>
      <c r="C222" s="30">
        <v>0.13983796296296297</v>
      </c>
      <c r="D222" s="54">
        <f t="shared" si="12"/>
        <v>0.41587901701323249</v>
      </c>
      <c r="E222" s="54">
        <f t="shared" si="13"/>
        <v>0.47395388556789064</v>
      </c>
      <c r="F222" s="4" t="str">
        <f t="shared" si="14"/>
        <v>Start group 3 for 50km</v>
      </c>
      <c r="G222" s="4" t="str">
        <f t="shared" si="15"/>
        <v>Start group 4 for 100km</v>
      </c>
    </row>
    <row r="223" spans="1:7">
      <c r="A223" s="4">
        <v>221</v>
      </c>
      <c r="B223" s="5" t="s">
        <v>20263</v>
      </c>
      <c r="C223" s="30">
        <v>0.13984953703703704</v>
      </c>
      <c r="D223" s="54">
        <f t="shared" si="12"/>
        <v>0.41776937618147447</v>
      </c>
      <c r="E223" s="54">
        <f t="shared" si="13"/>
        <v>0.4740758814200316</v>
      </c>
      <c r="F223" s="4" t="str">
        <f t="shared" si="14"/>
        <v>Start group 3 for 50km</v>
      </c>
      <c r="G223" s="4" t="str">
        <f t="shared" si="15"/>
        <v>Start group 4 for 100km</v>
      </c>
    </row>
    <row r="224" spans="1:7">
      <c r="A224" s="4">
        <v>222</v>
      </c>
      <c r="B224" s="5" t="s">
        <v>20264</v>
      </c>
      <c r="C224" s="30">
        <v>0.1398611111111111</v>
      </c>
      <c r="D224" s="54">
        <f t="shared" si="12"/>
        <v>0.41965973534971646</v>
      </c>
      <c r="E224" s="54">
        <f t="shared" si="13"/>
        <v>0.47419787727217272</v>
      </c>
      <c r="F224" s="4" t="str">
        <f t="shared" si="14"/>
        <v>Start group 3 for 50km</v>
      </c>
      <c r="G224" s="4" t="str">
        <f t="shared" si="15"/>
        <v>Start group 4 for 100km</v>
      </c>
    </row>
    <row r="225" spans="1:7">
      <c r="A225" s="4">
        <v>223</v>
      </c>
      <c r="B225" s="5" t="s">
        <v>14253</v>
      </c>
      <c r="C225" s="30">
        <v>0.13993055555555556</v>
      </c>
      <c r="D225" s="54">
        <f t="shared" si="12"/>
        <v>0.42155009451795838</v>
      </c>
      <c r="E225" s="54">
        <f t="shared" si="13"/>
        <v>0.47492985238501884</v>
      </c>
      <c r="F225" s="4" t="str">
        <f t="shared" si="14"/>
        <v>Start group 3 for 50km</v>
      </c>
      <c r="G225" s="4" t="str">
        <f t="shared" si="15"/>
        <v>Start group 4 for 100km</v>
      </c>
    </row>
    <row r="226" spans="1:7">
      <c r="A226" s="4">
        <v>224</v>
      </c>
      <c r="B226" s="5" t="s">
        <v>14260</v>
      </c>
      <c r="C226" s="30">
        <v>0.14023148148148148</v>
      </c>
      <c r="D226" s="54">
        <f t="shared" si="12"/>
        <v>0.42344045368620037</v>
      </c>
      <c r="E226" s="54">
        <f t="shared" si="13"/>
        <v>0.47810174454068555</v>
      </c>
      <c r="F226" s="4" t="str">
        <f t="shared" si="14"/>
        <v>Start group 3 for 50km</v>
      </c>
      <c r="G226" s="4" t="str">
        <f t="shared" si="15"/>
        <v>Start group 4 for 100km</v>
      </c>
    </row>
    <row r="227" spans="1:7">
      <c r="A227" s="4">
        <v>225</v>
      </c>
      <c r="B227" s="5" t="s">
        <v>20265</v>
      </c>
      <c r="C227" s="30">
        <v>0.14075231481481482</v>
      </c>
      <c r="D227" s="54">
        <f t="shared" si="12"/>
        <v>0.42533081285444235</v>
      </c>
      <c r="E227" s="54">
        <f t="shared" si="13"/>
        <v>0.48359155788703179</v>
      </c>
      <c r="F227" s="4" t="str">
        <f t="shared" si="14"/>
        <v>Start group 3 for 50km</v>
      </c>
      <c r="G227" s="4" t="str">
        <f t="shared" si="15"/>
        <v>Start group 4 for 100km</v>
      </c>
    </row>
    <row r="228" spans="1:7">
      <c r="A228" s="4">
        <v>226</v>
      </c>
      <c r="B228" s="5" t="s">
        <v>20266</v>
      </c>
      <c r="C228" s="30">
        <v>0.14087962962962963</v>
      </c>
      <c r="D228" s="54">
        <f t="shared" si="12"/>
        <v>0.42722117202268434</v>
      </c>
      <c r="E228" s="54">
        <f t="shared" si="13"/>
        <v>0.48493351226058312</v>
      </c>
      <c r="F228" s="4" t="str">
        <f t="shared" si="14"/>
        <v>Start group 3 for 50km</v>
      </c>
      <c r="G228" s="4" t="str">
        <f t="shared" si="15"/>
        <v>Start group 4 for 100km</v>
      </c>
    </row>
    <row r="229" spans="1:7">
      <c r="A229" s="4">
        <v>227</v>
      </c>
      <c r="B229" s="5" t="s">
        <v>20267</v>
      </c>
      <c r="C229" s="30">
        <v>0.14130787037037038</v>
      </c>
      <c r="D229" s="54">
        <f t="shared" si="12"/>
        <v>0.42911153119092627</v>
      </c>
      <c r="E229" s="54">
        <f t="shared" si="13"/>
        <v>0.48944735878980095</v>
      </c>
      <c r="F229" s="4" t="str">
        <f t="shared" si="14"/>
        <v>Start group 3 for 50km</v>
      </c>
      <c r="G229" s="4" t="str">
        <f t="shared" si="15"/>
        <v>Start group 4 for 100km</v>
      </c>
    </row>
    <row r="230" spans="1:7">
      <c r="A230" s="4">
        <v>228</v>
      </c>
      <c r="B230" s="5" t="s">
        <v>14547</v>
      </c>
      <c r="C230" s="30">
        <v>0.1413425925925926</v>
      </c>
      <c r="D230" s="54">
        <f t="shared" si="12"/>
        <v>0.43100189035916825</v>
      </c>
      <c r="E230" s="54">
        <f t="shared" si="13"/>
        <v>0.48981334634622414</v>
      </c>
      <c r="F230" s="4" t="str">
        <f t="shared" si="14"/>
        <v>Start group 3 for 50km</v>
      </c>
      <c r="G230" s="4" t="str">
        <f t="shared" si="15"/>
        <v>Start group 4 for 100km</v>
      </c>
    </row>
    <row r="231" spans="1:7">
      <c r="A231" s="4">
        <v>229</v>
      </c>
      <c r="B231" s="5" t="s">
        <v>20268</v>
      </c>
      <c r="C231" s="30">
        <v>0.14184027777777777</v>
      </c>
      <c r="D231" s="54">
        <f t="shared" si="12"/>
        <v>0.43289224952741023</v>
      </c>
      <c r="E231" s="54">
        <f t="shared" si="13"/>
        <v>0.49505916798828831</v>
      </c>
      <c r="F231" s="4" t="str">
        <f t="shared" si="14"/>
        <v>Start group 3 for 50km</v>
      </c>
      <c r="G231" s="4" t="str">
        <f t="shared" si="15"/>
        <v>Start group 4 for 100km</v>
      </c>
    </row>
    <row r="232" spans="1:7">
      <c r="A232" s="4">
        <v>230</v>
      </c>
      <c r="B232" s="5" t="s">
        <v>20269</v>
      </c>
      <c r="C232" s="30">
        <v>0.1421064814814815</v>
      </c>
      <c r="D232" s="54">
        <f t="shared" si="12"/>
        <v>0.43478260869565216</v>
      </c>
      <c r="E232" s="54">
        <f t="shared" si="13"/>
        <v>0.49786507258753188</v>
      </c>
      <c r="F232" s="4" t="str">
        <f t="shared" si="14"/>
        <v>Start group 3 for 50km</v>
      </c>
      <c r="G232" s="4" t="str">
        <f t="shared" si="15"/>
        <v>Start group 4 for 100km</v>
      </c>
    </row>
    <row r="233" spans="1:7">
      <c r="A233" s="4">
        <v>231</v>
      </c>
      <c r="B233" s="5" t="s">
        <v>20270</v>
      </c>
      <c r="C233" s="30">
        <v>0.14223379629629629</v>
      </c>
      <c r="D233" s="54">
        <f t="shared" si="12"/>
        <v>0.43667296786389415</v>
      </c>
      <c r="E233" s="54">
        <f t="shared" si="13"/>
        <v>0.49920702696108321</v>
      </c>
      <c r="F233" s="4" t="str">
        <f t="shared" si="14"/>
        <v>Start group 3 for 50km</v>
      </c>
      <c r="G233" s="4" t="str">
        <f t="shared" si="15"/>
        <v>Start group 4 for 100km</v>
      </c>
    </row>
    <row r="234" spans="1:7">
      <c r="A234" s="4">
        <v>232</v>
      </c>
      <c r="B234" s="5" t="s">
        <v>20271</v>
      </c>
      <c r="C234" s="30">
        <v>0.14229166666666668</v>
      </c>
      <c r="D234" s="54">
        <f t="shared" si="12"/>
        <v>0.43856332703213613</v>
      </c>
      <c r="E234" s="54">
        <f t="shared" si="13"/>
        <v>0.49981700622178843</v>
      </c>
      <c r="F234" s="4" t="str">
        <f t="shared" si="14"/>
        <v>Start group 3 for 50km</v>
      </c>
      <c r="G234" s="4" t="str">
        <f t="shared" si="15"/>
        <v>Start group 4 for 100km</v>
      </c>
    </row>
    <row r="235" spans="1:7">
      <c r="A235" s="4">
        <v>233</v>
      </c>
      <c r="B235" s="5" t="s">
        <v>14102</v>
      </c>
      <c r="C235" s="30">
        <v>0.14247685185185185</v>
      </c>
      <c r="D235" s="54">
        <f t="shared" si="12"/>
        <v>0.44045368620037806</v>
      </c>
      <c r="E235" s="54">
        <f t="shared" si="13"/>
        <v>0.50176893985604476</v>
      </c>
      <c r="F235" s="4" t="str">
        <f t="shared" si="14"/>
        <v>Start group 4 for 50km</v>
      </c>
      <c r="G235" s="4" t="str">
        <f t="shared" si="15"/>
        <v>Start group 4 for 100km</v>
      </c>
    </row>
    <row r="236" spans="1:7">
      <c r="A236" s="4">
        <v>234</v>
      </c>
      <c r="B236" s="5" t="s">
        <v>14080</v>
      </c>
      <c r="C236" s="30">
        <v>0.14248842592592592</v>
      </c>
      <c r="D236" s="54">
        <f t="shared" si="12"/>
        <v>0.44234404536862004</v>
      </c>
      <c r="E236" s="54">
        <f t="shared" si="13"/>
        <v>0.50189093570818588</v>
      </c>
      <c r="F236" s="4" t="str">
        <f t="shared" si="14"/>
        <v>Start group 4 for 50km</v>
      </c>
      <c r="G236" s="4" t="str">
        <f t="shared" si="15"/>
        <v>Start group 4 for 100km</v>
      </c>
    </row>
    <row r="237" spans="1:7">
      <c r="A237" s="4">
        <v>235</v>
      </c>
      <c r="B237" s="5" t="s">
        <v>20272</v>
      </c>
      <c r="C237" s="30">
        <v>0.14273148148148149</v>
      </c>
      <c r="D237" s="54">
        <f t="shared" si="12"/>
        <v>0.44423440453686203</v>
      </c>
      <c r="E237" s="54">
        <f t="shared" si="13"/>
        <v>0.50445284860314743</v>
      </c>
      <c r="F237" s="4" t="str">
        <f t="shared" si="14"/>
        <v>Start group 4 for 50km</v>
      </c>
      <c r="G237" s="4" t="str">
        <f t="shared" si="15"/>
        <v>Start group 4 for 100km</v>
      </c>
    </row>
    <row r="238" spans="1:7">
      <c r="A238" s="4">
        <v>236</v>
      </c>
      <c r="B238" s="5" t="s">
        <v>20273</v>
      </c>
      <c r="C238" s="30">
        <v>0.14281250000000001</v>
      </c>
      <c r="D238" s="54">
        <f t="shared" si="12"/>
        <v>0.44612476370510395</v>
      </c>
      <c r="E238" s="54">
        <f t="shared" si="13"/>
        <v>0.50530681956813461</v>
      </c>
      <c r="F238" s="4" t="str">
        <f t="shared" si="14"/>
        <v>Start group 4 for 50km</v>
      </c>
      <c r="G238" s="4" t="str">
        <f t="shared" si="15"/>
        <v>Start group 4 for 100km</v>
      </c>
    </row>
    <row r="239" spans="1:7">
      <c r="A239" s="4">
        <v>237</v>
      </c>
      <c r="B239" s="5" t="s">
        <v>20274</v>
      </c>
      <c r="C239" s="30">
        <v>0.1428587962962963</v>
      </c>
      <c r="D239" s="54">
        <f t="shared" si="12"/>
        <v>0.44801512287334594</v>
      </c>
      <c r="E239" s="54">
        <f t="shared" si="13"/>
        <v>0.50579480297669877</v>
      </c>
      <c r="F239" s="4" t="str">
        <f t="shared" si="14"/>
        <v>Start group 4 for 50km</v>
      </c>
      <c r="G239" s="4" t="str">
        <f t="shared" si="15"/>
        <v>Start group 4 for 100km</v>
      </c>
    </row>
    <row r="240" spans="1:7">
      <c r="A240" s="4">
        <v>238</v>
      </c>
      <c r="B240" s="5" t="s">
        <v>20275</v>
      </c>
      <c r="C240" s="30">
        <v>0.14287037037037037</v>
      </c>
      <c r="D240" s="54">
        <f t="shared" si="12"/>
        <v>0.44990548204158792</v>
      </c>
      <c r="E240" s="54">
        <f t="shared" si="13"/>
        <v>0.50591679882883966</v>
      </c>
      <c r="F240" s="4" t="str">
        <f t="shared" si="14"/>
        <v>Start group 4 for 50km</v>
      </c>
      <c r="G240" s="4" t="str">
        <f t="shared" si="15"/>
        <v>Start group 4 for 100km</v>
      </c>
    </row>
    <row r="241" spans="1:7">
      <c r="A241" s="4">
        <v>239</v>
      </c>
      <c r="B241" s="5" t="s">
        <v>20276</v>
      </c>
      <c r="C241" s="30">
        <v>0.14289351851851853</v>
      </c>
      <c r="D241" s="54">
        <f t="shared" si="12"/>
        <v>0.45179584120982985</v>
      </c>
      <c r="E241" s="54">
        <f t="shared" si="13"/>
        <v>0.50616079053312191</v>
      </c>
      <c r="F241" s="4" t="str">
        <f t="shared" si="14"/>
        <v>Start group 4 for 50km</v>
      </c>
      <c r="G241" s="4" t="str">
        <f t="shared" si="15"/>
        <v>Start group 4 for 100km</v>
      </c>
    </row>
    <row r="242" spans="1:7">
      <c r="A242" s="4">
        <v>240</v>
      </c>
      <c r="B242" s="5" t="s">
        <v>14280</v>
      </c>
      <c r="C242" s="30">
        <v>0.14295138888888889</v>
      </c>
      <c r="D242" s="54">
        <f t="shared" si="12"/>
        <v>0.45368620037807184</v>
      </c>
      <c r="E242" s="54">
        <f t="shared" si="13"/>
        <v>0.50677076979382685</v>
      </c>
      <c r="F242" s="4" t="str">
        <f t="shared" si="14"/>
        <v>Start group 4 for 50km</v>
      </c>
      <c r="G242" s="4" t="str">
        <f t="shared" si="15"/>
        <v>Start group 4 for 100km</v>
      </c>
    </row>
    <row r="243" spans="1:7">
      <c r="A243" s="4">
        <v>241</v>
      </c>
      <c r="B243" s="5" t="s">
        <v>20277</v>
      </c>
      <c r="C243" s="30">
        <v>0.14298611111111112</v>
      </c>
      <c r="D243" s="54">
        <f t="shared" si="12"/>
        <v>0.45557655954631382</v>
      </c>
      <c r="E243" s="54">
        <f t="shared" si="13"/>
        <v>0.5071367573502501</v>
      </c>
      <c r="F243" s="4" t="str">
        <f t="shared" si="14"/>
        <v>Start group 4 for 50km</v>
      </c>
      <c r="G243" s="4" t="str">
        <f t="shared" si="15"/>
        <v>Start group 4 for 100km</v>
      </c>
    </row>
    <row r="244" spans="1:7">
      <c r="A244" s="4">
        <v>242</v>
      </c>
      <c r="B244" s="5" t="s">
        <v>20278</v>
      </c>
      <c r="C244" s="30">
        <v>0.14302083333333335</v>
      </c>
      <c r="D244" s="54">
        <f t="shared" si="12"/>
        <v>0.45746691871455575</v>
      </c>
      <c r="E244" s="54">
        <f t="shared" si="13"/>
        <v>0.50750274490667302</v>
      </c>
      <c r="F244" s="4" t="str">
        <f t="shared" si="14"/>
        <v>Start group 4 for 50km</v>
      </c>
      <c r="G244" s="4" t="str">
        <f t="shared" si="15"/>
        <v>Start group 4 for 100km</v>
      </c>
    </row>
    <row r="245" spans="1:7">
      <c r="A245" s="4">
        <v>243</v>
      </c>
      <c r="B245" s="5" t="s">
        <v>14184</v>
      </c>
      <c r="C245" s="30">
        <v>0.14303240740740741</v>
      </c>
      <c r="D245" s="54">
        <f t="shared" si="12"/>
        <v>0.45935727788279773</v>
      </c>
      <c r="E245" s="54">
        <f t="shared" si="13"/>
        <v>0.50762474075881414</v>
      </c>
      <c r="F245" s="4" t="str">
        <f t="shared" si="14"/>
        <v>Start group 4 for 50km</v>
      </c>
      <c r="G245" s="4" t="str">
        <f t="shared" si="15"/>
        <v>Start group 4 for 100km</v>
      </c>
    </row>
    <row r="246" spans="1:7">
      <c r="A246" s="4">
        <v>244</v>
      </c>
      <c r="B246" s="5" t="s">
        <v>20279</v>
      </c>
      <c r="C246" s="30">
        <v>0.14306712962962961</v>
      </c>
      <c r="D246" s="54">
        <f t="shared" si="12"/>
        <v>0.46124763705103972</v>
      </c>
      <c r="E246" s="54">
        <f t="shared" si="13"/>
        <v>0.50799072831523728</v>
      </c>
      <c r="F246" s="4" t="str">
        <f t="shared" si="14"/>
        <v>Start group 4 for 50km</v>
      </c>
      <c r="G246" s="4" t="str">
        <f t="shared" si="15"/>
        <v>Start group 4 for 100km</v>
      </c>
    </row>
    <row r="247" spans="1:7">
      <c r="A247" s="4">
        <v>245</v>
      </c>
      <c r="B247" s="5" t="s">
        <v>20280</v>
      </c>
      <c r="C247" s="30">
        <v>0.14332175925925925</v>
      </c>
      <c r="D247" s="54">
        <f t="shared" si="12"/>
        <v>0.46313799621928164</v>
      </c>
      <c r="E247" s="54">
        <f t="shared" si="13"/>
        <v>0.51067463706233973</v>
      </c>
      <c r="F247" s="4" t="str">
        <f t="shared" si="14"/>
        <v>Start group 4 for 50km</v>
      </c>
      <c r="G247" s="4" t="str">
        <f t="shared" si="15"/>
        <v>Start group 4 for 100km</v>
      </c>
    </row>
    <row r="248" spans="1:7">
      <c r="A248" s="4">
        <v>246</v>
      </c>
      <c r="B248" s="5" t="s">
        <v>20281</v>
      </c>
      <c r="C248" s="30">
        <v>0.1433912037037037</v>
      </c>
      <c r="D248" s="54">
        <f t="shared" si="12"/>
        <v>0.46502835538752363</v>
      </c>
      <c r="E248" s="54">
        <f t="shared" si="13"/>
        <v>0.5114066121751859</v>
      </c>
      <c r="F248" s="4" t="str">
        <f t="shared" si="14"/>
        <v>Start group 4 for 50km</v>
      </c>
      <c r="G248" s="4" t="str">
        <f t="shared" si="15"/>
        <v>Start group 4 for 100km</v>
      </c>
    </row>
    <row r="249" spans="1:7">
      <c r="A249" s="4">
        <v>247</v>
      </c>
      <c r="B249" s="5" t="s">
        <v>20282</v>
      </c>
      <c r="C249" s="30">
        <v>0.14353009259259261</v>
      </c>
      <c r="D249" s="54">
        <f t="shared" si="12"/>
        <v>0.46691871455576561</v>
      </c>
      <c r="E249" s="54">
        <f t="shared" si="13"/>
        <v>0.51287056240087836</v>
      </c>
      <c r="F249" s="4" t="str">
        <f t="shared" si="14"/>
        <v>Start group 4 for 50km</v>
      </c>
      <c r="G249" s="4" t="str">
        <f t="shared" si="15"/>
        <v>Start group 4 for 100km</v>
      </c>
    </row>
    <row r="250" spans="1:7">
      <c r="A250" s="4">
        <v>248</v>
      </c>
      <c r="B250" s="5" t="s">
        <v>20283</v>
      </c>
      <c r="C250" s="30">
        <v>0.14371527777777779</v>
      </c>
      <c r="D250" s="54">
        <f t="shared" si="12"/>
        <v>0.46880907372400754</v>
      </c>
      <c r="E250" s="54">
        <f t="shared" si="13"/>
        <v>0.51482249603513464</v>
      </c>
      <c r="F250" s="4" t="str">
        <f t="shared" si="14"/>
        <v>Start group 4 for 50km</v>
      </c>
      <c r="G250" s="4" t="str">
        <f t="shared" si="15"/>
        <v>Start group 4 for 100km</v>
      </c>
    </row>
    <row r="251" spans="1:7">
      <c r="A251" s="4">
        <v>249</v>
      </c>
      <c r="B251" s="5" t="s">
        <v>14223</v>
      </c>
      <c r="C251" s="30">
        <v>0.14379629629629628</v>
      </c>
      <c r="D251" s="54">
        <f t="shared" si="12"/>
        <v>0.47069943289224953</v>
      </c>
      <c r="E251" s="54">
        <f t="shared" si="13"/>
        <v>0.51567646700012193</v>
      </c>
      <c r="F251" s="4" t="str">
        <f t="shared" si="14"/>
        <v>Start group 4 for 50km</v>
      </c>
      <c r="G251" s="4" t="str">
        <f t="shared" si="15"/>
        <v>Start group 4 for 100km</v>
      </c>
    </row>
    <row r="252" spans="1:7">
      <c r="A252" s="4">
        <v>250</v>
      </c>
      <c r="B252" s="5" t="s">
        <v>13560</v>
      </c>
      <c r="C252" s="30">
        <v>0.14386574074074074</v>
      </c>
      <c r="D252" s="54">
        <f t="shared" si="12"/>
        <v>0.47258979206049151</v>
      </c>
      <c r="E252" s="54">
        <f t="shared" si="13"/>
        <v>0.51640844211296799</v>
      </c>
      <c r="F252" s="4" t="str">
        <f t="shared" si="14"/>
        <v>Start group 4 for 50km</v>
      </c>
      <c r="G252" s="4" t="str">
        <f t="shared" si="15"/>
        <v>Start group 4 for 100km</v>
      </c>
    </row>
    <row r="253" spans="1:7">
      <c r="A253" s="4">
        <v>251</v>
      </c>
      <c r="B253" s="5" t="s">
        <v>20284</v>
      </c>
      <c r="C253" s="30">
        <v>0.14390046296296297</v>
      </c>
      <c r="D253" s="54">
        <f t="shared" si="12"/>
        <v>0.47448015122873344</v>
      </c>
      <c r="E253" s="54">
        <f t="shared" si="13"/>
        <v>0.51677442966939113</v>
      </c>
      <c r="F253" s="4" t="str">
        <f t="shared" si="14"/>
        <v>Start group 4 for 50km</v>
      </c>
      <c r="G253" s="4" t="str">
        <f t="shared" si="15"/>
        <v>Start group 4 for 100km</v>
      </c>
    </row>
    <row r="254" spans="1:7">
      <c r="A254" s="4">
        <v>252</v>
      </c>
      <c r="B254" s="5" t="s">
        <v>20285</v>
      </c>
      <c r="C254" s="30">
        <v>0.14395833333333333</v>
      </c>
      <c r="D254" s="54">
        <f t="shared" si="12"/>
        <v>0.47637051039697542</v>
      </c>
      <c r="E254" s="54">
        <f t="shared" si="13"/>
        <v>0.51738440893009641</v>
      </c>
      <c r="F254" s="4" t="str">
        <f t="shared" si="14"/>
        <v>Start group 4 for 50km</v>
      </c>
      <c r="G254" s="4" t="str">
        <f t="shared" si="15"/>
        <v>Start group 4 for 100km</v>
      </c>
    </row>
    <row r="255" spans="1:7">
      <c r="A255" s="4">
        <v>253</v>
      </c>
      <c r="B255" s="5" t="s">
        <v>20286</v>
      </c>
      <c r="C255" s="30">
        <v>0.14403935185185185</v>
      </c>
      <c r="D255" s="54">
        <f t="shared" si="12"/>
        <v>0.47826086956521741</v>
      </c>
      <c r="E255" s="54">
        <f t="shared" si="13"/>
        <v>0.51823837989508337</v>
      </c>
      <c r="F255" s="4" t="str">
        <f t="shared" si="14"/>
        <v>Start group 4 for 50km</v>
      </c>
      <c r="G255" s="4" t="str">
        <f t="shared" si="15"/>
        <v>Start group 4 for 100km</v>
      </c>
    </row>
    <row r="256" spans="1:7">
      <c r="A256" s="4">
        <v>254</v>
      </c>
      <c r="B256" s="5" t="s">
        <v>14516</v>
      </c>
      <c r="C256" s="30">
        <v>0.14423611111111112</v>
      </c>
      <c r="D256" s="54">
        <f t="shared" si="12"/>
        <v>0.48015122873345933</v>
      </c>
      <c r="E256" s="54">
        <f t="shared" si="13"/>
        <v>0.52031230938148088</v>
      </c>
      <c r="F256" s="4" t="str">
        <f t="shared" si="14"/>
        <v>Start group 4 for 50km</v>
      </c>
      <c r="G256" s="4" t="str">
        <f t="shared" si="15"/>
        <v>Start group 5 for 100km</v>
      </c>
    </row>
    <row r="257" spans="1:7">
      <c r="A257" s="4">
        <v>255</v>
      </c>
      <c r="B257" s="5" t="s">
        <v>13528</v>
      </c>
      <c r="C257" s="30">
        <v>0.14424768518518519</v>
      </c>
      <c r="D257" s="54">
        <f t="shared" si="12"/>
        <v>0.48204158790170132</v>
      </c>
      <c r="E257" s="54">
        <f t="shared" si="13"/>
        <v>0.520434305233622</v>
      </c>
      <c r="F257" s="4" t="str">
        <f t="shared" si="14"/>
        <v>Start group 4 for 50km</v>
      </c>
      <c r="G257" s="4" t="str">
        <f t="shared" si="15"/>
        <v>Start group 5 for 100km</v>
      </c>
    </row>
    <row r="258" spans="1:7">
      <c r="A258" s="4">
        <v>256</v>
      </c>
      <c r="B258" s="5" t="s">
        <v>14097</v>
      </c>
      <c r="C258" s="30">
        <v>0.1444212962962963</v>
      </c>
      <c r="D258" s="54">
        <f t="shared" si="12"/>
        <v>0.4839319470699433</v>
      </c>
      <c r="E258" s="54">
        <f t="shared" si="13"/>
        <v>0.52226424301573737</v>
      </c>
      <c r="F258" s="4" t="str">
        <f t="shared" si="14"/>
        <v>Start group 4 for 50km</v>
      </c>
      <c r="G258" s="4" t="str">
        <f t="shared" si="15"/>
        <v>Start group 5 for 100km</v>
      </c>
    </row>
    <row r="259" spans="1:7">
      <c r="A259" s="4">
        <v>257</v>
      </c>
      <c r="B259" s="5" t="s">
        <v>20287</v>
      </c>
      <c r="C259" s="30">
        <v>0.14449074074074073</v>
      </c>
      <c r="D259" s="54">
        <f t="shared" si="12"/>
        <v>0.48582230623818523</v>
      </c>
      <c r="E259" s="54">
        <f t="shared" si="13"/>
        <v>0.52299621812858355</v>
      </c>
      <c r="F259" s="4" t="str">
        <f t="shared" si="14"/>
        <v>Start group 4 for 50km</v>
      </c>
      <c r="G259" s="4" t="str">
        <f t="shared" si="15"/>
        <v>Start group 5 for 100km</v>
      </c>
    </row>
    <row r="260" spans="1:7">
      <c r="A260" s="4">
        <v>258</v>
      </c>
      <c r="B260" s="5" t="s">
        <v>14118</v>
      </c>
      <c r="C260" s="30">
        <v>0.14508101851851851</v>
      </c>
      <c r="D260" s="54">
        <f t="shared" ref="D260:D323" si="16">A260/529</f>
        <v>0.48771266540642721</v>
      </c>
      <c r="E260" s="54">
        <f t="shared" ref="E260:E323" si="17">((HOUR(C260)*60+MINUTE(C260)+SECOND(C260)/60)-(HOUR($C$3)*60+MINUTE($C$3)+SECOND($C$3)/60))/(HOUR($C$3)*60+MINUTE($C$3)+SECOND($C$3)/60)</f>
        <v>0.52921800658777585</v>
      </c>
      <c r="F260" s="4" t="str">
        <f t="shared" ref="F260:F323" si="18">"Start group "&amp;IF(E260&lt;=29%,1,IF(E260&lt;=39%,2,IF(E260&lt;=50%,3,IF(E260&lt;=62%,4,IF(E260&lt;=84%,5,6)))))&amp;" for 50km"</f>
        <v>Start group 4 for 50km</v>
      </c>
      <c r="G260" s="4" t="str">
        <f t="shared" ref="G260:G323" si="19">"Start group "&amp;IF(E260&lt;=20%,1,IF(E260&lt;=33%,2,IF(E260&lt;=43%,3,IF(E260&lt;=52%,4,IF(E260&lt;=69%,5,6)))))&amp;" for 100km"</f>
        <v>Start group 5 for 100km</v>
      </c>
    </row>
    <row r="261" spans="1:7">
      <c r="A261" s="4">
        <v>259</v>
      </c>
      <c r="B261" s="5" t="s">
        <v>20288</v>
      </c>
      <c r="C261" s="30">
        <v>0.14518518518518519</v>
      </c>
      <c r="D261" s="54">
        <f t="shared" si="16"/>
        <v>0.4896030245746692</v>
      </c>
      <c r="E261" s="54">
        <f t="shared" si="17"/>
        <v>0.53031596925704516</v>
      </c>
      <c r="F261" s="4" t="str">
        <f t="shared" si="18"/>
        <v>Start group 4 for 50km</v>
      </c>
      <c r="G261" s="4" t="str">
        <f t="shared" si="19"/>
        <v>Start group 5 for 100km</v>
      </c>
    </row>
    <row r="262" spans="1:7">
      <c r="A262" s="4">
        <v>260</v>
      </c>
      <c r="B262" s="5" t="s">
        <v>20289</v>
      </c>
      <c r="C262" s="30">
        <v>0.14537037037037037</v>
      </c>
      <c r="D262" s="54">
        <f t="shared" si="16"/>
        <v>0.49149338374291113</v>
      </c>
      <c r="E262" s="54">
        <f t="shared" si="17"/>
        <v>0.53226790289130166</v>
      </c>
      <c r="F262" s="4" t="str">
        <f t="shared" si="18"/>
        <v>Start group 4 for 50km</v>
      </c>
      <c r="G262" s="4" t="str">
        <f t="shared" si="19"/>
        <v>Start group 5 for 100km</v>
      </c>
    </row>
    <row r="263" spans="1:7">
      <c r="A263" s="4">
        <v>261</v>
      </c>
      <c r="B263" s="5" t="s">
        <v>20290</v>
      </c>
      <c r="C263" s="30">
        <v>0.14552083333333335</v>
      </c>
      <c r="D263" s="54">
        <f t="shared" si="16"/>
        <v>0.49338374291115311</v>
      </c>
      <c r="E263" s="54">
        <f t="shared" si="17"/>
        <v>0.53385384896913501</v>
      </c>
      <c r="F263" s="4" t="str">
        <f t="shared" si="18"/>
        <v>Start group 4 for 50km</v>
      </c>
      <c r="G263" s="4" t="str">
        <f t="shared" si="19"/>
        <v>Start group 5 for 100km</v>
      </c>
    </row>
    <row r="264" spans="1:7">
      <c r="A264" s="4">
        <v>262</v>
      </c>
      <c r="B264" s="5" t="s">
        <v>20291</v>
      </c>
      <c r="C264" s="30">
        <v>0.14576388888888889</v>
      </c>
      <c r="D264" s="54">
        <f t="shared" si="16"/>
        <v>0.4952741020793951</v>
      </c>
      <c r="E264" s="54">
        <f t="shared" si="17"/>
        <v>0.53641576186409656</v>
      </c>
      <c r="F264" s="4" t="str">
        <f t="shared" si="18"/>
        <v>Start group 4 for 50km</v>
      </c>
      <c r="G264" s="4" t="str">
        <f t="shared" si="19"/>
        <v>Start group 5 for 100km</v>
      </c>
    </row>
    <row r="265" spans="1:7">
      <c r="A265" s="4">
        <v>263</v>
      </c>
      <c r="B265" s="5" t="s">
        <v>20292</v>
      </c>
      <c r="C265" s="30">
        <v>0.14577546296296295</v>
      </c>
      <c r="D265" s="54">
        <f t="shared" si="16"/>
        <v>0.49716446124763702</v>
      </c>
      <c r="E265" s="54">
        <f t="shared" si="17"/>
        <v>0.53653775771623746</v>
      </c>
      <c r="F265" s="4" t="str">
        <f t="shared" si="18"/>
        <v>Start group 4 for 50km</v>
      </c>
      <c r="G265" s="4" t="str">
        <f t="shared" si="19"/>
        <v>Start group 5 for 100km</v>
      </c>
    </row>
    <row r="266" spans="1:7">
      <c r="A266" s="4">
        <v>264</v>
      </c>
      <c r="B266" s="5" t="s">
        <v>20293</v>
      </c>
      <c r="C266" s="30">
        <v>0.14600694444444443</v>
      </c>
      <c r="D266" s="54">
        <f t="shared" si="16"/>
        <v>0.49905482041587901</v>
      </c>
      <c r="E266" s="54">
        <f t="shared" si="17"/>
        <v>0.53897767475905811</v>
      </c>
      <c r="F266" s="4" t="str">
        <f t="shared" si="18"/>
        <v>Start group 4 for 50km</v>
      </c>
      <c r="G266" s="4" t="str">
        <f t="shared" si="19"/>
        <v>Start group 5 for 100km</v>
      </c>
    </row>
    <row r="267" spans="1:7">
      <c r="A267" s="4">
        <v>265</v>
      </c>
      <c r="B267" s="5" t="s">
        <v>20294</v>
      </c>
      <c r="C267" s="30">
        <v>0.14623842592592592</v>
      </c>
      <c r="D267" s="54">
        <f t="shared" si="16"/>
        <v>0.50094517958412099</v>
      </c>
      <c r="E267" s="54">
        <f t="shared" si="17"/>
        <v>0.54141759180187876</v>
      </c>
      <c r="F267" s="4" t="str">
        <f t="shared" si="18"/>
        <v>Start group 4 for 50km</v>
      </c>
      <c r="G267" s="4" t="str">
        <f t="shared" si="19"/>
        <v>Start group 5 for 100km</v>
      </c>
    </row>
    <row r="268" spans="1:7">
      <c r="A268" s="4">
        <v>266</v>
      </c>
      <c r="B268" s="5" t="s">
        <v>20295</v>
      </c>
      <c r="C268" s="30">
        <v>0.14673611111111109</v>
      </c>
      <c r="D268" s="54">
        <f t="shared" si="16"/>
        <v>0.50283553875236298</v>
      </c>
      <c r="E268" s="54">
        <f t="shared" si="17"/>
        <v>0.54666341344394287</v>
      </c>
      <c r="F268" s="4" t="str">
        <f t="shared" si="18"/>
        <v>Start group 4 for 50km</v>
      </c>
      <c r="G268" s="4" t="str">
        <f t="shared" si="19"/>
        <v>Start group 5 for 100km</v>
      </c>
    </row>
    <row r="269" spans="1:7">
      <c r="A269" s="4">
        <v>267</v>
      </c>
      <c r="B269" s="5" t="s">
        <v>20296</v>
      </c>
      <c r="C269" s="30">
        <v>0.14701388888888889</v>
      </c>
      <c r="D269" s="54">
        <f t="shared" si="16"/>
        <v>0.50472589792060496</v>
      </c>
      <c r="E269" s="54">
        <f t="shared" si="17"/>
        <v>0.54959131389532734</v>
      </c>
      <c r="F269" s="4" t="str">
        <f t="shared" si="18"/>
        <v>Start group 4 for 50km</v>
      </c>
      <c r="G269" s="4" t="str">
        <f t="shared" si="19"/>
        <v>Start group 5 for 100km</v>
      </c>
    </row>
    <row r="270" spans="1:7">
      <c r="A270" s="4">
        <v>268</v>
      </c>
      <c r="B270" s="5" t="s">
        <v>14149</v>
      </c>
      <c r="C270" s="30">
        <v>0.14711805555555554</v>
      </c>
      <c r="D270" s="54">
        <f t="shared" si="16"/>
        <v>0.50661625708884683</v>
      </c>
      <c r="E270" s="54">
        <f t="shared" si="17"/>
        <v>0.55068927656459665</v>
      </c>
      <c r="F270" s="4" t="str">
        <f t="shared" si="18"/>
        <v>Start group 4 for 50km</v>
      </c>
      <c r="G270" s="4" t="str">
        <f t="shared" si="19"/>
        <v>Start group 5 for 100km</v>
      </c>
    </row>
    <row r="271" spans="1:7">
      <c r="A271" s="4">
        <v>269</v>
      </c>
      <c r="B271" s="5" t="s">
        <v>20297</v>
      </c>
      <c r="C271" s="30">
        <v>0.14781249999999999</v>
      </c>
      <c r="D271" s="54">
        <f t="shared" si="16"/>
        <v>0.50850661625708882</v>
      </c>
      <c r="E271" s="54">
        <f t="shared" si="17"/>
        <v>0.55800902769305827</v>
      </c>
      <c r="F271" s="4" t="str">
        <f t="shared" si="18"/>
        <v>Start group 4 for 50km</v>
      </c>
      <c r="G271" s="4" t="str">
        <f t="shared" si="19"/>
        <v>Start group 5 for 100km</v>
      </c>
    </row>
    <row r="272" spans="1:7">
      <c r="A272" s="4">
        <v>270</v>
      </c>
      <c r="B272" s="5" t="s">
        <v>14198</v>
      </c>
      <c r="C272" s="30">
        <v>0.14784722222222221</v>
      </c>
      <c r="D272" s="54">
        <f t="shared" si="16"/>
        <v>0.5103969754253308</v>
      </c>
      <c r="E272" s="54">
        <f t="shared" si="17"/>
        <v>0.55837501524948152</v>
      </c>
      <c r="F272" s="4" t="str">
        <f t="shared" si="18"/>
        <v>Start group 4 for 50km</v>
      </c>
      <c r="G272" s="4" t="str">
        <f t="shared" si="19"/>
        <v>Start group 5 for 100km</v>
      </c>
    </row>
    <row r="273" spans="1:7">
      <c r="A273" s="4">
        <v>271</v>
      </c>
      <c r="B273" s="5" t="s">
        <v>20298</v>
      </c>
      <c r="C273" s="30">
        <v>0.14791666666666667</v>
      </c>
      <c r="D273" s="54">
        <f t="shared" si="16"/>
        <v>0.51228733459357279</v>
      </c>
      <c r="E273" s="54">
        <f t="shared" si="17"/>
        <v>0.55910699036232758</v>
      </c>
      <c r="F273" s="4" t="str">
        <f t="shared" si="18"/>
        <v>Start group 4 for 50km</v>
      </c>
      <c r="G273" s="4" t="str">
        <f t="shared" si="19"/>
        <v>Start group 5 for 100km</v>
      </c>
    </row>
    <row r="274" spans="1:7">
      <c r="A274" s="4">
        <v>272</v>
      </c>
      <c r="B274" s="5" t="s">
        <v>20299</v>
      </c>
      <c r="C274" s="30">
        <v>0.14806712962962962</v>
      </c>
      <c r="D274" s="54">
        <f t="shared" si="16"/>
        <v>0.51417769376181477</v>
      </c>
      <c r="E274" s="54">
        <f t="shared" si="17"/>
        <v>0.56069293644016094</v>
      </c>
      <c r="F274" s="4" t="str">
        <f t="shared" si="18"/>
        <v>Start group 4 for 50km</v>
      </c>
      <c r="G274" s="4" t="str">
        <f t="shared" si="19"/>
        <v>Start group 5 for 100km</v>
      </c>
    </row>
    <row r="275" spans="1:7">
      <c r="A275" s="4">
        <v>273</v>
      </c>
      <c r="B275" s="5" t="s">
        <v>20300</v>
      </c>
      <c r="C275" s="30">
        <v>0.1481712962962963</v>
      </c>
      <c r="D275" s="54">
        <f t="shared" si="16"/>
        <v>0.51606805293005675</v>
      </c>
      <c r="E275" s="54">
        <f t="shared" si="17"/>
        <v>0.56179089910943025</v>
      </c>
      <c r="F275" s="4" t="str">
        <f t="shared" si="18"/>
        <v>Start group 4 for 50km</v>
      </c>
      <c r="G275" s="4" t="str">
        <f t="shared" si="19"/>
        <v>Start group 5 for 100km</v>
      </c>
    </row>
    <row r="276" spans="1:7">
      <c r="A276" s="4">
        <v>274</v>
      </c>
      <c r="B276" s="5" t="s">
        <v>14266</v>
      </c>
      <c r="C276" s="30">
        <v>0.1484375</v>
      </c>
      <c r="D276" s="54">
        <f t="shared" si="16"/>
        <v>0.51795841209829863</v>
      </c>
      <c r="E276" s="54">
        <f t="shared" si="17"/>
        <v>0.56459680370867382</v>
      </c>
      <c r="F276" s="4" t="str">
        <f t="shared" si="18"/>
        <v>Start group 4 for 50km</v>
      </c>
      <c r="G276" s="4" t="str">
        <f t="shared" si="19"/>
        <v>Start group 5 for 100km</v>
      </c>
    </row>
    <row r="277" spans="1:7">
      <c r="A277" s="4">
        <v>275</v>
      </c>
      <c r="B277" s="5" t="s">
        <v>20301</v>
      </c>
      <c r="C277" s="30">
        <v>0.14873842592592593</v>
      </c>
      <c r="D277" s="54">
        <f t="shared" si="16"/>
        <v>0.51984877126654061</v>
      </c>
      <c r="E277" s="54">
        <f t="shared" si="17"/>
        <v>0.56776869586434053</v>
      </c>
      <c r="F277" s="4" t="str">
        <f t="shared" si="18"/>
        <v>Start group 4 for 50km</v>
      </c>
      <c r="G277" s="4" t="str">
        <f t="shared" si="19"/>
        <v>Start group 5 for 100km</v>
      </c>
    </row>
    <row r="278" spans="1:7">
      <c r="A278" s="4">
        <v>276</v>
      </c>
      <c r="B278" s="5" t="s">
        <v>14216</v>
      </c>
      <c r="C278" s="30">
        <v>0.14876157407407406</v>
      </c>
      <c r="D278" s="54">
        <f t="shared" si="16"/>
        <v>0.52173913043478259</v>
      </c>
      <c r="E278" s="54">
        <f t="shared" si="17"/>
        <v>0.56801268756862255</v>
      </c>
      <c r="F278" s="4" t="str">
        <f t="shared" si="18"/>
        <v>Start group 4 for 50km</v>
      </c>
      <c r="G278" s="4" t="str">
        <f t="shared" si="19"/>
        <v>Start group 5 for 100km</v>
      </c>
    </row>
    <row r="279" spans="1:7">
      <c r="A279" s="4">
        <v>277</v>
      </c>
      <c r="B279" s="5" t="s">
        <v>20302</v>
      </c>
      <c r="C279" s="30">
        <v>0.14932870370370369</v>
      </c>
      <c r="D279" s="54">
        <f t="shared" si="16"/>
        <v>0.52362948960302458</v>
      </c>
      <c r="E279" s="54">
        <f t="shared" si="17"/>
        <v>0.57399048432353295</v>
      </c>
      <c r="F279" s="4" t="str">
        <f t="shared" si="18"/>
        <v>Start group 4 for 50km</v>
      </c>
      <c r="G279" s="4" t="str">
        <f t="shared" si="19"/>
        <v>Start group 5 for 100km</v>
      </c>
    </row>
    <row r="280" spans="1:7">
      <c r="A280" s="4">
        <v>278</v>
      </c>
      <c r="B280" s="5" t="s">
        <v>20303</v>
      </c>
      <c r="C280" s="30">
        <v>0.14935185185185185</v>
      </c>
      <c r="D280" s="54">
        <f t="shared" si="16"/>
        <v>0.52551984877126656</v>
      </c>
      <c r="E280" s="54">
        <f t="shared" si="17"/>
        <v>0.57423447602781497</v>
      </c>
      <c r="F280" s="4" t="str">
        <f t="shared" si="18"/>
        <v>Start group 4 for 50km</v>
      </c>
      <c r="G280" s="4" t="str">
        <f t="shared" si="19"/>
        <v>Start group 5 for 100km</v>
      </c>
    </row>
    <row r="281" spans="1:7">
      <c r="A281" s="4">
        <v>279</v>
      </c>
      <c r="B281" s="5" t="s">
        <v>13951</v>
      </c>
      <c r="C281" s="30">
        <v>0.14943287037037037</v>
      </c>
      <c r="D281" s="54">
        <f t="shared" si="16"/>
        <v>0.52741020793950855</v>
      </c>
      <c r="E281" s="54">
        <f t="shared" si="17"/>
        <v>0.57508844699280215</v>
      </c>
      <c r="F281" s="4" t="str">
        <f t="shared" si="18"/>
        <v>Start group 4 for 50km</v>
      </c>
      <c r="G281" s="4" t="str">
        <f t="shared" si="19"/>
        <v>Start group 5 for 100km</v>
      </c>
    </row>
    <row r="282" spans="1:7">
      <c r="A282" s="4">
        <v>280</v>
      </c>
      <c r="B282" s="5" t="s">
        <v>20304</v>
      </c>
      <c r="C282" s="30">
        <v>0.14945601851851853</v>
      </c>
      <c r="D282" s="54">
        <f t="shared" si="16"/>
        <v>0.52930056710775042</v>
      </c>
      <c r="E282" s="54">
        <f t="shared" si="17"/>
        <v>0.57533243869708428</v>
      </c>
      <c r="F282" s="4" t="str">
        <f t="shared" si="18"/>
        <v>Start group 4 for 50km</v>
      </c>
      <c r="G282" s="4" t="str">
        <f t="shared" si="19"/>
        <v>Start group 5 for 100km</v>
      </c>
    </row>
    <row r="283" spans="1:7">
      <c r="A283" s="4">
        <v>281</v>
      </c>
      <c r="B283" s="5" t="s">
        <v>20305</v>
      </c>
      <c r="C283" s="30">
        <v>0.14947916666666666</v>
      </c>
      <c r="D283" s="54">
        <f t="shared" si="16"/>
        <v>0.5311909262759924</v>
      </c>
      <c r="E283" s="54">
        <f t="shared" si="17"/>
        <v>0.5755764304013663</v>
      </c>
      <c r="F283" s="4" t="str">
        <f t="shared" si="18"/>
        <v>Start group 4 for 50km</v>
      </c>
      <c r="G283" s="4" t="str">
        <f t="shared" si="19"/>
        <v>Start group 5 for 100km</v>
      </c>
    </row>
    <row r="284" spans="1:7">
      <c r="A284" s="4">
        <v>282</v>
      </c>
      <c r="B284" s="5" t="s">
        <v>20306</v>
      </c>
      <c r="C284" s="30">
        <v>0.14954861111111112</v>
      </c>
      <c r="D284" s="54">
        <f t="shared" si="16"/>
        <v>0.53308128544423439</v>
      </c>
      <c r="E284" s="54">
        <f t="shared" si="17"/>
        <v>0.57630840551421236</v>
      </c>
      <c r="F284" s="4" t="str">
        <f t="shared" si="18"/>
        <v>Start group 4 for 50km</v>
      </c>
      <c r="G284" s="4" t="str">
        <f t="shared" si="19"/>
        <v>Start group 5 for 100km</v>
      </c>
    </row>
    <row r="285" spans="1:7">
      <c r="A285" s="4">
        <v>283</v>
      </c>
      <c r="B285" s="5" t="s">
        <v>20307</v>
      </c>
      <c r="C285" s="30">
        <v>0.14978009259259259</v>
      </c>
      <c r="D285" s="54">
        <f t="shared" si="16"/>
        <v>0.53497164461247637</v>
      </c>
      <c r="E285" s="54">
        <f t="shared" si="17"/>
        <v>0.57874832255703301</v>
      </c>
      <c r="F285" s="4" t="str">
        <f t="shared" si="18"/>
        <v>Start group 4 for 50km</v>
      </c>
      <c r="G285" s="4" t="str">
        <f t="shared" si="19"/>
        <v>Start group 5 for 100km</v>
      </c>
    </row>
    <row r="286" spans="1:7">
      <c r="A286" s="4">
        <v>284</v>
      </c>
      <c r="B286" s="5" t="s">
        <v>20308</v>
      </c>
      <c r="C286" s="30">
        <v>0.14981481481481482</v>
      </c>
      <c r="D286" s="54">
        <f t="shared" si="16"/>
        <v>0.53686200378071836</v>
      </c>
      <c r="E286" s="54">
        <f t="shared" si="17"/>
        <v>0.57911431011345593</v>
      </c>
      <c r="F286" s="4" t="str">
        <f t="shared" si="18"/>
        <v>Start group 4 for 50km</v>
      </c>
      <c r="G286" s="4" t="str">
        <f t="shared" si="19"/>
        <v>Start group 5 for 100km</v>
      </c>
    </row>
    <row r="287" spans="1:7">
      <c r="A287" s="4">
        <v>285</v>
      </c>
      <c r="B287" s="5" t="s">
        <v>14308</v>
      </c>
      <c r="C287" s="30">
        <v>0.14989583333333334</v>
      </c>
      <c r="D287" s="54">
        <f t="shared" si="16"/>
        <v>0.53875236294896034</v>
      </c>
      <c r="E287" s="54">
        <f t="shared" si="17"/>
        <v>0.57996828107844323</v>
      </c>
      <c r="F287" s="4" t="str">
        <f t="shared" si="18"/>
        <v>Start group 4 for 50km</v>
      </c>
      <c r="G287" s="4" t="str">
        <f t="shared" si="19"/>
        <v>Start group 5 for 100km</v>
      </c>
    </row>
    <row r="288" spans="1:7">
      <c r="A288" s="4">
        <v>286</v>
      </c>
      <c r="B288" s="5" t="s">
        <v>20309</v>
      </c>
      <c r="C288" s="30">
        <v>0.14997685185185186</v>
      </c>
      <c r="D288" s="54">
        <f t="shared" si="16"/>
        <v>0.54064272211720232</v>
      </c>
      <c r="E288" s="54">
        <f t="shared" si="17"/>
        <v>0.58082225204343041</v>
      </c>
      <c r="F288" s="4" t="str">
        <f t="shared" si="18"/>
        <v>Start group 4 for 50km</v>
      </c>
      <c r="G288" s="4" t="str">
        <f t="shared" si="19"/>
        <v>Start group 5 for 100km</v>
      </c>
    </row>
    <row r="289" spans="1:7">
      <c r="A289" s="4">
        <v>287</v>
      </c>
      <c r="B289" s="5" t="s">
        <v>20310</v>
      </c>
      <c r="C289" s="30">
        <v>0.15</v>
      </c>
      <c r="D289" s="54">
        <f t="shared" si="16"/>
        <v>0.5425330812854442</v>
      </c>
      <c r="E289" s="54">
        <f t="shared" si="17"/>
        <v>0.58106624374771254</v>
      </c>
      <c r="F289" s="4" t="str">
        <f t="shared" si="18"/>
        <v>Start group 4 for 50km</v>
      </c>
      <c r="G289" s="4" t="str">
        <f t="shared" si="19"/>
        <v>Start group 5 for 100km</v>
      </c>
    </row>
    <row r="290" spans="1:7">
      <c r="A290" s="4">
        <v>288</v>
      </c>
      <c r="B290" s="5" t="s">
        <v>20311</v>
      </c>
      <c r="C290" s="30">
        <v>0.15030092592592592</v>
      </c>
      <c r="D290" s="54">
        <f t="shared" si="16"/>
        <v>0.54442344045368618</v>
      </c>
      <c r="E290" s="54">
        <f t="shared" si="17"/>
        <v>0.58423813590337925</v>
      </c>
      <c r="F290" s="4" t="str">
        <f t="shared" si="18"/>
        <v>Start group 4 for 50km</v>
      </c>
      <c r="G290" s="4" t="str">
        <f t="shared" si="19"/>
        <v>Start group 5 for 100km</v>
      </c>
    </row>
    <row r="291" spans="1:7">
      <c r="A291" s="4">
        <v>289</v>
      </c>
      <c r="B291" s="5" t="s">
        <v>14063</v>
      </c>
      <c r="C291" s="30">
        <v>0.15034722222222222</v>
      </c>
      <c r="D291" s="54">
        <f t="shared" si="16"/>
        <v>0.54631379962192816</v>
      </c>
      <c r="E291" s="54">
        <f t="shared" si="17"/>
        <v>0.58472611931194329</v>
      </c>
      <c r="F291" s="4" t="str">
        <f t="shared" si="18"/>
        <v>Start group 4 for 50km</v>
      </c>
      <c r="G291" s="4" t="str">
        <f t="shared" si="19"/>
        <v>Start group 5 for 100km</v>
      </c>
    </row>
    <row r="292" spans="1:7">
      <c r="A292" s="4">
        <v>290</v>
      </c>
      <c r="B292" s="5" t="s">
        <v>14279</v>
      </c>
      <c r="C292" s="30">
        <v>0.15068287037037037</v>
      </c>
      <c r="D292" s="54">
        <f t="shared" si="16"/>
        <v>0.54820415879017015</v>
      </c>
      <c r="E292" s="54">
        <f t="shared" si="17"/>
        <v>0.58826399902403304</v>
      </c>
      <c r="F292" s="4" t="str">
        <f t="shared" si="18"/>
        <v>Start group 4 for 50km</v>
      </c>
      <c r="G292" s="4" t="str">
        <f t="shared" si="19"/>
        <v>Start group 5 for 100km</v>
      </c>
    </row>
    <row r="293" spans="1:7">
      <c r="A293" s="4">
        <v>291</v>
      </c>
      <c r="B293" s="5" t="s">
        <v>20312</v>
      </c>
      <c r="C293" s="30">
        <v>0.15082175925925925</v>
      </c>
      <c r="D293" s="54">
        <f t="shared" si="16"/>
        <v>0.55009451795841213</v>
      </c>
      <c r="E293" s="54">
        <f t="shared" si="17"/>
        <v>0.58972794924972549</v>
      </c>
      <c r="F293" s="4" t="str">
        <f t="shared" si="18"/>
        <v>Start group 4 for 50km</v>
      </c>
      <c r="G293" s="4" t="str">
        <f t="shared" si="19"/>
        <v>Start group 5 for 100km</v>
      </c>
    </row>
    <row r="294" spans="1:7">
      <c r="A294" s="4">
        <v>292</v>
      </c>
      <c r="B294" s="5" t="s">
        <v>20313</v>
      </c>
      <c r="C294" s="30">
        <v>0.15089120370370371</v>
      </c>
      <c r="D294" s="54">
        <f t="shared" si="16"/>
        <v>0.55198487712665412</v>
      </c>
      <c r="E294" s="54">
        <f t="shared" si="17"/>
        <v>0.59045992436257155</v>
      </c>
      <c r="F294" s="4" t="str">
        <f t="shared" si="18"/>
        <v>Start group 4 for 50km</v>
      </c>
      <c r="G294" s="4" t="str">
        <f t="shared" si="19"/>
        <v>Start group 5 for 100km</v>
      </c>
    </row>
    <row r="295" spans="1:7">
      <c r="A295" s="4">
        <v>293</v>
      </c>
      <c r="B295" s="5" t="s">
        <v>20314</v>
      </c>
      <c r="C295" s="30">
        <v>0.1509722222222222</v>
      </c>
      <c r="D295" s="54">
        <f t="shared" si="16"/>
        <v>0.55387523629489599</v>
      </c>
      <c r="E295" s="54">
        <f t="shared" si="17"/>
        <v>0.59131389532755885</v>
      </c>
      <c r="F295" s="4" t="str">
        <f t="shared" si="18"/>
        <v>Start group 4 for 50km</v>
      </c>
      <c r="G295" s="4" t="str">
        <f t="shared" si="19"/>
        <v>Start group 5 for 100km</v>
      </c>
    </row>
    <row r="296" spans="1:7">
      <c r="A296" s="4">
        <v>294</v>
      </c>
      <c r="B296" s="5" t="s">
        <v>20315</v>
      </c>
      <c r="C296" s="30">
        <v>0.15100694444444443</v>
      </c>
      <c r="D296" s="54">
        <f t="shared" si="16"/>
        <v>0.55576559546313797</v>
      </c>
      <c r="E296" s="54">
        <f t="shared" si="17"/>
        <v>0.59167988288398177</v>
      </c>
      <c r="F296" s="4" t="str">
        <f t="shared" si="18"/>
        <v>Start group 4 for 50km</v>
      </c>
      <c r="G296" s="4" t="str">
        <f t="shared" si="19"/>
        <v>Start group 5 for 100km</v>
      </c>
    </row>
    <row r="297" spans="1:7">
      <c r="A297" s="4">
        <v>295</v>
      </c>
      <c r="B297" s="5" t="s">
        <v>14528</v>
      </c>
      <c r="C297" s="30">
        <v>0.15108796296296298</v>
      </c>
      <c r="D297" s="54">
        <f t="shared" si="16"/>
        <v>0.55765595463137996</v>
      </c>
      <c r="E297" s="54">
        <f t="shared" si="17"/>
        <v>0.59253385384896906</v>
      </c>
      <c r="F297" s="4" t="str">
        <f t="shared" si="18"/>
        <v>Start group 4 for 50km</v>
      </c>
      <c r="G297" s="4" t="str">
        <f t="shared" si="19"/>
        <v>Start group 5 for 100km</v>
      </c>
    </row>
    <row r="298" spans="1:7">
      <c r="A298" s="4">
        <v>296</v>
      </c>
      <c r="B298" s="5" t="s">
        <v>14533</v>
      </c>
      <c r="C298" s="30">
        <v>0.15123842592592593</v>
      </c>
      <c r="D298" s="54">
        <f t="shared" si="16"/>
        <v>0.55954631379962194</v>
      </c>
      <c r="E298" s="54">
        <f t="shared" si="17"/>
        <v>0.59411979992680242</v>
      </c>
      <c r="F298" s="4" t="str">
        <f t="shared" si="18"/>
        <v>Start group 4 for 50km</v>
      </c>
      <c r="G298" s="4" t="str">
        <f t="shared" si="19"/>
        <v>Start group 5 for 100km</v>
      </c>
    </row>
    <row r="299" spans="1:7">
      <c r="A299" s="4">
        <v>297</v>
      </c>
      <c r="B299" s="5" t="s">
        <v>20316</v>
      </c>
      <c r="C299" s="30">
        <v>0.15125</v>
      </c>
      <c r="D299" s="54">
        <f t="shared" si="16"/>
        <v>0.56143667296786393</v>
      </c>
      <c r="E299" s="54">
        <f t="shared" si="17"/>
        <v>0.59424179577894354</v>
      </c>
      <c r="F299" s="4" t="str">
        <f t="shared" si="18"/>
        <v>Start group 4 for 50km</v>
      </c>
      <c r="G299" s="4" t="str">
        <f t="shared" si="19"/>
        <v>Start group 5 for 100km</v>
      </c>
    </row>
    <row r="300" spans="1:7">
      <c r="A300" s="4">
        <v>298</v>
      </c>
      <c r="B300" s="5" t="s">
        <v>14292</v>
      </c>
      <c r="C300" s="30">
        <v>0.15128472222222222</v>
      </c>
      <c r="D300" s="54">
        <f t="shared" si="16"/>
        <v>0.56332703213610591</v>
      </c>
      <c r="E300" s="54">
        <f t="shared" si="17"/>
        <v>0.59460778333536646</v>
      </c>
      <c r="F300" s="4" t="str">
        <f t="shared" si="18"/>
        <v>Start group 4 for 50km</v>
      </c>
      <c r="G300" s="4" t="str">
        <f t="shared" si="19"/>
        <v>Start group 5 for 100km</v>
      </c>
    </row>
    <row r="301" spans="1:7">
      <c r="A301" s="4">
        <v>299</v>
      </c>
      <c r="B301" s="5" t="s">
        <v>20317</v>
      </c>
      <c r="C301" s="30">
        <v>0.15129629629629629</v>
      </c>
      <c r="D301" s="54">
        <f t="shared" si="16"/>
        <v>0.56521739130434778</v>
      </c>
      <c r="E301" s="54">
        <f t="shared" si="17"/>
        <v>0.59472977918750758</v>
      </c>
      <c r="F301" s="4" t="str">
        <f t="shared" si="18"/>
        <v>Start group 4 for 50km</v>
      </c>
      <c r="G301" s="4" t="str">
        <f t="shared" si="19"/>
        <v>Start group 5 for 100km</v>
      </c>
    </row>
    <row r="302" spans="1:7">
      <c r="A302" s="4">
        <v>300</v>
      </c>
      <c r="B302" s="5" t="s">
        <v>20318</v>
      </c>
      <c r="C302" s="30">
        <v>0.15164351851851851</v>
      </c>
      <c r="D302" s="54">
        <f t="shared" si="16"/>
        <v>0.56710775047258977</v>
      </c>
      <c r="E302" s="54">
        <f t="shared" si="17"/>
        <v>0.59838965475173844</v>
      </c>
      <c r="F302" s="4" t="str">
        <f t="shared" si="18"/>
        <v>Start group 4 for 50km</v>
      </c>
      <c r="G302" s="4" t="str">
        <f t="shared" si="19"/>
        <v>Start group 5 for 100km</v>
      </c>
    </row>
    <row r="303" spans="1:7">
      <c r="A303" s="4">
        <v>301</v>
      </c>
      <c r="B303" s="5" t="s">
        <v>20319</v>
      </c>
      <c r="C303" s="30">
        <v>0.15170138888888887</v>
      </c>
      <c r="D303" s="54">
        <f t="shared" si="16"/>
        <v>0.56899810964083175</v>
      </c>
      <c r="E303" s="54">
        <f t="shared" si="17"/>
        <v>0.59899963401244338</v>
      </c>
      <c r="F303" s="4" t="str">
        <f t="shared" si="18"/>
        <v>Start group 4 for 50km</v>
      </c>
      <c r="G303" s="4" t="str">
        <f t="shared" si="19"/>
        <v>Start group 5 for 100km</v>
      </c>
    </row>
    <row r="304" spans="1:7">
      <c r="A304" s="4">
        <v>302</v>
      </c>
      <c r="B304" s="5" t="s">
        <v>20320</v>
      </c>
      <c r="C304" s="30">
        <v>0.15185185185185185</v>
      </c>
      <c r="D304" s="54">
        <f t="shared" si="16"/>
        <v>0.57088846880907373</v>
      </c>
      <c r="E304" s="54">
        <f t="shared" si="17"/>
        <v>0.60058558009027674</v>
      </c>
      <c r="F304" s="4" t="str">
        <f t="shared" si="18"/>
        <v>Start group 4 for 50km</v>
      </c>
      <c r="G304" s="4" t="str">
        <f t="shared" si="19"/>
        <v>Start group 5 for 100km</v>
      </c>
    </row>
    <row r="305" spans="1:7">
      <c r="A305" s="4">
        <v>303</v>
      </c>
      <c r="B305" s="5" t="s">
        <v>20321</v>
      </c>
      <c r="C305" s="30">
        <v>0.15192129629629628</v>
      </c>
      <c r="D305" s="54">
        <f t="shared" si="16"/>
        <v>0.57277882797731572</v>
      </c>
      <c r="E305" s="54">
        <f t="shared" si="17"/>
        <v>0.60131755520312313</v>
      </c>
      <c r="F305" s="4" t="str">
        <f t="shared" si="18"/>
        <v>Start group 4 for 50km</v>
      </c>
      <c r="G305" s="4" t="str">
        <f t="shared" si="19"/>
        <v>Start group 5 for 100km</v>
      </c>
    </row>
    <row r="306" spans="1:7">
      <c r="A306" s="4">
        <v>304</v>
      </c>
      <c r="B306" s="5" t="s">
        <v>20322</v>
      </c>
      <c r="C306" s="30">
        <v>0.15208333333333332</v>
      </c>
      <c r="D306" s="54">
        <f t="shared" si="16"/>
        <v>0.5746691871455577</v>
      </c>
      <c r="E306" s="54">
        <f t="shared" si="17"/>
        <v>0.60302549713309739</v>
      </c>
      <c r="F306" s="4" t="str">
        <f t="shared" si="18"/>
        <v>Start group 4 for 50km</v>
      </c>
      <c r="G306" s="4" t="str">
        <f t="shared" si="19"/>
        <v>Start group 5 for 100km</v>
      </c>
    </row>
    <row r="307" spans="1:7">
      <c r="A307" s="4">
        <v>305</v>
      </c>
      <c r="B307" s="5" t="s">
        <v>14219</v>
      </c>
      <c r="C307" s="30">
        <v>0.15209490740740741</v>
      </c>
      <c r="D307" s="54">
        <f t="shared" si="16"/>
        <v>0.57655954631379958</v>
      </c>
      <c r="E307" s="54">
        <f t="shared" si="17"/>
        <v>0.60314749298523851</v>
      </c>
      <c r="F307" s="4" t="str">
        <f t="shared" si="18"/>
        <v>Start group 4 for 50km</v>
      </c>
      <c r="G307" s="4" t="str">
        <f t="shared" si="19"/>
        <v>Start group 5 for 100km</v>
      </c>
    </row>
    <row r="308" spans="1:7">
      <c r="A308" s="4">
        <v>306</v>
      </c>
      <c r="B308" s="5" t="s">
        <v>20323</v>
      </c>
      <c r="C308" s="30">
        <v>0.15216435185185184</v>
      </c>
      <c r="D308" s="54">
        <f t="shared" si="16"/>
        <v>0.57844990548204156</v>
      </c>
      <c r="E308" s="54">
        <f t="shared" si="17"/>
        <v>0.60387946809808468</v>
      </c>
      <c r="F308" s="4" t="str">
        <f t="shared" si="18"/>
        <v>Start group 4 for 50km</v>
      </c>
      <c r="G308" s="4" t="str">
        <f t="shared" si="19"/>
        <v>Start group 5 for 100km</v>
      </c>
    </row>
    <row r="309" spans="1:7">
      <c r="A309" s="4">
        <v>307</v>
      </c>
      <c r="B309" s="5" t="s">
        <v>14320</v>
      </c>
      <c r="C309" s="30">
        <v>0.15229166666666666</v>
      </c>
      <c r="D309" s="54">
        <f t="shared" si="16"/>
        <v>0.58034026465028354</v>
      </c>
      <c r="E309" s="54">
        <f t="shared" si="17"/>
        <v>0.60522142247163591</v>
      </c>
      <c r="F309" s="4" t="str">
        <f t="shared" si="18"/>
        <v>Start group 4 for 50km</v>
      </c>
      <c r="G309" s="4" t="str">
        <f t="shared" si="19"/>
        <v>Start group 5 for 100km</v>
      </c>
    </row>
    <row r="310" spans="1:7">
      <c r="A310" s="4">
        <v>308</v>
      </c>
      <c r="B310" s="5" t="s">
        <v>14321</v>
      </c>
      <c r="C310" s="30">
        <v>0.15244212962962964</v>
      </c>
      <c r="D310" s="54">
        <f t="shared" si="16"/>
        <v>0.58223062381852553</v>
      </c>
      <c r="E310" s="54">
        <f t="shared" si="17"/>
        <v>0.60680736854946937</v>
      </c>
      <c r="F310" s="4" t="str">
        <f t="shared" si="18"/>
        <v>Start group 4 for 50km</v>
      </c>
      <c r="G310" s="4" t="str">
        <f t="shared" si="19"/>
        <v>Start group 5 for 100km</v>
      </c>
    </row>
    <row r="311" spans="1:7">
      <c r="A311" s="4">
        <v>309</v>
      </c>
      <c r="B311" s="5" t="s">
        <v>20324</v>
      </c>
      <c r="C311" s="30">
        <v>0.15251157407407409</v>
      </c>
      <c r="D311" s="54">
        <f t="shared" si="16"/>
        <v>0.58412098298676751</v>
      </c>
      <c r="E311" s="54">
        <f t="shared" si="17"/>
        <v>0.60753934366231543</v>
      </c>
      <c r="F311" s="4" t="str">
        <f t="shared" si="18"/>
        <v>Start group 4 for 50km</v>
      </c>
      <c r="G311" s="4" t="str">
        <f t="shared" si="19"/>
        <v>Start group 5 for 100km</v>
      </c>
    </row>
    <row r="312" spans="1:7">
      <c r="A312" s="4">
        <v>310</v>
      </c>
      <c r="B312" s="5" t="s">
        <v>14204</v>
      </c>
      <c r="C312" s="30">
        <v>0.15266203703703704</v>
      </c>
      <c r="D312" s="54">
        <f t="shared" si="16"/>
        <v>0.5860113421550095</v>
      </c>
      <c r="E312" s="54">
        <f t="shared" si="17"/>
        <v>0.60912528974014879</v>
      </c>
      <c r="F312" s="4" t="str">
        <f t="shared" si="18"/>
        <v>Start group 4 for 50km</v>
      </c>
      <c r="G312" s="4" t="str">
        <f t="shared" si="19"/>
        <v>Start group 5 for 100km</v>
      </c>
    </row>
    <row r="313" spans="1:7">
      <c r="A313" s="4">
        <v>311</v>
      </c>
      <c r="B313" s="5" t="s">
        <v>14310</v>
      </c>
      <c r="C313" s="30">
        <v>0.1529513888888889</v>
      </c>
      <c r="D313" s="54">
        <f t="shared" si="16"/>
        <v>0.58790170132325137</v>
      </c>
      <c r="E313" s="54">
        <f t="shared" si="17"/>
        <v>0.61217518604367438</v>
      </c>
      <c r="F313" s="4" t="str">
        <f t="shared" si="18"/>
        <v>Start group 4 for 50km</v>
      </c>
      <c r="G313" s="4" t="str">
        <f t="shared" si="19"/>
        <v>Start group 5 for 100km</v>
      </c>
    </row>
    <row r="314" spans="1:7">
      <c r="A314" s="4">
        <v>312</v>
      </c>
      <c r="B314" s="5" t="s">
        <v>20325</v>
      </c>
      <c r="C314" s="30">
        <v>0.15304398148148149</v>
      </c>
      <c r="D314" s="54">
        <f t="shared" si="16"/>
        <v>0.58979206049149335</v>
      </c>
      <c r="E314" s="54">
        <f t="shared" si="17"/>
        <v>0.61315115286080257</v>
      </c>
      <c r="F314" s="4" t="str">
        <f t="shared" si="18"/>
        <v>Start group 4 for 50km</v>
      </c>
      <c r="G314" s="4" t="str">
        <f t="shared" si="19"/>
        <v>Start group 5 for 100km</v>
      </c>
    </row>
    <row r="315" spans="1:7">
      <c r="A315" s="4">
        <v>313</v>
      </c>
      <c r="B315" s="5" t="s">
        <v>20326</v>
      </c>
      <c r="C315" s="30">
        <v>0.15304398148148149</v>
      </c>
      <c r="D315" s="54">
        <f t="shared" si="16"/>
        <v>0.59168241965973534</v>
      </c>
      <c r="E315" s="54">
        <f t="shared" si="17"/>
        <v>0.61315115286080257</v>
      </c>
      <c r="F315" s="4" t="str">
        <f t="shared" si="18"/>
        <v>Start group 4 for 50km</v>
      </c>
      <c r="G315" s="4" t="str">
        <f t="shared" si="19"/>
        <v>Start group 5 for 100km</v>
      </c>
    </row>
    <row r="316" spans="1:7">
      <c r="A316" s="4">
        <v>314</v>
      </c>
      <c r="B316" s="5" t="s">
        <v>20327</v>
      </c>
      <c r="C316" s="30">
        <v>0.15307870370370372</v>
      </c>
      <c r="D316" s="54">
        <f t="shared" si="16"/>
        <v>0.59357277882797732</v>
      </c>
      <c r="E316" s="54">
        <f t="shared" si="17"/>
        <v>0.61351714041722571</v>
      </c>
      <c r="F316" s="4" t="str">
        <f t="shared" si="18"/>
        <v>Start group 4 for 50km</v>
      </c>
      <c r="G316" s="4" t="str">
        <f t="shared" si="19"/>
        <v>Start group 5 for 100km</v>
      </c>
    </row>
    <row r="317" spans="1:7">
      <c r="A317" s="4">
        <v>315</v>
      </c>
      <c r="B317" s="5" t="s">
        <v>14234</v>
      </c>
      <c r="C317" s="30">
        <v>0.1532175925925926</v>
      </c>
      <c r="D317" s="54">
        <f t="shared" si="16"/>
        <v>0.5954631379962193</v>
      </c>
      <c r="E317" s="54">
        <f t="shared" si="17"/>
        <v>0.61498109064291795</v>
      </c>
      <c r="F317" s="4" t="str">
        <f t="shared" si="18"/>
        <v>Start group 4 for 50km</v>
      </c>
      <c r="G317" s="4" t="str">
        <f t="shared" si="19"/>
        <v>Start group 5 for 100km</v>
      </c>
    </row>
    <row r="318" spans="1:7">
      <c r="A318" s="4">
        <v>316</v>
      </c>
      <c r="B318" s="5" t="s">
        <v>20328</v>
      </c>
      <c r="C318" s="30">
        <v>0.15337962962962962</v>
      </c>
      <c r="D318" s="54">
        <f t="shared" si="16"/>
        <v>0.59735349716446129</v>
      </c>
      <c r="E318" s="54">
        <f t="shared" si="17"/>
        <v>0.61668903257289254</v>
      </c>
      <c r="F318" s="4" t="str">
        <f t="shared" si="18"/>
        <v>Start group 4 for 50km</v>
      </c>
      <c r="G318" s="4" t="str">
        <f t="shared" si="19"/>
        <v>Start group 5 for 100km</v>
      </c>
    </row>
    <row r="319" spans="1:7">
      <c r="A319" s="4">
        <v>317</v>
      </c>
      <c r="B319" s="5" t="s">
        <v>20329</v>
      </c>
      <c r="C319" s="30">
        <v>0.15339120370370371</v>
      </c>
      <c r="D319" s="54">
        <f t="shared" si="16"/>
        <v>0.59924385633270316</v>
      </c>
      <c r="E319" s="54">
        <f t="shared" si="17"/>
        <v>0.61681102842503344</v>
      </c>
      <c r="F319" s="4" t="str">
        <f t="shared" si="18"/>
        <v>Start group 4 for 50km</v>
      </c>
      <c r="G319" s="4" t="str">
        <f t="shared" si="19"/>
        <v>Start group 5 for 100km</v>
      </c>
    </row>
    <row r="320" spans="1:7">
      <c r="A320" s="4">
        <v>318</v>
      </c>
      <c r="B320" s="5" t="s">
        <v>14238</v>
      </c>
      <c r="C320" s="30">
        <v>0.15341435185185184</v>
      </c>
      <c r="D320" s="54">
        <f t="shared" si="16"/>
        <v>0.60113421550094515</v>
      </c>
      <c r="E320" s="54">
        <f t="shared" si="17"/>
        <v>0.61705502012931546</v>
      </c>
      <c r="F320" s="4" t="str">
        <f t="shared" si="18"/>
        <v>Start group 4 for 50km</v>
      </c>
      <c r="G320" s="4" t="str">
        <f t="shared" si="19"/>
        <v>Start group 5 for 100km</v>
      </c>
    </row>
    <row r="321" spans="1:7">
      <c r="A321" s="4">
        <v>319</v>
      </c>
      <c r="B321" s="5" t="s">
        <v>20330</v>
      </c>
      <c r="C321" s="30">
        <v>0.15346064814814817</v>
      </c>
      <c r="D321" s="54">
        <f t="shared" si="16"/>
        <v>0.60302457466918713</v>
      </c>
      <c r="E321" s="54">
        <f t="shared" si="17"/>
        <v>0.6175430035378795</v>
      </c>
      <c r="F321" s="4" t="str">
        <f t="shared" si="18"/>
        <v>Start group 4 for 50km</v>
      </c>
      <c r="G321" s="4" t="str">
        <f t="shared" si="19"/>
        <v>Start group 5 for 100km</v>
      </c>
    </row>
    <row r="322" spans="1:7">
      <c r="A322" s="4">
        <v>320</v>
      </c>
      <c r="B322" s="5" t="s">
        <v>20331</v>
      </c>
      <c r="C322" s="30">
        <v>0.15366898148148148</v>
      </c>
      <c r="D322" s="54">
        <f t="shared" si="16"/>
        <v>0.60491493383742911</v>
      </c>
      <c r="E322" s="54">
        <f t="shared" si="17"/>
        <v>0.61973892887641813</v>
      </c>
      <c r="F322" s="4" t="str">
        <f t="shared" si="18"/>
        <v>Start group 4 for 50km</v>
      </c>
      <c r="G322" s="4" t="str">
        <f t="shared" si="19"/>
        <v>Start group 5 for 100km</v>
      </c>
    </row>
    <row r="323" spans="1:7">
      <c r="A323" s="4">
        <v>321</v>
      </c>
      <c r="B323" s="5" t="s">
        <v>20332</v>
      </c>
      <c r="C323" s="30">
        <v>0.15408564814814815</v>
      </c>
      <c r="D323" s="54">
        <f t="shared" si="16"/>
        <v>0.6068052930056711</v>
      </c>
      <c r="E323" s="54">
        <f t="shared" si="17"/>
        <v>0.62413077955349505</v>
      </c>
      <c r="F323" s="4" t="str">
        <f t="shared" si="18"/>
        <v>Start group 5 for 50km</v>
      </c>
      <c r="G323" s="4" t="str">
        <f t="shared" si="19"/>
        <v>Start group 5 for 100km</v>
      </c>
    </row>
    <row r="324" spans="1:7">
      <c r="A324" s="4">
        <v>322</v>
      </c>
      <c r="B324" s="5" t="s">
        <v>20333</v>
      </c>
      <c r="C324" s="30">
        <v>0.15421296296296297</v>
      </c>
      <c r="D324" s="54">
        <f t="shared" ref="D324:D387" si="20">A324/529</f>
        <v>0.60869565217391308</v>
      </c>
      <c r="E324" s="54">
        <f t="shared" ref="E324:E387" si="21">((HOUR(C324)*60+MINUTE(C324)+SECOND(C324)/60)-(HOUR($C$3)*60+MINUTE($C$3)+SECOND($C$3)/60))/(HOUR($C$3)*60+MINUTE($C$3)+SECOND($C$3)/60)</f>
        <v>0.62547273392704639</v>
      </c>
      <c r="F324" s="4" t="str">
        <f t="shared" ref="F324:F387" si="22">"Start group "&amp;IF(E324&lt;=29%,1,IF(E324&lt;=39%,2,IF(E324&lt;=50%,3,IF(E324&lt;=62%,4,IF(E324&lt;=84%,5,6)))))&amp;" for 50km"</f>
        <v>Start group 5 for 50km</v>
      </c>
      <c r="G324" s="4" t="str">
        <f t="shared" ref="G324:G387" si="23">"Start group "&amp;IF(E324&lt;=20%,1,IF(E324&lt;=33%,2,IF(E324&lt;=43%,3,IF(E324&lt;=52%,4,IF(E324&lt;=69%,5,6)))))&amp;" for 100km"</f>
        <v>Start group 5 for 100km</v>
      </c>
    </row>
    <row r="325" spans="1:7">
      <c r="A325" s="4">
        <v>323</v>
      </c>
      <c r="B325" s="5" t="s">
        <v>14346</v>
      </c>
      <c r="C325" s="30">
        <v>0.15431712962962962</v>
      </c>
      <c r="D325" s="54">
        <f t="shared" si="20"/>
        <v>0.61058601134215496</v>
      </c>
      <c r="E325" s="54">
        <f t="shared" si="21"/>
        <v>0.6265706965963157</v>
      </c>
      <c r="F325" s="4" t="str">
        <f t="shared" si="22"/>
        <v>Start group 5 for 50km</v>
      </c>
      <c r="G325" s="4" t="str">
        <f t="shared" si="23"/>
        <v>Start group 5 for 100km</v>
      </c>
    </row>
    <row r="326" spans="1:7">
      <c r="A326" s="4">
        <v>324</v>
      </c>
      <c r="B326" s="5" t="s">
        <v>14388</v>
      </c>
      <c r="C326" s="30">
        <v>0.15432870370370369</v>
      </c>
      <c r="D326" s="54">
        <f t="shared" si="20"/>
        <v>0.61247637051039694</v>
      </c>
      <c r="E326" s="54">
        <f t="shared" si="21"/>
        <v>0.6266926924484566</v>
      </c>
      <c r="F326" s="4" t="str">
        <f t="shared" si="22"/>
        <v>Start group 5 for 50km</v>
      </c>
      <c r="G326" s="4" t="str">
        <f t="shared" si="23"/>
        <v>Start group 5 for 100km</v>
      </c>
    </row>
    <row r="327" spans="1:7">
      <c r="A327" s="4">
        <v>325</v>
      </c>
      <c r="B327" s="5" t="s">
        <v>20334</v>
      </c>
      <c r="C327" s="30">
        <v>0.15435185185185185</v>
      </c>
      <c r="D327" s="54">
        <f t="shared" si="20"/>
        <v>0.61436672967863892</v>
      </c>
      <c r="E327" s="54">
        <f t="shared" si="21"/>
        <v>0.62693668415273884</v>
      </c>
      <c r="F327" s="4" t="str">
        <f t="shared" si="22"/>
        <v>Start group 5 for 50km</v>
      </c>
      <c r="G327" s="4" t="str">
        <f t="shared" si="23"/>
        <v>Start group 5 for 100km</v>
      </c>
    </row>
    <row r="328" spans="1:7">
      <c r="A328" s="4">
        <v>326</v>
      </c>
      <c r="B328" s="5" t="s">
        <v>20335</v>
      </c>
      <c r="C328" s="30">
        <v>0.15442129629629631</v>
      </c>
      <c r="D328" s="54">
        <f t="shared" si="20"/>
        <v>0.61625708884688091</v>
      </c>
      <c r="E328" s="54">
        <f t="shared" si="21"/>
        <v>0.62766865926558491</v>
      </c>
      <c r="F328" s="4" t="str">
        <f t="shared" si="22"/>
        <v>Start group 5 for 50km</v>
      </c>
      <c r="G328" s="4" t="str">
        <f t="shared" si="23"/>
        <v>Start group 5 for 100km</v>
      </c>
    </row>
    <row r="329" spans="1:7">
      <c r="A329" s="4">
        <v>327</v>
      </c>
      <c r="B329" s="5" t="s">
        <v>14317</v>
      </c>
      <c r="C329" s="30">
        <v>0.15445601851851851</v>
      </c>
      <c r="D329" s="54">
        <f t="shared" si="20"/>
        <v>0.61814744801512289</v>
      </c>
      <c r="E329" s="54">
        <f t="shared" si="21"/>
        <v>0.62803464682200794</v>
      </c>
      <c r="F329" s="4" t="str">
        <f t="shared" si="22"/>
        <v>Start group 5 for 50km</v>
      </c>
      <c r="G329" s="4" t="str">
        <f t="shared" si="23"/>
        <v>Start group 5 for 100km</v>
      </c>
    </row>
    <row r="330" spans="1:7">
      <c r="A330" s="4">
        <v>328</v>
      </c>
      <c r="B330" s="5" t="s">
        <v>13839</v>
      </c>
      <c r="C330" s="30">
        <v>0.15486111111111112</v>
      </c>
      <c r="D330" s="54">
        <f t="shared" si="20"/>
        <v>0.62003780718336488</v>
      </c>
      <c r="E330" s="54">
        <f t="shared" si="21"/>
        <v>0.63230450164694396</v>
      </c>
      <c r="F330" s="4" t="str">
        <f t="shared" si="22"/>
        <v>Start group 5 for 50km</v>
      </c>
      <c r="G330" s="4" t="str">
        <f t="shared" si="23"/>
        <v>Start group 5 for 100km</v>
      </c>
    </row>
    <row r="331" spans="1:7">
      <c r="A331" s="4">
        <v>329</v>
      </c>
      <c r="B331" s="5" t="s">
        <v>14296</v>
      </c>
      <c r="C331" s="30">
        <v>0.15489583333333332</v>
      </c>
      <c r="D331" s="54">
        <f t="shared" si="20"/>
        <v>0.62192816635160686</v>
      </c>
      <c r="E331" s="54">
        <f t="shared" si="21"/>
        <v>0.6326704892033671</v>
      </c>
      <c r="F331" s="4" t="str">
        <f t="shared" si="22"/>
        <v>Start group 5 for 50km</v>
      </c>
      <c r="G331" s="4" t="str">
        <f t="shared" si="23"/>
        <v>Start group 5 for 100km</v>
      </c>
    </row>
    <row r="332" spans="1:7">
      <c r="A332" s="4">
        <v>330</v>
      </c>
      <c r="B332" s="5" t="s">
        <v>14430</v>
      </c>
      <c r="C332" s="30">
        <v>0.15515046296296295</v>
      </c>
      <c r="D332" s="54">
        <f t="shared" si="20"/>
        <v>0.62381852551984873</v>
      </c>
      <c r="E332" s="54">
        <f t="shared" si="21"/>
        <v>0.63535439795046955</v>
      </c>
      <c r="F332" s="4" t="str">
        <f t="shared" si="22"/>
        <v>Start group 5 for 50km</v>
      </c>
      <c r="G332" s="4" t="str">
        <f t="shared" si="23"/>
        <v>Start group 5 for 100km</v>
      </c>
    </row>
    <row r="333" spans="1:7">
      <c r="A333" s="4">
        <v>331</v>
      </c>
      <c r="B333" s="5" t="s">
        <v>13797</v>
      </c>
      <c r="C333" s="30">
        <v>0.15550925925925926</v>
      </c>
      <c r="D333" s="54">
        <f t="shared" si="20"/>
        <v>0.62570888468809072</v>
      </c>
      <c r="E333" s="54">
        <f t="shared" si="21"/>
        <v>0.63913626936684143</v>
      </c>
      <c r="F333" s="4" t="str">
        <f t="shared" si="22"/>
        <v>Start group 5 for 50km</v>
      </c>
      <c r="G333" s="4" t="str">
        <f t="shared" si="23"/>
        <v>Start group 5 for 100km</v>
      </c>
    </row>
    <row r="334" spans="1:7">
      <c r="A334" s="4">
        <v>332</v>
      </c>
      <c r="B334" s="5" t="s">
        <v>20336</v>
      </c>
      <c r="C334" s="30">
        <v>0.15620370370370371</v>
      </c>
      <c r="D334" s="54">
        <f t="shared" si="20"/>
        <v>0.6275992438563327</v>
      </c>
      <c r="E334" s="54">
        <f t="shared" si="21"/>
        <v>0.64645602049530304</v>
      </c>
      <c r="F334" s="4" t="str">
        <f t="shared" si="22"/>
        <v>Start group 5 for 50km</v>
      </c>
      <c r="G334" s="4" t="str">
        <f t="shared" si="23"/>
        <v>Start group 5 for 100km</v>
      </c>
    </row>
    <row r="335" spans="1:7">
      <c r="A335" s="4">
        <v>333</v>
      </c>
      <c r="B335" s="5" t="s">
        <v>14319</v>
      </c>
      <c r="C335" s="30">
        <v>0.15645833333333334</v>
      </c>
      <c r="D335" s="54">
        <f t="shared" si="20"/>
        <v>0.62948960302457468</v>
      </c>
      <c r="E335" s="54">
        <f t="shared" si="21"/>
        <v>0.64913992924240571</v>
      </c>
      <c r="F335" s="4" t="str">
        <f t="shared" si="22"/>
        <v>Start group 5 for 50km</v>
      </c>
      <c r="G335" s="4" t="str">
        <f t="shared" si="23"/>
        <v>Start group 5 for 100km</v>
      </c>
    </row>
    <row r="336" spans="1:7">
      <c r="A336" s="4">
        <v>334</v>
      </c>
      <c r="B336" s="5" t="s">
        <v>14318</v>
      </c>
      <c r="C336" s="30">
        <v>0.15658564814814815</v>
      </c>
      <c r="D336" s="54">
        <f t="shared" si="20"/>
        <v>0.63137996219281667</v>
      </c>
      <c r="E336" s="54">
        <f t="shared" si="21"/>
        <v>0.65048188361595682</v>
      </c>
      <c r="F336" s="4" t="str">
        <f t="shared" si="22"/>
        <v>Start group 5 for 50km</v>
      </c>
      <c r="G336" s="4" t="str">
        <f t="shared" si="23"/>
        <v>Start group 5 for 100km</v>
      </c>
    </row>
    <row r="337" spans="1:7">
      <c r="A337" s="4">
        <v>335</v>
      </c>
      <c r="B337" s="5" t="s">
        <v>20337</v>
      </c>
      <c r="C337" s="30">
        <v>0.15667824074074074</v>
      </c>
      <c r="D337" s="54">
        <f t="shared" si="20"/>
        <v>0.63327032136105865</v>
      </c>
      <c r="E337" s="54">
        <f t="shared" si="21"/>
        <v>0.65145785043308524</v>
      </c>
      <c r="F337" s="4" t="str">
        <f t="shared" si="22"/>
        <v>Start group 5 for 50km</v>
      </c>
      <c r="G337" s="4" t="str">
        <f t="shared" si="23"/>
        <v>Start group 5 for 100km</v>
      </c>
    </row>
    <row r="338" spans="1:7">
      <c r="A338" s="4">
        <v>336</v>
      </c>
      <c r="B338" s="5" t="s">
        <v>20338</v>
      </c>
      <c r="C338" s="30">
        <v>0.15668981481481481</v>
      </c>
      <c r="D338" s="54">
        <f t="shared" si="20"/>
        <v>0.63516068052930053</v>
      </c>
      <c r="E338" s="54">
        <f t="shared" si="21"/>
        <v>0.65157984628522614</v>
      </c>
      <c r="F338" s="4" t="str">
        <f t="shared" si="22"/>
        <v>Start group 5 for 50km</v>
      </c>
      <c r="G338" s="4" t="str">
        <f t="shared" si="23"/>
        <v>Start group 5 for 100km</v>
      </c>
    </row>
    <row r="339" spans="1:7">
      <c r="A339" s="4">
        <v>337</v>
      </c>
      <c r="B339" s="5" t="s">
        <v>20339</v>
      </c>
      <c r="C339" s="30">
        <v>0.15688657407407405</v>
      </c>
      <c r="D339" s="54">
        <f t="shared" si="20"/>
        <v>0.63705103969754251</v>
      </c>
      <c r="E339" s="54">
        <f t="shared" si="21"/>
        <v>0.65365377577162365</v>
      </c>
      <c r="F339" s="4" t="str">
        <f t="shared" si="22"/>
        <v>Start group 5 for 50km</v>
      </c>
      <c r="G339" s="4" t="str">
        <f t="shared" si="23"/>
        <v>Start group 5 for 100km</v>
      </c>
    </row>
    <row r="340" spans="1:7">
      <c r="A340" s="4">
        <v>338</v>
      </c>
      <c r="B340" s="5" t="s">
        <v>14291</v>
      </c>
      <c r="C340" s="30">
        <v>0.15740740740740741</v>
      </c>
      <c r="D340" s="54">
        <f t="shared" si="20"/>
        <v>0.63894139886578449</v>
      </c>
      <c r="E340" s="54">
        <f t="shared" si="21"/>
        <v>0.65914358911796977</v>
      </c>
      <c r="F340" s="4" t="str">
        <f t="shared" si="22"/>
        <v>Start group 5 for 50km</v>
      </c>
      <c r="G340" s="4" t="str">
        <f t="shared" si="23"/>
        <v>Start group 5 for 100km</v>
      </c>
    </row>
    <row r="341" spans="1:7">
      <c r="A341" s="4">
        <v>339</v>
      </c>
      <c r="B341" s="5" t="s">
        <v>20340</v>
      </c>
      <c r="C341" s="30">
        <v>0.15778935185185186</v>
      </c>
      <c r="D341" s="54">
        <f t="shared" si="20"/>
        <v>0.64083175803402648</v>
      </c>
      <c r="E341" s="54">
        <f t="shared" si="21"/>
        <v>0.66316945223862378</v>
      </c>
      <c r="F341" s="4" t="str">
        <f t="shared" si="22"/>
        <v>Start group 5 for 50km</v>
      </c>
      <c r="G341" s="4" t="str">
        <f t="shared" si="23"/>
        <v>Start group 5 for 100km</v>
      </c>
    </row>
    <row r="342" spans="1:7">
      <c r="A342" s="4">
        <v>340</v>
      </c>
      <c r="B342" s="5" t="s">
        <v>20341</v>
      </c>
      <c r="C342" s="30">
        <v>0.15813657407407408</v>
      </c>
      <c r="D342" s="54">
        <f t="shared" si="20"/>
        <v>0.64272211720226846</v>
      </c>
      <c r="E342" s="54">
        <f t="shared" si="21"/>
        <v>0.66682932780285464</v>
      </c>
      <c r="F342" s="4" t="str">
        <f t="shared" si="22"/>
        <v>Start group 5 for 50km</v>
      </c>
      <c r="G342" s="4" t="str">
        <f t="shared" si="23"/>
        <v>Start group 5 for 100km</v>
      </c>
    </row>
    <row r="343" spans="1:7">
      <c r="A343" s="4">
        <v>341</v>
      </c>
      <c r="B343" s="5" t="s">
        <v>20342</v>
      </c>
      <c r="C343" s="30">
        <v>0.15815972222222222</v>
      </c>
      <c r="D343" s="54">
        <f t="shared" si="20"/>
        <v>0.64461247637051045</v>
      </c>
      <c r="E343" s="54">
        <f t="shared" si="21"/>
        <v>0.66707331950713666</v>
      </c>
      <c r="F343" s="4" t="str">
        <f t="shared" si="22"/>
        <v>Start group 5 for 50km</v>
      </c>
      <c r="G343" s="4" t="str">
        <f t="shared" si="23"/>
        <v>Start group 5 for 100km</v>
      </c>
    </row>
    <row r="344" spans="1:7">
      <c r="A344" s="4">
        <v>342</v>
      </c>
      <c r="B344" s="5" t="s">
        <v>13877</v>
      </c>
      <c r="C344" s="30">
        <v>0.15820601851851854</v>
      </c>
      <c r="D344" s="54">
        <f t="shared" si="20"/>
        <v>0.64650283553875232</v>
      </c>
      <c r="E344" s="54">
        <f t="shared" si="21"/>
        <v>0.66756130291570071</v>
      </c>
      <c r="F344" s="4" t="str">
        <f t="shared" si="22"/>
        <v>Start group 5 for 50km</v>
      </c>
      <c r="G344" s="4" t="str">
        <f t="shared" si="23"/>
        <v>Start group 5 for 100km</v>
      </c>
    </row>
    <row r="345" spans="1:7">
      <c r="A345" s="4">
        <v>343</v>
      </c>
      <c r="B345" s="5" t="s">
        <v>14270</v>
      </c>
      <c r="C345" s="30">
        <v>0.15835648148148149</v>
      </c>
      <c r="D345" s="54">
        <f t="shared" si="20"/>
        <v>0.6483931947069943</v>
      </c>
      <c r="E345" s="54">
        <f t="shared" si="21"/>
        <v>0.66914724899353406</v>
      </c>
      <c r="F345" s="4" t="str">
        <f t="shared" si="22"/>
        <v>Start group 5 for 50km</v>
      </c>
      <c r="G345" s="4" t="str">
        <f t="shared" si="23"/>
        <v>Start group 5 for 100km</v>
      </c>
    </row>
    <row r="346" spans="1:7">
      <c r="A346" s="4">
        <v>344</v>
      </c>
      <c r="B346" s="5" t="s">
        <v>20343</v>
      </c>
      <c r="C346" s="30">
        <v>0.15862268518518519</v>
      </c>
      <c r="D346" s="54">
        <f t="shared" si="20"/>
        <v>0.65028355387523629</v>
      </c>
      <c r="E346" s="54">
        <f t="shared" si="21"/>
        <v>0.67195315359277763</v>
      </c>
      <c r="F346" s="4" t="str">
        <f t="shared" si="22"/>
        <v>Start group 5 for 50km</v>
      </c>
      <c r="G346" s="4" t="str">
        <f t="shared" si="23"/>
        <v>Start group 5 for 100km</v>
      </c>
    </row>
    <row r="347" spans="1:7">
      <c r="A347" s="4">
        <v>345</v>
      </c>
      <c r="B347" s="5" t="s">
        <v>20344</v>
      </c>
      <c r="C347" s="30">
        <v>0.15863425925925925</v>
      </c>
      <c r="D347" s="54">
        <f t="shared" si="20"/>
        <v>0.65217391304347827</v>
      </c>
      <c r="E347" s="54">
        <f t="shared" si="21"/>
        <v>0.67207514944491886</v>
      </c>
      <c r="F347" s="4" t="str">
        <f t="shared" si="22"/>
        <v>Start group 5 for 50km</v>
      </c>
      <c r="G347" s="4" t="str">
        <f t="shared" si="23"/>
        <v>Start group 5 for 100km</v>
      </c>
    </row>
    <row r="348" spans="1:7">
      <c r="A348" s="4">
        <v>346</v>
      </c>
      <c r="B348" s="5" t="s">
        <v>20345</v>
      </c>
      <c r="C348" s="30">
        <v>0.15871527777777777</v>
      </c>
      <c r="D348" s="54">
        <f t="shared" si="20"/>
        <v>0.65406427221172025</v>
      </c>
      <c r="E348" s="54">
        <f t="shared" si="21"/>
        <v>0.67292912040990605</v>
      </c>
      <c r="F348" s="4" t="str">
        <f t="shared" si="22"/>
        <v>Start group 5 for 50km</v>
      </c>
      <c r="G348" s="4" t="str">
        <f t="shared" si="23"/>
        <v>Start group 5 for 100km</v>
      </c>
    </row>
    <row r="349" spans="1:7">
      <c r="A349" s="4">
        <v>347</v>
      </c>
      <c r="B349" s="5" t="s">
        <v>14404</v>
      </c>
      <c r="C349" s="30">
        <v>0.15900462962962963</v>
      </c>
      <c r="D349" s="54">
        <f t="shared" si="20"/>
        <v>0.65595463137996224</v>
      </c>
      <c r="E349" s="54">
        <f t="shared" si="21"/>
        <v>0.67597901671343164</v>
      </c>
      <c r="F349" s="4" t="str">
        <f t="shared" si="22"/>
        <v>Start group 5 for 50km</v>
      </c>
      <c r="G349" s="4" t="str">
        <f t="shared" si="23"/>
        <v>Start group 5 for 100km</v>
      </c>
    </row>
    <row r="350" spans="1:7">
      <c r="A350" s="4">
        <v>348</v>
      </c>
      <c r="B350" s="5" t="s">
        <v>20346</v>
      </c>
      <c r="C350" s="30">
        <v>0.1590625</v>
      </c>
      <c r="D350" s="54">
        <f t="shared" si="20"/>
        <v>0.65784499054820411</v>
      </c>
      <c r="E350" s="54">
        <f t="shared" si="21"/>
        <v>0.67658899597413691</v>
      </c>
      <c r="F350" s="4" t="str">
        <f t="shared" si="22"/>
        <v>Start group 5 for 50km</v>
      </c>
      <c r="G350" s="4" t="str">
        <f t="shared" si="23"/>
        <v>Start group 5 for 100km</v>
      </c>
    </row>
    <row r="351" spans="1:7">
      <c r="A351" s="4">
        <v>349</v>
      </c>
      <c r="B351" s="5" t="s">
        <v>20347</v>
      </c>
      <c r="C351" s="30">
        <v>0.1590625</v>
      </c>
      <c r="D351" s="54">
        <f t="shared" si="20"/>
        <v>0.6597353497164461</v>
      </c>
      <c r="E351" s="54">
        <f t="shared" si="21"/>
        <v>0.67658899597413691</v>
      </c>
      <c r="F351" s="4" t="str">
        <f t="shared" si="22"/>
        <v>Start group 5 for 50km</v>
      </c>
      <c r="G351" s="4" t="str">
        <f t="shared" si="23"/>
        <v>Start group 5 for 100km</v>
      </c>
    </row>
    <row r="352" spans="1:7">
      <c r="A352" s="4">
        <v>350</v>
      </c>
      <c r="B352" s="5" t="s">
        <v>20348</v>
      </c>
      <c r="C352" s="30">
        <v>0.15942129629629628</v>
      </c>
      <c r="D352" s="54">
        <f t="shared" si="20"/>
        <v>0.66162570888468808</v>
      </c>
      <c r="E352" s="54">
        <f t="shared" si="21"/>
        <v>0.68037086739050856</v>
      </c>
      <c r="F352" s="4" t="str">
        <f t="shared" si="22"/>
        <v>Start group 5 for 50km</v>
      </c>
      <c r="G352" s="4" t="str">
        <f t="shared" si="23"/>
        <v>Start group 5 for 100km</v>
      </c>
    </row>
    <row r="353" spans="1:7">
      <c r="A353" s="4">
        <v>351</v>
      </c>
      <c r="B353" s="5" t="s">
        <v>13953</v>
      </c>
      <c r="C353" s="30">
        <v>0.15946759259259261</v>
      </c>
      <c r="D353" s="54">
        <f t="shared" si="20"/>
        <v>0.66351606805293006</v>
      </c>
      <c r="E353" s="54">
        <f t="shared" si="21"/>
        <v>0.68085885079907271</v>
      </c>
      <c r="F353" s="4" t="str">
        <f t="shared" si="22"/>
        <v>Start group 5 for 50km</v>
      </c>
      <c r="G353" s="4" t="str">
        <f t="shared" si="23"/>
        <v>Start group 5 for 100km</v>
      </c>
    </row>
    <row r="354" spans="1:7">
      <c r="A354" s="4">
        <v>352</v>
      </c>
      <c r="B354" s="5" t="s">
        <v>20349</v>
      </c>
      <c r="C354" s="30">
        <v>0.15973379629629628</v>
      </c>
      <c r="D354" s="54">
        <f t="shared" si="20"/>
        <v>0.66540642722117205</v>
      </c>
      <c r="E354" s="54">
        <f t="shared" si="21"/>
        <v>0.6836647553983165</v>
      </c>
      <c r="F354" s="4" t="str">
        <f t="shared" si="22"/>
        <v>Start group 5 for 50km</v>
      </c>
      <c r="G354" s="4" t="str">
        <f t="shared" si="23"/>
        <v>Start group 5 for 100km</v>
      </c>
    </row>
    <row r="355" spans="1:7">
      <c r="A355" s="4">
        <v>353</v>
      </c>
      <c r="B355" s="5" t="s">
        <v>20350</v>
      </c>
      <c r="C355" s="30">
        <v>0.1597685185185185</v>
      </c>
      <c r="D355" s="54">
        <f t="shared" si="20"/>
        <v>0.66729678638941403</v>
      </c>
      <c r="E355" s="54">
        <f t="shared" si="21"/>
        <v>0.68403074295473942</v>
      </c>
      <c r="F355" s="4" t="str">
        <f t="shared" si="22"/>
        <v>Start group 5 for 50km</v>
      </c>
      <c r="G355" s="4" t="str">
        <f t="shared" si="23"/>
        <v>Start group 5 for 100km</v>
      </c>
    </row>
    <row r="356" spans="1:7">
      <c r="A356" s="4">
        <v>354</v>
      </c>
      <c r="B356" s="5" t="s">
        <v>20351</v>
      </c>
      <c r="C356" s="30">
        <v>0.15994212962962964</v>
      </c>
      <c r="D356" s="54">
        <f t="shared" si="20"/>
        <v>0.6691871455576559</v>
      </c>
      <c r="E356" s="54">
        <f t="shared" si="21"/>
        <v>0.6858606807368548</v>
      </c>
      <c r="F356" s="4" t="str">
        <f t="shared" si="22"/>
        <v>Start group 5 for 50km</v>
      </c>
      <c r="G356" s="4" t="str">
        <f t="shared" si="23"/>
        <v>Start group 5 for 100km</v>
      </c>
    </row>
    <row r="357" spans="1:7">
      <c r="A357" s="4">
        <v>355</v>
      </c>
      <c r="B357" s="5" t="s">
        <v>20352</v>
      </c>
      <c r="C357" s="30">
        <v>0.15997685185185184</v>
      </c>
      <c r="D357" s="54">
        <f t="shared" si="20"/>
        <v>0.67107750472589789</v>
      </c>
      <c r="E357" s="54">
        <f t="shared" si="21"/>
        <v>0.68622666829327794</v>
      </c>
      <c r="F357" s="4" t="str">
        <f t="shared" si="22"/>
        <v>Start group 5 for 50km</v>
      </c>
      <c r="G357" s="4" t="str">
        <f t="shared" si="23"/>
        <v>Start group 5 for 100km</v>
      </c>
    </row>
    <row r="358" spans="1:7">
      <c r="A358" s="4">
        <v>356</v>
      </c>
      <c r="B358" s="5" t="s">
        <v>14403</v>
      </c>
      <c r="C358" s="30">
        <v>0.16019675925925925</v>
      </c>
      <c r="D358" s="54">
        <f t="shared" si="20"/>
        <v>0.67296786389413987</v>
      </c>
      <c r="E358" s="54">
        <f t="shared" si="21"/>
        <v>0.68854458948395747</v>
      </c>
      <c r="F358" s="4" t="str">
        <f t="shared" si="22"/>
        <v>Start group 5 for 50km</v>
      </c>
      <c r="G358" s="4" t="str">
        <f t="shared" si="23"/>
        <v>Start group 5 for 100km</v>
      </c>
    </row>
    <row r="359" spans="1:7">
      <c r="A359" s="4">
        <v>357</v>
      </c>
      <c r="B359" s="5" t="s">
        <v>20353</v>
      </c>
      <c r="C359" s="30">
        <v>0.16055555555555556</v>
      </c>
      <c r="D359" s="54">
        <f t="shared" si="20"/>
        <v>0.67485822306238186</v>
      </c>
      <c r="E359" s="54">
        <f t="shared" si="21"/>
        <v>0.69232646090032923</v>
      </c>
      <c r="F359" s="4" t="str">
        <f t="shared" si="22"/>
        <v>Start group 5 for 50km</v>
      </c>
      <c r="G359" s="4" t="str">
        <f t="shared" si="23"/>
        <v>Start group 6 for 100km</v>
      </c>
    </row>
    <row r="360" spans="1:7">
      <c r="A360" s="4">
        <v>358</v>
      </c>
      <c r="B360" s="5" t="s">
        <v>20354</v>
      </c>
      <c r="C360" s="30">
        <v>0.16056712962962963</v>
      </c>
      <c r="D360" s="54">
        <f t="shared" si="20"/>
        <v>0.67674858223062384</v>
      </c>
      <c r="E360" s="54">
        <f t="shared" si="21"/>
        <v>0.69244845675247035</v>
      </c>
      <c r="F360" s="4" t="str">
        <f t="shared" si="22"/>
        <v>Start group 5 for 50km</v>
      </c>
      <c r="G360" s="4" t="str">
        <f t="shared" si="23"/>
        <v>Start group 6 for 100km</v>
      </c>
    </row>
    <row r="361" spans="1:7">
      <c r="A361" s="4">
        <v>359</v>
      </c>
      <c r="B361" s="5" t="s">
        <v>20355</v>
      </c>
      <c r="C361" s="30">
        <v>0.16057870370370372</v>
      </c>
      <c r="D361" s="54">
        <f t="shared" si="20"/>
        <v>0.67863894139886582</v>
      </c>
      <c r="E361" s="54">
        <f t="shared" si="21"/>
        <v>0.69257045260461125</v>
      </c>
      <c r="F361" s="4" t="str">
        <f t="shared" si="22"/>
        <v>Start group 5 for 50km</v>
      </c>
      <c r="G361" s="4" t="str">
        <f t="shared" si="23"/>
        <v>Start group 6 for 100km</v>
      </c>
    </row>
    <row r="362" spans="1:7">
      <c r="A362" s="4">
        <v>360</v>
      </c>
      <c r="B362" s="5" t="s">
        <v>14514</v>
      </c>
      <c r="C362" s="30">
        <v>0.16092592592592592</v>
      </c>
      <c r="D362" s="54">
        <f t="shared" si="20"/>
        <v>0.6805293005671077</v>
      </c>
      <c r="E362" s="54">
        <f t="shared" si="21"/>
        <v>0.69623032816884212</v>
      </c>
      <c r="F362" s="4" t="str">
        <f t="shared" si="22"/>
        <v>Start group 5 for 50km</v>
      </c>
      <c r="G362" s="4" t="str">
        <f t="shared" si="23"/>
        <v>Start group 6 for 100km</v>
      </c>
    </row>
    <row r="363" spans="1:7">
      <c r="A363" s="4">
        <v>361</v>
      </c>
      <c r="B363" s="5" t="s">
        <v>20356</v>
      </c>
      <c r="C363" s="30">
        <v>0.1612962962962963</v>
      </c>
      <c r="D363" s="54">
        <f t="shared" si="20"/>
        <v>0.68241965973534968</v>
      </c>
      <c r="E363" s="54">
        <f t="shared" si="21"/>
        <v>0.70013419543735511</v>
      </c>
      <c r="F363" s="4" t="str">
        <f t="shared" si="22"/>
        <v>Start group 5 for 50km</v>
      </c>
      <c r="G363" s="4" t="str">
        <f t="shared" si="23"/>
        <v>Start group 6 for 100km</v>
      </c>
    </row>
    <row r="364" spans="1:7">
      <c r="A364" s="4">
        <v>362</v>
      </c>
      <c r="B364" s="5" t="s">
        <v>14059</v>
      </c>
      <c r="C364" s="30">
        <v>0.16136574074074075</v>
      </c>
      <c r="D364" s="54">
        <f t="shared" si="20"/>
        <v>0.68431001890359167</v>
      </c>
      <c r="E364" s="54">
        <f t="shared" si="21"/>
        <v>0.70086617055020128</v>
      </c>
      <c r="F364" s="4" t="str">
        <f t="shared" si="22"/>
        <v>Start group 5 for 50km</v>
      </c>
      <c r="G364" s="4" t="str">
        <f t="shared" si="23"/>
        <v>Start group 6 for 100km</v>
      </c>
    </row>
    <row r="365" spans="1:7">
      <c r="A365" s="4">
        <v>363</v>
      </c>
      <c r="B365" s="5" t="s">
        <v>13968</v>
      </c>
      <c r="C365" s="30">
        <v>0.16140046296296295</v>
      </c>
      <c r="D365" s="54">
        <f t="shared" si="20"/>
        <v>0.68620037807183365</v>
      </c>
      <c r="E365" s="54">
        <f t="shared" si="21"/>
        <v>0.7012321581066242</v>
      </c>
      <c r="F365" s="4" t="str">
        <f t="shared" si="22"/>
        <v>Start group 5 for 50km</v>
      </c>
      <c r="G365" s="4" t="str">
        <f t="shared" si="23"/>
        <v>Start group 6 for 100km</v>
      </c>
    </row>
    <row r="366" spans="1:7">
      <c r="A366" s="4">
        <v>364</v>
      </c>
      <c r="B366" s="5" t="s">
        <v>14536</v>
      </c>
      <c r="C366" s="30">
        <v>0.16160879629629629</v>
      </c>
      <c r="D366" s="54">
        <f t="shared" si="20"/>
        <v>0.68809073724007563</v>
      </c>
      <c r="E366" s="54">
        <f t="shared" si="21"/>
        <v>0.70342808344516283</v>
      </c>
      <c r="F366" s="4" t="str">
        <f t="shared" si="22"/>
        <v>Start group 5 for 50km</v>
      </c>
      <c r="G366" s="4" t="str">
        <f t="shared" si="23"/>
        <v>Start group 6 for 100km</v>
      </c>
    </row>
    <row r="367" spans="1:7">
      <c r="A367" s="4">
        <v>365</v>
      </c>
      <c r="B367" s="5" t="s">
        <v>20357</v>
      </c>
      <c r="C367" s="30">
        <v>0.16177083333333334</v>
      </c>
      <c r="D367" s="54">
        <f t="shared" si="20"/>
        <v>0.68998109640831762</v>
      </c>
      <c r="E367" s="54">
        <f t="shared" si="21"/>
        <v>0.70513602537513709</v>
      </c>
      <c r="F367" s="4" t="str">
        <f t="shared" si="22"/>
        <v>Start group 5 for 50km</v>
      </c>
      <c r="G367" s="4" t="str">
        <f t="shared" si="23"/>
        <v>Start group 6 for 100km</v>
      </c>
    </row>
    <row r="368" spans="1:7">
      <c r="A368" s="4">
        <v>366</v>
      </c>
      <c r="B368" s="5" t="s">
        <v>20358</v>
      </c>
      <c r="C368" s="30">
        <v>0.16179398148148147</v>
      </c>
      <c r="D368" s="54">
        <f t="shared" si="20"/>
        <v>0.69187145557655949</v>
      </c>
      <c r="E368" s="54">
        <f t="shared" si="21"/>
        <v>0.70538001707941911</v>
      </c>
      <c r="F368" s="4" t="str">
        <f t="shared" si="22"/>
        <v>Start group 5 for 50km</v>
      </c>
      <c r="G368" s="4" t="str">
        <f t="shared" si="23"/>
        <v>Start group 6 for 100km</v>
      </c>
    </row>
    <row r="369" spans="1:7">
      <c r="A369" s="4">
        <v>367</v>
      </c>
      <c r="B369" s="5" t="s">
        <v>14352</v>
      </c>
      <c r="C369" s="30">
        <v>0.16193287037037038</v>
      </c>
      <c r="D369" s="54">
        <f t="shared" si="20"/>
        <v>0.69376181474480147</v>
      </c>
      <c r="E369" s="54">
        <f t="shared" si="21"/>
        <v>0.70684396730511156</v>
      </c>
      <c r="F369" s="4" t="str">
        <f t="shared" si="22"/>
        <v>Start group 5 for 50km</v>
      </c>
      <c r="G369" s="4" t="str">
        <f t="shared" si="23"/>
        <v>Start group 6 for 100km</v>
      </c>
    </row>
    <row r="370" spans="1:7">
      <c r="A370" s="4">
        <v>368</v>
      </c>
      <c r="B370" s="5" t="s">
        <v>20359</v>
      </c>
      <c r="C370" s="30">
        <v>0.16234953703703703</v>
      </c>
      <c r="D370" s="54">
        <f t="shared" si="20"/>
        <v>0.69565217391304346</v>
      </c>
      <c r="E370" s="54">
        <f t="shared" si="21"/>
        <v>0.71123581798218849</v>
      </c>
      <c r="F370" s="4" t="str">
        <f t="shared" si="22"/>
        <v>Start group 5 for 50km</v>
      </c>
      <c r="G370" s="4" t="str">
        <f t="shared" si="23"/>
        <v>Start group 6 for 100km</v>
      </c>
    </row>
    <row r="371" spans="1:7">
      <c r="A371" s="4">
        <v>369</v>
      </c>
      <c r="B371" s="5" t="s">
        <v>14258</v>
      </c>
      <c r="C371" s="30">
        <v>0.16240740740740742</v>
      </c>
      <c r="D371" s="54">
        <f t="shared" si="20"/>
        <v>0.69754253308128544</v>
      </c>
      <c r="E371" s="54">
        <f t="shared" si="21"/>
        <v>0.71184579724289365</v>
      </c>
      <c r="F371" s="4" t="str">
        <f t="shared" si="22"/>
        <v>Start group 5 for 50km</v>
      </c>
      <c r="G371" s="4" t="str">
        <f t="shared" si="23"/>
        <v>Start group 6 for 100km</v>
      </c>
    </row>
    <row r="372" spans="1:7">
      <c r="A372" s="4">
        <v>370</v>
      </c>
      <c r="B372" s="5" t="s">
        <v>20360</v>
      </c>
      <c r="C372" s="30">
        <v>0.16250000000000001</v>
      </c>
      <c r="D372" s="54">
        <f t="shared" si="20"/>
        <v>0.69943289224952743</v>
      </c>
      <c r="E372" s="54">
        <f t="shared" si="21"/>
        <v>0.71282176406002185</v>
      </c>
      <c r="F372" s="4" t="str">
        <f t="shared" si="22"/>
        <v>Start group 5 for 50km</v>
      </c>
      <c r="G372" s="4" t="str">
        <f t="shared" si="23"/>
        <v>Start group 6 for 100km</v>
      </c>
    </row>
    <row r="373" spans="1:7">
      <c r="A373" s="4">
        <v>371</v>
      </c>
      <c r="B373" s="5" t="s">
        <v>20361</v>
      </c>
      <c r="C373" s="30">
        <v>0.16251157407407407</v>
      </c>
      <c r="D373" s="54">
        <f t="shared" si="20"/>
        <v>0.70132325141776941</v>
      </c>
      <c r="E373" s="54">
        <f t="shared" si="21"/>
        <v>0.71294375991216297</v>
      </c>
      <c r="F373" s="4" t="str">
        <f t="shared" si="22"/>
        <v>Start group 5 for 50km</v>
      </c>
      <c r="G373" s="4" t="str">
        <f t="shared" si="23"/>
        <v>Start group 6 for 100km</v>
      </c>
    </row>
    <row r="374" spans="1:7">
      <c r="A374" s="4">
        <v>372</v>
      </c>
      <c r="B374" s="5" t="s">
        <v>20362</v>
      </c>
      <c r="C374" s="30">
        <v>0.16253472222222223</v>
      </c>
      <c r="D374" s="54">
        <f t="shared" si="20"/>
        <v>0.7032136105860114</v>
      </c>
      <c r="E374" s="54">
        <f t="shared" si="21"/>
        <v>0.71318775161644499</v>
      </c>
      <c r="F374" s="4" t="str">
        <f t="shared" si="22"/>
        <v>Start group 5 for 50km</v>
      </c>
      <c r="G374" s="4" t="str">
        <f t="shared" si="23"/>
        <v>Start group 6 for 100km</v>
      </c>
    </row>
    <row r="375" spans="1:7">
      <c r="A375" s="4">
        <v>373</v>
      </c>
      <c r="B375" s="5" t="s">
        <v>14526</v>
      </c>
      <c r="C375" s="30">
        <v>0.16304398148148147</v>
      </c>
      <c r="D375" s="54">
        <f t="shared" si="20"/>
        <v>0.70510396975425327</v>
      </c>
      <c r="E375" s="54">
        <f t="shared" si="21"/>
        <v>0.71855556911065011</v>
      </c>
      <c r="F375" s="4" t="str">
        <f t="shared" si="22"/>
        <v>Start group 5 for 50km</v>
      </c>
      <c r="G375" s="4" t="str">
        <f t="shared" si="23"/>
        <v>Start group 6 for 100km</v>
      </c>
    </row>
    <row r="376" spans="1:7">
      <c r="A376" s="4">
        <v>374</v>
      </c>
      <c r="B376" s="5" t="s">
        <v>20363</v>
      </c>
      <c r="C376" s="30">
        <v>0.16331018518518517</v>
      </c>
      <c r="D376" s="54">
        <f t="shared" si="20"/>
        <v>0.70699432892249525</v>
      </c>
      <c r="E376" s="54">
        <f t="shared" si="21"/>
        <v>0.72136147370989367</v>
      </c>
      <c r="F376" s="4" t="str">
        <f t="shared" si="22"/>
        <v>Start group 5 for 50km</v>
      </c>
      <c r="G376" s="4" t="str">
        <f t="shared" si="23"/>
        <v>Start group 6 for 100km</v>
      </c>
    </row>
    <row r="377" spans="1:7">
      <c r="A377" s="4">
        <v>375</v>
      </c>
      <c r="B377" s="5" t="s">
        <v>14524</v>
      </c>
      <c r="C377" s="30">
        <v>0.16331018518518517</v>
      </c>
      <c r="D377" s="54">
        <f t="shared" si="20"/>
        <v>0.70888468809073724</v>
      </c>
      <c r="E377" s="54">
        <f t="shared" si="21"/>
        <v>0.72136147370989367</v>
      </c>
      <c r="F377" s="4" t="str">
        <f t="shared" si="22"/>
        <v>Start group 5 for 50km</v>
      </c>
      <c r="G377" s="4" t="str">
        <f t="shared" si="23"/>
        <v>Start group 6 for 100km</v>
      </c>
    </row>
    <row r="378" spans="1:7">
      <c r="A378" s="4">
        <v>376</v>
      </c>
      <c r="B378" s="5" t="s">
        <v>20364</v>
      </c>
      <c r="C378" s="30">
        <v>0.16342592592592595</v>
      </c>
      <c r="D378" s="54">
        <f t="shared" si="20"/>
        <v>0.71077504725897922</v>
      </c>
      <c r="E378" s="54">
        <f t="shared" si="21"/>
        <v>0.72258143223130411</v>
      </c>
      <c r="F378" s="4" t="str">
        <f t="shared" si="22"/>
        <v>Start group 5 for 50km</v>
      </c>
      <c r="G378" s="4" t="str">
        <f t="shared" si="23"/>
        <v>Start group 6 for 100km</v>
      </c>
    </row>
    <row r="379" spans="1:7">
      <c r="A379" s="4">
        <v>377</v>
      </c>
      <c r="B379" s="5" t="s">
        <v>20365</v>
      </c>
      <c r="C379" s="30">
        <v>0.1640625</v>
      </c>
      <c r="D379" s="54">
        <f t="shared" si="20"/>
        <v>0.7126654064272212</v>
      </c>
      <c r="E379" s="54">
        <f t="shared" si="21"/>
        <v>0.72929120409906056</v>
      </c>
      <c r="F379" s="4" t="str">
        <f t="shared" si="22"/>
        <v>Start group 5 for 50km</v>
      </c>
      <c r="G379" s="4" t="str">
        <f t="shared" si="23"/>
        <v>Start group 6 for 100km</v>
      </c>
    </row>
    <row r="380" spans="1:7">
      <c r="A380" s="4">
        <v>378</v>
      </c>
      <c r="B380" s="5" t="s">
        <v>20366</v>
      </c>
      <c r="C380" s="30">
        <v>0.16437500000000002</v>
      </c>
      <c r="D380" s="54">
        <f t="shared" si="20"/>
        <v>0.71455576559546319</v>
      </c>
      <c r="E380" s="54">
        <f t="shared" si="21"/>
        <v>0.73258509210686817</v>
      </c>
      <c r="F380" s="4" t="str">
        <f t="shared" si="22"/>
        <v>Start group 5 for 50km</v>
      </c>
      <c r="G380" s="4" t="str">
        <f t="shared" si="23"/>
        <v>Start group 6 for 100km</v>
      </c>
    </row>
    <row r="381" spans="1:7">
      <c r="A381" s="4">
        <v>379</v>
      </c>
      <c r="B381" s="5" t="s">
        <v>14060</v>
      </c>
      <c r="C381" s="30">
        <v>0.16465277777777779</v>
      </c>
      <c r="D381" s="54">
        <f t="shared" si="20"/>
        <v>0.71644612476370506</v>
      </c>
      <c r="E381" s="54">
        <f t="shared" si="21"/>
        <v>0.73551299255825286</v>
      </c>
      <c r="F381" s="4" t="str">
        <f t="shared" si="22"/>
        <v>Start group 5 for 50km</v>
      </c>
      <c r="G381" s="4" t="str">
        <f t="shared" si="23"/>
        <v>Start group 6 for 100km</v>
      </c>
    </row>
    <row r="382" spans="1:7">
      <c r="A382" s="4">
        <v>380</v>
      </c>
      <c r="B382" s="5" t="s">
        <v>20367</v>
      </c>
      <c r="C382" s="30">
        <v>0.16473379629629628</v>
      </c>
      <c r="D382" s="54">
        <f t="shared" si="20"/>
        <v>0.71833648393194705</v>
      </c>
      <c r="E382" s="54">
        <f t="shared" si="21"/>
        <v>0.73636696352324016</v>
      </c>
      <c r="F382" s="4" t="str">
        <f t="shared" si="22"/>
        <v>Start group 5 for 50km</v>
      </c>
      <c r="G382" s="4" t="str">
        <f t="shared" si="23"/>
        <v>Start group 6 for 100km</v>
      </c>
    </row>
    <row r="383" spans="1:7">
      <c r="A383" s="4">
        <v>381</v>
      </c>
      <c r="B383" s="5" t="s">
        <v>20368</v>
      </c>
      <c r="C383" s="30">
        <v>0.16479166666666667</v>
      </c>
      <c r="D383" s="54">
        <f t="shared" si="20"/>
        <v>0.72022684310018903</v>
      </c>
      <c r="E383" s="54">
        <f t="shared" si="21"/>
        <v>0.73697694278394532</v>
      </c>
      <c r="F383" s="4" t="str">
        <f t="shared" si="22"/>
        <v>Start group 5 for 50km</v>
      </c>
      <c r="G383" s="4" t="str">
        <f t="shared" si="23"/>
        <v>Start group 6 for 100km</v>
      </c>
    </row>
    <row r="384" spans="1:7">
      <c r="A384" s="4">
        <v>382</v>
      </c>
      <c r="B384" s="5" t="s">
        <v>20369</v>
      </c>
      <c r="C384" s="30">
        <v>0.16560185185185186</v>
      </c>
      <c r="D384" s="54">
        <f t="shared" si="20"/>
        <v>0.72211720226843101</v>
      </c>
      <c r="E384" s="54">
        <f t="shared" si="21"/>
        <v>0.74551665243381715</v>
      </c>
      <c r="F384" s="4" t="str">
        <f t="shared" si="22"/>
        <v>Start group 5 for 50km</v>
      </c>
      <c r="G384" s="4" t="str">
        <f t="shared" si="23"/>
        <v>Start group 6 for 100km</v>
      </c>
    </row>
    <row r="385" spans="1:7">
      <c r="A385" s="4">
        <v>383</v>
      </c>
      <c r="B385" s="5" t="s">
        <v>20370</v>
      </c>
      <c r="C385" s="30">
        <v>0.16568287037037036</v>
      </c>
      <c r="D385" s="54">
        <f t="shared" si="20"/>
        <v>0.724007561436673</v>
      </c>
      <c r="E385" s="54">
        <f t="shared" si="21"/>
        <v>0.74637062339880444</v>
      </c>
      <c r="F385" s="4" t="str">
        <f t="shared" si="22"/>
        <v>Start group 5 for 50km</v>
      </c>
      <c r="G385" s="4" t="str">
        <f t="shared" si="23"/>
        <v>Start group 6 for 100km</v>
      </c>
    </row>
    <row r="386" spans="1:7">
      <c r="A386" s="4">
        <v>384</v>
      </c>
      <c r="B386" s="5" t="s">
        <v>20371</v>
      </c>
      <c r="C386" s="30">
        <v>0.16591435185185185</v>
      </c>
      <c r="D386" s="54">
        <f t="shared" si="20"/>
        <v>0.72589792060491498</v>
      </c>
      <c r="E386" s="54">
        <f t="shared" si="21"/>
        <v>0.74881054044162487</v>
      </c>
      <c r="F386" s="4" t="str">
        <f t="shared" si="22"/>
        <v>Start group 5 for 50km</v>
      </c>
      <c r="G386" s="4" t="str">
        <f t="shared" si="23"/>
        <v>Start group 6 for 100km</v>
      </c>
    </row>
    <row r="387" spans="1:7">
      <c r="A387" s="4">
        <v>385</v>
      </c>
      <c r="B387" s="5" t="s">
        <v>20372</v>
      </c>
      <c r="C387" s="30">
        <v>0.16605324074074074</v>
      </c>
      <c r="D387" s="54">
        <f t="shared" si="20"/>
        <v>0.72778827977315685</v>
      </c>
      <c r="E387" s="54">
        <f t="shared" si="21"/>
        <v>0.75027449066731722</v>
      </c>
      <c r="F387" s="4" t="str">
        <f t="shared" si="22"/>
        <v>Start group 5 for 50km</v>
      </c>
      <c r="G387" s="4" t="str">
        <f t="shared" si="23"/>
        <v>Start group 6 for 100km</v>
      </c>
    </row>
    <row r="388" spans="1:7">
      <c r="A388" s="4">
        <v>386</v>
      </c>
      <c r="B388" s="5" t="s">
        <v>20373</v>
      </c>
      <c r="C388" s="30">
        <v>0.16655092592592594</v>
      </c>
      <c r="D388" s="54">
        <f t="shared" ref="D388:D451" si="24">A388/529</f>
        <v>0.72967863894139884</v>
      </c>
      <c r="E388" s="54">
        <f t="shared" ref="E388:E451" si="25">((HOUR(C388)*60+MINUTE(C388)+SECOND(C388)/60)-(HOUR($C$3)*60+MINUTE($C$3)+SECOND($C$3)/60))/(HOUR($C$3)*60+MINUTE($C$3)+SECOND($C$3)/60)</f>
        <v>0.75552031230938144</v>
      </c>
      <c r="F388" s="4" t="str">
        <f t="shared" ref="F388:F451" si="26">"Start group "&amp;IF(E388&lt;=29%,1,IF(E388&lt;=39%,2,IF(E388&lt;=50%,3,IF(E388&lt;=62%,4,IF(E388&lt;=84%,5,6)))))&amp;" for 50km"</f>
        <v>Start group 5 for 50km</v>
      </c>
      <c r="G388" s="4" t="str">
        <f t="shared" ref="G388:G451" si="27">"Start group "&amp;IF(E388&lt;=20%,1,IF(E388&lt;=33%,2,IF(E388&lt;=43%,3,IF(E388&lt;=52%,4,IF(E388&lt;=69%,5,6)))))&amp;" for 100km"</f>
        <v>Start group 6 for 100km</v>
      </c>
    </row>
    <row r="389" spans="1:7">
      <c r="A389" s="4">
        <v>387</v>
      </c>
      <c r="B389" s="5" t="s">
        <v>20374</v>
      </c>
      <c r="C389" s="30">
        <v>0.1665972222222222</v>
      </c>
      <c r="D389" s="54">
        <f t="shared" si="24"/>
        <v>0.73156899810964082</v>
      </c>
      <c r="E389" s="54">
        <f t="shared" si="25"/>
        <v>0.75600829571794559</v>
      </c>
      <c r="F389" s="4" t="str">
        <f t="shared" si="26"/>
        <v>Start group 5 for 50km</v>
      </c>
      <c r="G389" s="4" t="str">
        <f t="shared" si="27"/>
        <v>Start group 6 for 100km</v>
      </c>
    </row>
    <row r="390" spans="1:7">
      <c r="A390" s="4">
        <v>388</v>
      </c>
      <c r="B390" s="5" t="s">
        <v>20375</v>
      </c>
      <c r="C390" s="30">
        <v>0.1666087962962963</v>
      </c>
      <c r="D390" s="54">
        <f t="shared" si="24"/>
        <v>0.73345935727788281</v>
      </c>
      <c r="E390" s="54">
        <f t="shared" si="25"/>
        <v>0.75613029157008649</v>
      </c>
      <c r="F390" s="4" t="str">
        <f t="shared" si="26"/>
        <v>Start group 5 for 50km</v>
      </c>
      <c r="G390" s="4" t="str">
        <f t="shared" si="27"/>
        <v>Start group 6 for 100km</v>
      </c>
    </row>
    <row r="391" spans="1:7">
      <c r="A391" s="4">
        <v>389</v>
      </c>
      <c r="B391" s="5" t="s">
        <v>20376</v>
      </c>
      <c r="C391" s="30">
        <v>0.16696759259259261</v>
      </c>
      <c r="D391" s="54">
        <f t="shared" si="24"/>
        <v>0.73534971644612479</v>
      </c>
      <c r="E391" s="54">
        <f t="shared" si="25"/>
        <v>0.75991216298645836</v>
      </c>
      <c r="F391" s="4" t="str">
        <f t="shared" si="26"/>
        <v>Start group 5 for 50km</v>
      </c>
      <c r="G391" s="4" t="str">
        <f t="shared" si="27"/>
        <v>Start group 6 for 100km</v>
      </c>
    </row>
    <row r="392" spans="1:7">
      <c r="A392" s="4">
        <v>390</v>
      </c>
      <c r="B392" s="5" t="s">
        <v>20377</v>
      </c>
      <c r="C392" s="30">
        <v>0.16699074074074075</v>
      </c>
      <c r="D392" s="54">
        <f t="shared" si="24"/>
        <v>0.73724007561436677</v>
      </c>
      <c r="E392" s="54">
        <f t="shared" si="25"/>
        <v>0.76015615469074038</v>
      </c>
      <c r="F392" s="4" t="str">
        <f t="shared" si="26"/>
        <v>Start group 5 for 50km</v>
      </c>
      <c r="G392" s="4" t="str">
        <f t="shared" si="27"/>
        <v>Start group 6 for 100km</v>
      </c>
    </row>
    <row r="393" spans="1:7">
      <c r="A393" s="4">
        <v>391</v>
      </c>
      <c r="B393" s="5" t="s">
        <v>14206</v>
      </c>
      <c r="C393" s="30">
        <v>0.1673611111111111</v>
      </c>
      <c r="D393" s="54">
        <f t="shared" si="24"/>
        <v>0.73913043478260865</v>
      </c>
      <c r="E393" s="54">
        <f t="shared" si="25"/>
        <v>0.76406002195925327</v>
      </c>
      <c r="F393" s="4" t="str">
        <f t="shared" si="26"/>
        <v>Start group 5 for 50km</v>
      </c>
      <c r="G393" s="4" t="str">
        <f t="shared" si="27"/>
        <v>Start group 6 for 100km</v>
      </c>
    </row>
    <row r="394" spans="1:7">
      <c r="A394" s="4">
        <v>392</v>
      </c>
      <c r="B394" s="5" t="s">
        <v>13907</v>
      </c>
      <c r="C394" s="30">
        <v>0.16743055555555555</v>
      </c>
      <c r="D394" s="54">
        <f t="shared" si="24"/>
        <v>0.74102079395085063</v>
      </c>
      <c r="E394" s="54">
        <f t="shared" si="25"/>
        <v>0.76479199707209944</v>
      </c>
      <c r="F394" s="4" t="str">
        <f t="shared" si="26"/>
        <v>Start group 5 for 50km</v>
      </c>
      <c r="G394" s="4" t="str">
        <f t="shared" si="27"/>
        <v>Start group 6 for 100km</v>
      </c>
    </row>
    <row r="395" spans="1:7">
      <c r="A395" s="4">
        <v>393</v>
      </c>
      <c r="B395" s="5" t="s">
        <v>20378</v>
      </c>
      <c r="C395" s="30">
        <v>0.16766203703703705</v>
      </c>
      <c r="D395" s="54">
        <f t="shared" si="24"/>
        <v>0.74291115311909262</v>
      </c>
      <c r="E395" s="54">
        <f t="shared" si="25"/>
        <v>0.76723191411491998</v>
      </c>
      <c r="F395" s="4" t="str">
        <f t="shared" si="26"/>
        <v>Start group 5 for 50km</v>
      </c>
      <c r="G395" s="4" t="str">
        <f t="shared" si="27"/>
        <v>Start group 6 for 100km</v>
      </c>
    </row>
    <row r="396" spans="1:7">
      <c r="A396" s="4">
        <v>394</v>
      </c>
      <c r="B396" s="5" t="s">
        <v>20379</v>
      </c>
      <c r="C396" s="30">
        <v>0.16799768518518518</v>
      </c>
      <c r="D396" s="54">
        <f t="shared" si="24"/>
        <v>0.7448015122873346</v>
      </c>
      <c r="E396" s="54">
        <f t="shared" si="25"/>
        <v>0.77076979382700972</v>
      </c>
      <c r="F396" s="4" t="str">
        <f t="shared" si="26"/>
        <v>Start group 5 for 50km</v>
      </c>
      <c r="G396" s="4" t="str">
        <f t="shared" si="27"/>
        <v>Start group 6 for 100km</v>
      </c>
    </row>
    <row r="397" spans="1:7">
      <c r="A397" s="4">
        <v>395</v>
      </c>
      <c r="B397" s="5" t="s">
        <v>20380</v>
      </c>
      <c r="C397" s="30">
        <v>0.16841435185185186</v>
      </c>
      <c r="D397" s="54">
        <f t="shared" si="24"/>
        <v>0.74669187145557658</v>
      </c>
      <c r="E397" s="54">
        <f t="shared" si="25"/>
        <v>0.77516164450408687</v>
      </c>
      <c r="F397" s="4" t="str">
        <f t="shared" si="26"/>
        <v>Start group 5 for 50km</v>
      </c>
      <c r="G397" s="4" t="str">
        <f t="shared" si="27"/>
        <v>Start group 6 for 100km</v>
      </c>
    </row>
    <row r="398" spans="1:7">
      <c r="A398" s="4">
        <v>396</v>
      </c>
      <c r="B398" s="5" t="s">
        <v>20381</v>
      </c>
      <c r="C398" s="30">
        <v>0.16887731481481483</v>
      </c>
      <c r="D398" s="54">
        <f t="shared" si="24"/>
        <v>0.74858223062381857</v>
      </c>
      <c r="E398" s="54">
        <f t="shared" si="25"/>
        <v>0.78004147858972783</v>
      </c>
      <c r="F398" s="4" t="str">
        <f t="shared" si="26"/>
        <v>Start group 5 for 50km</v>
      </c>
      <c r="G398" s="4" t="str">
        <f t="shared" si="27"/>
        <v>Start group 6 for 100km</v>
      </c>
    </row>
    <row r="399" spans="1:7">
      <c r="A399" s="4">
        <v>397</v>
      </c>
      <c r="B399" s="5" t="s">
        <v>20382</v>
      </c>
      <c r="C399" s="30">
        <v>0.16888888888888889</v>
      </c>
      <c r="D399" s="54">
        <f t="shared" si="24"/>
        <v>0.75047258979206044</v>
      </c>
      <c r="E399" s="54">
        <f t="shared" si="25"/>
        <v>0.78016347444186884</v>
      </c>
      <c r="F399" s="4" t="str">
        <f t="shared" si="26"/>
        <v>Start group 5 for 50km</v>
      </c>
      <c r="G399" s="4" t="str">
        <f t="shared" si="27"/>
        <v>Start group 6 for 100km</v>
      </c>
    </row>
    <row r="400" spans="1:7">
      <c r="A400" s="4">
        <v>398</v>
      </c>
      <c r="B400" s="5" t="s">
        <v>14307</v>
      </c>
      <c r="C400" s="30">
        <v>0.16895833333333332</v>
      </c>
      <c r="D400" s="54">
        <f t="shared" si="24"/>
        <v>0.75236294896030242</v>
      </c>
      <c r="E400" s="54">
        <f t="shared" si="25"/>
        <v>0.78089544955471513</v>
      </c>
      <c r="F400" s="4" t="str">
        <f t="shared" si="26"/>
        <v>Start group 5 for 50km</v>
      </c>
      <c r="G400" s="4" t="str">
        <f t="shared" si="27"/>
        <v>Start group 6 for 100km</v>
      </c>
    </row>
    <row r="401" spans="1:7">
      <c r="A401" s="4">
        <v>399</v>
      </c>
      <c r="B401" s="5" t="s">
        <v>14301</v>
      </c>
      <c r="C401" s="30">
        <v>0.16908564814814817</v>
      </c>
      <c r="D401" s="54">
        <f t="shared" si="24"/>
        <v>0.75425330812854441</v>
      </c>
      <c r="E401" s="54">
        <f t="shared" si="25"/>
        <v>0.78223740392826624</v>
      </c>
      <c r="F401" s="4" t="str">
        <f t="shared" si="26"/>
        <v>Start group 5 for 50km</v>
      </c>
      <c r="G401" s="4" t="str">
        <f t="shared" si="27"/>
        <v>Start group 6 for 100km</v>
      </c>
    </row>
    <row r="402" spans="1:7">
      <c r="A402" s="4">
        <v>400</v>
      </c>
      <c r="B402" s="5" t="s">
        <v>14365</v>
      </c>
      <c r="C402" s="30">
        <v>0.16909722222222223</v>
      </c>
      <c r="D402" s="54">
        <f t="shared" si="24"/>
        <v>0.75614366729678639</v>
      </c>
      <c r="E402" s="54">
        <f t="shared" si="25"/>
        <v>0.78235939978040736</v>
      </c>
      <c r="F402" s="4" t="str">
        <f t="shared" si="26"/>
        <v>Start group 5 for 50km</v>
      </c>
      <c r="G402" s="4" t="str">
        <f t="shared" si="27"/>
        <v>Start group 6 for 100km</v>
      </c>
    </row>
    <row r="403" spans="1:7">
      <c r="A403" s="4">
        <v>401</v>
      </c>
      <c r="B403" s="5" t="s">
        <v>14443</v>
      </c>
      <c r="C403" s="30">
        <v>0.1693287037037037</v>
      </c>
      <c r="D403" s="54">
        <f t="shared" si="24"/>
        <v>0.75803402646502838</v>
      </c>
      <c r="E403" s="54">
        <f t="shared" si="25"/>
        <v>0.78479931682322801</v>
      </c>
      <c r="F403" s="4" t="str">
        <f t="shared" si="26"/>
        <v>Start group 5 for 50km</v>
      </c>
      <c r="G403" s="4" t="str">
        <f t="shared" si="27"/>
        <v>Start group 6 for 100km</v>
      </c>
    </row>
    <row r="404" spans="1:7">
      <c r="A404" s="4">
        <v>402</v>
      </c>
      <c r="B404" s="5" t="s">
        <v>20383</v>
      </c>
      <c r="C404" s="30">
        <v>0.16935185185185186</v>
      </c>
      <c r="D404" s="54">
        <f t="shared" si="24"/>
        <v>0.75992438563327036</v>
      </c>
      <c r="E404" s="54">
        <f t="shared" si="25"/>
        <v>0.78504330852751003</v>
      </c>
      <c r="F404" s="4" t="str">
        <f t="shared" si="26"/>
        <v>Start group 5 for 50km</v>
      </c>
      <c r="G404" s="4" t="str">
        <f t="shared" si="27"/>
        <v>Start group 6 for 100km</v>
      </c>
    </row>
    <row r="405" spans="1:7">
      <c r="A405" s="4">
        <v>403</v>
      </c>
      <c r="B405" s="5" t="s">
        <v>20384</v>
      </c>
      <c r="C405" s="30">
        <v>0.16942129629629629</v>
      </c>
      <c r="D405" s="54">
        <f t="shared" si="24"/>
        <v>0.76181474480151223</v>
      </c>
      <c r="E405" s="54">
        <f t="shared" si="25"/>
        <v>0.78577528364035609</v>
      </c>
      <c r="F405" s="4" t="str">
        <f t="shared" si="26"/>
        <v>Start group 5 for 50km</v>
      </c>
      <c r="G405" s="4" t="str">
        <f t="shared" si="27"/>
        <v>Start group 6 for 100km</v>
      </c>
    </row>
    <row r="406" spans="1:7">
      <c r="A406" s="4">
        <v>404</v>
      </c>
      <c r="B406" s="5" t="s">
        <v>20385</v>
      </c>
      <c r="C406" s="30">
        <v>0.16968749999999999</v>
      </c>
      <c r="D406" s="54">
        <f t="shared" si="24"/>
        <v>0.76370510396975422</v>
      </c>
      <c r="E406" s="54">
        <f t="shared" si="25"/>
        <v>0.78858118823959966</v>
      </c>
      <c r="F406" s="4" t="str">
        <f t="shared" si="26"/>
        <v>Start group 5 for 50km</v>
      </c>
      <c r="G406" s="4" t="str">
        <f t="shared" si="27"/>
        <v>Start group 6 for 100km</v>
      </c>
    </row>
    <row r="407" spans="1:7">
      <c r="A407" s="4">
        <v>405</v>
      </c>
      <c r="B407" s="5" t="s">
        <v>20386</v>
      </c>
      <c r="C407" s="30">
        <v>0.17019675925925926</v>
      </c>
      <c r="D407" s="54">
        <f t="shared" si="24"/>
        <v>0.7655954631379962</v>
      </c>
      <c r="E407" s="54">
        <f t="shared" si="25"/>
        <v>0.793949005733805</v>
      </c>
      <c r="F407" s="4" t="str">
        <f t="shared" si="26"/>
        <v>Start group 5 for 50km</v>
      </c>
      <c r="G407" s="4" t="str">
        <f t="shared" si="27"/>
        <v>Start group 6 for 100km</v>
      </c>
    </row>
    <row r="408" spans="1:7">
      <c r="A408" s="4">
        <v>406</v>
      </c>
      <c r="B408" s="5" t="s">
        <v>14218</v>
      </c>
      <c r="C408" s="30">
        <v>0.17020833333333332</v>
      </c>
      <c r="D408" s="54">
        <f t="shared" si="24"/>
        <v>0.76748582230623819</v>
      </c>
      <c r="E408" s="54">
        <f t="shared" si="25"/>
        <v>0.7940710015859459</v>
      </c>
      <c r="F408" s="4" t="str">
        <f t="shared" si="26"/>
        <v>Start group 5 for 50km</v>
      </c>
      <c r="G408" s="4" t="str">
        <f t="shared" si="27"/>
        <v>Start group 6 for 100km</v>
      </c>
    </row>
    <row r="409" spans="1:7">
      <c r="A409" s="4">
        <v>407</v>
      </c>
      <c r="B409" s="5" t="s">
        <v>20387</v>
      </c>
      <c r="C409" s="30">
        <v>0.17034722222222221</v>
      </c>
      <c r="D409" s="54">
        <f t="shared" si="24"/>
        <v>0.76937618147448017</v>
      </c>
      <c r="E409" s="54">
        <f t="shared" si="25"/>
        <v>0.79553495181163836</v>
      </c>
      <c r="F409" s="4" t="str">
        <f t="shared" si="26"/>
        <v>Start group 5 for 50km</v>
      </c>
      <c r="G409" s="4" t="str">
        <f t="shared" si="27"/>
        <v>Start group 6 for 100km</v>
      </c>
    </row>
    <row r="410" spans="1:7">
      <c r="A410" s="4">
        <v>408</v>
      </c>
      <c r="B410" s="5" t="s">
        <v>20388</v>
      </c>
      <c r="C410" s="30">
        <v>0.17040509259259259</v>
      </c>
      <c r="D410" s="54">
        <f t="shared" si="24"/>
        <v>0.77126654064272215</v>
      </c>
      <c r="E410" s="54">
        <f t="shared" si="25"/>
        <v>0.79614493107234341</v>
      </c>
      <c r="F410" s="4" t="str">
        <f t="shared" si="26"/>
        <v>Start group 5 for 50km</v>
      </c>
      <c r="G410" s="4" t="str">
        <f t="shared" si="27"/>
        <v>Start group 6 for 100km</v>
      </c>
    </row>
    <row r="411" spans="1:7">
      <c r="A411" s="4">
        <v>409</v>
      </c>
      <c r="B411" s="5" t="s">
        <v>20389</v>
      </c>
      <c r="C411" s="30">
        <v>0.17052083333333334</v>
      </c>
      <c r="D411" s="54">
        <f t="shared" si="24"/>
        <v>0.77315689981096414</v>
      </c>
      <c r="E411" s="54">
        <f t="shared" si="25"/>
        <v>0.79736488959375384</v>
      </c>
      <c r="F411" s="4" t="str">
        <f t="shared" si="26"/>
        <v>Start group 5 for 50km</v>
      </c>
      <c r="G411" s="4" t="str">
        <f t="shared" si="27"/>
        <v>Start group 6 for 100km</v>
      </c>
    </row>
    <row r="412" spans="1:7">
      <c r="A412" s="4">
        <v>410</v>
      </c>
      <c r="B412" s="5" t="s">
        <v>20390</v>
      </c>
      <c r="C412" s="30">
        <v>0.17053240740740741</v>
      </c>
      <c r="D412" s="54">
        <f t="shared" si="24"/>
        <v>0.77504725897920601</v>
      </c>
      <c r="E412" s="54">
        <f t="shared" si="25"/>
        <v>0.79748688544589474</v>
      </c>
      <c r="F412" s="4" t="str">
        <f t="shared" si="26"/>
        <v>Start group 5 for 50km</v>
      </c>
      <c r="G412" s="4" t="str">
        <f t="shared" si="27"/>
        <v>Start group 6 for 100km</v>
      </c>
    </row>
    <row r="413" spans="1:7">
      <c r="A413" s="4">
        <v>411</v>
      </c>
      <c r="B413" s="5" t="s">
        <v>13969</v>
      </c>
      <c r="C413" s="30">
        <v>0.17140046296296296</v>
      </c>
      <c r="D413" s="54">
        <f t="shared" si="24"/>
        <v>0.77693761814744799</v>
      </c>
      <c r="E413" s="54">
        <f t="shared" si="25"/>
        <v>0.80663657435647174</v>
      </c>
      <c r="F413" s="4" t="str">
        <f t="shared" si="26"/>
        <v>Start group 5 for 50km</v>
      </c>
      <c r="G413" s="4" t="str">
        <f t="shared" si="27"/>
        <v>Start group 6 for 100km</v>
      </c>
    </row>
    <row r="414" spans="1:7">
      <c r="A414" s="4">
        <v>412</v>
      </c>
      <c r="B414" s="5" t="s">
        <v>14549</v>
      </c>
      <c r="C414" s="30">
        <v>0.17163194444444443</v>
      </c>
      <c r="D414" s="54">
        <f t="shared" si="24"/>
        <v>0.77882797731568998</v>
      </c>
      <c r="E414" s="54">
        <f t="shared" si="25"/>
        <v>0.80907649139929239</v>
      </c>
      <c r="F414" s="4" t="str">
        <f t="shared" si="26"/>
        <v>Start group 5 for 50km</v>
      </c>
      <c r="G414" s="4" t="str">
        <f t="shared" si="27"/>
        <v>Start group 6 for 100km</v>
      </c>
    </row>
    <row r="415" spans="1:7">
      <c r="A415" s="4">
        <v>413</v>
      </c>
      <c r="B415" s="5" t="s">
        <v>14391</v>
      </c>
      <c r="C415" s="30">
        <v>0.17171296296296298</v>
      </c>
      <c r="D415" s="54">
        <f t="shared" si="24"/>
        <v>0.78071833648393196</v>
      </c>
      <c r="E415" s="54">
        <f t="shared" si="25"/>
        <v>0.80993046236427957</v>
      </c>
      <c r="F415" s="4" t="str">
        <f t="shared" si="26"/>
        <v>Start group 5 for 50km</v>
      </c>
      <c r="G415" s="4" t="str">
        <f t="shared" si="27"/>
        <v>Start group 6 for 100km</v>
      </c>
    </row>
    <row r="416" spans="1:7">
      <c r="A416" s="4">
        <v>414</v>
      </c>
      <c r="B416" s="5" t="s">
        <v>14224</v>
      </c>
      <c r="C416" s="30">
        <v>0.17192129629629629</v>
      </c>
      <c r="D416" s="54">
        <f t="shared" si="24"/>
        <v>0.78260869565217395</v>
      </c>
      <c r="E416" s="54">
        <f t="shared" si="25"/>
        <v>0.81212638770281798</v>
      </c>
      <c r="F416" s="4" t="str">
        <f t="shared" si="26"/>
        <v>Start group 5 for 50km</v>
      </c>
      <c r="G416" s="4" t="str">
        <f t="shared" si="27"/>
        <v>Start group 6 for 100km</v>
      </c>
    </row>
    <row r="417" spans="1:7">
      <c r="A417" s="4">
        <v>415</v>
      </c>
      <c r="B417" s="5" t="s">
        <v>20391</v>
      </c>
      <c r="C417" s="30">
        <v>0.17339120370370373</v>
      </c>
      <c r="D417" s="54">
        <f t="shared" si="24"/>
        <v>0.78449905482041593</v>
      </c>
      <c r="E417" s="54">
        <f t="shared" si="25"/>
        <v>0.8276198609247285</v>
      </c>
      <c r="F417" s="4" t="str">
        <f t="shared" si="26"/>
        <v>Start group 5 for 50km</v>
      </c>
      <c r="G417" s="4" t="str">
        <f t="shared" si="27"/>
        <v>Start group 6 for 100km</v>
      </c>
    </row>
    <row r="418" spans="1:7">
      <c r="A418" s="4">
        <v>416</v>
      </c>
      <c r="B418" s="5" t="s">
        <v>20392</v>
      </c>
      <c r="C418" s="30">
        <v>0.17349537037037036</v>
      </c>
      <c r="D418" s="54">
        <f t="shared" si="24"/>
        <v>0.7863894139886578</v>
      </c>
      <c r="E418" s="54">
        <f t="shared" si="25"/>
        <v>0.82871782359399782</v>
      </c>
      <c r="F418" s="4" t="str">
        <f t="shared" si="26"/>
        <v>Start group 5 for 50km</v>
      </c>
      <c r="G418" s="4" t="str">
        <f t="shared" si="27"/>
        <v>Start group 6 for 100km</v>
      </c>
    </row>
    <row r="419" spans="1:7">
      <c r="A419" s="4">
        <v>417</v>
      </c>
      <c r="B419" s="5" t="s">
        <v>14460</v>
      </c>
      <c r="C419" s="30">
        <v>0.1736574074074074</v>
      </c>
      <c r="D419" s="54">
        <f t="shared" si="24"/>
        <v>0.78827977315689979</v>
      </c>
      <c r="E419" s="54">
        <f t="shared" si="25"/>
        <v>0.83042576552397207</v>
      </c>
      <c r="F419" s="4" t="str">
        <f t="shared" si="26"/>
        <v>Start group 5 for 50km</v>
      </c>
      <c r="G419" s="4" t="str">
        <f t="shared" si="27"/>
        <v>Start group 6 for 100km</v>
      </c>
    </row>
    <row r="420" spans="1:7">
      <c r="A420" s="4">
        <v>418</v>
      </c>
      <c r="B420" s="5" t="s">
        <v>20393</v>
      </c>
      <c r="C420" s="30">
        <v>0.17390046296296294</v>
      </c>
      <c r="D420" s="54">
        <f t="shared" si="24"/>
        <v>0.79017013232514177</v>
      </c>
      <c r="E420" s="54">
        <f t="shared" si="25"/>
        <v>0.83298767841893362</v>
      </c>
      <c r="F420" s="4" t="str">
        <f t="shared" si="26"/>
        <v>Start group 5 for 50km</v>
      </c>
      <c r="G420" s="4" t="str">
        <f t="shared" si="27"/>
        <v>Start group 6 for 100km</v>
      </c>
    </row>
    <row r="421" spans="1:7">
      <c r="A421" s="4">
        <v>419</v>
      </c>
      <c r="B421" s="5" t="s">
        <v>14356</v>
      </c>
      <c r="C421" s="30">
        <v>0.1744212962962963</v>
      </c>
      <c r="D421" s="54">
        <f t="shared" si="24"/>
        <v>0.79206049149338376</v>
      </c>
      <c r="E421" s="54">
        <f t="shared" si="25"/>
        <v>0.83847749176527986</v>
      </c>
      <c r="F421" s="4" t="str">
        <f t="shared" si="26"/>
        <v>Start group 5 for 50km</v>
      </c>
      <c r="G421" s="4" t="str">
        <f t="shared" si="27"/>
        <v>Start group 6 for 100km</v>
      </c>
    </row>
    <row r="422" spans="1:7">
      <c r="A422" s="4">
        <v>420</v>
      </c>
      <c r="B422" s="5" t="s">
        <v>14302</v>
      </c>
      <c r="C422" s="30">
        <v>0.17443287037037036</v>
      </c>
      <c r="D422" s="54">
        <f t="shared" si="24"/>
        <v>0.79395085066162574</v>
      </c>
      <c r="E422" s="54">
        <f t="shared" si="25"/>
        <v>0.83859948761742098</v>
      </c>
      <c r="F422" s="4" t="str">
        <f t="shared" si="26"/>
        <v>Start group 5 for 50km</v>
      </c>
      <c r="G422" s="4" t="str">
        <f t="shared" si="27"/>
        <v>Start group 6 for 100km</v>
      </c>
    </row>
    <row r="423" spans="1:7">
      <c r="A423" s="4">
        <v>421</v>
      </c>
      <c r="B423" s="5" t="s">
        <v>20394</v>
      </c>
      <c r="C423" s="30">
        <v>0.17453703703703705</v>
      </c>
      <c r="D423" s="54">
        <f t="shared" si="24"/>
        <v>0.79584120982986772</v>
      </c>
      <c r="E423" s="54">
        <f t="shared" si="25"/>
        <v>0.83969745028669018</v>
      </c>
      <c r="F423" s="4" t="str">
        <f t="shared" si="26"/>
        <v>Start group 5 for 50km</v>
      </c>
      <c r="G423" s="4" t="str">
        <f t="shared" si="27"/>
        <v>Start group 6 for 100km</v>
      </c>
    </row>
    <row r="424" spans="1:7">
      <c r="A424" s="4">
        <v>422</v>
      </c>
      <c r="B424" s="5" t="s">
        <v>14443</v>
      </c>
      <c r="C424" s="30">
        <v>0.17494212962962963</v>
      </c>
      <c r="D424" s="54">
        <f t="shared" si="24"/>
        <v>0.7977315689981096</v>
      </c>
      <c r="E424" s="54">
        <f t="shared" si="25"/>
        <v>0.84396730511162599</v>
      </c>
      <c r="F424" s="4" t="str">
        <f t="shared" si="26"/>
        <v>Start group 6 for 50km</v>
      </c>
      <c r="G424" s="4" t="str">
        <f t="shared" si="27"/>
        <v>Start group 6 for 100km</v>
      </c>
    </row>
    <row r="425" spans="1:7">
      <c r="A425" s="4">
        <v>423</v>
      </c>
      <c r="B425" s="5" t="s">
        <v>20395</v>
      </c>
      <c r="C425" s="30">
        <v>0.17521990740740742</v>
      </c>
      <c r="D425" s="54">
        <f t="shared" si="24"/>
        <v>0.79962192816635158</v>
      </c>
      <c r="E425" s="54">
        <f t="shared" si="25"/>
        <v>0.84689520556301068</v>
      </c>
      <c r="F425" s="4" t="str">
        <f t="shared" si="26"/>
        <v>Start group 6 for 50km</v>
      </c>
      <c r="G425" s="4" t="str">
        <f t="shared" si="27"/>
        <v>Start group 6 for 100km</v>
      </c>
    </row>
    <row r="426" spans="1:7">
      <c r="A426" s="4">
        <v>424</v>
      </c>
      <c r="B426" s="5" t="s">
        <v>20396</v>
      </c>
      <c r="C426" s="30">
        <v>0.17527777777777778</v>
      </c>
      <c r="D426" s="54">
        <f t="shared" si="24"/>
        <v>0.80151228733459357</v>
      </c>
      <c r="E426" s="54">
        <f t="shared" si="25"/>
        <v>0.84750518482371595</v>
      </c>
      <c r="F426" s="4" t="str">
        <f t="shared" si="26"/>
        <v>Start group 6 for 50km</v>
      </c>
      <c r="G426" s="4" t="str">
        <f t="shared" si="27"/>
        <v>Start group 6 for 100km</v>
      </c>
    </row>
    <row r="427" spans="1:7">
      <c r="A427" s="4">
        <v>425</v>
      </c>
      <c r="B427" s="5" t="s">
        <v>20397</v>
      </c>
      <c r="C427" s="30">
        <v>0.17531249999999998</v>
      </c>
      <c r="D427" s="54">
        <f t="shared" si="24"/>
        <v>0.80340264650283555</v>
      </c>
      <c r="E427" s="54">
        <f t="shared" si="25"/>
        <v>0.84787117238013887</v>
      </c>
      <c r="F427" s="4" t="str">
        <f t="shared" si="26"/>
        <v>Start group 6 for 50km</v>
      </c>
      <c r="G427" s="4" t="str">
        <f t="shared" si="27"/>
        <v>Start group 6 for 100km</v>
      </c>
    </row>
    <row r="428" spans="1:7">
      <c r="A428" s="4">
        <v>426</v>
      </c>
      <c r="B428" s="5" t="s">
        <v>20398</v>
      </c>
      <c r="C428" s="30">
        <v>0.17535879629629628</v>
      </c>
      <c r="D428" s="54">
        <f t="shared" si="24"/>
        <v>0.80529300567107753</v>
      </c>
      <c r="E428" s="54">
        <f t="shared" si="25"/>
        <v>0.84835915578870313</v>
      </c>
      <c r="F428" s="4" t="str">
        <f t="shared" si="26"/>
        <v>Start group 6 for 50km</v>
      </c>
      <c r="G428" s="4" t="str">
        <f t="shared" si="27"/>
        <v>Start group 6 for 100km</v>
      </c>
    </row>
    <row r="429" spans="1:7">
      <c r="A429" s="4">
        <v>427</v>
      </c>
      <c r="B429" s="5" t="s">
        <v>13642</v>
      </c>
      <c r="C429" s="30">
        <v>0.17577546296296298</v>
      </c>
      <c r="D429" s="54">
        <f t="shared" si="24"/>
        <v>0.80718336483931952</v>
      </c>
      <c r="E429" s="54">
        <f t="shared" si="25"/>
        <v>0.85275100646578017</v>
      </c>
      <c r="F429" s="4" t="str">
        <f t="shared" si="26"/>
        <v>Start group 6 for 50km</v>
      </c>
      <c r="G429" s="4" t="str">
        <f t="shared" si="27"/>
        <v>Start group 6 for 100km</v>
      </c>
    </row>
    <row r="430" spans="1:7">
      <c r="A430" s="4">
        <v>428</v>
      </c>
      <c r="B430" s="5" t="s">
        <v>14485</v>
      </c>
      <c r="C430" s="30">
        <v>0.17591435185185186</v>
      </c>
      <c r="D430" s="54">
        <f t="shared" si="24"/>
        <v>0.80907372400756139</v>
      </c>
      <c r="E430" s="54">
        <f t="shared" si="25"/>
        <v>0.8542149566914724</v>
      </c>
      <c r="F430" s="4" t="str">
        <f t="shared" si="26"/>
        <v>Start group 6 for 50km</v>
      </c>
      <c r="G430" s="4" t="str">
        <f t="shared" si="27"/>
        <v>Start group 6 for 100km</v>
      </c>
    </row>
    <row r="431" spans="1:7">
      <c r="A431" s="4">
        <v>429</v>
      </c>
      <c r="B431" s="5" t="s">
        <v>20399</v>
      </c>
      <c r="C431" s="30">
        <v>0.17597222222222222</v>
      </c>
      <c r="D431" s="54">
        <f t="shared" si="24"/>
        <v>0.81096408317580337</v>
      </c>
      <c r="E431" s="54">
        <f t="shared" si="25"/>
        <v>0.85482493595217757</v>
      </c>
      <c r="F431" s="4" t="str">
        <f t="shared" si="26"/>
        <v>Start group 6 for 50km</v>
      </c>
      <c r="G431" s="4" t="str">
        <f t="shared" si="27"/>
        <v>Start group 6 for 100km</v>
      </c>
    </row>
    <row r="432" spans="1:7">
      <c r="A432" s="4">
        <v>430</v>
      </c>
      <c r="B432" s="5" t="s">
        <v>20400</v>
      </c>
      <c r="C432" s="30">
        <v>0.17682870370370371</v>
      </c>
      <c r="D432" s="54">
        <f t="shared" si="24"/>
        <v>0.81285444234404536</v>
      </c>
      <c r="E432" s="54">
        <f t="shared" si="25"/>
        <v>0.86385262901061344</v>
      </c>
      <c r="F432" s="4" t="str">
        <f t="shared" si="26"/>
        <v>Start group 6 for 50km</v>
      </c>
      <c r="G432" s="4" t="str">
        <f t="shared" si="27"/>
        <v>Start group 6 for 100km</v>
      </c>
    </row>
    <row r="433" spans="1:7">
      <c r="A433" s="4">
        <v>431</v>
      </c>
      <c r="B433" s="5" t="s">
        <v>20401</v>
      </c>
      <c r="C433" s="30">
        <v>0.17708333333333334</v>
      </c>
      <c r="D433" s="54">
        <f t="shared" si="24"/>
        <v>0.81474480151228734</v>
      </c>
      <c r="E433" s="54">
        <f t="shared" si="25"/>
        <v>0.86653653775771611</v>
      </c>
      <c r="F433" s="4" t="str">
        <f t="shared" si="26"/>
        <v>Start group 6 for 50km</v>
      </c>
      <c r="G433" s="4" t="str">
        <f t="shared" si="27"/>
        <v>Start group 6 for 100km</v>
      </c>
    </row>
    <row r="434" spans="1:7">
      <c r="A434" s="4">
        <v>432</v>
      </c>
      <c r="B434" s="5" t="s">
        <v>20402</v>
      </c>
      <c r="C434" s="30">
        <v>0.17769675925925923</v>
      </c>
      <c r="D434" s="54">
        <f t="shared" si="24"/>
        <v>0.81663516068052933</v>
      </c>
      <c r="E434" s="54">
        <f t="shared" si="25"/>
        <v>0.87300231792119054</v>
      </c>
      <c r="F434" s="4" t="str">
        <f t="shared" si="26"/>
        <v>Start group 6 for 50km</v>
      </c>
      <c r="G434" s="4" t="str">
        <f t="shared" si="27"/>
        <v>Start group 6 for 100km</v>
      </c>
    </row>
    <row r="435" spans="1:7">
      <c r="A435" s="4">
        <v>433</v>
      </c>
      <c r="B435" s="5" t="s">
        <v>20403</v>
      </c>
      <c r="C435" s="30">
        <v>0.17770833333333333</v>
      </c>
      <c r="D435" s="54">
        <f t="shared" si="24"/>
        <v>0.81852551984877131</v>
      </c>
      <c r="E435" s="54">
        <f t="shared" si="25"/>
        <v>0.87312431377333166</v>
      </c>
      <c r="F435" s="4" t="str">
        <f t="shared" si="26"/>
        <v>Start group 6 for 50km</v>
      </c>
      <c r="G435" s="4" t="str">
        <f t="shared" si="27"/>
        <v>Start group 6 for 100km</v>
      </c>
    </row>
    <row r="436" spans="1:7">
      <c r="A436" s="4">
        <v>434</v>
      </c>
      <c r="B436" s="5" t="s">
        <v>20404</v>
      </c>
      <c r="C436" s="30">
        <v>0.17818287037037037</v>
      </c>
      <c r="D436" s="54">
        <f t="shared" si="24"/>
        <v>0.82041587901701318</v>
      </c>
      <c r="E436" s="54">
        <f t="shared" si="25"/>
        <v>0.87812614371111353</v>
      </c>
      <c r="F436" s="4" t="str">
        <f t="shared" si="26"/>
        <v>Start group 6 for 50km</v>
      </c>
      <c r="G436" s="4" t="str">
        <f t="shared" si="27"/>
        <v>Start group 6 for 100km</v>
      </c>
    </row>
    <row r="437" spans="1:7">
      <c r="A437" s="4">
        <v>435</v>
      </c>
      <c r="B437" s="5" t="s">
        <v>20405</v>
      </c>
      <c r="C437" s="30">
        <v>0.17844907407407407</v>
      </c>
      <c r="D437" s="54">
        <f t="shared" si="24"/>
        <v>0.82230623818525517</v>
      </c>
      <c r="E437" s="54">
        <f t="shared" si="25"/>
        <v>0.8809320483103571</v>
      </c>
      <c r="F437" s="4" t="str">
        <f t="shared" si="26"/>
        <v>Start group 6 for 50km</v>
      </c>
      <c r="G437" s="4" t="str">
        <f t="shared" si="27"/>
        <v>Start group 6 for 100km</v>
      </c>
    </row>
    <row r="438" spans="1:7">
      <c r="A438" s="4">
        <v>436</v>
      </c>
      <c r="B438" s="5" t="s">
        <v>14248</v>
      </c>
      <c r="C438" s="30">
        <v>0.17908564814814817</v>
      </c>
      <c r="D438" s="54">
        <f t="shared" si="24"/>
        <v>0.82419659735349715</v>
      </c>
      <c r="E438" s="54">
        <f t="shared" si="25"/>
        <v>0.88764182017811377</v>
      </c>
      <c r="F438" s="4" t="str">
        <f t="shared" si="26"/>
        <v>Start group 6 for 50km</v>
      </c>
      <c r="G438" s="4" t="str">
        <f t="shared" si="27"/>
        <v>Start group 6 for 100km</v>
      </c>
    </row>
    <row r="439" spans="1:7">
      <c r="A439" s="4">
        <v>437</v>
      </c>
      <c r="B439" s="5" t="s">
        <v>14449</v>
      </c>
      <c r="C439" s="30">
        <v>0.17909722222222221</v>
      </c>
      <c r="D439" s="54">
        <f t="shared" si="24"/>
        <v>0.82608695652173914</v>
      </c>
      <c r="E439" s="54">
        <f t="shared" si="25"/>
        <v>0.88776381603025467</v>
      </c>
      <c r="F439" s="4" t="str">
        <f t="shared" si="26"/>
        <v>Start group 6 for 50km</v>
      </c>
      <c r="G439" s="4" t="str">
        <f t="shared" si="27"/>
        <v>Start group 6 for 100km</v>
      </c>
    </row>
    <row r="440" spans="1:7">
      <c r="A440" s="4">
        <v>438</v>
      </c>
      <c r="B440" s="5" t="s">
        <v>14375</v>
      </c>
      <c r="C440" s="30">
        <v>0.17994212962962963</v>
      </c>
      <c r="D440" s="54">
        <f t="shared" si="24"/>
        <v>0.82797731568998112</v>
      </c>
      <c r="E440" s="54">
        <f t="shared" si="25"/>
        <v>0.89666951323654986</v>
      </c>
      <c r="F440" s="4" t="str">
        <f t="shared" si="26"/>
        <v>Start group 6 for 50km</v>
      </c>
      <c r="G440" s="4" t="str">
        <f t="shared" si="27"/>
        <v>Start group 6 for 100km</v>
      </c>
    </row>
    <row r="441" spans="1:7">
      <c r="A441" s="4">
        <v>439</v>
      </c>
      <c r="B441" s="5" t="s">
        <v>14376</v>
      </c>
      <c r="C441" s="30">
        <v>0.1799537037037037</v>
      </c>
      <c r="D441" s="54">
        <f t="shared" si="24"/>
        <v>0.8298676748582231</v>
      </c>
      <c r="E441" s="54">
        <f t="shared" si="25"/>
        <v>0.89679150908869087</v>
      </c>
      <c r="F441" s="4" t="str">
        <f t="shared" si="26"/>
        <v>Start group 6 for 50km</v>
      </c>
      <c r="G441" s="4" t="str">
        <f t="shared" si="27"/>
        <v>Start group 6 for 100km</v>
      </c>
    </row>
    <row r="442" spans="1:7">
      <c r="A442" s="4">
        <v>440</v>
      </c>
      <c r="B442" s="5" t="s">
        <v>20406</v>
      </c>
      <c r="C442" s="30">
        <v>0.18059027777777778</v>
      </c>
      <c r="D442" s="54">
        <f t="shared" si="24"/>
        <v>0.83175803402646498</v>
      </c>
      <c r="E442" s="54">
        <f t="shared" si="25"/>
        <v>0.90350128095644744</v>
      </c>
      <c r="F442" s="4" t="str">
        <f t="shared" si="26"/>
        <v>Start group 6 for 50km</v>
      </c>
      <c r="G442" s="4" t="str">
        <f t="shared" si="27"/>
        <v>Start group 6 for 100km</v>
      </c>
    </row>
    <row r="443" spans="1:7">
      <c r="A443" s="4">
        <v>441</v>
      </c>
      <c r="B443" s="5" t="s">
        <v>20407</v>
      </c>
      <c r="C443" s="30">
        <v>0.18059027777777778</v>
      </c>
      <c r="D443" s="54">
        <f t="shared" si="24"/>
        <v>0.83364839319470696</v>
      </c>
      <c r="E443" s="54">
        <f t="shared" si="25"/>
        <v>0.90350128095644744</v>
      </c>
      <c r="F443" s="4" t="str">
        <f t="shared" si="26"/>
        <v>Start group 6 for 50km</v>
      </c>
      <c r="G443" s="4" t="str">
        <f t="shared" si="27"/>
        <v>Start group 6 for 100km</v>
      </c>
    </row>
    <row r="444" spans="1:7">
      <c r="A444" s="4">
        <v>442</v>
      </c>
      <c r="B444" s="5" t="s">
        <v>14429</v>
      </c>
      <c r="C444" s="30">
        <v>0.1809375</v>
      </c>
      <c r="D444" s="54">
        <f t="shared" si="24"/>
        <v>0.83553875236294894</v>
      </c>
      <c r="E444" s="54">
        <f t="shared" si="25"/>
        <v>0.9071611565206783</v>
      </c>
      <c r="F444" s="4" t="str">
        <f t="shared" si="26"/>
        <v>Start group 6 for 50km</v>
      </c>
      <c r="G444" s="4" t="str">
        <f t="shared" si="27"/>
        <v>Start group 6 for 100km</v>
      </c>
    </row>
    <row r="445" spans="1:7">
      <c r="A445" s="4">
        <v>443</v>
      </c>
      <c r="B445" s="5" t="s">
        <v>20408</v>
      </c>
      <c r="C445" s="30">
        <v>0.18098379629629632</v>
      </c>
      <c r="D445" s="54">
        <f t="shared" si="24"/>
        <v>0.83742911153119093</v>
      </c>
      <c r="E445" s="54">
        <f t="shared" si="25"/>
        <v>0.90764913992924234</v>
      </c>
      <c r="F445" s="4" t="str">
        <f t="shared" si="26"/>
        <v>Start group 6 for 50km</v>
      </c>
      <c r="G445" s="4" t="str">
        <f t="shared" si="27"/>
        <v>Start group 6 for 100km</v>
      </c>
    </row>
    <row r="446" spans="1:7">
      <c r="A446" s="4">
        <v>444</v>
      </c>
      <c r="B446" s="5" t="s">
        <v>20409</v>
      </c>
      <c r="C446" s="30">
        <v>0.1810185185185185</v>
      </c>
      <c r="D446" s="54">
        <f t="shared" si="24"/>
        <v>0.83931947069943291</v>
      </c>
      <c r="E446" s="54">
        <f t="shared" si="25"/>
        <v>0.90801512748566549</v>
      </c>
      <c r="F446" s="4" t="str">
        <f t="shared" si="26"/>
        <v>Start group 6 for 50km</v>
      </c>
      <c r="G446" s="4" t="str">
        <f t="shared" si="27"/>
        <v>Start group 6 for 100km</v>
      </c>
    </row>
    <row r="447" spans="1:7">
      <c r="A447" s="4">
        <v>445</v>
      </c>
      <c r="B447" s="5" t="s">
        <v>20410</v>
      </c>
      <c r="C447" s="30">
        <v>0.18133101851851852</v>
      </c>
      <c r="D447" s="54">
        <f t="shared" si="24"/>
        <v>0.8412098298676749</v>
      </c>
      <c r="E447" s="54">
        <f t="shared" si="25"/>
        <v>0.91130901549347321</v>
      </c>
      <c r="F447" s="4" t="str">
        <f t="shared" si="26"/>
        <v>Start group 6 for 50km</v>
      </c>
      <c r="G447" s="4" t="str">
        <f t="shared" si="27"/>
        <v>Start group 6 for 100km</v>
      </c>
    </row>
    <row r="448" spans="1:7">
      <c r="A448" s="4">
        <v>446</v>
      </c>
      <c r="B448" s="5" t="s">
        <v>20411</v>
      </c>
      <c r="C448" s="30">
        <v>0.18133101851851852</v>
      </c>
      <c r="D448" s="54">
        <f t="shared" si="24"/>
        <v>0.84310018903591677</v>
      </c>
      <c r="E448" s="54">
        <f t="shared" si="25"/>
        <v>0.91130901549347321</v>
      </c>
      <c r="F448" s="4" t="str">
        <f t="shared" si="26"/>
        <v>Start group 6 for 50km</v>
      </c>
      <c r="G448" s="4" t="str">
        <f t="shared" si="27"/>
        <v>Start group 6 for 100km</v>
      </c>
    </row>
    <row r="449" spans="1:7">
      <c r="A449" s="4">
        <v>447</v>
      </c>
      <c r="B449" s="5" t="s">
        <v>14453</v>
      </c>
      <c r="C449" s="30">
        <v>0.18140046296296297</v>
      </c>
      <c r="D449" s="54">
        <f t="shared" si="24"/>
        <v>0.84499054820415875</v>
      </c>
      <c r="E449" s="54">
        <f t="shared" si="25"/>
        <v>0.91204099060631905</v>
      </c>
      <c r="F449" s="4" t="str">
        <f t="shared" si="26"/>
        <v>Start group 6 for 50km</v>
      </c>
      <c r="G449" s="4" t="str">
        <f t="shared" si="27"/>
        <v>Start group 6 for 100km</v>
      </c>
    </row>
    <row r="450" spans="1:7">
      <c r="A450" s="4">
        <v>448</v>
      </c>
      <c r="B450" s="5" t="s">
        <v>20412</v>
      </c>
      <c r="C450" s="30">
        <v>0.18171296296296294</v>
      </c>
      <c r="D450" s="54">
        <f t="shared" si="24"/>
        <v>0.84688090737240074</v>
      </c>
      <c r="E450" s="54">
        <f t="shared" si="25"/>
        <v>0.9153348786141271</v>
      </c>
      <c r="F450" s="4" t="str">
        <f t="shared" si="26"/>
        <v>Start group 6 for 50km</v>
      </c>
      <c r="G450" s="4" t="str">
        <f t="shared" si="27"/>
        <v>Start group 6 for 100km</v>
      </c>
    </row>
    <row r="451" spans="1:7">
      <c r="A451" s="4">
        <v>449</v>
      </c>
      <c r="B451" s="5" t="s">
        <v>20413</v>
      </c>
      <c r="C451" s="30">
        <v>0.1817361111111111</v>
      </c>
      <c r="D451" s="54">
        <f t="shared" si="24"/>
        <v>0.84877126654064272</v>
      </c>
      <c r="E451" s="54">
        <f t="shared" si="25"/>
        <v>0.91557887031840901</v>
      </c>
      <c r="F451" s="4" t="str">
        <f t="shared" si="26"/>
        <v>Start group 6 for 50km</v>
      </c>
      <c r="G451" s="4" t="str">
        <f t="shared" si="27"/>
        <v>Start group 6 for 100km</v>
      </c>
    </row>
    <row r="452" spans="1:7">
      <c r="A452" s="4">
        <v>450</v>
      </c>
      <c r="B452" s="5" t="s">
        <v>20414</v>
      </c>
      <c r="C452" s="30">
        <v>0.18175925925925926</v>
      </c>
      <c r="D452" s="54">
        <f t="shared" ref="D452:D515" si="28">A452/529</f>
        <v>0.85066162570888471</v>
      </c>
      <c r="E452" s="54">
        <f t="shared" ref="E452:E515" si="29">((HOUR(C452)*60+MINUTE(C452)+SECOND(C452)/60)-(HOUR($C$3)*60+MINUTE($C$3)+SECOND($C$3)/60))/(HOUR($C$3)*60+MINUTE($C$3)+SECOND($C$3)/60)</f>
        <v>0.91582286202269125</v>
      </c>
      <c r="F452" s="4" t="str">
        <f t="shared" ref="F452:F515" si="30">"Start group "&amp;IF(E452&lt;=29%,1,IF(E452&lt;=39%,2,IF(E452&lt;=50%,3,IF(E452&lt;=62%,4,IF(E452&lt;=84%,5,6)))))&amp;" for 50km"</f>
        <v>Start group 6 for 50km</v>
      </c>
      <c r="G452" s="4" t="str">
        <f t="shared" ref="G452:G515" si="31">"Start group "&amp;IF(E452&lt;=20%,1,IF(E452&lt;=33%,2,IF(E452&lt;=43%,3,IF(E452&lt;=52%,4,IF(E452&lt;=69%,5,6)))))&amp;" for 100km"</f>
        <v>Start group 6 for 100km</v>
      </c>
    </row>
    <row r="453" spans="1:7">
      <c r="A453" s="4">
        <v>451</v>
      </c>
      <c r="B453" s="5" t="s">
        <v>20415</v>
      </c>
      <c r="C453" s="30">
        <v>0.18225694444444443</v>
      </c>
      <c r="D453" s="54">
        <f t="shared" si="28"/>
        <v>0.85255198487712669</v>
      </c>
      <c r="E453" s="54">
        <f t="shared" si="29"/>
        <v>0.92106868366475525</v>
      </c>
      <c r="F453" s="4" t="str">
        <f t="shared" si="30"/>
        <v>Start group 6 for 50km</v>
      </c>
      <c r="G453" s="4" t="str">
        <f t="shared" si="31"/>
        <v>Start group 6 for 100km</v>
      </c>
    </row>
    <row r="454" spans="1:7">
      <c r="A454" s="4">
        <v>452</v>
      </c>
      <c r="B454" s="5" t="s">
        <v>20416</v>
      </c>
      <c r="C454" s="30">
        <v>0.18267361111111111</v>
      </c>
      <c r="D454" s="54">
        <f t="shared" si="28"/>
        <v>0.85444234404536867</v>
      </c>
      <c r="E454" s="54">
        <f t="shared" si="29"/>
        <v>0.9254605343418324</v>
      </c>
      <c r="F454" s="4" t="str">
        <f t="shared" si="30"/>
        <v>Start group 6 for 50km</v>
      </c>
      <c r="G454" s="4" t="str">
        <f t="shared" si="31"/>
        <v>Start group 6 for 100km</v>
      </c>
    </row>
    <row r="455" spans="1:7">
      <c r="A455" s="4">
        <v>453</v>
      </c>
      <c r="B455" s="5" t="s">
        <v>20417</v>
      </c>
      <c r="C455" s="30">
        <v>0.18273148148148147</v>
      </c>
      <c r="D455" s="54">
        <f t="shared" si="28"/>
        <v>0.85633270321361055</v>
      </c>
      <c r="E455" s="54">
        <f t="shared" si="29"/>
        <v>0.92607051360253734</v>
      </c>
      <c r="F455" s="4" t="str">
        <f t="shared" si="30"/>
        <v>Start group 6 for 50km</v>
      </c>
      <c r="G455" s="4" t="str">
        <f t="shared" si="31"/>
        <v>Start group 6 for 100km</v>
      </c>
    </row>
    <row r="456" spans="1:7">
      <c r="A456" s="4">
        <v>454</v>
      </c>
      <c r="B456" s="5" t="s">
        <v>20418</v>
      </c>
      <c r="C456" s="30">
        <v>0.18295138888888887</v>
      </c>
      <c r="D456" s="54">
        <f t="shared" si="28"/>
        <v>0.85822306238185253</v>
      </c>
      <c r="E456" s="54">
        <f t="shared" si="29"/>
        <v>0.92838843479321687</v>
      </c>
      <c r="F456" s="4" t="str">
        <f t="shared" si="30"/>
        <v>Start group 6 for 50km</v>
      </c>
      <c r="G456" s="4" t="str">
        <f t="shared" si="31"/>
        <v>Start group 6 for 100km</v>
      </c>
    </row>
    <row r="457" spans="1:7">
      <c r="A457" s="4">
        <v>455</v>
      </c>
      <c r="B457" s="5" t="s">
        <v>20419</v>
      </c>
      <c r="C457" s="30">
        <v>0.18296296296296297</v>
      </c>
      <c r="D457" s="54">
        <f t="shared" si="28"/>
        <v>0.86011342155009451</v>
      </c>
      <c r="E457" s="54">
        <f t="shared" si="29"/>
        <v>0.92851043064535776</v>
      </c>
      <c r="F457" s="4" t="str">
        <f t="shared" si="30"/>
        <v>Start group 6 for 50km</v>
      </c>
      <c r="G457" s="4" t="str">
        <f t="shared" si="31"/>
        <v>Start group 6 for 100km</v>
      </c>
    </row>
    <row r="458" spans="1:7">
      <c r="A458" s="4">
        <v>456</v>
      </c>
      <c r="B458" s="5" t="s">
        <v>20420</v>
      </c>
      <c r="C458" s="30">
        <v>0.1832060185185185</v>
      </c>
      <c r="D458" s="54">
        <f t="shared" si="28"/>
        <v>0.8620037807183365</v>
      </c>
      <c r="E458" s="54">
        <f t="shared" si="29"/>
        <v>0.93107234354031954</v>
      </c>
      <c r="F458" s="4" t="str">
        <f t="shared" si="30"/>
        <v>Start group 6 for 50km</v>
      </c>
      <c r="G458" s="4" t="str">
        <f t="shared" si="31"/>
        <v>Start group 6 for 100km</v>
      </c>
    </row>
    <row r="459" spans="1:7">
      <c r="A459" s="4">
        <v>457</v>
      </c>
      <c r="B459" s="5" t="s">
        <v>14268</v>
      </c>
      <c r="C459" s="30">
        <v>0.18386574074074072</v>
      </c>
      <c r="D459" s="54">
        <f t="shared" si="28"/>
        <v>0.86389413988657848</v>
      </c>
      <c r="E459" s="54">
        <f t="shared" si="29"/>
        <v>0.93802610711235801</v>
      </c>
      <c r="F459" s="4" t="str">
        <f t="shared" si="30"/>
        <v>Start group 6 for 50km</v>
      </c>
      <c r="G459" s="4" t="str">
        <f t="shared" si="31"/>
        <v>Start group 6 for 100km</v>
      </c>
    </row>
    <row r="460" spans="1:7">
      <c r="A460" s="4">
        <v>458</v>
      </c>
      <c r="B460" s="5" t="s">
        <v>14274</v>
      </c>
      <c r="C460" s="30">
        <v>0.18388888888888888</v>
      </c>
      <c r="D460" s="54">
        <f t="shared" si="28"/>
        <v>0.86578449905482047</v>
      </c>
      <c r="E460" s="54">
        <f t="shared" si="29"/>
        <v>0.93827009881664025</v>
      </c>
      <c r="F460" s="4" t="str">
        <f t="shared" si="30"/>
        <v>Start group 6 for 50km</v>
      </c>
      <c r="G460" s="4" t="str">
        <f t="shared" si="31"/>
        <v>Start group 6 for 100km</v>
      </c>
    </row>
    <row r="461" spans="1:7">
      <c r="A461" s="4">
        <v>459</v>
      </c>
      <c r="B461" s="5" t="s">
        <v>14091</v>
      </c>
      <c r="C461" s="30">
        <v>0.18436342592592592</v>
      </c>
      <c r="D461" s="54">
        <f t="shared" si="28"/>
        <v>0.86767485822306234</v>
      </c>
      <c r="E461" s="54">
        <f t="shared" si="29"/>
        <v>0.94327192875442234</v>
      </c>
      <c r="F461" s="4" t="str">
        <f t="shared" si="30"/>
        <v>Start group 6 for 50km</v>
      </c>
      <c r="G461" s="4" t="str">
        <f t="shared" si="31"/>
        <v>Start group 6 for 100km</v>
      </c>
    </row>
    <row r="462" spans="1:7">
      <c r="A462" s="4">
        <v>460</v>
      </c>
      <c r="B462" s="5" t="s">
        <v>14471</v>
      </c>
      <c r="C462" s="30">
        <v>0.18454861111111109</v>
      </c>
      <c r="D462" s="54">
        <f t="shared" si="28"/>
        <v>0.86956521739130432</v>
      </c>
      <c r="E462" s="54">
        <f t="shared" si="29"/>
        <v>0.94522386238867873</v>
      </c>
      <c r="F462" s="4" t="str">
        <f t="shared" si="30"/>
        <v>Start group 6 for 50km</v>
      </c>
      <c r="G462" s="4" t="str">
        <f t="shared" si="31"/>
        <v>Start group 6 for 100km</v>
      </c>
    </row>
    <row r="463" spans="1:7">
      <c r="A463" s="4">
        <v>461</v>
      </c>
      <c r="B463" s="5" t="s">
        <v>14353</v>
      </c>
      <c r="C463" s="30">
        <v>0.1851851851851852</v>
      </c>
      <c r="D463" s="54">
        <f t="shared" si="28"/>
        <v>0.87145557655954631</v>
      </c>
      <c r="E463" s="54">
        <f t="shared" si="29"/>
        <v>0.95193363425643529</v>
      </c>
      <c r="F463" s="4" t="str">
        <f t="shared" si="30"/>
        <v>Start group 6 for 50km</v>
      </c>
      <c r="G463" s="4" t="str">
        <f t="shared" si="31"/>
        <v>Start group 6 for 100km</v>
      </c>
    </row>
    <row r="464" spans="1:7">
      <c r="A464" s="4">
        <v>462</v>
      </c>
      <c r="B464" s="5" t="s">
        <v>20421</v>
      </c>
      <c r="C464" s="30">
        <v>0.18520833333333334</v>
      </c>
      <c r="D464" s="54">
        <f t="shared" si="28"/>
        <v>0.87334593572778829</v>
      </c>
      <c r="E464" s="54">
        <f t="shared" si="29"/>
        <v>0.95217762596071709</v>
      </c>
      <c r="F464" s="4" t="str">
        <f t="shared" si="30"/>
        <v>Start group 6 for 50km</v>
      </c>
      <c r="G464" s="4" t="str">
        <f t="shared" si="31"/>
        <v>Start group 6 for 100km</v>
      </c>
    </row>
    <row r="465" spans="1:7">
      <c r="A465" s="4">
        <v>463</v>
      </c>
      <c r="B465" s="5" t="s">
        <v>14473</v>
      </c>
      <c r="C465" s="30">
        <v>0.18579861111111109</v>
      </c>
      <c r="D465" s="54">
        <f t="shared" si="28"/>
        <v>0.87523629489603028</v>
      </c>
      <c r="E465" s="54">
        <f t="shared" si="29"/>
        <v>0.95839941441990972</v>
      </c>
      <c r="F465" s="4" t="str">
        <f t="shared" si="30"/>
        <v>Start group 6 for 50km</v>
      </c>
      <c r="G465" s="4" t="str">
        <f t="shared" si="31"/>
        <v>Start group 6 for 100km</v>
      </c>
    </row>
    <row r="466" spans="1:7">
      <c r="A466" s="4">
        <v>464</v>
      </c>
      <c r="B466" s="5" t="s">
        <v>20422</v>
      </c>
      <c r="C466" s="30">
        <v>0.18581018518518519</v>
      </c>
      <c r="D466" s="54">
        <f t="shared" si="28"/>
        <v>0.87712665406427226</v>
      </c>
      <c r="E466" s="54">
        <f t="shared" si="29"/>
        <v>0.95852141027205062</v>
      </c>
      <c r="F466" s="4" t="str">
        <f t="shared" si="30"/>
        <v>Start group 6 for 50km</v>
      </c>
      <c r="G466" s="4" t="str">
        <f t="shared" si="31"/>
        <v>Start group 6 for 100km</v>
      </c>
    </row>
    <row r="467" spans="1:7">
      <c r="A467" s="4">
        <v>465</v>
      </c>
      <c r="B467" s="5" t="s">
        <v>14412</v>
      </c>
      <c r="C467" s="30">
        <v>0.18582175925925926</v>
      </c>
      <c r="D467" s="54">
        <f t="shared" si="28"/>
        <v>0.87901701323251413</v>
      </c>
      <c r="E467" s="54">
        <f t="shared" si="29"/>
        <v>0.95864340612419152</v>
      </c>
      <c r="F467" s="4" t="str">
        <f t="shared" si="30"/>
        <v>Start group 6 for 50km</v>
      </c>
      <c r="G467" s="4" t="str">
        <f t="shared" si="31"/>
        <v>Start group 6 for 100km</v>
      </c>
    </row>
    <row r="468" spans="1:7">
      <c r="A468" s="4">
        <v>466</v>
      </c>
      <c r="B468" s="5" t="s">
        <v>20423</v>
      </c>
      <c r="C468" s="30">
        <v>0.1860185185185185</v>
      </c>
      <c r="D468" s="54">
        <f t="shared" si="28"/>
        <v>0.88090737240075612</v>
      </c>
      <c r="E468" s="54">
        <f t="shared" si="29"/>
        <v>0.96071733561058914</v>
      </c>
      <c r="F468" s="4" t="str">
        <f t="shared" si="30"/>
        <v>Start group 6 for 50km</v>
      </c>
      <c r="G468" s="4" t="str">
        <f t="shared" si="31"/>
        <v>Start group 6 for 100km</v>
      </c>
    </row>
    <row r="469" spans="1:7">
      <c r="A469" s="4">
        <v>467</v>
      </c>
      <c r="B469" s="5" t="s">
        <v>20424</v>
      </c>
      <c r="C469" s="30">
        <v>0.1860185185185185</v>
      </c>
      <c r="D469" s="54">
        <f t="shared" si="28"/>
        <v>0.8827977315689981</v>
      </c>
      <c r="E469" s="54">
        <f t="shared" si="29"/>
        <v>0.96071733561058914</v>
      </c>
      <c r="F469" s="4" t="str">
        <f t="shared" si="30"/>
        <v>Start group 6 for 50km</v>
      </c>
      <c r="G469" s="4" t="str">
        <f t="shared" si="31"/>
        <v>Start group 6 for 100km</v>
      </c>
    </row>
    <row r="470" spans="1:7">
      <c r="A470" s="4">
        <v>468</v>
      </c>
      <c r="B470" s="5" t="s">
        <v>20425</v>
      </c>
      <c r="C470" s="30">
        <v>0.1867361111111111</v>
      </c>
      <c r="D470" s="54">
        <f t="shared" si="28"/>
        <v>0.88468809073724008</v>
      </c>
      <c r="E470" s="54">
        <f t="shared" si="29"/>
        <v>0.96828107844333267</v>
      </c>
      <c r="F470" s="4" t="str">
        <f t="shared" si="30"/>
        <v>Start group 6 for 50km</v>
      </c>
      <c r="G470" s="4" t="str">
        <f t="shared" si="31"/>
        <v>Start group 6 for 100km</v>
      </c>
    </row>
    <row r="471" spans="1:7">
      <c r="A471" s="4">
        <v>469</v>
      </c>
      <c r="B471" s="5" t="s">
        <v>20426</v>
      </c>
      <c r="C471" s="30">
        <v>0.18679398148148149</v>
      </c>
      <c r="D471" s="54">
        <f t="shared" si="28"/>
        <v>0.88657844990548207</v>
      </c>
      <c r="E471" s="54">
        <f t="shared" si="29"/>
        <v>0.96889105770403805</v>
      </c>
      <c r="F471" s="4" t="str">
        <f t="shared" si="30"/>
        <v>Start group 6 for 50km</v>
      </c>
      <c r="G471" s="4" t="str">
        <f t="shared" si="31"/>
        <v>Start group 6 for 100km</v>
      </c>
    </row>
    <row r="472" spans="1:7">
      <c r="A472" s="4">
        <v>470</v>
      </c>
      <c r="B472" s="5" t="s">
        <v>20427</v>
      </c>
      <c r="C472" s="30">
        <v>0.18718749999999998</v>
      </c>
      <c r="D472" s="54">
        <f t="shared" si="28"/>
        <v>0.88846880907372405</v>
      </c>
      <c r="E472" s="54">
        <f t="shared" si="29"/>
        <v>0.97303891667683295</v>
      </c>
      <c r="F472" s="4" t="str">
        <f t="shared" si="30"/>
        <v>Start group 6 for 50km</v>
      </c>
      <c r="G472" s="4" t="str">
        <f t="shared" si="31"/>
        <v>Start group 6 for 100km</v>
      </c>
    </row>
    <row r="473" spans="1:7">
      <c r="A473" s="4">
        <v>471</v>
      </c>
      <c r="B473" s="5" t="s">
        <v>20428</v>
      </c>
      <c r="C473" s="30">
        <v>0.18722222222222221</v>
      </c>
      <c r="D473" s="54">
        <f t="shared" si="28"/>
        <v>0.89035916824196593</v>
      </c>
      <c r="E473" s="54">
        <f t="shared" si="29"/>
        <v>0.9734049042332561</v>
      </c>
      <c r="F473" s="4" t="str">
        <f t="shared" si="30"/>
        <v>Start group 6 for 50km</v>
      </c>
      <c r="G473" s="4" t="str">
        <f t="shared" si="31"/>
        <v>Start group 6 for 100km</v>
      </c>
    </row>
    <row r="474" spans="1:7">
      <c r="A474" s="4">
        <v>472</v>
      </c>
      <c r="B474" s="5" t="s">
        <v>20429</v>
      </c>
      <c r="C474" s="30">
        <v>0.18738425925925925</v>
      </c>
      <c r="D474" s="54">
        <f t="shared" si="28"/>
        <v>0.89224952741020791</v>
      </c>
      <c r="E474" s="54">
        <f t="shared" si="29"/>
        <v>0.97511284616323024</v>
      </c>
      <c r="F474" s="4" t="str">
        <f t="shared" si="30"/>
        <v>Start group 6 for 50km</v>
      </c>
      <c r="G474" s="4" t="str">
        <f t="shared" si="31"/>
        <v>Start group 6 for 100km</v>
      </c>
    </row>
    <row r="475" spans="1:7">
      <c r="A475" s="4">
        <v>473</v>
      </c>
      <c r="B475" s="5" t="s">
        <v>20430</v>
      </c>
      <c r="C475" s="30">
        <v>0.18782407407407409</v>
      </c>
      <c r="D475" s="54">
        <f t="shared" si="28"/>
        <v>0.89413988657844989</v>
      </c>
      <c r="E475" s="54">
        <f t="shared" si="29"/>
        <v>0.97974868854458919</v>
      </c>
      <c r="F475" s="4" t="str">
        <f t="shared" si="30"/>
        <v>Start group 6 for 50km</v>
      </c>
      <c r="G475" s="4" t="str">
        <f t="shared" si="31"/>
        <v>Start group 6 for 100km</v>
      </c>
    </row>
    <row r="476" spans="1:7">
      <c r="A476" s="4">
        <v>474</v>
      </c>
      <c r="B476" s="5" t="s">
        <v>20431</v>
      </c>
      <c r="C476" s="30">
        <v>0.18809027777777776</v>
      </c>
      <c r="D476" s="54">
        <f t="shared" si="28"/>
        <v>0.89603024574669188</v>
      </c>
      <c r="E476" s="54">
        <f t="shared" si="29"/>
        <v>0.9825545931438332</v>
      </c>
      <c r="F476" s="4" t="str">
        <f t="shared" si="30"/>
        <v>Start group 6 for 50km</v>
      </c>
      <c r="G476" s="4" t="str">
        <f t="shared" si="31"/>
        <v>Start group 6 for 100km</v>
      </c>
    </row>
    <row r="477" spans="1:7">
      <c r="A477" s="4">
        <v>475</v>
      </c>
      <c r="B477" s="5" t="s">
        <v>20432</v>
      </c>
      <c r="C477" s="30">
        <v>0.18844907407407407</v>
      </c>
      <c r="D477" s="54">
        <f t="shared" si="28"/>
        <v>0.89792060491493386</v>
      </c>
      <c r="E477" s="54">
        <f t="shared" si="29"/>
        <v>0.98633646456020485</v>
      </c>
      <c r="F477" s="4" t="str">
        <f t="shared" si="30"/>
        <v>Start group 6 for 50km</v>
      </c>
      <c r="G477" s="4" t="str">
        <f t="shared" si="31"/>
        <v>Start group 6 for 100km</v>
      </c>
    </row>
    <row r="478" spans="1:7">
      <c r="A478" s="4">
        <v>476</v>
      </c>
      <c r="B478" s="5" t="s">
        <v>20433</v>
      </c>
      <c r="C478" s="30">
        <v>0.18944444444444444</v>
      </c>
      <c r="D478" s="54">
        <f t="shared" si="28"/>
        <v>0.89981096408317585</v>
      </c>
      <c r="E478" s="54">
        <f t="shared" si="29"/>
        <v>0.99682810784433329</v>
      </c>
      <c r="F478" s="4" t="str">
        <f t="shared" si="30"/>
        <v>Start group 6 for 50km</v>
      </c>
      <c r="G478" s="4" t="str">
        <f t="shared" si="31"/>
        <v>Start group 6 for 100km</v>
      </c>
    </row>
    <row r="479" spans="1:7">
      <c r="A479" s="4">
        <v>477</v>
      </c>
      <c r="B479" s="5" t="s">
        <v>20434</v>
      </c>
      <c r="C479" s="30">
        <v>0.18962962962962962</v>
      </c>
      <c r="D479" s="54">
        <f t="shared" si="28"/>
        <v>0.90170132325141772</v>
      </c>
      <c r="E479" s="54">
        <f t="shared" si="29"/>
        <v>0.99878004147858956</v>
      </c>
      <c r="F479" s="4" t="str">
        <f t="shared" si="30"/>
        <v>Start group 6 for 50km</v>
      </c>
      <c r="G479" s="4" t="str">
        <f t="shared" si="31"/>
        <v>Start group 6 for 100km</v>
      </c>
    </row>
    <row r="480" spans="1:7">
      <c r="A480" s="4">
        <v>478</v>
      </c>
      <c r="B480" s="5" t="s">
        <v>20435</v>
      </c>
      <c r="C480" s="30">
        <v>0.19000000000000003</v>
      </c>
      <c r="D480" s="54">
        <f t="shared" si="28"/>
        <v>0.9035916824196597</v>
      </c>
      <c r="E480" s="54">
        <f t="shared" si="29"/>
        <v>1.0026839087471027</v>
      </c>
      <c r="F480" s="4" t="str">
        <f t="shared" si="30"/>
        <v>Start group 6 for 50km</v>
      </c>
      <c r="G480" s="4" t="str">
        <f t="shared" si="31"/>
        <v>Start group 6 for 100km</v>
      </c>
    </row>
    <row r="481" spans="1:7">
      <c r="A481" s="4">
        <v>479</v>
      </c>
      <c r="B481" s="5" t="s">
        <v>20436</v>
      </c>
      <c r="C481" s="30">
        <v>0.19002314814814814</v>
      </c>
      <c r="D481" s="54">
        <f t="shared" si="28"/>
        <v>0.90548204158790169</v>
      </c>
      <c r="E481" s="54">
        <f t="shared" si="29"/>
        <v>1.0029279004513845</v>
      </c>
      <c r="F481" s="4" t="str">
        <f t="shared" si="30"/>
        <v>Start group 6 for 50km</v>
      </c>
      <c r="G481" s="4" t="str">
        <f t="shared" si="31"/>
        <v>Start group 6 for 100km</v>
      </c>
    </row>
    <row r="482" spans="1:7">
      <c r="A482" s="4">
        <v>480</v>
      </c>
      <c r="B482" s="5" t="s">
        <v>20437</v>
      </c>
      <c r="C482" s="30">
        <v>0.19023148148148147</v>
      </c>
      <c r="D482" s="54">
        <f t="shared" si="28"/>
        <v>0.90737240075614367</v>
      </c>
      <c r="E482" s="54">
        <f t="shared" si="29"/>
        <v>1.0051238257899231</v>
      </c>
      <c r="F482" s="4" t="str">
        <f t="shared" si="30"/>
        <v>Start group 6 for 50km</v>
      </c>
      <c r="G482" s="4" t="str">
        <f t="shared" si="31"/>
        <v>Start group 6 for 100km</v>
      </c>
    </row>
    <row r="483" spans="1:7">
      <c r="A483" s="4">
        <v>481</v>
      </c>
      <c r="B483" s="5" t="s">
        <v>20438</v>
      </c>
      <c r="C483" s="30">
        <v>0.19050925925925924</v>
      </c>
      <c r="D483" s="54">
        <f t="shared" si="28"/>
        <v>0.90926275992438566</v>
      </c>
      <c r="E483" s="54">
        <f t="shared" si="29"/>
        <v>1.0080517262413076</v>
      </c>
      <c r="F483" s="4" t="str">
        <f t="shared" si="30"/>
        <v>Start group 6 for 50km</v>
      </c>
      <c r="G483" s="4" t="str">
        <f t="shared" si="31"/>
        <v>Start group 6 for 100km</v>
      </c>
    </row>
    <row r="484" spans="1:7">
      <c r="A484" s="4">
        <v>482</v>
      </c>
      <c r="B484" s="5" t="s">
        <v>20439</v>
      </c>
      <c r="C484" s="30">
        <v>0.19145833333333331</v>
      </c>
      <c r="D484" s="54">
        <f t="shared" si="28"/>
        <v>0.91115311909262764</v>
      </c>
      <c r="E484" s="54">
        <f t="shared" si="29"/>
        <v>1.0180553861168717</v>
      </c>
      <c r="F484" s="4" t="str">
        <f t="shared" si="30"/>
        <v>Start group 6 for 50km</v>
      </c>
      <c r="G484" s="4" t="str">
        <f t="shared" si="31"/>
        <v>Start group 6 for 100km</v>
      </c>
    </row>
    <row r="485" spans="1:7">
      <c r="A485" s="4">
        <v>483</v>
      </c>
      <c r="B485" s="5" t="s">
        <v>14413</v>
      </c>
      <c r="C485" s="30">
        <v>0.19145833333333331</v>
      </c>
      <c r="D485" s="54">
        <f t="shared" si="28"/>
        <v>0.91304347826086951</v>
      </c>
      <c r="E485" s="54">
        <f t="shared" si="29"/>
        <v>1.0180553861168717</v>
      </c>
      <c r="F485" s="4" t="str">
        <f t="shared" si="30"/>
        <v>Start group 6 for 50km</v>
      </c>
      <c r="G485" s="4" t="str">
        <f t="shared" si="31"/>
        <v>Start group 6 for 100km</v>
      </c>
    </row>
    <row r="486" spans="1:7">
      <c r="A486" s="4">
        <v>484</v>
      </c>
      <c r="B486" s="5" t="s">
        <v>14293</v>
      </c>
      <c r="C486" s="30">
        <v>0.19146990740740741</v>
      </c>
      <c r="D486" s="54">
        <f t="shared" si="28"/>
        <v>0.9149338374291115</v>
      </c>
      <c r="E486" s="54">
        <f t="shared" si="29"/>
        <v>1.0181773819690128</v>
      </c>
      <c r="F486" s="4" t="str">
        <f t="shared" si="30"/>
        <v>Start group 6 for 50km</v>
      </c>
      <c r="G486" s="4" t="str">
        <f t="shared" si="31"/>
        <v>Start group 6 for 100km</v>
      </c>
    </row>
    <row r="487" spans="1:7">
      <c r="A487" s="4">
        <v>485</v>
      </c>
      <c r="B487" s="5" t="s">
        <v>20440</v>
      </c>
      <c r="C487" s="30">
        <v>0.19146990740740741</v>
      </c>
      <c r="D487" s="54">
        <f t="shared" si="28"/>
        <v>0.91682419659735348</v>
      </c>
      <c r="E487" s="54">
        <f t="shared" si="29"/>
        <v>1.0181773819690128</v>
      </c>
      <c r="F487" s="4" t="str">
        <f t="shared" si="30"/>
        <v>Start group 6 for 50km</v>
      </c>
      <c r="G487" s="4" t="str">
        <f t="shared" si="31"/>
        <v>Start group 6 for 100km</v>
      </c>
    </row>
    <row r="488" spans="1:7">
      <c r="A488" s="4">
        <v>486</v>
      </c>
      <c r="B488" s="5" t="s">
        <v>14345</v>
      </c>
      <c r="C488" s="30">
        <v>0.19150462962962964</v>
      </c>
      <c r="D488" s="54">
        <f t="shared" si="28"/>
        <v>0.91871455576559546</v>
      </c>
      <c r="E488" s="54">
        <f t="shared" si="29"/>
        <v>1.018543369525436</v>
      </c>
      <c r="F488" s="4" t="str">
        <f t="shared" si="30"/>
        <v>Start group 6 for 50km</v>
      </c>
      <c r="G488" s="4" t="str">
        <f t="shared" si="31"/>
        <v>Start group 6 for 100km</v>
      </c>
    </row>
    <row r="489" spans="1:7">
      <c r="A489" s="4">
        <v>487</v>
      </c>
      <c r="B489" s="5" t="s">
        <v>14398</v>
      </c>
      <c r="C489" s="30">
        <v>0.1917824074074074</v>
      </c>
      <c r="D489" s="54">
        <f t="shared" si="28"/>
        <v>0.92060491493383745</v>
      </c>
      <c r="E489" s="54">
        <f t="shared" si="29"/>
        <v>1.0214712699768209</v>
      </c>
      <c r="F489" s="4" t="str">
        <f t="shared" si="30"/>
        <v>Start group 6 for 50km</v>
      </c>
      <c r="G489" s="4" t="str">
        <f t="shared" si="31"/>
        <v>Start group 6 for 100km</v>
      </c>
    </row>
    <row r="490" spans="1:7">
      <c r="A490" s="4">
        <v>488</v>
      </c>
      <c r="B490" s="5" t="s">
        <v>14451</v>
      </c>
      <c r="C490" s="30">
        <v>0.19239583333333332</v>
      </c>
      <c r="D490" s="54">
        <f t="shared" si="28"/>
        <v>0.92249527410207943</v>
      </c>
      <c r="E490" s="54">
        <f t="shared" si="29"/>
        <v>1.0279370501402951</v>
      </c>
      <c r="F490" s="4" t="str">
        <f t="shared" si="30"/>
        <v>Start group 6 for 50km</v>
      </c>
      <c r="G490" s="4" t="str">
        <f t="shared" si="31"/>
        <v>Start group 6 for 100km</v>
      </c>
    </row>
    <row r="491" spans="1:7">
      <c r="A491" s="4">
        <v>489</v>
      </c>
      <c r="B491" s="5" t="s">
        <v>20441</v>
      </c>
      <c r="C491" s="30">
        <v>0.19267361111111111</v>
      </c>
      <c r="D491" s="54">
        <f t="shared" si="28"/>
        <v>0.92438563327032142</v>
      </c>
      <c r="E491" s="54">
        <f t="shared" si="29"/>
        <v>1.0308649505916796</v>
      </c>
      <c r="F491" s="4" t="str">
        <f t="shared" si="30"/>
        <v>Start group 6 for 50km</v>
      </c>
      <c r="G491" s="4" t="str">
        <f t="shared" si="31"/>
        <v>Start group 6 for 100km</v>
      </c>
    </row>
    <row r="492" spans="1:7">
      <c r="A492" s="4">
        <v>490</v>
      </c>
      <c r="B492" s="5" t="s">
        <v>20442</v>
      </c>
      <c r="C492" s="30">
        <v>0.19288194444444443</v>
      </c>
      <c r="D492" s="54">
        <f t="shared" si="28"/>
        <v>0.92627599243856329</v>
      </c>
      <c r="E492" s="54">
        <f t="shared" si="29"/>
        <v>1.0330608759302182</v>
      </c>
      <c r="F492" s="4" t="str">
        <f t="shared" si="30"/>
        <v>Start group 6 for 50km</v>
      </c>
      <c r="G492" s="4" t="str">
        <f t="shared" si="31"/>
        <v>Start group 6 for 100km</v>
      </c>
    </row>
    <row r="493" spans="1:7">
      <c r="A493" s="4">
        <v>491</v>
      </c>
      <c r="B493" s="5" t="s">
        <v>20443</v>
      </c>
      <c r="C493" s="30">
        <v>0.1932986111111111</v>
      </c>
      <c r="D493" s="54">
        <f t="shared" si="28"/>
        <v>0.92816635160680527</v>
      </c>
      <c r="E493" s="54">
        <f t="shared" si="29"/>
        <v>1.0374527266072955</v>
      </c>
      <c r="F493" s="4" t="str">
        <f t="shared" si="30"/>
        <v>Start group 6 for 50km</v>
      </c>
      <c r="G493" s="4" t="str">
        <f t="shared" si="31"/>
        <v>Start group 6 for 100km</v>
      </c>
    </row>
    <row r="494" spans="1:7">
      <c r="A494" s="4">
        <v>492</v>
      </c>
      <c r="B494" s="5" t="s">
        <v>20444</v>
      </c>
      <c r="C494" s="30">
        <v>0.19476851851851851</v>
      </c>
      <c r="D494" s="54">
        <f t="shared" si="28"/>
        <v>0.93005671077504726</v>
      </c>
      <c r="E494" s="54">
        <f t="shared" si="29"/>
        <v>1.0529461998292056</v>
      </c>
      <c r="F494" s="4" t="str">
        <f t="shared" si="30"/>
        <v>Start group 6 for 50km</v>
      </c>
      <c r="G494" s="4" t="str">
        <f t="shared" si="31"/>
        <v>Start group 6 for 100km</v>
      </c>
    </row>
    <row r="495" spans="1:7">
      <c r="A495" s="4">
        <v>493</v>
      </c>
      <c r="B495" s="5" t="s">
        <v>20445</v>
      </c>
      <c r="C495" s="30">
        <v>0.19515046296296298</v>
      </c>
      <c r="D495" s="54">
        <f t="shared" si="28"/>
        <v>0.93194706994328924</v>
      </c>
      <c r="E495" s="54">
        <f t="shared" si="29"/>
        <v>1.0569720629498596</v>
      </c>
      <c r="F495" s="4" t="str">
        <f t="shared" si="30"/>
        <v>Start group 6 for 50km</v>
      </c>
      <c r="G495" s="4" t="str">
        <f t="shared" si="31"/>
        <v>Start group 6 for 100km</v>
      </c>
    </row>
    <row r="496" spans="1:7">
      <c r="A496" s="4">
        <v>494</v>
      </c>
      <c r="B496" s="5" t="s">
        <v>14480</v>
      </c>
      <c r="C496" s="30">
        <v>0.19570601851851852</v>
      </c>
      <c r="D496" s="54">
        <f t="shared" si="28"/>
        <v>0.93383742911153123</v>
      </c>
      <c r="E496" s="54">
        <f t="shared" si="29"/>
        <v>1.062827863852629</v>
      </c>
      <c r="F496" s="4" t="str">
        <f t="shared" si="30"/>
        <v>Start group 6 for 50km</v>
      </c>
      <c r="G496" s="4" t="str">
        <f t="shared" si="31"/>
        <v>Start group 6 for 100km</v>
      </c>
    </row>
    <row r="497" spans="1:7">
      <c r="A497" s="4">
        <v>495</v>
      </c>
      <c r="B497" s="5" t="s">
        <v>20446</v>
      </c>
      <c r="C497" s="30">
        <v>0.19726851851851854</v>
      </c>
      <c r="D497" s="54">
        <f t="shared" si="28"/>
        <v>0.93572778827977321</v>
      </c>
      <c r="E497" s="54">
        <f t="shared" si="29"/>
        <v>1.0792973038916676</v>
      </c>
      <c r="F497" s="4" t="str">
        <f t="shared" si="30"/>
        <v>Start group 6 for 50km</v>
      </c>
      <c r="G497" s="4" t="str">
        <f t="shared" si="31"/>
        <v>Start group 6 for 100km</v>
      </c>
    </row>
    <row r="498" spans="1:7">
      <c r="A498" s="4">
        <v>496</v>
      </c>
      <c r="B498" s="5" t="s">
        <v>20447</v>
      </c>
      <c r="C498" s="30">
        <v>0.19729166666666667</v>
      </c>
      <c r="D498" s="54">
        <f t="shared" si="28"/>
        <v>0.93761814744801508</v>
      </c>
      <c r="E498" s="54">
        <f t="shared" si="29"/>
        <v>1.0795412955959498</v>
      </c>
      <c r="F498" s="4" t="str">
        <f t="shared" si="30"/>
        <v>Start group 6 for 50km</v>
      </c>
      <c r="G498" s="4" t="str">
        <f t="shared" si="31"/>
        <v>Start group 6 for 100km</v>
      </c>
    </row>
    <row r="499" spans="1:7">
      <c r="A499" s="4">
        <v>497</v>
      </c>
      <c r="B499" s="5" t="s">
        <v>20448</v>
      </c>
      <c r="C499" s="30">
        <v>0.1973148148148148</v>
      </c>
      <c r="D499" s="54">
        <f t="shared" si="28"/>
        <v>0.93950850661625707</v>
      </c>
      <c r="E499" s="54">
        <f t="shared" si="29"/>
        <v>1.0797852873002316</v>
      </c>
      <c r="F499" s="4" t="str">
        <f t="shared" si="30"/>
        <v>Start group 6 for 50km</v>
      </c>
      <c r="G499" s="4" t="str">
        <f t="shared" si="31"/>
        <v>Start group 6 for 100km</v>
      </c>
    </row>
    <row r="500" spans="1:7">
      <c r="A500" s="4">
        <v>498</v>
      </c>
      <c r="B500" s="5" t="s">
        <v>20449</v>
      </c>
      <c r="C500" s="30">
        <v>0.19766203703703702</v>
      </c>
      <c r="D500" s="54">
        <f t="shared" si="28"/>
        <v>0.94139886578449905</v>
      </c>
      <c r="E500" s="54">
        <f t="shared" si="29"/>
        <v>1.0834451628644624</v>
      </c>
      <c r="F500" s="4" t="str">
        <f t="shared" si="30"/>
        <v>Start group 6 for 50km</v>
      </c>
      <c r="G500" s="4" t="str">
        <f t="shared" si="31"/>
        <v>Start group 6 for 100km</v>
      </c>
    </row>
    <row r="501" spans="1:7">
      <c r="A501" s="4">
        <v>499</v>
      </c>
      <c r="B501" s="5" t="s">
        <v>20450</v>
      </c>
      <c r="C501" s="30">
        <v>0.20136574074074076</v>
      </c>
      <c r="D501" s="54">
        <f t="shared" si="28"/>
        <v>0.94328922495274103</v>
      </c>
      <c r="E501" s="54">
        <f t="shared" si="29"/>
        <v>1.122483835549591</v>
      </c>
      <c r="F501" s="4" t="str">
        <f t="shared" si="30"/>
        <v>Start group 6 for 50km</v>
      </c>
      <c r="G501" s="4" t="str">
        <f t="shared" si="31"/>
        <v>Start group 6 for 100km</v>
      </c>
    </row>
    <row r="502" spans="1:7">
      <c r="A502" s="4">
        <v>500</v>
      </c>
      <c r="B502" s="5" t="s">
        <v>20451</v>
      </c>
      <c r="C502" s="30">
        <v>0.20138888888888887</v>
      </c>
      <c r="D502" s="54">
        <f t="shared" si="28"/>
        <v>0.94517958412098302</v>
      </c>
      <c r="E502" s="54">
        <f t="shared" si="29"/>
        <v>1.1227278272538732</v>
      </c>
      <c r="F502" s="4" t="str">
        <f t="shared" si="30"/>
        <v>Start group 6 for 50km</v>
      </c>
      <c r="G502" s="4" t="str">
        <f t="shared" si="31"/>
        <v>Start group 6 for 100km</v>
      </c>
    </row>
    <row r="503" spans="1:7">
      <c r="A503" s="4">
        <v>501</v>
      </c>
      <c r="B503" s="5" t="s">
        <v>14479</v>
      </c>
      <c r="C503" s="30">
        <v>0.20168981481481482</v>
      </c>
      <c r="D503" s="54">
        <f t="shared" si="28"/>
        <v>0.947069943289225</v>
      </c>
      <c r="E503" s="54">
        <f t="shared" si="29"/>
        <v>1.1258997194095399</v>
      </c>
      <c r="F503" s="4" t="str">
        <f t="shared" si="30"/>
        <v>Start group 6 for 50km</v>
      </c>
      <c r="G503" s="4" t="str">
        <f t="shared" si="31"/>
        <v>Start group 6 for 100km</v>
      </c>
    </row>
    <row r="504" spans="1:7">
      <c r="A504" s="4">
        <v>502</v>
      </c>
      <c r="B504" s="5" t="s">
        <v>20452</v>
      </c>
      <c r="C504" s="30">
        <v>0.20270833333333335</v>
      </c>
      <c r="D504" s="54">
        <f t="shared" si="28"/>
        <v>0.94896030245746688</v>
      </c>
      <c r="E504" s="54">
        <f t="shared" si="29"/>
        <v>1.1366353543979502</v>
      </c>
      <c r="F504" s="4" t="str">
        <f t="shared" si="30"/>
        <v>Start group 6 for 50km</v>
      </c>
      <c r="G504" s="4" t="str">
        <f t="shared" si="31"/>
        <v>Start group 6 for 100km</v>
      </c>
    </row>
    <row r="505" spans="1:7">
      <c r="A505" s="4">
        <v>503</v>
      </c>
      <c r="B505" s="5" t="s">
        <v>20453</v>
      </c>
      <c r="C505" s="30">
        <v>0.20296296296296298</v>
      </c>
      <c r="D505" s="54">
        <f t="shared" si="28"/>
        <v>0.95085066162570886</v>
      </c>
      <c r="E505" s="54">
        <f t="shared" si="29"/>
        <v>1.1393192631450528</v>
      </c>
      <c r="F505" s="4" t="str">
        <f t="shared" si="30"/>
        <v>Start group 6 for 50km</v>
      </c>
      <c r="G505" s="4" t="str">
        <f t="shared" si="31"/>
        <v>Start group 6 for 100km</v>
      </c>
    </row>
    <row r="506" spans="1:7">
      <c r="A506" s="4">
        <v>504</v>
      </c>
      <c r="B506" s="5" t="s">
        <v>20454</v>
      </c>
      <c r="C506" s="30">
        <v>0.20302083333333334</v>
      </c>
      <c r="D506" s="54">
        <f t="shared" si="28"/>
        <v>0.95274102079395084</v>
      </c>
      <c r="E506" s="54">
        <f t="shared" si="29"/>
        <v>1.1399292424057583</v>
      </c>
      <c r="F506" s="4" t="str">
        <f t="shared" si="30"/>
        <v>Start group 6 for 50km</v>
      </c>
      <c r="G506" s="4" t="str">
        <f t="shared" si="31"/>
        <v>Start group 6 for 100km</v>
      </c>
    </row>
    <row r="507" spans="1:7">
      <c r="A507" s="4">
        <v>505</v>
      </c>
      <c r="B507" s="5" t="s">
        <v>14459</v>
      </c>
      <c r="C507" s="30">
        <v>0.20456018518518518</v>
      </c>
      <c r="D507" s="54">
        <f t="shared" si="28"/>
        <v>0.95463137996219283</v>
      </c>
      <c r="E507" s="54">
        <f t="shared" si="29"/>
        <v>1.1561546907405147</v>
      </c>
      <c r="F507" s="4" t="str">
        <f t="shared" si="30"/>
        <v>Start group 6 for 50km</v>
      </c>
      <c r="G507" s="4" t="str">
        <f t="shared" si="31"/>
        <v>Start group 6 for 100km</v>
      </c>
    </row>
    <row r="508" spans="1:7">
      <c r="A508" s="4">
        <v>506</v>
      </c>
      <c r="B508" s="5" t="s">
        <v>14458</v>
      </c>
      <c r="C508" s="30">
        <v>0.20481481481481481</v>
      </c>
      <c r="D508" s="54">
        <f t="shared" si="28"/>
        <v>0.95652173913043481</v>
      </c>
      <c r="E508" s="54">
        <f t="shared" si="29"/>
        <v>1.1588385994876174</v>
      </c>
      <c r="F508" s="4" t="str">
        <f t="shared" si="30"/>
        <v>Start group 6 for 50km</v>
      </c>
      <c r="G508" s="4" t="str">
        <f t="shared" si="31"/>
        <v>Start group 6 for 100km</v>
      </c>
    </row>
    <row r="509" spans="1:7">
      <c r="A509" s="4">
        <v>507</v>
      </c>
      <c r="B509" s="5" t="s">
        <v>20455</v>
      </c>
      <c r="C509" s="30">
        <v>0.20531250000000001</v>
      </c>
      <c r="D509" s="54">
        <f t="shared" si="28"/>
        <v>0.9584120982986768</v>
      </c>
      <c r="E509" s="54">
        <f t="shared" si="29"/>
        <v>1.1640844211296812</v>
      </c>
      <c r="F509" s="4" t="str">
        <f t="shared" si="30"/>
        <v>Start group 6 for 50km</v>
      </c>
      <c r="G509" s="4" t="str">
        <f t="shared" si="31"/>
        <v>Start group 6 for 100km</v>
      </c>
    </row>
    <row r="510" spans="1:7">
      <c r="A510" s="4">
        <v>508</v>
      </c>
      <c r="B510" s="5" t="s">
        <v>20456</v>
      </c>
      <c r="C510" s="30">
        <v>0.20591435185185183</v>
      </c>
      <c r="D510" s="54">
        <f t="shared" si="28"/>
        <v>0.96030245746691867</v>
      </c>
      <c r="E510" s="54">
        <f t="shared" si="29"/>
        <v>1.1704282054410147</v>
      </c>
      <c r="F510" s="4" t="str">
        <f t="shared" si="30"/>
        <v>Start group 6 for 50km</v>
      </c>
      <c r="G510" s="4" t="str">
        <f t="shared" si="31"/>
        <v>Start group 6 for 100km</v>
      </c>
    </row>
    <row r="511" spans="1:7">
      <c r="A511" s="4">
        <v>509</v>
      </c>
      <c r="B511" s="5" t="s">
        <v>20457</v>
      </c>
      <c r="C511" s="30">
        <v>0.20619212962962963</v>
      </c>
      <c r="D511" s="54">
        <f t="shared" si="28"/>
        <v>0.96219281663516065</v>
      </c>
      <c r="E511" s="54">
        <f t="shared" si="29"/>
        <v>1.1733561058923996</v>
      </c>
      <c r="F511" s="4" t="str">
        <f t="shared" si="30"/>
        <v>Start group 6 for 50km</v>
      </c>
      <c r="G511" s="4" t="str">
        <f t="shared" si="31"/>
        <v>Start group 6 for 100km</v>
      </c>
    </row>
    <row r="512" spans="1:7">
      <c r="A512" s="4">
        <v>510</v>
      </c>
      <c r="B512" s="5" t="s">
        <v>20458</v>
      </c>
      <c r="C512" s="30">
        <v>0.20620370370370369</v>
      </c>
      <c r="D512" s="54">
        <f t="shared" si="28"/>
        <v>0.96408317580340264</v>
      </c>
      <c r="E512" s="54">
        <f t="shared" si="29"/>
        <v>1.1734781017445406</v>
      </c>
      <c r="F512" s="4" t="str">
        <f t="shared" si="30"/>
        <v>Start group 6 for 50km</v>
      </c>
      <c r="G512" s="4" t="str">
        <f t="shared" si="31"/>
        <v>Start group 6 for 100km</v>
      </c>
    </row>
    <row r="513" spans="1:7">
      <c r="A513" s="4">
        <v>511</v>
      </c>
      <c r="B513" s="5" t="s">
        <v>14472</v>
      </c>
      <c r="C513" s="30">
        <v>0.20621527777777779</v>
      </c>
      <c r="D513" s="54">
        <f t="shared" si="28"/>
        <v>0.96597353497164462</v>
      </c>
      <c r="E513" s="54">
        <f t="shared" si="29"/>
        <v>1.1736000975966816</v>
      </c>
      <c r="F513" s="4" t="str">
        <f t="shared" si="30"/>
        <v>Start group 6 for 50km</v>
      </c>
      <c r="G513" s="4" t="str">
        <f t="shared" si="31"/>
        <v>Start group 6 for 100km</v>
      </c>
    </row>
    <row r="514" spans="1:7">
      <c r="A514" s="4">
        <v>512</v>
      </c>
      <c r="B514" s="5" t="s">
        <v>20459</v>
      </c>
      <c r="C514" s="30">
        <v>0.20637731481481481</v>
      </c>
      <c r="D514" s="54">
        <f t="shared" si="28"/>
        <v>0.9678638941398866</v>
      </c>
      <c r="E514" s="54">
        <f t="shared" si="29"/>
        <v>1.175308039526656</v>
      </c>
      <c r="F514" s="4" t="str">
        <f t="shared" si="30"/>
        <v>Start group 6 for 50km</v>
      </c>
      <c r="G514" s="4" t="str">
        <f t="shared" si="31"/>
        <v>Start group 6 for 100km</v>
      </c>
    </row>
    <row r="515" spans="1:7">
      <c r="A515" s="4">
        <v>513</v>
      </c>
      <c r="B515" s="5" t="s">
        <v>14466</v>
      </c>
      <c r="C515" s="30">
        <v>0.20865740740740743</v>
      </c>
      <c r="D515" s="54">
        <f t="shared" si="28"/>
        <v>0.96975425330812859</v>
      </c>
      <c r="E515" s="54">
        <f t="shared" si="29"/>
        <v>1.1993412223984381</v>
      </c>
      <c r="F515" s="4" t="str">
        <f t="shared" si="30"/>
        <v>Start group 6 for 50km</v>
      </c>
      <c r="G515" s="4" t="str">
        <f t="shared" si="31"/>
        <v>Start group 6 for 100km</v>
      </c>
    </row>
    <row r="516" spans="1:7">
      <c r="A516" s="4">
        <v>514</v>
      </c>
      <c r="B516" s="5" t="s">
        <v>20460</v>
      </c>
      <c r="C516" s="30">
        <v>0.21057870370370371</v>
      </c>
      <c r="D516" s="54">
        <f t="shared" ref="D516:D531" si="32">A516/529</f>
        <v>0.97164461247637046</v>
      </c>
      <c r="E516" s="54">
        <f t="shared" ref="E516:E531" si="33">((HOUR(C516)*60+MINUTE(C516)+SECOND(C516)/60)-(HOUR($C$3)*60+MINUTE($C$3)+SECOND($C$3)/60))/(HOUR($C$3)*60+MINUTE($C$3)+SECOND($C$3)/60)</f>
        <v>1.2195925338538489</v>
      </c>
      <c r="F516" s="4" t="str">
        <f t="shared" ref="F516:F531" si="34">"Start group "&amp;IF(E516&lt;=29%,1,IF(E516&lt;=39%,2,IF(E516&lt;=50%,3,IF(E516&lt;=62%,4,IF(E516&lt;=84%,5,6)))))&amp;" for 50km"</f>
        <v>Start group 6 for 50km</v>
      </c>
      <c r="G516" s="4" t="str">
        <f t="shared" ref="G516:G531" si="35">"Start group "&amp;IF(E516&lt;=20%,1,IF(E516&lt;=33%,2,IF(E516&lt;=43%,3,IF(E516&lt;=52%,4,IF(E516&lt;=69%,5,6)))))&amp;" for 100km"</f>
        <v>Start group 6 for 100km</v>
      </c>
    </row>
    <row r="517" spans="1:7">
      <c r="A517" s="4">
        <v>515</v>
      </c>
      <c r="B517" s="5" t="s">
        <v>14400</v>
      </c>
      <c r="C517" s="30">
        <v>0.2121875</v>
      </c>
      <c r="D517" s="54">
        <f t="shared" si="32"/>
        <v>0.97353497164461245</v>
      </c>
      <c r="E517" s="54">
        <f t="shared" si="33"/>
        <v>1.2365499573014518</v>
      </c>
      <c r="F517" s="4" t="str">
        <f t="shared" si="34"/>
        <v>Start group 6 for 50km</v>
      </c>
      <c r="G517" s="4" t="str">
        <f t="shared" si="35"/>
        <v>Start group 6 for 100km</v>
      </c>
    </row>
    <row r="518" spans="1:7">
      <c r="A518" s="4">
        <v>516</v>
      </c>
      <c r="B518" s="5" t="s">
        <v>20461</v>
      </c>
      <c r="C518" s="30">
        <v>0.2121875</v>
      </c>
      <c r="D518" s="54">
        <f t="shared" si="32"/>
        <v>0.97542533081285443</v>
      </c>
      <c r="E518" s="54">
        <f t="shared" si="33"/>
        <v>1.2365499573014518</v>
      </c>
      <c r="F518" s="4" t="str">
        <f t="shared" si="34"/>
        <v>Start group 6 for 50km</v>
      </c>
      <c r="G518" s="4" t="str">
        <f t="shared" si="35"/>
        <v>Start group 6 for 100km</v>
      </c>
    </row>
    <row r="519" spans="1:7">
      <c r="A519" s="4">
        <v>517</v>
      </c>
      <c r="B519" s="5" t="s">
        <v>20462</v>
      </c>
      <c r="C519" s="30">
        <v>0.21287037037037038</v>
      </c>
      <c r="D519" s="54">
        <f t="shared" si="32"/>
        <v>0.97731568998109641</v>
      </c>
      <c r="E519" s="54">
        <f t="shared" si="33"/>
        <v>1.2437477125777725</v>
      </c>
      <c r="F519" s="4" t="str">
        <f t="shared" si="34"/>
        <v>Start group 6 for 50km</v>
      </c>
      <c r="G519" s="4" t="str">
        <f t="shared" si="35"/>
        <v>Start group 6 for 100km</v>
      </c>
    </row>
    <row r="520" spans="1:7">
      <c r="A520" s="4">
        <v>518</v>
      </c>
      <c r="B520" s="5" t="s">
        <v>20463</v>
      </c>
      <c r="C520" s="30">
        <v>0.21432870370370372</v>
      </c>
      <c r="D520" s="54">
        <f t="shared" si="32"/>
        <v>0.9792060491493384</v>
      </c>
      <c r="E520" s="54">
        <f t="shared" si="33"/>
        <v>1.2591191899475416</v>
      </c>
      <c r="F520" s="4" t="str">
        <f t="shared" si="34"/>
        <v>Start group 6 for 50km</v>
      </c>
      <c r="G520" s="4" t="str">
        <f t="shared" si="35"/>
        <v>Start group 6 for 100km</v>
      </c>
    </row>
    <row r="521" spans="1:7">
      <c r="A521" s="4">
        <v>519</v>
      </c>
      <c r="B521" s="5" t="s">
        <v>20464</v>
      </c>
      <c r="C521" s="30">
        <v>0.21687500000000001</v>
      </c>
      <c r="D521" s="54">
        <f t="shared" si="32"/>
        <v>0.98109640831758038</v>
      </c>
      <c r="E521" s="54">
        <f t="shared" si="33"/>
        <v>1.2859582774185678</v>
      </c>
      <c r="F521" s="4" t="str">
        <f t="shared" si="34"/>
        <v>Start group 6 for 50km</v>
      </c>
      <c r="G521" s="4" t="str">
        <f t="shared" si="35"/>
        <v>Start group 6 for 100km</v>
      </c>
    </row>
    <row r="522" spans="1:7">
      <c r="A522" s="4">
        <v>520</v>
      </c>
      <c r="B522" s="5" t="s">
        <v>4748</v>
      </c>
      <c r="C522" s="30">
        <v>0.21857638888888889</v>
      </c>
      <c r="D522" s="54">
        <f t="shared" si="32"/>
        <v>0.98298676748582225</v>
      </c>
      <c r="E522" s="54">
        <f t="shared" si="33"/>
        <v>1.3038916676832986</v>
      </c>
      <c r="F522" s="4" t="str">
        <f t="shared" si="34"/>
        <v>Start group 6 for 50km</v>
      </c>
      <c r="G522" s="4" t="str">
        <f t="shared" si="35"/>
        <v>Start group 6 for 100km</v>
      </c>
    </row>
    <row r="523" spans="1:7">
      <c r="A523" s="4">
        <v>521</v>
      </c>
      <c r="B523" s="5" t="s">
        <v>20465</v>
      </c>
      <c r="C523" s="30">
        <v>0.22165509259259261</v>
      </c>
      <c r="D523" s="54">
        <f t="shared" si="32"/>
        <v>0.98487712665406424</v>
      </c>
      <c r="E523" s="54">
        <f t="shared" si="33"/>
        <v>1.336342564352812</v>
      </c>
      <c r="F523" s="4" t="str">
        <f t="shared" si="34"/>
        <v>Start group 6 for 50km</v>
      </c>
      <c r="G523" s="4" t="str">
        <f t="shared" si="35"/>
        <v>Start group 6 for 100km</v>
      </c>
    </row>
    <row r="524" spans="1:7">
      <c r="A524" s="4">
        <v>522</v>
      </c>
      <c r="B524" s="5" t="s">
        <v>20466</v>
      </c>
      <c r="C524" s="30">
        <v>0.22378472222222223</v>
      </c>
      <c r="D524" s="54">
        <f t="shared" si="32"/>
        <v>0.98676748582230622</v>
      </c>
      <c r="E524" s="54">
        <f t="shared" si="33"/>
        <v>1.358789801146761</v>
      </c>
      <c r="F524" s="4" t="str">
        <f t="shared" si="34"/>
        <v>Start group 6 for 50km</v>
      </c>
      <c r="G524" s="4" t="str">
        <f t="shared" si="35"/>
        <v>Start group 6 for 100km</v>
      </c>
    </row>
    <row r="525" spans="1:7">
      <c r="A525" s="4">
        <v>523</v>
      </c>
      <c r="B525" s="5" t="s">
        <v>20467</v>
      </c>
      <c r="C525" s="30">
        <v>0.22378472222222223</v>
      </c>
      <c r="D525" s="54">
        <f t="shared" si="32"/>
        <v>0.98865784499054821</v>
      </c>
      <c r="E525" s="54">
        <f t="shared" si="33"/>
        <v>1.358789801146761</v>
      </c>
      <c r="F525" s="4" t="str">
        <f t="shared" si="34"/>
        <v>Start group 6 for 50km</v>
      </c>
      <c r="G525" s="4" t="str">
        <f t="shared" si="35"/>
        <v>Start group 6 for 100km</v>
      </c>
    </row>
    <row r="526" spans="1:7">
      <c r="A526" s="4">
        <v>524</v>
      </c>
      <c r="B526" s="5" t="s">
        <v>20468</v>
      </c>
      <c r="C526" s="30">
        <v>0.22628472222222221</v>
      </c>
      <c r="D526" s="54">
        <f t="shared" si="32"/>
        <v>0.99054820415879019</v>
      </c>
      <c r="E526" s="54">
        <f t="shared" si="33"/>
        <v>1.385140905209223</v>
      </c>
      <c r="F526" s="4" t="str">
        <f t="shared" si="34"/>
        <v>Start group 6 for 50km</v>
      </c>
      <c r="G526" s="4" t="str">
        <f t="shared" si="35"/>
        <v>Start group 6 for 100km</v>
      </c>
    </row>
    <row r="527" spans="1:7">
      <c r="A527" s="4">
        <v>525</v>
      </c>
      <c r="B527" s="5" t="s">
        <v>20469</v>
      </c>
      <c r="C527" s="30">
        <v>0.23094907407407406</v>
      </c>
      <c r="D527" s="54">
        <f t="shared" si="32"/>
        <v>0.99243856332703217</v>
      </c>
      <c r="E527" s="54">
        <f t="shared" si="33"/>
        <v>1.4343052336220568</v>
      </c>
      <c r="F527" s="4" t="str">
        <f t="shared" si="34"/>
        <v>Start group 6 for 50km</v>
      </c>
      <c r="G527" s="4" t="str">
        <f t="shared" si="35"/>
        <v>Start group 6 for 100km</v>
      </c>
    </row>
    <row r="528" spans="1:7">
      <c r="A528" s="4">
        <v>526</v>
      </c>
      <c r="B528" s="5" t="s">
        <v>20470</v>
      </c>
      <c r="C528" s="30">
        <v>0.24101851851851852</v>
      </c>
      <c r="D528" s="54">
        <f t="shared" si="32"/>
        <v>0.99432892249527405</v>
      </c>
      <c r="E528" s="54">
        <f t="shared" si="33"/>
        <v>1.5404416249847503</v>
      </c>
      <c r="F528" s="4" t="str">
        <f t="shared" si="34"/>
        <v>Start group 6 for 50km</v>
      </c>
      <c r="G528" s="4" t="str">
        <f t="shared" si="35"/>
        <v>Start group 6 for 100km</v>
      </c>
    </row>
    <row r="529" spans="1:7">
      <c r="A529" s="4">
        <v>527</v>
      </c>
      <c r="B529" s="5" t="s">
        <v>20471</v>
      </c>
      <c r="C529" s="30">
        <v>0.24101851851851852</v>
      </c>
      <c r="D529" s="54">
        <f t="shared" si="32"/>
        <v>0.99621928166351603</v>
      </c>
      <c r="E529" s="54">
        <f t="shared" si="33"/>
        <v>1.5404416249847503</v>
      </c>
      <c r="F529" s="4" t="str">
        <f t="shared" si="34"/>
        <v>Start group 6 for 50km</v>
      </c>
      <c r="G529" s="4" t="str">
        <f t="shared" si="35"/>
        <v>Start group 6 for 100km</v>
      </c>
    </row>
    <row r="530" spans="1:7">
      <c r="A530" s="4">
        <v>528</v>
      </c>
      <c r="B530" s="5" t="s">
        <v>20472</v>
      </c>
      <c r="C530" s="30">
        <v>0.24101851851851852</v>
      </c>
      <c r="D530" s="54">
        <f t="shared" si="32"/>
        <v>0.99810964083175802</v>
      </c>
      <c r="E530" s="54">
        <f t="shared" si="33"/>
        <v>1.5404416249847503</v>
      </c>
      <c r="F530" s="4" t="str">
        <f t="shared" si="34"/>
        <v>Start group 6 for 50km</v>
      </c>
      <c r="G530" s="4" t="str">
        <f t="shared" si="35"/>
        <v>Start group 6 for 100km</v>
      </c>
    </row>
    <row r="531" spans="1:7">
      <c r="A531" s="4">
        <v>529</v>
      </c>
      <c r="B531" s="5" t="s">
        <v>20473</v>
      </c>
      <c r="C531" s="30">
        <v>0.24103009259259259</v>
      </c>
      <c r="D531" s="54">
        <f t="shared" si="32"/>
        <v>1</v>
      </c>
      <c r="E531" s="54">
        <f t="shared" si="33"/>
        <v>1.5405636208368914</v>
      </c>
      <c r="F531" s="4" t="str">
        <f t="shared" si="34"/>
        <v>Start group 6 for 50km</v>
      </c>
      <c r="G531" s="4" t="str">
        <f t="shared" si="35"/>
        <v>Start group 6 for 100km</v>
      </c>
    </row>
    <row r="532" spans="1:7">
      <c r="A532" s="5" t="s">
        <v>76</v>
      </c>
      <c r="B532" s="5" t="s">
        <v>20474</v>
      </c>
      <c r="C532" s="5"/>
      <c r="D532" s="5"/>
      <c r="E532" s="5"/>
      <c r="F532" s="5"/>
      <c r="G532" s="5"/>
    </row>
    <row r="533" spans="1:7">
      <c r="A533" s="5" t="s">
        <v>76</v>
      </c>
      <c r="B533" s="5" t="s">
        <v>20475</v>
      </c>
      <c r="C533" s="5"/>
      <c r="D533" s="5"/>
      <c r="E533" s="5"/>
      <c r="F533" s="5"/>
      <c r="G533" s="5"/>
    </row>
    <row r="534" spans="1:7">
      <c r="A534" s="5" t="s">
        <v>76</v>
      </c>
      <c r="B534" s="5" t="s">
        <v>20476</v>
      </c>
      <c r="C534" s="5"/>
      <c r="D534" s="5"/>
      <c r="E534" s="5"/>
      <c r="F534" s="5"/>
      <c r="G534" s="5"/>
    </row>
    <row r="535" spans="1:7">
      <c r="A535" s="5" t="s">
        <v>76</v>
      </c>
      <c r="B535" s="5" t="s">
        <v>20477</v>
      </c>
      <c r="C535" s="5"/>
      <c r="D535" s="5"/>
      <c r="E535" s="5"/>
      <c r="F535" s="5"/>
      <c r="G535" s="5"/>
    </row>
    <row r="536" spans="1:7">
      <c r="A536" s="5" t="s">
        <v>76</v>
      </c>
      <c r="B536" s="5" t="s">
        <v>14546</v>
      </c>
      <c r="C536" s="5"/>
      <c r="D536" s="5"/>
      <c r="E536" s="5"/>
      <c r="F536" s="5"/>
      <c r="G536" s="5"/>
    </row>
    <row r="537" spans="1:7">
      <c r="A537" s="5" t="s">
        <v>76</v>
      </c>
      <c r="B537" s="5" t="s">
        <v>20478</v>
      </c>
      <c r="C537" s="5"/>
      <c r="D537" s="5"/>
      <c r="E537" s="5"/>
      <c r="F537" s="5"/>
      <c r="G537" s="5"/>
    </row>
    <row r="538" spans="1:7">
      <c r="A538" s="5" t="s">
        <v>76</v>
      </c>
      <c r="B538" s="5" t="s">
        <v>20479</v>
      </c>
      <c r="C538" s="5"/>
      <c r="D538" s="5"/>
      <c r="E538" s="5"/>
      <c r="F538" s="5"/>
      <c r="G538" s="5"/>
    </row>
    <row r="539" spans="1:7">
      <c r="A539" s="5" t="s">
        <v>76</v>
      </c>
      <c r="B539" s="5" t="s">
        <v>20480</v>
      </c>
      <c r="C539" s="5"/>
      <c r="D539" s="5"/>
      <c r="E539" s="5"/>
      <c r="F539" s="5"/>
      <c r="G539" s="5"/>
    </row>
    <row r="540" spans="1:7">
      <c r="A540" s="5" t="s">
        <v>76</v>
      </c>
      <c r="B540" s="5" t="s">
        <v>20481</v>
      </c>
      <c r="C540" s="5"/>
      <c r="D540" s="5"/>
      <c r="E540" s="5"/>
      <c r="F540" s="5"/>
      <c r="G540" s="5"/>
    </row>
    <row r="541" spans="1:7">
      <c r="A541" s="5" t="s">
        <v>76</v>
      </c>
      <c r="B541" s="5" t="s">
        <v>20482</v>
      </c>
      <c r="C541" s="5"/>
      <c r="D541" s="5"/>
      <c r="E541" s="5"/>
      <c r="F541" s="5"/>
      <c r="G541" s="5"/>
    </row>
    <row r="542" spans="1:7">
      <c r="A542" s="5" t="s">
        <v>76</v>
      </c>
      <c r="B542" s="5" t="s">
        <v>20483</v>
      </c>
      <c r="C542" s="5"/>
      <c r="D542" s="5"/>
      <c r="E542" s="5"/>
      <c r="F542" s="5"/>
      <c r="G542" s="5"/>
    </row>
    <row r="543" spans="1:7">
      <c r="A543" s="5" t="s">
        <v>76</v>
      </c>
      <c r="B543" s="5" t="s">
        <v>20484</v>
      </c>
      <c r="C543" s="5"/>
      <c r="D543" s="5"/>
      <c r="E543" s="5"/>
      <c r="F543" s="5"/>
      <c r="G543" s="5"/>
    </row>
    <row r="544" spans="1:7">
      <c r="A544" s="5" t="s">
        <v>76</v>
      </c>
      <c r="B544" s="5" t="s">
        <v>13630</v>
      </c>
      <c r="C544" s="5"/>
      <c r="D544" s="5"/>
      <c r="E544" s="5"/>
      <c r="F544" s="5"/>
      <c r="G544" s="5"/>
    </row>
    <row r="545" spans="1:7">
      <c r="A545" s="5" t="s">
        <v>20130</v>
      </c>
      <c r="B545" s="5" t="s">
        <v>20485</v>
      </c>
      <c r="C545" s="5"/>
      <c r="D545" s="5"/>
      <c r="E545" s="5"/>
      <c r="F545" s="5"/>
      <c r="G545" s="5"/>
    </row>
    <row r="546" spans="1:7">
      <c r="A546" s="5" t="s">
        <v>20130</v>
      </c>
      <c r="B546" s="5" t="s">
        <v>13468</v>
      </c>
      <c r="C546" s="5"/>
      <c r="D546" s="5"/>
      <c r="E546" s="5"/>
      <c r="F546" s="5"/>
      <c r="G546" s="5"/>
    </row>
    <row r="547" spans="1:7">
      <c r="A547" s="5" t="s">
        <v>20130</v>
      </c>
      <c r="B547" s="5" t="s">
        <v>20486</v>
      </c>
      <c r="C547" s="5"/>
      <c r="D547" s="5"/>
      <c r="E547" s="5"/>
      <c r="F547" s="5"/>
      <c r="G547" s="5"/>
    </row>
    <row r="548" spans="1:7">
      <c r="A548" s="5" t="s">
        <v>20130</v>
      </c>
      <c r="B548" s="5" t="s">
        <v>20487</v>
      </c>
      <c r="C548" s="5"/>
      <c r="D548" s="5"/>
      <c r="E548" s="5"/>
      <c r="F548" s="5"/>
      <c r="G548" s="5"/>
    </row>
    <row r="549" spans="1:7">
      <c r="A549" s="5" t="s">
        <v>20130</v>
      </c>
      <c r="B549" s="5" t="s">
        <v>20488</v>
      </c>
      <c r="C549" s="5"/>
      <c r="D549" s="5"/>
      <c r="E549" s="5"/>
      <c r="F549" s="5"/>
      <c r="G549" s="5"/>
    </row>
    <row r="550" spans="1:7">
      <c r="A550" s="5" t="s">
        <v>20130</v>
      </c>
      <c r="B550" s="5" t="s">
        <v>20489</v>
      </c>
      <c r="C550" s="5"/>
      <c r="D550" s="5"/>
      <c r="E550" s="5"/>
      <c r="F550" s="5"/>
      <c r="G550" s="5"/>
    </row>
    <row r="551" spans="1:7">
      <c r="A551" s="5" t="s">
        <v>20130</v>
      </c>
      <c r="B551" s="5" t="s">
        <v>14267</v>
      </c>
      <c r="C551" s="5"/>
      <c r="D551" s="5"/>
      <c r="E551" s="5"/>
      <c r="F551" s="5"/>
      <c r="G551" s="5"/>
    </row>
    <row r="552" spans="1:7">
      <c r="A552" s="5" t="s">
        <v>20130</v>
      </c>
      <c r="B552" s="5" t="s">
        <v>20490</v>
      </c>
      <c r="C552" s="5"/>
      <c r="D552" s="5"/>
      <c r="E552" s="5"/>
      <c r="F552" s="5"/>
      <c r="G552" s="5"/>
    </row>
    <row r="553" spans="1:7">
      <c r="A553" s="5" t="s">
        <v>20130</v>
      </c>
      <c r="B553" s="5" t="s">
        <v>20491</v>
      </c>
      <c r="C553" s="5"/>
      <c r="D553" s="5"/>
      <c r="E553" s="5"/>
      <c r="F553" s="5"/>
      <c r="G553" s="5"/>
    </row>
    <row r="554" spans="1:7">
      <c r="A554" s="5" t="s">
        <v>20130</v>
      </c>
      <c r="B554" s="5" t="s">
        <v>20492</v>
      </c>
      <c r="C554" s="5"/>
      <c r="D554" s="5"/>
      <c r="E554" s="5"/>
      <c r="F554" s="5"/>
      <c r="G554" s="5"/>
    </row>
    <row r="555" spans="1:7">
      <c r="A555" s="5" t="s">
        <v>20130</v>
      </c>
      <c r="B555" s="5" t="s">
        <v>20493</v>
      </c>
      <c r="C555" s="5"/>
      <c r="D555" s="5"/>
      <c r="E555" s="5"/>
      <c r="F555" s="5"/>
      <c r="G555" s="5"/>
    </row>
    <row r="556" spans="1:7">
      <c r="A556" s="5" t="s">
        <v>20130</v>
      </c>
      <c r="B556" s="5" t="s">
        <v>14542</v>
      </c>
      <c r="C556" s="5"/>
      <c r="D556" s="5"/>
      <c r="E556" s="5"/>
      <c r="F556" s="5"/>
      <c r="G556"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84"/>
  <sheetViews>
    <sheetView workbookViewId="0"/>
  </sheetViews>
  <sheetFormatPr baseColWidth="10" defaultRowHeight="15" x14ac:dyDescent="0"/>
  <cols>
    <col min="1" max="1" width="13.5" style="113" customWidth="1"/>
    <col min="2" max="2" width="25" style="8" bestFit="1" customWidth="1"/>
    <col min="3" max="3" width="14.1640625" style="91" customWidth="1"/>
    <col min="4" max="4" width="16.5" customWidth="1"/>
    <col min="5" max="5" width="21.1640625" customWidth="1"/>
    <col min="6" max="6" width="24.33203125" customWidth="1"/>
    <col min="7" max="7" width="25.5" customWidth="1"/>
  </cols>
  <sheetData>
    <row r="1" spans="1:7" ht="36" customHeight="1">
      <c r="A1" s="110" t="s">
        <v>14551</v>
      </c>
      <c r="F1" s="137" t="s">
        <v>14561</v>
      </c>
      <c r="G1" s="137"/>
    </row>
    <row r="2" spans="1:7" ht="30">
      <c r="A2" s="92" t="s">
        <v>75</v>
      </c>
      <c r="B2" s="92" t="s">
        <v>3791</v>
      </c>
      <c r="C2" s="92" t="s">
        <v>764</v>
      </c>
      <c r="D2" s="95" t="s">
        <v>1499</v>
      </c>
      <c r="E2" s="96" t="s">
        <v>1500</v>
      </c>
      <c r="F2" s="100" t="s">
        <v>14559</v>
      </c>
      <c r="G2" s="100" t="s">
        <v>14560</v>
      </c>
    </row>
    <row r="3" spans="1:7">
      <c r="A3" s="133">
        <v>1</v>
      </c>
      <c r="B3" s="93" t="s">
        <v>13989</v>
      </c>
      <c r="C3" s="97">
        <v>8.9865277777777766E-2</v>
      </c>
      <c r="D3" s="54">
        <f>A3/533</f>
        <v>1.876172607879925E-3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133">
        <v>2</v>
      </c>
      <c r="B4" s="93" t="s">
        <v>13990</v>
      </c>
      <c r="C4" s="97">
        <v>8.9877314814814813E-2</v>
      </c>
      <c r="D4" s="54">
        <f t="shared" ref="D4:D67" si="0">A4/533</f>
        <v>3.7523452157598499E-3</v>
      </c>
      <c r="E4" s="54">
        <f t="shared" ref="E4:E67" si="1">((HOUR(C4)*60+MINUTE(C4)+SECOND(C4)/60)-(HOUR($C$3)*60+MINUTE($C$3)+SECOND($C$3)/60))/(HOUR($C$3)*60+MINUTE($C$3)+SECOND($C$3)/60)</f>
        <v>1.2879958784120177E-4</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133">
        <v>3</v>
      </c>
      <c r="B5" s="93" t="s">
        <v>13991</v>
      </c>
      <c r="C5" s="97">
        <v>9.1414236111111102E-2</v>
      </c>
      <c r="D5" s="54">
        <f t="shared" si="0"/>
        <v>5.6285178236397749E-3</v>
      </c>
      <c r="E5" s="54">
        <f t="shared" si="1"/>
        <v>1.7259144770736631E-2</v>
      </c>
      <c r="F5" s="4" t="str">
        <f t="shared" si="2"/>
        <v>Start group 1 for 50km</v>
      </c>
      <c r="G5" s="4" t="str">
        <f t="shared" si="3"/>
        <v>Start group 1 for 100km</v>
      </c>
    </row>
    <row r="6" spans="1:7">
      <c r="A6" s="133">
        <v>4</v>
      </c>
      <c r="B6" s="93" t="s">
        <v>13992</v>
      </c>
      <c r="C6" s="97">
        <v>9.1722685185185185E-2</v>
      </c>
      <c r="D6" s="54">
        <f t="shared" si="0"/>
        <v>7.5046904315196998E-3</v>
      </c>
      <c r="E6" s="54">
        <f t="shared" si="1"/>
        <v>2.0736733642452373E-2</v>
      </c>
      <c r="F6" s="4" t="str">
        <f t="shared" si="2"/>
        <v>Start group 1 for 50km</v>
      </c>
      <c r="G6" s="4" t="str">
        <f t="shared" si="3"/>
        <v>Start group 1 for 100km</v>
      </c>
    </row>
    <row r="7" spans="1:7">
      <c r="A7" s="133">
        <v>5</v>
      </c>
      <c r="B7" s="93" t="s">
        <v>13993</v>
      </c>
      <c r="C7" s="97">
        <v>9.3443981481481475E-2</v>
      </c>
      <c r="D7" s="54">
        <f t="shared" si="0"/>
        <v>9.3808630393996256E-3</v>
      </c>
      <c r="E7" s="54">
        <f t="shared" si="1"/>
        <v>3.9927872230808785E-2</v>
      </c>
      <c r="F7" s="4" t="str">
        <f t="shared" si="2"/>
        <v>Start group 1 for 50km</v>
      </c>
      <c r="G7" s="4" t="str">
        <f t="shared" si="3"/>
        <v>Start group 1 for 100km</v>
      </c>
    </row>
    <row r="8" spans="1:7">
      <c r="A8" s="133">
        <v>6</v>
      </c>
      <c r="B8" s="93" t="s">
        <v>13994</v>
      </c>
      <c r="C8" s="97">
        <v>9.3896064814814814E-2</v>
      </c>
      <c r="D8" s="54">
        <f t="shared" si="0"/>
        <v>1.125703564727955E-2</v>
      </c>
      <c r="E8" s="54">
        <f t="shared" si="1"/>
        <v>4.4951056156620268E-2</v>
      </c>
      <c r="F8" s="4" t="str">
        <f t="shared" si="2"/>
        <v>Start group 1 for 50km</v>
      </c>
      <c r="G8" s="4" t="str">
        <f t="shared" si="3"/>
        <v>Start group 1 for 100km</v>
      </c>
    </row>
    <row r="9" spans="1:7">
      <c r="A9" s="133">
        <v>7</v>
      </c>
      <c r="B9" s="93" t="s">
        <v>13995</v>
      </c>
      <c r="C9" s="97">
        <v>9.4061342592592592E-2</v>
      </c>
      <c r="D9" s="54">
        <f t="shared" si="0"/>
        <v>1.3133208255159476E-2</v>
      </c>
      <c r="E9" s="54">
        <f t="shared" si="1"/>
        <v>4.6754250386398633E-2</v>
      </c>
      <c r="F9" s="4" t="str">
        <f t="shared" si="2"/>
        <v>Start group 1 for 50km</v>
      </c>
      <c r="G9" s="4" t="str">
        <f t="shared" si="3"/>
        <v>Start group 1 for 100km</v>
      </c>
    </row>
    <row r="10" spans="1:7">
      <c r="A10" s="133">
        <v>8</v>
      </c>
      <c r="B10" s="93" t="s">
        <v>13996</v>
      </c>
      <c r="C10" s="97">
        <v>9.46869212962963E-2</v>
      </c>
      <c r="D10" s="54">
        <f t="shared" si="0"/>
        <v>1.50093808630394E-2</v>
      </c>
      <c r="E10" s="54">
        <f t="shared" si="1"/>
        <v>5.3709428129829893E-2</v>
      </c>
      <c r="F10" s="4" t="str">
        <f t="shared" si="2"/>
        <v>Start group 1 for 50km</v>
      </c>
      <c r="G10" s="4" t="str">
        <f t="shared" si="3"/>
        <v>Start group 1 for 100km</v>
      </c>
    </row>
    <row r="11" spans="1:7">
      <c r="A11" s="133">
        <v>9</v>
      </c>
      <c r="B11" s="93" t="s">
        <v>13997</v>
      </c>
      <c r="C11" s="97">
        <v>9.4915625000000003E-2</v>
      </c>
      <c r="D11" s="54">
        <f t="shared" si="0"/>
        <v>1.6885553470919325E-2</v>
      </c>
      <c r="E11" s="54">
        <f t="shared" si="1"/>
        <v>5.6285419886656349E-2</v>
      </c>
      <c r="F11" s="4" t="str">
        <f t="shared" si="2"/>
        <v>Start group 1 for 50km</v>
      </c>
      <c r="G11" s="4" t="str">
        <f t="shared" si="3"/>
        <v>Start group 1 for 100km</v>
      </c>
    </row>
    <row r="12" spans="1:7">
      <c r="A12" s="133">
        <v>10</v>
      </c>
      <c r="B12" s="93" t="s">
        <v>13465</v>
      </c>
      <c r="C12" s="97">
        <v>9.5106365740740731E-2</v>
      </c>
      <c r="D12" s="54">
        <f t="shared" si="0"/>
        <v>1.8761726078799251E-2</v>
      </c>
      <c r="E12" s="54">
        <f t="shared" si="1"/>
        <v>5.8346213292117331E-2</v>
      </c>
      <c r="F12" s="4" t="str">
        <f t="shared" si="2"/>
        <v>Start group 1 for 50km</v>
      </c>
      <c r="G12" s="4" t="str">
        <f t="shared" si="3"/>
        <v>Start group 1 for 100km</v>
      </c>
    </row>
    <row r="13" spans="1:7">
      <c r="A13" s="133">
        <v>11</v>
      </c>
      <c r="B13" s="93" t="s">
        <v>13466</v>
      </c>
      <c r="C13" s="97">
        <v>9.5428124999999989E-2</v>
      </c>
      <c r="D13" s="54">
        <f t="shared" si="0"/>
        <v>2.0637898686679174E-2</v>
      </c>
      <c r="E13" s="54">
        <f t="shared" si="1"/>
        <v>6.1952601751674274E-2</v>
      </c>
      <c r="F13" s="4" t="str">
        <f t="shared" si="2"/>
        <v>Start group 1 for 50km</v>
      </c>
      <c r="G13" s="4" t="str">
        <f t="shared" si="3"/>
        <v>Start group 1 for 100km</v>
      </c>
    </row>
    <row r="14" spans="1:7">
      <c r="A14" s="133">
        <v>12</v>
      </c>
      <c r="B14" s="93" t="s">
        <v>13467</v>
      </c>
      <c r="C14" s="97">
        <v>9.640451388888889E-2</v>
      </c>
      <c r="D14" s="54">
        <f t="shared" si="0"/>
        <v>2.2514071294559099E-2</v>
      </c>
      <c r="E14" s="54">
        <f t="shared" si="1"/>
        <v>7.2771767130345111E-2</v>
      </c>
      <c r="F14" s="4" t="str">
        <f t="shared" si="2"/>
        <v>Start group 1 for 50km</v>
      </c>
      <c r="G14" s="4" t="str">
        <f t="shared" si="3"/>
        <v>Start group 1 for 100km</v>
      </c>
    </row>
    <row r="15" spans="1:7">
      <c r="A15" s="133">
        <v>13</v>
      </c>
      <c r="B15" s="93" t="s">
        <v>13468</v>
      </c>
      <c r="C15" s="97">
        <v>9.7006597222222227E-2</v>
      </c>
      <c r="D15" s="54">
        <f t="shared" si="0"/>
        <v>2.4390243902439025E-2</v>
      </c>
      <c r="E15" s="54">
        <f t="shared" si="1"/>
        <v>7.9469345698093746E-2</v>
      </c>
      <c r="F15" s="4" t="str">
        <f t="shared" si="2"/>
        <v>Start group 1 for 50km</v>
      </c>
      <c r="G15" s="4" t="str">
        <f t="shared" si="3"/>
        <v>Start group 1 for 100km</v>
      </c>
    </row>
    <row r="16" spans="1:7">
      <c r="A16" s="133">
        <v>14</v>
      </c>
      <c r="B16" s="93" t="s">
        <v>13998</v>
      </c>
      <c r="C16" s="97">
        <v>9.7012152777777791E-2</v>
      </c>
      <c r="D16" s="54">
        <f t="shared" si="0"/>
        <v>2.6266416510318951E-2</v>
      </c>
      <c r="E16" s="54">
        <f t="shared" si="1"/>
        <v>7.9598145285934951E-2</v>
      </c>
      <c r="F16" s="4" t="str">
        <f t="shared" si="2"/>
        <v>Start group 1 for 50km</v>
      </c>
      <c r="G16" s="4" t="str">
        <f t="shared" si="3"/>
        <v>Start group 1 for 100km</v>
      </c>
    </row>
    <row r="17" spans="1:7">
      <c r="A17" s="133">
        <v>15</v>
      </c>
      <c r="B17" s="93" t="s">
        <v>13999</v>
      </c>
      <c r="C17" s="97">
        <v>9.7488078703703698E-2</v>
      </c>
      <c r="D17" s="54">
        <f t="shared" si="0"/>
        <v>2.8142589118198873E-2</v>
      </c>
      <c r="E17" s="54">
        <f t="shared" si="1"/>
        <v>8.4878928387429053E-2</v>
      </c>
      <c r="F17" s="4" t="str">
        <f t="shared" si="2"/>
        <v>Start group 1 for 50km</v>
      </c>
      <c r="G17" s="4" t="str">
        <f t="shared" si="3"/>
        <v>Start group 1 for 100km</v>
      </c>
    </row>
    <row r="18" spans="1:7">
      <c r="A18" s="133">
        <v>16</v>
      </c>
      <c r="B18" s="93" t="s">
        <v>13469</v>
      </c>
      <c r="C18" s="97">
        <v>9.7866666666666657E-2</v>
      </c>
      <c r="D18" s="54">
        <f t="shared" si="0"/>
        <v>3.0018761726078799E-2</v>
      </c>
      <c r="E18" s="54">
        <f t="shared" si="1"/>
        <v>8.9129314786192668E-2</v>
      </c>
      <c r="F18" s="4" t="str">
        <f t="shared" si="2"/>
        <v>Start group 1 for 50km</v>
      </c>
      <c r="G18" s="4" t="str">
        <f t="shared" si="3"/>
        <v>Start group 1 for 100km</v>
      </c>
    </row>
    <row r="19" spans="1:7">
      <c r="A19" s="133">
        <v>17</v>
      </c>
      <c r="B19" s="93" t="s">
        <v>13470</v>
      </c>
      <c r="C19" s="97">
        <v>9.8170023148148156E-2</v>
      </c>
      <c r="D19" s="54">
        <f t="shared" si="0"/>
        <v>3.1894934333958722E-2</v>
      </c>
      <c r="E19" s="54">
        <f t="shared" si="1"/>
        <v>9.2478104070066985E-2</v>
      </c>
      <c r="F19" s="4" t="str">
        <f t="shared" si="2"/>
        <v>Start group 1 for 50km</v>
      </c>
      <c r="G19" s="4" t="str">
        <f t="shared" si="3"/>
        <v>Start group 1 for 100km</v>
      </c>
    </row>
    <row r="20" spans="1:7">
      <c r="A20" s="133">
        <v>18</v>
      </c>
      <c r="B20" s="93" t="s">
        <v>13471</v>
      </c>
      <c r="C20" s="97">
        <v>9.9151620370370355E-2</v>
      </c>
      <c r="D20" s="54">
        <f t="shared" si="0"/>
        <v>3.3771106941838651E-2</v>
      </c>
      <c r="E20" s="54">
        <f t="shared" si="1"/>
        <v>0.10342606903657901</v>
      </c>
      <c r="F20" s="4" t="str">
        <f t="shared" si="2"/>
        <v>Start group 1 for 50km</v>
      </c>
      <c r="G20" s="4" t="str">
        <f t="shared" si="3"/>
        <v>Start group 1 for 100km</v>
      </c>
    </row>
    <row r="21" spans="1:7">
      <c r="A21" s="133">
        <v>19</v>
      </c>
      <c r="B21" s="93" t="s">
        <v>13472</v>
      </c>
      <c r="C21" s="97">
        <v>9.9187962962962964E-2</v>
      </c>
      <c r="D21" s="54">
        <f t="shared" si="0"/>
        <v>3.5647279549718573E-2</v>
      </c>
      <c r="E21" s="54">
        <f t="shared" si="1"/>
        <v>0.10381246780010306</v>
      </c>
      <c r="F21" s="4" t="str">
        <f t="shared" si="2"/>
        <v>Start group 1 for 50km</v>
      </c>
      <c r="G21" s="4" t="str">
        <f t="shared" si="3"/>
        <v>Start group 1 for 100km</v>
      </c>
    </row>
    <row r="22" spans="1:7">
      <c r="A22" s="133">
        <v>20</v>
      </c>
      <c r="B22" s="93" t="s">
        <v>13473</v>
      </c>
      <c r="C22" s="97">
        <v>9.9645833333333322E-2</v>
      </c>
      <c r="D22" s="54">
        <f t="shared" si="0"/>
        <v>3.7523452157598502E-2</v>
      </c>
      <c r="E22" s="54">
        <f t="shared" si="1"/>
        <v>0.10883565172591432</v>
      </c>
      <c r="F22" s="4" t="str">
        <f t="shared" si="2"/>
        <v>Start group 1 for 50km</v>
      </c>
      <c r="G22" s="4" t="str">
        <f t="shared" si="3"/>
        <v>Start group 1 for 100km</v>
      </c>
    </row>
    <row r="23" spans="1:7">
      <c r="A23" s="133">
        <v>21</v>
      </c>
      <c r="B23" s="93" t="s">
        <v>13474</v>
      </c>
      <c r="C23" s="97">
        <v>0.1000599537037037</v>
      </c>
      <c r="D23" s="54">
        <f t="shared" si="0"/>
        <v>3.9399624765478425E-2</v>
      </c>
      <c r="E23" s="54">
        <f t="shared" si="1"/>
        <v>0.11347243688820198</v>
      </c>
      <c r="F23" s="4" t="str">
        <f t="shared" si="2"/>
        <v>Start group 1 for 50km</v>
      </c>
      <c r="G23" s="4" t="str">
        <f t="shared" si="3"/>
        <v>Start group 1 for 100km</v>
      </c>
    </row>
    <row r="24" spans="1:7">
      <c r="A24" s="133">
        <v>22</v>
      </c>
      <c r="B24" s="93" t="s">
        <v>13475</v>
      </c>
      <c r="C24" s="97">
        <v>0.1002295138888889</v>
      </c>
      <c r="D24" s="54">
        <f t="shared" si="0"/>
        <v>4.1275797373358347E-2</v>
      </c>
      <c r="E24" s="54">
        <f t="shared" si="1"/>
        <v>0.11540443070582176</v>
      </c>
      <c r="F24" s="4" t="str">
        <f t="shared" si="2"/>
        <v>Start group 1 for 50km</v>
      </c>
      <c r="G24" s="4" t="str">
        <f t="shared" si="3"/>
        <v>Start group 1 for 100km</v>
      </c>
    </row>
    <row r="25" spans="1:7">
      <c r="A25" s="133">
        <v>23</v>
      </c>
      <c r="B25" s="93" t="s">
        <v>14000</v>
      </c>
      <c r="C25" s="97">
        <v>0.1004792824074074</v>
      </c>
      <c r="D25" s="54">
        <f t="shared" si="0"/>
        <v>4.3151969981238276E-2</v>
      </c>
      <c r="E25" s="54">
        <f t="shared" si="1"/>
        <v>0.11810922205048942</v>
      </c>
      <c r="F25" s="4" t="str">
        <f t="shared" si="2"/>
        <v>Start group 1 for 50km</v>
      </c>
      <c r="G25" s="4" t="str">
        <f t="shared" si="3"/>
        <v>Start group 1 for 100km</v>
      </c>
    </row>
    <row r="26" spans="1:7">
      <c r="A26" s="133">
        <v>24</v>
      </c>
      <c r="B26" s="93" t="s">
        <v>14001</v>
      </c>
      <c r="C26" s="97">
        <v>0.10130474537037037</v>
      </c>
      <c r="D26" s="54">
        <f t="shared" si="0"/>
        <v>4.5028142589118199E-2</v>
      </c>
      <c r="E26" s="54">
        <f t="shared" si="1"/>
        <v>0.12738279237506428</v>
      </c>
      <c r="F26" s="4" t="str">
        <f t="shared" si="2"/>
        <v>Start group 1 for 50km</v>
      </c>
      <c r="G26" s="4" t="str">
        <f t="shared" si="3"/>
        <v>Start group 1 for 100km</v>
      </c>
    </row>
    <row r="27" spans="1:7">
      <c r="A27" s="133">
        <v>25</v>
      </c>
      <c r="B27" s="93" t="s">
        <v>13476</v>
      </c>
      <c r="C27" s="97">
        <v>0.10137268518518518</v>
      </c>
      <c r="D27" s="54">
        <f t="shared" si="0"/>
        <v>4.6904315196998121E-2</v>
      </c>
      <c r="E27" s="54">
        <f t="shared" si="1"/>
        <v>0.12815558990211215</v>
      </c>
      <c r="F27" s="4" t="str">
        <f t="shared" si="2"/>
        <v>Start group 1 for 50km</v>
      </c>
      <c r="G27" s="4" t="str">
        <f t="shared" si="3"/>
        <v>Start group 1 for 100km</v>
      </c>
    </row>
    <row r="28" spans="1:7">
      <c r="A28" s="133">
        <v>26</v>
      </c>
      <c r="B28" s="93" t="s">
        <v>13477</v>
      </c>
      <c r="C28" s="97">
        <v>0.10255578703703704</v>
      </c>
      <c r="D28" s="54">
        <f t="shared" si="0"/>
        <v>4.878048780487805E-2</v>
      </c>
      <c r="E28" s="54">
        <f t="shared" si="1"/>
        <v>0.14129314786192682</v>
      </c>
      <c r="F28" s="4" t="str">
        <f t="shared" si="2"/>
        <v>Start group 1 for 50km</v>
      </c>
      <c r="G28" s="4" t="str">
        <f t="shared" si="3"/>
        <v>Start group 1 for 100km</v>
      </c>
    </row>
    <row r="29" spans="1:7">
      <c r="A29" s="133">
        <v>27</v>
      </c>
      <c r="B29" s="93" t="s">
        <v>14002</v>
      </c>
      <c r="C29" s="97">
        <v>0.10272754629629628</v>
      </c>
      <c r="D29" s="54">
        <f t="shared" si="0"/>
        <v>5.0656660412757973E-2</v>
      </c>
      <c r="E29" s="54">
        <f t="shared" si="1"/>
        <v>0.14322514167954661</v>
      </c>
      <c r="F29" s="4" t="str">
        <f t="shared" si="2"/>
        <v>Start group 1 for 50km</v>
      </c>
      <c r="G29" s="4" t="str">
        <f t="shared" si="3"/>
        <v>Start group 1 for 100km</v>
      </c>
    </row>
    <row r="30" spans="1:7">
      <c r="A30" s="133">
        <v>28</v>
      </c>
      <c r="B30" s="93" t="s">
        <v>14003</v>
      </c>
      <c r="C30" s="97">
        <v>0.10273043981481482</v>
      </c>
      <c r="D30" s="54">
        <f t="shared" si="0"/>
        <v>5.2532833020637902E-2</v>
      </c>
      <c r="E30" s="54">
        <f t="shared" si="1"/>
        <v>0.14322514167954661</v>
      </c>
      <c r="F30" s="4" t="str">
        <f t="shared" si="2"/>
        <v>Start group 1 for 50km</v>
      </c>
      <c r="G30" s="4" t="str">
        <f t="shared" si="3"/>
        <v>Start group 1 for 100km</v>
      </c>
    </row>
    <row r="31" spans="1:7">
      <c r="A31" s="133">
        <v>29</v>
      </c>
      <c r="B31" s="93" t="s">
        <v>14004</v>
      </c>
      <c r="C31" s="97">
        <v>0.10298877314814814</v>
      </c>
      <c r="D31" s="54">
        <f t="shared" si="0"/>
        <v>5.4409005628517824E-2</v>
      </c>
      <c r="E31" s="54">
        <f t="shared" si="1"/>
        <v>0.14605873261205568</v>
      </c>
      <c r="F31" s="4" t="str">
        <f t="shared" si="2"/>
        <v>Start group 1 for 50km</v>
      </c>
      <c r="G31" s="4" t="str">
        <f t="shared" si="3"/>
        <v>Start group 1 for 100km</v>
      </c>
    </row>
    <row r="32" spans="1:7">
      <c r="A32" s="133">
        <v>30</v>
      </c>
      <c r="B32" s="93" t="s">
        <v>14005</v>
      </c>
      <c r="C32" s="97">
        <v>0.10307673611111111</v>
      </c>
      <c r="D32" s="54">
        <f t="shared" si="0"/>
        <v>5.6285178236397747E-2</v>
      </c>
      <c r="E32" s="54">
        <f t="shared" si="1"/>
        <v>0.14708912931478618</v>
      </c>
      <c r="F32" s="4" t="str">
        <f t="shared" si="2"/>
        <v>Start group 1 for 50km</v>
      </c>
      <c r="G32" s="4" t="str">
        <f t="shared" si="3"/>
        <v>Start group 1 for 100km</v>
      </c>
    </row>
    <row r="33" spans="1:7">
      <c r="A33" s="133">
        <v>31</v>
      </c>
      <c r="B33" s="93" t="s">
        <v>14006</v>
      </c>
      <c r="C33" s="97">
        <v>0.10346018518518518</v>
      </c>
      <c r="D33" s="54">
        <f t="shared" si="0"/>
        <v>5.8161350844277676E-2</v>
      </c>
      <c r="E33" s="54">
        <f t="shared" si="1"/>
        <v>0.15133951571354956</v>
      </c>
      <c r="F33" s="4" t="str">
        <f t="shared" si="2"/>
        <v>Start group 1 for 50km</v>
      </c>
      <c r="G33" s="4" t="str">
        <f t="shared" si="3"/>
        <v>Start group 1 for 100km</v>
      </c>
    </row>
    <row r="34" spans="1:7">
      <c r="A34" s="133">
        <v>32</v>
      </c>
      <c r="B34" s="93" t="s">
        <v>14007</v>
      </c>
      <c r="C34" s="97">
        <v>0.10387800925925926</v>
      </c>
      <c r="D34" s="54">
        <f t="shared" si="0"/>
        <v>6.0037523452157598E-2</v>
      </c>
      <c r="E34" s="54">
        <f t="shared" si="1"/>
        <v>0.15597630087583722</v>
      </c>
      <c r="F34" s="4" t="str">
        <f t="shared" si="2"/>
        <v>Start group 1 for 50km</v>
      </c>
      <c r="G34" s="4" t="str">
        <f t="shared" si="3"/>
        <v>Start group 1 for 100km</v>
      </c>
    </row>
    <row r="35" spans="1:7">
      <c r="A35" s="133">
        <v>33</v>
      </c>
      <c r="B35" s="93" t="s">
        <v>14008</v>
      </c>
      <c r="C35" s="97">
        <v>0.10426435185185186</v>
      </c>
      <c r="D35" s="54">
        <f t="shared" si="0"/>
        <v>6.1913696060037521E-2</v>
      </c>
      <c r="E35" s="54">
        <f t="shared" si="1"/>
        <v>0.1602266872746006</v>
      </c>
      <c r="F35" s="4" t="str">
        <f t="shared" si="2"/>
        <v>Start group 1 for 50km</v>
      </c>
      <c r="G35" s="4" t="str">
        <f t="shared" si="3"/>
        <v>Start group 1 for 100km</v>
      </c>
    </row>
    <row r="36" spans="1:7">
      <c r="A36" s="133">
        <v>34</v>
      </c>
      <c r="B36" s="93" t="s">
        <v>14009</v>
      </c>
      <c r="C36" s="97">
        <v>0.10487118055555555</v>
      </c>
      <c r="D36" s="54">
        <f t="shared" si="0"/>
        <v>6.3789868667917443E-2</v>
      </c>
      <c r="E36" s="54">
        <f t="shared" si="1"/>
        <v>0.16705306543019066</v>
      </c>
      <c r="F36" s="4" t="str">
        <f t="shared" si="2"/>
        <v>Start group 1 for 50km</v>
      </c>
      <c r="G36" s="4" t="str">
        <f t="shared" si="3"/>
        <v>Start group 1 for 100km</v>
      </c>
    </row>
    <row r="37" spans="1:7">
      <c r="A37" s="133">
        <v>35</v>
      </c>
      <c r="B37" s="93" t="s">
        <v>14010</v>
      </c>
      <c r="C37" s="97">
        <v>0.10493437500000001</v>
      </c>
      <c r="D37" s="54">
        <f t="shared" si="0"/>
        <v>6.5666041275797379E-2</v>
      </c>
      <c r="E37" s="54">
        <f t="shared" si="1"/>
        <v>0.16769706336939713</v>
      </c>
      <c r="F37" s="4" t="str">
        <f t="shared" si="2"/>
        <v>Start group 1 for 50km</v>
      </c>
      <c r="G37" s="4" t="str">
        <f t="shared" si="3"/>
        <v>Start group 1 for 100km</v>
      </c>
    </row>
    <row r="38" spans="1:7">
      <c r="A38" s="133">
        <v>36</v>
      </c>
      <c r="B38" s="93" t="s">
        <v>14011</v>
      </c>
      <c r="C38" s="97">
        <v>0.10523587962962962</v>
      </c>
      <c r="D38" s="54">
        <f t="shared" si="0"/>
        <v>6.7542213883677302E-2</v>
      </c>
      <c r="E38" s="54">
        <f t="shared" si="1"/>
        <v>0.17104585265327144</v>
      </c>
      <c r="F38" s="4" t="str">
        <f t="shared" si="2"/>
        <v>Start group 1 for 50km</v>
      </c>
      <c r="G38" s="4" t="str">
        <f t="shared" si="3"/>
        <v>Start group 1 for 100km</v>
      </c>
    </row>
    <row r="39" spans="1:7">
      <c r="A39" s="133">
        <v>37</v>
      </c>
      <c r="B39" s="93" t="s">
        <v>13478</v>
      </c>
      <c r="C39" s="97">
        <v>0.10553854166666667</v>
      </c>
      <c r="D39" s="54">
        <f t="shared" si="0"/>
        <v>6.9418386491557224E-2</v>
      </c>
      <c r="E39" s="54">
        <f t="shared" si="1"/>
        <v>0.17452344152498697</v>
      </c>
      <c r="F39" s="4" t="str">
        <f t="shared" si="2"/>
        <v>Start group 1 for 50km</v>
      </c>
      <c r="G39" s="4" t="str">
        <f t="shared" si="3"/>
        <v>Start group 1 for 100km</v>
      </c>
    </row>
    <row r="40" spans="1:7">
      <c r="A40" s="133">
        <v>38</v>
      </c>
      <c r="B40" s="93" t="s">
        <v>13479</v>
      </c>
      <c r="C40" s="97">
        <v>0.10579594907407408</v>
      </c>
      <c r="D40" s="54">
        <f t="shared" si="0"/>
        <v>7.1294559099437146E-2</v>
      </c>
      <c r="E40" s="54">
        <f t="shared" si="1"/>
        <v>0.17735703245749604</v>
      </c>
      <c r="F40" s="4" t="str">
        <f t="shared" si="2"/>
        <v>Start group 1 for 50km</v>
      </c>
      <c r="G40" s="4" t="str">
        <f t="shared" si="3"/>
        <v>Start group 1 for 100km</v>
      </c>
    </row>
    <row r="41" spans="1:7">
      <c r="A41" s="133">
        <v>39</v>
      </c>
      <c r="B41" s="93" t="s">
        <v>13480</v>
      </c>
      <c r="C41" s="97">
        <v>0.10618888888888889</v>
      </c>
      <c r="D41" s="54">
        <f t="shared" si="0"/>
        <v>7.3170731707317069E-2</v>
      </c>
      <c r="E41" s="54">
        <f t="shared" si="1"/>
        <v>0.18173621844410084</v>
      </c>
      <c r="F41" s="4" t="str">
        <f t="shared" si="2"/>
        <v>Start group 1 for 50km</v>
      </c>
      <c r="G41" s="4" t="str">
        <f t="shared" si="3"/>
        <v>Start group 1 for 100km</v>
      </c>
    </row>
    <row r="42" spans="1:7">
      <c r="A42" s="133">
        <v>40</v>
      </c>
      <c r="B42" s="93" t="s">
        <v>14012</v>
      </c>
      <c r="C42" s="97">
        <v>0.10623819444444445</v>
      </c>
      <c r="D42" s="54">
        <f t="shared" si="0"/>
        <v>7.5046904315197005E-2</v>
      </c>
      <c r="E42" s="54">
        <f t="shared" si="1"/>
        <v>0.18225141679546611</v>
      </c>
      <c r="F42" s="4" t="str">
        <f t="shared" si="2"/>
        <v>Start group 1 for 50km</v>
      </c>
      <c r="G42" s="4" t="str">
        <f t="shared" si="3"/>
        <v>Start group 1 for 100km</v>
      </c>
    </row>
    <row r="43" spans="1:7">
      <c r="A43" s="133">
        <v>41</v>
      </c>
      <c r="B43" s="93" t="s">
        <v>14013</v>
      </c>
      <c r="C43" s="97">
        <v>0.10623969907407409</v>
      </c>
      <c r="D43" s="54">
        <f t="shared" si="0"/>
        <v>7.6923076923076927E-2</v>
      </c>
      <c r="E43" s="54">
        <f t="shared" si="1"/>
        <v>0.18225141679546611</v>
      </c>
      <c r="F43" s="4" t="str">
        <f t="shared" si="2"/>
        <v>Start group 1 for 50km</v>
      </c>
      <c r="G43" s="4" t="str">
        <f t="shared" si="3"/>
        <v>Start group 1 for 100km</v>
      </c>
    </row>
    <row r="44" spans="1:7">
      <c r="A44" s="133">
        <v>42</v>
      </c>
      <c r="B44" s="93" t="s">
        <v>14014</v>
      </c>
      <c r="C44" s="97">
        <v>0.10628240740740741</v>
      </c>
      <c r="D44" s="54">
        <f t="shared" si="0"/>
        <v>7.879924953095685E-2</v>
      </c>
      <c r="E44" s="54">
        <f t="shared" si="1"/>
        <v>0.18276661514683157</v>
      </c>
      <c r="F44" s="4" t="str">
        <f t="shared" si="2"/>
        <v>Start group 1 for 50km</v>
      </c>
      <c r="G44" s="4" t="str">
        <f t="shared" si="3"/>
        <v>Start group 1 for 100km</v>
      </c>
    </row>
    <row r="45" spans="1:7">
      <c r="A45" s="133">
        <v>43</v>
      </c>
      <c r="B45" s="93" t="s">
        <v>3842</v>
      </c>
      <c r="C45" s="97">
        <v>0.10663217592592593</v>
      </c>
      <c r="D45" s="54">
        <f t="shared" si="0"/>
        <v>8.0675422138836772E-2</v>
      </c>
      <c r="E45" s="54">
        <f t="shared" si="1"/>
        <v>0.18663060278207114</v>
      </c>
      <c r="F45" s="4" t="str">
        <f t="shared" si="2"/>
        <v>Start group 1 for 50km</v>
      </c>
      <c r="G45" s="4" t="str">
        <f t="shared" si="3"/>
        <v>Start group 1 for 100km</v>
      </c>
    </row>
    <row r="46" spans="1:7">
      <c r="A46" s="133">
        <v>44</v>
      </c>
      <c r="B46" s="93" t="s">
        <v>14015</v>
      </c>
      <c r="C46" s="97">
        <v>0.10688842592592591</v>
      </c>
      <c r="D46" s="54">
        <f t="shared" si="0"/>
        <v>8.2551594746716694E-2</v>
      </c>
      <c r="E46" s="54">
        <f t="shared" si="1"/>
        <v>0.18946419371457998</v>
      </c>
      <c r="F46" s="4" t="str">
        <f t="shared" si="2"/>
        <v>Start group 1 for 50km</v>
      </c>
      <c r="G46" s="4" t="str">
        <f t="shared" si="3"/>
        <v>Start group 1 for 100km</v>
      </c>
    </row>
    <row r="47" spans="1:7">
      <c r="A47" s="133">
        <v>45</v>
      </c>
      <c r="B47" s="93" t="s">
        <v>14016</v>
      </c>
      <c r="C47" s="97">
        <v>0.10692291666666666</v>
      </c>
      <c r="D47" s="54">
        <f t="shared" si="0"/>
        <v>8.4427767354596617E-2</v>
      </c>
      <c r="E47" s="54">
        <f t="shared" si="1"/>
        <v>0.18985059247810404</v>
      </c>
      <c r="F47" s="4" t="str">
        <f t="shared" si="2"/>
        <v>Start group 1 for 50km</v>
      </c>
      <c r="G47" s="4" t="str">
        <f t="shared" si="3"/>
        <v>Start group 1 for 100km</v>
      </c>
    </row>
    <row r="48" spans="1:7">
      <c r="A48" s="133">
        <v>46</v>
      </c>
      <c r="B48" s="93" t="s">
        <v>13481</v>
      </c>
      <c r="C48" s="97">
        <v>0.10699583333333333</v>
      </c>
      <c r="D48" s="54">
        <f t="shared" si="0"/>
        <v>8.6303939962476553E-2</v>
      </c>
      <c r="E48" s="54">
        <f t="shared" si="1"/>
        <v>0.19062339000515191</v>
      </c>
      <c r="F48" s="4" t="str">
        <f t="shared" si="2"/>
        <v>Start group 1 for 50km</v>
      </c>
      <c r="G48" s="4" t="str">
        <f t="shared" si="3"/>
        <v>Start group 1 for 100km</v>
      </c>
    </row>
    <row r="49" spans="1:7">
      <c r="A49" s="133">
        <v>47</v>
      </c>
      <c r="B49" s="93" t="s">
        <v>13482</v>
      </c>
      <c r="C49" s="97">
        <v>0.10713333333333334</v>
      </c>
      <c r="D49" s="54">
        <f t="shared" si="0"/>
        <v>8.8180112570356475E-2</v>
      </c>
      <c r="E49" s="54">
        <f t="shared" si="1"/>
        <v>0.19216898505924787</v>
      </c>
      <c r="F49" s="4" t="str">
        <f t="shared" si="2"/>
        <v>Start group 1 for 50km</v>
      </c>
      <c r="G49" s="4" t="str">
        <f t="shared" si="3"/>
        <v>Start group 1 for 100km</v>
      </c>
    </row>
    <row r="50" spans="1:7">
      <c r="A50" s="133">
        <v>48</v>
      </c>
      <c r="B50" s="93" t="s">
        <v>13483</v>
      </c>
      <c r="C50" s="97">
        <v>0.10755185185185186</v>
      </c>
      <c r="D50" s="54">
        <f t="shared" si="0"/>
        <v>9.0056285178236398E-2</v>
      </c>
      <c r="E50" s="54">
        <f t="shared" si="1"/>
        <v>0.19680577022153531</v>
      </c>
      <c r="F50" s="4" t="str">
        <f t="shared" si="2"/>
        <v>Start group 1 for 50km</v>
      </c>
      <c r="G50" s="4" t="str">
        <f t="shared" si="3"/>
        <v>Start group 1 for 100km</v>
      </c>
    </row>
    <row r="51" spans="1:7">
      <c r="A51" s="133">
        <v>49</v>
      </c>
      <c r="B51" s="93" t="s">
        <v>14017</v>
      </c>
      <c r="C51" s="97">
        <v>0.10775937499999999</v>
      </c>
      <c r="D51" s="54">
        <f t="shared" si="0"/>
        <v>9.193245778611632E-2</v>
      </c>
      <c r="E51" s="54">
        <f t="shared" si="1"/>
        <v>0.19912416280267892</v>
      </c>
      <c r="F51" s="4" t="str">
        <f t="shared" si="2"/>
        <v>Start group 1 for 50km</v>
      </c>
      <c r="G51" s="4" t="str">
        <f t="shared" si="3"/>
        <v>Start group 1 for 100km</v>
      </c>
    </row>
    <row r="52" spans="1:7">
      <c r="A52" s="133">
        <v>50</v>
      </c>
      <c r="B52" s="93" t="s">
        <v>14018</v>
      </c>
      <c r="C52" s="97">
        <v>0.10803263888888888</v>
      </c>
      <c r="D52" s="54">
        <f t="shared" si="0"/>
        <v>9.3808630393996242E-2</v>
      </c>
      <c r="E52" s="54">
        <f t="shared" si="1"/>
        <v>0.20221535291087062</v>
      </c>
      <c r="F52" s="4" t="str">
        <f t="shared" si="2"/>
        <v>Start group 1 for 50km</v>
      </c>
      <c r="G52" s="4" t="str">
        <f t="shared" si="3"/>
        <v>Start group 2 for 100km</v>
      </c>
    </row>
    <row r="53" spans="1:7">
      <c r="A53" s="133">
        <v>51</v>
      </c>
      <c r="B53" s="93" t="s">
        <v>14019</v>
      </c>
      <c r="C53" s="97">
        <v>0.10808379629629629</v>
      </c>
      <c r="D53" s="54">
        <f t="shared" si="0"/>
        <v>9.5684803001876179E-2</v>
      </c>
      <c r="E53" s="54">
        <f t="shared" si="1"/>
        <v>0.20273055126223585</v>
      </c>
      <c r="F53" s="4" t="str">
        <f t="shared" si="2"/>
        <v>Start group 1 for 50km</v>
      </c>
      <c r="G53" s="4" t="str">
        <f t="shared" si="3"/>
        <v>Start group 2 for 100km</v>
      </c>
    </row>
    <row r="54" spans="1:7">
      <c r="A54" s="133">
        <v>52</v>
      </c>
      <c r="B54" s="93" t="s">
        <v>14020</v>
      </c>
      <c r="C54" s="97">
        <v>0.10871238425925926</v>
      </c>
      <c r="D54" s="54">
        <f t="shared" si="0"/>
        <v>9.7560975609756101E-2</v>
      </c>
      <c r="E54" s="54">
        <f t="shared" si="1"/>
        <v>0.20981452859350855</v>
      </c>
      <c r="F54" s="4" t="str">
        <f t="shared" si="2"/>
        <v>Start group 1 for 50km</v>
      </c>
      <c r="G54" s="4" t="str">
        <f t="shared" si="3"/>
        <v>Start group 2 for 100km</v>
      </c>
    </row>
    <row r="55" spans="1:7">
      <c r="A55" s="133">
        <v>53</v>
      </c>
      <c r="B55" s="93" t="s">
        <v>14021</v>
      </c>
      <c r="C55" s="97">
        <v>0.1091037037037037</v>
      </c>
      <c r="D55" s="54">
        <f t="shared" si="0"/>
        <v>9.9437148217636023E-2</v>
      </c>
      <c r="E55" s="54">
        <f t="shared" si="1"/>
        <v>0.21419371458011335</v>
      </c>
      <c r="F55" s="4" t="str">
        <f t="shared" si="2"/>
        <v>Start group 1 for 50km</v>
      </c>
      <c r="G55" s="4" t="str">
        <f t="shared" si="3"/>
        <v>Start group 2 for 100km</v>
      </c>
    </row>
    <row r="56" spans="1:7">
      <c r="A56" s="133">
        <v>54</v>
      </c>
      <c r="B56" s="93" t="s">
        <v>14022</v>
      </c>
      <c r="C56" s="97">
        <v>0.10913993055555556</v>
      </c>
      <c r="D56" s="54">
        <f t="shared" si="0"/>
        <v>0.10131332082551595</v>
      </c>
      <c r="E56" s="54">
        <f t="shared" si="1"/>
        <v>0.21458011334363716</v>
      </c>
      <c r="F56" s="4" t="str">
        <f t="shared" si="2"/>
        <v>Start group 1 for 50km</v>
      </c>
      <c r="G56" s="4" t="str">
        <f t="shared" si="3"/>
        <v>Start group 2 for 100km</v>
      </c>
    </row>
    <row r="57" spans="1:7">
      <c r="A57" s="133">
        <v>55</v>
      </c>
      <c r="B57" s="93" t="s">
        <v>14023</v>
      </c>
      <c r="C57" s="97">
        <v>0.10922349537037036</v>
      </c>
      <c r="D57" s="54">
        <f t="shared" si="0"/>
        <v>0.10318949343339587</v>
      </c>
      <c r="E57" s="54">
        <f t="shared" si="1"/>
        <v>0.21548171045852646</v>
      </c>
      <c r="F57" s="4" t="str">
        <f t="shared" si="2"/>
        <v>Start group 1 for 50km</v>
      </c>
      <c r="G57" s="4" t="str">
        <f t="shared" si="3"/>
        <v>Start group 2 for 100km</v>
      </c>
    </row>
    <row r="58" spans="1:7">
      <c r="A58" s="133">
        <v>56</v>
      </c>
      <c r="B58" s="93" t="s">
        <v>14024</v>
      </c>
      <c r="C58" s="97">
        <v>0.10960405092592591</v>
      </c>
      <c r="D58" s="54">
        <f t="shared" si="0"/>
        <v>0.1050656660412758</v>
      </c>
      <c r="E58" s="54">
        <f t="shared" si="1"/>
        <v>0.21973209685729009</v>
      </c>
      <c r="F58" s="4" t="str">
        <f t="shared" si="2"/>
        <v>Start group 1 for 50km</v>
      </c>
      <c r="G58" s="4" t="str">
        <f t="shared" si="3"/>
        <v>Start group 2 for 100km</v>
      </c>
    </row>
    <row r="59" spans="1:7">
      <c r="A59" s="133">
        <v>57</v>
      </c>
      <c r="B59" s="93" t="s">
        <v>14025</v>
      </c>
      <c r="C59" s="97">
        <v>0.10996122685185185</v>
      </c>
      <c r="D59" s="54">
        <f t="shared" si="0"/>
        <v>0.10694183864915573</v>
      </c>
      <c r="E59" s="54">
        <f t="shared" si="1"/>
        <v>0.22372488408037083</v>
      </c>
      <c r="F59" s="4" t="str">
        <f t="shared" si="2"/>
        <v>Start group 1 for 50km</v>
      </c>
      <c r="G59" s="4" t="str">
        <f t="shared" si="3"/>
        <v>Start group 2 for 100km</v>
      </c>
    </row>
    <row r="60" spans="1:7">
      <c r="A60" s="133">
        <v>58</v>
      </c>
      <c r="B60" s="93" t="s">
        <v>14026</v>
      </c>
      <c r="C60" s="97">
        <v>0.10997465277777778</v>
      </c>
      <c r="D60" s="54">
        <f t="shared" si="0"/>
        <v>0.10881801125703565</v>
      </c>
      <c r="E60" s="54">
        <f t="shared" si="1"/>
        <v>0.22385368366821226</v>
      </c>
      <c r="F60" s="4" t="str">
        <f t="shared" si="2"/>
        <v>Start group 1 for 50km</v>
      </c>
      <c r="G60" s="4" t="str">
        <f t="shared" si="3"/>
        <v>Start group 2 for 100km</v>
      </c>
    </row>
    <row r="61" spans="1:7">
      <c r="A61" s="133">
        <v>59</v>
      </c>
      <c r="B61" s="93" t="s">
        <v>14027</v>
      </c>
      <c r="C61" s="97">
        <v>0.11036458333333332</v>
      </c>
      <c r="D61" s="54">
        <f t="shared" si="0"/>
        <v>0.11069418386491557</v>
      </c>
      <c r="E61" s="54">
        <f t="shared" si="1"/>
        <v>0.22810407006697567</v>
      </c>
      <c r="F61" s="4" t="str">
        <f t="shared" si="2"/>
        <v>Start group 1 for 50km</v>
      </c>
      <c r="G61" s="4" t="str">
        <f t="shared" si="3"/>
        <v>Start group 2 for 100km</v>
      </c>
    </row>
    <row r="62" spans="1:7">
      <c r="A62" s="133">
        <v>60</v>
      </c>
      <c r="B62" s="93" t="s">
        <v>14028</v>
      </c>
      <c r="C62" s="97">
        <v>0.11037187500000001</v>
      </c>
      <c r="D62" s="54">
        <f t="shared" si="0"/>
        <v>0.11257035647279549</v>
      </c>
      <c r="E62" s="54">
        <f t="shared" si="1"/>
        <v>0.22823286965481707</v>
      </c>
      <c r="F62" s="4" t="str">
        <f t="shared" si="2"/>
        <v>Start group 1 for 50km</v>
      </c>
      <c r="G62" s="4" t="str">
        <f t="shared" si="3"/>
        <v>Start group 2 for 100km</v>
      </c>
    </row>
    <row r="63" spans="1:7">
      <c r="A63" s="133">
        <v>61</v>
      </c>
      <c r="B63" s="93" t="s">
        <v>14029</v>
      </c>
      <c r="C63" s="97">
        <v>0.11045358796296297</v>
      </c>
      <c r="D63" s="54">
        <f t="shared" si="0"/>
        <v>0.11444652908067542</v>
      </c>
      <c r="E63" s="54">
        <f t="shared" si="1"/>
        <v>0.22913446676970636</v>
      </c>
      <c r="F63" s="4" t="str">
        <f t="shared" si="2"/>
        <v>Start group 1 for 50km</v>
      </c>
      <c r="G63" s="4" t="str">
        <f t="shared" si="3"/>
        <v>Start group 2 for 100km</v>
      </c>
    </row>
    <row r="64" spans="1:7">
      <c r="A64" s="133">
        <v>62</v>
      </c>
      <c r="B64" s="93" t="s">
        <v>14030</v>
      </c>
      <c r="C64" s="97">
        <v>0.11131886574074074</v>
      </c>
      <c r="D64" s="54">
        <f t="shared" si="0"/>
        <v>0.11632270168855535</v>
      </c>
      <c r="E64" s="54">
        <f t="shared" si="1"/>
        <v>0.2387944358578053</v>
      </c>
      <c r="F64" s="4" t="str">
        <f t="shared" si="2"/>
        <v>Start group 1 for 50km</v>
      </c>
      <c r="G64" s="4" t="str">
        <f t="shared" si="3"/>
        <v>Start group 2 for 100km</v>
      </c>
    </row>
    <row r="65" spans="1:7">
      <c r="A65" s="133">
        <v>63</v>
      </c>
      <c r="B65" s="93" t="s">
        <v>14031</v>
      </c>
      <c r="C65" s="97">
        <v>0.11144016203703704</v>
      </c>
      <c r="D65" s="54">
        <f t="shared" si="0"/>
        <v>0.11819887429643527</v>
      </c>
      <c r="E65" s="54">
        <f t="shared" si="1"/>
        <v>0.2400824317362184</v>
      </c>
      <c r="F65" s="4" t="str">
        <f t="shared" si="2"/>
        <v>Start group 1 for 50km</v>
      </c>
      <c r="G65" s="4" t="str">
        <f t="shared" si="3"/>
        <v>Start group 2 for 100km</v>
      </c>
    </row>
    <row r="66" spans="1:7">
      <c r="A66" s="133">
        <v>64</v>
      </c>
      <c r="B66" s="93" t="s">
        <v>14032</v>
      </c>
      <c r="C66" s="97">
        <v>0.11173587962962962</v>
      </c>
      <c r="D66" s="54">
        <f t="shared" si="0"/>
        <v>0.1200750469043152</v>
      </c>
      <c r="E66" s="54">
        <f t="shared" si="1"/>
        <v>0.24343122102009274</v>
      </c>
      <c r="F66" s="4" t="str">
        <f t="shared" si="2"/>
        <v>Start group 1 for 50km</v>
      </c>
      <c r="G66" s="4" t="str">
        <f t="shared" si="3"/>
        <v>Start group 2 for 100km</v>
      </c>
    </row>
    <row r="67" spans="1:7">
      <c r="A67" s="133">
        <v>65</v>
      </c>
      <c r="B67" s="93" t="s">
        <v>14033</v>
      </c>
      <c r="C67" s="97">
        <v>0.11250729166666666</v>
      </c>
      <c r="D67" s="54">
        <f t="shared" si="0"/>
        <v>0.12195121951219512</v>
      </c>
      <c r="E67" s="54">
        <f t="shared" si="1"/>
        <v>0.25206079340546117</v>
      </c>
      <c r="F67" s="4" t="str">
        <f t="shared" si="2"/>
        <v>Start group 1 for 50km</v>
      </c>
      <c r="G67" s="4" t="str">
        <f t="shared" si="3"/>
        <v>Start group 2 for 100km</v>
      </c>
    </row>
    <row r="68" spans="1:7">
      <c r="A68" s="133">
        <v>66</v>
      </c>
      <c r="B68" s="93" t="s">
        <v>14034</v>
      </c>
      <c r="C68" s="97">
        <v>0.11261469907407406</v>
      </c>
      <c r="D68" s="54">
        <f t="shared" ref="D68:D131" si="4">A68/533</f>
        <v>0.12382739212007504</v>
      </c>
      <c r="E68" s="54">
        <f t="shared" ref="E68:E131" si="5">((HOUR(C68)*60+MINUTE(C68)+SECOND(C68)/60)-(HOUR($C$3)*60+MINUTE($C$3)+SECOND($C$3)/60))/(HOUR($C$3)*60+MINUTE($C$3)+SECOND($C$3)/60)</f>
        <v>0.25321998969603282</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133">
        <v>67</v>
      </c>
      <c r="B69" s="93" t="s">
        <v>14035</v>
      </c>
      <c r="C69" s="97">
        <v>0.11276261574074074</v>
      </c>
      <c r="D69" s="54">
        <f t="shared" si="4"/>
        <v>0.12570356472795496</v>
      </c>
      <c r="E69" s="54">
        <f t="shared" si="5"/>
        <v>0.25489438433797001</v>
      </c>
      <c r="F69" s="4" t="str">
        <f t="shared" si="6"/>
        <v>Start group 1 for 50km</v>
      </c>
      <c r="G69" s="4" t="str">
        <f t="shared" si="7"/>
        <v>Start group 2 for 100km</v>
      </c>
    </row>
    <row r="70" spans="1:7">
      <c r="A70" s="133">
        <v>68</v>
      </c>
      <c r="B70" s="93" t="s">
        <v>14036</v>
      </c>
      <c r="C70" s="97">
        <v>0.11278692129629631</v>
      </c>
      <c r="D70" s="54">
        <f t="shared" si="4"/>
        <v>0.12757973733583489</v>
      </c>
      <c r="E70" s="54">
        <f t="shared" si="5"/>
        <v>0.25515198351365265</v>
      </c>
      <c r="F70" s="4" t="str">
        <f t="shared" si="6"/>
        <v>Start group 1 for 50km</v>
      </c>
      <c r="G70" s="4" t="str">
        <f t="shared" si="7"/>
        <v>Start group 2 for 100km</v>
      </c>
    </row>
    <row r="71" spans="1:7">
      <c r="A71" s="133">
        <v>69</v>
      </c>
      <c r="B71" s="93" t="s">
        <v>14037</v>
      </c>
      <c r="C71" s="97">
        <v>0.11316342592592593</v>
      </c>
      <c r="D71" s="54">
        <f t="shared" si="4"/>
        <v>0.12945590994371481</v>
      </c>
      <c r="E71" s="54">
        <f t="shared" si="5"/>
        <v>0.25927357032457482</v>
      </c>
      <c r="F71" s="4" t="str">
        <f t="shared" si="6"/>
        <v>Start group 1 for 50km</v>
      </c>
      <c r="G71" s="4" t="str">
        <f t="shared" si="7"/>
        <v>Start group 2 for 100km</v>
      </c>
    </row>
    <row r="72" spans="1:7">
      <c r="A72" s="133">
        <v>70</v>
      </c>
      <c r="B72" s="93" t="s">
        <v>14038</v>
      </c>
      <c r="C72" s="97">
        <v>0.11330185185185186</v>
      </c>
      <c r="D72" s="54">
        <f t="shared" si="4"/>
        <v>0.13133208255159476</v>
      </c>
      <c r="E72" s="54">
        <f t="shared" si="5"/>
        <v>0.26081916537867078</v>
      </c>
      <c r="F72" s="4" t="str">
        <f t="shared" si="6"/>
        <v>Start group 1 for 50km</v>
      </c>
      <c r="G72" s="4" t="str">
        <f t="shared" si="7"/>
        <v>Start group 2 for 100km</v>
      </c>
    </row>
    <row r="73" spans="1:7">
      <c r="A73" s="133">
        <v>71</v>
      </c>
      <c r="B73" s="93" t="s">
        <v>14039</v>
      </c>
      <c r="C73" s="97">
        <v>0.11367500000000001</v>
      </c>
      <c r="D73" s="54">
        <f t="shared" si="4"/>
        <v>0.13320825515947468</v>
      </c>
      <c r="E73" s="54">
        <f t="shared" si="5"/>
        <v>0.26506955177743419</v>
      </c>
      <c r="F73" s="4" t="str">
        <f t="shared" si="6"/>
        <v>Start group 1 for 50km</v>
      </c>
      <c r="G73" s="4" t="str">
        <f t="shared" si="7"/>
        <v>Start group 2 for 100km</v>
      </c>
    </row>
    <row r="74" spans="1:7">
      <c r="A74" s="133">
        <v>72</v>
      </c>
      <c r="B74" s="93" t="s">
        <v>14040</v>
      </c>
      <c r="C74" s="97">
        <v>0.11401967592592592</v>
      </c>
      <c r="D74" s="54">
        <f t="shared" si="4"/>
        <v>0.1350844277673546</v>
      </c>
      <c r="E74" s="54">
        <f t="shared" si="5"/>
        <v>0.26880473982483255</v>
      </c>
      <c r="F74" s="4" t="str">
        <f t="shared" si="6"/>
        <v>Start group 1 for 50km</v>
      </c>
      <c r="G74" s="4" t="str">
        <f t="shared" si="7"/>
        <v>Start group 2 for 100km</v>
      </c>
    </row>
    <row r="75" spans="1:7">
      <c r="A75" s="133">
        <v>73</v>
      </c>
      <c r="B75" s="93" t="s">
        <v>14041</v>
      </c>
      <c r="C75" s="97">
        <v>0.11529409722222222</v>
      </c>
      <c r="D75" s="54">
        <f t="shared" si="4"/>
        <v>0.13696060037523453</v>
      </c>
      <c r="E75" s="54">
        <f t="shared" si="5"/>
        <v>0.28297269448737766</v>
      </c>
      <c r="F75" s="4" t="str">
        <f t="shared" si="6"/>
        <v>Start group 1 for 50km</v>
      </c>
      <c r="G75" s="4" t="str">
        <f t="shared" si="7"/>
        <v>Start group 2 for 100km</v>
      </c>
    </row>
    <row r="76" spans="1:7">
      <c r="A76" s="133">
        <v>74</v>
      </c>
      <c r="B76" s="93" t="s">
        <v>14042</v>
      </c>
      <c r="C76" s="97">
        <v>0.11551562500000001</v>
      </c>
      <c r="D76" s="54">
        <f t="shared" si="4"/>
        <v>0.13883677298311445</v>
      </c>
      <c r="E76" s="54">
        <f t="shared" si="5"/>
        <v>0.28554868624420393</v>
      </c>
      <c r="F76" s="4" t="str">
        <f t="shared" si="6"/>
        <v>Start group 1 for 50km</v>
      </c>
      <c r="G76" s="4" t="str">
        <f t="shared" si="7"/>
        <v>Start group 2 for 100km</v>
      </c>
    </row>
    <row r="77" spans="1:7">
      <c r="A77" s="133">
        <v>75</v>
      </c>
      <c r="B77" s="93" t="s">
        <v>14043</v>
      </c>
      <c r="C77" s="97">
        <v>0.11572280092592592</v>
      </c>
      <c r="D77" s="54">
        <f t="shared" si="4"/>
        <v>0.14071294559099437</v>
      </c>
      <c r="E77" s="54">
        <f t="shared" si="5"/>
        <v>0.28773827923750633</v>
      </c>
      <c r="F77" s="4" t="str">
        <f t="shared" si="6"/>
        <v>Start group 1 for 50km</v>
      </c>
      <c r="G77" s="4" t="str">
        <f t="shared" si="7"/>
        <v>Start group 2 for 100km</v>
      </c>
    </row>
    <row r="78" spans="1:7">
      <c r="A78" s="133">
        <v>76</v>
      </c>
      <c r="B78" s="93" t="s">
        <v>14044</v>
      </c>
      <c r="C78" s="97">
        <v>0.1157861111111111</v>
      </c>
      <c r="D78" s="54">
        <f t="shared" si="4"/>
        <v>0.14258911819887429</v>
      </c>
      <c r="E78" s="54">
        <f t="shared" si="5"/>
        <v>0.28851107676455418</v>
      </c>
      <c r="F78" s="4" t="str">
        <f t="shared" si="6"/>
        <v>Start group 1 for 50km</v>
      </c>
      <c r="G78" s="4" t="str">
        <f t="shared" si="7"/>
        <v>Start group 2 for 100km</v>
      </c>
    </row>
    <row r="79" spans="1:7">
      <c r="A79" s="133">
        <v>77</v>
      </c>
      <c r="B79" s="93" t="s">
        <v>14045</v>
      </c>
      <c r="C79" s="97">
        <v>0.11591932870370369</v>
      </c>
      <c r="D79" s="54">
        <f t="shared" si="4"/>
        <v>0.14446529080675422</v>
      </c>
      <c r="E79" s="54">
        <f t="shared" si="5"/>
        <v>0.28992787223080874</v>
      </c>
      <c r="F79" s="4" t="str">
        <f t="shared" si="6"/>
        <v>Start group 1 for 50km</v>
      </c>
      <c r="G79" s="4" t="str">
        <f t="shared" si="7"/>
        <v>Start group 2 for 100km</v>
      </c>
    </row>
    <row r="80" spans="1:7">
      <c r="A80" s="133">
        <v>78</v>
      </c>
      <c r="B80" s="93" t="s">
        <v>14046</v>
      </c>
      <c r="C80" s="97">
        <v>0.11594652777777777</v>
      </c>
      <c r="D80" s="54">
        <f t="shared" si="4"/>
        <v>0.14634146341463414</v>
      </c>
      <c r="E80" s="54">
        <f t="shared" si="5"/>
        <v>0.29031427099433277</v>
      </c>
      <c r="F80" s="4" t="str">
        <f t="shared" si="6"/>
        <v>Start group 2 for 50km</v>
      </c>
      <c r="G80" s="4" t="str">
        <f t="shared" si="7"/>
        <v>Start group 2 for 100km</v>
      </c>
    </row>
    <row r="81" spans="1:7">
      <c r="A81" s="133">
        <v>79</v>
      </c>
      <c r="B81" s="93" t="s">
        <v>14047</v>
      </c>
      <c r="C81" s="97">
        <v>0.11647766203703704</v>
      </c>
      <c r="D81" s="54">
        <f t="shared" si="4"/>
        <v>0.14821763602251406</v>
      </c>
      <c r="E81" s="54">
        <f t="shared" si="5"/>
        <v>0.29623905203503331</v>
      </c>
      <c r="F81" s="4" t="str">
        <f t="shared" si="6"/>
        <v>Start group 2 for 50km</v>
      </c>
      <c r="G81" s="4" t="str">
        <f t="shared" si="7"/>
        <v>Start group 2 for 100km</v>
      </c>
    </row>
    <row r="82" spans="1:7">
      <c r="A82" s="133">
        <v>80</v>
      </c>
      <c r="B82" s="93" t="s">
        <v>14048</v>
      </c>
      <c r="C82" s="97">
        <v>0.11665821759259259</v>
      </c>
      <c r="D82" s="54">
        <f t="shared" si="4"/>
        <v>0.15009380863039401</v>
      </c>
      <c r="E82" s="54">
        <f t="shared" si="5"/>
        <v>0.29817104585265314</v>
      </c>
      <c r="F82" s="4" t="str">
        <f t="shared" si="6"/>
        <v>Start group 2 for 50km</v>
      </c>
      <c r="G82" s="4" t="str">
        <f t="shared" si="7"/>
        <v>Start group 2 for 100km</v>
      </c>
    </row>
    <row r="83" spans="1:7">
      <c r="A83" s="133">
        <v>81</v>
      </c>
      <c r="B83" s="93" t="s">
        <v>14049</v>
      </c>
      <c r="C83" s="97">
        <v>0.1166599537037037</v>
      </c>
      <c r="D83" s="54">
        <f t="shared" si="4"/>
        <v>0.15196998123827393</v>
      </c>
      <c r="E83" s="54">
        <f t="shared" si="5"/>
        <v>0.29817104585265314</v>
      </c>
      <c r="F83" s="4" t="str">
        <f t="shared" si="6"/>
        <v>Start group 2 for 50km</v>
      </c>
      <c r="G83" s="4" t="str">
        <f t="shared" si="7"/>
        <v>Start group 2 for 100km</v>
      </c>
    </row>
    <row r="84" spans="1:7">
      <c r="A84" s="133">
        <v>82</v>
      </c>
      <c r="B84" s="93" t="s">
        <v>14050</v>
      </c>
      <c r="C84" s="97">
        <v>0.11673541666666666</v>
      </c>
      <c r="D84" s="54">
        <f t="shared" si="4"/>
        <v>0.15384615384615385</v>
      </c>
      <c r="E84" s="54">
        <f t="shared" si="5"/>
        <v>0.29907264296754238</v>
      </c>
      <c r="F84" s="4" t="str">
        <f t="shared" si="6"/>
        <v>Start group 2 for 50km</v>
      </c>
      <c r="G84" s="4" t="str">
        <f t="shared" si="7"/>
        <v>Start group 2 for 100km</v>
      </c>
    </row>
    <row r="85" spans="1:7">
      <c r="A85" s="133">
        <v>83</v>
      </c>
      <c r="B85" s="93" t="s">
        <v>14051</v>
      </c>
      <c r="C85" s="97">
        <v>0.11714039351851852</v>
      </c>
      <c r="D85" s="54">
        <f t="shared" si="4"/>
        <v>0.15572232645403378</v>
      </c>
      <c r="E85" s="54">
        <f t="shared" si="5"/>
        <v>0.30358062854198864</v>
      </c>
      <c r="F85" s="4" t="str">
        <f t="shared" si="6"/>
        <v>Start group 2 for 50km</v>
      </c>
      <c r="G85" s="4" t="str">
        <f t="shared" si="7"/>
        <v>Start group 2 for 100km</v>
      </c>
    </row>
    <row r="86" spans="1:7">
      <c r="A86" s="133">
        <v>84</v>
      </c>
      <c r="B86" s="93" t="s">
        <v>14052</v>
      </c>
      <c r="C86" s="97">
        <v>0.11748506944444444</v>
      </c>
      <c r="D86" s="54">
        <f t="shared" si="4"/>
        <v>0.1575984990619137</v>
      </c>
      <c r="E86" s="54">
        <f t="shared" si="5"/>
        <v>0.30744461617722818</v>
      </c>
      <c r="F86" s="4" t="str">
        <f t="shared" si="6"/>
        <v>Start group 2 for 50km</v>
      </c>
      <c r="G86" s="4" t="str">
        <f t="shared" si="7"/>
        <v>Start group 2 for 100km</v>
      </c>
    </row>
    <row r="87" spans="1:7">
      <c r="A87" s="133">
        <v>85</v>
      </c>
      <c r="B87" s="93" t="s">
        <v>14053</v>
      </c>
      <c r="C87" s="97">
        <v>0.11766898148148149</v>
      </c>
      <c r="D87" s="54">
        <f t="shared" si="4"/>
        <v>0.15947467166979362</v>
      </c>
      <c r="E87" s="54">
        <f t="shared" si="5"/>
        <v>0.30950540958268918</v>
      </c>
      <c r="F87" s="4" t="str">
        <f t="shared" si="6"/>
        <v>Start group 2 for 50km</v>
      </c>
      <c r="G87" s="4" t="str">
        <f t="shared" si="7"/>
        <v>Start group 2 for 100km</v>
      </c>
    </row>
    <row r="88" spans="1:7">
      <c r="A88" s="133">
        <v>86</v>
      </c>
      <c r="B88" s="93" t="s">
        <v>14054</v>
      </c>
      <c r="C88" s="97">
        <v>0.11767280092592593</v>
      </c>
      <c r="D88" s="54">
        <f t="shared" si="4"/>
        <v>0.16135084427767354</v>
      </c>
      <c r="E88" s="54">
        <f t="shared" si="5"/>
        <v>0.30950540958268918</v>
      </c>
      <c r="F88" s="4" t="str">
        <f t="shared" si="6"/>
        <v>Start group 2 for 50km</v>
      </c>
      <c r="G88" s="4" t="str">
        <f t="shared" si="7"/>
        <v>Start group 2 for 100km</v>
      </c>
    </row>
    <row r="89" spans="1:7">
      <c r="A89" s="133">
        <v>87</v>
      </c>
      <c r="B89" s="93" t="s">
        <v>14055</v>
      </c>
      <c r="C89" s="97">
        <v>0.11773043981481481</v>
      </c>
      <c r="D89" s="54">
        <f t="shared" si="4"/>
        <v>0.16322701688555347</v>
      </c>
      <c r="E89" s="54">
        <f t="shared" si="5"/>
        <v>0.31014940752189585</v>
      </c>
      <c r="F89" s="4" t="str">
        <f t="shared" si="6"/>
        <v>Start group 2 for 50km</v>
      </c>
      <c r="G89" s="4" t="str">
        <f t="shared" si="7"/>
        <v>Start group 2 for 100km</v>
      </c>
    </row>
    <row r="90" spans="1:7">
      <c r="A90" s="133">
        <v>88</v>
      </c>
      <c r="B90" s="93" t="s">
        <v>14056</v>
      </c>
      <c r="C90" s="97">
        <v>0.11786736111111111</v>
      </c>
      <c r="D90" s="54">
        <f t="shared" si="4"/>
        <v>0.16510318949343339</v>
      </c>
      <c r="E90" s="54">
        <f t="shared" si="5"/>
        <v>0.31169500257599159</v>
      </c>
      <c r="F90" s="4" t="str">
        <f t="shared" si="6"/>
        <v>Start group 2 for 50km</v>
      </c>
      <c r="G90" s="4" t="str">
        <f t="shared" si="7"/>
        <v>Start group 2 for 100km</v>
      </c>
    </row>
    <row r="91" spans="1:7">
      <c r="A91" s="133">
        <v>89</v>
      </c>
      <c r="B91" s="93" t="s">
        <v>14057</v>
      </c>
      <c r="C91" s="97">
        <v>0.11817118055555555</v>
      </c>
      <c r="D91" s="54">
        <f t="shared" si="4"/>
        <v>0.16697936210131331</v>
      </c>
      <c r="E91" s="54">
        <f t="shared" si="5"/>
        <v>0.31504379185986592</v>
      </c>
      <c r="F91" s="4" t="str">
        <f t="shared" si="6"/>
        <v>Start group 2 for 50km</v>
      </c>
      <c r="G91" s="4" t="str">
        <f t="shared" si="7"/>
        <v>Start group 2 for 100km</v>
      </c>
    </row>
    <row r="92" spans="1:7">
      <c r="A92" s="133">
        <v>90</v>
      </c>
      <c r="B92" s="93" t="s">
        <v>14058</v>
      </c>
      <c r="C92" s="97">
        <v>0.11843981481481482</v>
      </c>
      <c r="D92" s="54">
        <f t="shared" si="4"/>
        <v>0.16885553470919323</v>
      </c>
      <c r="E92" s="54">
        <f t="shared" si="5"/>
        <v>0.31800618238021644</v>
      </c>
      <c r="F92" s="4" t="str">
        <f t="shared" si="6"/>
        <v>Start group 2 for 50km</v>
      </c>
      <c r="G92" s="4" t="str">
        <f t="shared" si="7"/>
        <v>Start group 2 for 100km</v>
      </c>
    </row>
    <row r="93" spans="1:7">
      <c r="A93" s="133">
        <v>91</v>
      </c>
      <c r="B93" s="93" t="s">
        <v>14059</v>
      </c>
      <c r="C93" s="97">
        <v>0.1188611111111111</v>
      </c>
      <c r="D93" s="54">
        <f t="shared" si="4"/>
        <v>0.17073170731707318</v>
      </c>
      <c r="E93" s="54">
        <f t="shared" si="5"/>
        <v>0.32277176713034506</v>
      </c>
      <c r="F93" s="4" t="str">
        <f t="shared" si="6"/>
        <v>Start group 2 for 50km</v>
      </c>
      <c r="G93" s="4" t="str">
        <f t="shared" si="7"/>
        <v>Start group 2 for 100km</v>
      </c>
    </row>
    <row r="94" spans="1:7">
      <c r="A94" s="133">
        <v>92</v>
      </c>
      <c r="B94" s="93" t="s">
        <v>14060</v>
      </c>
      <c r="C94" s="97">
        <v>0.11891469907407408</v>
      </c>
      <c r="D94" s="54">
        <f t="shared" si="4"/>
        <v>0.17260787992495311</v>
      </c>
      <c r="E94" s="54">
        <f t="shared" si="5"/>
        <v>0.32328696548171032</v>
      </c>
      <c r="F94" s="4" t="str">
        <f t="shared" si="6"/>
        <v>Start group 2 for 50km</v>
      </c>
      <c r="G94" s="4" t="str">
        <f t="shared" si="7"/>
        <v>Start group 2 for 100km</v>
      </c>
    </row>
    <row r="95" spans="1:7">
      <c r="A95" s="133">
        <v>93</v>
      </c>
      <c r="B95" s="93" t="s">
        <v>14061</v>
      </c>
      <c r="C95" s="97">
        <v>0.11903495370370371</v>
      </c>
      <c r="D95" s="54">
        <f t="shared" si="4"/>
        <v>0.17448405253283303</v>
      </c>
      <c r="E95" s="54">
        <f t="shared" si="5"/>
        <v>0.32470376094796483</v>
      </c>
      <c r="F95" s="4" t="str">
        <f t="shared" si="6"/>
        <v>Start group 2 for 50km</v>
      </c>
      <c r="G95" s="4" t="str">
        <f t="shared" si="7"/>
        <v>Start group 2 for 100km</v>
      </c>
    </row>
    <row r="96" spans="1:7">
      <c r="A96" s="133">
        <v>94</v>
      </c>
      <c r="B96" s="93" t="s">
        <v>14062</v>
      </c>
      <c r="C96" s="97">
        <v>0.11907916666666667</v>
      </c>
      <c r="D96" s="54">
        <f t="shared" si="4"/>
        <v>0.17636022514071295</v>
      </c>
      <c r="E96" s="54">
        <f t="shared" si="5"/>
        <v>0.32509015971148886</v>
      </c>
      <c r="F96" s="4" t="str">
        <f t="shared" si="6"/>
        <v>Start group 2 for 50km</v>
      </c>
      <c r="G96" s="4" t="str">
        <f t="shared" si="7"/>
        <v>Start group 2 for 100km</v>
      </c>
    </row>
    <row r="97" spans="1:7">
      <c r="A97" s="133">
        <v>95</v>
      </c>
      <c r="B97" s="93" t="s">
        <v>14063</v>
      </c>
      <c r="C97" s="97">
        <v>0.11915659722222223</v>
      </c>
      <c r="D97" s="54">
        <f t="shared" si="4"/>
        <v>0.17823639774859287</v>
      </c>
      <c r="E97" s="54">
        <f t="shared" si="5"/>
        <v>0.32599175682637815</v>
      </c>
      <c r="F97" s="4" t="str">
        <f t="shared" si="6"/>
        <v>Start group 2 for 50km</v>
      </c>
      <c r="G97" s="4" t="str">
        <f t="shared" si="7"/>
        <v>Start group 2 for 100km</v>
      </c>
    </row>
    <row r="98" spans="1:7">
      <c r="A98" s="133">
        <v>96</v>
      </c>
      <c r="B98" s="93" t="s">
        <v>14064</v>
      </c>
      <c r="C98" s="97">
        <v>0.11929976851851852</v>
      </c>
      <c r="D98" s="54">
        <f t="shared" si="4"/>
        <v>0.1801125703564728</v>
      </c>
      <c r="E98" s="54">
        <f t="shared" si="5"/>
        <v>0.32753735188047389</v>
      </c>
      <c r="F98" s="4" t="str">
        <f t="shared" si="6"/>
        <v>Start group 2 for 50km</v>
      </c>
      <c r="G98" s="4" t="str">
        <f t="shared" si="7"/>
        <v>Start group 2 for 100km</v>
      </c>
    </row>
    <row r="99" spans="1:7">
      <c r="A99" s="133">
        <v>97</v>
      </c>
      <c r="B99" s="93" t="s">
        <v>14065</v>
      </c>
      <c r="C99" s="97">
        <v>0.11947129629629628</v>
      </c>
      <c r="D99" s="54">
        <f t="shared" si="4"/>
        <v>0.18198874296435272</v>
      </c>
      <c r="E99" s="54">
        <f t="shared" si="5"/>
        <v>0.32946934569809372</v>
      </c>
      <c r="F99" s="4" t="str">
        <f t="shared" si="6"/>
        <v>Start group 2 for 50km</v>
      </c>
      <c r="G99" s="4" t="str">
        <f t="shared" si="7"/>
        <v>Start group 2 for 100km</v>
      </c>
    </row>
    <row r="100" spans="1:7">
      <c r="A100" s="133">
        <v>98</v>
      </c>
      <c r="B100" s="93" t="s">
        <v>14066</v>
      </c>
      <c r="C100" s="97">
        <v>0.11957534722222223</v>
      </c>
      <c r="D100" s="54">
        <f t="shared" si="4"/>
        <v>0.18386491557223264</v>
      </c>
      <c r="E100" s="54">
        <f t="shared" si="5"/>
        <v>0.33062854198866559</v>
      </c>
      <c r="F100" s="4" t="str">
        <f t="shared" si="6"/>
        <v>Start group 2 for 50km</v>
      </c>
      <c r="G100" s="4" t="str">
        <f t="shared" si="7"/>
        <v>Start group 3 for 100km</v>
      </c>
    </row>
    <row r="101" spans="1:7">
      <c r="A101" s="133">
        <v>99</v>
      </c>
      <c r="B101" s="93" t="s">
        <v>14067</v>
      </c>
      <c r="C101" s="97">
        <v>0.11976574074074074</v>
      </c>
      <c r="D101" s="54">
        <f t="shared" si="4"/>
        <v>0.18574108818011256</v>
      </c>
      <c r="E101" s="54">
        <f t="shared" si="5"/>
        <v>0.33281813498196799</v>
      </c>
      <c r="F101" s="4" t="str">
        <f t="shared" si="6"/>
        <v>Start group 2 for 50km</v>
      </c>
      <c r="G101" s="4" t="str">
        <f t="shared" si="7"/>
        <v>Start group 3 for 100km</v>
      </c>
    </row>
    <row r="102" spans="1:7">
      <c r="A102" s="133">
        <v>100</v>
      </c>
      <c r="B102" s="93" t="s">
        <v>14068</v>
      </c>
      <c r="C102" s="97">
        <v>0.11995960648148148</v>
      </c>
      <c r="D102" s="54">
        <f t="shared" si="4"/>
        <v>0.18761726078799248</v>
      </c>
      <c r="E102" s="54">
        <f t="shared" si="5"/>
        <v>0.3350077279752704</v>
      </c>
      <c r="F102" s="4" t="str">
        <f t="shared" si="6"/>
        <v>Start group 2 for 50km</v>
      </c>
      <c r="G102" s="4" t="str">
        <f t="shared" si="7"/>
        <v>Start group 3 for 100km</v>
      </c>
    </row>
    <row r="103" spans="1:7">
      <c r="A103" s="133">
        <v>101</v>
      </c>
      <c r="B103" s="93" t="s">
        <v>14069</v>
      </c>
      <c r="C103" s="97">
        <v>0.12002731481481482</v>
      </c>
      <c r="D103" s="54">
        <f t="shared" si="4"/>
        <v>0.18949343339587241</v>
      </c>
      <c r="E103" s="54">
        <f t="shared" si="5"/>
        <v>0.33565172591447706</v>
      </c>
      <c r="F103" s="4" t="str">
        <f t="shared" si="6"/>
        <v>Start group 2 for 50km</v>
      </c>
      <c r="G103" s="4" t="str">
        <f t="shared" si="7"/>
        <v>Start group 3 for 100km</v>
      </c>
    </row>
    <row r="104" spans="1:7">
      <c r="A104" s="133">
        <v>102</v>
      </c>
      <c r="B104" s="93" t="s">
        <v>14070</v>
      </c>
      <c r="C104" s="97">
        <v>0.12003495370370371</v>
      </c>
      <c r="D104" s="54">
        <f t="shared" si="4"/>
        <v>0.19136960600375236</v>
      </c>
      <c r="E104" s="54">
        <f t="shared" si="5"/>
        <v>0.33578052550231829</v>
      </c>
      <c r="F104" s="4" t="str">
        <f t="shared" si="6"/>
        <v>Start group 2 for 50km</v>
      </c>
      <c r="G104" s="4" t="str">
        <f t="shared" si="7"/>
        <v>Start group 3 for 100km</v>
      </c>
    </row>
    <row r="105" spans="1:7">
      <c r="A105" s="133">
        <v>103</v>
      </c>
      <c r="B105" s="93" t="s">
        <v>14071</v>
      </c>
      <c r="C105" s="97">
        <v>0.12025381944444445</v>
      </c>
      <c r="D105" s="54">
        <f t="shared" si="4"/>
        <v>0.19324577861163228</v>
      </c>
      <c r="E105" s="54">
        <f t="shared" si="5"/>
        <v>0.33822771767130333</v>
      </c>
      <c r="F105" s="4" t="str">
        <f t="shared" si="6"/>
        <v>Start group 2 for 50km</v>
      </c>
      <c r="G105" s="4" t="str">
        <f t="shared" si="7"/>
        <v>Start group 3 for 100km</v>
      </c>
    </row>
    <row r="106" spans="1:7">
      <c r="A106" s="133">
        <v>104</v>
      </c>
      <c r="B106" s="93" t="s">
        <v>14072</v>
      </c>
      <c r="C106" s="97">
        <v>0.12052118055555555</v>
      </c>
      <c r="D106" s="54">
        <f t="shared" si="4"/>
        <v>0.1951219512195122</v>
      </c>
      <c r="E106" s="54">
        <f t="shared" si="5"/>
        <v>0.3411901081916538</v>
      </c>
      <c r="F106" s="4" t="str">
        <f t="shared" si="6"/>
        <v>Start group 2 for 50km</v>
      </c>
      <c r="G106" s="4" t="str">
        <f t="shared" si="7"/>
        <v>Start group 3 for 100km</v>
      </c>
    </row>
    <row r="107" spans="1:7">
      <c r="A107" s="133">
        <v>105</v>
      </c>
      <c r="B107" s="93" t="s">
        <v>14073</v>
      </c>
      <c r="C107" s="97">
        <v>0.12089305555555556</v>
      </c>
      <c r="D107" s="54">
        <f t="shared" si="4"/>
        <v>0.19699812382739212</v>
      </c>
      <c r="E107" s="54">
        <f t="shared" si="5"/>
        <v>0.34531169500257602</v>
      </c>
      <c r="F107" s="4" t="str">
        <f t="shared" si="6"/>
        <v>Start group 2 for 50km</v>
      </c>
      <c r="G107" s="4" t="str">
        <f t="shared" si="7"/>
        <v>Start group 3 for 100km</v>
      </c>
    </row>
    <row r="108" spans="1:7">
      <c r="A108" s="133">
        <v>106</v>
      </c>
      <c r="B108" s="93" t="s">
        <v>14074</v>
      </c>
      <c r="C108" s="97">
        <v>0.12107083333333334</v>
      </c>
      <c r="D108" s="54">
        <f t="shared" si="4"/>
        <v>0.19887429643527205</v>
      </c>
      <c r="E108" s="54">
        <f t="shared" si="5"/>
        <v>0.34737248840803697</v>
      </c>
      <c r="F108" s="4" t="str">
        <f t="shared" si="6"/>
        <v>Start group 2 for 50km</v>
      </c>
      <c r="G108" s="4" t="str">
        <f t="shared" si="7"/>
        <v>Start group 3 for 100km</v>
      </c>
    </row>
    <row r="109" spans="1:7">
      <c r="A109" s="133">
        <v>107</v>
      </c>
      <c r="B109" s="93" t="s">
        <v>14075</v>
      </c>
      <c r="C109" s="97">
        <v>0.12124976851851853</v>
      </c>
      <c r="D109" s="54">
        <f t="shared" si="4"/>
        <v>0.20075046904315197</v>
      </c>
      <c r="E109" s="54">
        <f t="shared" si="5"/>
        <v>0.3493044822256568</v>
      </c>
      <c r="F109" s="4" t="str">
        <f t="shared" si="6"/>
        <v>Start group 2 for 50km</v>
      </c>
      <c r="G109" s="4" t="str">
        <f t="shared" si="7"/>
        <v>Start group 3 for 100km</v>
      </c>
    </row>
    <row r="110" spans="1:7">
      <c r="A110" s="133">
        <v>108</v>
      </c>
      <c r="B110" s="93" t="s">
        <v>14076</v>
      </c>
      <c r="C110" s="97">
        <v>0.12125787037037038</v>
      </c>
      <c r="D110" s="54">
        <f t="shared" si="4"/>
        <v>0.20262664165103189</v>
      </c>
      <c r="E110" s="54">
        <f t="shared" si="5"/>
        <v>0.3494332818134982</v>
      </c>
      <c r="F110" s="4" t="str">
        <f t="shared" si="6"/>
        <v>Start group 2 for 50km</v>
      </c>
      <c r="G110" s="4" t="str">
        <f t="shared" si="7"/>
        <v>Start group 3 for 100km</v>
      </c>
    </row>
    <row r="111" spans="1:7">
      <c r="A111" s="133">
        <v>109</v>
      </c>
      <c r="B111" s="93" t="s">
        <v>14077</v>
      </c>
      <c r="C111" s="97">
        <v>0.12128159722222222</v>
      </c>
      <c r="D111" s="54">
        <f t="shared" si="4"/>
        <v>0.20450281425891181</v>
      </c>
      <c r="E111" s="54">
        <f t="shared" si="5"/>
        <v>0.34969088098918083</v>
      </c>
      <c r="F111" s="4" t="str">
        <f t="shared" si="6"/>
        <v>Start group 2 for 50km</v>
      </c>
      <c r="G111" s="4" t="str">
        <f t="shared" si="7"/>
        <v>Start group 3 for 100km</v>
      </c>
    </row>
    <row r="112" spans="1:7">
      <c r="A112" s="133">
        <v>110</v>
      </c>
      <c r="B112" s="93" t="s">
        <v>14078</v>
      </c>
      <c r="C112" s="97">
        <v>0.12148506944444444</v>
      </c>
      <c r="D112" s="54">
        <f t="shared" si="4"/>
        <v>0.20637898686679174</v>
      </c>
      <c r="E112" s="54">
        <f t="shared" si="5"/>
        <v>0.35188047398248323</v>
      </c>
      <c r="F112" s="4" t="str">
        <f t="shared" si="6"/>
        <v>Start group 2 for 50km</v>
      </c>
      <c r="G112" s="4" t="str">
        <f t="shared" si="7"/>
        <v>Start group 3 for 100km</v>
      </c>
    </row>
    <row r="113" spans="1:7">
      <c r="A113" s="133">
        <v>111</v>
      </c>
      <c r="B113" s="93" t="s">
        <v>14079</v>
      </c>
      <c r="C113" s="97">
        <v>0.12149814814814815</v>
      </c>
      <c r="D113" s="54">
        <f t="shared" si="4"/>
        <v>0.20825515947467166</v>
      </c>
      <c r="E113" s="54">
        <f t="shared" si="5"/>
        <v>0.35200927357032441</v>
      </c>
      <c r="F113" s="4" t="str">
        <f t="shared" si="6"/>
        <v>Start group 2 for 50km</v>
      </c>
      <c r="G113" s="4" t="str">
        <f t="shared" si="7"/>
        <v>Start group 3 for 100km</v>
      </c>
    </row>
    <row r="114" spans="1:7">
      <c r="A114" s="133">
        <v>112</v>
      </c>
      <c r="B114" s="93" t="s">
        <v>14080</v>
      </c>
      <c r="C114" s="97">
        <v>0.1216113425925926</v>
      </c>
      <c r="D114" s="54">
        <f t="shared" si="4"/>
        <v>0.21013133208255161</v>
      </c>
      <c r="E114" s="54">
        <f t="shared" si="5"/>
        <v>0.35329726944873774</v>
      </c>
      <c r="F114" s="4" t="str">
        <f t="shared" si="6"/>
        <v>Start group 2 for 50km</v>
      </c>
      <c r="G114" s="4" t="str">
        <f t="shared" si="7"/>
        <v>Start group 3 for 100km</v>
      </c>
    </row>
    <row r="115" spans="1:7">
      <c r="A115" s="133">
        <v>113</v>
      </c>
      <c r="B115" s="93" t="s">
        <v>14081</v>
      </c>
      <c r="C115" s="97">
        <v>0.12170069444444444</v>
      </c>
      <c r="D115" s="54">
        <f t="shared" si="4"/>
        <v>0.21200750469043153</v>
      </c>
      <c r="E115" s="54">
        <f t="shared" si="5"/>
        <v>0.35432766615146827</v>
      </c>
      <c r="F115" s="4" t="str">
        <f t="shared" si="6"/>
        <v>Start group 2 for 50km</v>
      </c>
      <c r="G115" s="4" t="str">
        <f t="shared" si="7"/>
        <v>Start group 3 for 100km</v>
      </c>
    </row>
    <row r="116" spans="1:7">
      <c r="A116" s="133">
        <v>114</v>
      </c>
      <c r="B116" s="93" t="s">
        <v>14082</v>
      </c>
      <c r="C116" s="97">
        <v>0.12199247685185184</v>
      </c>
      <c r="D116" s="54">
        <f t="shared" si="4"/>
        <v>0.21388367729831145</v>
      </c>
      <c r="E116" s="54">
        <f t="shared" si="5"/>
        <v>0.35754765584750114</v>
      </c>
      <c r="F116" s="4" t="str">
        <f t="shared" si="6"/>
        <v>Start group 2 for 50km</v>
      </c>
      <c r="G116" s="4" t="str">
        <f t="shared" si="7"/>
        <v>Start group 3 for 100km</v>
      </c>
    </row>
    <row r="117" spans="1:7">
      <c r="A117" s="133">
        <v>115</v>
      </c>
      <c r="B117" s="93" t="s">
        <v>14083</v>
      </c>
      <c r="C117" s="97">
        <v>0.12204814814814814</v>
      </c>
      <c r="D117" s="54">
        <f t="shared" si="4"/>
        <v>0.21575984990619138</v>
      </c>
      <c r="E117" s="54">
        <f t="shared" si="5"/>
        <v>0.35819165378670781</v>
      </c>
      <c r="F117" s="4" t="str">
        <f t="shared" si="6"/>
        <v>Start group 2 for 50km</v>
      </c>
      <c r="G117" s="4" t="str">
        <f t="shared" si="7"/>
        <v>Start group 3 for 100km</v>
      </c>
    </row>
    <row r="118" spans="1:7">
      <c r="A118" s="133">
        <v>116</v>
      </c>
      <c r="B118" s="93" t="s">
        <v>14084</v>
      </c>
      <c r="C118" s="97">
        <v>0.12237557870370371</v>
      </c>
      <c r="D118" s="54">
        <f t="shared" si="4"/>
        <v>0.2176360225140713</v>
      </c>
      <c r="E118" s="54">
        <f t="shared" si="5"/>
        <v>0.36179804224626477</v>
      </c>
      <c r="F118" s="4" t="str">
        <f t="shared" si="6"/>
        <v>Start group 2 for 50km</v>
      </c>
      <c r="G118" s="4" t="str">
        <f t="shared" si="7"/>
        <v>Start group 3 for 100km</v>
      </c>
    </row>
    <row r="119" spans="1:7">
      <c r="A119" s="133">
        <v>117</v>
      </c>
      <c r="B119" s="93" t="s">
        <v>14085</v>
      </c>
      <c r="C119" s="97">
        <v>0.12255405092592593</v>
      </c>
      <c r="D119" s="54">
        <f t="shared" si="4"/>
        <v>0.21951219512195122</v>
      </c>
      <c r="E119" s="54">
        <f t="shared" si="5"/>
        <v>0.36385883565172578</v>
      </c>
      <c r="F119" s="4" t="str">
        <f t="shared" si="6"/>
        <v>Start group 2 for 50km</v>
      </c>
      <c r="G119" s="4" t="str">
        <f t="shared" si="7"/>
        <v>Start group 3 for 100km</v>
      </c>
    </row>
    <row r="120" spans="1:7">
      <c r="A120" s="133">
        <v>118</v>
      </c>
      <c r="B120" s="93" t="s">
        <v>14086</v>
      </c>
      <c r="C120" s="97">
        <v>0.12258425925925925</v>
      </c>
      <c r="D120" s="54">
        <f t="shared" si="4"/>
        <v>0.22138836772983114</v>
      </c>
      <c r="E120" s="54">
        <f t="shared" si="5"/>
        <v>0.36411643482740857</v>
      </c>
      <c r="F120" s="4" t="str">
        <f t="shared" si="6"/>
        <v>Start group 2 for 50km</v>
      </c>
      <c r="G120" s="4" t="str">
        <f t="shared" si="7"/>
        <v>Start group 3 for 100km</v>
      </c>
    </row>
    <row r="121" spans="1:7">
      <c r="A121" s="133">
        <v>119</v>
      </c>
      <c r="B121" s="93" t="s">
        <v>14087</v>
      </c>
      <c r="C121" s="97">
        <v>0.12268472222222222</v>
      </c>
      <c r="D121" s="54">
        <f t="shared" si="4"/>
        <v>0.22326454033771106</v>
      </c>
      <c r="E121" s="54">
        <f t="shared" si="5"/>
        <v>0.36527563111798028</v>
      </c>
      <c r="F121" s="4" t="str">
        <f t="shared" si="6"/>
        <v>Start group 2 for 50km</v>
      </c>
      <c r="G121" s="4" t="str">
        <f t="shared" si="7"/>
        <v>Start group 3 for 100km</v>
      </c>
    </row>
    <row r="122" spans="1:7">
      <c r="A122" s="133">
        <v>120</v>
      </c>
      <c r="B122" s="93" t="s">
        <v>14088</v>
      </c>
      <c r="C122" s="97">
        <v>0.12285694444444445</v>
      </c>
      <c r="D122" s="54">
        <f t="shared" si="4"/>
        <v>0.22514071294559099</v>
      </c>
      <c r="E122" s="54">
        <f t="shared" si="5"/>
        <v>0.36720762493560005</v>
      </c>
      <c r="F122" s="4" t="str">
        <f t="shared" si="6"/>
        <v>Start group 2 for 50km</v>
      </c>
      <c r="G122" s="4" t="str">
        <f t="shared" si="7"/>
        <v>Start group 3 for 100km</v>
      </c>
    </row>
    <row r="123" spans="1:7">
      <c r="A123" s="133">
        <v>121</v>
      </c>
      <c r="B123" s="93" t="s">
        <v>14089</v>
      </c>
      <c r="C123" s="97">
        <v>0.12286145833333333</v>
      </c>
      <c r="D123" s="54">
        <f t="shared" si="4"/>
        <v>0.22701688555347091</v>
      </c>
      <c r="E123" s="54">
        <f t="shared" si="5"/>
        <v>0.36720762493560005</v>
      </c>
      <c r="F123" s="4" t="str">
        <f t="shared" si="6"/>
        <v>Start group 2 for 50km</v>
      </c>
      <c r="G123" s="4" t="str">
        <f t="shared" si="7"/>
        <v>Start group 3 for 100km</v>
      </c>
    </row>
    <row r="124" spans="1:7">
      <c r="A124" s="133">
        <v>122</v>
      </c>
      <c r="B124" s="93" t="s">
        <v>14090</v>
      </c>
      <c r="C124" s="97">
        <v>0.12289375000000001</v>
      </c>
      <c r="D124" s="54">
        <f t="shared" si="4"/>
        <v>0.22889305816135083</v>
      </c>
      <c r="E124" s="54">
        <f t="shared" si="5"/>
        <v>0.36759402369912414</v>
      </c>
      <c r="F124" s="4" t="str">
        <f t="shared" si="6"/>
        <v>Start group 2 for 50km</v>
      </c>
      <c r="G124" s="4" t="str">
        <f t="shared" si="7"/>
        <v>Start group 3 for 100km</v>
      </c>
    </row>
    <row r="125" spans="1:7">
      <c r="A125" s="133">
        <v>123</v>
      </c>
      <c r="B125" s="93" t="s">
        <v>14091</v>
      </c>
      <c r="C125" s="97">
        <v>0.12303842592592591</v>
      </c>
      <c r="D125" s="54">
        <f t="shared" si="4"/>
        <v>0.23076923076923078</v>
      </c>
      <c r="E125" s="54">
        <f t="shared" si="5"/>
        <v>0.36926841834106128</v>
      </c>
      <c r="F125" s="4" t="str">
        <f t="shared" si="6"/>
        <v>Start group 2 for 50km</v>
      </c>
      <c r="G125" s="4" t="str">
        <f t="shared" si="7"/>
        <v>Start group 3 for 100km</v>
      </c>
    </row>
    <row r="126" spans="1:7">
      <c r="A126" s="133">
        <v>124</v>
      </c>
      <c r="B126" s="93" t="s">
        <v>14092</v>
      </c>
      <c r="C126" s="97">
        <v>0.12317465277777778</v>
      </c>
      <c r="D126" s="54">
        <f t="shared" si="4"/>
        <v>0.2326454033771107</v>
      </c>
      <c r="E126" s="54">
        <f t="shared" si="5"/>
        <v>0.37068521380731584</v>
      </c>
      <c r="F126" s="4" t="str">
        <f t="shared" si="6"/>
        <v>Start group 2 for 50km</v>
      </c>
      <c r="G126" s="4" t="str">
        <f t="shared" si="7"/>
        <v>Start group 3 for 100km</v>
      </c>
    </row>
    <row r="127" spans="1:7">
      <c r="A127" s="133">
        <v>125</v>
      </c>
      <c r="B127" s="93" t="s">
        <v>14093</v>
      </c>
      <c r="C127" s="97">
        <v>0.12319675925925926</v>
      </c>
      <c r="D127" s="54">
        <f t="shared" si="4"/>
        <v>0.23452157598499063</v>
      </c>
      <c r="E127" s="54">
        <f t="shared" si="5"/>
        <v>0.37094281298299842</v>
      </c>
      <c r="F127" s="4" t="str">
        <f t="shared" si="6"/>
        <v>Start group 2 for 50km</v>
      </c>
      <c r="G127" s="4" t="str">
        <f t="shared" si="7"/>
        <v>Start group 3 for 100km</v>
      </c>
    </row>
    <row r="128" spans="1:7">
      <c r="A128" s="133">
        <v>126</v>
      </c>
      <c r="B128" s="93" t="s">
        <v>14094</v>
      </c>
      <c r="C128" s="97">
        <v>0.12336608796296296</v>
      </c>
      <c r="D128" s="54">
        <f t="shared" si="4"/>
        <v>0.23639774859287055</v>
      </c>
      <c r="E128" s="54">
        <f t="shared" si="5"/>
        <v>0.37287480680061824</v>
      </c>
      <c r="F128" s="4" t="str">
        <f t="shared" si="6"/>
        <v>Start group 2 for 50km</v>
      </c>
      <c r="G128" s="4" t="str">
        <f t="shared" si="7"/>
        <v>Start group 3 for 100km</v>
      </c>
    </row>
    <row r="129" spans="1:7">
      <c r="A129" s="133">
        <v>127</v>
      </c>
      <c r="B129" s="93" t="s">
        <v>14095</v>
      </c>
      <c r="C129" s="97">
        <v>0.12345949074074074</v>
      </c>
      <c r="D129" s="54">
        <f t="shared" si="4"/>
        <v>0.23827392120075047</v>
      </c>
      <c r="E129" s="54">
        <f t="shared" si="5"/>
        <v>0.37390520350334872</v>
      </c>
      <c r="F129" s="4" t="str">
        <f t="shared" si="6"/>
        <v>Start group 2 for 50km</v>
      </c>
      <c r="G129" s="4" t="str">
        <f t="shared" si="7"/>
        <v>Start group 3 for 100km</v>
      </c>
    </row>
    <row r="130" spans="1:7">
      <c r="A130" s="133">
        <v>128</v>
      </c>
      <c r="B130" s="93" t="s">
        <v>14096</v>
      </c>
      <c r="C130" s="97">
        <v>0.1235644675925926</v>
      </c>
      <c r="D130" s="54">
        <f t="shared" si="4"/>
        <v>0.24015009380863039</v>
      </c>
      <c r="E130" s="54">
        <f t="shared" si="5"/>
        <v>0.37506439979392064</v>
      </c>
      <c r="F130" s="4" t="str">
        <f t="shared" si="6"/>
        <v>Start group 2 for 50km</v>
      </c>
      <c r="G130" s="4" t="str">
        <f t="shared" si="7"/>
        <v>Start group 3 for 100km</v>
      </c>
    </row>
    <row r="131" spans="1:7">
      <c r="A131" s="133">
        <v>129</v>
      </c>
      <c r="B131" s="93" t="s">
        <v>14097</v>
      </c>
      <c r="C131" s="97">
        <v>0.12373333333333332</v>
      </c>
      <c r="D131" s="54">
        <f t="shared" si="4"/>
        <v>0.24202626641651032</v>
      </c>
      <c r="E131" s="54">
        <f t="shared" si="5"/>
        <v>0.37699639361154041</v>
      </c>
      <c r="F131" s="4" t="str">
        <f t="shared" si="6"/>
        <v>Start group 2 for 50km</v>
      </c>
      <c r="G131" s="4" t="str">
        <f t="shared" si="7"/>
        <v>Start group 3 for 100km</v>
      </c>
    </row>
    <row r="132" spans="1:7">
      <c r="A132" s="133">
        <v>130</v>
      </c>
      <c r="B132" s="93" t="s">
        <v>14098</v>
      </c>
      <c r="C132" s="97">
        <v>0.12377280092592592</v>
      </c>
      <c r="D132" s="54">
        <f t="shared" ref="D132:D195" si="8">A132/533</f>
        <v>0.24390243902439024</v>
      </c>
      <c r="E132" s="54">
        <f t="shared" ref="E132:E195" si="9">((HOUR(C132)*60+MINUTE(C132)+SECOND(C132)/60)-(HOUR($C$3)*60+MINUTE($C$3)+SECOND($C$3)/60))/(HOUR($C$3)*60+MINUTE($C$3)+SECOND($C$3)/60)</f>
        <v>0.37738279237506422</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133">
        <v>131</v>
      </c>
      <c r="B133" s="93" t="s">
        <v>14099</v>
      </c>
      <c r="C133" s="97">
        <v>0.12394641203703705</v>
      </c>
      <c r="D133" s="54">
        <f t="shared" si="8"/>
        <v>0.24577861163227016</v>
      </c>
      <c r="E133" s="54">
        <f t="shared" si="9"/>
        <v>0.37931478619268399</v>
      </c>
      <c r="F133" s="4" t="str">
        <f t="shared" si="10"/>
        <v>Start group 2 for 50km</v>
      </c>
      <c r="G133" s="4" t="str">
        <f t="shared" si="11"/>
        <v>Start group 3 for 100km</v>
      </c>
    </row>
    <row r="134" spans="1:7">
      <c r="A134" s="133">
        <v>132</v>
      </c>
      <c r="B134" s="93" t="s">
        <v>14100</v>
      </c>
      <c r="C134" s="97">
        <v>0.12404178240740742</v>
      </c>
      <c r="D134" s="54">
        <f t="shared" si="8"/>
        <v>0.24765478424015008</v>
      </c>
      <c r="E134" s="54">
        <f t="shared" si="9"/>
        <v>0.38034518289541475</v>
      </c>
      <c r="F134" s="4" t="str">
        <f t="shared" si="10"/>
        <v>Start group 2 for 50km</v>
      </c>
      <c r="G134" s="4" t="str">
        <f t="shared" si="11"/>
        <v>Start group 3 for 100km</v>
      </c>
    </row>
    <row r="135" spans="1:7">
      <c r="A135" s="133">
        <v>133</v>
      </c>
      <c r="B135" s="93" t="s">
        <v>14101</v>
      </c>
      <c r="C135" s="97">
        <v>0.12405706018518518</v>
      </c>
      <c r="D135" s="54">
        <f t="shared" si="8"/>
        <v>0.24953095684803001</v>
      </c>
      <c r="E135" s="54">
        <f t="shared" si="9"/>
        <v>0.38060278207109738</v>
      </c>
      <c r="F135" s="4" t="str">
        <f t="shared" si="10"/>
        <v>Start group 2 for 50km</v>
      </c>
      <c r="G135" s="4" t="str">
        <f t="shared" si="11"/>
        <v>Start group 3 for 100km</v>
      </c>
    </row>
    <row r="136" spans="1:7">
      <c r="A136" s="133">
        <v>134</v>
      </c>
      <c r="B136" s="93" t="s">
        <v>14102</v>
      </c>
      <c r="C136" s="97">
        <v>0.12408622685185185</v>
      </c>
      <c r="D136" s="54">
        <f t="shared" si="8"/>
        <v>0.25140712945590993</v>
      </c>
      <c r="E136" s="54">
        <f t="shared" si="9"/>
        <v>0.38086038124677996</v>
      </c>
      <c r="F136" s="4" t="str">
        <f t="shared" si="10"/>
        <v>Start group 2 for 50km</v>
      </c>
      <c r="G136" s="4" t="str">
        <f t="shared" si="11"/>
        <v>Start group 3 for 100km</v>
      </c>
    </row>
    <row r="137" spans="1:7">
      <c r="A137" s="133">
        <v>135</v>
      </c>
      <c r="B137" s="93" t="s">
        <v>14103</v>
      </c>
      <c r="C137" s="97">
        <v>0.12410208333333334</v>
      </c>
      <c r="D137" s="54">
        <f t="shared" si="8"/>
        <v>0.25328330206378985</v>
      </c>
      <c r="E137" s="54">
        <f t="shared" si="9"/>
        <v>0.38098918083462119</v>
      </c>
      <c r="F137" s="4" t="str">
        <f t="shared" si="10"/>
        <v>Start group 2 for 50km</v>
      </c>
      <c r="G137" s="4" t="str">
        <f t="shared" si="11"/>
        <v>Start group 3 for 100km</v>
      </c>
    </row>
    <row r="138" spans="1:7">
      <c r="A138" s="133">
        <v>136</v>
      </c>
      <c r="B138" s="93" t="s">
        <v>14104</v>
      </c>
      <c r="C138" s="97">
        <v>0.12423564814814814</v>
      </c>
      <c r="D138" s="54">
        <f t="shared" si="8"/>
        <v>0.25515947467166977</v>
      </c>
      <c r="E138" s="54">
        <f t="shared" si="9"/>
        <v>0.38253477588871715</v>
      </c>
      <c r="F138" s="4" t="str">
        <f t="shared" si="10"/>
        <v>Start group 2 for 50km</v>
      </c>
      <c r="G138" s="4" t="str">
        <f t="shared" si="11"/>
        <v>Start group 3 for 100km</v>
      </c>
    </row>
    <row r="139" spans="1:7">
      <c r="A139" s="133">
        <v>137</v>
      </c>
      <c r="B139" s="93" t="s">
        <v>14105</v>
      </c>
      <c r="C139" s="97">
        <v>0.12425625</v>
      </c>
      <c r="D139" s="54">
        <f t="shared" si="8"/>
        <v>0.25703564727954969</v>
      </c>
      <c r="E139" s="54">
        <f t="shared" si="9"/>
        <v>0.38279237506439978</v>
      </c>
      <c r="F139" s="4" t="str">
        <f t="shared" si="10"/>
        <v>Start group 2 for 50km</v>
      </c>
      <c r="G139" s="4" t="str">
        <f t="shared" si="11"/>
        <v>Start group 3 for 100km</v>
      </c>
    </row>
    <row r="140" spans="1:7">
      <c r="A140" s="133">
        <v>138</v>
      </c>
      <c r="B140" s="93" t="s">
        <v>14106</v>
      </c>
      <c r="C140" s="97">
        <v>0.12430150462962963</v>
      </c>
      <c r="D140" s="54">
        <f t="shared" si="8"/>
        <v>0.25891181988742962</v>
      </c>
      <c r="E140" s="54">
        <f t="shared" si="9"/>
        <v>0.38330757341576499</v>
      </c>
      <c r="F140" s="4" t="str">
        <f t="shared" si="10"/>
        <v>Start group 2 for 50km</v>
      </c>
      <c r="G140" s="4" t="str">
        <f t="shared" si="11"/>
        <v>Start group 3 for 100km</v>
      </c>
    </row>
    <row r="141" spans="1:7">
      <c r="A141" s="133">
        <v>139</v>
      </c>
      <c r="B141" s="93" t="s">
        <v>14107</v>
      </c>
      <c r="C141" s="97">
        <v>0.12438078703703703</v>
      </c>
      <c r="D141" s="54">
        <f t="shared" si="8"/>
        <v>0.2607879924953096</v>
      </c>
      <c r="E141" s="54">
        <f t="shared" si="9"/>
        <v>0.38408037094281289</v>
      </c>
      <c r="F141" s="4" t="str">
        <f t="shared" si="10"/>
        <v>Start group 2 for 50km</v>
      </c>
      <c r="G141" s="4" t="str">
        <f t="shared" si="11"/>
        <v>Start group 3 for 100km</v>
      </c>
    </row>
    <row r="142" spans="1:7">
      <c r="A142" s="133">
        <v>140</v>
      </c>
      <c r="B142" s="93" t="s">
        <v>14108</v>
      </c>
      <c r="C142" s="97">
        <v>0.12438993055555554</v>
      </c>
      <c r="D142" s="54">
        <f t="shared" si="8"/>
        <v>0.26266416510318952</v>
      </c>
      <c r="E142" s="54">
        <f t="shared" si="9"/>
        <v>0.38420917053065429</v>
      </c>
      <c r="F142" s="4" t="str">
        <f t="shared" si="10"/>
        <v>Start group 2 for 50km</v>
      </c>
      <c r="G142" s="4" t="str">
        <f t="shared" si="11"/>
        <v>Start group 3 for 100km</v>
      </c>
    </row>
    <row r="143" spans="1:7">
      <c r="A143" s="133">
        <v>141</v>
      </c>
      <c r="B143" s="93" t="s">
        <v>14109</v>
      </c>
      <c r="C143" s="97">
        <v>0.12442048611111112</v>
      </c>
      <c r="D143" s="54">
        <f t="shared" si="8"/>
        <v>0.26454033771106944</v>
      </c>
      <c r="E143" s="54">
        <f t="shared" si="9"/>
        <v>0.38459556929417815</v>
      </c>
      <c r="F143" s="4" t="str">
        <f t="shared" si="10"/>
        <v>Start group 2 for 50km</v>
      </c>
      <c r="G143" s="4" t="str">
        <f t="shared" si="11"/>
        <v>Start group 3 for 100km</v>
      </c>
    </row>
    <row r="144" spans="1:7">
      <c r="A144" s="133">
        <v>142</v>
      </c>
      <c r="B144" s="93" t="s">
        <v>14110</v>
      </c>
      <c r="C144" s="97">
        <v>0.12443379629629629</v>
      </c>
      <c r="D144" s="54">
        <f t="shared" si="8"/>
        <v>0.26641651031894936</v>
      </c>
      <c r="E144" s="54">
        <f t="shared" si="9"/>
        <v>0.38472436888201955</v>
      </c>
      <c r="F144" s="4" t="str">
        <f t="shared" si="10"/>
        <v>Start group 2 for 50km</v>
      </c>
      <c r="G144" s="4" t="str">
        <f t="shared" si="11"/>
        <v>Start group 3 for 100km</v>
      </c>
    </row>
    <row r="145" spans="1:7">
      <c r="A145" s="133">
        <v>143</v>
      </c>
      <c r="B145" s="93" t="s">
        <v>14111</v>
      </c>
      <c r="C145" s="97">
        <v>0.12446203703703702</v>
      </c>
      <c r="D145" s="54">
        <f t="shared" si="8"/>
        <v>0.26829268292682928</v>
      </c>
      <c r="E145" s="54">
        <f t="shared" si="9"/>
        <v>0.38511076764554336</v>
      </c>
      <c r="F145" s="4" t="str">
        <f t="shared" si="10"/>
        <v>Start group 2 for 50km</v>
      </c>
      <c r="G145" s="4" t="str">
        <f t="shared" si="11"/>
        <v>Start group 3 for 100km</v>
      </c>
    </row>
    <row r="146" spans="1:7">
      <c r="A146" s="133">
        <v>144</v>
      </c>
      <c r="B146" s="93" t="s">
        <v>14112</v>
      </c>
      <c r="C146" s="97">
        <v>0.12449305555555557</v>
      </c>
      <c r="D146" s="54">
        <f t="shared" si="8"/>
        <v>0.27016885553470921</v>
      </c>
      <c r="E146" s="54">
        <f t="shared" si="9"/>
        <v>0.38536836682122622</v>
      </c>
      <c r="F146" s="4" t="str">
        <f t="shared" si="10"/>
        <v>Start group 2 for 50km</v>
      </c>
      <c r="G146" s="4" t="str">
        <f t="shared" si="11"/>
        <v>Start group 3 for 100km</v>
      </c>
    </row>
    <row r="147" spans="1:7">
      <c r="A147" s="133">
        <v>145</v>
      </c>
      <c r="B147" s="93" t="s">
        <v>14113</v>
      </c>
      <c r="C147" s="97">
        <v>0.12452337962962963</v>
      </c>
      <c r="D147" s="54">
        <f t="shared" si="8"/>
        <v>0.27204502814258913</v>
      </c>
      <c r="E147" s="54">
        <f t="shared" si="9"/>
        <v>0.38575476558475003</v>
      </c>
      <c r="F147" s="4" t="str">
        <f t="shared" si="10"/>
        <v>Start group 2 for 50km</v>
      </c>
      <c r="G147" s="4" t="str">
        <f t="shared" si="11"/>
        <v>Start group 3 for 100km</v>
      </c>
    </row>
    <row r="148" spans="1:7">
      <c r="A148" s="133">
        <v>146</v>
      </c>
      <c r="B148" s="93" t="s">
        <v>14114</v>
      </c>
      <c r="C148" s="97">
        <v>0.12462731481481482</v>
      </c>
      <c r="D148" s="54">
        <f t="shared" si="8"/>
        <v>0.27392120075046905</v>
      </c>
      <c r="E148" s="54">
        <f t="shared" si="9"/>
        <v>0.38691396187532195</v>
      </c>
      <c r="F148" s="4" t="str">
        <f t="shared" si="10"/>
        <v>Start group 2 for 50km</v>
      </c>
      <c r="G148" s="4" t="str">
        <f t="shared" si="11"/>
        <v>Start group 3 for 100km</v>
      </c>
    </row>
    <row r="149" spans="1:7">
      <c r="A149" s="133">
        <v>147</v>
      </c>
      <c r="B149" s="93" t="s">
        <v>14115</v>
      </c>
      <c r="C149" s="97">
        <v>0.12473738425925925</v>
      </c>
      <c r="D149" s="54">
        <f t="shared" si="8"/>
        <v>0.27579737335834897</v>
      </c>
      <c r="E149" s="54">
        <f t="shared" si="9"/>
        <v>0.38807315816589388</v>
      </c>
      <c r="F149" s="4" t="str">
        <f t="shared" si="10"/>
        <v>Start group 2 for 50km</v>
      </c>
      <c r="G149" s="4" t="str">
        <f t="shared" si="11"/>
        <v>Start group 3 for 100km</v>
      </c>
    </row>
    <row r="150" spans="1:7">
      <c r="A150" s="133">
        <v>148</v>
      </c>
      <c r="B150" s="93" t="s">
        <v>14116</v>
      </c>
      <c r="C150" s="97">
        <v>0.12510393518518517</v>
      </c>
      <c r="D150" s="54">
        <f t="shared" si="8"/>
        <v>0.2776735459662289</v>
      </c>
      <c r="E150" s="54">
        <f t="shared" si="9"/>
        <v>0.39219474497681606</v>
      </c>
      <c r="F150" s="4" t="str">
        <f t="shared" si="10"/>
        <v>Start group 3 for 50km</v>
      </c>
      <c r="G150" s="4" t="str">
        <f t="shared" si="11"/>
        <v>Start group 3 for 100km</v>
      </c>
    </row>
    <row r="151" spans="1:7">
      <c r="A151" s="133">
        <v>149</v>
      </c>
      <c r="B151" s="93" t="s">
        <v>14117</v>
      </c>
      <c r="C151" s="97">
        <v>0.12542175925925927</v>
      </c>
      <c r="D151" s="54">
        <f t="shared" si="8"/>
        <v>0.27954971857410882</v>
      </c>
      <c r="E151" s="54">
        <f t="shared" si="9"/>
        <v>0.39567233384853157</v>
      </c>
      <c r="F151" s="4" t="str">
        <f t="shared" si="10"/>
        <v>Start group 3 for 50km</v>
      </c>
      <c r="G151" s="4" t="str">
        <f t="shared" si="11"/>
        <v>Start group 3 for 100km</v>
      </c>
    </row>
    <row r="152" spans="1:7">
      <c r="A152" s="133">
        <v>150</v>
      </c>
      <c r="B152" s="93" t="s">
        <v>14118</v>
      </c>
      <c r="C152" s="97">
        <v>0.12561608796296295</v>
      </c>
      <c r="D152" s="54">
        <f t="shared" si="8"/>
        <v>0.28142589118198874</v>
      </c>
      <c r="E152" s="54">
        <f t="shared" si="9"/>
        <v>0.39786192684183397</v>
      </c>
      <c r="F152" s="4" t="str">
        <f t="shared" si="10"/>
        <v>Start group 3 for 50km</v>
      </c>
      <c r="G152" s="4" t="str">
        <f t="shared" si="11"/>
        <v>Start group 3 for 100km</v>
      </c>
    </row>
    <row r="153" spans="1:7">
      <c r="A153" s="133">
        <v>151</v>
      </c>
      <c r="B153" s="93" t="s">
        <v>14119</v>
      </c>
      <c r="C153" s="97">
        <v>0.12573506944444443</v>
      </c>
      <c r="D153" s="54">
        <f t="shared" si="8"/>
        <v>0.28330206378986866</v>
      </c>
      <c r="E153" s="54">
        <f t="shared" si="9"/>
        <v>0.39927872230808853</v>
      </c>
      <c r="F153" s="4" t="str">
        <f t="shared" si="10"/>
        <v>Start group 3 for 50km</v>
      </c>
      <c r="G153" s="4" t="str">
        <f t="shared" si="11"/>
        <v>Start group 3 for 100km</v>
      </c>
    </row>
    <row r="154" spans="1:7">
      <c r="A154" s="133">
        <v>152</v>
      </c>
      <c r="B154" s="93" t="s">
        <v>14120</v>
      </c>
      <c r="C154" s="97">
        <v>0.12577650462962964</v>
      </c>
      <c r="D154" s="54">
        <f t="shared" si="8"/>
        <v>0.28517823639774859</v>
      </c>
      <c r="E154" s="54">
        <f t="shared" si="9"/>
        <v>0.39966512107161256</v>
      </c>
      <c r="F154" s="4" t="str">
        <f t="shared" si="10"/>
        <v>Start group 3 for 50km</v>
      </c>
      <c r="G154" s="4" t="str">
        <f t="shared" si="11"/>
        <v>Start group 3 for 100km</v>
      </c>
    </row>
    <row r="155" spans="1:7">
      <c r="A155" s="133">
        <v>153</v>
      </c>
      <c r="B155" s="93" t="s">
        <v>14121</v>
      </c>
      <c r="C155" s="97">
        <v>0.12580358796296295</v>
      </c>
      <c r="D155" s="54">
        <f t="shared" si="8"/>
        <v>0.28705440900562851</v>
      </c>
      <c r="E155" s="54">
        <f t="shared" si="9"/>
        <v>0.39992272024729519</v>
      </c>
      <c r="F155" s="4" t="str">
        <f t="shared" si="10"/>
        <v>Start group 3 for 50km</v>
      </c>
      <c r="G155" s="4" t="str">
        <f t="shared" si="11"/>
        <v>Start group 3 for 100km</v>
      </c>
    </row>
    <row r="156" spans="1:7">
      <c r="A156" s="133">
        <v>154</v>
      </c>
      <c r="B156" s="93" t="s">
        <v>14122</v>
      </c>
      <c r="C156" s="97">
        <v>0.12581597222222221</v>
      </c>
      <c r="D156" s="54">
        <f t="shared" si="8"/>
        <v>0.28893058161350843</v>
      </c>
      <c r="E156" s="54">
        <f t="shared" si="9"/>
        <v>0.40005151983513637</v>
      </c>
      <c r="F156" s="4" t="str">
        <f t="shared" si="10"/>
        <v>Start group 3 for 50km</v>
      </c>
      <c r="G156" s="4" t="str">
        <f t="shared" si="11"/>
        <v>Start group 3 for 100km</v>
      </c>
    </row>
    <row r="157" spans="1:7">
      <c r="A157" s="133">
        <v>155</v>
      </c>
      <c r="B157" s="93" t="s">
        <v>14123</v>
      </c>
      <c r="C157" s="97">
        <v>0.12597453703703704</v>
      </c>
      <c r="D157" s="54">
        <f t="shared" si="8"/>
        <v>0.29080675422138835</v>
      </c>
      <c r="E157" s="54">
        <f t="shared" si="9"/>
        <v>0.40185471406491496</v>
      </c>
      <c r="F157" s="4" t="str">
        <f t="shared" si="10"/>
        <v>Start group 3 for 50km</v>
      </c>
      <c r="G157" s="4" t="str">
        <f t="shared" si="11"/>
        <v>Start group 3 for 100km</v>
      </c>
    </row>
    <row r="158" spans="1:7">
      <c r="A158" s="133">
        <v>156</v>
      </c>
      <c r="B158" s="93" t="s">
        <v>14124</v>
      </c>
      <c r="C158" s="97">
        <v>0.12600601851851853</v>
      </c>
      <c r="D158" s="54">
        <f t="shared" si="8"/>
        <v>0.29268292682926828</v>
      </c>
      <c r="E158" s="54">
        <f t="shared" si="9"/>
        <v>0.40224111282843877</v>
      </c>
      <c r="F158" s="4" t="str">
        <f t="shared" si="10"/>
        <v>Start group 3 for 50km</v>
      </c>
      <c r="G158" s="4" t="str">
        <f t="shared" si="11"/>
        <v>Start group 3 for 100km</v>
      </c>
    </row>
    <row r="159" spans="1:7">
      <c r="A159" s="133">
        <v>157</v>
      </c>
      <c r="B159" s="93" t="s">
        <v>14125</v>
      </c>
      <c r="C159" s="97">
        <v>0.12614710648148147</v>
      </c>
      <c r="D159" s="54">
        <f t="shared" si="8"/>
        <v>0.2945590994371482</v>
      </c>
      <c r="E159" s="54">
        <f t="shared" si="9"/>
        <v>0.40378670788253473</v>
      </c>
      <c r="F159" s="4" t="str">
        <f t="shared" si="10"/>
        <v>Start group 3 for 50km</v>
      </c>
      <c r="G159" s="4" t="str">
        <f t="shared" si="11"/>
        <v>Start group 3 for 100km</v>
      </c>
    </row>
    <row r="160" spans="1:7">
      <c r="A160" s="133">
        <v>158</v>
      </c>
      <c r="B160" s="93" t="s">
        <v>14126</v>
      </c>
      <c r="C160" s="97">
        <v>0.12615092592592594</v>
      </c>
      <c r="D160" s="54">
        <f t="shared" si="8"/>
        <v>0.29643527204502812</v>
      </c>
      <c r="E160" s="54">
        <f t="shared" si="9"/>
        <v>0.40378670788253473</v>
      </c>
      <c r="F160" s="4" t="str">
        <f t="shared" si="10"/>
        <v>Start group 3 for 50km</v>
      </c>
      <c r="G160" s="4" t="str">
        <f t="shared" si="11"/>
        <v>Start group 3 for 100km</v>
      </c>
    </row>
    <row r="161" spans="1:7">
      <c r="A161" s="133">
        <v>159</v>
      </c>
      <c r="B161" s="93" t="s">
        <v>14127</v>
      </c>
      <c r="C161" s="97">
        <v>0.12615682870370371</v>
      </c>
      <c r="D161" s="54">
        <f t="shared" si="8"/>
        <v>0.29831144465290804</v>
      </c>
      <c r="E161" s="54">
        <f t="shared" si="9"/>
        <v>0.40391550747037597</v>
      </c>
      <c r="F161" s="4" t="str">
        <f t="shared" si="10"/>
        <v>Start group 3 for 50km</v>
      </c>
      <c r="G161" s="4" t="str">
        <f t="shared" si="11"/>
        <v>Start group 3 for 100km</v>
      </c>
    </row>
    <row r="162" spans="1:7">
      <c r="A162" s="133">
        <v>160</v>
      </c>
      <c r="B162" s="93" t="s">
        <v>14128</v>
      </c>
      <c r="C162" s="97">
        <v>0.12621643518518519</v>
      </c>
      <c r="D162" s="54">
        <f t="shared" si="8"/>
        <v>0.30018761726078802</v>
      </c>
      <c r="E162" s="54">
        <f t="shared" si="9"/>
        <v>0.40455950540958263</v>
      </c>
      <c r="F162" s="4" t="str">
        <f t="shared" si="10"/>
        <v>Start group 3 for 50km</v>
      </c>
      <c r="G162" s="4" t="str">
        <f t="shared" si="11"/>
        <v>Start group 3 for 100km</v>
      </c>
    </row>
    <row r="163" spans="1:7">
      <c r="A163" s="133">
        <v>161</v>
      </c>
      <c r="B163" s="93" t="s">
        <v>14129</v>
      </c>
      <c r="C163" s="97">
        <v>0.12626354166666667</v>
      </c>
      <c r="D163" s="54">
        <f t="shared" si="8"/>
        <v>0.30206378986866794</v>
      </c>
      <c r="E163" s="54">
        <f t="shared" si="9"/>
        <v>0.4050747037609479</v>
      </c>
      <c r="F163" s="4" t="str">
        <f t="shared" si="10"/>
        <v>Start group 3 for 50km</v>
      </c>
      <c r="G163" s="4" t="str">
        <f t="shared" si="11"/>
        <v>Start group 3 for 100km</v>
      </c>
    </row>
    <row r="164" spans="1:7">
      <c r="A164" s="133">
        <v>162</v>
      </c>
      <c r="B164" s="93" t="s">
        <v>14130</v>
      </c>
      <c r="C164" s="97">
        <v>0.1263613425925926</v>
      </c>
      <c r="D164" s="54">
        <f t="shared" si="8"/>
        <v>0.30393996247654786</v>
      </c>
      <c r="E164" s="54">
        <f t="shared" si="9"/>
        <v>0.40623390005151977</v>
      </c>
      <c r="F164" s="4" t="str">
        <f t="shared" si="10"/>
        <v>Start group 3 for 50km</v>
      </c>
      <c r="G164" s="4" t="str">
        <f t="shared" si="11"/>
        <v>Start group 3 for 100km</v>
      </c>
    </row>
    <row r="165" spans="1:7">
      <c r="A165" s="133">
        <v>163</v>
      </c>
      <c r="B165" s="93" t="s">
        <v>14131</v>
      </c>
      <c r="C165" s="97">
        <v>0.1264224537037037</v>
      </c>
      <c r="D165" s="54">
        <f t="shared" si="8"/>
        <v>0.30581613508442779</v>
      </c>
      <c r="E165" s="54">
        <f t="shared" si="9"/>
        <v>0.40687789799072643</v>
      </c>
      <c r="F165" s="4" t="str">
        <f t="shared" si="10"/>
        <v>Start group 3 for 50km</v>
      </c>
      <c r="G165" s="4" t="str">
        <f t="shared" si="11"/>
        <v>Start group 3 for 100km</v>
      </c>
    </row>
    <row r="166" spans="1:7">
      <c r="A166" s="133">
        <v>164</v>
      </c>
      <c r="B166" s="93" t="s">
        <v>14132</v>
      </c>
      <c r="C166" s="97">
        <v>0.12642743055555555</v>
      </c>
      <c r="D166" s="54">
        <f t="shared" si="8"/>
        <v>0.30769230769230771</v>
      </c>
      <c r="E166" s="54">
        <f t="shared" si="9"/>
        <v>0.40687789799072643</v>
      </c>
      <c r="F166" s="4" t="str">
        <f t="shared" si="10"/>
        <v>Start group 3 for 50km</v>
      </c>
      <c r="G166" s="4" t="str">
        <f t="shared" si="11"/>
        <v>Start group 3 for 100km</v>
      </c>
    </row>
    <row r="167" spans="1:7">
      <c r="A167" s="133">
        <v>165</v>
      </c>
      <c r="B167" s="93" t="s">
        <v>14133</v>
      </c>
      <c r="C167" s="97">
        <v>0.12664317129629629</v>
      </c>
      <c r="D167" s="54">
        <f t="shared" si="8"/>
        <v>0.30956848030018763</v>
      </c>
      <c r="E167" s="54">
        <f t="shared" si="9"/>
        <v>0.40932509015971147</v>
      </c>
      <c r="F167" s="4" t="str">
        <f t="shared" si="10"/>
        <v>Start group 3 for 50km</v>
      </c>
      <c r="G167" s="4" t="str">
        <f t="shared" si="11"/>
        <v>Start group 3 for 100km</v>
      </c>
    </row>
    <row r="168" spans="1:7">
      <c r="A168" s="133">
        <v>166</v>
      </c>
      <c r="B168" s="93" t="s">
        <v>14134</v>
      </c>
      <c r="C168" s="97">
        <v>0.12689398148148148</v>
      </c>
      <c r="D168" s="54">
        <f t="shared" si="8"/>
        <v>0.31144465290806755</v>
      </c>
      <c r="E168" s="54">
        <f t="shared" si="9"/>
        <v>0.41215868109222031</v>
      </c>
      <c r="F168" s="4" t="str">
        <f t="shared" si="10"/>
        <v>Start group 3 for 50km</v>
      </c>
      <c r="G168" s="4" t="str">
        <f t="shared" si="11"/>
        <v>Start group 3 for 100km</v>
      </c>
    </row>
    <row r="169" spans="1:7">
      <c r="A169" s="133">
        <v>167</v>
      </c>
      <c r="B169" s="93" t="s">
        <v>14135</v>
      </c>
      <c r="C169" s="97">
        <v>0.12696180555555556</v>
      </c>
      <c r="D169" s="54">
        <f t="shared" si="8"/>
        <v>0.31332082551594748</v>
      </c>
      <c r="E169" s="54">
        <f t="shared" si="9"/>
        <v>0.41293147861926843</v>
      </c>
      <c r="F169" s="4" t="str">
        <f t="shared" si="10"/>
        <v>Start group 3 for 50km</v>
      </c>
      <c r="G169" s="4" t="str">
        <f t="shared" si="11"/>
        <v>Start group 3 for 100km</v>
      </c>
    </row>
    <row r="170" spans="1:7">
      <c r="A170" s="133">
        <v>168</v>
      </c>
      <c r="B170" s="93" t="s">
        <v>14136</v>
      </c>
      <c r="C170" s="97">
        <v>0.12703796296296296</v>
      </c>
      <c r="D170" s="54">
        <f t="shared" si="8"/>
        <v>0.3151969981238274</v>
      </c>
      <c r="E170" s="54">
        <f t="shared" si="9"/>
        <v>0.41370427614631627</v>
      </c>
      <c r="F170" s="4" t="str">
        <f t="shared" si="10"/>
        <v>Start group 3 for 50km</v>
      </c>
      <c r="G170" s="4" t="str">
        <f t="shared" si="11"/>
        <v>Start group 3 for 100km</v>
      </c>
    </row>
    <row r="171" spans="1:7">
      <c r="A171" s="133">
        <v>169</v>
      </c>
      <c r="B171" s="93" t="s">
        <v>14137</v>
      </c>
      <c r="C171" s="97">
        <v>0.12712951388888891</v>
      </c>
      <c r="D171" s="54">
        <f t="shared" si="8"/>
        <v>0.31707317073170732</v>
      </c>
      <c r="E171" s="54">
        <f t="shared" si="9"/>
        <v>0.4147346728490468</v>
      </c>
      <c r="F171" s="4" t="str">
        <f t="shared" si="10"/>
        <v>Start group 3 for 50km</v>
      </c>
      <c r="G171" s="4" t="str">
        <f t="shared" si="11"/>
        <v>Start group 3 for 100km</v>
      </c>
    </row>
    <row r="172" spans="1:7">
      <c r="A172" s="133">
        <v>170</v>
      </c>
      <c r="B172" s="93" t="s">
        <v>14138</v>
      </c>
      <c r="C172" s="97">
        <v>0.12714328703703703</v>
      </c>
      <c r="D172" s="54">
        <f t="shared" si="8"/>
        <v>0.31894934333958724</v>
      </c>
      <c r="E172" s="54">
        <f t="shared" si="9"/>
        <v>0.4148634724368882</v>
      </c>
      <c r="F172" s="4" t="str">
        <f t="shared" si="10"/>
        <v>Start group 3 for 50km</v>
      </c>
      <c r="G172" s="4" t="str">
        <f t="shared" si="11"/>
        <v>Start group 3 for 100km</v>
      </c>
    </row>
    <row r="173" spans="1:7">
      <c r="A173" s="133">
        <v>171</v>
      </c>
      <c r="B173" s="93" t="s">
        <v>14139</v>
      </c>
      <c r="C173" s="97">
        <v>0.12725763888888889</v>
      </c>
      <c r="D173" s="54">
        <f t="shared" si="8"/>
        <v>0.32082551594746717</v>
      </c>
      <c r="E173" s="54">
        <f t="shared" si="9"/>
        <v>0.41615146831530131</v>
      </c>
      <c r="F173" s="4" t="str">
        <f t="shared" si="10"/>
        <v>Start group 3 for 50km</v>
      </c>
      <c r="G173" s="4" t="str">
        <f t="shared" si="11"/>
        <v>Start group 3 for 100km</v>
      </c>
    </row>
    <row r="174" spans="1:7">
      <c r="A174" s="133">
        <v>172</v>
      </c>
      <c r="B174" s="93" t="s">
        <v>14140</v>
      </c>
      <c r="C174" s="97">
        <v>0.12733252314814816</v>
      </c>
      <c r="D174" s="54">
        <f t="shared" si="8"/>
        <v>0.32270168855534709</v>
      </c>
      <c r="E174" s="54">
        <f t="shared" si="9"/>
        <v>0.41705306543019061</v>
      </c>
      <c r="F174" s="4" t="str">
        <f t="shared" si="10"/>
        <v>Start group 3 for 50km</v>
      </c>
      <c r="G174" s="4" t="str">
        <f t="shared" si="11"/>
        <v>Start group 3 for 100km</v>
      </c>
    </row>
    <row r="175" spans="1:7">
      <c r="A175" s="133">
        <v>173</v>
      </c>
      <c r="B175" s="93" t="s">
        <v>14141</v>
      </c>
      <c r="C175" s="97">
        <v>0.12733587962962964</v>
      </c>
      <c r="D175" s="54">
        <f t="shared" si="8"/>
        <v>0.32457786116322701</v>
      </c>
      <c r="E175" s="54">
        <f t="shared" si="9"/>
        <v>0.41705306543019061</v>
      </c>
      <c r="F175" s="4" t="str">
        <f t="shared" si="10"/>
        <v>Start group 3 for 50km</v>
      </c>
      <c r="G175" s="4" t="str">
        <f t="shared" si="11"/>
        <v>Start group 3 for 100km</v>
      </c>
    </row>
    <row r="176" spans="1:7">
      <c r="A176" s="133">
        <v>174</v>
      </c>
      <c r="B176" s="93" t="s">
        <v>14142</v>
      </c>
      <c r="C176" s="97">
        <v>0.12735081018518518</v>
      </c>
      <c r="D176" s="54">
        <f t="shared" si="8"/>
        <v>0.32645403377110693</v>
      </c>
      <c r="E176" s="54">
        <f t="shared" si="9"/>
        <v>0.41718186501803184</v>
      </c>
      <c r="F176" s="4" t="str">
        <f t="shared" si="10"/>
        <v>Start group 3 for 50km</v>
      </c>
      <c r="G176" s="4" t="str">
        <f t="shared" si="11"/>
        <v>Start group 3 for 100km</v>
      </c>
    </row>
    <row r="177" spans="1:7">
      <c r="A177" s="133">
        <v>175</v>
      </c>
      <c r="B177" s="93" t="s">
        <v>14143</v>
      </c>
      <c r="C177" s="97">
        <v>0.1275806712962963</v>
      </c>
      <c r="D177" s="54">
        <f t="shared" si="8"/>
        <v>0.32833020637898686</v>
      </c>
      <c r="E177" s="54">
        <f t="shared" si="9"/>
        <v>0.41975785677485827</v>
      </c>
      <c r="F177" s="4" t="str">
        <f t="shared" si="10"/>
        <v>Start group 3 for 50km</v>
      </c>
      <c r="G177" s="4" t="str">
        <f t="shared" si="11"/>
        <v>Start group 3 for 100km</v>
      </c>
    </row>
    <row r="178" spans="1:7">
      <c r="A178" s="133">
        <v>176</v>
      </c>
      <c r="B178" s="93" t="s">
        <v>14144</v>
      </c>
      <c r="C178" s="97">
        <v>0.12766631944444443</v>
      </c>
      <c r="D178" s="54">
        <f t="shared" si="8"/>
        <v>0.33020637898686678</v>
      </c>
      <c r="E178" s="54">
        <f t="shared" si="9"/>
        <v>0.42065945388974757</v>
      </c>
      <c r="F178" s="4" t="str">
        <f t="shared" si="10"/>
        <v>Start group 3 for 50km</v>
      </c>
      <c r="G178" s="4" t="str">
        <f t="shared" si="11"/>
        <v>Start group 3 for 100km</v>
      </c>
    </row>
    <row r="179" spans="1:7">
      <c r="A179" s="133">
        <v>177</v>
      </c>
      <c r="B179" s="93" t="s">
        <v>14145</v>
      </c>
      <c r="C179" s="97">
        <v>0.12775844907407408</v>
      </c>
      <c r="D179" s="54">
        <f t="shared" si="8"/>
        <v>0.3320825515947467</v>
      </c>
      <c r="E179" s="54">
        <f t="shared" si="9"/>
        <v>0.42168985059247804</v>
      </c>
      <c r="F179" s="4" t="str">
        <f t="shared" si="10"/>
        <v>Start group 3 for 50km</v>
      </c>
      <c r="G179" s="4" t="str">
        <f t="shared" si="11"/>
        <v>Start group 3 for 100km</v>
      </c>
    </row>
    <row r="180" spans="1:7">
      <c r="A180" s="133">
        <v>178</v>
      </c>
      <c r="B180" s="93" t="s">
        <v>14146</v>
      </c>
      <c r="C180" s="97">
        <v>0.12791469907407407</v>
      </c>
      <c r="D180" s="54">
        <f t="shared" si="8"/>
        <v>0.33395872420262662</v>
      </c>
      <c r="E180" s="54">
        <f t="shared" si="9"/>
        <v>0.42349304482225641</v>
      </c>
      <c r="F180" s="4" t="str">
        <f t="shared" si="10"/>
        <v>Start group 3 for 50km</v>
      </c>
      <c r="G180" s="4" t="str">
        <f t="shared" si="11"/>
        <v>Start group 3 for 100km</v>
      </c>
    </row>
    <row r="181" spans="1:7">
      <c r="A181" s="133">
        <v>179</v>
      </c>
      <c r="B181" s="93" t="s">
        <v>14147</v>
      </c>
      <c r="C181" s="97">
        <v>0.12799236111111112</v>
      </c>
      <c r="D181" s="54">
        <f t="shared" si="8"/>
        <v>0.33583489681050654</v>
      </c>
      <c r="E181" s="54">
        <f t="shared" si="9"/>
        <v>0.42439464193714571</v>
      </c>
      <c r="F181" s="4" t="str">
        <f t="shared" si="10"/>
        <v>Start group 3 for 50km</v>
      </c>
      <c r="G181" s="4" t="str">
        <f t="shared" si="11"/>
        <v>Start group 3 for 100km</v>
      </c>
    </row>
    <row r="182" spans="1:7">
      <c r="A182" s="133">
        <v>180</v>
      </c>
      <c r="B182" s="93" t="s">
        <v>14148</v>
      </c>
      <c r="C182" s="97">
        <v>0.12810856481481481</v>
      </c>
      <c r="D182" s="54">
        <f t="shared" si="8"/>
        <v>0.33771106941838647</v>
      </c>
      <c r="E182" s="54">
        <f t="shared" si="9"/>
        <v>0.42568263781555882</v>
      </c>
      <c r="F182" s="4" t="str">
        <f t="shared" si="10"/>
        <v>Start group 3 for 50km</v>
      </c>
      <c r="G182" s="4" t="str">
        <f t="shared" si="11"/>
        <v>Start group 3 for 100km</v>
      </c>
    </row>
    <row r="183" spans="1:7">
      <c r="A183" s="133">
        <v>181</v>
      </c>
      <c r="B183" s="93" t="s">
        <v>14149</v>
      </c>
      <c r="C183" s="97">
        <v>0.12817928240740742</v>
      </c>
      <c r="D183" s="54">
        <f t="shared" si="8"/>
        <v>0.33958724202626639</v>
      </c>
      <c r="E183" s="54">
        <f t="shared" si="9"/>
        <v>0.42645543534260694</v>
      </c>
      <c r="F183" s="4" t="str">
        <f t="shared" si="10"/>
        <v>Start group 3 for 50km</v>
      </c>
      <c r="G183" s="4" t="str">
        <f t="shared" si="11"/>
        <v>Start group 3 for 100km</v>
      </c>
    </row>
    <row r="184" spans="1:7">
      <c r="A184" s="133">
        <v>182</v>
      </c>
      <c r="B184" s="93" t="s">
        <v>14150</v>
      </c>
      <c r="C184" s="97">
        <v>0.12829976851851851</v>
      </c>
      <c r="D184" s="54">
        <f t="shared" si="8"/>
        <v>0.34146341463414637</v>
      </c>
      <c r="E184" s="54">
        <f t="shared" si="9"/>
        <v>0.42774343122102004</v>
      </c>
      <c r="F184" s="4" t="str">
        <f t="shared" si="10"/>
        <v>Start group 3 for 50km</v>
      </c>
      <c r="G184" s="4" t="str">
        <f t="shared" si="11"/>
        <v>Start group 3 for 100km</v>
      </c>
    </row>
    <row r="185" spans="1:7">
      <c r="A185" s="133">
        <v>183</v>
      </c>
      <c r="B185" s="93" t="s">
        <v>14151</v>
      </c>
      <c r="C185" s="97">
        <v>0.12831134259259261</v>
      </c>
      <c r="D185" s="54">
        <f t="shared" si="8"/>
        <v>0.34333958724202629</v>
      </c>
      <c r="E185" s="54">
        <f t="shared" si="9"/>
        <v>0.42787223080886144</v>
      </c>
      <c r="F185" s="4" t="str">
        <f t="shared" si="10"/>
        <v>Start group 3 for 50km</v>
      </c>
      <c r="G185" s="4" t="str">
        <f t="shared" si="11"/>
        <v>Start group 3 for 100km</v>
      </c>
    </row>
    <row r="186" spans="1:7">
      <c r="A186" s="133">
        <v>184</v>
      </c>
      <c r="B186" s="93" t="s">
        <v>14152</v>
      </c>
      <c r="C186" s="97">
        <v>0.12838148148148149</v>
      </c>
      <c r="D186" s="54">
        <f t="shared" si="8"/>
        <v>0.34521575984990621</v>
      </c>
      <c r="E186" s="54">
        <f t="shared" si="9"/>
        <v>0.42864502833590934</v>
      </c>
      <c r="F186" s="4" t="str">
        <f t="shared" si="10"/>
        <v>Start group 3 for 50km</v>
      </c>
      <c r="G186" s="4" t="str">
        <f t="shared" si="11"/>
        <v>Start group 3 for 100km</v>
      </c>
    </row>
    <row r="187" spans="1:7">
      <c r="A187" s="133">
        <v>185</v>
      </c>
      <c r="B187" s="93" t="s">
        <v>14153</v>
      </c>
      <c r="C187" s="97">
        <v>0.12842430555555556</v>
      </c>
      <c r="D187" s="54">
        <f t="shared" si="8"/>
        <v>0.34709193245778613</v>
      </c>
      <c r="E187" s="54">
        <f t="shared" si="9"/>
        <v>0.42916022668727455</v>
      </c>
      <c r="F187" s="4" t="str">
        <f t="shared" si="10"/>
        <v>Start group 3 for 50km</v>
      </c>
      <c r="G187" s="4" t="str">
        <f t="shared" si="11"/>
        <v>Start group 3 for 100km</v>
      </c>
    </row>
    <row r="188" spans="1:7">
      <c r="A188" s="133">
        <v>186</v>
      </c>
      <c r="B188" s="93" t="s">
        <v>14154</v>
      </c>
      <c r="C188" s="97">
        <v>0.12875821759259259</v>
      </c>
      <c r="D188" s="54">
        <f t="shared" si="8"/>
        <v>0.34896810506566606</v>
      </c>
      <c r="E188" s="54">
        <f t="shared" si="9"/>
        <v>0.43289541473467269</v>
      </c>
      <c r="F188" s="4" t="str">
        <f t="shared" si="10"/>
        <v>Start group 3 for 50km</v>
      </c>
      <c r="G188" s="4" t="str">
        <f t="shared" si="11"/>
        <v>Start group 4 for 100km</v>
      </c>
    </row>
    <row r="189" spans="1:7">
      <c r="A189" s="133">
        <v>187</v>
      </c>
      <c r="B189" s="93" t="s">
        <v>14155</v>
      </c>
      <c r="C189" s="97">
        <v>0.12882939814814814</v>
      </c>
      <c r="D189" s="54">
        <f t="shared" si="8"/>
        <v>0.35084427767354598</v>
      </c>
      <c r="E189" s="54">
        <f t="shared" si="9"/>
        <v>0.43366821226172081</v>
      </c>
      <c r="F189" s="4" t="str">
        <f t="shared" si="10"/>
        <v>Start group 3 for 50km</v>
      </c>
      <c r="G189" s="4" t="str">
        <f t="shared" si="11"/>
        <v>Start group 4 for 100km</v>
      </c>
    </row>
    <row r="190" spans="1:7">
      <c r="A190" s="133">
        <v>188</v>
      </c>
      <c r="B190" s="93" t="s">
        <v>14156</v>
      </c>
      <c r="C190" s="97">
        <v>0.12891053240740741</v>
      </c>
      <c r="D190" s="54">
        <f t="shared" si="8"/>
        <v>0.3527204502814259</v>
      </c>
      <c r="E190" s="54">
        <f t="shared" si="9"/>
        <v>0.43456980937660988</v>
      </c>
      <c r="F190" s="4" t="str">
        <f t="shared" si="10"/>
        <v>Start group 3 for 50km</v>
      </c>
      <c r="G190" s="4" t="str">
        <f t="shared" si="11"/>
        <v>Start group 4 for 100km</v>
      </c>
    </row>
    <row r="191" spans="1:7">
      <c r="A191" s="133">
        <v>189</v>
      </c>
      <c r="B191" s="93" t="s">
        <v>14157</v>
      </c>
      <c r="C191" s="97">
        <v>0.12895706018518518</v>
      </c>
      <c r="D191" s="54">
        <f t="shared" si="8"/>
        <v>0.35459662288930582</v>
      </c>
      <c r="E191" s="54">
        <f t="shared" si="9"/>
        <v>0.43508500772797509</v>
      </c>
      <c r="F191" s="4" t="str">
        <f t="shared" si="10"/>
        <v>Start group 3 for 50km</v>
      </c>
      <c r="G191" s="4" t="str">
        <f t="shared" si="11"/>
        <v>Start group 4 for 100km</v>
      </c>
    </row>
    <row r="192" spans="1:7">
      <c r="A192" s="133">
        <v>190</v>
      </c>
      <c r="B192" s="93" t="s">
        <v>14158</v>
      </c>
      <c r="C192" s="97">
        <v>0.12902511574074074</v>
      </c>
      <c r="D192" s="54">
        <f t="shared" si="8"/>
        <v>0.35647279549718575</v>
      </c>
      <c r="E192" s="54">
        <f t="shared" si="9"/>
        <v>0.43585780525502321</v>
      </c>
      <c r="F192" s="4" t="str">
        <f t="shared" si="10"/>
        <v>Start group 3 for 50km</v>
      </c>
      <c r="G192" s="4" t="str">
        <f t="shared" si="11"/>
        <v>Start group 4 for 100km</v>
      </c>
    </row>
    <row r="193" spans="1:7">
      <c r="A193" s="133">
        <v>191</v>
      </c>
      <c r="B193" s="93" t="s">
        <v>14159</v>
      </c>
      <c r="C193" s="97">
        <v>0.12906041666666665</v>
      </c>
      <c r="D193" s="54">
        <f t="shared" si="8"/>
        <v>0.35834896810506567</v>
      </c>
      <c r="E193" s="54">
        <f t="shared" si="9"/>
        <v>0.43624420401854702</v>
      </c>
      <c r="F193" s="4" t="str">
        <f t="shared" si="10"/>
        <v>Start group 3 for 50km</v>
      </c>
      <c r="G193" s="4" t="str">
        <f t="shared" si="11"/>
        <v>Start group 4 for 100km</v>
      </c>
    </row>
    <row r="194" spans="1:7">
      <c r="A194" s="133">
        <v>192</v>
      </c>
      <c r="B194" s="93" t="s">
        <v>14160</v>
      </c>
      <c r="C194" s="97">
        <v>0.12912951388888888</v>
      </c>
      <c r="D194" s="54">
        <f t="shared" si="8"/>
        <v>0.36022514071294559</v>
      </c>
      <c r="E194" s="54">
        <f t="shared" si="9"/>
        <v>0.43701700154559492</v>
      </c>
      <c r="F194" s="4" t="str">
        <f t="shared" si="10"/>
        <v>Start group 3 for 50km</v>
      </c>
      <c r="G194" s="4" t="str">
        <f t="shared" si="11"/>
        <v>Start group 4 for 100km</v>
      </c>
    </row>
    <row r="195" spans="1:7">
      <c r="A195" s="133">
        <v>193</v>
      </c>
      <c r="B195" s="93" t="s">
        <v>14161</v>
      </c>
      <c r="C195" s="97">
        <v>0.12933356481481481</v>
      </c>
      <c r="D195" s="54">
        <f t="shared" si="8"/>
        <v>0.36210131332082551</v>
      </c>
      <c r="E195" s="54">
        <f t="shared" si="9"/>
        <v>0.43920659453889732</v>
      </c>
      <c r="F195" s="4" t="str">
        <f t="shared" si="10"/>
        <v>Start group 3 for 50km</v>
      </c>
      <c r="G195" s="4" t="str">
        <f t="shared" si="11"/>
        <v>Start group 4 for 100km</v>
      </c>
    </row>
    <row r="196" spans="1:7">
      <c r="A196" s="133">
        <v>194</v>
      </c>
      <c r="B196" s="93" t="s">
        <v>14162</v>
      </c>
      <c r="C196" s="97">
        <v>0.12942222222222222</v>
      </c>
      <c r="D196" s="54">
        <f t="shared" ref="D196:D259" si="12">A196/533</f>
        <v>0.36397748592870544</v>
      </c>
      <c r="E196" s="54">
        <f t="shared" ref="E196:E259" si="13">((HOUR(C196)*60+MINUTE(C196)+SECOND(C196)/60)-(HOUR($C$3)*60+MINUTE($C$3)+SECOND($C$3)/60))/(HOUR($C$3)*60+MINUTE($C$3)+SECOND($C$3)/60)</f>
        <v>0.44023699124162802</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4 for 100km</v>
      </c>
    </row>
    <row r="197" spans="1:7">
      <c r="A197" s="133">
        <v>195</v>
      </c>
      <c r="B197" s="93" t="s">
        <v>14163</v>
      </c>
      <c r="C197" s="97">
        <v>0.12942395833333334</v>
      </c>
      <c r="D197" s="54">
        <f t="shared" si="12"/>
        <v>0.36585365853658536</v>
      </c>
      <c r="E197" s="54">
        <f t="shared" si="13"/>
        <v>0.44023699124162802</v>
      </c>
      <c r="F197" s="4" t="str">
        <f t="shared" si="14"/>
        <v>Start group 3 for 50km</v>
      </c>
      <c r="G197" s="4" t="str">
        <f t="shared" si="15"/>
        <v>Start group 4 for 100km</v>
      </c>
    </row>
    <row r="198" spans="1:7">
      <c r="A198" s="133">
        <v>196</v>
      </c>
      <c r="B198" s="93" t="s">
        <v>14164</v>
      </c>
      <c r="C198" s="97">
        <v>0.12945532407407409</v>
      </c>
      <c r="D198" s="54">
        <f t="shared" si="12"/>
        <v>0.36772983114446528</v>
      </c>
      <c r="E198" s="54">
        <f t="shared" si="13"/>
        <v>0.44062339000515183</v>
      </c>
      <c r="F198" s="4" t="str">
        <f t="shared" si="14"/>
        <v>Start group 3 for 50km</v>
      </c>
      <c r="G198" s="4" t="str">
        <f t="shared" si="15"/>
        <v>Start group 4 for 100km</v>
      </c>
    </row>
    <row r="199" spans="1:7">
      <c r="A199" s="133">
        <v>197</v>
      </c>
      <c r="B199" s="93" t="s">
        <v>14165</v>
      </c>
      <c r="C199" s="97">
        <v>0.12947268518518518</v>
      </c>
      <c r="D199" s="54">
        <f t="shared" si="12"/>
        <v>0.3696060037523452</v>
      </c>
      <c r="E199" s="54">
        <f t="shared" si="13"/>
        <v>0.44075218959299328</v>
      </c>
      <c r="F199" s="4" t="str">
        <f t="shared" si="14"/>
        <v>Start group 3 for 50km</v>
      </c>
      <c r="G199" s="4" t="str">
        <f t="shared" si="15"/>
        <v>Start group 4 for 100km</v>
      </c>
    </row>
    <row r="200" spans="1:7">
      <c r="A200" s="133">
        <v>198</v>
      </c>
      <c r="B200" s="93" t="s">
        <v>14166</v>
      </c>
      <c r="C200" s="97">
        <v>0.12990219907407408</v>
      </c>
      <c r="D200" s="54">
        <f t="shared" si="12"/>
        <v>0.37148217636022512</v>
      </c>
      <c r="E200" s="54">
        <f t="shared" si="13"/>
        <v>0.44564657393096335</v>
      </c>
      <c r="F200" s="4" t="str">
        <f t="shared" si="14"/>
        <v>Start group 3 for 50km</v>
      </c>
      <c r="G200" s="4" t="str">
        <f t="shared" si="15"/>
        <v>Start group 4 for 100km</v>
      </c>
    </row>
    <row r="201" spans="1:7">
      <c r="A201" s="133">
        <v>199</v>
      </c>
      <c r="B201" s="93" t="s">
        <v>14167</v>
      </c>
      <c r="C201" s="97">
        <v>0.12991932870370371</v>
      </c>
      <c r="D201" s="54">
        <f t="shared" si="12"/>
        <v>0.37335834896810505</v>
      </c>
      <c r="E201" s="54">
        <f t="shared" si="13"/>
        <v>0.44577537351880475</v>
      </c>
      <c r="F201" s="4" t="str">
        <f t="shared" si="14"/>
        <v>Start group 3 for 50km</v>
      </c>
      <c r="G201" s="4" t="str">
        <f t="shared" si="15"/>
        <v>Start group 4 for 100km</v>
      </c>
    </row>
    <row r="202" spans="1:7">
      <c r="A202" s="133">
        <v>200</v>
      </c>
      <c r="B202" s="93" t="s">
        <v>14168</v>
      </c>
      <c r="C202" s="97">
        <v>0.13009270833333333</v>
      </c>
      <c r="D202" s="54">
        <f t="shared" si="12"/>
        <v>0.37523452157598497</v>
      </c>
      <c r="E202" s="54">
        <f t="shared" si="13"/>
        <v>0.44770736733642452</v>
      </c>
      <c r="F202" s="4" t="str">
        <f t="shared" si="14"/>
        <v>Start group 3 for 50km</v>
      </c>
      <c r="G202" s="4" t="str">
        <f t="shared" si="15"/>
        <v>Start group 4 for 100km</v>
      </c>
    </row>
    <row r="203" spans="1:7">
      <c r="A203" s="133">
        <v>201</v>
      </c>
      <c r="B203" s="93" t="s">
        <v>14169</v>
      </c>
      <c r="C203" s="97">
        <v>0.13012407407407409</v>
      </c>
      <c r="D203" s="54">
        <f t="shared" si="12"/>
        <v>0.37711069418386489</v>
      </c>
      <c r="E203" s="54">
        <f t="shared" si="13"/>
        <v>0.44809376609994833</v>
      </c>
      <c r="F203" s="4" t="str">
        <f t="shared" si="14"/>
        <v>Start group 3 for 50km</v>
      </c>
      <c r="G203" s="4" t="str">
        <f t="shared" si="15"/>
        <v>Start group 4 for 100km</v>
      </c>
    </row>
    <row r="204" spans="1:7">
      <c r="A204" s="133">
        <v>202</v>
      </c>
      <c r="B204" s="93" t="s">
        <v>14170</v>
      </c>
      <c r="C204" s="97">
        <v>0.1303974537037037</v>
      </c>
      <c r="D204" s="54">
        <f t="shared" si="12"/>
        <v>0.37898686679174481</v>
      </c>
      <c r="E204" s="54">
        <f t="shared" si="13"/>
        <v>0.45105615662029885</v>
      </c>
      <c r="F204" s="4" t="str">
        <f t="shared" si="14"/>
        <v>Start group 3 for 50km</v>
      </c>
      <c r="G204" s="4" t="str">
        <f t="shared" si="15"/>
        <v>Start group 4 for 100km</v>
      </c>
    </row>
    <row r="205" spans="1:7">
      <c r="A205" s="133">
        <v>203</v>
      </c>
      <c r="B205" s="93" t="s">
        <v>14171</v>
      </c>
      <c r="C205" s="97">
        <v>0.13047962962962964</v>
      </c>
      <c r="D205" s="54">
        <f t="shared" si="12"/>
        <v>0.38086303939962479</v>
      </c>
      <c r="E205" s="54">
        <f t="shared" si="13"/>
        <v>0.45195775373518793</v>
      </c>
      <c r="F205" s="4" t="str">
        <f t="shared" si="14"/>
        <v>Start group 3 for 50km</v>
      </c>
      <c r="G205" s="4" t="str">
        <f t="shared" si="15"/>
        <v>Start group 4 for 100km</v>
      </c>
    </row>
    <row r="206" spans="1:7">
      <c r="A206" s="133">
        <v>204</v>
      </c>
      <c r="B206" s="93" t="s">
        <v>14172</v>
      </c>
      <c r="C206" s="97">
        <v>0.13048402777777776</v>
      </c>
      <c r="D206" s="54">
        <f t="shared" si="12"/>
        <v>0.38273921200750471</v>
      </c>
      <c r="E206" s="54">
        <f t="shared" si="13"/>
        <v>0.45208655332302933</v>
      </c>
      <c r="F206" s="4" t="str">
        <f t="shared" si="14"/>
        <v>Start group 3 for 50km</v>
      </c>
      <c r="G206" s="4" t="str">
        <f t="shared" si="15"/>
        <v>Start group 4 for 100km</v>
      </c>
    </row>
    <row r="207" spans="1:7">
      <c r="A207" s="133">
        <v>205</v>
      </c>
      <c r="B207" s="93" t="s">
        <v>14173</v>
      </c>
      <c r="C207" s="97">
        <v>0.13054270833333334</v>
      </c>
      <c r="D207" s="54">
        <f t="shared" si="12"/>
        <v>0.38461538461538464</v>
      </c>
      <c r="E207" s="54">
        <f t="shared" si="13"/>
        <v>0.45273055126223577</v>
      </c>
      <c r="F207" s="4" t="str">
        <f t="shared" si="14"/>
        <v>Start group 3 for 50km</v>
      </c>
      <c r="G207" s="4" t="str">
        <f t="shared" si="15"/>
        <v>Start group 4 for 100km</v>
      </c>
    </row>
    <row r="208" spans="1:7">
      <c r="A208" s="133">
        <v>206</v>
      </c>
      <c r="B208" s="93" t="s">
        <v>14174</v>
      </c>
      <c r="C208" s="97">
        <v>0.13056006944444445</v>
      </c>
      <c r="D208" s="54">
        <f t="shared" si="12"/>
        <v>0.38649155722326456</v>
      </c>
      <c r="E208" s="54">
        <f t="shared" si="13"/>
        <v>0.45285935085007722</v>
      </c>
      <c r="F208" s="4" t="str">
        <f t="shared" si="14"/>
        <v>Start group 3 for 50km</v>
      </c>
      <c r="G208" s="4" t="str">
        <f t="shared" si="15"/>
        <v>Start group 4 for 100km</v>
      </c>
    </row>
    <row r="209" spans="1:7">
      <c r="A209" s="133">
        <v>207</v>
      </c>
      <c r="B209" s="93" t="s">
        <v>14175</v>
      </c>
      <c r="C209" s="97">
        <v>0.13062962962962962</v>
      </c>
      <c r="D209" s="54">
        <f t="shared" si="12"/>
        <v>0.38836772983114448</v>
      </c>
      <c r="E209" s="54">
        <f t="shared" si="13"/>
        <v>0.45363214837712507</v>
      </c>
      <c r="F209" s="4" t="str">
        <f t="shared" si="14"/>
        <v>Start group 3 for 50km</v>
      </c>
      <c r="G209" s="4" t="str">
        <f t="shared" si="15"/>
        <v>Start group 4 for 100km</v>
      </c>
    </row>
    <row r="210" spans="1:7">
      <c r="A210" s="133">
        <v>208</v>
      </c>
      <c r="B210" s="93" t="s">
        <v>14176</v>
      </c>
      <c r="C210" s="97">
        <v>0.13071666666666668</v>
      </c>
      <c r="D210" s="54">
        <f t="shared" si="12"/>
        <v>0.3902439024390244</v>
      </c>
      <c r="E210" s="54">
        <f t="shared" si="13"/>
        <v>0.4546625450798556</v>
      </c>
      <c r="F210" s="4" t="str">
        <f t="shared" si="14"/>
        <v>Start group 3 for 50km</v>
      </c>
      <c r="G210" s="4" t="str">
        <f t="shared" si="15"/>
        <v>Start group 4 for 100km</v>
      </c>
    </row>
    <row r="211" spans="1:7">
      <c r="A211" s="133">
        <v>209</v>
      </c>
      <c r="B211" s="93" t="s">
        <v>14177</v>
      </c>
      <c r="C211" s="97">
        <v>0.13074826388888888</v>
      </c>
      <c r="D211" s="54">
        <f t="shared" si="12"/>
        <v>0.39212007504690433</v>
      </c>
      <c r="E211" s="54">
        <f t="shared" si="13"/>
        <v>0.45504894384337963</v>
      </c>
      <c r="F211" s="4" t="str">
        <f t="shared" si="14"/>
        <v>Start group 3 for 50km</v>
      </c>
      <c r="G211" s="4" t="str">
        <f t="shared" si="15"/>
        <v>Start group 4 for 100km</v>
      </c>
    </row>
    <row r="212" spans="1:7">
      <c r="A212" s="133">
        <v>210</v>
      </c>
      <c r="B212" s="93" t="s">
        <v>14178</v>
      </c>
      <c r="C212" s="97">
        <v>0.1307517361111111</v>
      </c>
      <c r="D212" s="54">
        <f t="shared" si="12"/>
        <v>0.39399624765478425</v>
      </c>
      <c r="E212" s="54">
        <f t="shared" si="13"/>
        <v>0.45504894384337963</v>
      </c>
      <c r="F212" s="4" t="str">
        <f t="shared" si="14"/>
        <v>Start group 3 for 50km</v>
      </c>
      <c r="G212" s="4" t="str">
        <f t="shared" si="15"/>
        <v>Start group 4 for 100km</v>
      </c>
    </row>
    <row r="213" spans="1:7">
      <c r="A213" s="133">
        <v>211</v>
      </c>
      <c r="B213" s="93" t="s">
        <v>14179</v>
      </c>
      <c r="C213" s="97">
        <v>0.13080821759259259</v>
      </c>
      <c r="D213" s="54">
        <f t="shared" si="12"/>
        <v>0.39587242026266417</v>
      </c>
      <c r="E213" s="54">
        <f t="shared" si="13"/>
        <v>0.45569294178258629</v>
      </c>
      <c r="F213" s="4" t="str">
        <f t="shared" si="14"/>
        <v>Start group 3 for 50km</v>
      </c>
      <c r="G213" s="4" t="str">
        <f t="shared" si="15"/>
        <v>Start group 4 for 100km</v>
      </c>
    </row>
    <row r="214" spans="1:7">
      <c r="A214" s="133">
        <v>212</v>
      </c>
      <c r="B214" s="93" t="s">
        <v>14180</v>
      </c>
      <c r="C214" s="97">
        <v>0.13085231481481482</v>
      </c>
      <c r="D214" s="54">
        <f t="shared" si="12"/>
        <v>0.39774859287054409</v>
      </c>
      <c r="E214" s="54">
        <f t="shared" si="13"/>
        <v>0.45620814013395156</v>
      </c>
      <c r="F214" s="4" t="str">
        <f t="shared" si="14"/>
        <v>Start group 3 for 50km</v>
      </c>
      <c r="G214" s="4" t="str">
        <f t="shared" si="15"/>
        <v>Start group 4 for 100km</v>
      </c>
    </row>
    <row r="215" spans="1:7">
      <c r="A215" s="133">
        <v>213</v>
      </c>
      <c r="B215" s="93" t="s">
        <v>14181</v>
      </c>
      <c r="C215" s="97">
        <v>0.13093900462962962</v>
      </c>
      <c r="D215" s="54">
        <f t="shared" si="12"/>
        <v>0.39962476547842402</v>
      </c>
      <c r="E215" s="54">
        <f t="shared" si="13"/>
        <v>0.45710973724884085</v>
      </c>
      <c r="F215" s="4" t="str">
        <f t="shared" si="14"/>
        <v>Start group 3 for 50km</v>
      </c>
      <c r="G215" s="4" t="str">
        <f t="shared" si="15"/>
        <v>Start group 4 for 100km</v>
      </c>
    </row>
    <row r="216" spans="1:7">
      <c r="A216" s="133">
        <v>214</v>
      </c>
      <c r="B216" s="93" t="s">
        <v>14182</v>
      </c>
      <c r="C216" s="97">
        <v>0.13101770833333334</v>
      </c>
      <c r="D216" s="54">
        <f t="shared" si="12"/>
        <v>0.40150093808630394</v>
      </c>
      <c r="E216" s="54">
        <f t="shared" si="13"/>
        <v>0.45801133436372987</v>
      </c>
      <c r="F216" s="4" t="str">
        <f t="shared" si="14"/>
        <v>Start group 3 for 50km</v>
      </c>
      <c r="G216" s="4" t="str">
        <f t="shared" si="15"/>
        <v>Start group 4 for 100km</v>
      </c>
    </row>
    <row r="217" spans="1:7">
      <c r="A217" s="133">
        <v>215</v>
      </c>
      <c r="B217" s="93" t="s">
        <v>14183</v>
      </c>
      <c r="C217" s="97">
        <v>0.13105578703703705</v>
      </c>
      <c r="D217" s="54">
        <f t="shared" si="12"/>
        <v>0.40337711069418386</v>
      </c>
      <c r="E217" s="54">
        <f t="shared" si="13"/>
        <v>0.45839773312725396</v>
      </c>
      <c r="F217" s="4" t="str">
        <f t="shared" si="14"/>
        <v>Start group 3 for 50km</v>
      </c>
      <c r="G217" s="4" t="str">
        <f t="shared" si="15"/>
        <v>Start group 4 for 100km</v>
      </c>
    </row>
    <row r="218" spans="1:7">
      <c r="A218" s="133">
        <v>216</v>
      </c>
      <c r="B218" s="93" t="s">
        <v>14184</v>
      </c>
      <c r="C218" s="97">
        <v>0.13117557870370369</v>
      </c>
      <c r="D218" s="54">
        <f t="shared" si="12"/>
        <v>0.40525328330206378</v>
      </c>
      <c r="E218" s="54">
        <f t="shared" si="13"/>
        <v>0.45981452859350846</v>
      </c>
      <c r="F218" s="4" t="str">
        <f t="shared" si="14"/>
        <v>Start group 3 for 50km</v>
      </c>
      <c r="G218" s="4" t="str">
        <f t="shared" si="15"/>
        <v>Start group 4 for 100km</v>
      </c>
    </row>
    <row r="219" spans="1:7">
      <c r="A219" s="133">
        <v>217</v>
      </c>
      <c r="B219" s="93" t="s">
        <v>14185</v>
      </c>
      <c r="C219" s="97">
        <v>0.13119398148148148</v>
      </c>
      <c r="D219" s="54">
        <f t="shared" si="12"/>
        <v>0.4071294559099437</v>
      </c>
      <c r="E219" s="54">
        <f t="shared" si="13"/>
        <v>0.4599433281813497</v>
      </c>
      <c r="F219" s="4" t="str">
        <f t="shared" si="14"/>
        <v>Start group 3 for 50km</v>
      </c>
      <c r="G219" s="4" t="str">
        <f t="shared" si="15"/>
        <v>Start group 4 for 100km</v>
      </c>
    </row>
    <row r="220" spans="1:7">
      <c r="A220" s="133">
        <v>218</v>
      </c>
      <c r="B220" s="93" t="s">
        <v>14186</v>
      </c>
      <c r="C220" s="97">
        <v>0.13131192129629629</v>
      </c>
      <c r="D220" s="54">
        <f t="shared" si="12"/>
        <v>0.40900562851782363</v>
      </c>
      <c r="E220" s="54">
        <f t="shared" si="13"/>
        <v>0.46123132405976303</v>
      </c>
      <c r="F220" s="4" t="str">
        <f t="shared" si="14"/>
        <v>Start group 3 for 50km</v>
      </c>
      <c r="G220" s="4" t="str">
        <f t="shared" si="15"/>
        <v>Start group 4 for 100km</v>
      </c>
    </row>
    <row r="221" spans="1:7">
      <c r="A221" s="133">
        <v>219</v>
      </c>
      <c r="B221" s="93" t="s">
        <v>14187</v>
      </c>
      <c r="C221" s="97">
        <v>0.13163668981481483</v>
      </c>
      <c r="D221" s="54">
        <f t="shared" si="12"/>
        <v>0.41088180112570355</v>
      </c>
      <c r="E221" s="54">
        <f t="shared" si="13"/>
        <v>0.46483771251931993</v>
      </c>
      <c r="F221" s="4" t="str">
        <f t="shared" si="14"/>
        <v>Start group 3 for 50km</v>
      </c>
      <c r="G221" s="4" t="str">
        <f t="shared" si="15"/>
        <v>Start group 4 for 100km</v>
      </c>
    </row>
    <row r="222" spans="1:7">
      <c r="A222" s="133">
        <v>220</v>
      </c>
      <c r="B222" s="93" t="s">
        <v>14188</v>
      </c>
      <c r="C222" s="97">
        <v>0.1317369212962963</v>
      </c>
      <c r="D222" s="54">
        <f t="shared" si="12"/>
        <v>0.41275797373358347</v>
      </c>
      <c r="E222" s="54">
        <f t="shared" si="13"/>
        <v>0.46599690880989164</v>
      </c>
      <c r="F222" s="4" t="str">
        <f t="shared" si="14"/>
        <v>Start group 3 for 50km</v>
      </c>
      <c r="G222" s="4" t="str">
        <f t="shared" si="15"/>
        <v>Start group 4 for 100km</v>
      </c>
    </row>
    <row r="223" spans="1:7">
      <c r="A223" s="133">
        <v>221</v>
      </c>
      <c r="B223" s="93" t="s">
        <v>14189</v>
      </c>
      <c r="C223" s="97">
        <v>0.13176041666666666</v>
      </c>
      <c r="D223" s="54">
        <f t="shared" si="12"/>
        <v>0.41463414634146339</v>
      </c>
      <c r="E223" s="54">
        <f t="shared" si="13"/>
        <v>0.46625450798557427</v>
      </c>
      <c r="F223" s="4" t="str">
        <f t="shared" si="14"/>
        <v>Start group 3 for 50km</v>
      </c>
      <c r="G223" s="4" t="str">
        <f t="shared" si="15"/>
        <v>Start group 4 for 100km</v>
      </c>
    </row>
    <row r="224" spans="1:7">
      <c r="A224" s="133">
        <v>222</v>
      </c>
      <c r="B224" s="93" t="s">
        <v>14190</v>
      </c>
      <c r="C224" s="97">
        <v>0.13194398148148148</v>
      </c>
      <c r="D224" s="54">
        <f t="shared" si="12"/>
        <v>0.41651031894934332</v>
      </c>
      <c r="E224" s="54">
        <f t="shared" si="13"/>
        <v>0.4683153013910355</v>
      </c>
      <c r="F224" s="4" t="str">
        <f t="shared" si="14"/>
        <v>Start group 3 for 50km</v>
      </c>
      <c r="G224" s="4" t="str">
        <f t="shared" si="15"/>
        <v>Start group 4 for 100km</v>
      </c>
    </row>
    <row r="225" spans="1:7">
      <c r="A225" s="133">
        <v>223</v>
      </c>
      <c r="B225" s="93" t="s">
        <v>14191</v>
      </c>
      <c r="C225" s="97">
        <v>0.13200127314814816</v>
      </c>
      <c r="D225" s="54">
        <f t="shared" si="12"/>
        <v>0.41838649155722324</v>
      </c>
      <c r="E225" s="54">
        <f t="shared" si="13"/>
        <v>0.46895929933024216</v>
      </c>
      <c r="F225" s="4" t="str">
        <f t="shared" si="14"/>
        <v>Start group 3 for 50km</v>
      </c>
      <c r="G225" s="4" t="str">
        <f t="shared" si="15"/>
        <v>Start group 4 for 100km</v>
      </c>
    </row>
    <row r="226" spans="1:7">
      <c r="A226" s="133">
        <v>224</v>
      </c>
      <c r="B226" s="93" t="s">
        <v>14192</v>
      </c>
      <c r="C226" s="97">
        <v>0.13206307870370371</v>
      </c>
      <c r="D226" s="54">
        <f t="shared" si="12"/>
        <v>0.42026266416510322</v>
      </c>
      <c r="E226" s="54">
        <f t="shared" si="13"/>
        <v>0.46960329726944861</v>
      </c>
      <c r="F226" s="4" t="str">
        <f t="shared" si="14"/>
        <v>Start group 3 for 50km</v>
      </c>
      <c r="G226" s="4" t="str">
        <f t="shared" si="15"/>
        <v>Start group 4 for 100km</v>
      </c>
    </row>
    <row r="227" spans="1:7">
      <c r="A227" s="133">
        <v>225</v>
      </c>
      <c r="B227" s="93" t="s">
        <v>14193</v>
      </c>
      <c r="C227" s="97">
        <v>0.13222881944444445</v>
      </c>
      <c r="D227" s="54">
        <f t="shared" si="12"/>
        <v>0.42213883677298314</v>
      </c>
      <c r="E227" s="54">
        <f t="shared" si="13"/>
        <v>0.47153529108706838</v>
      </c>
      <c r="F227" s="4" t="str">
        <f t="shared" si="14"/>
        <v>Start group 3 for 50km</v>
      </c>
      <c r="G227" s="4" t="str">
        <f t="shared" si="15"/>
        <v>Start group 4 for 100km</v>
      </c>
    </row>
    <row r="228" spans="1:7">
      <c r="A228" s="133">
        <v>226</v>
      </c>
      <c r="B228" s="93" t="s">
        <v>14194</v>
      </c>
      <c r="C228" s="97">
        <v>0.1322925925925926</v>
      </c>
      <c r="D228" s="54">
        <f t="shared" si="12"/>
        <v>0.42401500938086306</v>
      </c>
      <c r="E228" s="54">
        <f t="shared" si="13"/>
        <v>0.47217928902627504</v>
      </c>
      <c r="F228" s="4" t="str">
        <f t="shared" si="14"/>
        <v>Start group 3 for 50km</v>
      </c>
      <c r="G228" s="4" t="str">
        <f t="shared" si="15"/>
        <v>Start group 4 for 100km</v>
      </c>
    </row>
    <row r="229" spans="1:7">
      <c r="A229" s="133">
        <v>227</v>
      </c>
      <c r="B229" s="93" t="s">
        <v>14195</v>
      </c>
      <c r="C229" s="97">
        <v>0.13229317129629628</v>
      </c>
      <c r="D229" s="54">
        <f t="shared" si="12"/>
        <v>0.42589118198874298</v>
      </c>
      <c r="E229" s="54">
        <f t="shared" si="13"/>
        <v>0.47217928902627504</v>
      </c>
      <c r="F229" s="4" t="str">
        <f t="shared" si="14"/>
        <v>Start group 3 for 50km</v>
      </c>
      <c r="G229" s="4" t="str">
        <f t="shared" si="15"/>
        <v>Start group 4 for 100km</v>
      </c>
    </row>
    <row r="230" spans="1:7">
      <c r="A230" s="133">
        <v>228</v>
      </c>
      <c r="B230" s="93" t="s">
        <v>14196</v>
      </c>
      <c r="C230" s="97">
        <v>0.13232997685185185</v>
      </c>
      <c r="D230" s="54">
        <f t="shared" si="12"/>
        <v>0.42776735459662291</v>
      </c>
      <c r="E230" s="54">
        <f t="shared" si="13"/>
        <v>0.47256568778979907</v>
      </c>
      <c r="F230" s="4" t="str">
        <f t="shared" si="14"/>
        <v>Start group 3 for 50km</v>
      </c>
      <c r="G230" s="4" t="str">
        <f t="shared" si="15"/>
        <v>Start group 4 for 100km</v>
      </c>
    </row>
    <row r="231" spans="1:7">
      <c r="A231" s="133">
        <v>229</v>
      </c>
      <c r="B231" s="93" t="s">
        <v>14197</v>
      </c>
      <c r="C231" s="97">
        <v>0.13233356481481481</v>
      </c>
      <c r="D231" s="54">
        <f t="shared" si="12"/>
        <v>0.42964352720450283</v>
      </c>
      <c r="E231" s="54">
        <f t="shared" si="13"/>
        <v>0.4726944873776403</v>
      </c>
      <c r="F231" s="4" t="str">
        <f t="shared" si="14"/>
        <v>Start group 3 for 50km</v>
      </c>
      <c r="G231" s="4" t="str">
        <f t="shared" si="15"/>
        <v>Start group 4 for 100km</v>
      </c>
    </row>
    <row r="232" spans="1:7">
      <c r="A232" s="133">
        <v>230</v>
      </c>
      <c r="B232" s="93" t="s">
        <v>14198</v>
      </c>
      <c r="C232" s="97">
        <v>0.13241296296296295</v>
      </c>
      <c r="D232" s="54">
        <f t="shared" si="12"/>
        <v>0.43151969981238275</v>
      </c>
      <c r="E232" s="54">
        <f t="shared" si="13"/>
        <v>0.47346728490468815</v>
      </c>
      <c r="F232" s="4" t="str">
        <f t="shared" si="14"/>
        <v>Start group 3 for 50km</v>
      </c>
      <c r="G232" s="4" t="str">
        <f t="shared" si="15"/>
        <v>Start group 4 for 100km</v>
      </c>
    </row>
    <row r="233" spans="1:7">
      <c r="A233" s="133">
        <v>231</v>
      </c>
      <c r="B233" s="93" t="s">
        <v>14199</v>
      </c>
      <c r="C233" s="97">
        <v>0.13244837962962963</v>
      </c>
      <c r="D233" s="54">
        <f t="shared" si="12"/>
        <v>0.43339587242026267</v>
      </c>
      <c r="E233" s="54">
        <f t="shared" si="13"/>
        <v>0.47398248325605341</v>
      </c>
      <c r="F233" s="4" t="str">
        <f t="shared" si="14"/>
        <v>Start group 3 for 50km</v>
      </c>
      <c r="G233" s="4" t="str">
        <f t="shared" si="15"/>
        <v>Start group 4 for 100km</v>
      </c>
    </row>
    <row r="234" spans="1:7">
      <c r="A234" s="133">
        <v>232</v>
      </c>
      <c r="B234" s="93" t="s">
        <v>14200</v>
      </c>
      <c r="C234" s="97">
        <v>0.13247453703703704</v>
      </c>
      <c r="D234" s="54">
        <f t="shared" si="12"/>
        <v>0.4352720450281426</v>
      </c>
      <c r="E234" s="54">
        <f t="shared" si="13"/>
        <v>0.47424008243173627</v>
      </c>
      <c r="F234" s="4" t="str">
        <f t="shared" si="14"/>
        <v>Start group 3 for 50km</v>
      </c>
      <c r="G234" s="4" t="str">
        <f t="shared" si="15"/>
        <v>Start group 4 for 100km</v>
      </c>
    </row>
    <row r="235" spans="1:7">
      <c r="A235" s="133">
        <v>233</v>
      </c>
      <c r="B235" s="93" t="s">
        <v>14201</v>
      </c>
      <c r="C235" s="97">
        <v>0.13262824074074073</v>
      </c>
      <c r="D235" s="54">
        <f t="shared" si="12"/>
        <v>0.43714821763602252</v>
      </c>
      <c r="E235" s="54">
        <f t="shared" si="13"/>
        <v>0.47591447707367318</v>
      </c>
      <c r="F235" s="4" t="str">
        <f t="shared" si="14"/>
        <v>Start group 3 for 50km</v>
      </c>
      <c r="G235" s="4" t="str">
        <f t="shared" si="15"/>
        <v>Start group 4 for 100km</v>
      </c>
    </row>
    <row r="236" spans="1:7">
      <c r="A236" s="133">
        <v>234</v>
      </c>
      <c r="B236" s="93" t="s">
        <v>14202</v>
      </c>
      <c r="C236" s="97">
        <v>0.13290405092592592</v>
      </c>
      <c r="D236" s="54">
        <f t="shared" si="12"/>
        <v>0.43902439024390244</v>
      </c>
      <c r="E236" s="54">
        <f t="shared" si="13"/>
        <v>0.47900566718186488</v>
      </c>
      <c r="F236" s="4" t="str">
        <f t="shared" si="14"/>
        <v>Start group 3 for 50km</v>
      </c>
      <c r="G236" s="4" t="str">
        <f t="shared" si="15"/>
        <v>Start group 4 for 100km</v>
      </c>
    </row>
    <row r="237" spans="1:7">
      <c r="A237" s="133">
        <v>235</v>
      </c>
      <c r="B237" s="93" t="s">
        <v>14203</v>
      </c>
      <c r="C237" s="97">
        <v>0.13295231481481481</v>
      </c>
      <c r="D237" s="54">
        <f t="shared" si="12"/>
        <v>0.44090056285178236</v>
      </c>
      <c r="E237" s="54">
        <f t="shared" si="13"/>
        <v>0.47952086553323015</v>
      </c>
      <c r="F237" s="4" t="str">
        <f t="shared" si="14"/>
        <v>Start group 3 for 50km</v>
      </c>
      <c r="G237" s="4" t="str">
        <f t="shared" si="15"/>
        <v>Start group 4 for 100km</v>
      </c>
    </row>
    <row r="238" spans="1:7">
      <c r="A238" s="133">
        <v>236</v>
      </c>
      <c r="B238" s="93" t="s">
        <v>14204</v>
      </c>
      <c r="C238" s="97">
        <v>0.1330537037037037</v>
      </c>
      <c r="D238" s="54">
        <f t="shared" si="12"/>
        <v>0.44277673545966229</v>
      </c>
      <c r="E238" s="54">
        <f t="shared" si="13"/>
        <v>0.48068006182380207</v>
      </c>
      <c r="F238" s="4" t="str">
        <f t="shared" si="14"/>
        <v>Start group 3 for 50km</v>
      </c>
      <c r="G238" s="4" t="str">
        <f t="shared" si="15"/>
        <v>Start group 4 for 100km</v>
      </c>
    </row>
    <row r="239" spans="1:7">
      <c r="A239" s="133">
        <v>237</v>
      </c>
      <c r="B239" s="93" t="s">
        <v>14205</v>
      </c>
      <c r="C239" s="97">
        <v>0.13314363425925926</v>
      </c>
      <c r="D239" s="54">
        <f t="shared" si="12"/>
        <v>0.44465290806754221</v>
      </c>
      <c r="E239" s="54">
        <f t="shared" si="13"/>
        <v>0.48171045852653255</v>
      </c>
      <c r="F239" s="4" t="str">
        <f t="shared" si="14"/>
        <v>Start group 3 for 50km</v>
      </c>
      <c r="G239" s="4" t="str">
        <f t="shared" si="15"/>
        <v>Start group 4 for 100km</v>
      </c>
    </row>
    <row r="240" spans="1:7">
      <c r="A240" s="133">
        <v>238</v>
      </c>
      <c r="B240" s="93" t="s">
        <v>14206</v>
      </c>
      <c r="C240" s="97">
        <v>0.13330972222222223</v>
      </c>
      <c r="D240" s="54">
        <f t="shared" si="12"/>
        <v>0.44652908067542213</v>
      </c>
      <c r="E240" s="54">
        <f t="shared" si="13"/>
        <v>0.48351365275631114</v>
      </c>
      <c r="F240" s="4" t="str">
        <f t="shared" si="14"/>
        <v>Start group 3 for 50km</v>
      </c>
      <c r="G240" s="4" t="str">
        <f t="shared" si="15"/>
        <v>Start group 4 for 100km</v>
      </c>
    </row>
    <row r="241" spans="1:7">
      <c r="A241" s="133">
        <v>239</v>
      </c>
      <c r="B241" s="93" t="s">
        <v>14207</v>
      </c>
      <c r="C241" s="97">
        <v>0.1333232638888889</v>
      </c>
      <c r="D241" s="54">
        <f t="shared" si="12"/>
        <v>0.44840525328330205</v>
      </c>
      <c r="E241" s="54">
        <f t="shared" si="13"/>
        <v>0.48364245234415232</v>
      </c>
      <c r="F241" s="4" t="str">
        <f t="shared" si="14"/>
        <v>Start group 3 for 50km</v>
      </c>
      <c r="G241" s="4" t="str">
        <f t="shared" si="15"/>
        <v>Start group 4 for 100km</v>
      </c>
    </row>
    <row r="242" spans="1:7">
      <c r="A242" s="133">
        <v>240</v>
      </c>
      <c r="B242" s="93" t="s">
        <v>14208</v>
      </c>
      <c r="C242" s="97">
        <v>0.133325</v>
      </c>
      <c r="D242" s="54">
        <f t="shared" si="12"/>
        <v>0.45028142589118197</v>
      </c>
      <c r="E242" s="54">
        <f t="shared" si="13"/>
        <v>0.48364245234415232</v>
      </c>
      <c r="F242" s="4" t="str">
        <f t="shared" si="14"/>
        <v>Start group 3 for 50km</v>
      </c>
      <c r="G242" s="4" t="str">
        <f t="shared" si="15"/>
        <v>Start group 4 for 100km</v>
      </c>
    </row>
    <row r="243" spans="1:7">
      <c r="A243" s="133">
        <v>241</v>
      </c>
      <c r="B243" s="93" t="s">
        <v>14209</v>
      </c>
      <c r="C243" s="97">
        <v>0.13336087962962964</v>
      </c>
      <c r="D243" s="54">
        <f t="shared" si="12"/>
        <v>0.4521575984990619</v>
      </c>
      <c r="E243" s="54">
        <f t="shared" si="13"/>
        <v>0.48402885110767635</v>
      </c>
      <c r="F243" s="4" t="str">
        <f t="shared" si="14"/>
        <v>Start group 3 for 50km</v>
      </c>
      <c r="G243" s="4" t="str">
        <f t="shared" si="15"/>
        <v>Start group 4 for 100km</v>
      </c>
    </row>
    <row r="244" spans="1:7">
      <c r="A244" s="133">
        <v>242</v>
      </c>
      <c r="B244" s="93" t="s">
        <v>14210</v>
      </c>
      <c r="C244" s="97">
        <v>0.13337395833333335</v>
      </c>
      <c r="D244" s="54">
        <f t="shared" si="12"/>
        <v>0.45403377110694182</v>
      </c>
      <c r="E244" s="54">
        <f t="shared" si="13"/>
        <v>0.48428645028335898</v>
      </c>
      <c r="F244" s="4" t="str">
        <f t="shared" si="14"/>
        <v>Start group 3 for 50km</v>
      </c>
      <c r="G244" s="4" t="str">
        <f t="shared" si="15"/>
        <v>Start group 4 for 100km</v>
      </c>
    </row>
    <row r="245" spans="1:7">
      <c r="A245" s="133">
        <v>243</v>
      </c>
      <c r="B245" s="93" t="s">
        <v>14211</v>
      </c>
      <c r="C245" s="97">
        <v>0.13350671296296296</v>
      </c>
      <c r="D245" s="54">
        <f t="shared" si="12"/>
        <v>0.45590994371482174</v>
      </c>
      <c r="E245" s="54">
        <f t="shared" si="13"/>
        <v>0.48570324574961354</v>
      </c>
      <c r="F245" s="4" t="str">
        <f t="shared" si="14"/>
        <v>Start group 3 for 50km</v>
      </c>
      <c r="G245" s="4" t="str">
        <f t="shared" si="15"/>
        <v>Start group 4 for 100km</v>
      </c>
    </row>
    <row r="246" spans="1:7">
      <c r="A246" s="133">
        <v>244</v>
      </c>
      <c r="B246" s="93" t="s">
        <v>14212</v>
      </c>
      <c r="C246" s="97">
        <v>0.13366539351851853</v>
      </c>
      <c r="D246" s="54">
        <f t="shared" si="12"/>
        <v>0.45778611632270166</v>
      </c>
      <c r="E246" s="54">
        <f t="shared" si="13"/>
        <v>0.48750643997939191</v>
      </c>
      <c r="F246" s="4" t="str">
        <f t="shared" si="14"/>
        <v>Start group 3 for 50km</v>
      </c>
      <c r="G246" s="4" t="str">
        <f t="shared" si="15"/>
        <v>Start group 4 for 100km</v>
      </c>
    </row>
    <row r="247" spans="1:7">
      <c r="A247" s="133">
        <v>245</v>
      </c>
      <c r="B247" s="93" t="s">
        <v>14213</v>
      </c>
      <c r="C247" s="97">
        <v>0.13367500000000002</v>
      </c>
      <c r="D247" s="54">
        <f t="shared" si="12"/>
        <v>0.45966228893058159</v>
      </c>
      <c r="E247" s="54">
        <f t="shared" si="13"/>
        <v>0.48763523956723331</v>
      </c>
      <c r="F247" s="4" t="str">
        <f t="shared" si="14"/>
        <v>Start group 3 for 50km</v>
      </c>
      <c r="G247" s="4" t="str">
        <f t="shared" si="15"/>
        <v>Start group 4 for 100km</v>
      </c>
    </row>
    <row r="248" spans="1:7">
      <c r="A248" s="133">
        <v>246</v>
      </c>
      <c r="B248" s="93" t="s">
        <v>14214</v>
      </c>
      <c r="C248" s="97">
        <v>0.13385023148148148</v>
      </c>
      <c r="D248" s="54">
        <f t="shared" si="12"/>
        <v>0.46153846153846156</v>
      </c>
      <c r="E248" s="54">
        <f t="shared" si="13"/>
        <v>0.48956723338485308</v>
      </c>
      <c r="F248" s="4" t="str">
        <f t="shared" si="14"/>
        <v>Start group 3 for 50km</v>
      </c>
      <c r="G248" s="4" t="str">
        <f t="shared" si="15"/>
        <v>Start group 4 for 100km</v>
      </c>
    </row>
    <row r="249" spans="1:7">
      <c r="A249" s="133">
        <v>247</v>
      </c>
      <c r="B249" s="93" t="s">
        <v>14215</v>
      </c>
      <c r="C249" s="97">
        <v>0.13388460648148148</v>
      </c>
      <c r="D249" s="54">
        <f t="shared" si="12"/>
        <v>0.46341463414634149</v>
      </c>
      <c r="E249" s="54">
        <f t="shared" si="13"/>
        <v>0.48995363214837717</v>
      </c>
      <c r="F249" s="4" t="str">
        <f t="shared" si="14"/>
        <v>Start group 3 for 50km</v>
      </c>
      <c r="G249" s="4" t="str">
        <f t="shared" si="15"/>
        <v>Start group 4 for 100km</v>
      </c>
    </row>
    <row r="250" spans="1:7">
      <c r="A250" s="133">
        <v>248</v>
      </c>
      <c r="B250" s="93" t="s">
        <v>14216</v>
      </c>
      <c r="C250" s="97">
        <v>0.13393020833333333</v>
      </c>
      <c r="D250" s="54">
        <f t="shared" si="12"/>
        <v>0.46529080675422141</v>
      </c>
      <c r="E250" s="54">
        <f t="shared" si="13"/>
        <v>0.49046883049974238</v>
      </c>
      <c r="F250" s="4" t="str">
        <f t="shared" si="14"/>
        <v>Start group 3 for 50km</v>
      </c>
      <c r="G250" s="4" t="str">
        <f t="shared" si="15"/>
        <v>Start group 4 for 100km</v>
      </c>
    </row>
    <row r="251" spans="1:7">
      <c r="A251" s="133">
        <v>249</v>
      </c>
      <c r="B251" s="93" t="s">
        <v>14217</v>
      </c>
      <c r="C251" s="97">
        <v>0.13400995370370369</v>
      </c>
      <c r="D251" s="54">
        <f t="shared" si="12"/>
        <v>0.46716697936210133</v>
      </c>
      <c r="E251" s="54">
        <f t="shared" si="13"/>
        <v>0.49124162802679028</v>
      </c>
      <c r="F251" s="4" t="str">
        <f t="shared" si="14"/>
        <v>Start group 3 for 50km</v>
      </c>
      <c r="G251" s="4" t="str">
        <f t="shared" si="15"/>
        <v>Start group 4 for 100km</v>
      </c>
    </row>
    <row r="252" spans="1:7">
      <c r="A252" s="133">
        <v>250</v>
      </c>
      <c r="B252" s="93" t="s">
        <v>14218</v>
      </c>
      <c r="C252" s="97">
        <v>0.13446944444444445</v>
      </c>
      <c r="D252" s="54">
        <f t="shared" si="12"/>
        <v>0.46904315196998125</v>
      </c>
      <c r="E252" s="54">
        <f t="shared" si="13"/>
        <v>0.49639361154044293</v>
      </c>
      <c r="F252" s="4" t="str">
        <f t="shared" si="14"/>
        <v>Start group 3 for 50km</v>
      </c>
      <c r="G252" s="4" t="str">
        <f t="shared" si="15"/>
        <v>Start group 4 for 100km</v>
      </c>
    </row>
    <row r="253" spans="1:7">
      <c r="A253" s="133">
        <v>251</v>
      </c>
      <c r="B253" s="93" t="s">
        <v>14219</v>
      </c>
      <c r="C253" s="97">
        <v>0.13450428240740742</v>
      </c>
      <c r="D253" s="54">
        <f t="shared" si="12"/>
        <v>0.47091932457786118</v>
      </c>
      <c r="E253" s="54">
        <f t="shared" si="13"/>
        <v>0.49678001030396701</v>
      </c>
      <c r="F253" s="4" t="str">
        <f t="shared" si="14"/>
        <v>Start group 3 for 50km</v>
      </c>
      <c r="G253" s="4" t="str">
        <f t="shared" si="15"/>
        <v>Start group 4 for 100km</v>
      </c>
    </row>
    <row r="254" spans="1:7">
      <c r="A254" s="133">
        <v>252</v>
      </c>
      <c r="B254" s="93" t="s">
        <v>14220</v>
      </c>
      <c r="C254" s="97">
        <v>0.13454918981481481</v>
      </c>
      <c r="D254" s="54">
        <f t="shared" si="12"/>
        <v>0.4727954971857411</v>
      </c>
      <c r="E254" s="54">
        <f t="shared" si="13"/>
        <v>0.49729520865533222</v>
      </c>
      <c r="F254" s="4" t="str">
        <f t="shared" si="14"/>
        <v>Start group 3 for 50km</v>
      </c>
      <c r="G254" s="4" t="str">
        <f t="shared" si="15"/>
        <v>Start group 4 for 100km</v>
      </c>
    </row>
    <row r="255" spans="1:7">
      <c r="A255" s="133">
        <v>253</v>
      </c>
      <c r="B255" s="93" t="s">
        <v>14221</v>
      </c>
      <c r="C255" s="97">
        <v>0.13464293981481482</v>
      </c>
      <c r="D255" s="54">
        <f t="shared" si="12"/>
        <v>0.47467166979362102</v>
      </c>
      <c r="E255" s="54">
        <f t="shared" si="13"/>
        <v>0.49832560535806275</v>
      </c>
      <c r="F255" s="4" t="str">
        <f t="shared" si="14"/>
        <v>Start group 3 for 50km</v>
      </c>
      <c r="G255" s="4" t="str">
        <f t="shared" si="15"/>
        <v>Start group 4 for 100km</v>
      </c>
    </row>
    <row r="256" spans="1:7">
      <c r="A256" s="133">
        <v>254</v>
      </c>
      <c r="B256" s="93" t="s">
        <v>14222</v>
      </c>
      <c r="C256" s="97">
        <v>0.13465231481481482</v>
      </c>
      <c r="D256" s="54">
        <f t="shared" si="12"/>
        <v>0.47654784240150094</v>
      </c>
      <c r="E256" s="54">
        <f t="shared" si="13"/>
        <v>0.49845440494590415</v>
      </c>
      <c r="F256" s="4" t="str">
        <f t="shared" si="14"/>
        <v>Start group 3 for 50km</v>
      </c>
      <c r="G256" s="4" t="str">
        <f t="shared" si="15"/>
        <v>Start group 4 for 100km</v>
      </c>
    </row>
    <row r="257" spans="1:7">
      <c r="A257" s="133">
        <v>255</v>
      </c>
      <c r="B257" s="93" t="s">
        <v>14223</v>
      </c>
      <c r="C257" s="97">
        <v>0.13476180555555556</v>
      </c>
      <c r="D257" s="54">
        <f t="shared" si="12"/>
        <v>0.47842401500938087</v>
      </c>
      <c r="E257" s="54">
        <f t="shared" si="13"/>
        <v>0.49961360123647608</v>
      </c>
      <c r="F257" s="4" t="str">
        <f t="shared" si="14"/>
        <v>Start group 3 for 50km</v>
      </c>
      <c r="G257" s="4" t="str">
        <f t="shared" si="15"/>
        <v>Start group 4 for 100km</v>
      </c>
    </row>
    <row r="258" spans="1:7">
      <c r="A258" s="133">
        <v>256</v>
      </c>
      <c r="B258" s="93" t="s">
        <v>14224</v>
      </c>
      <c r="C258" s="97">
        <v>0.13476817129629629</v>
      </c>
      <c r="D258" s="54">
        <f t="shared" si="12"/>
        <v>0.48030018761726079</v>
      </c>
      <c r="E258" s="54">
        <f t="shared" si="13"/>
        <v>0.49974240082431726</v>
      </c>
      <c r="F258" s="4" t="str">
        <f t="shared" si="14"/>
        <v>Start group 3 for 50km</v>
      </c>
      <c r="G258" s="4" t="str">
        <f t="shared" si="15"/>
        <v>Start group 4 for 100km</v>
      </c>
    </row>
    <row r="259" spans="1:7">
      <c r="A259" s="133">
        <v>257</v>
      </c>
      <c r="B259" s="93" t="s">
        <v>14225</v>
      </c>
      <c r="C259" s="97">
        <v>0.13482534722222222</v>
      </c>
      <c r="D259" s="54">
        <f t="shared" si="12"/>
        <v>0.48217636022514071</v>
      </c>
      <c r="E259" s="54">
        <f t="shared" si="13"/>
        <v>0.50038639876352398</v>
      </c>
      <c r="F259" s="4" t="str">
        <f t="shared" si="14"/>
        <v>Start group 4 for 50km</v>
      </c>
      <c r="G259" s="4" t="str">
        <f t="shared" si="15"/>
        <v>Start group 4 for 100km</v>
      </c>
    </row>
    <row r="260" spans="1:7">
      <c r="A260" s="133">
        <v>258</v>
      </c>
      <c r="B260" s="93" t="s">
        <v>14226</v>
      </c>
      <c r="C260" s="97">
        <v>0.13491493055555556</v>
      </c>
      <c r="D260" s="54">
        <f t="shared" ref="D260:D323" si="16">A260/533</f>
        <v>0.48405253283302063</v>
      </c>
      <c r="E260" s="54">
        <f t="shared" ref="E260:E323" si="17">((HOUR(C260)*60+MINUTE(C260)+SECOND(C260)/60)-(HOUR($C$3)*60+MINUTE($C$3)+SECOND($C$3)/60))/(HOUR($C$3)*60+MINUTE($C$3)+SECOND($C$3)/60)</f>
        <v>0.50141679546625439</v>
      </c>
      <c r="F260" s="4" t="str">
        <f t="shared" ref="F260:F323" si="18">"Start group "&amp;IF(E260&lt;=29%,1,IF(E260&lt;=39%,2,IF(E260&lt;=50%,3,IF(E260&lt;=62%,4,IF(E260&lt;=84%,5,6)))))&amp;" for 50km"</f>
        <v>Start group 4 for 50km</v>
      </c>
      <c r="G260" s="4" t="str">
        <f t="shared" ref="G260:G323" si="19">"Start group "&amp;IF(E260&lt;=20%,1,IF(E260&lt;=33%,2,IF(E260&lt;=43%,3,IF(E260&lt;=52%,4,IF(E260&lt;=69%,5,6)))))&amp;" for 100km"</f>
        <v>Start group 4 for 100km</v>
      </c>
    </row>
    <row r="261" spans="1:7">
      <c r="A261" s="133">
        <v>259</v>
      </c>
      <c r="B261" s="93" t="s">
        <v>14227</v>
      </c>
      <c r="C261" s="97">
        <v>0.13512511574074074</v>
      </c>
      <c r="D261" s="54">
        <f t="shared" si="16"/>
        <v>0.48592870544090055</v>
      </c>
      <c r="E261" s="54">
        <f t="shared" si="17"/>
        <v>0.50373518804739825</v>
      </c>
      <c r="F261" s="4" t="str">
        <f t="shared" si="18"/>
        <v>Start group 4 for 50km</v>
      </c>
      <c r="G261" s="4" t="str">
        <f t="shared" si="19"/>
        <v>Start group 4 for 100km</v>
      </c>
    </row>
    <row r="262" spans="1:7">
      <c r="A262" s="133">
        <v>260</v>
      </c>
      <c r="B262" s="93" t="s">
        <v>14228</v>
      </c>
      <c r="C262" s="97">
        <v>0.13532291666666665</v>
      </c>
      <c r="D262" s="54">
        <f t="shared" si="16"/>
        <v>0.48780487804878048</v>
      </c>
      <c r="E262" s="54">
        <f t="shared" si="17"/>
        <v>0.50592478104070071</v>
      </c>
      <c r="F262" s="4" t="str">
        <f t="shared" si="18"/>
        <v>Start group 4 for 50km</v>
      </c>
      <c r="G262" s="4" t="str">
        <f t="shared" si="19"/>
        <v>Start group 4 for 100km</v>
      </c>
    </row>
    <row r="263" spans="1:7">
      <c r="A263" s="133">
        <v>261</v>
      </c>
      <c r="B263" s="93" t="s">
        <v>14229</v>
      </c>
      <c r="C263" s="97">
        <v>0.13539525462962962</v>
      </c>
      <c r="D263" s="54">
        <f t="shared" si="16"/>
        <v>0.4896810506566604</v>
      </c>
      <c r="E263" s="54">
        <f t="shared" si="17"/>
        <v>0.50669757856774855</v>
      </c>
      <c r="F263" s="4" t="str">
        <f t="shared" si="18"/>
        <v>Start group 4 for 50km</v>
      </c>
      <c r="G263" s="4" t="str">
        <f t="shared" si="19"/>
        <v>Start group 4 for 100km</v>
      </c>
    </row>
    <row r="264" spans="1:7">
      <c r="A264" s="133">
        <v>262</v>
      </c>
      <c r="B264" s="93" t="s">
        <v>14230</v>
      </c>
      <c r="C264" s="97">
        <v>0.13540486111111111</v>
      </c>
      <c r="D264" s="54">
        <f t="shared" si="16"/>
        <v>0.49155722326454032</v>
      </c>
      <c r="E264" s="54">
        <f t="shared" si="17"/>
        <v>0.50682637815558973</v>
      </c>
      <c r="F264" s="4" t="str">
        <f t="shared" si="18"/>
        <v>Start group 4 for 50km</v>
      </c>
      <c r="G264" s="4" t="str">
        <f t="shared" si="19"/>
        <v>Start group 4 for 100km</v>
      </c>
    </row>
    <row r="265" spans="1:7">
      <c r="A265" s="133">
        <v>263</v>
      </c>
      <c r="B265" s="93" t="s">
        <v>14231</v>
      </c>
      <c r="C265" s="97">
        <v>0.13568773148148147</v>
      </c>
      <c r="D265" s="54">
        <f t="shared" si="16"/>
        <v>0.49343339587242024</v>
      </c>
      <c r="E265" s="54">
        <f t="shared" si="17"/>
        <v>0.50991756826378143</v>
      </c>
      <c r="F265" s="4" t="str">
        <f t="shared" si="18"/>
        <v>Start group 4 for 50km</v>
      </c>
      <c r="G265" s="4" t="str">
        <f t="shared" si="19"/>
        <v>Start group 4 for 100km</v>
      </c>
    </row>
    <row r="266" spans="1:7">
      <c r="A266" s="133">
        <v>264</v>
      </c>
      <c r="B266" s="93" t="s">
        <v>14232</v>
      </c>
      <c r="C266" s="97">
        <v>0.13583680555555555</v>
      </c>
      <c r="D266" s="54">
        <f t="shared" si="16"/>
        <v>0.49530956848030017</v>
      </c>
      <c r="E266" s="54">
        <f t="shared" si="17"/>
        <v>0.51159196290571862</v>
      </c>
      <c r="F266" s="4" t="str">
        <f t="shared" si="18"/>
        <v>Start group 4 for 50km</v>
      </c>
      <c r="G266" s="4" t="str">
        <f t="shared" si="19"/>
        <v>Start group 4 for 100km</v>
      </c>
    </row>
    <row r="267" spans="1:7">
      <c r="A267" s="133">
        <v>265</v>
      </c>
      <c r="B267" s="93" t="s">
        <v>14233</v>
      </c>
      <c r="C267" s="97">
        <v>0.1359130787037037</v>
      </c>
      <c r="D267" s="54">
        <f t="shared" si="16"/>
        <v>0.49718574108818009</v>
      </c>
      <c r="E267" s="54">
        <f t="shared" si="17"/>
        <v>0.51249356002060786</v>
      </c>
      <c r="F267" s="4" t="str">
        <f t="shared" si="18"/>
        <v>Start group 4 for 50km</v>
      </c>
      <c r="G267" s="4" t="str">
        <f t="shared" si="19"/>
        <v>Start group 4 for 100km</v>
      </c>
    </row>
    <row r="268" spans="1:7">
      <c r="A268" s="133">
        <v>266</v>
      </c>
      <c r="B268" s="93" t="s">
        <v>14234</v>
      </c>
      <c r="C268" s="97">
        <v>0.13592951388888888</v>
      </c>
      <c r="D268" s="54">
        <f t="shared" si="16"/>
        <v>0.49906191369606001</v>
      </c>
      <c r="E268" s="54">
        <f t="shared" si="17"/>
        <v>0.51262235960844904</v>
      </c>
      <c r="F268" s="4" t="str">
        <f t="shared" si="18"/>
        <v>Start group 4 for 50km</v>
      </c>
      <c r="G268" s="4" t="str">
        <f t="shared" si="19"/>
        <v>Start group 4 for 100km</v>
      </c>
    </row>
    <row r="269" spans="1:7">
      <c r="A269" s="133">
        <v>267</v>
      </c>
      <c r="B269" s="93" t="s">
        <v>14235</v>
      </c>
      <c r="C269" s="97">
        <v>0.13624398148148148</v>
      </c>
      <c r="D269" s="54">
        <f t="shared" si="16"/>
        <v>0.50093808630393999</v>
      </c>
      <c r="E269" s="54">
        <f t="shared" si="17"/>
        <v>0.51609994848016483</v>
      </c>
      <c r="F269" s="4" t="str">
        <f t="shared" si="18"/>
        <v>Start group 4 for 50km</v>
      </c>
      <c r="G269" s="4" t="str">
        <f t="shared" si="19"/>
        <v>Start group 4 for 100km</v>
      </c>
    </row>
    <row r="270" spans="1:7">
      <c r="A270" s="133">
        <v>268</v>
      </c>
      <c r="B270" s="93" t="s">
        <v>14236</v>
      </c>
      <c r="C270" s="97">
        <v>0.13629629629629628</v>
      </c>
      <c r="D270" s="54">
        <f t="shared" si="16"/>
        <v>0.50281425891181986</v>
      </c>
      <c r="E270" s="54">
        <f t="shared" si="17"/>
        <v>0.51674394641937149</v>
      </c>
      <c r="F270" s="4" t="str">
        <f t="shared" si="18"/>
        <v>Start group 4 for 50km</v>
      </c>
      <c r="G270" s="4" t="str">
        <f t="shared" si="19"/>
        <v>Start group 4 for 100km</v>
      </c>
    </row>
    <row r="271" spans="1:7">
      <c r="A271" s="133">
        <v>269</v>
      </c>
      <c r="B271" s="93" t="s">
        <v>14237</v>
      </c>
      <c r="C271" s="97">
        <v>0.13651215277777778</v>
      </c>
      <c r="D271" s="54">
        <f t="shared" si="16"/>
        <v>0.50469043151969983</v>
      </c>
      <c r="E271" s="54">
        <f t="shared" si="17"/>
        <v>0.51919113858835653</v>
      </c>
      <c r="F271" s="4" t="str">
        <f t="shared" si="18"/>
        <v>Start group 4 for 50km</v>
      </c>
      <c r="G271" s="4" t="str">
        <f t="shared" si="19"/>
        <v>Start group 4 for 100km</v>
      </c>
    </row>
    <row r="272" spans="1:7">
      <c r="A272" s="133">
        <v>270</v>
      </c>
      <c r="B272" s="93" t="s">
        <v>14238</v>
      </c>
      <c r="C272" s="97">
        <v>0.13658657407407407</v>
      </c>
      <c r="D272" s="54">
        <f t="shared" si="16"/>
        <v>0.5065666041275797</v>
      </c>
      <c r="E272" s="54">
        <f t="shared" si="17"/>
        <v>0.51996393611540437</v>
      </c>
      <c r="F272" s="4" t="str">
        <f t="shared" si="18"/>
        <v>Start group 4 for 50km</v>
      </c>
      <c r="G272" s="4" t="str">
        <f t="shared" si="19"/>
        <v>Start group 4 for 100km</v>
      </c>
    </row>
    <row r="273" spans="1:7">
      <c r="A273" s="133">
        <v>271</v>
      </c>
      <c r="B273" s="93" t="s">
        <v>14239</v>
      </c>
      <c r="C273" s="97">
        <v>0.13659479166666666</v>
      </c>
      <c r="D273" s="54">
        <f t="shared" si="16"/>
        <v>0.50844277673545968</v>
      </c>
      <c r="E273" s="54">
        <f t="shared" si="17"/>
        <v>0.52009273570324555</v>
      </c>
      <c r="F273" s="4" t="str">
        <f t="shared" si="18"/>
        <v>Start group 4 for 50km</v>
      </c>
      <c r="G273" s="4" t="str">
        <f t="shared" si="19"/>
        <v>Start group 5 for 100km</v>
      </c>
    </row>
    <row r="274" spans="1:7">
      <c r="A274" s="133">
        <v>272</v>
      </c>
      <c r="B274" s="93" t="s">
        <v>14240</v>
      </c>
      <c r="C274" s="97">
        <v>0.13661365740740741</v>
      </c>
      <c r="D274" s="54">
        <f t="shared" si="16"/>
        <v>0.51031894934333955</v>
      </c>
      <c r="E274" s="54">
        <f t="shared" si="17"/>
        <v>0.52022153529108706</v>
      </c>
      <c r="F274" s="4" t="str">
        <f t="shared" si="18"/>
        <v>Start group 4 for 50km</v>
      </c>
      <c r="G274" s="4" t="str">
        <f t="shared" si="19"/>
        <v>Start group 5 for 100km</v>
      </c>
    </row>
    <row r="275" spans="1:7">
      <c r="A275" s="133">
        <v>273</v>
      </c>
      <c r="B275" s="93" t="s">
        <v>14241</v>
      </c>
      <c r="C275" s="97">
        <v>0.13679363425925925</v>
      </c>
      <c r="D275" s="54">
        <f t="shared" si="16"/>
        <v>0.51219512195121952</v>
      </c>
      <c r="E275" s="54">
        <f t="shared" si="17"/>
        <v>0.522282328696548</v>
      </c>
      <c r="F275" s="4" t="str">
        <f t="shared" si="18"/>
        <v>Start group 4 for 50km</v>
      </c>
      <c r="G275" s="4" t="str">
        <f t="shared" si="19"/>
        <v>Start group 5 for 100km</v>
      </c>
    </row>
    <row r="276" spans="1:7">
      <c r="A276" s="133">
        <v>274</v>
      </c>
      <c r="B276" s="93" t="s">
        <v>14242</v>
      </c>
      <c r="C276" s="97">
        <v>0.13696435185185185</v>
      </c>
      <c r="D276" s="54">
        <f t="shared" si="16"/>
        <v>0.51407129455909939</v>
      </c>
      <c r="E276" s="54">
        <f t="shared" si="17"/>
        <v>0.52421432251416777</v>
      </c>
      <c r="F276" s="4" t="str">
        <f t="shared" si="18"/>
        <v>Start group 4 for 50km</v>
      </c>
      <c r="G276" s="4" t="str">
        <f t="shared" si="19"/>
        <v>Start group 5 for 100km</v>
      </c>
    </row>
    <row r="277" spans="1:7">
      <c r="A277" s="133">
        <v>275</v>
      </c>
      <c r="B277" s="93" t="s">
        <v>14243</v>
      </c>
      <c r="C277" s="97">
        <v>0.13697187499999999</v>
      </c>
      <c r="D277" s="54">
        <f t="shared" si="16"/>
        <v>0.51594746716697937</v>
      </c>
      <c r="E277" s="54">
        <f t="shared" si="17"/>
        <v>0.52421432251416777</v>
      </c>
      <c r="F277" s="4" t="str">
        <f t="shared" si="18"/>
        <v>Start group 4 for 50km</v>
      </c>
      <c r="G277" s="4" t="str">
        <f t="shared" si="19"/>
        <v>Start group 5 for 100km</v>
      </c>
    </row>
    <row r="278" spans="1:7">
      <c r="A278" s="133">
        <v>276</v>
      </c>
      <c r="B278" s="93" t="s">
        <v>14244</v>
      </c>
      <c r="C278" s="97">
        <v>0.13740254629629631</v>
      </c>
      <c r="D278" s="54">
        <f t="shared" si="16"/>
        <v>0.51782363977485923</v>
      </c>
      <c r="E278" s="54">
        <f t="shared" si="17"/>
        <v>0.52910870685213807</v>
      </c>
      <c r="F278" s="4" t="str">
        <f t="shared" si="18"/>
        <v>Start group 4 for 50km</v>
      </c>
      <c r="G278" s="4" t="str">
        <f t="shared" si="19"/>
        <v>Start group 5 for 100km</v>
      </c>
    </row>
    <row r="279" spans="1:7">
      <c r="A279" s="133">
        <v>277</v>
      </c>
      <c r="B279" s="93" t="s">
        <v>14245</v>
      </c>
      <c r="C279" s="97">
        <v>0.13803449074074073</v>
      </c>
      <c r="D279" s="54">
        <f t="shared" si="16"/>
        <v>0.51969981238273921</v>
      </c>
      <c r="E279" s="54">
        <f t="shared" si="17"/>
        <v>0.53606388459556931</v>
      </c>
      <c r="F279" s="4" t="str">
        <f t="shared" si="18"/>
        <v>Start group 4 for 50km</v>
      </c>
      <c r="G279" s="4" t="str">
        <f t="shared" si="19"/>
        <v>Start group 5 for 100km</v>
      </c>
    </row>
    <row r="280" spans="1:7">
      <c r="A280" s="133">
        <v>278</v>
      </c>
      <c r="B280" s="93" t="s">
        <v>14246</v>
      </c>
      <c r="C280" s="97">
        <v>0.13820636574074074</v>
      </c>
      <c r="D280" s="54">
        <f t="shared" si="16"/>
        <v>0.52157598499061919</v>
      </c>
      <c r="E280" s="54">
        <f t="shared" si="17"/>
        <v>0.53799587841318908</v>
      </c>
      <c r="F280" s="4" t="str">
        <f t="shared" si="18"/>
        <v>Start group 4 for 50km</v>
      </c>
      <c r="G280" s="4" t="str">
        <f t="shared" si="19"/>
        <v>Start group 5 for 100km</v>
      </c>
    </row>
    <row r="281" spans="1:7">
      <c r="A281" s="133">
        <v>279</v>
      </c>
      <c r="B281" s="93" t="s">
        <v>14247</v>
      </c>
      <c r="C281" s="97">
        <v>0.13857141203703705</v>
      </c>
      <c r="D281" s="54">
        <f t="shared" si="16"/>
        <v>0.52345215759849906</v>
      </c>
      <c r="E281" s="54">
        <f t="shared" si="17"/>
        <v>0.54211746522411131</v>
      </c>
      <c r="F281" s="4" t="str">
        <f t="shared" si="18"/>
        <v>Start group 4 for 50km</v>
      </c>
      <c r="G281" s="4" t="str">
        <f t="shared" si="19"/>
        <v>Start group 5 for 100km</v>
      </c>
    </row>
    <row r="282" spans="1:7">
      <c r="A282" s="133">
        <v>280</v>
      </c>
      <c r="B282" s="93" t="s">
        <v>14248</v>
      </c>
      <c r="C282" s="97">
        <v>0.13880648148148148</v>
      </c>
      <c r="D282" s="54">
        <f t="shared" si="16"/>
        <v>0.52532833020637903</v>
      </c>
      <c r="E282" s="54">
        <f t="shared" si="17"/>
        <v>0.54469345698093752</v>
      </c>
      <c r="F282" s="4" t="str">
        <f t="shared" si="18"/>
        <v>Start group 4 for 50km</v>
      </c>
      <c r="G282" s="4" t="str">
        <f t="shared" si="19"/>
        <v>Start group 5 for 100km</v>
      </c>
    </row>
    <row r="283" spans="1:7">
      <c r="A283" s="133">
        <v>281</v>
      </c>
      <c r="B283" s="93" t="s">
        <v>14249</v>
      </c>
      <c r="C283" s="97">
        <v>0.1394363425925926</v>
      </c>
      <c r="D283" s="54">
        <f t="shared" si="16"/>
        <v>0.5272045028142589</v>
      </c>
      <c r="E283" s="54">
        <f t="shared" si="17"/>
        <v>0.55164863472436876</v>
      </c>
      <c r="F283" s="4" t="str">
        <f t="shared" si="18"/>
        <v>Start group 4 for 50km</v>
      </c>
      <c r="G283" s="4" t="str">
        <f t="shared" si="19"/>
        <v>Start group 5 for 100km</v>
      </c>
    </row>
    <row r="284" spans="1:7">
      <c r="A284" s="133">
        <v>282</v>
      </c>
      <c r="B284" s="93" t="s">
        <v>14250</v>
      </c>
      <c r="C284" s="97">
        <v>0.13988831018518519</v>
      </c>
      <c r="D284" s="54">
        <f t="shared" si="16"/>
        <v>0.52908067542213888</v>
      </c>
      <c r="E284" s="54">
        <f t="shared" si="17"/>
        <v>0.55667181865018023</v>
      </c>
      <c r="F284" s="4" t="str">
        <f t="shared" si="18"/>
        <v>Start group 4 for 50km</v>
      </c>
      <c r="G284" s="4" t="str">
        <f t="shared" si="19"/>
        <v>Start group 5 for 100km</v>
      </c>
    </row>
    <row r="285" spans="1:7">
      <c r="A285" s="133">
        <v>283</v>
      </c>
      <c r="B285" s="93" t="s">
        <v>14251</v>
      </c>
      <c r="C285" s="97">
        <v>0.13998715277777776</v>
      </c>
      <c r="D285" s="54">
        <f t="shared" si="16"/>
        <v>0.53095684803001875</v>
      </c>
      <c r="E285" s="54">
        <f t="shared" si="17"/>
        <v>0.55783101494075216</v>
      </c>
      <c r="F285" s="4" t="str">
        <f t="shared" si="18"/>
        <v>Start group 4 for 50km</v>
      </c>
      <c r="G285" s="4" t="str">
        <f t="shared" si="19"/>
        <v>Start group 5 for 100km</v>
      </c>
    </row>
    <row r="286" spans="1:7">
      <c r="A286" s="133">
        <v>284</v>
      </c>
      <c r="B286" s="93" t="s">
        <v>14252</v>
      </c>
      <c r="C286" s="97">
        <v>0.13999340277777778</v>
      </c>
      <c r="D286" s="54">
        <f t="shared" si="16"/>
        <v>0.53283302063789872</v>
      </c>
      <c r="E286" s="54">
        <f t="shared" si="17"/>
        <v>0.55783101494075216</v>
      </c>
      <c r="F286" s="4" t="str">
        <f t="shared" si="18"/>
        <v>Start group 4 for 50km</v>
      </c>
      <c r="G286" s="4" t="str">
        <f t="shared" si="19"/>
        <v>Start group 5 for 100km</v>
      </c>
    </row>
    <row r="287" spans="1:7">
      <c r="A287" s="133">
        <v>285</v>
      </c>
      <c r="B287" s="93" t="s">
        <v>14253</v>
      </c>
      <c r="C287" s="97">
        <v>0.14014641203703704</v>
      </c>
      <c r="D287" s="54">
        <f t="shared" si="16"/>
        <v>0.53470919324577859</v>
      </c>
      <c r="E287" s="54">
        <f t="shared" si="17"/>
        <v>0.55963420917053053</v>
      </c>
      <c r="F287" s="4" t="str">
        <f t="shared" si="18"/>
        <v>Start group 4 for 50km</v>
      </c>
      <c r="G287" s="4" t="str">
        <f t="shared" si="19"/>
        <v>Start group 5 for 100km</v>
      </c>
    </row>
    <row r="288" spans="1:7">
      <c r="A288" s="133">
        <v>286</v>
      </c>
      <c r="B288" s="93" t="s">
        <v>14254</v>
      </c>
      <c r="C288" s="97">
        <v>0.14041782407407408</v>
      </c>
      <c r="D288" s="54">
        <f t="shared" si="16"/>
        <v>0.53658536585365857</v>
      </c>
      <c r="E288" s="54">
        <f t="shared" si="17"/>
        <v>0.56259659969088083</v>
      </c>
      <c r="F288" s="4" t="str">
        <f t="shared" si="18"/>
        <v>Start group 4 for 50km</v>
      </c>
      <c r="G288" s="4" t="str">
        <f t="shared" si="19"/>
        <v>Start group 5 for 100km</v>
      </c>
    </row>
    <row r="289" spans="1:7">
      <c r="A289" s="133">
        <v>287</v>
      </c>
      <c r="B289" s="93" t="s">
        <v>14255</v>
      </c>
      <c r="C289" s="97">
        <v>0.14060011574074074</v>
      </c>
      <c r="D289" s="54">
        <f t="shared" si="16"/>
        <v>0.53846153846153844</v>
      </c>
      <c r="E289" s="54">
        <f t="shared" si="17"/>
        <v>0.564657393096342</v>
      </c>
      <c r="F289" s="4" t="str">
        <f t="shared" si="18"/>
        <v>Start group 4 for 50km</v>
      </c>
      <c r="G289" s="4" t="str">
        <f t="shared" si="19"/>
        <v>Start group 5 for 100km</v>
      </c>
    </row>
    <row r="290" spans="1:7">
      <c r="A290" s="133">
        <v>288</v>
      </c>
      <c r="B290" s="93" t="s">
        <v>14256</v>
      </c>
      <c r="C290" s="97">
        <v>0.14064166666666666</v>
      </c>
      <c r="D290" s="54">
        <f t="shared" si="16"/>
        <v>0.54033771106941841</v>
      </c>
      <c r="E290" s="54">
        <f t="shared" si="17"/>
        <v>0.56504379185986608</v>
      </c>
      <c r="F290" s="4" t="str">
        <f t="shared" si="18"/>
        <v>Start group 4 for 50km</v>
      </c>
      <c r="G290" s="4" t="str">
        <f t="shared" si="19"/>
        <v>Start group 5 for 100km</v>
      </c>
    </row>
    <row r="291" spans="1:7">
      <c r="A291" s="133">
        <v>289</v>
      </c>
      <c r="B291" s="93" t="s">
        <v>14257</v>
      </c>
      <c r="C291" s="97">
        <v>0.14065578703703704</v>
      </c>
      <c r="D291" s="54">
        <f t="shared" si="16"/>
        <v>0.54221388367729828</v>
      </c>
      <c r="E291" s="54">
        <f t="shared" si="17"/>
        <v>0.56530139103554866</v>
      </c>
      <c r="F291" s="4" t="str">
        <f t="shared" si="18"/>
        <v>Start group 4 for 50km</v>
      </c>
      <c r="G291" s="4" t="str">
        <f t="shared" si="19"/>
        <v>Start group 5 for 100km</v>
      </c>
    </row>
    <row r="292" spans="1:7">
      <c r="A292" s="133">
        <v>290</v>
      </c>
      <c r="B292" s="93" t="s">
        <v>14258</v>
      </c>
      <c r="C292" s="97">
        <v>0.14068506944444445</v>
      </c>
      <c r="D292" s="54">
        <f t="shared" si="16"/>
        <v>0.54409005628517826</v>
      </c>
      <c r="E292" s="54">
        <f t="shared" si="17"/>
        <v>0.56555899021123135</v>
      </c>
      <c r="F292" s="4" t="str">
        <f t="shared" si="18"/>
        <v>Start group 4 for 50km</v>
      </c>
      <c r="G292" s="4" t="str">
        <f t="shared" si="19"/>
        <v>Start group 5 for 100km</v>
      </c>
    </row>
    <row r="293" spans="1:7">
      <c r="A293" s="133">
        <v>291</v>
      </c>
      <c r="B293" s="93" t="s">
        <v>14259</v>
      </c>
      <c r="C293" s="97">
        <v>0.14077569444444446</v>
      </c>
      <c r="D293" s="54">
        <f t="shared" si="16"/>
        <v>0.54596622889305813</v>
      </c>
      <c r="E293" s="54">
        <f t="shared" si="17"/>
        <v>0.56658938691396177</v>
      </c>
      <c r="F293" s="4" t="str">
        <f t="shared" si="18"/>
        <v>Start group 4 for 50km</v>
      </c>
      <c r="G293" s="4" t="str">
        <f t="shared" si="19"/>
        <v>Start group 5 for 100km</v>
      </c>
    </row>
    <row r="294" spans="1:7">
      <c r="A294" s="133">
        <v>292</v>
      </c>
      <c r="B294" s="93" t="s">
        <v>14260</v>
      </c>
      <c r="C294" s="97">
        <v>0.14083761574074075</v>
      </c>
      <c r="D294" s="54">
        <f t="shared" si="16"/>
        <v>0.5478424015009381</v>
      </c>
      <c r="E294" s="54">
        <f t="shared" si="17"/>
        <v>0.56723338485316854</v>
      </c>
      <c r="F294" s="4" t="str">
        <f t="shared" si="18"/>
        <v>Start group 4 for 50km</v>
      </c>
      <c r="G294" s="4" t="str">
        <f t="shared" si="19"/>
        <v>Start group 5 for 100km</v>
      </c>
    </row>
    <row r="295" spans="1:7">
      <c r="A295" s="133">
        <v>293</v>
      </c>
      <c r="B295" s="93" t="s">
        <v>14261</v>
      </c>
      <c r="C295" s="97">
        <v>0.14087060185185185</v>
      </c>
      <c r="D295" s="54">
        <f t="shared" si="16"/>
        <v>0.54971857410881797</v>
      </c>
      <c r="E295" s="54">
        <f t="shared" si="17"/>
        <v>0.5676197836166923</v>
      </c>
      <c r="F295" s="4" t="str">
        <f t="shared" si="18"/>
        <v>Start group 4 for 50km</v>
      </c>
      <c r="G295" s="4" t="str">
        <f t="shared" si="19"/>
        <v>Start group 5 for 100km</v>
      </c>
    </row>
    <row r="296" spans="1:7">
      <c r="A296" s="133">
        <v>294</v>
      </c>
      <c r="B296" s="93" t="s">
        <v>14262</v>
      </c>
      <c r="C296" s="97">
        <v>0.14091666666666666</v>
      </c>
      <c r="D296" s="54">
        <f t="shared" si="16"/>
        <v>0.55159474671669795</v>
      </c>
      <c r="E296" s="54">
        <f t="shared" si="17"/>
        <v>0.56813498196805756</v>
      </c>
      <c r="F296" s="4" t="str">
        <f t="shared" si="18"/>
        <v>Start group 4 for 50km</v>
      </c>
      <c r="G296" s="4" t="str">
        <f t="shared" si="19"/>
        <v>Start group 5 for 100km</v>
      </c>
    </row>
    <row r="297" spans="1:7">
      <c r="A297" s="133">
        <v>295</v>
      </c>
      <c r="B297" s="93" t="s">
        <v>14263</v>
      </c>
      <c r="C297" s="97">
        <v>0.14095312499999998</v>
      </c>
      <c r="D297" s="54">
        <f t="shared" si="16"/>
        <v>0.55347091932457781</v>
      </c>
      <c r="E297" s="54">
        <f t="shared" si="17"/>
        <v>0.56852138073158165</v>
      </c>
      <c r="F297" s="4" t="str">
        <f t="shared" si="18"/>
        <v>Start group 4 for 50km</v>
      </c>
      <c r="G297" s="4" t="str">
        <f t="shared" si="19"/>
        <v>Start group 5 for 100km</v>
      </c>
    </row>
    <row r="298" spans="1:7">
      <c r="A298" s="133">
        <v>296</v>
      </c>
      <c r="B298" s="93" t="s">
        <v>14264</v>
      </c>
      <c r="C298" s="97">
        <v>0.1409974537037037</v>
      </c>
      <c r="D298" s="54">
        <f t="shared" si="16"/>
        <v>0.55534709193245779</v>
      </c>
      <c r="E298" s="54">
        <f t="shared" si="17"/>
        <v>0.5690365790829468</v>
      </c>
      <c r="F298" s="4" t="str">
        <f t="shared" si="18"/>
        <v>Start group 4 for 50km</v>
      </c>
      <c r="G298" s="4" t="str">
        <f t="shared" si="19"/>
        <v>Start group 5 for 100km</v>
      </c>
    </row>
    <row r="299" spans="1:7">
      <c r="A299" s="133">
        <v>297</v>
      </c>
      <c r="B299" s="93" t="s">
        <v>14265</v>
      </c>
      <c r="C299" s="97">
        <v>0.14104953703703704</v>
      </c>
      <c r="D299" s="54">
        <f t="shared" si="16"/>
        <v>0.55722326454033766</v>
      </c>
      <c r="E299" s="54">
        <f t="shared" si="17"/>
        <v>0.56968057702215347</v>
      </c>
      <c r="F299" s="4" t="str">
        <f t="shared" si="18"/>
        <v>Start group 4 for 50km</v>
      </c>
      <c r="G299" s="4" t="str">
        <f t="shared" si="19"/>
        <v>Start group 5 for 100km</v>
      </c>
    </row>
    <row r="300" spans="1:7">
      <c r="A300" s="133">
        <v>298</v>
      </c>
      <c r="B300" s="93" t="s">
        <v>14266</v>
      </c>
      <c r="C300" s="97">
        <v>0.14119386574074075</v>
      </c>
      <c r="D300" s="54">
        <f t="shared" si="16"/>
        <v>0.55909943714821764</v>
      </c>
      <c r="E300" s="54">
        <f t="shared" si="17"/>
        <v>0.57122617207624926</v>
      </c>
      <c r="F300" s="4" t="str">
        <f t="shared" si="18"/>
        <v>Start group 4 for 50km</v>
      </c>
      <c r="G300" s="4" t="str">
        <f t="shared" si="19"/>
        <v>Start group 5 for 100km</v>
      </c>
    </row>
    <row r="301" spans="1:7">
      <c r="A301" s="133">
        <v>299</v>
      </c>
      <c r="B301" s="93" t="s">
        <v>14267</v>
      </c>
      <c r="C301" s="97">
        <v>0.1412349537037037</v>
      </c>
      <c r="D301" s="54">
        <f t="shared" si="16"/>
        <v>0.56097560975609762</v>
      </c>
      <c r="E301" s="54">
        <f t="shared" si="17"/>
        <v>0.57174137042761453</v>
      </c>
      <c r="F301" s="4" t="str">
        <f t="shared" si="18"/>
        <v>Start group 4 for 50km</v>
      </c>
      <c r="G301" s="4" t="str">
        <f t="shared" si="19"/>
        <v>Start group 5 for 100km</v>
      </c>
    </row>
    <row r="302" spans="1:7">
      <c r="A302" s="133">
        <v>300</v>
      </c>
      <c r="B302" s="93" t="s">
        <v>14268</v>
      </c>
      <c r="C302" s="97">
        <v>0.14128750000000001</v>
      </c>
      <c r="D302" s="54">
        <f t="shared" si="16"/>
        <v>0.56285178236397748</v>
      </c>
      <c r="E302" s="54">
        <f t="shared" si="17"/>
        <v>0.57225656877897979</v>
      </c>
      <c r="F302" s="4" t="str">
        <f t="shared" si="18"/>
        <v>Start group 4 for 50km</v>
      </c>
      <c r="G302" s="4" t="str">
        <f t="shared" si="19"/>
        <v>Start group 5 for 100km</v>
      </c>
    </row>
    <row r="303" spans="1:7">
      <c r="A303" s="133">
        <v>301</v>
      </c>
      <c r="B303" s="93" t="s">
        <v>14269</v>
      </c>
      <c r="C303" s="97">
        <v>0.1413550925925926</v>
      </c>
      <c r="D303" s="54">
        <f t="shared" si="16"/>
        <v>0.56472795497185746</v>
      </c>
      <c r="E303" s="54">
        <f t="shared" si="17"/>
        <v>0.57302936630602785</v>
      </c>
      <c r="F303" s="4" t="str">
        <f t="shared" si="18"/>
        <v>Start group 4 for 50km</v>
      </c>
      <c r="G303" s="4" t="str">
        <f t="shared" si="19"/>
        <v>Start group 5 for 100km</v>
      </c>
    </row>
    <row r="304" spans="1:7">
      <c r="A304" s="133">
        <v>302</v>
      </c>
      <c r="B304" s="93" t="s">
        <v>14270</v>
      </c>
      <c r="C304" s="97">
        <v>0.14137847222222222</v>
      </c>
      <c r="D304" s="54">
        <f t="shared" si="16"/>
        <v>0.56660412757973733</v>
      </c>
      <c r="E304" s="54">
        <f t="shared" si="17"/>
        <v>0.57328696548171043</v>
      </c>
      <c r="F304" s="4" t="str">
        <f t="shared" si="18"/>
        <v>Start group 4 for 50km</v>
      </c>
      <c r="G304" s="4" t="str">
        <f t="shared" si="19"/>
        <v>Start group 5 for 100km</v>
      </c>
    </row>
    <row r="305" spans="1:7">
      <c r="A305" s="133">
        <v>303</v>
      </c>
      <c r="B305" s="93" t="s">
        <v>14271</v>
      </c>
      <c r="C305" s="97">
        <v>0.14140335648148147</v>
      </c>
      <c r="D305" s="54">
        <f t="shared" si="16"/>
        <v>0.5684803001876173</v>
      </c>
      <c r="E305" s="54">
        <f t="shared" si="17"/>
        <v>0.57354456465739312</v>
      </c>
      <c r="F305" s="4" t="str">
        <f t="shared" si="18"/>
        <v>Start group 4 for 50km</v>
      </c>
      <c r="G305" s="4" t="str">
        <f t="shared" si="19"/>
        <v>Start group 5 for 100km</v>
      </c>
    </row>
    <row r="306" spans="1:7">
      <c r="A306" s="133">
        <v>304</v>
      </c>
      <c r="B306" s="93" t="s">
        <v>14272</v>
      </c>
      <c r="C306" s="97">
        <v>0.14149212962962962</v>
      </c>
      <c r="D306" s="54">
        <f t="shared" si="16"/>
        <v>0.57035647279549717</v>
      </c>
      <c r="E306" s="54">
        <f t="shared" si="17"/>
        <v>0.57457496136012354</v>
      </c>
      <c r="F306" s="4" t="str">
        <f t="shared" si="18"/>
        <v>Start group 4 for 50km</v>
      </c>
      <c r="G306" s="4" t="str">
        <f t="shared" si="19"/>
        <v>Start group 5 for 100km</v>
      </c>
    </row>
    <row r="307" spans="1:7">
      <c r="A307" s="133">
        <v>305</v>
      </c>
      <c r="B307" s="93" t="s">
        <v>14273</v>
      </c>
      <c r="C307" s="97">
        <v>0.14154641203703702</v>
      </c>
      <c r="D307" s="54">
        <f t="shared" si="16"/>
        <v>0.57223264540337715</v>
      </c>
      <c r="E307" s="54">
        <f t="shared" si="17"/>
        <v>0.5752189592993302</v>
      </c>
      <c r="F307" s="4" t="str">
        <f t="shared" si="18"/>
        <v>Start group 4 for 50km</v>
      </c>
      <c r="G307" s="4" t="str">
        <f t="shared" si="19"/>
        <v>Start group 5 for 100km</v>
      </c>
    </row>
    <row r="308" spans="1:7">
      <c r="A308" s="133">
        <v>306</v>
      </c>
      <c r="B308" s="93" t="s">
        <v>14274</v>
      </c>
      <c r="C308" s="97">
        <v>0.14165983796296297</v>
      </c>
      <c r="D308" s="54">
        <f t="shared" si="16"/>
        <v>0.57410881801125702</v>
      </c>
      <c r="E308" s="54">
        <f t="shared" si="17"/>
        <v>0.57637815558990191</v>
      </c>
      <c r="F308" s="4" t="str">
        <f t="shared" si="18"/>
        <v>Start group 4 for 50km</v>
      </c>
      <c r="G308" s="4" t="str">
        <f t="shared" si="19"/>
        <v>Start group 5 for 100km</v>
      </c>
    </row>
    <row r="309" spans="1:7">
      <c r="A309" s="133">
        <v>307</v>
      </c>
      <c r="B309" s="93" t="s">
        <v>14275</v>
      </c>
      <c r="C309" s="97">
        <v>0.14179918981481482</v>
      </c>
      <c r="D309" s="54">
        <f t="shared" si="16"/>
        <v>0.57598499061913699</v>
      </c>
      <c r="E309" s="54">
        <f t="shared" si="17"/>
        <v>0.57792375064399792</v>
      </c>
      <c r="F309" s="4" t="str">
        <f t="shared" si="18"/>
        <v>Start group 4 for 50km</v>
      </c>
      <c r="G309" s="4" t="str">
        <f t="shared" si="19"/>
        <v>Start group 5 for 100km</v>
      </c>
    </row>
    <row r="310" spans="1:7">
      <c r="A310" s="133">
        <v>308</v>
      </c>
      <c r="B310" s="93" t="s">
        <v>14276</v>
      </c>
      <c r="C310" s="97">
        <v>0.14198009259259259</v>
      </c>
      <c r="D310" s="54">
        <f t="shared" si="16"/>
        <v>0.57786116322701686</v>
      </c>
      <c r="E310" s="54">
        <f t="shared" si="17"/>
        <v>0.57998454404945887</v>
      </c>
      <c r="F310" s="4" t="str">
        <f t="shared" si="18"/>
        <v>Start group 4 for 50km</v>
      </c>
      <c r="G310" s="4" t="str">
        <f t="shared" si="19"/>
        <v>Start group 5 for 100km</v>
      </c>
    </row>
    <row r="311" spans="1:7">
      <c r="A311" s="133">
        <v>309</v>
      </c>
      <c r="B311" s="93" t="s">
        <v>14277</v>
      </c>
      <c r="C311" s="97">
        <v>0.14204317129629629</v>
      </c>
      <c r="D311" s="54">
        <f t="shared" si="16"/>
        <v>0.57973733583489684</v>
      </c>
      <c r="E311" s="54">
        <f t="shared" si="17"/>
        <v>0.58075734157650694</v>
      </c>
      <c r="F311" s="4" t="str">
        <f t="shared" si="18"/>
        <v>Start group 4 for 50km</v>
      </c>
      <c r="G311" s="4" t="str">
        <f t="shared" si="19"/>
        <v>Start group 5 for 100km</v>
      </c>
    </row>
    <row r="312" spans="1:7">
      <c r="A312" s="133">
        <v>310</v>
      </c>
      <c r="B312" s="93" t="s">
        <v>14278</v>
      </c>
      <c r="C312" s="97">
        <v>0.14206076388888889</v>
      </c>
      <c r="D312" s="54">
        <f t="shared" si="16"/>
        <v>0.58161350844277671</v>
      </c>
      <c r="E312" s="54">
        <f t="shared" si="17"/>
        <v>0.58088614116434822</v>
      </c>
      <c r="F312" s="4" t="str">
        <f t="shared" si="18"/>
        <v>Start group 4 for 50km</v>
      </c>
      <c r="G312" s="4" t="str">
        <f t="shared" si="19"/>
        <v>Start group 5 for 100km</v>
      </c>
    </row>
    <row r="313" spans="1:7">
      <c r="A313" s="133">
        <v>311</v>
      </c>
      <c r="B313" s="93" t="s">
        <v>14279</v>
      </c>
      <c r="C313" s="97">
        <v>0.14207881944444445</v>
      </c>
      <c r="D313" s="54">
        <f t="shared" si="16"/>
        <v>0.58348968105065668</v>
      </c>
      <c r="E313" s="54">
        <f t="shared" si="17"/>
        <v>0.5811437403400308</v>
      </c>
      <c r="F313" s="4" t="str">
        <f t="shared" si="18"/>
        <v>Start group 4 for 50km</v>
      </c>
      <c r="G313" s="4" t="str">
        <f t="shared" si="19"/>
        <v>Start group 5 for 100km</v>
      </c>
    </row>
    <row r="314" spans="1:7">
      <c r="A314" s="133">
        <v>312</v>
      </c>
      <c r="B314" s="93" t="s">
        <v>14280</v>
      </c>
      <c r="C314" s="97">
        <v>0.14238460648148146</v>
      </c>
      <c r="D314" s="54">
        <f t="shared" si="16"/>
        <v>0.58536585365853655</v>
      </c>
      <c r="E314" s="54">
        <f t="shared" si="17"/>
        <v>0.58449252962390508</v>
      </c>
      <c r="F314" s="4" t="str">
        <f t="shared" si="18"/>
        <v>Start group 4 for 50km</v>
      </c>
      <c r="G314" s="4" t="str">
        <f t="shared" si="19"/>
        <v>Start group 5 for 100km</v>
      </c>
    </row>
    <row r="315" spans="1:7">
      <c r="A315" s="133">
        <v>313</v>
      </c>
      <c r="B315" s="93" t="s">
        <v>14281</v>
      </c>
      <c r="C315" s="97">
        <v>0.14280879629629631</v>
      </c>
      <c r="D315" s="54">
        <f t="shared" si="16"/>
        <v>0.58724202626641653</v>
      </c>
      <c r="E315" s="54">
        <f t="shared" si="17"/>
        <v>0.58925811437403397</v>
      </c>
      <c r="F315" s="4" t="str">
        <f t="shared" si="18"/>
        <v>Start group 4 for 50km</v>
      </c>
      <c r="G315" s="4" t="str">
        <f t="shared" si="19"/>
        <v>Start group 5 for 100km</v>
      </c>
    </row>
    <row r="316" spans="1:7">
      <c r="A316" s="133">
        <v>314</v>
      </c>
      <c r="B316" s="93" t="s">
        <v>14282</v>
      </c>
      <c r="C316" s="97">
        <v>0.142971875</v>
      </c>
      <c r="D316" s="54">
        <f t="shared" si="16"/>
        <v>0.58911819887429639</v>
      </c>
      <c r="E316" s="54">
        <f t="shared" si="17"/>
        <v>0.59106130860381234</v>
      </c>
      <c r="F316" s="4" t="str">
        <f t="shared" si="18"/>
        <v>Start group 4 for 50km</v>
      </c>
      <c r="G316" s="4" t="str">
        <f t="shared" si="19"/>
        <v>Start group 5 for 100km</v>
      </c>
    </row>
    <row r="317" spans="1:7">
      <c r="A317" s="133">
        <v>315</v>
      </c>
      <c r="B317" s="93" t="s">
        <v>14283</v>
      </c>
      <c r="C317" s="97">
        <v>0.1429775462962963</v>
      </c>
      <c r="D317" s="54">
        <f t="shared" si="16"/>
        <v>0.59099437148217637</v>
      </c>
      <c r="E317" s="54">
        <f t="shared" si="17"/>
        <v>0.59106130860381234</v>
      </c>
      <c r="F317" s="4" t="str">
        <f t="shared" si="18"/>
        <v>Start group 4 for 50km</v>
      </c>
      <c r="G317" s="4" t="str">
        <f t="shared" si="19"/>
        <v>Start group 5 for 100km</v>
      </c>
    </row>
    <row r="318" spans="1:7">
      <c r="A318" s="133">
        <v>316</v>
      </c>
      <c r="B318" s="93" t="s">
        <v>14284</v>
      </c>
      <c r="C318" s="97">
        <v>0.14310914351851853</v>
      </c>
      <c r="D318" s="54">
        <f t="shared" si="16"/>
        <v>0.59287054409005624</v>
      </c>
      <c r="E318" s="54">
        <f t="shared" si="17"/>
        <v>0.59260690365790825</v>
      </c>
      <c r="F318" s="4" t="str">
        <f t="shared" si="18"/>
        <v>Start group 4 for 50km</v>
      </c>
      <c r="G318" s="4" t="str">
        <f t="shared" si="19"/>
        <v>Start group 5 for 100km</v>
      </c>
    </row>
    <row r="319" spans="1:7">
      <c r="A319" s="133">
        <v>317</v>
      </c>
      <c r="B319" s="93" t="s">
        <v>14285</v>
      </c>
      <c r="C319" s="97">
        <v>0.14336458333333332</v>
      </c>
      <c r="D319" s="54">
        <f t="shared" si="16"/>
        <v>0.59474671669793622</v>
      </c>
      <c r="E319" s="54">
        <f t="shared" si="17"/>
        <v>0.59544049459041715</v>
      </c>
      <c r="F319" s="4" t="str">
        <f t="shared" si="18"/>
        <v>Start group 4 for 50km</v>
      </c>
      <c r="G319" s="4" t="str">
        <f t="shared" si="19"/>
        <v>Start group 5 for 100km</v>
      </c>
    </row>
    <row r="320" spans="1:7">
      <c r="A320" s="133">
        <v>318</v>
      </c>
      <c r="B320" s="93" t="s">
        <v>14286</v>
      </c>
      <c r="C320" s="97">
        <v>0.14351724537037036</v>
      </c>
      <c r="D320" s="54">
        <f t="shared" si="16"/>
        <v>0.59662288930581608</v>
      </c>
      <c r="E320" s="54">
        <f t="shared" si="17"/>
        <v>0.59711488923235434</v>
      </c>
      <c r="F320" s="4" t="str">
        <f t="shared" si="18"/>
        <v>Start group 4 for 50km</v>
      </c>
      <c r="G320" s="4" t="str">
        <f t="shared" si="19"/>
        <v>Start group 5 for 100km</v>
      </c>
    </row>
    <row r="321" spans="1:7">
      <c r="A321" s="133">
        <v>319</v>
      </c>
      <c r="B321" s="93" t="s">
        <v>14287</v>
      </c>
      <c r="C321" s="97">
        <v>0.14359930555555556</v>
      </c>
      <c r="D321" s="54">
        <f t="shared" si="16"/>
        <v>0.59849906191369606</v>
      </c>
      <c r="E321" s="54">
        <f t="shared" si="17"/>
        <v>0.59801648634724358</v>
      </c>
      <c r="F321" s="4" t="str">
        <f t="shared" si="18"/>
        <v>Start group 4 for 50km</v>
      </c>
      <c r="G321" s="4" t="str">
        <f t="shared" si="19"/>
        <v>Start group 5 for 100km</v>
      </c>
    </row>
    <row r="322" spans="1:7">
      <c r="A322" s="133">
        <v>320</v>
      </c>
      <c r="B322" s="93" t="s">
        <v>14288</v>
      </c>
      <c r="C322" s="97">
        <v>0.14369259259259259</v>
      </c>
      <c r="D322" s="54">
        <f t="shared" si="16"/>
        <v>0.60037523452157604</v>
      </c>
      <c r="E322" s="54">
        <f t="shared" si="17"/>
        <v>0.59904688304997411</v>
      </c>
      <c r="F322" s="4" t="str">
        <f t="shared" si="18"/>
        <v>Start group 4 for 50km</v>
      </c>
      <c r="G322" s="4" t="str">
        <f t="shared" si="19"/>
        <v>Start group 5 for 100km</v>
      </c>
    </row>
    <row r="323" spans="1:7">
      <c r="A323" s="133">
        <v>321</v>
      </c>
      <c r="B323" s="93" t="s">
        <v>14289</v>
      </c>
      <c r="C323" s="97">
        <v>0.14369942129629629</v>
      </c>
      <c r="D323" s="54">
        <f t="shared" si="16"/>
        <v>0.60225140712945591</v>
      </c>
      <c r="E323" s="54">
        <f t="shared" si="17"/>
        <v>0.59917568263781551</v>
      </c>
      <c r="F323" s="4" t="str">
        <f t="shared" si="18"/>
        <v>Start group 4 for 50km</v>
      </c>
      <c r="G323" s="4" t="str">
        <f t="shared" si="19"/>
        <v>Start group 5 for 100km</v>
      </c>
    </row>
    <row r="324" spans="1:7">
      <c r="A324" s="133">
        <v>322</v>
      </c>
      <c r="B324" s="93" t="s">
        <v>14290</v>
      </c>
      <c r="C324" s="97">
        <v>0.14376331018518518</v>
      </c>
      <c r="D324" s="54">
        <f t="shared" ref="D324:D387" si="20">A324/533</f>
        <v>0.60412757973733588</v>
      </c>
      <c r="E324" s="54">
        <f t="shared" ref="E324:E387" si="21">((HOUR(C324)*60+MINUTE(C324)+SECOND(C324)/60)-(HOUR($C$3)*60+MINUTE($C$3)+SECOND($C$3)/60))/(HOUR($C$3)*60+MINUTE($C$3)+SECOND($C$3)/60)</f>
        <v>0.59981968057702217</v>
      </c>
      <c r="F324" s="4" t="str">
        <f t="shared" ref="F324:F387" si="22">"Start group "&amp;IF(E324&lt;=29%,1,IF(E324&lt;=39%,2,IF(E324&lt;=50%,3,IF(E324&lt;=62%,4,IF(E324&lt;=84%,5,6)))))&amp;" for 50km"</f>
        <v>Start group 4 for 50km</v>
      </c>
      <c r="G324" s="4" t="str">
        <f t="shared" ref="G324:G387" si="23">"Start group "&amp;IF(E324&lt;=20%,1,IF(E324&lt;=33%,2,IF(E324&lt;=43%,3,IF(E324&lt;=52%,4,IF(E324&lt;=69%,5,6)))))&amp;" for 100km"</f>
        <v>Start group 5 for 100km</v>
      </c>
    </row>
    <row r="325" spans="1:7">
      <c r="A325" s="133">
        <v>323</v>
      </c>
      <c r="B325" s="93" t="s">
        <v>14291</v>
      </c>
      <c r="C325" s="97">
        <v>0.14389247685185186</v>
      </c>
      <c r="D325" s="54">
        <f t="shared" si="20"/>
        <v>0.60600375234521575</v>
      </c>
      <c r="E325" s="54">
        <f t="shared" si="21"/>
        <v>0.60123647604327646</v>
      </c>
      <c r="F325" s="4" t="str">
        <f t="shared" si="22"/>
        <v>Start group 4 for 50km</v>
      </c>
      <c r="G325" s="4" t="str">
        <f t="shared" si="23"/>
        <v>Start group 5 for 100km</v>
      </c>
    </row>
    <row r="326" spans="1:7">
      <c r="A326" s="133">
        <v>324</v>
      </c>
      <c r="B326" s="93" t="s">
        <v>14292</v>
      </c>
      <c r="C326" s="97">
        <v>0.1439</v>
      </c>
      <c r="D326" s="54">
        <f t="shared" si="20"/>
        <v>0.60787992495309573</v>
      </c>
      <c r="E326" s="54">
        <f t="shared" si="21"/>
        <v>0.60136527563111797</v>
      </c>
      <c r="F326" s="4" t="str">
        <f t="shared" si="22"/>
        <v>Start group 4 for 50km</v>
      </c>
      <c r="G326" s="4" t="str">
        <f t="shared" si="23"/>
        <v>Start group 5 for 100km</v>
      </c>
    </row>
    <row r="327" spans="1:7">
      <c r="A327" s="133">
        <v>325</v>
      </c>
      <c r="B327" s="93" t="s">
        <v>14293</v>
      </c>
      <c r="C327" s="97">
        <v>0.14395046296296296</v>
      </c>
      <c r="D327" s="54">
        <f t="shared" si="20"/>
        <v>0.6097560975609756</v>
      </c>
      <c r="E327" s="54">
        <f t="shared" si="21"/>
        <v>0.60188047398248312</v>
      </c>
      <c r="F327" s="4" t="str">
        <f t="shared" si="22"/>
        <v>Start group 4 for 50km</v>
      </c>
      <c r="G327" s="4" t="str">
        <f t="shared" si="23"/>
        <v>Start group 5 for 100km</v>
      </c>
    </row>
    <row r="328" spans="1:7">
      <c r="A328" s="133">
        <v>326</v>
      </c>
      <c r="B328" s="93" t="s">
        <v>14294</v>
      </c>
      <c r="C328" s="97">
        <v>0.14419999999999999</v>
      </c>
      <c r="D328" s="54">
        <f t="shared" si="20"/>
        <v>0.61163227016885557</v>
      </c>
      <c r="E328" s="54">
        <f t="shared" si="21"/>
        <v>0.60471406491499224</v>
      </c>
      <c r="F328" s="4" t="str">
        <f t="shared" si="22"/>
        <v>Start group 4 for 50km</v>
      </c>
      <c r="G328" s="4" t="str">
        <f t="shared" si="23"/>
        <v>Start group 5 for 100km</v>
      </c>
    </row>
    <row r="329" spans="1:7">
      <c r="A329" s="133">
        <v>327</v>
      </c>
      <c r="B329" s="93" t="s">
        <v>14295</v>
      </c>
      <c r="C329" s="97">
        <v>0.14447858796296295</v>
      </c>
      <c r="D329" s="54">
        <f t="shared" si="20"/>
        <v>0.61350844277673544</v>
      </c>
      <c r="E329" s="54">
        <f t="shared" si="21"/>
        <v>0.60780525502318394</v>
      </c>
      <c r="F329" s="4" t="str">
        <f t="shared" si="22"/>
        <v>Start group 4 for 50km</v>
      </c>
      <c r="G329" s="4" t="str">
        <f t="shared" si="23"/>
        <v>Start group 5 for 100km</v>
      </c>
    </row>
    <row r="330" spans="1:7">
      <c r="A330" s="133">
        <v>328</v>
      </c>
      <c r="B330" s="93" t="s">
        <v>14296</v>
      </c>
      <c r="C330" s="97">
        <v>0.14451076388888889</v>
      </c>
      <c r="D330" s="54">
        <f t="shared" si="20"/>
        <v>0.61538461538461542</v>
      </c>
      <c r="E330" s="54">
        <f t="shared" si="21"/>
        <v>0.60819165378670781</v>
      </c>
      <c r="F330" s="4" t="str">
        <f t="shared" si="22"/>
        <v>Start group 4 for 50km</v>
      </c>
      <c r="G330" s="4" t="str">
        <f t="shared" si="23"/>
        <v>Start group 5 for 100km</v>
      </c>
    </row>
    <row r="331" spans="1:7">
      <c r="A331" s="133">
        <v>329</v>
      </c>
      <c r="B331" s="93" t="s">
        <v>14297</v>
      </c>
      <c r="C331" s="97">
        <v>0.144675</v>
      </c>
      <c r="D331" s="54">
        <f t="shared" si="20"/>
        <v>0.61726078799249529</v>
      </c>
      <c r="E331" s="54">
        <f t="shared" si="21"/>
        <v>0.6099948480164864</v>
      </c>
      <c r="F331" s="4" t="str">
        <f t="shared" si="22"/>
        <v>Start group 4 for 50km</v>
      </c>
      <c r="G331" s="4" t="str">
        <f t="shared" si="23"/>
        <v>Start group 5 for 100km</v>
      </c>
    </row>
    <row r="332" spans="1:7">
      <c r="A332" s="133">
        <v>330</v>
      </c>
      <c r="B332" s="93" t="s">
        <v>14298</v>
      </c>
      <c r="C332" s="97">
        <v>0.14482384259259259</v>
      </c>
      <c r="D332" s="54">
        <f t="shared" si="20"/>
        <v>0.61913696060037526</v>
      </c>
      <c r="E332" s="54">
        <f t="shared" si="21"/>
        <v>0.61166924265842348</v>
      </c>
      <c r="F332" s="4" t="str">
        <f t="shared" si="22"/>
        <v>Start group 4 for 50km</v>
      </c>
      <c r="G332" s="4" t="str">
        <f t="shared" si="23"/>
        <v>Start group 5 for 100km</v>
      </c>
    </row>
    <row r="333" spans="1:7">
      <c r="A333" s="133">
        <v>331</v>
      </c>
      <c r="B333" s="93" t="s">
        <v>14299</v>
      </c>
      <c r="C333" s="97">
        <v>0.14483935185185184</v>
      </c>
      <c r="D333" s="54">
        <f t="shared" si="20"/>
        <v>0.62101313320825513</v>
      </c>
      <c r="E333" s="54">
        <f t="shared" si="21"/>
        <v>0.61179804224626466</v>
      </c>
      <c r="F333" s="4" t="str">
        <f t="shared" si="22"/>
        <v>Start group 4 for 50km</v>
      </c>
      <c r="G333" s="4" t="str">
        <f t="shared" si="23"/>
        <v>Start group 5 for 100km</v>
      </c>
    </row>
    <row r="334" spans="1:7">
      <c r="A334" s="133">
        <v>332</v>
      </c>
      <c r="B334" s="93" t="s">
        <v>14300</v>
      </c>
      <c r="C334" s="97">
        <v>0.14488298611111111</v>
      </c>
      <c r="D334" s="54">
        <f t="shared" si="20"/>
        <v>0.62288930581613511</v>
      </c>
      <c r="E334" s="54">
        <f t="shared" si="21"/>
        <v>0.61231324059762993</v>
      </c>
      <c r="F334" s="4" t="str">
        <f t="shared" si="22"/>
        <v>Start group 4 for 50km</v>
      </c>
      <c r="G334" s="4" t="str">
        <f t="shared" si="23"/>
        <v>Start group 5 for 100km</v>
      </c>
    </row>
    <row r="335" spans="1:7">
      <c r="A335" s="133">
        <v>333</v>
      </c>
      <c r="B335" s="93" t="s">
        <v>14301</v>
      </c>
      <c r="C335" s="97">
        <v>0.14497164351851852</v>
      </c>
      <c r="D335" s="54">
        <f t="shared" si="20"/>
        <v>0.62476547842401498</v>
      </c>
      <c r="E335" s="54">
        <f t="shared" si="21"/>
        <v>0.61334363730036068</v>
      </c>
      <c r="F335" s="4" t="str">
        <f t="shared" si="22"/>
        <v>Start group 4 for 50km</v>
      </c>
      <c r="G335" s="4" t="str">
        <f t="shared" si="23"/>
        <v>Start group 5 for 100km</v>
      </c>
    </row>
    <row r="336" spans="1:7">
      <c r="A336" s="133">
        <v>334</v>
      </c>
      <c r="B336" s="93" t="s">
        <v>14302</v>
      </c>
      <c r="C336" s="97">
        <v>0.14505347222222223</v>
      </c>
      <c r="D336" s="54">
        <f t="shared" si="20"/>
        <v>0.62664165103189495</v>
      </c>
      <c r="E336" s="54">
        <f t="shared" si="21"/>
        <v>0.6142452344152497</v>
      </c>
      <c r="F336" s="4" t="str">
        <f t="shared" si="22"/>
        <v>Start group 4 for 50km</v>
      </c>
      <c r="G336" s="4" t="str">
        <f t="shared" si="23"/>
        <v>Start group 5 for 100km</v>
      </c>
    </row>
    <row r="337" spans="1:7">
      <c r="A337" s="133">
        <v>335</v>
      </c>
      <c r="B337" s="93" t="s">
        <v>14303</v>
      </c>
      <c r="C337" s="97">
        <v>0.14524502314814816</v>
      </c>
      <c r="D337" s="54">
        <f t="shared" si="20"/>
        <v>0.62851782363977482</v>
      </c>
      <c r="E337" s="54">
        <f t="shared" si="21"/>
        <v>0.61630602782071098</v>
      </c>
      <c r="F337" s="4" t="str">
        <f t="shared" si="22"/>
        <v>Start group 4 for 50km</v>
      </c>
      <c r="G337" s="4" t="str">
        <f t="shared" si="23"/>
        <v>Start group 5 for 100km</v>
      </c>
    </row>
    <row r="338" spans="1:7">
      <c r="A338" s="133">
        <v>336</v>
      </c>
      <c r="B338" s="93" t="s">
        <v>14304</v>
      </c>
      <c r="C338" s="97">
        <v>0.14524999999999999</v>
      </c>
      <c r="D338" s="54">
        <f t="shared" si="20"/>
        <v>0.6303939962476548</v>
      </c>
      <c r="E338" s="54">
        <f t="shared" si="21"/>
        <v>0.61643482740855216</v>
      </c>
      <c r="F338" s="4" t="str">
        <f t="shared" si="22"/>
        <v>Start group 4 for 50km</v>
      </c>
      <c r="G338" s="4" t="str">
        <f t="shared" si="23"/>
        <v>Start group 5 for 100km</v>
      </c>
    </row>
    <row r="339" spans="1:7">
      <c r="A339" s="133">
        <v>337</v>
      </c>
      <c r="B339" s="93" t="s">
        <v>14305</v>
      </c>
      <c r="C339" s="97">
        <v>0.14527858796296297</v>
      </c>
      <c r="D339" s="54">
        <f t="shared" si="20"/>
        <v>0.63227016885553466</v>
      </c>
      <c r="E339" s="54">
        <f t="shared" si="21"/>
        <v>0.61669242658423473</v>
      </c>
      <c r="F339" s="4" t="str">
        <f t="shared" si="22"/>
        <v>Start group 4 for 50km</v>
      </c>
      <c r="G339" s="4" t="str">
        <f t="shared" si="23"/>
        <v>Start group 5 for 100km</v>
      </c>
    </row>
    <row r="340" spans="1:7">
      <c r="A340" s="133">
        <v>338</v>
      </c>
      <c r="B340" s="93" t="s">
        <v>14306</v>
      </c>
      <c r="C340" s="97">
        <v>0.14557060185185186</v>
      </c>
      <c r="D340" s="54">
        <f t="shared" si="20"/>
        <v>0.63414634146341464</v>
      </c>
      <c r="E340" s="54">
        <f t="shared" si="21"/>
        <v>0.61991241628026794</v>
      </c>
      <c r="F340" s="4" t="str">
        <f t="shared" si="22"/>
        <v>Start group 4 for 50km</v>
      </c>
      <c r="G340" s="4" t="str">
        <f t="shared" si="23"/>
        <v>Start group 5 for 100km</v>
      </c>
    </row>
    <row r="341" spans="1:7">
      <c r="A341" s="133">
        <v>339</v>
      </c>
      <c r="B341" s="93" t="s">
        <v>14307</v>
      </c>
      <c r="C341" s="97">
        <v>0.14562013888888889</v>
      </c>
      <c r="D341" s="54">
        <f t="shared" si="20"/>
        <v>0.63602251407129451</v>
      </c>
      <c r="E341" s="54">
        <f t="shared" si="21"/>
        <v>0.62055641421947438</v>
      </c>
      <c r="F341" s="4" t="str">
        <f t="shared" si="22"/>
        <v>Start group 5 for 50km</v>
      </c>
      <c r="G341" s="4" t="str">
        <f t="shared" si="23"/>
        <v>Start group 5 for 100km</v>
      </c>
    </row>
    <row r="342" spans="1:7">
      <c r="A342" s="133">
        <v>340</v>
      </c>
      <c r="B342" s="93" t="s">
        <v>14308</v>
      </c>
      <c r="C342" s="97">
        <v>0.14582835648148149</v>
      </c>
      <c r="D342" s="54">
        <f t="shared" si="20"/>
        <v>0.63789868667917449</v>
      </c>
      <c r="E342" s="54">
        <f t="shared" si="21"/>
        <v>0.62287480680061813</v>
      </c>
      <c r="F342" s="4" t="str">
        <f t="shared" si="22"/>
        <v>Start group 5 for 50km</v>
      </c>
      <c r="G342" s="4" t="str">
        <f t="shared" si="23"/>
        <v>Start group 5 for 100km</v>
      </c>
    </row>
    <row r="343" spans="1:7">
      <c r="A343" s="133">
        <v>341</v>
      </c>
      <c r="B343" s="93" t="s">
        <v>14309</v>
      </c>
      <c r="C343" s="97">
        <v>0.14586689814814816</v>
      </c>
      <c r="D343" s="54">
        <f t="shared" si="20"/>
        <v>0.63977485928705435</v>
      </c>
      <c r="E343" s="54">
        <f t="shared" si="21"/>
        <v>0.62326120556414222</v>
      </c>
      <c r="F343" s="4" t="str">
        <f t="shared" si="22"/>
        <v>Start group 5 for 50km</v>
      </c>
      <c r="G343" s="4" t="str">
        <f t="shared" si="23"/>
        <v>Start group 5 for 100km</v>
      </c>
    </row>
    <row r="344" spans="1:7">
      <c r="A344" s="133">
        <v>342</v>
      </c>
      <c r="B344" s="93" t="s">
        <v>14310</v>
      </c>
      <c r="C344" s="97">
        <v>0.14594178240740741</v>
      </c>
      <c r="D344" s="54">
        <f t="shared" si="20"/>
        <v>0.64165103189493433</v>
      </c>
      <c r="E344" s="54">
        <f t="shared" si="21"/>
        <v>0.62403400309119006</v>
      </c>
      <c r="F344" s="4" t="str">
        <f t="shared" si="22"/>
        <v>Start group 5 for 50km</v>
      </c>
      <c r="G344" s="4" t="str">
        <f t="shared" si="23"/>
        <v>Start group 5 for 100km</v>
      </c>
    </row>
    <row r="345" spans="1:7">
      <c r="A345" s="133">
        <v>343</v>
      </c>
      <c r="B345" s="93" t="s">
        <v>14311</v>
      </c>
      <c r="C345" s="97">
        <v>0.14600543981481481</v>
      </c>
      <c r="D345" s="54">
        <f t="shared" si="20"/>
        <v>0.64352720450281431</v>
      </c>
      <c r="E345" s="54">
        <f t="shared" si="21"/>
        <v>0.6248068006182379</v>
      </c>
      <c r="F345" s="4" t="str">
        <f t="shared" si="22"/>
        <v>Start group 5 for 50km</v>
      </c>
      <c r="G345" s="4" t="str">
        <f t="shared" si="23"/>
        <v>Start group 5 for 100km</v>
      </c>
    </row>
    <row r="346" spans="1:7">
      <c r="A346" s="133">
        <v>344</v>
      </c>
      <c r="B346" s="93" t="s">
        <v>14312</v>
      </c>
      <c r="C346" s="97">
        <v>0.14613391203703704</v>
      </c>
      <c r="D346" s="54">
        <f t="shared" si="20"/>
        <v>0.64540337711069418</v>
      </c>
      <c r="E346" s="54">
        <f t="shared" si="21"/>
        <v>0.62622359608449252</v>
      </c>
      <c r="F346" s="4" t="str">
        <f t="shared" si="22"/>
        <v>Start group 5 for 50km</v>
      </c>
      <c r="G346" s="4" t="str">
        <f t="shared" si="23"/>
        <v>Start group 5 for 100km</v>
      </c>
    </row>
    <row r="347" spans="1:7">
      <c r="A347" s="133">
        <v>345</v>
      </c>
      <c r="B347" s="93" t="s">
        <v>14313</v>
      </c>
      <c r="C347" s="97">
        <v>0.14633171296296296</v>
      </c>
      <c r="D347" s="54">
        <f t="shared" si="20"/>
        <v>0.64727954971857415</v>
      </c>
      <c r="E347" s="54">
        <f t="shared" si="21"/>
        <v>0.62841318907779486</v>
      </c>
      <c r="F347" s="4" t="str">
        <f t="shared" si="22"/>
        <v>Start group 5 for 50km</v>
      </c>
      <c r="G347" s="4" t="str">
        <f t="shared" si="23"/>
        <v>Start group 5 for 100km</v>
      </c>
    </row>
    <row r="348" spans="1:7">
      <c r="A348" s="133">
        <v>346</v>
      </c>
      <c r="B348" s="93" t="s">
        <v>14314</v>
      </c>
      <c r="C348" s="97">
        <v>0.14633738425925927</v>
      </c>
      <c r="D348" s="54">
        <f t="shared" si="20"/>
        <v>0.64915572232645402</v>
      </c>
      <c r="E348" s="54">
        <f t="shared" si="21"/>
        <v>0.62854198866563604</v>
      </c>
      <c r="F348" s="4" t="str">
        <f t="shared" si="22"/>
        <v>Start group 5 for 50km</v>
      </c>
      <c r="G348" s="4" t="str">
        <f t="shared" si="23"/>
        <v>Start group 5 for 100km</v>
      </c>
    </row>
    <row r="349" spans="1:7">
      <c r="A349" s="133">
        <v>347</v>
      </c>
      <c r="B349" s="93" t="s">
        <v>14315</v>
      </c>
      <c r="C349" s="97">
        <v>0.14635787037037037</v>
      </c>
      <c r="D349" s="54">
        <f t="shared" si="20"/>
        <v>0.651031894934334</v>
      </c>
      <c r="E349" s="54">
        <f t="shared" si="21"/>
        <v>0.62867078825347755</v>
      </c>
      <c r="F349" s="4" t="str">
        <f t="shared" si="22"/>
        <v>Start group 5 for 50km</v>
      </c>
      <c r="G349" s="4" t="str">
        <f t="shared" si="23"/>
        <v>Start group 5 for 100km</v>
      </c>
    </row>
    <row r="350" spans="1:7">
      <c r="A350" s="133">
        <v>348</v>
      </c>
      <c r="B350" s="93" t="s">
        <v>14316</v>
      </c>
      <c r="C350" s="97">
        <v>0.14653900462962963</v>
      </c>
      <c r="D350" s="54">
        <f t="shared" si="20"/>
        <v>0.65290806754221387</v>
      </c>
      <c r="E350" s="54">
        <f t="shared" si="21"/>
        <v>0.63073158165893872</v>
      </c>
      <c r="F350" s="4" t="str">
        <f t="shared" si="22"/>
        <v>Start group 5 for 50km</v>
      </c>
      <c r="G350" s="4" t="str">
        <f t="shared" si="23"/>
        <v>Start group 5 for 100km</v>
      </c>
    </row>
    <row r="351" spans="1:7">
      <c r="A351" s="133">
        <v>349</v>
      </c>
      <c r="B351" s="93" t="s">
        <v>14317</v>
      </c>
      <c r="C351" s="97">
        <v>0.14654166666666665</v>
      </c>
      <c r="D351" s="54">
        <f t="shared" si="20"/>
        <v>0.65478424015009384</v>
      </c>
      <c r="E351" s="54">
        <f t="shared" si="21"/>
        <v>0.63073158165893872</v>
      </c>
      <c r="F351" s="4" t="str">
        <f t="shared" si="22"/>
        <v>Start group 5 for 50km</v>
      </c>
      <c r="G351" s="4" t="str">
        <f t="shared" si="23"/>
        <v>Start group 5 for 100km</v>
      </c>
    </row>
    <row r="352" spans="1:7">
      <c r="A352" s="133">
        <v>350</v>
      </c>
      <c r="B352" s="93" t="s">
        <v>14318</v>
      </c>
      <c r="C352" s="97">
        <v>0.14669421296296295</v>
      </c>
      <c r="D352" s="54">
        <f t="shared" si="20"/>
        <v>0.65666041275797371</v>
      </c>
      <c r="E352" s="54">
        <f t="shared" si="21"/>
        <v>0.63240597630087569</v>
      </c>
      <c r="F352" s="4" t="str">
        <f t="shared" si="22"/>
        <v>Start group 5 for 50km</v>
      </c>
      <c r="G352" s="4" t="str">
        <f t="shared" si="23"/>
        <v>Start group 5 for 100km</v>
      </c>
    </row>
    <row r="353" spans="1:7">
      <c r="A353" s="133">
        <v>351</v>
      </c>
      <c r="B353" s="93" t="s">
        <v>14319</v>
      </c>
      <c r="C353" s="97">
        <v>0.14676747685185185</v>
      </c>
      <c r="D353" s="54">
        <f t="shared" si="20"/>
        <v>0.65853658536585369</v>
      </c>
      <c r="E353" s="54">
        <f t="shared" si="21"/>
        <v>0.63330757341576494</v>
      </c>
      <c r="F353" s="4" t="str">
        <f t="shared" si="22"/>
        <v>Start group 5 for 50km</v>
      </c>
      <c r="G353" s="4" t="str">
        <f t="shared" si="23"/>
        <v>Start group 5 for 100km</v>
      </c>
    </row>
    <row r="354" spans="1:7">
      <c r="A354" s="133">
        <v>352</v>
      </c>
      <c r="B354" s="93" t="s">
        <v>14320</v>
      </c>
      <c r="C354" s="97">
        <v>0.14727881944444446</v>
      </c>
      <c r="D354" s="54">
        <f t="shared" si="20"/>
        <v>0.66041275797373356</v>
      </c>
      <c r="E354" s="54">
        <f t="shared" si="21"/>
        <v>0.63897475528078307</v>
      </c>
      <c r="F354" s="4" t="str">
        <f t="shared" si="22"/>
        <v>Start group 5 for 50km</v>
      </c>
      <c r="G354" s="4" t="str">
        <f t="shared" si="23"/>
        <v>Start group 5 for 100km</v>
      </c>
    </row>
    <row r="355" spans="1:7">
      <c r="A355" s="133">
        <v>353</v>
      </c>
      <c r="B355" s="93" t="s">
        <v>14321</v>
      </c>
      <c r="C355" s="97">
        <v>0.14728564814814815</v>
      </c>
      <c r="D355" s="54">
        <f t="shared" si="20"/>
        <v>0.66228893058161353</v>
      </c>
      <c r="E355" s="54">
        <f t="shared" si="21"/>
        <v>0.63897475528078307</v>
      </c>
      <c r="F355" s="4" t="str">
        <f t="shared" si="22"/>
        <v>Start group 5 for 50km</v>
      </c>
      <c r="G355" s="4" t="str">
        <f t="shared" si="23"/>
        <v>Start group 5 for 100km</v>
      </c>
    </row>
    <row r="356" spans="1:7">
      <c r="A356" s="133">
        <v>354</v>
      </c>
      <c r="B356" s="93" t="s">
        <v>14322</v>
      </c>
      <c r="C356" s="97">
        <v>0.14743634259259258</v>
      </c>
      <c r="D356" s="54">
        <f t="shared" si="20"/>
        <v>0.6641651031894934</v>
      </c>
      <c r="E356" s="54">
        <f t="shared" si="21"/>
        <v>0.64064914992272026</v>
      </c>
      <c r="F356" s="4" t="str">
        <f t="shared" si="22"/>
        <v>Start group 5 for 50km</v>
      </c>
      <c r="G356" s="4" t="str">
        <f t="shared" si="23"/>
        <v>Start group 5 for 100km</v>
      </c>
    </row>
    <row r="357" spans="1:7">
      <c r="A357" s="133">
        <v>355</v>
      </c>
      <c r="B357" s="93" t="s">
        <v>14323</v>
      </c>
      <c r="C357" s="97">
        <v>0.14746631944444444</v>
      </c>
      <c r="D357" s="54">
        <f t="shared" si="20"/>
        <v>0.66604127579737338</v>
      </c>
      <c r="E357" s="54">
        <f t="shared" si="21"/>
        <v>0.64103554868624413</v>
      </c>
      <c r="F357" s="4" t="str">
        <f t="shared" si="22"/>
        <v>Start group 5 for 50km</v>
      </c>
      <c r="G357" s="4" t="str">
        <f t="shared" si="23"/>
        <v>Start group 5 for 100km</v>
      </c>
    </row>
    <row r="358" spans="1:7">
      <c r="A358" s="133">
        <v>356</v>
      </c>
      <c r="B358" s="93" t="s">
        <v>14324</v>
      </c>
      <c r="C358" s="97">
        <v>0.14782627314814814</v>
      </c>
      <c r="D358" s="54">
        <f t="shared" si="20"/>
        <v>0.66791744840525324</v>
      </c>
      <c r="E358" s="54">
        <f t="shared" si="21"/>
        <v>0.64502833590932507</v>
      </c>
      <c r="F358" s="4" t="str">
        <f t="shared" si="22"/>
        <v>Start group 5 for 50km</v>
      </c>
      <c r="G358" s="4" t="str">
        <f t="shared" si="23"/>
        <v>Start group 5 for 100km</v>
      </c>
    </row>
    <row r="359" spans="1:7">
      <c r="A359" s="133">
        <v>357</v>
      </c>
      <c r="B359" s="93" t="s">
        <v>14325</v>
      </c>
      <c r="C359" s="97">
        <v>0.14787766203703703</v>
      </c>
      <c r="D359" s="54">
        <f t="shared" si="20"/>
        <v>0.66979362101313322</v>
      </c>
      <c r="E359" s="54">
        <f t="shared" si="21"/>
        <v>0.64567233384853151</v>
      </c>
      <c r="F359" s="4" t="str">
        <f t="shared" si="22"/>
        <v>Start group 5 for 50km</v>
      </c>
      <c r="G359" s="4" t="str">
        <f t="shared" si="23"/>
        <v>Start group 5 for 100km</v>
      </c>
    </row>
    <row r="360" spans="1:7">
      <c r="A360" s="133">
        <v>358</v>
      </c>
      <c r="B360" s="93" t="s">
        <v>14326</v>
      </c>
      <c r="C360" s="97">
        <v>0.14789351851851854</v>
      </c>
      <c r="D360" s="54">
        <f t="shared" si="20"/>
        <v>0.67166979362101309</v>
      </c>
      <c r="E360" s="54">
        <f t="shared" si="21"/>
        <v>0.64580113343637291</v>
      </c>
      <c r="F360" s="4" t="str">
        <f t="shared" si="22"/>
        <v>Start group 5 for 50km</v>
      </c>
      <c r="G360" s="4" t="str">
        <f t="shared" si="23"/>
        <v>Start group 5 for 100km</v>
      </c>
    </row>
    <row r="361" spans="1:7">
      <c r="A361" s="133">
        <v>359</v>
      </c>
      <c r="B361" s="93" t="s">
        <v>14327</v>
      </c>
      <c r="C361" s="97">
        <v>0.14791284722222223</v>
      </c>
      <c r="D361" s="54">
        <f t="shared" si="20"/>
        <v>0.67354596622889307</v>
      </c>
      <c r="E361" s="54">
        <f t="shared" si="21"/>
        <v>0.6460587326120556</v>
      </c>
      <c r="F361" s="4" t="str">
        <f t="shared" si="22"/>
        <v>Start group 5 for 50km</v>
      </c>
      <c r="G361" s="4" t="str">
        <f t="shared" si="23"/>
        <v>Start group 5 for 100km</v>
      </c>
    </row>
    <row r="362" spans="1:7">
      <c r="A362" s="133">
        <v>360</v>
      </c>
      <c r="B362" s="93" t="s">
        <v>14328</v>
      </c>
      <c r="C362" s="97">
        <v>0.14816145833333333</v>
      </c>
      <c r="D362" s="54">
        <f t="shared" si="20"/>
        <v>0.67542213883677293</v>
      </c>
      <c r="E362" s="54">
        <f t="shared" si="21"/>
        <v>0.64876352395672321</v>
      </c>
      <c r="F362" s="4" t="str">
        <f t="shared" si="22"/>
        <v>Start group 5 for 50km</v>
      </c>
      <c r="G362" s="4" t="str">
        <f t="shared" si="23"/>
        <v>Start group 5 for 100km</v>
      </c>
    </row>
    <row r="363" spans="1:7">
      <c r="A363" s="133">
        <v>361</v>
      </c>
      <c r="B363" s="93" t="s">
        <v>14329</v>
      </c>
      <c r="C363" s="97">
        <v>0.14818680555555555</v>
      </c>
      <c r="D363" s="54">
        <f t="shared" si="20"/>
        <v>0.67729831144465291</v>
      </c>
      <c r="E363" s="54">
        <f t="shared" si="21"/>
        <v>0.6490211231324059</v>
      </c>
      <c r="F363" s="4" t="str">
        <f t="shared" si="22"/>
        <v>Start group 5 for 50km</v>
      </c>
      <c r="G363" s="4" t="str">
        <f t="shared" si="23"/>
        <v>Start group 5 for 100km</v>
      </c>
    </row>
    <row r="364" spans="1:7">
      <c r="A364" s="133">
        <v>362</v>
      </c>
      <c r="B364" s="93" t="s">
        <v>14330</v>
      </c>
      <c r="C364" s="97">
        <v>0.14826921296296294</v>
      </c>
      <c r="D364" s="54">
        <f t="shared" si="20"/>
        <v>0.67917448405253278</v>
      </c>
      <c r="E364" s="54">
        <f t="shared" si="21"/>
        <v>0.64992272024729514</v>
      </c>
      <c r="F364" s="4" t="str">
        <f t="shared" si="22"/>
        <v>Start group 5 for 50km</v>
      </c>
      <c r="G364" s="4" t="str">
        <f t="shared" si="23"/>
        <v>Start group 5 for 100km</v>
      </c>
    </row>
    <row r="365" spans="1:7">
      <c r="A365" s="133">
        <v>363</v>
      </c>
      <c r="B365" s="93" t="s">
        <v>14331</v>
      </c>
      <c r="C365" s="97">
        <v>0.14836979166666667</v>
      </c>
      <c r="D365" s="54">
        <f t="shared" si="20"/>
        <v>0.68105065666041276</v>
      </c>
      <c r="E365" s="54">
        <f t="shared" si="21"/>
        <v>0.65108191653786707</v>
      </c>
      <c r="F365" s="4" t="str">
        <f t="shared" si="22"/>
        <v>Start group 5 for 50km</v>
      </c>
      <c r="G365" s="4" t="str">
        <f t="shared" si="23"/>
        <v>Start group 5 for 100km</v>
      </c>
    </row>
    <row r="366" spans="1:7">
      <c r="A366" s="133">
        <v>364</v>
      </c>
      <c r="B366" s="93" t="s">
        <v>14332</v>
      </c>
      <c r="C366" s="97">
        <v>0.14843344907407408</v>
      </c>
      <c r="D366" s="54">
        <f t="shared" si="20"/>
        <v>0.68292682926829273</v>
      </c>
      <c r="E366" s="54">
        <f t="shared" si="21"/>
        <v>0.65185471406491491</v>
      </c>
      <c r="F366" s="4" t="str">
        <f t="shared" si="22"/>
        <v>Start group 5 for 50km</v>
      </c>
      <c r="G366" s="4" t="str">
        <f t="shared" si="23"/>
        <v>Start group 5 for 100km</v>
      </c>
    </row>
    <row r="367" spans="1:7">
      <c r="A367" s="133">
        <v>365</v>
      </c>
      <c r="B367" s="93" t="s">
        <v>14333</v>
      </c>
      <c r="C367" s="97">
        <v>0.14860474537037036</v>
      </c>
      <c r="D367" s="54">
        <f t="shared" si="20"/>
        <v>0.6848030018761726</v>
      </c>
      <c r="E367" s="54">
        <f t="shared" si="21"/>
        <v>0.65365790829469328</v>
      </c>
      <c r="F367" s="4" t="str">
        <f t="shared" si="22"/>
        <v>Start group 5 for 50km</v>
      </c>
      <c r="G367" s="4" t="str">
        <f t="shared" si="23"/>
        <v>Start group 5 for 100km</v>
      </c>
    </row>
    <row r="368" spans="1:7">
      <c r="A368" s="133">
        <v>366</v>
      </c>
      <c r="B368" s="93" t="s">
        <v>14334</v>
      </c>
      <c r="C368" s="97">
        <v>0.14861365740740742</v>
      </c>
      <c r="D368" s="54">
        <f t="shared" si="20"/>
        <v>0.68667917448405258</v>
      </c>
      <c r="E368" s="54">
        <f t="shared" si="21"/>
        <v>0.65378670788253468</v>
      </c>
      <c r="F368" s="4" t="str">
        <f t="shared" si="22"/>
        <v>Start group 5 for 50km</v>
      </c>
      <c r="G368" s="4" t="str">
        <f t="shared" si="23"/>
        <v>Start group 5 for 100km</v>
      </c>
    </row>
    <row r="369" spans="1:7">
      <c r="A369" s="133">
        <v>367</v>
      </c>
      <c r="B369" s="93" t="s">
        <v>14335</v>
      </c>
      <c r="C369" s="97">
        <v>0.14868657407407407</v>
      </c>
      <c r="D369" s="54">
        <f t="shared" si="20"/>
        <v>0.68855534709193245</v>
      </c>
      <c r="E369" s="54">
        <f t="shared" si="21"/>
        <v>0.65468830499742403</v>
      </c>
      <c r="F369" s="4" t="str">
        <f t="shared" si="22"/>
        <v>Start group 5 for 50km</v>
      </c>
      <c r="G369" s="4" t="str">
        <f t="shared" si="23"/>
        <v>Start group 5 for 100km</v>
      </c>
    </row>
    <row r="370" spans="1:7">
      <c r="A370" s="133">
        <v>368</v>
      </c>
      <c r="B370" s="93" t="s">
        <v>14336</v>
      </c>
      <c r="C370" s="97">
        <v>0.1488707175925926</v>
      </c>
      <c r="D370" s="54">
        <f t="shared" si="20"/>
        <v>0.69043151969981242</v>
      </c>
      <c r="E370" s="54">
        <f t="shared" si="21"/>
        <v>0.6566202988150438</v>
      </c>
      <c r="F370" s="4" t="str">
        <f t="shared" si="22"/>
        <v>Start group 5 for 50km</v>
      </c>
      <c r="G370" s="4" t="str">
        <f t="shared" si="23"/>
        <v>Start group 5 for 100km</v>
      </c>
    </row>
    <row r="371" spans="1:7">
      <c r="A371" s="133">
        <v>369</v>
      </c>
      <c r="B371" s="93" t="s">
        <v>14337</v>
      </c>
      <c r="C371" s="97">
        <v>0.14920474537037037</v>
      </c>
      <c r="D371" s="54">
        <f t="shared" si="20"/>
        <v>0.69230769230769229</v>
      </c>
      <c r="E371" s="54">
        <f t="shared" si="21"/>
        <v>0.66035548686244194</v>
      </c>
      <c r="F371" s="4" t="str">
        <f t="shared" si="22"/>
        <v>Start group 5 for 50km</v>
      </c>
      <c r="G371" s="4" t="str">
        <f t="shared" si="23"/>
        <v>Start group 5 for 100km</v>
      </c>
    </row>
    <row r="372" spans="1:7">
      <c r="A372" s="133">
        <v>370</v>
      </c>
      <c r="B372" s="93" t="s">
        <v>14338</v>
      </c>
      <c r="C372" s="97">
        <v>0.1492738425925926</v>
      </c>
      <c r="D372" s="54">
        <f t="shared" si="20"/>
        <v>0.69418386491557227</v>
      </c>
      <c r="E372" s="54">
        <f t="shared" si="21"/>
        <v>0.66112828438948978</v>
      </c>
      <c r="F372" s="4" t="str">
        <f t="shared" si="22"/>
        <v>Start group 5 for 50km</v>
      </c>
      <c r="G372" s="4" t="str">
        <f t="shared" si="23"/>
        <v>Start group 5 for 100km</v>
      </c>
    </row>
    <row r="373" spans="1:7">
      <c r="A373" s="133">
        <v>371</v>
      </c>
      <c r="B373" s="93" t="s">
        <v>14339</v>
      </c>
      <c r="C373" s="97">
        <v>0.14928738425925925</v>
      </c>
      <c r="D373" s="54">
        <f t="shared" si="20"/>
        <v>0.69606003752345214</v>
      </c>
      <c r="E373" s="54">
        <f t="shared" si="21"/>
        <v>0.66125708397733118</v>
      </c>
      <c r="F373" s="4" t="str">
        <f t="shared" si="22"/>
        <v>Start group 5 for 50km</v>
      </c>
      <c r="G373" s="4" t="str">
        <f t="shared" si="23"/>
        <v>Start group 5 for 100km</v>
      </c>
    </row>
    <row r="374" spans="1:7">
      <c r="A374" s="133">
        <v>372</v>
      </c>
      <c r="B374" s="93" t="s">
        <v>14340</v>
      </c>
      <c r="C374" s="97">
        <v>0.14935868055555557</v>
      </c>
      <c r="D374" s="54">
        <f t="shared" si="20"/>
        <v>0.69793621013133211</v>
      </c>
      <c r="E374" s="54">
        <f t="shared" si="21"/>
        <v>0.66215868109222054</v>
      </c>
      <c r="F374" s="4" t="str">
        <f t="shared" si="22"/>
        <v>Start group 5 for 50km</v>
      </c>
      <c r="G374" s="4" t="str">
        <f t="shared" si="23"/>
        <v>Start group 5 for 100km</v>
      </c>
    </row>
    <row r="375" spans="1:7">
      <c r="A375" s="133">
        <v>373</v>
      </c>
      <c r="B375" s="93" t="s">
        <v>14341</v>
      </c>
      <c r="C375" s="97">
        <v>0.14947974537037037</v>
      </c>
      <c r="D375" s="54">
        <f t="shared" si="20"/>
        <v>0.69981238273921198</v>
      </c>
      <c r="E375" s="54">
        <f t="shared" si="21"/>
        <v>0.66344667697063364</v>
      </c>
      <c r="F375" s="4" t="str">
        <f t="shared" si="22"/>
        <v>Start group 5 for 50km</v>
      </c>
      <c r="G375" s="4" t="str">
        <f t="shared" si="23"/>
        <v>Start group 5 for 100km</v>
      </c>
    </row>
    <row r="376" spans="1:7">
      <c r="A376" s="133">
        <v>374</v>
      </c>
      <c r="B376" s="93" t="s">
        <v>14342</v>
      </c>
      <c r="C376" s="97">
        <v>0.14975173611111112</v>
      </c>
      <c r="D376" s="54">
        <f t="shared" si="20"/>
        <v>0.70168855534709196</v>
      </c>
      <c r="E376" s="54">
        <f t="shared" si="21"/>
        <v>0.66653786707882534</v>
      </c>
      <c r="F376" s="4" t="str">
        <f t="shared" si="22"/>
        <v>Start group 5 for 50km</v>
      </c>
      <c r="G376" s="4" t="str">
        <f t="shared" si="23"/>
        <v>Start group 5 for 100km</v>
      </c>
    </row>
    <row r="377" spans="1:7">
      <c r="A377" s="133">
        <v>375</v>
      </c>
      <c r="B377" s="93" t="s">
        <v>14343</v>
      </c>
      <c r="C377" s="97">
        <v>0.15006990740740742</v>
      </c>
      <c r="D377" s="54">
        <f t="shared" si="20"/>
        <v>0.70356472795497182</v>
      </c>
      <c r="E377" s="54">
        <f t="shared" si="21"/>
        <v>0.67001545595054079</v>
      </c>
      <c r="F377" s="4" t="str">
        <f t="shared" si="22"/>
        <v>Start group 5 for 50km</v>
      </c>
      <c r="G377" s="4" t="str">
        <f t="shared" si="23"/>
        <v>Start group 5 for 100km</v>
      </c>
    </row>
    <row r="378" spans="1:7">
      <c r="A378" s="133">
        <v>376</v>
      </c>
      <c r="B378" s="93" t="s">
        <v>14344</v>
      </c>
      <c r="C378" s="97">
        <v>0.15037395833333334</v>
      </c>
      <c r="D378" s="54">
        <f t="shared" si="20"/>
        <v>0.7054409005628518</v>
      </c>
      <c r="E378" s="54">
        <f t="shared" si="21"/>
        <v>0.67336424523441518</v>
      </c>
      <c r="F378" s="4" t="str">
        <f t="shared" si="22"/>
        <v>Start group 5 for 50km</v>
      </c>
      <c r="G378" s="4" t="str">
        <f t="shared" si="23"/>
        <v>Start group 5 for 100km</v>
      </c>
    </row>
    <row r="379" spans="1:7">
      <c r="A379" s="133">
        <v>377</v>
      </c>
      <c r="B379" s="93" t="s">
        <v>14345</v>
      </c>
      <c r="C379" s="97">
        <v>0.15038819444444443</v>
      </c>
      <c r="D379" s="54">
        <f t="shared" si="20"/>
        <v>0.70731707317073167</v>
      </c>
      <c r="E379" s="54">
        <f t="shared" si="21"/>
        <v>0.67362184441009776</v>
      </c>
      <c r="F379" s="4" t="str">
        <f t="shared" si="22"/>
        <v>Start group 5 for 50km</v>
      </c>
      <c r="G379" s="4" t="str">
        <f t="shared" si="23"/>
        <v>Start group 5 for 100km</v>
      </c>
    </row>
    <row r="380" spans="1:7">
      <c r="A380" s="133">
        <v>378</v>
      </c>
      <c r="B380" s="93" t="s">
        <v>14346</v>
      </c>
      <c r="C380" s="97">
        <v>0.15070057870370371</v>
      </c>
      <c r="D380" s="54">
        <f t="shared" si="20"/>
        <v>0.70919324577861165</v>
      </c>
      <c r="E380" s="54">
        <f t="shared" si="21"/>
        <v>0.67709943328181355</v>
      </c>
      <c r="F380" s="4" t="str">
        <f t="shared" si="22"/>
        <v>Start group 5 for 50km</v>
      </c>
      <c r="G380" s="4" t="str">
        <f t="shared" si="23"/>
        <v>Start group 5 for 100km</v>
      </c>
    </row>
    <row r="381" spans="1:7">
      <c r="A381" s="133">
        <v>379</v>
      </c>
      <c r="B381" s="93" t="s">
        <v>14347</v>
      </c>
      <c r="C381" s="97">
        <v>0.15090243055555555</v>
      </c>
      <c r="D381" s="54">
        <f t="shared" si="20"/>
        <v>0.71106941838649151</v>
      </c>
      <c r="E381" s="54">
        <f t="shared" si="21"/>
        <v>0.67928902627511589</v>
      </c>
      <c r="F381" s="4" t="str">
        <f t="shared" si="22"/>
        <v>Start group 5 for 50km</v>
      </c>
      <c r="G381" s="4" t="str">
        <f t="shared" si="23"/>
        <v>Start group 5 for 100km</v>
      </c>
    </row>
    <row r="382" spans="1:7">
      <c r="A382" s="133">
        <v>380</v>
      </c>
      <c r="B382" s="93" t="s">
        <v>14348</v>
      </c>
      <c r="C382" s="97">
        <v>0.15121215277777778</v>
      </c>
      <c r="D382" s="54">
        <f t="shared" si="20"/>
        <v>0.71294559099437149</v>
      </c>
      <c r="E382" s="54">
        <f t="shared" si="21"/>
        <v>0.68276661514683146</v>
      </c>
      <c r="F382" s="4" t="str">
        <f t="shared" si="22"/>
        <v>Start group 5 for 50km</v>
      </c>
      <c r="G382" s="4" t="str">
        <f t="shared" si="23"/>
        <v>Start group 5 for 100km</v>
      </c>
    </row>
    <row r="383" spans="1:7">
      <c r="A383" s="133">
        <v>381</v>
      </c>
      <c r="B383" s="93" t="s">
        <v>14349</v>
      </c>
      <c r="C383" s="97">
        <v>0.15127615740740741</v>
      </c>
      <c r="D383" s="54">
        <f t="shared" si="20"/>
        <v>0.71482176360225136</v>
      </c>
      <c r="E383" s="54">
        <f t="shared" si="21"/>
        <v>0.68341061308603812</v>
      </c>
      <c r="F383" s="4" t="str">
        <f t="shared" si="22"/>
        <v>Start group 5 for 50km</v>
      </c>
      <c r="G383" s="4" t="str">
        <f t="shared" si="23"/>
        <v>Start group 5 for 100km</v>
      </c>
    </row>
    <row r="384" spans="1:7">
      <c r="A384" s="133">
        <v>382</v>
      </c>
      <c r="B384" s="93" t="s">
        <v>14350</v>
      </c>
      <c r="C384" s="97">
        <v>0.15128136574074072</v>
      </c>
      <c r="D384" s="54">
        <f t="shared" si="20"/>
        <v>0.71669793621013134</v>
      </c>
      <c r="E384" s="54">
        <f t="shared" si="21"/>
        <v>0.6835394126738793</v>
      </c>
      <c r="F384" s="4" t="str">
        <f t="shared" si="22"/>
        <v>Start group 5 for 50km</v>
      </c>
      <c r="G384" s="4" t="str">
        <f t="shared" si="23"/>
        <v>Start group 5 for 100km</v>
      </c>
    </row>
    <row r="385" spans="1:7">
      <c r="A385" s="133">
        <v>383</v>
      </c>
      <c r="B385" s="93" t="s">
        <v>14351</v>
      </c>
      <c r="C385" s="97">
        <v>0.15135381944444445</v>
      </c>
      <c r="D385" s="54">
        <f t="shared" si="20"/>
        <v>0.7185741088180112</v>
      </c>
      <c r="E385" s="54">
        <f t="shared" si="21"/>
        <v>0.68431221020092714</v>
      </c>
      <c r="F385" s="4" t="str">
        <f t="shared" si="22"/>
        <v>Start group 5 for 50km</v>
      </c>
      <c r="G385" s="4" t="str">
        <f t="shared" si="23"/>
        <v>Start group 5 for 100km</v>
      </c>
    </row>
    <row r="386" spans="1:7">
      <c r="A386" s="133">
        <v>384</v>
      </c>
      <c r="B386" s="93" t="s">
        <v>14352</v>
      </c>
      <c r="C386" s="97">
        <v>0.15140011574074075</v>
      </c>
      <c r="D386" s="54">
        <f t="shared" si="20"/>
        <v>0.72045028142589118</v>
      </c>
      <c r="E386" s="54">
        <f t="shared" si="21"/>
        <v>0.68482740855229263</v>
      </c>
      <c r="F386" s="4" t="str">
        <f t="shared" si="22"/>
        <v>Start group 5 for 50km</v>
      </c>
      <c r="G386" s="4" t="str">
        <f t="shared" si="23"/>
        <v>Start group 5 for 100km</v>
      </c>
    </row>
    <row r="387" spans="1:7">
      <c r="A387" s="133">
        <v>385</v>
      </c>
      <c r="B387" s="93" t="s">
        <v>14353</v>
      </c>
      <c r="C387" s="97">
        <v>0.15148553240740739</v>
      </c>
      <c r="D387" s="54">
        <f t="shared" si="20"/>
        <v>0.72232645403377116</v>
      </c>
      <c r="E387" s="54">
        <f t="shared" si="21"/>
        <v>0.68572900566718176</v>
      </c>
      <c r="F387" s="4" t="str">
        <f t="shared" si="22"/>
        <v>Start group 5 for 50km</v>
      </c>
      <c r="G387" s="4" t="str">
        <f t="shared" si="23"/>
        <v>Start group 5 for 100km</v>
      </c>
    </row>
    <row r="388" spans="1:7">
      <c r="A388" s="133">
        <v>386</v>
      </c>
      <c r="B388" s="93" t="s">
        <v>14354</v>
      </c>
      <c r="C388" s="97">
        <v>0.15151122685185184</v>
      </c>
      <c r="D388" s="54">
        <f t="shared" ref="D388:D451" si="24">A388/533</f>
        <v>0.72420262664165103</v>
      </c>
      <c r="E388" s="54">
        <f t="shared" ref="E388:E451" si="25">((HOUR(C388)*60+MINUTE(C388)+SECOND(C388)/60)-(HOUR($C$3)*60+MINUTE($C$3)+SECOND($C$3)/60))/(HOUR($C$3)*60+MINUTE($C$3)+SECOND($C$3)/60)</f>
        <v>0.68611540443070573</v>
      </c>
      <c r="F388" s="4" t="str">
        <f t="shared" ref="F388:F451" si="26">"Start group "&amp;IF(E388&lt;=29%,1,IF(E388&lt;=39%,2,IF(E388&lt;=50%,3,IF(E388&lt;=62%,4,IF(E388&lt;=84%,5,6)))))&amp;" for 50km"</f>
        <v>Start group 5 for 50km</v>
      </c>
      <c r="G388" s="4" t="str">
        <f t="shared" ref="G388:G451" si="27">"Start group "&amp;IF(E388&lt;=20%,1,IF(E388&lt;=33%,2,IF(E388&lt;=43%,3,IF(E388&lt;=52%,4,IF(E388&lt;=69%,5,6)))))&amp;" for 100km"</f>
        <v>Start group 5 for 100km</v>
      </c>
    </row>
    <row r="389" spans="1:7">
      <c r="A389" s="133">
        <v>387</v>
      </c>
      <c r="B389" s="93" t="s">
        <v>14355</v>
      </c>
      <c r="C389" s="97">
        <v>0.15165023148148149</v>
      </c>
      <c r="D389" s="54">
        <f t="shared" si="24"/>
        <v>0.726078799249531</v>
      </c>
      <c r="E389" s="54">
        <f t="shared" si="25"/>
        <v>0.68766099948480153</v>
      </c>
      <c r="F389" s="4" t="str">
        <f t="shared" si="26"/>
        <v>Start group 5 for 50km</v>
      </c>
      <c r="G389" s="4" t="str">
        <f t="shared" si="27"/>
        <v>Start group 5 for 100km</v>
      </c>
    </row>
    <row r="390" spans="1:7">
      <c r="A390" s="133">
        <v>388</v>
      </c>
      <c r="B390" s="93" t="s">
        <v>14356</v>
      </c>
      <c r="C390" s="97">
        <v>0.15183240740740742</v>
      </c>
      <c r="D390" s="54">
        <f t="shared" si="24"/>
        <v>0.72795497185741087</v>
      </c>
      <c r="E390" s="54">
        <f t="shared" si="25"/>
        <v>0.6895929933024213</v>
      </c>
      <c r="F390" s="4" t="str">
        <f t="shared" si="26"/>
        <v>Start group 5 for 50km</v>
      </c>
      <c r="G390" s="4" t="str">
        <f t="shared" si="27"/>
        <v>Start group 5 for 100km</v>
      </c>
    </row>
    <row r="391" spans="1:7">
      <c r="A391" s="133">
        <v>389</v>
      </c>
      <c r="B391" s="93" t="s">
        <v>14357</v>
      </c>
      <c r="C391" s="97">
        <v>0.15243726851851852</v>
      </c>
      <c r="D391" s="54">
        <f t="shared" si="24"/>
        <v>0.72983114446529085</v>
      </c>
      <c r="E391" s="54">
        <f t="shared" si="25"/>
        <v>0.69641937145801136</v>
      </c>
      <c r="F391" s="4" t="str">
        <f t="shared" si="26"/>
        <v>Start group 5 for 50km</v>
      </c>
      <c r="G391" s="4" t="str">
        <f t="shared" si="27"/>
        <v>Start group 6 for 100km</v>
      </c>
    </row>
    <row r="392" spans="1:7">
      <c r="A392" s="133">
        <v>390</v>
      </c>
      <c r="B392" s="93" t="s">
        <v>14358</v>
      </c>
      <c r="C392" s="97">
        <v>0.15247465277777777</v>
      </c>
      <c r="D392" s="54">
        <f t="shared" si="24"/>
        <v>0.73170731707317072</v>
      </c>
      <c r="E392" s="54">
        <f t="shared" si="25"/>
        <v>0.69680577022153523</v>
      </c>
      <c r="F392" s="4" t="str">
        <f t="shared" si="26"/>
        <v>Start group 5 for 50km</v>
      </c>
      <c r="G392" s="4" t="str">
        <f t="shared" si="27"/>
        <v>Start group 6 for 100km</v>
      </c>
    </row>
    <row r="393" spans="1:7">
      <c r="A393" s="133">
        <v>391</v>
      </c>
      <c r="B393" s="93" t="s">
        <v>14359</v>
      </c>
      <c r="C393" s="97">
        <v>0.15288460648148147</v>
      </c>
      <c r="D393" s="54">
        <f t="shared" si="24"/>
        <v>0.73358348968105069</v>
      </c>
      <c r="E393" s="54">
        <f t="shared" si="25"/>
        <v>0.70131375579598143</v>
      </c>
      <c r="F393" s="4" t="str">
        <f t="shared" si="26"/>
        <v>Start group 5 for 50km</v>
      </c>
      <c r="G393" s="4" t="str">
        <f t="shared" si="27"/>
        <v>Start group 6 for 100km</v>
      </c>
    </row>
    <row r="394" spans="1:7">
      <c r="A394" s="133">
        <v>392</v>
      </c>
      <c r="B394" s="93" t="s">
        <v>14360</v>
      </c>
      <c r="C394" s="97">
        <v>0.15288645833333334</v>
      </c>
      <c r="D394" s="54">
        <f t="shared" si="24"/>
        <v>0.73545966228893056</v>
      </c>
      <c r="E394" s="54">
        <f t="shared" si="25"/>
        <v>0.70131375579598143</v>
      </c>
      <c r="F394" s="4" t="str">
        <f t="shared" si="26"/>
        <v>Start group 5 for 50km</v>
      </c>
      <c r="G394" s="4" t="str">
        <f t="shared" si="27"/>
        <v>Start group 6 for 100km</v>
      </c>
    </row>
    <row r="395" spans="1:7">
      <c r="A395" s="133">
        <v>393</v>
      </c>
      <c r="B395" s="93" t="s">
        <v>14361</v>
      </c>
      <c r="C395" s="97">
        <v>0.15295960648148146</v>
      </c>
      <c r="D395" s="54">
        <f t="shared" si="24"/>
        <v>0.73733583489681054</v>
      </c>
      <c r="E395" s="54">
        <f t="shared" si="25"/>
        <v>0.70221535291087067</v>
      </c>
      <c r="F395" s="4" t="str">
        <f t="shared" si="26"/>
        <v>Start group 5 for 50km</v>
      </c>
      <c r="G395" s="4" t="str">
        <f t="shared" si="27"/>
        <v>Start group 6 for 100km</v>
      </c>
    </row>
    <row r="396" spans="1:7">
      <c r="A396" s="133">
        <v>394</v>
      </c>
      <c r="B396" s="93" t="s">
        <v>14362</v>
      </c>
      <c r="C396" s="97">
        <v>0.15314699074074076</v>
      </c>
      <c r="D396" s="54">
        <f t="shared" si="24"/>
        <v>0.7392120075046904</v>
      </c>
      <c r="E396" s="54">
        <f t="shared" si="25"/>
        <v>0.70427614631633173</v>
      </c>
      <c r="F396" s="4" t="str">
        <f t="shared" si="26"/>
        <v>Start group 5 for 50km</v>
      </c>
      <c r="G396" s="4" t="str">
        <f t="shared" si="27"/>
        <v>Start group 6 for 100km</v>
      </c>
    </row>
    <row r="397" spans="1:7">
      <c r="A397" s="133">
        <v>395</v>
      </c>
      <c r="B397" s="93" t="s">
        <v>14363</v>
      </c>
      <c r="C397" s="97">
        <v>0.15356226851851851</v>
      </c>
      <c r="D397" s="54">
        <f t="shared" si="24"/>
        <v>0.74108818011257038</v>
      </c>
      <c r="E397" s="54">
        <f t="shared" si="25"/>
        <v>0.70891293147861911</v>
      </c>
      <c r="F397" s="4" t="str">
        <f t="shared" si="26"/>
        <v>Start group 5 for 50km</v>
      </c>
      <c r="G397" s="4" t="str">
        <f t="shared" si="27"/>
        <v>Start group 6 for 100km</v>
      </c>
    </row>
    <row r="398" spans="1:7">
      <c r="A398" s="133">
        <v>396</v>
      </c>
      <c r="B398" s="93" t="s">
        <v>14364</v>
      </c>
      <c r="C398" s="97">
        <v>0.15378587962962964</v>
      </c>
      <c r="D398" s="54">
        <f t="shared" si="24"/>
        <v>0.74296435272045025</v>
      </c>
      <c r="E398" s="54">
        <f t="shared" si="25"/>
        <v>0.71136012364760415</v>
      </c>
      <c r="F398" s="4" t="str">
        <f t="shared" si="26"/>
        <v>Start group 5 for 50km</v>
      </c>
      <c r="G398" s="4" t="str">
        <f t="shared" si="27"/>
        <v>Start group 6 for 100km</v>
      </c>
    </row>
    <row r="399" spans="1:7">
      <c r="A399" s="133">
        <v>397</v>
      </c>
      <c r="B399" s="93" t="s">
        <v>14365</v>
      </c>
      <c r="C399" s="97">
        <v>0.15439456018518519</v>
      </c>
      <c r="D399" s="54">
        <f t="shared" si="24"/>
        <v>0.74484052532833023</v>
      </c>
      <c r="E399" s="54">
        <f t="shared" si="25"/>
        <v>0.71818650180319421</v>
      </c>
      <c r="F399" s="4" t="str">
        <f t="shared" si="26"/>
        <v>Start group 5 for 50km</v>
      </c>
      <c r="G399" s="4" t="str">
        <f t="shared" si="27"/>
        <v>Start group 6 for 100km</v>
      </c>
    </row>
    <row r="400" spans="1:7">
      <c r="A400" s="133">
        <v>398</v>
      </c>
      <c r="B400" s="93" t="s">
        <v>14366</v>
      </c>
      <c r="C400" s="97">
        <v>0.15440104166666666</v>
      </c>
      <c r="D400" s="54">
        <f t="shared" si="24"/>
        <v>0.74671669793621009</v>
      </c>
      <c r="E400" s="54">
        <f t="shared" si="25"/>
        <v>0.71818650180319421</v>
      </c>
      <c r="F400" s="4" t="str">
        <f t="shared" si="26"/>
        <v>Start group 5 for 50km</v>
      </c>
      <c r="G400" s="4" t="str">
        <f t="shared" si="27"/>
        <v>Start group 6 for 100km</v>
      </c>
    </row>
    <row r="401" spans="1:7">
      <c r="A401" s="133">
        <v>399</v>
      </c>
      <c r="B401" s="93" t="s">
        <v>14367</v>
      </c>
      <c r="C401" s="97">
        <v>0.15456909722222223</v>
      </c>
      <c r="D401" s="54">
        <f t="shared" si="24"/>
        <v>0.74859287054409007</v>
      </c>
      <c r="E401" s="54">
        <f t="shared" si="25"/>
        <v>0.72011849562081398</v>
      </c>
      <c r="F401" s="4" t="str">
        <f t="shared" si="26"/>
        <v>Start group 5 for 50km</v>
      </c>
      <c r="G401" s="4" t="str">
        <f t="shared" si="27"/>
        <v>Start group 6 for 100km</v>
      </c>
    </row>
    <row r="402" spans="1:7">
      <c r="A402" s="133">
        <v>400</v>
      </c>
      <c r="B402" s="93" t="s">
        <v>14368</v>
      </c>
      <c r="C402" s="97">
        <v>0.15464178240740742</v>
      </c>
      <c r="D402" s="54">
        <f t="shared" si="24"/>
        <v>0.75046904315196994</v>
      </c>
      <c r="E402" s="54">
        <f t="shared" si="25"/>
        <v>0.72089129314786193</v>
      </c>
      <c r="F402" s="4" t="str">
        <f t="shared" si="26"/>
        <v>Start group 5 for 50km</v>
      </c>
      <c r="G402" s="4" t="str">
        <f t="shared" si="27"/>
        <v>Start group 6 for 100km</v>
      </c>
    </row>
    <row r="403" spans="1:7">
      <c r="A403" s="133">
        <v>401</v>
      </c>
      <c r="B403" s="93" t="s">
        <v>14369</v>
      </c>
      <c r="C403" s="97">
        <v>0.15477361111111113</v>
      </c>
      <c r="D403" s="54">
        <f t="shared" si="24"/>
        <v>0.75234521575984992</v>
      </c>
      <c r="E403" s="54">
        <f t="shared" si="25"/>
        <v>0.72230808861411644</v>
      </c>
      <c r="F403" s="4" t="str">
        <f t="shared" si="26"/>
        <v>Start group 5 for 50km</v>
      </c>
      <c r="G403" s="4" t="str">
        <f t="shared" si="27"/>
        <v>Start group 6 for 100km</v>
      </c>
    </row>
    <row r="404" spans="1:7">
      <c r="A404" s="133">
        <v>402</v>
      </c>
      <c r="B404" s="93" t="s">
        <v>14370</v>
      </c>
      <c r="C404" s="97">
        <v>0.15480300925925924</v>
      </c>
      <c r="D404" s="54">
        <f t="shared" si="24"/>
        <v>0.75422138836772978</v>
      </c>
      <c r="E404" s="54">
        <f t="shared" si="25"/>
        <v>0.72269448737764019</v>
      </c>
      <c r="F404" s="4" t="str">
        <f t="shared" si="26"/>
        <v>Start group 5 for 50km</v>
      </c>
      <c r="G404" s="4" t="str">
        <f t="shared" si="27"/>
        <v>Start group 6 for 100km</v>
      </c>
    </row>
    <row r="405" spans="1:7">
      <c r="A405" s="133">
        <v>403</v>
      </c>
      <c r="B405" s="93" t="s">
        <v>14371</v>
      </c>
      <c r="C405" s="97">
        <v>0.15489236111111113</v>
      </c>
      <c r="D405" s="54">
        <f t="shared" si="24"/>
        <v>0.75609756097560976</v>
      </c>
      <c r="E405" s="54">
        <f t="shared" si="25"/>
        <v>0.72372488408037094</v>
      </c>
      <c r="F405" s="4" t="str">
        <f t="shared" si="26"/>
        <v>Start group 5 for 50km</v>
      </c>
      <c r="G405" s="4" t="str">
        <f t="shared" si="27"/>
        <v>Start group 6 for 100km</v>
      </c>
    </row>
    <row r="406" spans="1:7">
      <c r="A406" s="133">
        <v>404</v>
      </c>
      <c r="B406" s="93" t="s">
        <v>14372</v>
      </c>
      <c r="C406" s="97">
        <v>0.15568113425925925</v>
      </c>
      <c r="D406" s="54">
        <f t="shared" si="24"/>
        <v>0.75797373358348963</v>
      </c>
      <c r="E406" s="54">
        <f t="shared" si="25"/>
        <v>0.73248325605358056</v>
      </c>
      <c r="F406" s="4" t="str">
        <f t="shared" si="26"/>
        <v>Start group 5 for 50km</v>
      </c>
      <c r="G406" s="4" t="str">
        <f t="shared" si="27"/>
        <v>Start group 6 for 100km</v>
      </c>
    </row>
    <row r="407" spans="1:7">
      <c r="A407" s="133">
        <v>405</v>
      </c>
      <c r="B407" s="93" t="s">
        <v>14373</v>
      </c>
      <c r="C407" s="97">
        <v>0.15582743055555556</v>
      </c>
      <c r="D407" s="54">
        <f t="shared" si="24"/>
        <v>0.75984990619136961</v>
      </c>
      <c r="E407" s="54">
        <f t="shared" si="25"/>
        <v>0.73402885110767635</v>
      </c>
      <c r="F407" s="4" t="str">
        <f t="shared" si="26"/>
        <v>Start group 5 for 50km</v>
      </c>
      <c r="G407" s="4" t="str">
        <f t="shared" si="27"/>
        <v>Start group 6 for 100km</v>
      </c>
    </row>
    <row r="408" spans="1:7">
      <c r="A408" s="133">
        <v>406</v>
      </c>
      <c r="B408" s="93" t="s">
        <v>14374</v>
      </c>
      <c r="C408" s="97">
        <v>0.15582812500000001</v>
      </c>
      <c r="D408" s="54">
        <f t="shared" si="24"/>
        <v>0.76172607879924958</v>
      </c>
      <c r="E408" s="54">
        <f t="shared" si="25"/>
        <v>0.73415765069551775</v>
      </c>
      <c r="F408" s="4" t="str">
        <f t="shared" si="26"/>
        <v>Start group 5 for 50km</v>
      </c>
      <c r="G408" s="4" t="str">
        <f t="shared" si="27"/>
        <v>Start group 6 for 100km</v>
      </c>
    </row>
    <row r="409" spans="1:7">
      <c r="A409" s="133">
        <v>407</v>
      </c>
      <c r="B409" s="93" t="s">
        <v>14375</v>
      </c>
      <c r="C409" s="97">
        <v>0.15595659722222222</v>
      </c>
      <c r="D409" s="54">
        <f t="shared" si="24"/>
        <v>0.76360225140712945</v>
      </c>
      <c r="E409" s="54">
        <f t="shared" si="25"/>
        <v>0.73557444616177226</v>
      </c>
      <c r="F409" s="4" t="str">
        <f t="shared" si="26"/>
        <v>Start group 5 for 50km</v>
      </c>
      <c r="G409" s="4" t="str">
        <f t="shared" si="27"/>
        <v>Start group 6 for 100km</v>
      </c>
    </row>
    <row r="410" spans="1:7">
      <c r="A410" s="133">
        <v>408</v>
      </c>
      <c r="B410" s="93" t="s">
        <v>14376</v>
      </c>
      <c r="C410" s="97">
        <v>0.15595891203703705</v>
      </c>
      <c r="D410" s="54">
        <f t="shared" si="24"/>
        <v>0.76547842401500943</v>
      </c>
      <c r="E410" s="54">
        <f t="shared" si="25"/>
        <v>0.73557444616177226</v>
      </c>
      <c r="F410" s="4" t="str">
        <f t="shared" si="26"/>
        <v>Start group 5 for 50km</v>
      </c>
      <c r="G410" s="4" t="str">
        <f t="shared" si="27"/>
        <v>Start group 6 for 100km</v>
      </c>
    </row>
    <row r="411" spans="1:7">
      <c r="A411" s="133">
        <v>409</v>
      </c>
      <c r="B411" s="93" t="s">
        <v>14377</v>
      </c>
      <c r="C411" s="97">
        <v>0.15598310185185185</v>
      </c>
      <c r="D411" s="54">
        <f t="shared" si="24"/>
        <v>0.7673545966228893</v>
      </c>
      <c r="E411" s="54">
        <f t="shared" si="25"/>
        <v>0.73583204533745494</v>
      </c>
      <c r="F411" s="4" t="str">
        <f t="shared" si="26"/>
        <v>Start group 5 for 50km</v>
      </c>
      <c r="G411" s="4" t="str">
        <f t="shared" si="27"/>
        <v>Start group 6 for 100km</v>
      </c>
    </row>
    <row r="412" spans="1:7">
      <c r="A412" s="133">
        <v>410</v>
      </c>
      <c r="B412" s="93" t="s">
        <v>14378</v>
      </c>
      <c r="C412" s="97">
        <v>0.15599594907407408</v>
      </c>
      <c r="D412" s="54">
        <f t="shared" si="24"/>
        <v>0.76923076923076927</v>
      </c>
      <c r="E412" s="54">
        <f t="shared" si="25"/>
        <v>0.73596084492529612</v>
      </c>
      <c r="F412" s="4" t="str">
        <f t="shared" si="26"/>
        <v>Start group 5 for 50km</v>
      </c>
      <c r="G412" s="4" t="str">
        <f t="shared" si="27"/>
        <v>Start group 6 for 100km</v>
      </c>
    </row>
    <row r="413" spans="1:7">
      <c r="A413" s="133">
        <v>411</v>
      </c>
      <c r="B413" s="93" t="s">
        <v>14379</v>
      </c>
      <c r="C413" s="97">
        <v>0.15600613425925927</v>
      </c>
      <c r="D413" s="54">
        <f t="shared" si="24"/>
        <v>0.77110694183864914</v>
      </c>
      <c r="E413" s="54">
        <f t="shared" si="25"/>
        <v>0.73608964451313752</v>
      </c>
      <c r="F413" s="4" t="str">
        <f t="shared" si="26"/>
        <v>Start group 5 for 50km</v>
      </c>
      <c r="G413" s="4" t="str">
        <f t="shared" si="27"/>
        <v>Start group 6 for 100km</v>
      </c>
    </row>
    <row r="414" spans="1:7">
      <c r="A414" s="133">
        <v>412</v>
      </c>
      <c r="B414" s="93" t="s">
        <v>14380</v>
      </c>
      <c r="C414" s="97">
        <v>0.15638611111111111</v>
      </c>
      <c r="D414" s="54">
        <f t="shared" si="24"/>
        <v>0.77298311444652912</v>
      </c>
      <c r="E414" s="54">
        <f t="shared" si="25"/>
        <v>0.74034003091190093</v>
      </c>
      <c r="F414" s="4" t="str">
        <f t="shared" si="26"/>
        <v>Start group 5 for 50km</v>
      </c>
      <c r="G414" s="4" t="str">
        <f t="shared" si="27"/>
        <v>Start group 6 for 100km</v>
      </c>
    </row>
    <row r="415" spans="1:7">
      <c r="A415" s="133">
        <v>413</v>
      </c>
      <c r="B415" s="93" t="s">
        <v>14381</v>
      </c>
      <c r="C415" s="97">
        <v>0.15656921296296297</v>
      </c>
      <c r="D415" s="54">
        <f t="shared" si="24"/>
        <v>0.77485928705440899</v>
      </c>
      <c r="E415" s="54">
        <f t="shared" si="25"/>
        <v>0.7424008243173621</v>
      </c>
      <c r="F415" s="4" t="str">
        <f t="shared" si="26"/>
        <v>Start group 5 for 50km</v>
      </c>
      <c r="G415" s="4" t="str">
        <f t="shared" si="27"/>
        <v>Start group 6 for 100km</v>
      </c>
    </row>
    <row r="416" spans="1:7">
      <c r="A416" s="133">
        <v>414</v>
      </c>
      <c r="B416" s="93" t="s">
        <v>14382</v>
      </c>
      <c r="C416" s="97">
        <v>0.15689201388888888</v>
      </c>
      <c r="D416" s="54">
        <f t="shared" si="24"/>
        <v>0.77673545966228896</v>
      </c>
      <c r="E416" s="54">
        <f t="shared" si="25"/>
        <v>0.74587841318907766</v>
      </c>
      <c r="F416" s="4" t="str">
        <f t="shared" si="26"/>
        <v>Start group 5 for 50km</v>
      </c>
      <c r="G416" s="4" t="str">
        <f t="shared" si="27"/>
        <v>Start group 6 for 100km</v>
      </c>
    </row>
    <row r="417" spans="1:7">
      <c r="A417" s="133">
        <v>415</v>
      </c>
      <c r="B417" s="93" t="s">
        <v>14383</v>
      </c>
      <c r="C417" s="97">
        <v>0.15735972222222222</v>
      </c>
      <c r="D417" s="54">
        <f t="shared" si="24"/>
        <v>0.77861163227016883</v>
      </c>
      <c r="E417" s="54">
        <f t="shared" si="25"/>
        <v>0.75115919629057171</v>
      </c>
      <c r="F417" s="4" t="str">
        <f t="shared" si="26"/>
        <v>Start group 5 for 50km</v>
      </c>
      <c r="G417" s="4" t="str">
        <f t="shared" si="27"/>
        <v>Start group 6 for 100km</v>
      </c>
    </row>
    <row r="418" spans="1:7">
      <c r="A418" s="133">
        <v>416</v>
      </c>
      <c r="B418" s="93" t="s">
        <v>14384</v>
      </c>
      <c r="C418" s="97">
        <v>0.15799745370370369</v>
      </c>
      <c r="D418" s="54">
        <f t="shared" si="24"/>
        <v>0.78048780487804881</v>
      </c>
      <c r="E418" s="54">
        <f t="shared" si="25"/>
        <v>0.75824317362184446</v>
      </c>
      <c r="F418" s="4" t="str">
        <f t="shared" si="26"/>
        <v>Start group 5 for 50km</v>
      </c>
      <c r="G418" s="4" t="str">
        <f t="shared" si="27"/>
        <v>Start group 6 for 100km</v>
      </c>
    </row>
    <row r="419" spans="1:7">
      <c r="A419" s="133">
        <v>417</v>
      </c>
      <c r="B419" s="93" t="s">
        <v>14385</v>
      </c>
      <c r="C419" s="97">
        <v>0.15814687499999999</v>
      </c>
      <c r="D419" s="54">
        <f t="shared" si="24"/>
        <v>0.78236397748592867</v>
      </c>
      <c r="E419" s="54">
        <f t="shared" si="25"/>
        <v>0.75991756826378143</v>
      </c>
      <c r="F419" s="4" t="str">
        <f t="shared" si="26"/>
        <v>Start group 5 for 50km</v>
      </c>
      <c r="G419" s="4" t="str">
        <f t="shared" si="27"/>
        <v>Start group 6 for 100km</v>
      </c>
    </row>
    <row r="420" spans="1:7">
      <c r="A420" s="133">
        <v>418</v>
      </c>
      <c r="B420" s="93" t="s">
        <v>14386</v>
      </c>
      <c r="C420" s="97">
        <v>0.1588491898148148</v>
      </c>
      <c r="D420" s="54">
        <f t="shared" si="24"/>
        <v>0.78424015009380865</v>
      </c>
      <c r="E420" s="54">
        <f t="shared" si="25"/>
        <v>0.76777434312210191</v>
      </c>
      <c r="F420" s="4" t="str">
        <f t="shared" si="26"/>
        <v>Start group 5 for 50km</v>
      </c>
      <c r="G420" s="4" t="str">
        <f t="shared" si="27"/>
        <v>Start group 6 for 100km</v>
      </c>
    </row>
    <row r="421" spans="1:7">
      <c r="A421" s="133">
        <v>419</v>
      </c>
      <c r="B421" s="93" t="s">
        <v>14387</v>
      </c>
      <c r="C421" s="97">
        <v>0.15892025462962964</v>
      </c>
      <c r="D421" s="54">
        <f t="shared" si="24"/>
        <v>0.78611632270168852</v>
      </c>
      <c r="E421" s="54">
        <f t="shared" si="25"/>
        <v>0.76854714064914975</v>
      </c>
      <c r="F421" s="4" t="str">
        <f t="shared" si="26"/>
        <v>Start group 5 for 50km</v>
      </c>
      <c r="G421" s="4" t="str">
        <f t="shared" si="27"/>
        <v>Start group 6 for 100km</v>
      </c>
    </row>
    <row r="422" spans="1:7">
      <c r="A422" s="133">
        <v>420</v>
      </c>
      <c r="B422" s="93" t="s">
        <v>14388</v>
      </c>
      <c r="C422" s="97">
        <v>0.15906967592592594</v>
      </c>
      <c r="D422" s="54">
        <f t="shared" si="24"/>
        <v>0.7879924953095685</v>
      </c>
      <c r="E422" s="54">
        <f t="shared" si="25"/>
        <v>0.77022153529108695</v>
      </c>
      <c r="F422" s="4" t="str">
        <f t="shared" si="26"/>
        <v>Start group 5 for 50km</v>
      </c>
      <c r="G422" s="4" t="str">
        <f t="shared" si="27"/>
        <v>Start group 6 for 100km</v>
      </c>
    </row>
    <row r="423" spans="1:7">
      <c r="A423" s="133">
        <v>421</v>
      </c>
      <c r="B423" s="93" t="s">
        <v>14389</v>
      </c>
      <c r="C423" s="97">
        <v>0.15928113425925927</v>
      </c>
      <c r="D423" s="54">
        <f t="shared" si="24"/>
        <v>0.78986866791744836</v>
      </c>
      <c r="E423" s="54">
        <f t="shared" si="25"/>
        <v>0.7725399278722308</v>
      </c>
      <c r="F423" s="4" t="str">
        <f t="shared" si="26"/>
        <v>Start group 5 for 50km</v>
      </c>
      <c r="G423" s="4" t="str">
        <f t="shared" si="27"/>
        <v>Start group 6 for 100km</v>
      </c>
    </row>
    <row r="424" spans="1:7">
      <c r="A424" s="133">
        <v>422</v>
      </c>
      <c r="B424" s="93" t="s">
        <v>14390</v>
      </c>
      <c r="C424" s="97">
        <v>0.15930520833333334</v>
      </c>
      <c r="D424" s="54">
        <f t="shared" si="24"/>
        <v>0.79174484052532834</v>
      </c>
      <c r="E424" s="54">
        <f t="shared" si="25"/>
        <v>0.77279752704791338</v>
      </c>
      <c r="F424" s="4" t="str">
        <f t="shared" si="26"/>
        <v>Start group 5 for 50km</v>
      </c>
      <c r="G424" s="4" t="str">
        <f t="shared" si="27"/>
        <v>Start group 6 for 100km</v>
      </c>
    </row>
    <row r="425" spans="1:7">
      <c r="A425" s="133">
        <v>423</v>
      </c>
      <c r="B425" s="93" t="s">
        <v>14391</v>
      </c>
      <c r="C425" s="97">
        <v>0.15960613425925926</v>
      </c>
      <c r="D425" s="54">
        <f t="shared" si="24"/>
        <v>0.79362101313320821</v>
      </c>
      <c r="E425" s="54">
        <f t="shared" si="25"/>
        <v>0.77614631633178777</v>
      </c>
      <c r="F425" s="4" t="str">
        <f t="shared" si="26"/>
        <v>Start group 5 for 50km</v>
      </c>
      <c r="G425" s="4" t="str">
        <f t="shared" si="27"/>
        <v>Start group 6 for 100km</v>
      </c>
    </row>
    <row r="426" spans="1:7">
      <c r="A426" s="133">
        <v>424</v>
      </c>
      <c r="B426" s="93" t="s">
        <v>14392</v>
      </c>
      <c r="C426" s="97">
        <v>0.16003472222222223</v>
      </c>
      <c r="D426" s="54">
        <f t="shared" si="24"/>
        <v>0.79549718574108819</v>
      </c>
      <c r="E426" s="54">
        <f t="shared" si="25"/>
        <v>0.78091190108191633</v>
      </c>
      <c r="F426" s="4" t="str">
        <f t="shared" si="26"/>
        <v>Start group 5 for 50km</v>
      </c>
      <c r="G426" s="4" t="str">
        <f t="shared" si="27"/>
        <v>Start group 6 for 100km</v>
      </c>
    </row>
    <row r="427" spans="1:7">
      <c r="A427" s="133">
        <v>425</v>
      </c>
      <c r="B427" s="93" t="s">
        <v>14393</v>
      </c>
      <c r="C427" s="97">
        <v>0.16013240740740739</v>
      </c>
      <c r="D427" s="54">
        <f t="shared" si="24"/>
        <v>0.79737335834896805</v>
      </c>
      <c r="E427" s="54">
        <f t="shared" si="25"/>
        <v>0.78194229778464708</v>
      </c>
      <c r="F427" s="4" t="str">
        <f t="shared" si="26"/>
        <v>Start group 5 for 50km</v>
      </c>
      <c r="G427" s="4" t="str">
        <f t="shared" si="27"/>
        <v>Start group 6 for 100km</v>
      </c>
    </row>
    <row r="428" spans="1:7">
      <c r="A428" s="133">
        <v>426</v>
      </c>
      <c r="B428" s="93" t="s">
        <v>14394</v>
      </c>
      <c r="C428" s="97">
        <v>0.16014189814814814</v>
      </c>
      <c r="D428" s="54">
        <f t="shared" si="24"/>
        <v>0.79924953095684803</v>
      </c>
      <c r="E428" s="54">
        <f t="shared" si="25"/>
        <v>0.78207109737248826</v>
      </c>
      <c r="F428" s="4" t="str">
        <f t="shared" si="26"/>
        <v>Start group 5 for 50km</v>
      </c>
      <c r="G428" s="4" t="str">
        <f t="shared" si="27"/>
        <v>Start group 6 for 100km</v>
      </c>
    </row>
    <row r="429" spans="1:7">
      <c r="A429" s="133">
        <v>427</v>
      </c>
      <c r="B429" s="93" t="s">
        <v>14395</v>
      </c>
      <c r="C429" s="97">
        <v>0.16025613425925925</v>
      </c>
      <c r="D429" s="54">
        <f t="shared" si="24"/>
        <v>0.80112570356472801</v>
      </c>
      <c r="E429" s="54">
        <f t="shared" si="25"/>
        <v>0.78335909325090158</v>
      </c>
      <c r="F429" s="4" t="str">
        <f t="shared" si="26"/>
        <v>Start group 5 for 50km</v>
      </c>
      <c r="G429" s="4" t="str">
        <f t="shared" si="27"/>
        <v>Start group 6 for 100km</v>
      </c>
    </row>
    <row r="430" spans="1:7">
      <c r="A430" s="133">
        <v>428</v>
      </c>
      <c r="B430" s="93" t="s">
        <v>14396</v>
      </c>
      <c r="C430" s="97">
        <v>0.16045266203703704</v>
      </c>
      <c r="D430" s="54">
        <f t="shared" si="24"/>
        <v>0.80300187617260788</v>
      </c>
      <c r="E430" s="54">
        <f t="shared" si="25"/>
        <v>0.78554868624420404</v>
      </c>
      <c r="F430" s="4" t="str">
        <f t="shared" si="26"/>
        <v>Start group 5 for 50km</v>
      </c>
      <c r="G430" s="4" t="str">
        <f t="shared" si="27"/>
        <v>Start group 6 for 100km</v>
      </c>
    </row>
    <row r="431" spans="1:7">
      <c r="A431" s="133">
        <v>429</v>
      </c>
      <c r="B431" s="93" t="s">
        <v>14397</v>
      </c>
      <c r="C431" s="97">
        <v>0.16109953703703703</v>
      </c>
      <c r="D431" s="54">
        <f t="shared" si="24"/>
        <v>0.80487804878048785</v>
      </c>
      <c r="E431" s="54">
        <f t="shared" si="25"/>
        <v>0.79276146316331775</v>
      </c>
      <c r="F431" s="4" t="str">
        <f t="shared" si="26"/>
        <v>Start group 5 for 50km</v>
      </c>
      <c r="G431" s="4" t="str">
        <f t="shared" si="27"/>
        <v>Start group 6 for 100km</v>
      </c>
    </row>
    <row r="432" spans="1:7">
      <c r="A432" s="133">
        <v>430</v>
      </c>
      <c r="B432" s="93" t="s">
        <v>14398</v>
      </c>
      <c r="C432" s="97">
        <v>0.16126041666666666</v>
      </c>
      <c r="D432" s="54">
        <f t="shared" si="24"/>
        <v>0.80675422138836772</v>
      </c>
      <c r="E432" s="54">
        <f t="shared" si="25"/>
        <v>0.79456465739309623</v>
      </c>
      <c r="F432" s="4" t="str">
        <f t="shared" si="26"/>
        <v>Start group 5 for 50km</v>
      </c>
      <c r="G432" s="4" t="str">
        <f t="shared" si="27"/>
        <v>Start group 6 for 100km</v>
      </c>
    </row>
    <row r="433" spans="1:7">
      <c r="A433" s="133">
        <v>431</v>
      </c>
      <c r="B433" s="93" t="s">
        <v>14399</v>
      </c>
      <c r="C433" s="97">
        <v>0.16139456018518519</v>
      </c>
      <c r="D433" s="54">
        <f t="shared" si="24"/>
        <v>0.8086303939962477</v>
      </c>
      <c r="E433" s="54">
        <f t="shared" si="25"/>
        <v>0.79598145285935085</v>
      </c>
      <c r="F433" s="4" t="str">
        <f t="shared" si="26"/>
        <v>Start group 5 for 50km</v>
      </c>
      <c r="G433" s="4" t="str">
        <f t="shared" si="27"/>
        <v>Start group 6 for 100km</v>
      </c>
    </row>
    <row r="434" spans="1:7">
      <c r="A434" s="133">
        <v>432</v>
      </c>
      <c r="B434" s="93" t="s">
        <v>14400</v>
      </c>
      <c r="C434" s="97">
        <v>0.16141932870370371</v>
      </c>
      <c r="D434" s="54">
        <f t="shared" si="24"/>
        <v>0.81050656660412757</v>
      </c>
      <c r="E434" s="54">
        <f t="shared" si="25"/>
        <v>0.7963678516228746</v>
      </c>
      <c r="F434" s="4" t="str">
        <f t="shared" si="26"/>
        <v>Start group 5 for 50km</v>
      </c>
      <c r="G434" s="4" t="str">
        <f t="shared" si="27"/>
        <v>Start group 6 for 100km</v>
      </c>
    </row>
    <row r="435" spans="1:7">
      <c r="A435" s="133">
        <v>433</v>
      </c>
      <c r="B435" s="93" t="s">
        <v>14401</v>
      </c>
      <c r="C435" s="97">
        <v>0.16154456018518518</v>
      </c>
      <c r="D435" s="54">
        <f t="shared" si="24"/>
        <v>0.81238273921200754</v>
      </c>
      <c r="E435" s="54">
        <f t="shared" si="25"/>
        <v>0.79765584750128793</v>
      </c>
      <c r="F435" s="4" t="str">
        <f t="shared" si="26"/>
        <v>Start group 5 for 50km</v>
      </c>
      <c r="G435" s="4" t="str">
        <f t="shared" si="27"/>
        <v>Start group 6 for 100km</v>
      </c>
    </row>
    <row r="436" spans="1:7">
      <c r="A436" s="133">
        <v>434</v>
      </c>
      <c r="B436" s="93" t="s">
        <v>14402</v>
      </c>
      <c r="C436" s="97">
        <v>0.16161435185185186</v>
      </c>
      <c r="D436" s="54">
        <f t="shared" si="24"/>
        <v>0.81425891181988741</v>
      </c>
      <c r="E436" s="54">
        <f t="shared" si="25"/>
        <v>0.79842864502833588</v>
      </c>
      <c r="F436" s="4" t="str">
        <f t="shared" si="26"/>
        <v>Start group 5 for 50km</v>
      </c>
      <c r="G436" s="4" t="str">
        <f t="shared" si="27"/>
        <v>Start group 6 for 100km</v>
      </c>
    </row>
    <row r="437" spans="1:7">
      <c r="A437" s="133">
        <v>435</v>
      </c>
      <c r="B437" s="93" t="s">
        <v>14403</v>
      </c>
      <c r="C437" s="97">
        <v>0.16202534722222223</v>
      </c>
      <c r="D437" s="54">
        <f t="shared" si="24"/>
        <v>0.81613508442776739</v>
      </c>
      <c r="E437" s="54">
        <f t="shared" si="25"/>
        <v>0.80306543019062326</v>
      </c>
      <c r="F437" s="4" t="str">
        <f t="shared" si="26"/>
        <v>Start group 5 for 50km</v>
      </c>
      <c r="G437" s="4" t="str">
        <f t="shared" si="27"/>
        <v>Start group 6 for 100km</v>
      </c>
    </row>
    <row r="438" spans="1:7">
      <c r="A438" s="133">
        <v>436</v>
      </c>
      <c r="B438" s="93" t="s">
        <v>14404</v>
      </c>
      <c r="C438" s="97">
        <v>0.16220925925925925</v>
      </c>
      <c r="D438" s="54">
        <f t="shared" si="24"/>
        <v>0.81801125703564725</v>
      </c>
      <c r="E438" s="54">
        <f t="shared" si="25"/>
        <v>0.80512622359608443</v>
      </c>
      <c r="F438" s="4" t="str">
        <f t="shared" si="26"/>
        <v>Start group 5 for 50km</v>
      </c>
      <c r="G438" s="4" t="str">
        <f t="shared" si="27"/>
        <v>Start group 6 for 100km</v>
      </c>
    </row>
    <row r="439" spans="1:7">
      <c r="A439" s="133">
        <v>437</v>
      </c>
      <c r="B439" s="93" t="s">
        <v>14405</v>
      </c>
      <c r="C439" s="97">
        <v>0.16243217592592593</v>
      </c>
      <c r="D439" s="54">
        <f t="shared" si="24"/>
        <v>0.81988742964352723</v>
      </c>
      <c r="E439" s="54">
        <f t="shared" si="25"/>
        <v>0.80757341576506947</v>
      </c>
      <c r="F439" s="4" t="str">
        <f t="shared" si="26"/>
        <v>Start group 5 for 50km</v>
      </c>
      <c r="G439" s="4" t="str">
        <f t="shared" si="27"/>
        <v>Start group 6 for 100km</v>
      </c>
    </row>
    <row r="440" spans="1:7">
      <c r="A440" s="133">
        <v>438</v>
      </c>
      <c r="B440" s="93" t="s">
        <v>14406</v>
      </c>
      <c r="C440" s="97">
        <v>0.16244965277777779</v>
      </c>
      <c r="D440" s="54">
        <f t="shared" si="24"/>
        <v>0.8217636022514071</v>
      </c>
      <c r="E440" s="54">
        <f t="shared" si="25"/>
        <v>0.80783101494075216</v>
      </c>
      <c r="F440" s="4" t="str">
        <f t="shared" si="26"/>
        <v>Start group 5 for 50km</v>
      </c>
      <c r="G440" s="4" t="str">
        <f t="shared" si="27"/>
        <v>Start group 6 for 100km</v>
      </c>
    </row>
    <row r="441" spans="1:7">
      <c r="A441" s="133">
        <v>439</v>
      </c>
      <c r="B441" s="93" t="s">
        <v>14407</v>
      </c>
      <c r="C441" s="97">
        <v>0.16266990740740742</v>
      </c>
      <c r="D441" s="54">
        <f t="shared" si="24"/>
        <v>0.82363977485928708</v>
      </c>
      <c r="E441" s="54">
        <f t="shared" si="25"/>
        <v>0.81027820710973719</v>
      </c>
      <c r="F441" s="4" t="str">
        <f t="shared" si="26"/>
        <v>Start group 5 for 50km</v>
      </c>
      <c r="G441" s="4" t="str">
        <f t="shared" si="27"/>
        <v>Start group 6 for 100km</v>
      </c>
    </row>
    <row r="442" spans="1:7">
      <c r="A442" s="133">
        <v>440</v>
      </c>
      <c r="B442" s="93" t="s">
        <v>14408</v>
      </c>
      <c r="C442" s="97">
        <v>0.1628380787037037</v>
      </c>
      <c r="D442" s="54">
        <f t="shared" si="24"/>
        <v>0.82551594746716694</v>
      </c>
      <c r="E442" s="54">
        <f t="shared" si="25"/>
        <v>0.81208140133951556</v>
      </c>
      <c r="F442" s="4" t="str">
        <f t="shared" si="26"/>
        <v>Start group 5 for 50km</v>
      </c>
      <c r="G442" s="4" t="str">
        <f t="shared" si="27"/>
        <v>Start group 6 for 100km</v>
      </c>
    </row>
    <row r="443" spans="1:7">
      <c r="A443" s="133">
        <v>441</v>
      </c>
      <c r="B443" s="93" t="s">
        <v>14409</v>
      </c>
      <c r="C443" s="97">
        <v>0.16315243055555556</v>
      </c>
      <c r="D443" s="54">
        <f t="shared" si="24"/>
        <v>0.82739212007504692</v>
      </c>
      <c r="E443" s="54">
        <f t="shared" si="25"/>
        <v>0.81555899021123124</v>
      </c>
      <c r="F443" s="4" t="str">
        <f t="shared" si="26"/>
        <v>Start group 5 for 50km</v>
      </c>
      <c r="G443" s="4" t="str">
        <f t="shared" si="27"/>
        <v>Start group 6 for 100km</v>
      </c>
    </row>
    <row r="444" spans="1:7">
      <c r="A444" s="133">
        <v>442</v>
      </c>
      <c r="B444" s="93" t="s">
        <v>14410</v>
      </c>
      <c r="C444" s="97">
        <v>0.16375023148148149</v>
      </c>
      <c r="D444" s="54">
        <f t="shared" si="24"/>
        <v>0.82926829268292679</v>
      </c>
      <c r="E444" s="54">
        <f t="shared" si="25"/>
        <v>0.8222565687789799</v>
      </c>
      <c r="F444" s="4" t="str">
        <f t="shared" si="26"/>
        <v>Start group 5 for 50km</v>
      </c>
      <c r="G444" s="4" t="str">
        <f t="shared" si="27"/>
        <v>Start group 6 for 100km</v>
      </c>
    </row>
    <row r="445" spans="1:7">
      <c r="A445" s="133">
        <v>443</v>
      </c>
      <c r="B445" s="93" t="s">
        <v>14411</v>
      </c>
      <c r="C445" s="97">
        <v>0.16435497685185185</v>
      </c>
      <c r="D445" s="54">
        <f t="shared" si="24"/>
        <v>0.83114446529080677</v>
      </c>
      <c r="E445" s="54">
        <f t="shared" si="25"/>
        <v>0.82895414734672834</v>
      </c>
      <c r="F445" s="4" t="str">
        <f t="shared" si="26"/>
        <v>Start group 5 for 50km</v>
      </c>
      <c r="G445" s="4" t="str">
        <f t="shared" si="27"/>
        <v>Start group 6 for 100km</v>
      </c>
    </row>
    <row r="446" spans="1:7">
      <c r="A446" s="133">
        <v>444</v>
      </c>
      <c r="B446" s="93" t="s">
        <v>14412</v>
      </c>
      <c r="C446" s="97">
        <v>0.16458495370370371</v>
      </c>
      <c r="D446" s="54">
        <f t="shared" si="24"/>
        <v>0.83302063789868663</v>
      </c>
      <c r="E446" s="54">
        <f t="shared" si="25"/>
        <v>0.83153013910355478</v>
      </c>
      <c r="F446" s="4" t="str">
        <f t="shared" si="26"/>
        <v>Start group 5 for 50km</v>
      </c>
      <c r="G446" s="4" t="str">
        <f t="shared" si="27"/>
        <v>Start group 6 for 100km</v>
      </c>
    </row>
    <row r="447" spans="1:7">
      <c r="A447" s="133">
        <v>445</v>
      </c>
      <c r="B447" s="93" t="s">
        <v>14413</v>
      </c>
      <c r="C447" s="97">
        <v>0.16481597222222222</v>
      </c>
      <c r="D447" s="54">
        <f t="shared" si="24"/>
        <v>0.83489681050656661</v>
      </c>
      <c r="E447" s="54">
        <f t="shared" si="25"/>
        <v>0.83410613086038121</v>
      </c>
      <c r="F447" s="4" t="str">
        <f t="shared" si="26"/>
        <v>Start group 5 for 50km</v>
      </c>
      <c r="G447" s="4" t="str">
        <f t="shared" si="27"/>
        <v>Start group 6 for 100km</v>
      </c>
    </row>
    <row r="448" spans="1:7">
      <c r="A448" s="133">
        <v>446</v>
      </c>
      <c r="B448" s="93" t="s">
        <v>14414</v>
      </c>
      <c r="C448" s="97">
        <v>0.16523460648148147</v>
      </c>
      <c r="D448" s="54">
        <f t="shared" si="24"/>
        <v>0.83677298311444648</v>
      </c>
      <c r="E448" s="54">
        <f t="shared" si="25"/>
        <v>0.83874291602266871</v>
      </c>
      <c r="F448" s="4" t="str">
        <f t="shared" si="26"/>
        <v>Start group 5 for 50km</v>
      </c>
      <c r="G448" s="4" t="str">
        <f t="shared" si="27"/>
        <v>Start group 6 for 100km</v>
      </c>
    </row>
    <row r="449" spans="1:7">
      <c r="A449" s="133">
        <v>447</v>
      </c>
      <c r="B449" s="93" t="s">
        <v>14415</v>
      </c>
      <c r="C449" s="97">
        <v>0.16545092592592592</v>
      </c>
      <c r="D449" s="54">
        <f t="shared" si="24"/>
        <v>0.83864915572232646</v>
      </c>
      <c r="E449" s="54">
        <f t="shared" si="25"/>
        <v>0.84119010819165374</v>
      </c>
      <c r="F449" s="4" t="str">
        <f t="shared" si="26"/>
        <v>Start group 6 for 50km</v>
      </c>
      <c r="G449" s="4" t="str">
        <f t="shared" si="27"/>
        <v>Start group 6 for 100km</v>
      </c>
    </row>
    <row r="450" spans="1:7">
      <c r="A450" s="133">
        <v>448</v>
      </c>
      <c r="B450" s="93" t="s">
        <v>14416</v>
      </c>
      <c r="C450" s="97">
        <v>0.16549953703703704</v>
      </c>
      <c r="D450" s="54">
        <f t="shared" si="24"/>
        <v>0.84052532833020643</v>
      </c>
      <c r="E450" s="54">
        <f t="shared" si="25"/>
        <v>0.84170530654301901</v>
      </c>
      <c r="F450" s="4" t="str">
        <f t="shared" si="26"/>
        <v>Start group 6 for 50km</v>
      </c>
      <c r="G450" s="4" t="str">
        <f t="shared" si="27"/>
        <v>Start group 6 for 100km</v>
      </c>
    </row>
    <row r="451" spans="1:7">
      <c r="A451" s="133">
        <v>449</v>
      </c>
      <c r="B451" s="93" t="s">
        <v>14417</v>
      </c>
      <c r="C451" s="97">
        <v>0.16558680555555555</v>
      </c>
      <c r="D451" s="54">
        <f t="shared" si="24"/>
        <v>0.8424015009380863</v>
      </c>
      <c r="E451" s="54">
        <f t="shared" si="25"/>
        <v>0.84273570324574942</v>
      </c>
      <c r="F451" s="4" t="str">
        <f t="shared" si="26"/>
        <v>Start group 6 for 50km</v>
      </c>
      <c r="G451" s="4" t="str">
        <f t="shared" si="27"/>
        <v>Start group 6 for 100km</v>
      </c>
    </row>
    <row r="452" spans="1:7">
      <c r="A452" s="133">
        <v>450</v>
      </c>
      <c r="B452" s="93" t="s">
        <v>14418</v>
      </c>
      <c r="C452" s="97">
        <v>0.16595092592592592</v>
      </c>
      <c r="D452" s="54">
        <f t="shared" ref="D452:D515" si="28">A452/533</f>
        <v>0.84427767354596628</v>
      </c>
      <c r="E452" s="54">
        <f t="shared" ref="E452:E515" si="29">((HOUR(C452)*60+MINUTE(C452)+SECOND(C452)/60)-(HOUR($C$3)*60+MINUTE($C$3)+SECOND($C$3)/60))/(HOUR($C$3)*60+MINUTE($C$3)+SECOND($C$3)/60)</f>
        <v>0.84672849046883047</v>
      </c>
      <c r="F452" s="4" t="str">
        <f t="shared" ref="F452:F515" si="30">"Start group "&amp;IF(E452&lt;=29%,1,IF(E452&lt;=39%,2,IF(E452&lt;=50%,3,IF(E452&lt;=62%,4,IF(E452&lt;=84%,5,6)))))&amp;" for 50km"</f>
        <v>Start group 6 for 50km</v>
      </c>
      <c r="G452" s="4" t="str">
        <f t="shared" ref="G452:G515" si="31">"Start group "&amp;IF(E452&lt;=20%,1,IF(E452&lt;=33%,2,IF(E452&lt;=43%,3,IF(E452&lt;=52%,4,IF(E452&lt;=69%,5,6)))))&amp;" for 100km"</f>
        <v>Start group 6 for 100km</v>
      </c>
    </row>
    <row r="453" spans="1:7">
      <c r="A453" s="133">
        <v>451</v>
      </c>
      <c r="B453" s="93" t="s">
        <v>14419</v>
      </c>
      <c r="C453" s="97">
        <v>0.16646759259259258</v>
      </c>
      <c r="D453" s="54">
        <f t="shared" si="28"/>
        <v>0.84615384615384615</v>
      </c>
      <c r="E453" s="54">
        <f t="shared" si="29"/>
        <v>0.85252447192168979</v>
      </c>
      <c r="F453" s="4" t="str">
        <f t="shared" si="30"/>
        <v>Start group 6 for 50km</v>
      </c>
      <c r="G453" s="4" t="str">
        <f t="shared" si="31"/>
        <v>Start group 6 for 100km</v>
      </c>
    </row>
    <row r="454" spans="1:7">
      <c r="A454" s="133">
        <v>452</v>
      </c>
      <c r="B454" s="93" t="s">
        <v>14420</v>
      </c>
      <c r="C454" s="97">
        <v>0.16654386574074073</v>
      </c>
      <c r="D454" s="54">
        <f t="shared" si="28"/>
        <v>0.84803001876172612</v>
      </c>
      <c r="E454" s="54">
        <f t="shared" si="29"/>
        <v>0.85329726944873763</v>
      </c>
      <c r="F454" s="4" t="str">
        <f t="shared" si="30"/>
        <v>Start group 6 for 50km</v>
      </c>
      <c r="G454" s="4" t="str">
        <f t="shared" si="31"/>
        <v>Start group 6 for 100km</v>
      </c>
    </row>
    <row r="455" spans="1:7">
      <c r="A455" s="133">
        <v>453</v>
      </c>
      <c r="B455" s="93" t="s">
        <v>14421</v>
      </c>
      <c r="C455" s="97">
        <v>0.16656712962962963</v>
      </c>
      <c r="D455" s="54">
        <f t="shared" si="28"/>
        <v>0.84990619136960599</v>
      </c>
      <c r="E455" s="54">
        <f t="shared" si="29"/>
        <v>0.85355486862442032</v>
      </c>
      <c r="F455" s="4" t="str">
        <f t="shared" si="30"/>
        <v>Start group 6 for 50km</v>
      </c>
      <c r="G455" s="4" t="str">
        <f t="shared" si="31"/>
        <v>Start group 6 for 100km</v>
      </c>
    </row>
    <row r="456" spans="1:7">
      <c r="A456" s="133">
        <v>454</v>
      </c>
      <c r="B456" s="93" t="s">
        <v>14422</v>
      </c>
      <c r="C456" s="97">
        <v>0.16716782407407407</v>
      </c>
      <c r="D456" s="54">
        <f t="shared" si="28"/>
        <v>0.85178236397748597</v>
      </c>
      <c r="E456" s="54">
        <f t="shared" si="29"/>
        <v>0.86025244719216887</v>
      </c>
      <c r="F456" s="4" t="str">
        <f t="shared" si="30"/>
        <v>Start group 6 for 50km</v>
      </c>
      <c r="G456" s="4" t="str">
        <f t="shared" si="31"/>
        <v>Start group 6 for 100km</v>
      </c>
    </row>
    <row r="457" spans="1:7">
      <c r="A457" s="133">
        <v>455</v>
      </c>
      <c r="B457" s="93" t="s">
        <v>14423</v>
      </c>
      <c r="C457" s="97">
        <v>0.16769814814814812</v>
      </c>
      <c r="D457" s="54">
        <f t="shared" si="28"/>
        <v>0.85365853658536583</v>
      </c>
      <c r="E457" s="54">
        <f t="shared" si="29"/>
        <v>0.86617722823286947</v>
      </c>
      <c r="F457" s="4" t="str">
        <f t="shared" si="30"/>
        <v>Start group 6 for 50km</v>
      </c>
      <c r="G457" s="4" t="str">
        <f t="shared" si="31"/>
        <v>Start group 6 for 100km</v>
      </c>
    </row>
    <row r="458" spans="1:7">
      <c r="A458" s="133">
        <v>456</v>
      </c>
      <c r="B458" s="93" t="s">
        <v>14424</v>
      </c>
      <c r="C458" s="97">
        <v>0.16770601851851852</v>
      </c>
      <c r="D458" s="54">
        <f t="shared" si="28"/>
        <v>0.85553470919324581</v>
      </c>
      <c r="E458" s="54">
        <f t="shared" si="29"/>
        <v>0.86630602782071087</v>
      </c>
      <c r="F458" s="4" t="str">
        <f t="shared" si="30"/>
        <v>Start group 6 for 50km</v>
      </c>
      <c r="G458" s="4" t="str">
        <f t="shared" si="31"/>
        <v>Start group 6 for 100km</v>
      </c>
    </row>
    <row r="459" spans="1:7">
      <c r="A459" s="133">
        <v>457</v>
      </c>
      <c r="B459" s="93" t="s">
        <v>14425</v>
      </c>
      <c r="C459" s="97">
        <v>0.16783483796296295</v>
      </c>
      <c r="D459" s="54">
        <f t="shared" si="28"/>
        <v>0.85741088180112568</v>
      </c>
      <c r="E459" s="54">
        <f t="shared" si="29"/>
        <v>0.86772282328696548</v>
      </c>
      <c r="F459" s="4" t="str">
        <f t="shared" si="30"/>
        <v>Start group 6 for 50km</v>
      </c>
      <c r="G459" s="4" t="str">
        <f t="shared" si="31"/>
        <v>Start group 6 for 100km</v>
      </c>
    </row>
    <row r="460" spans="1:7">
      <c r="A460" s="133">
        <v>458</v>
      </c>
      <c r="B460" s="93" t="s">
        <v>14426</v>
      </c>
      <c r="C460" s="97">
        <v>0.1682841435185185</v>
      </c>
      <c r="D460" s="54">
        <f t="shared" si="28"/>
        <v>0.85928705440900566</v>
      </c>
      <c r="E460" s="54">
        <f t="shared" si="29"/>
        <v>0.87274600721277695</v>
      </c>
      <c r="F460" s="4" t="str">
        <f t="shared" si="30"/>
        <v>Start group 6 for 50km</v>
      </c>
      <c r="G460" s="4" t="str">
        <f t="shared" si="31"/>
        <v>Start group 6 for 100km</v>
      </c>
    </row>
    <row r="461" spans="1:7">
      <c r="A461" s="133">
        <v>459</v>
      </c>
      <c r="B461" s="93" t="s">
        <v>14427</v>
      </c>
      <c r="C461" s="97">
        <v>0.16844895833333332</v>
      </c>
      <c r="D461" s="54">
        <f t="shared" si="28"/>
        <v>0.86116322701688552</v>
      </c>
      <c r="E461" s="54">
        <f t="shared" si="29"/>
        <v>0.87454920144255532</v>
      </c>
      <c r="F461" s="4" t="str">
        <f t="shared" si="30"/>
        <v>Start group 6 for 50km</v>
      </c>
      <c r="G461" s="4" t="str">
        <f t="shared" si="31"/>
        <v>Start group 6 for 100km</v>
      </c>
    </row>
    <row r="462" spans="1:7">
      <c r="A462" s="133">
        <v>460</v>
      </c>
      <c r="B462" s="93" t="s">
        <v>14428</v>
      </c>
      <c r="C462" s="97">
        <v>0.1686084490740741</v>
      </c>
      <c r="D462" s="54">
        <f t="shared" si="28"/>
        <v>0.8630393996247655</v>
      </c>
      <c r="E462" s="54">
        <f t="shared" si="29"/>
        <v>0.87635239567233381</v>
      </c>
      <c r="F462" s="4" t="str">
        <f t="shared" si="30"/>
        <v>Start group 6 for 50km</v>
      </c>
      <c r="G462" s="4" t="str">
        <f t="shared" si="31"/>
        <v>Start group 6 for 100km</v>
      </c>
    </row>
    <row r="463" spans="1:7">
      <c r="A463" s="133">
        <v>461</v>
      </c>
      <c r="B463" s="93" t="s">
        <v>14429</v>
      </c>
      <c r="C463" s="97">
        <v>0.1694971064814815</v>
      </c>
      <c r="D463" s="54">
        <f t="shared" si="28"/>
        <v>0.86491557223264537</v>
      </c>
      <c r="E463" s="54">
        <f t="shared" si="29"/>
        <v>0.88626996393611535</v>
      </c>
      <c r="F463" s="4" t="str">
        <f t="shared" si="30"/>
        <v>Start group 6 for 50km</v>
      </c>
      <c r="G463" s="4" t="str">
        <f t="shared" si="31"/>
        <v>Start group 6 for 100km</v>
      </c>
    </row>
    <row r="464" spans="1:7">
      <c r="A464" s="133">
        <v>462</v>
      </c>
      <c r="B464" s="93" t="s">
        <v>14430</v>
      </c>
      <c r="C464" s="97">
        <v>0.16964004629629628</v>
      </c>
      <c r="D464" s="54">
        <f t="shared" si="28"/>
        <v>0.86679174484052535</v>
      </c>
      <c r="E464" s="54">
        <f t="shared" si="29"/>
        <v>0.88781555899021114</v>
      </c>
      <c r="F464" s="4" t="str">
        <f t="shared" si="30"/>
        <v>Start group 6 for 50km</v>
      </c>
      <c r="G464" s="4" t="str">
        <f t="shared" si="31"/>
        <v>Start group 6 for 100km</v>
      </c>
    </row>
    <row r="465" spans="1:7">
      <c r="A465" s="133">
        <v>463</v>
      </c>
      <c r="B465" s="93" t="s">
        <v>14431</v>
      </c>
      <c r="C465" s="97">
        <v>0.16996759259259261</v>
      </c>
      <c r="D465" s="54">
        <f t="shared" si="28"/>
        <v>0.86866791744840521</v>
      </c>
      <c r="E465" s="54">
        <f t="shared" si="29"/>
        <v>0.8914219474497681</v>
      </c>
      <c r="F465" s="4" t="str">
        <f t="shared" si="30"/>
        <v>Start group 6 for 50km</v>
      </c>
      <c r="G465" s="4" t="str">
        <f t="shared" si="31"/>
        <v>Start group 6 for 100km</v>
      </c>
    </row>
    <row r="466" spans="1:7">
      <c r="A466" s="133">
        <v>464</v>
      </c>
      <c r="B466" s="93" t="s">
        <v>14432</v>
      </c>
      <c r="C466" s="97">
        <v>0.17041979166666665</v>
      </c>
      <c r="D466" s="54">
        <f t="shared" si="28"/>
        <v>0.87054409005628519</v>
      </c>
      <c r="E466" s="54">
        <f t="shared" si="29"/>
        <v>0.89644513137557957</v>
      </c>
      <c r="F466" s="4" t="str">
        <f t="shared" si="30"/>
        <v>Start group 6 for 50km</v>
      </c>
      <c r="G466" s="4" t="str">
        <f t="shared" si="31"/>
        <v>Start group 6 for 100km</v>
      </c>
    </row>
    <row r="467" spans="1:7">
      <c r="A467" s="133">
        <v>465</v>
      </c>
      <c r="B467" s="93" t="s">
        <v>14433</v>
      </c>
      <c r="C467" s="97">
        <v>0.17059305555555557</v>
      </c>
      <c r="D467" s="54">
        <f t="shared" si="28"/>
        <v>0.87242026266416506</v>
      </c>
      <c r="E467" s="54">
        <f t="shared" si="29"/>
        <v>0.89837712519319934</v>
      </c>
      <c r="F467" s="4" t="str">
        <f t="shared" si="30"/>
        <v>Start group 6 for 50km</v>
      </c>
      <c r="G467" s="4" t="str">
        <f t="shared" si="31"/>
        <v>Start group 6 for 100km</v>
      </c>
    </row>
    <row r="468" spans="1:7">
      <c r="A468" s="133">
        <v>466</v>
      </c>
      <c r="B468" s="93" t="s">
        <v>14434</v>
      </c>
      <c r="C468" s="97">
        <v>0.17076886574074077</v>
      </c>
      <c r="D468" s="54">
        <f t="shared" si="28"/>
        <v>0.87429643527204504</v>
      </c>
      <c r="E468" s="54">
        <f t="shared" si="29"/>
        <v>0.90030911901081911</v>
      </c>
      <c r="F468" s="4" t="str">
        <f t="shared" si="30"/>
        <v>Start group 6 for 50km</v>
      </c>
      <c r="G468" s="4" t="str">
        <f t="shared" si="31"/>
        <v>Start group 6 for 100km</v>
      </c>
    </row>
    <row r="469" spans="1:7">
      <c r="A469" s="133">
        <v>467</v>
      </c>
      <c r="B469" s="93" t="s">
        <v>14435</v>
      </c>
      <c r="C469" s="97">
        <v>0.17132615740740742</v>
      </c>
      <c r="D469" s="54">
        <f t="shared" si="28"/>
        <v>0.8761726078799249</v>
      </c>
      <c r="E469" s="54">
        <f t="shared" si="29"/>
        <v>0.90662029881504369</v>
      </c>
      <c r="F469" s="4" t="str">
        <f t="shared" si="30"/>
        <v>Start group 6 for 50km</v>
      </c>
      <c r="G469" s="4" t="str">
        <f t="shared" si="31"/>
        <v>Start group 6 for 100km</v>
      </c>
    </row>
    <row r="470" spans="1:7">
      <c r="A470" s="133">
        <v>468</v>
      </c>
      <c r="B470" s="93" t="s">
        <v>14436</v>
      </c>
      <c r="C470" s="97">
        <v>0.17213923611111112</v>
      </c>
      <c r="D470" s="54">
        <f t="shared" si="28"/>
        <v>0.87804878048780488</v>
      </c>
      <c r="E470" s="54">
        <f t="shared" si="29"/>
        <v>0.91563626996393599</v>
      </c>
      <c r="F470" s="4" t="str">
        <f t="shared" si="30"/>
        <v>Start group 6 for 50km</v>
      </c>
      <c r="G470" s="4" t="str">
        <f t="shared" si="31"/>
        <v>Start group 6 for 100km</v>
      </c>
    </row>
    <row r="471" spans="1:7">
      <c r="A471" s="133">
        <v>469</v>
      </c>
      <c r="B471" s="93" t="s">
        <v>14437</v>
      </c>
      <c r="C471" s="97">
        <v>0.17244849537037035</v>
      </c>
      <c r="D471" s="54">
        <f t="shared" si="28"/>
        <v>0.87992495309568475</v>
      </c>
      <c r="E471" s="54">
        <f t="shared" si="29"/>
        <v>0.91911385883565166</v>
      </c>
      <c r="F471" s="4" t="str">
        <f t="shared" si="30"/>
        <v>Start group 6 for 50km</v>
      </c>
      <c r="G471" s="4" t="str">
        <f t="shared" si="31"/>
        <v>Start group 6 for 100km</v>
      </c>
    </row>
    <row r="472" spans="1:7">
      <c r="A472" s="133">
        <v>470</v>
      </c>
      <c r="B472" s="93" t="s">
        <v>14438</v>
      </c>
      <c r="C472" s="97">
        <v>0.17248796296296298</v>
      </c>
      <c r="D472" s="54">
        <f t="shared" si="28"/>
        <v>0.88180112570356473</v>
      </c>
      <c r="E472" s="54">
        <f t="shared" si="29"/>
        <v>0.91950025759917553</v>
      </c>
      <c r="F472" s="4" t="str">
        <f t="shared" si="30"/>
        <v>Start group 6 for 50km</v>
      </c>
      <c r="G472" s="4" t="str">
        <f t="shared" si="31"/>
        <v>Start group 6 for 100km</v>
      </c>
    </row>
    <row r="473" spans="1:7">
      <c r="A473" s="133">
        <v>471</v>
      </c>
      <c r="B473" s="93" t="s">
        <v>14439</v>
      </c>
      <c r="C473" s="97">
        <v>0.17272673611111111</v>
      </c>
      <c r="D473" s="54">
        <f t="shared" si="28"/>
        <v>0.8836772983114447</v>
      </c>
      <c r="E473" s="54">
        <f t="shared" si="29"/>
        <v>0.92220504894384314</v>
      </c>
      <c r="F473" s="4" t="str">
        <f t="shared" si="30"/>
        <v>Start group 6 for 50km</v>
      </c>
      <c r="G473" s="4" t="str">
        <f t="shared" si="31"/>
        <v>Start group 6 for 100km</v>
      </c>
    </row>
    <row r="474" spans="1:7">
      <c r="A474" s="133">
        <v>472</v>
      </c>
      <c r="B474" s="93" t="s">
        <v>14440</v>
      </c>
      <c r="C474" s="97">
        <v>0.17296712962962965</v>
      </c>
      <c r="D474" s="54">
        <f t="shared" si="28"/>
        <v>0.88555347091932457</v>
      </c>
      <c r="E474" s="54">
        <f t="shared" si="29"/>
        <v>0.92478104070066969</v>
      </c>
      <c r="F474" s="4" t="str">
        <f t="shared" si="30"/>
        <v>Start group 6 for 50km</v>
      </c>
      <c r="G474" s="4" t="str">
        <f t="shared" si="31"/>
        <v>Start group 6 for 100km</v>
      </c>
    </row>
    <row r="475" spans="1:7">
      <c r="A475" s="133">
        <v>473</v>
      </c>
      <c r="B475" s="93" t="s">
        <v>14441</v>
      </c>
      <c r="C475" s="97">
        <v>0.17314409722222224</v>
      </c>
      <c r="D475" s="54">
        <f t="shared" si="28"/>
        <v>0.88742964352720455</v>
      </c>
      <c r="E475" s="54">
        <f t="shared" si="29"/>
        <v>0.92684183410613086</v>
      </c>
      <c r="F475" s="4" t="str">
        <f t="shared" si="30"/>
        <v>Start group 6 for 50km</v>
      </c>
      <c r="G475" s="4" t="str">
        <f t="shared" si="31"/>
        <v>Start group 6 for 100km</v>
      </c>
    </row>
    <row r="476" spans="1:7">
      <c r="A476" s="133">
        <v>474</v>
      </c>
      <c r="B476" s="93" t="s">
        <v>14442</v>
      </c>
      <c r="C476" s="97">
        <v>0.1731658564814815</v>
      </c>
      <c r="D476" s="54">
        <f t="shared" si="28"/>
        <v>0.88930581613508441</v>
      </c>
      <c r="E476" s="54">
        <f t="shared" si="29"/>
        <v>0.92709943328181343</v>
      </c>
      <c r="F476" s="4" t="str">
        <f t="shared" si="30"/>
        <v>Start group 6 for 50km</v>
      </c>
      <c r="G476" s="4" t="str">
        <f t="shared" si="31"/>
        <v>Start group 6 for 100km</v>
      </c>
    </row>
    <row r="477" spans="1:7">
      <c r="A477" s="133">
        <v>475</v>
      </c>
      <c r="B477" s="93" t="s">
        <v>14443</v>
      </c>
      <c r="C477" s="97">
        <v>0.17317303240740742</v>
      </c>
      <c r="D477" s="54">
        <f t="shared" si="28"/>
        <v>0.89118198874296439</v>
      </c>
      <c r="E477" s="54">
        <f t="shared" si="29"/>
        <v>0.92709943328181343</v>
      </c>
      <c r="F477" s="4" t="str">
        <f t="shared" si="30"/>
        <v>Start group 6 for 50km</v>
      </c>
      <c r="G477" s="4" t="str">
        <f t="shared" si="31"/>
        <v>Start group 6 for 100km</v>
      </c>
    </row>
    <row r="478" spans="1:7">
      <c r="A478" s="133">
        <v>476</v>
      </c>
      <c r="B478" s="93" t="s">
        <v>14444</v>
      </c>
      <c r="C478" s="97">
        <v>0.17317372685185184</v>
      </c>
      <c r="D478" s="54">
        <f t="shared" si="28"/>
        <v>0.89305816135084426</v>
      </c>
      <c r="E478" s="54">
        <f t="shared" si="29"/>
        <v>0.92709943328181343</v>
      </c>
      <c r="F478" s="4" t="str">
        <f t="shared" si="30"/>
        <v>Start group 6 for 50km</v>
      </c>
      <c r="G478" s="4" t="str">
        <f t="shared" si="31"/>
        <v>Start group 6 for 100km</v>
      </c>
    </row>
    <row r="479" spans="1:7">
      <c r="A479" s="133">
        <v>477</v>
      </c>
      <c r="B479" s="93" t="s">
        <v>14445</v>
      </c>
      <c r="C479" s="97">
        <v>0.17340960648148149</v>
      </c>
      <c r="D479" s="54">
        <f t="shared" si="28"/>
        <v>0.89493433395872424</v>
      </c>
      <c r="E479" s="54">
        <f t="shared" si="29"/>
        <v>0.92980422462648116</v>
      </c>
      <c r="F479" s="4" t="str">
        <f t="shared" si="30"/>
        <v>Start group 6 for 50km</v>
      </c>
      <c r="G479" s="4" t="str">
        <f t="shared" si="31"/>
        <v>Start group 6 for 100km</v>
      </c>
    </row>
    <row r="480" spans="1:7">
      <c r="A480" s="133">
        <v>478</v>
      </c>
      <c r="B480" s="93" t="s">
        <v>14446</v>
      </c>
      <c r="C480" s="97">
        <v>0.17402569444444446</v>
      </c>
      <c r="D480" s="54">
        <f t="shared" si="28"/>
        <v>0.8968105065666041</v>
      </c>
      <c r="E480" s="54">
        <f t="shared" si="29"/>
        <v>0.936630602782071</v>
      </c>
      <c r="F480" s="4" t="str">
        <f t="shared" si="30"/>
        <v>Start group 6 for 50km</v>
      </c>
      <c r="G480" s="4" t="str">
        <f t="shared" si="31"/>
        <v>Start group 6 for 100km</v>
      </c>
    </row>
    <row r="481" spans="1:7">
      <c r="A481" s="133">
        <v>479</v>
      </c>
      <c r="B481" s="93" t="s">
        <v>14447</v>
      </c>
      <c r="C481" s="97">
        <v>0.17402962962962965</v>
      </c>
      <c r="D481" s="54">
        <f t="shared" si="28"/>
        <v>0.89868667917448408</v>
      </c>
      <c r="E481" s="54">
        <f t="shared" si="29"/>
        <v>0.936630602782071</v>
      </c>
      <c r="F481" s="4" t="str">
        <f t="shared" si="30"/>
        <v>Start group 6 for 50km</v>
      </c>
      <c r="G481" s="4" t="str">
        <f t="shared" si="31"/>
        <v>Start group 6 for 100km</v>
      </c>
    </row>
    <row r="482" spans="1:7">
      <c r="A482" s="133">
        <v>480</v>
      </c>
      <c r="B482" s="93" t="s">
        <v>14448</v>
      </c>
      <c r="C482" s="97">
        <v>0.17482997685185186</v>
      </c>
      <c r="D482" s="54">
        <f t="shared" si="28"/>
        <v>0.90056285178236395</v>
      </c>
      <c r="E482" s="54">
        <f t="shared" si="29"/>
        <v>0.94551777434312201</v>
      </c>
      <c r="F482" s="4" t="str">
        <f t="shared" si="30"/>
        <v>Start group 6 for 50km</v>
      </c>
      <c r="G482" s="4" t="str">
        <f t="shared" si="31"/>
        <v>Start group 6 for 100km</v>
      </c>
    </row>
    <row r="483" spans="1:7">
      <c r="A483" s="133">
        <v>481</v>
      </c>
      <c r="B483" s="93" t="s">
        <v>14449</v>
      </c>
      <c r="C483" s="97">
        <v>0.17492384259259261</v>
      </c>
      <c r="D483" s="54">
        <f t="shared" si="28"/>
        <v>0.90243902439024393</v>
      </c>
      <c r="E483" s="54">
        <f t="shared" si="29"/>
        <v>0.94654817104585254</v>
      </c>
      <c r="F483" s="4" t="str">
        <f t="shared" si="30"/>
        <v>Start group 6 for 50km</v>
      </c>
      <c r="G483" s="4" t="str">
        <f t="shared" si="31"/>
        <v>Start group 6 for 100km</v>
      </c>
    </row>
    <row r="484" spans="1:7">
      <c r="A484" s="133">
        <v>482</v>
      </c>
      <c r="B484" s="93" t="s">
        <v>14450</v>
      </c>
      <c r="C484" s="97">
        <v>0.17499374999999998</v>
      </c>
      <c r="D484" s="54">
        <f t="shared" si="28"/>
        <v>0.90431519699812379</v>
      </c>
      <c r="E484" s="54">
        <f t="shared" si="29"/>
        <v>0.94732096857290038</v>
      </c>
      <c r="F484" s="4" t="str">
        <f t="shared" si="30"/>
        <v>Start group 6 for 50km</v>
      </c>
      <c r="G484" s="4" t="str">
        <f t="shared" si="31"/>
        <v>Start group 6 for 100km</v>
      </c>
    </row>
    <row r="485" spans="1:7">
      <c r="A485" s="133">
        <v>483</v>
      </c>
      <c r="B485" s="93" t="s">
        <v>14451</v>
      </c>
      <c r="C485" s="97">
        <v>0.17514675925925927</v>
      </c>
      <c r="D485" s="54">
        <f t="shared" si="28"/>
        <v>0.90619136960600377</v>
      </c>
      <c r="E485" s="54">
        <f t="shared" si="29"/>
        <v>0.94912416280267897</v>
      </c>
      <c r="F485" s="4" t="str">
        <f t="shared" si="30"/>
        <v>Start group 6 for 50km</v>
      </c>
      <c r="G485" s="4" t="str">
        <f t="shared" si="31"/>
        <v>Start group 6 for 100km</v>
      </c>
    </row>
    <row r="486" spans="1:7">
      <c r="A486" s="133">
        <v>484</v>
      </c>
      <c r="B486" s="93" t="s">
        <v>14452</v>
      </c>
      <c r="C486" s="97">
        <v>0.17515127314814816</v>
      </c>
      <c r="D486" s="54">
        <f t="shared" si="28"/>
        <v>0.90806754221388364</v>
      </c>
      <c r="E486" s="54">
        <f t="shared" si="29"/>
        <v>0.94912416280267897</v>
      </c>
      <c r="F486" s="4" t="str">
        <f t="shared" si="30"/>
        <v>Start group 6 for 50km</v>
      </c>
      <c r="G486" s="4" t="str">
        <f t="shared" si="31"/>
        <v>Start group 6 for 100km</v>
      </c>
    </row>
    <row r="487" spans="1:7">
      <c r="A487" s="133">
        <v>485</v>
      </c>
      <c r="B487" s="93" t="s">
        <v>14453</v>
      </c>
      <c r="C487" s="97">
        <v>0.17581805555555555</v>
      </c>
      <c r="D487" s="54">
        <f t="shared" si="28"/>
        <v>0.90994371482176362</v>
      </c>
      <c r="E487" s="54">
        <f t="shared" si="29"/>
        <v>0.95659453889747548</v>
      </c>
      <c r="F487" s="4" t="str">
        <f t="shared" si="30"/>
        <v>Start group 6 for 50km</v>
      </c>
      <c r="G487" s="4" t="str">
        <f t="shared" si="31"/>
        <v>Start group 6 for 100km</v>
      </c>
    </row>
    <row r="488" spans="1:7">
      <c r="A488" s="133">
        <v>486</v>
      </c>
      <c r="B488" s="93" t="s">
        <v>14454</v>
      </c>
      <c r="C488" s="97">
        <v>0.17597546296296296</v>
      </c>
      <c r="D488" s="54">
        <f t="shared" si="28"/>
        <v>0.91181988742964348</v>
      </c>
      <c r="E488" s="54">
        <f t="shared" si="29"/>
        <v>0.95826893353941267</v>
      </c>
      <c r="F488" s="4" t="str">
        <f t="shared" si="30"/>
        <v>Start group 6 for 50km</v>
      </c>
      <c r="G488" s="4" t="str">
        <f t="shared" si="31"/>
        <v>Start group 6 for 100km</v>
      </c>
    </row>
    <row r="489" spans="1:7">
      <c r="A489" s="133">
        <v>487</v>
      </c>
      <c r="B489" s="93" t="s">
        <v>14455</v>
      </c>
      <c r="C489" s="97">
        <v>0.17666435185185184</v>
      </c>
      <c r="D489" s="54">
        <f t="shared" si="28"/>
        <v>0.91369606003752346</v>
      </c>
      <c r="E489" s="54">
        <f t="shared" si="29"/>
        <v>0.96599690880989175</v>
      </c>
      <c r="F489" s="4" t="str">
        <f t="shared" si="30"/>
        <v>Start group 6 for 50km</v>
      </c>
      <c r="G489" s="4" t="str">
        <f t="shared" si="31"/>
        <v>Start group 6 for 100km</v>
      </c>
    </row>
    <row r="490" spans="1:7">
      <c r="A490" s="133">
        <v>488</v>
      </c>
      <c r="B490" s="93" t="s">
        <v>14456</v>
      </c>
      <c r="C490" s="97">
        <v>0.17833738425925927</v>
      </c>
      <c r="D490" s="54">
        <f t="shared" si="28"/>
        <v>0.91557223264540333</v>
      </c>
      <c r="E490" s="54">
        <f t="shared" si="29"/>
        <v>0.98454404945904173</v>
      </c>
      <c r="F490" s="4" t="str">
        <f t="shared" si="30"/>
        <v>Start group 6 for 50km</v>
      </c>
      <c r="G490" s="4" t="str">
        <f t="shared" si="31"/>
        <v>Start group 6 for 100km</v>
      </c>
    </row>
    <row r="491" spans="1:7">
      <c r="A491" s="133">
        <v>489</v>
      </c>
      <c r="B491" s="93" t="s">
        <v>14457</v>
      </c>
      <c r="C491" s="97">
        <v>0.17872719907407408</v>
      </c>
      <c r="D491" s="54">
        <f t="shared" si="28"/>
        <v>0.91744840525328331</v>
      </c>
      <c r="E491" s="54">
        <f t="shared" si="29"/>
        <v>0.98892323544564653</v>
      </c>
      <c r="F491" s="4" t="str">
        <f t="shared" si="30"/>
        <v>Start group 6 for 50km</v>
      </c>
      <c r="G491" s="4" t="str">
        <f t="shared" si="31"/>
        <v>Start group 6 for 100km</v>
      </c>
    </row>
    <row r="492" spans="1:7">
      <c r="A492" s="133">
        <v>490</v>
      </c>
      <c r="B492" s="93" t="s">
        <v>14458</v>
      </c>
      <c r="C492" s="97">
        <v>0.1790428240740741</v>
      </c>
      <c r="D492" s="54">
        <f t="shared" si="28"/>
        <v>0.91932457786116317</v>
      </c>
      <c r="E492" s="54">
        <f t="shared" si="29"/>
        <v>0.9924008243173621</v>
      </c>
      <c r="F492" s="4" t="str">
        <f t="shared" si="30"/>
        <v>Start group 6 for 50km</v>
      </c>
      <c r="G492" s="4" t="str">
        <f t="shared" si="31"/>
        <v>Start group 6 for 100km</v>
      </c>
    </row>
    <row r="493" spans="1:7">
      <c r="A493" s="133">
        <v>491</v>
      </c>
      <c r="B493" s="93" t="s">
        <v>14459</v>
      </c>
      <c r="C493" s="97">
        <v>0.17921192129629629</v>
      </c>
      <c r="D493" s="54">
        <f t="shared" si="28"/>
        <v>0.92120075046904315</v>
      </c>
      <c r="E493" s="54">
        <f t="shared" si="29"/>
        <v>0.99433281813498187</v>
      </c>
      <c r="F493" s="4" t="str">
        <f t="shared" si="30"/>
        <v>Start group 6 for 50km</v>
      </c>
      <c r="G493" s="4" t="str">
        <f t="shared" si="31"/>
        <v>Start group 6 for 100km</v>
      </c>
    </row>
    <row r="494" spans="1:7">
      <c r="A494" s="133">
        <v>492</v>
      </c>
      <c r="B494" s="93" t="s">
        <v>14460</v>
      </c>
      <c r="C494" s="97">
        <v>0.17972395833333332</v>
      </c>
      <c r="D494" s="54">
        <f t="shared" si="28"/>
        <v>0.92307692307692313</v>
      </c>
      <c r="E494" s="54">
        <f t="shared" si="29"/>
        <v>1</v>
      </c>
      <c r="F494" s="4" t="str">
        <f t="shared" si="30"/>
        <v>Start group 6 for 50km</v>
      </c>
      <c r="G494" s="4" t="str">
        <f t="shared" si="31"/>
        <v>Start group 6 for 100km</v>
      </c>
    </row>
    <row r="495" spans="1:7">
      <c r="A495" s="133">
        <v>493</v>
      </c>
      <c r="B495" s="93" t="s">
        <v>14461</v>
      </c>
      <c r="C495" s="97">
        <v>0.18070601851851853</v>
      </c>
      <c r="D495" s="54">
        <f t="shared" si="28"/>
        <v>0.924953095684803</v>
      </c>
      <c r="E495" s="54">
        <f t="shared" si="29"/>
        <v>1.0109479649665118</v>
      </c>
      <c r="F495" s="4" t="str">
        <f t="shared" si="30"/>
        <v>Start group 6 for 50km</v>
      </c>
      <c r="G495" s="4" t="str">
        <f t="shared" si="31"/>
        <v>Start group 6 for 100km</v>
      </c>
    </row>
    <row r="496" spans="1:7">
      <c r="A496" s="133">
        <v>494</v>
      </c>
      <c r="B496" s="93" t="s">
        <v>14462</v>
      </c>
      <c r="C496" s="97">
        <v>0.18071643518518518</v>
      </c>
      <c r="D496" s="54">
        <f t="shared" si="28"/>
        <v>0.92682926829268297</v>
      </c>
      <c r="E496" s="54">
        <f t="shared" si="29"/>
        <v>1.0110767645543535</v>
      </c>
      <c r="F496" s="4" t="str">
        <f t="shared" si="30"/>
        <v>Start group 6 for 50km</v>
      </c>
      <c r="G496" s="4" t="str">
        <f t="shared" si="31"/>
        <v>Start group 6 for 100km</v>
      </c>
    </row>
    <row r="497" spans="1:7">
      <c r="A497" s="133">
        <v>495</v>
      </c>
      <c r="B497" s="93" t="s">
        <v>14463</v>
      </c>
      <c r="C497" s="97">
        <v>0.18081041666666667</v>
      </c>
      <c r="D497" s="54">
        <f t="shared" si="28"/>
        <v>0.92870544090056284</v>
      </c>
      <c r="E497" s="54">
        <f t="shared" si="29"/>
        <v>1.012107161257084</v>
      </c>
      <c r="F497" s="4" t="str">
        <f t="shared" si="30"/>
        <v>Start group 6 for 50km</v>
      </c>
      <c r="G497" s="4" t="str">
        <f t="shared" si="31"/>
        <v>Start group 6 for 100km</v>
      </c>
    </row>
    <row r="498" spans="1:7">
      <c r="A498" s="133">
        <v>496</v>
      </c>
      <c r="B498" s="93" t="s">
        <v>14464</v>
      </c>
      <c r="C498" s="97">
        <v>0.18202141203703703</v>
      </c>
      <c r="D498" s="54">
        <f t="shared" si="28"/>
        <v>0.93058161350844282</v>
      </c>
      <c r="E498" s="54">
        <f t="shared" si="29"/>
        <v>1.0256311179804225</v>
      </c>
      <c r="F498" s="4" t="str">
        <f t="shared" si="30"/>
        <v>Start group 6 for 50km</v>
      </c>
      <c r="G498" s="4" t="str">
        <f t="shared" si="31"/>
        <v>Start group 6 for 100km</v>
      </c>
    </row>
    <row r="499" spans="1:7">
      <c r="A499" s="133">
        <v>497</v>
      </c>
      <c r="B499" s="93" t="s">
        <v>14465</v>
      </c>
      <c r="C499" s="97">
        <v>0.18219780092592594</v>
      </c>
      <c r="D499" s="54">
        <f t="shared" si="28"/>
        <v>0.93245778611632268</v>
      </c>
      <c r="E499" s="54">
        <f t="shared" si="29"/>
        <v>1.0275631117980422</v>
      </c>
      <c r="F499" s="4" t="str">
        <f t="shared" si="30"/>
        <v>Start group 6 for 50km</v>
      </c>
      <c r="G499" s="4" t="str">
        <f t="shared" si="31"/>
        <v>Start group 6 for 100km</v>
      </c>
    </row>
    <row r="500" spans="1:7">
      <c r="A500" s="133">
        <v>498</v>
      </c>
      <c r="B500" s="93" t="s">
        <v>14466</v>
      </c>
      <c r="C500" s="97">
        <v>0.18225775462962965</v>
      </c>
      <c r="D500" s="54">
        <f t="shared" si="28"/>
        <v>0.93433395872420266</v>
      </c>
      <c r="E500" s="54">
        <f t="shared" si="29"/>
        <v>1.0282071097372487</v>
      </c>
      <c r="F500" s="4" t="str">
        <f t="shared" si="30"/>
        <v>Start group 6 for 50km</v>
      </c>
      <c r="G500" s="4" t="str">
        <f t="shared" si="31"/>
        <v>Start group 6 for 100km</v>
      </c>
    </row>
    <row r="501" spans="1:7">
      <c r="A501" s="133">
        <v>499</v>
      </c>
      <c r="B501" s="93" t="s">
        <v>14467</v>
      </c>
      <c r="C501" s="97">
        <v>0.18234131944444443</v>
      </c>
      <c r="D501" s="54">
        <f t="shared" si="28"/>
        <v>0.93621013133208253</v>
      </c>
      <c r="E501" s="54">
        <f t="shared" si="29"/>
        <v>1.0291087068521378</v>
      </c>
      <c r="F501" s="4" t="str">
        <f t="shared" si="30"/>
        <v>Start group 6 for 50km</v>
      </c>
      <c r="G501" s="4" t="str">
        <f t="shared" si="31"/>
        <v>Start group 6 for 100km</v>
      </c>
    </row>
    <row r="502" spans="1:7">
      <c r="A502" s="133">
        <v>500</v>
      </c>
      <c r="B502" s="93" t="s">
        <v>14468</v>
      </c>
      <c r="C502" s="97">
        <v>0.1848502314814815</v>
      </c>
      <c r="D502" s="54">
        <f t="shared" si="28"/>
        <v>0.93808630393996251</v>
      </c>
      <c r="E502" s="54">
        <f t="shared" si="29"/>
        <v>1.0570582174137042</v>
      </c>
      <c r="F502" s="4" t="str">
        <f t="shared" si="30"/>
        <v>Start group 6 for 50km</v>
      </c>
      <c r="G502" s="4" t="str">
        <f t="shared" si="31"/>
        <v>Start group 6 for 100km</v>
      </c>
    </row>
    <row r="503" spans="1:7">
      <c r="A503" s="133">
        <v>501</v>
      </c>
      <c r="B503" s="93" t="s">
        <v>14469</v>
      </c>
      <c r="C503" s="97">
        <v>0.18501481481481483</v>
      </c>
      <c r="D503" s="54">
        <f t="shared" si="28"/>
        <v>0.93996247654784237</v>
      </c>
      <c r="E503" s="54">
        <f t="shared" si="29"/>
        <v>1.0588614116434827</v>
      </c>
      <c r="F503" s="4" t="str">
        <f t="shared" si="30"/>
        <v>Start group 6 for 50km</v>
      </c>
      <c r="G503" s="4" t="str">
        <f t="shared" si="31"/>
        <v>Start group 6 for 100km</v>
      </c>
    </row>
    <row r="504" spans="1:7">
      <c r="A504" s="133">
        <v>502</v>
      </c>
      <c r="B504" s="93" t="s">
        <v>14470</v>
      </c>
      <c r="C504" s="97">
        <v>0.18708726851851853</v>
      </c>
      <c r="D504" s="54">
        <f t="shared" si="28"/>
        <v>0.94183864915572235</v>
      </c>
      <c r="E504" s="54">
        <f t="shared" si="29"/>
        <v>1.0819165378670785</v>
      </c>
      <c r="F504" s="4" t="str">
        <f t="shared" si="30"/>
        <v>Start group 6 for 50km</v>
      </c>
      <c r="G504" s="4" t="str">
        <f t="shared" si="31"/>
        <v>Start group 6 for 100km</v>
      </c>
    </row>
    <row r="505" spans="1:7">
      <c r="A505" s="133">
        <v>503</v>
      </c>
      <c r="B505" s="93" t="s">
        <v>14471</v>
      </c>
      <c r="C505" s="97">
        <v>0.18728541666666665</v>
      </c>
      <c r="D505" s="54">
        <f t="shared" si="28"/>
        <v>0.94371482176360222</v>
      </c>
      <c r="E505" s="54">
        <f t="shared" si="29"/>
        <v>1.0841061308603812</v>
      </c>
      <c r="F505" s="4" t="str">
        <f t="shared" si="30"/>
        <v>Start group 6 for 50km</v>
      </c>
      <c r="G505" s="4" t="str">
        <f t="shared" si="31"/>
        <v>Start group 6 for 100km</v>
      </c>
    </row>
    <row r="506" spans="1:7">
      <c r="A506" s="133">
        <v>504</v>
      </c>
      <c r="B506" s="93" t="s">
        <v>14472</v>
      </c>
      <c r="C506" s="97">
        <v>0.18734444444444445</v>
      </c>
      <c r="D506" s="54">
        <f t="shared" si="28"/>
        <v>0.9455909943714822</v>
      </c>
      <c r="E506" s="54">
        <f t="shared" si="29"/>
        <v>1.0848789283874292</v>
      </c>
      <c r="F506" s="4" t="str">
        <f t="shared" si="30"/>
        <v>Start group 6 for 50km</v>
      </c>
      <c r="G506" s="4" t="str">
        <f t="shared" si="31"/>
        <v>Start group 6 for 100km</v>
      </c>
    </row>
    <row r="507" spans="1:7">
      <c r="A507" s="133">
        <v>505</v>
      </c>
      <c r="B507" s="93" t="s">
        <v>14473</v>
      </c>
      <c r="C507" s="97">
        <v>0.1875611111111111</v>
      </c>
      <c r="D507" s="54">
        <f t="shared" si="28"/>
        <v>0.94746716697936206</v>
      </c>
      <c r="E507" s="54">
        <f t="shared" si="29"/>
        <v>1.0871973209685726</v>
      </c>
      <c r="F507" s="4" t="str">
        <f t="shared" si="30"/>
        <v>Start group 6 for 50km</v>
      </c>
      <c r="G507" s="4" t="str">
        <f t="shared" si="31"/>
        <v>Start group 6 for 100km</v>
      </c>
    </row>
    <row r="508" spans="1:7">
      <c r="A508" s="133">
        <v>506</v>
      </c>
      <c r="B508" s="93" t="s">
        <v>14474</v>
      </c>
      <c r="C508" s="97">
        <v>0.18758043981481479</v>
      </c>
      <c r="D508" s="54">
        <f t="shared" si="28"/>
        <v>0.94934333958724204</v>
      </c>
      <c r="E508" s="54">
        <f t="shared" si="29"/>
        <v>1.0874549201442556</v>
      </c>
      <c r="F508" s="4" t="str">
        <f t="shared" si="30"/>
        <v>Start group 6 for 50km</v>
      </c>
      <c r="G508" s="4" t="str">
        <f t="shared" si="31"/>
        <v>Start group 6 for 100km</v>
      </c>
    </row>
    <row r="509" spans="1:7">
      <c r="A509" s="133">
        <v>507</v>
      </c>
      <c r="B509" s="93" t="s">
        <v>14475</v>
      </c>
      <c r="C509" s="97">
        <v>0.18758136574074072</v>
      </c>
      <c r="D509" s="54">
        <f t="shared" si="28"/>
        <v>0.95121951219512191</v>
      </c>
      <c r="E509" s="54">
        <f t="shared" si="29"/>
        <v>1.0874549201442556</v>
      </c>
      <c r="F509" s="4" t="str">
        <f t="shared" si="30"/>
        <v>Start group 6 for 50km</v>
      </c>
      <c r="G509" s="4" t="str">
        <f t="shared" si="31"/>
        <v>Start group 6 for 100km</v>
      </c>
    </row>
    <row r="510" spans="1:7">
      <c r="A510" s="133">
        <v>508</v>
      </c>
      <c r="B510" s="93" t="s">
        <v>14476</v>
      </c>
      <c r="C510" s="97">
        <v>0.18801828703703705</v>
      </c>
      <c r="D510" s="54">
        <f t="shared" si="28"/>
        <v>0.95309568480300189</v>
      </c>
      <c r="E510" s="54">
        <f t="shared" si="29"/>
        <v>1.0923493044822257</v>
      </c>
      <c r="F510" s="4" t="str">
        <f t="shared" si="30"/>
        <v>Start group 6 for 50km</v>
      </c>
      <c r="G510" s="4" t="str">
        <f t="shared" si="31"/>
        <v>Start group 6 for 100km</v>
      </c>
    </row>
    <row r="511" spans="1:7">
      <c r="A511" s="133">
        <v>509</v>
      </c>
      <c r="B511" s="93" t="s">
        <v>14477</v>
      </c>
      <c r="C511" s="97">
        <v>0.18803599537037038</v>
      </c>
      <c r="D511" s="54">
        <f t="shared" si="28"/>
        <v>0.95497185741088175</v>
      </c>
      <c r="E511" s="54">
        <f t="shared" si="29"/>
        <v>1.0924781040700668</v>
      </c>
      <c r="F511" s="4" t="str">
        <f t="shared" si="30"/>
        <v>Start group 6 for 50km</v>
      </c>
      <c r="G511" s="4" t="str">
        <f t="shared" si="31"/>
        <v>Start group 6 for 100km</v>
      </c>
    </row>
    <row r="512" spans="1:7">
      <c r="A512" s="133">
        <v>510</v>
      </c>
      <c r="B512" s="93" t="s">
        <v>14478</v>
      </c>
      <c r="C512" s="97">
        <v>0.18975624999999999</v>
      </c>
      <c r="D512" s="54">
        <f t="shared" si="28"/>
        <v>0.95684803001876173</v>
      </c>
      <c r="E512" s="54">
        <f t="shared" si="29"/>
        <v>1.1116692426584234</v>
      </c>
      <c r="F512" s="4" t="str">
        <f t="shared" si="30"/>
        <v>Start group 6 for 50km</v>
      </c>
      <c r="G512" s="4" t="str">
        <f t="shared" si="31"/>
        <v>Start group 6 for 100km</v>
      </c>
    </row>
    <row r="513" spans="1:7">
      <c r="A513" s="133">
        <v>511</v>
      </c>
      <c r="B513" s="93" t="s">
        <v>14479</v>
      </c>
      <c r="C513" s="97">
        <v>0.18988622685185186</v>
      </c>
      <c r="D513" s="54">
        <f t="shared" si="28"/>
        <v>0.9587242026266416</v>
      </c>
      <c r="E513" s="54">
        <f t="shared" si="29"/>
        <v>1.1130860381246779</v>
      </c>
      <c r="F513" s="4" t="str">
        <f t="shared" si="30"/>
        <v>Start group 6 for 50km</v>
      </c>
      <c r="G513" s="4" t="str">
        <f t="shared" si="31"/>
        <v>Start group 6 for 100km</v>
      </c>
    </row>
    <row r="514" spans="1:7">
      <c r="A514" s="133">
        <v>512</v>
      </c>
      <c r="B514" s="93" t="s">
        <v>14480</v>
      </c>
      <c r="C514" s="97">
        <v>0.19021018518518518</v>
      </c>
      <c r="D514" s="54">
        <f t="shared" si="28"/>
        <v>0.96060037523452158</v>
      </c>
      <c r="E514" s="54">
        <f t="shared" si="29"/>
        <v>1.1166924265842346</v>
      </c>
      <c r="F514" s="4" t="str">
        <f t="shared" si="30"/>
        <v>Start group 6 for 50km</v>
      </c>
      <c r="G514" s="4" t="str">
        <f t="shared" si="31"/>
        <v>Start group 6 for 100km</v>
      </c>
    </row>
    <row r="515" spans="1:7">
      <c r="A515" s="133">
        <v>513</v>
      </c>
      <c r="B515" s="93" t="s">
        <v>14481</v>
      </c>
      <c r="C515" s="97">
        <v>0.19054201388888889</v>
      </c>
      <c r="D515" s="54">
        <f t="shared" si="28"/>
        <v>0.96247654784240155</v>
      </c>
      <c r="E515" s="54">
        <f t="shared" si="29"/>
        <v>1.120427614631633</v>
      </c>
      <c r="F515" s="4" t="str">
        <f t="shared" si="30"/>
        <v>Start group 6 for 50km</v>
      </c>
      <c r="G515" s="4" t="str">
        <f t="shared" si="31"/>
        <v>Start group 6 for 100km</v>
      </c>
    </row>
    <row r="516" spans="1:7">
      <c r="A516" s="133">
        <v>514</v>
      </c>
      <c r="B516" s="93" t="s">
        <v>14482</v>
      </c>
      <c r="C516" s="97">
        <v>0.19458032407407408</v>
      </c>
      <c r="D516" s="54">
        <f t="shared" ref="D516:D535" si="32">A516/533</f>
        <v>0.96435272045028142</v>
      </c>
      <c r="E516" s="54">
        <f t="shared" ref="E516:E535" si="33">((HOUR(C516)*60+MINUTE(C516)+SECOND(C516)/60)-(HOUR($C$3)*60+MINUTE($C$3)+SECOND($C$3)/60))/(HOUR($C$3)*60+MINUTE($C$3)+SECOND($C$3)/60)</f>
        <v>1.1653786707882532</v>
      </c>
      <c r="F516" s="4" t="str">
        <f t="shared" ref="F516:F535" si="34">"Start group "&amp;IF(E516&lt;=29%,1,IF(E516&lt;=39%,2,IF(E516&lt;=50%,3,IF(E516&lt;=62%,4,IF(E516&lt;=84%,5,6)))))&amp;" for 50km"</f>
        <v>Start group 6 for 50km</v>
      </c>
      <c r="G516" s="4" t="str">
        <f t="shared" ref="G516:G535" si="35">"Start group "&amp;IF(E516&lt;=20%,1,IF(E516&lt;=33%,2,IF(E516&lt;=43%,3,IF(E516&lt;=52%,4,IF(E516&lt;=69%,5,6)))))&amp;" for 100km"</f>
        <v>Start group 6 for 100km</v>
      </c>
    </row>
    <row r="517" spans="1:7">
      <c r="A517" s="133">
        <v>515</v>
      </c>
      <c r="B517" s="93" t="s">
        <v>14483</v>
      </c>
      <c r="C517" s="97">
        <v>0.19545347222222223</v>
      </c>
      <c r="D517" s="54">
        <f t="shared" si="32"/>
        <v>0.9662288930581614</v>
      </c>
      <c r="E517" s="54">
        <f t="shared" si="33"/>
        <v>1.1750386398763522</v>
      </c>
      <c r="F517" s="4" t="str">
        <f t="shared" si="34"/>
        <v>Start group 6 for 50km</v>
      </c>
      <c r="G517" s="4" t="str">
        <f t="shared" si="35"/>
        <v>Start group 6 for 100km</v>
      </c>
    </row>
    <row r="518" spans="1:7">
      <c r="A518" s="133">
        <v>516</v>
      </c>
      <c r="B518" s="93" t="s">
        <v>14484</v>
      </c>
      <c r="C518" s="97">
        <v>0.19911377314814815</v>
      </c>
      <c r="D518" s="54">
        <f t="shared" si="32"/>
        <v>0.96810506566604126</v>
      </c>
      <c r="E518" s="54">
        <f t="shared" si="33"/>
        <v>1.2157393096342088</v>
      </c>
      <c r="F518" s="4" t="str">
        <f t="shared" si="34"/>
        <v>Start group 6 for 50km</v>
      </c>
      <c r="G518" s="4" t="str">
        <f t="shared" si="35"/>
        <v>Start group 6 for 100km</v>
      </c>
    </row>
    <row r="519" spans="1:7">
      <c r="A519" s="133">
        <v>517</v>
      </c>
      <c r="B519" s="93" t="s">
        <v>14485</v>
      </c>
      <c r="C519" s="97">
        <v>0.19918842592592592</v>
      </c>
      <c r="D519" s="54">
        <f t="shared" si="32"/>
        <v>0.96998123827392124</v>
      </c>
      <c r="E519" s="54">
        <f t="shared" si="33"/>
        <v>1.2166409067490982</v>
      </c>
      <c r="F519" s="4" t="str">
        <f t="shared" si="34"/>
        <v>Start group 6 for 50km</v>
      </c>
      <c r="G519" s="4" t="str">
        <f t="shared" si="35"/>
        <v>Start group 6 for 100km</v>
      </c>
    </row>
    <row r="520" spans="1:7">
      <c r="A520" s="133">
        <v>518</v>
      </c>
      <c r="B520" s="93" t="s">
        <v>14486</v>
      </c>
      <c r="C520" s="97">
        <v>0.19926747685185187</v>
      </c>
      <c r="D520" s="54">
        <f t="shared" si="32"/>
        <v>0.97185741088180111</v>
      </c>
      <c r="E520" s="54">
        <f t="shared" si="33"/>
        <v>1.2175425038639875</v>
      </c>
      <c r="F520" s="4" t="str">
        <f t="shared" si="34"/>
        <v>Start group 6 for 50km</v>
      </c>
      <c r="G520" s="4" t="str">
        <f t="shared" si="35"/>
        <v>Start group 6 for 100km</v>
      </c>
    </row>
    <row r="521" spans="1:7">
      <c r="A521" s="133">
        <v>519</v>
      </c>
      <c r="B521" s="93" t="s">
        <v>14487</v>
      </c>
      <c r="C521" s="97">
        <v>0.20059849537037036</v>
      </c>
      <c r="D521" s="54">
        <f t="shared" si="32"/>
        <v>0.97373358348968109</v>
      </c>
      <c r="E521" s="54">
        <f t="shared" si="33"/>
        <v>1.2323544564657394</v>
      </c>
      <c r="F521" s="4" t="str">
        <f t="shared" si="34"/>
        <v>Start group 6 for 50km</v>
      </c>
      <c r="G521" s="4" t="str">
        <f t="shared" si="35"/>
        <v>Start group 6 for 100km</v>
      </c>
    </row>
    <row r="522" spans="1:7">
      <c r="A522" s="133">
        <v>520</v>
      </c>
      <c r="B522" s="93" t="s">
        <v>14488</v>
      </c>
      <c r="C522" s="97">
        <v>0.20125555555555555</v>
      </c>
      <c r="D522" s="54">
        <f t="shared" si="32"/>
        <v>0.97560975609756095</v>
      </c>
      <c r="E522" s="54">
        <f t="shared" si="33"/>
        <v>1.2395672333848531</v>
      </c>
      <c r="F522" s="4" t="str">
        <f t="shared" si="34"/>
        <v>Start group 6 for 50km</v>
      </c>
      <c r="G522" s="4" t="str">
        <f t="shared" si="35"/>
        <v>Start group 6 for 100km</v>
      </c>
    </row>
    <row r="523" spans="1:7">
      <c r="A523" s="133">
        <v>521</v>
      </c>
      <c r="B523" s="93" t="s">
        <v>14489</v>
      </c>
      <c r="C523" s="97">
        <v>0.20333738425925926</v>
      </c>
      <c r="D523" s="54">
        <f t="shared" si="32"/>
        <v>0.97748592870544093</v>
      </c>
      <c r="E523" s="54">
        <f t="shared" si="33"/>
        <v>1.2627511591962906</v>
      </c>
      <c r="F523" s="4" t="str">
        <f t="shared" si="34"/>
        <v>Start group 6 for 50km</v>
      </c>
      <c r="G523" s="4" t="str">
        <f t="shared" si="35"/>
        <v>Start group 6 for 100km</v>
      </c>
    </row>
    <row r="524" spans="1:7">
      <c r="A524" s="133">
        <v>522</v>
      </c>
      <c r="B524" s="93" t="s">
        <v>14490</v>
      </c>
      <c r="C524" s="97">
        <v>0.20355763888888889</v>
      </c>
      <c r="D524" s="54">
        <f t="shared" si="32"/>
        <v>0.9793621013133208</v>
      </c>
      <c r="E524" s="54">
        <f t="shared" si="33"/>
        <v>1.2651983513652756</v>
      </c>
      <c r="F524" s="4" t="str">
        <f t="shared" si="34"/>
        <v>Start group 6 for 50km</v>
      </c>
      <c r="G524" s="4" t="str">
        <f t="shared" si="35"/>
        <v>Start group 6 for 100km</v>
      </c>
    </row>
    <row r="525" spans="1:7">
      <c r="A525" s="133">
        <v>523</v>
      </c>
      <c r="B525" s="93" t="s">
        <v>14491</v>
      </c>
      <c r="C525" s="97">
        <v>0.20384143518518519</v>
      </c>
      <c r="D525" s="54">
        <f t="shared" si="32"/>
        <v>0.98123827392120078</v>
      </c>
      <c r="E525" s="54">
        <f t="shared" si="33"/>
        <v>1.2684183410613088</v>
      </c>
      <c r="F525" s="4" t="str">
        <f t="shared" si="34"/>
        <v>Start group 6 for 50km</v>
      </c>
      <c r="G525" s="4" t="str">
        <f t="shared" si="35"/>
        <v>Start group 6 for 100km</v>
      </c>
    </row>
    <row r="526" spans="1:7">
      <c r="A526" s="133">
        <v>524</v>
      </c>
      <c r="B526" s="93" t="s">
        <v>14492</v>
      </c>
      <c r="C526" s="97">
        <v>0.21105752314814816</v>
      </c>
      <c r="D526" s="54">
        <f t="shared" si="32"/>
        <v>0.98311444652908064</v>
      </c>
      <c r="E526" s="54">
        <f t="shared" si="33"/>
        <v>1.3486604842864502</v>
      </c>
      <c r="F526" s="4" t="str">
        <f t="shared" si="34"/>
        <v>Start group 6 for 50km</v>
      </c>
      <c r="G526" s="4" t="str">
        <f t="shared" si="35"/>
        <v>Start group 6 for 100km</v>
      </c>
    </row>
    <row r="527" spans="1:7">
      <c r="A527" s="133">
        <v>525</v>
      </c>
      <c r="B527" s="93" t="s">
        <v>14493</v>
      </c>
      <c r="C527" s="97">
        <v>0.2111247685185185</v>
      </c>
      <c r="D527" s="54">
        <f t="shared" si="32"/>
        <v>0.98499061913696062</v>
      </c>
      <c r="E527" s="54">
        <f t="shared" si="33"/>
        <v>1.349433281813498</v>
      </c>
      <c r="F527" s="4" t="str">
        <f t="shared" si="34"/>
        <v>Start group 6 for 50km</v>
      </c>
      <c r="G527" s="4" t="str">
        <f t="shared" si="35"/>
        <v>Start group 6 for 100km</v>
      </c>
    </row>
    <row r="528" spans="1:7">
      <c r="A528" s="133">
        <v>526</v>
      </c>
      <c r="B528" s="93" t="s">
        <v>14494</v>
      </c>
      <c r="C528" s="97">
        <v>0.2111267361111111</v>
      </c>
      <c r="D528" s="54">
        <f t="shared" si="32"/>
        <v>0.98686679174484049</v>
      </c>
      <c r="E528" s="54">
        <f t="shared" si="33"/>
        <v>1.349433281813498</v>
      </c>
      <c r="F528" s="4" t="str">
        <f t="shared" si="34"/>
        <v>Start group 6 for 50km</v>
      </c>
      <c r="G528" s="4" t="str">
        <f t="shared" si="35"/>
        <v>Start group 6 for 100km</v>
      </c>
    </row>
    <row r="529" spans="1:7">
      <c r="A529" s="133">
        <v>527</v>
      </c>
      <c r="B529" s="93" t="s">
        <v>14495</v>
      </c>
      <c r="C529" s="97">
        <v>0.21198888888888889</v>
      </c>
      <c r="D529" s="54">
        <f t="shared" si="32"/>
        <v>0.98874296435272047</v>
      </c>
      <c r="E529" s="54">
        <f t="shared" si="33"/>
        <v>1.3590932509015969</v>
      </c>
      <c r="F529" s="4" t="str">
        <f t="shared" si="34"/>
        <v>Start group 6 for 50km</v>
      </c>
      <c r="G529" s="4" t="str">
        <f t="shared" si="35"/>
        <v>Start group 6 for 100km</v>
      </c>
    </row>
    <row r="530" spans="1:7">
      <c r="A530" s="133">
        <v>528</v>
      </c>
      <c r="B530" s="93" t="s">
        <v>14496</v>
      </c>
      <c r="C530" s="97">
        <v>0.21225925925925926</v>
      </c>
      <c r="D530" s="54">
        <f t="shared" si="32"/>
        <v>0.99061913696060033</v>
      </c>
      <c r="E530" s="54">
        <f t="shared" si="33"/>
        <v>1.3620556414219471</v>
      </c>
      <c r="F530" s="4" t="str">
        <f t="shared" si="34"/>
        <v>Start group 6 for 50km</v>
      </c>
      <c r="G530" s="4" t="str">
        <f t="shared" si="35"/>
        <v>Start group 6 for 100km</v>
      </c>
    </row>
    <row r="531" spans="1:7">
      <c r="A531" s="133">
        <v>529</v>
      </c>
      <c r="B531" s="93" t="s">
        <v>14497</v>
      </c>
      <c r="C531" s="97">
        <v>0.21535069444444443</v>
      </c>
      <c r="D531" s="54">
        <f t="shared" si="32"/>
        <v>0.99249530956848031</v>
      </c>
      <c r="E531" s="54">
        <f t="shared" si="33"/>
        <v>1.3964451313755797</v>
      </c>
      <c r="F531" s="4" t="str">
        <f t="shared" si="34"/>
        <v>Start group 6 for 50km</v>
      </c>
      <c r="G531" s="4" t="str">
        <f t="shared" si="35"/>
        <v>Start group 6 for 100km</v>
      </c>
    </row>
    <row r="532" spans="1:7">
      <c r="A532" s="133">
        <v>530</v>
      </c>
      <c r="B532" s="93" t="s">
        <v>14498</v>
      </c>
      <c r="C532" s="97">
        <v>0.21536423611111111</v>
      </c>
      <c r="D532" s="54">
        <f t="shared" si="32"/>
        <v>0.99437148217636018</v>
      </c>
      <c r="E532" s="54">
        <f t="shared" si="33"/>
        <v>1.3965739309634209</v>
      </c>
      <c r="F532" s="4" t="str">
        <f t="shared" si="34"/>
        <v>Start group 6 for 50km</v>
      </c>
      <c r="G532" s="4" t="str">
        <f t="shared" si="35"/>
        <v>Start group 6 for 100km</v>
      </c>
    </row>
    <row r="533" spans="1:7">
      <c r="A533" s="133">
        <v>531</v>
      </c>
      <c r="B533" s="93" t="s">
        <v>14499</v>
      </c>
      <c r="C533" s="97">
        <v>0.21835069444444444</v>
      </c>
      <c r="D533" s="54">
        <f t="shared" si="32"/>
        <v>0.99624765478424016</v>
      </c>
      <c r="E533" s="54">
        <f t="shared" si="33"/>
        <v>1.4299330242143224</v>
      </c>
      <c r="F533" s="4" t="str">
        <f t="shared" si="34"/>
        <v>Start group 6 for 50km</v>
      </c>
      <c r="G533" s="4" t="str">
        <f t="shared" si="35"/>
        <v>Start group 6 for 100km</v>
      </c>
    </row>
    <row r="534" spans="1:7">
      <c r="A534" s="133">
        <v>532</v>
      </c>
      <c r="B534" s="93" t="s">
        <v>14500</v>
      </c>
      <c r="C534" s="97">
        <v>0.27349444444444443</v>
      </c>
      <c r="D534" s="54">
        <f t="shared" si="32"/>
        <v>0.99812382739212002</v>
      </c>
      <c r="E534" s="54">
        <f t="shared" si="33"/>
        <v>2.0435342606903655</v>
      </c>
      <c r="F534" s="4" t="str">
        <f t="shared" si="34"/>
        <v>Start group 6 for 50km</v>
      </c>
      <c r="G534" s="4" t="str">
        <f t="shared" si="35"/>
        <v>Start group 6 for 100km</v>
      </c>
    </row>
    <row r="535" spans="1:7">
      <c r="A535" s="133">
        <v>533</v>
      </c>
      <c r="B535" s="93" t="s">
        <v>14501</v>
      </c>
      <c r="C535" s="97">
        <v>0.27349814814814816</v>
      </c>
      <c r="D535" s="54">
        <f t="shared" si="32"/>
        <v>1</v>
      </c>
      <c r="E535" s="54">
        <f t="shared" si="33"/>
        <v>2.0435342606903655</v>
      </c>
      <c r="F535" s="4" t="str">
        <f t="shared" si="34"/>
        <v>Start group 6 for 50km</v>
      </c>
      <c r="G535" s="4" t="str">
        <f t="shared" si="35"/>
        <v>Start group 6 for 100km</v>
      </c>
    </row>
    <row r="536" spans="1:7">
      <c r="A536" s="133" t="s">
        <v>76</v>
      </c>
      <c r="B536" s="93" t="s">
        <v>14502</v>
      </c>
      <c r="C536" s="94"/>
      <c r="D536" s="5"/>
      <c r="E536" s="5"/>
      <c r="F536" s="5"/>
      <c r="G536" s="5"/>
    </row>
    <row r="537" spans="1:7">
      <c r="A537" s="134" t="s">
        <v>76</v>
      </c>
      <c r="B537" s="93" t="s">
        <v>14503</v>
      </c>
      <c r="C537" s="94"/>
      <c r="D537" s="5"/>
      <c r="E537" s="5"/>
      <c r="F537" s="5"/>
      <c r="G537" s="5"/>
    </row>
    <row r="538" spans="1:7">
      <c r="A538" s="134" t="s">
        <v>76</v>
      </c>
      <c r="B538" s="93" t="s">
        <v>14504</v>
      </c>
      <c r="C538" s="94"/>
      <c r="D538" s="5"/>
      <c r="E538" s="5"/>
      <c r="F538" s="5"/>
      <c r="G538" s="5"/>
    </row>
    <row r="539" spans="1:7">
      <c r="A539" s="134" t="s">
        <v>76</v>
      </c>
      <c r="B539" s="93" t="s">
        <v>14505</v>
      </c>
      <c r="C539" s="94"/>
      <c r="D539" s="5"/>
      <c r="E539" s="5"/>
      <c r="F539" s="5"/>
      <c r="G539" s="5"/>
    </row>
    <row r="540" spans="1:7">
      <c r="A540" s="134" t="s">
        <v>76</v>
      </c>
      <c r="B540" s="93" t="s">
        <v>14506</v>
      </c>
      <c r="C540" s="94"/>
      <c r="D540" s="5"/>
      <c r="E540" s="5"/>
      <c r="F540" s="5"/>
      <c r="G540" s="5"/>
    </row>
    <row r="541" spans="1:7">
      <c r="A541" s="134" t="s">
        <v>76</v>
      </c>
      <c r="B541" s="93" t="s">
        <v>14507</v>
      </c>
      <c r="C541" s="94"/>
      <c r="D541" s="5"/>
      <c r="E541" s="5"/>
      <c r="F541" s="5"/>
      <c r="G541" s="5"/>
    </row>
    <row r="542" spans="1:7">
      <c r="A542" s="134" t="s">
        <v>76</v>
      </c>
      <c r="B542" s="93" t="s">
        <v>14508</v>
      </c>
      <c r="C542" s="94"/>
      <c r="D542" s="5"/>
      <c r="E542" s="5"/>
      <c r="F542" s="5"/>
      <c r="G542" s="5"/>
    </row>
    <row r="543" spans="1:7">
      <c r="A543" s="134" t="s">
        <v>76</v>
      </c>
      <c r="B543" s="93" t="s">
        <v>14509</v>
      </c>
      <c r="C543" s="94"/>
      <c r="D543" s="5"/>
      <c r="E543" s="5"/>
      <c r="F543" s="5"/>
      <c r="G543" s="5"/>
    </row>
    <row r="544" spans="1:7">
      <c r="A544" s="134" t="s">
        <v>76</v>
      </c>
      <c r="B544" s="93" t="s">
        <v>14510</v>
      </c>
      <c r="C544" s="94"/>
      <c r="D544" s="5"/>
      <c r="E544" s="5"/>
      <c r="F544" s="5"/>
      <c r="G544" s="5"/>
    </row>
    <row r="545" spans="1:7">
      <c r="A545" s="134" t="s">
        <v>76</v>
      </c>
      <c r="B545" s="93" t="s">
        <v>14511</v>
      </c>
      <c r="C545" s="94"/>
      <c r="D545" s="5"/>
      <c r="E545" s="5"/>
      <c r="F545" s="5"/>
      <c r="G545" s="5"/>
    </row>
    <row r="546" spans="1:7">
      <c r="A546" s="134" t="s">
        <v>0</v>
      </c>
      <c r="B546" s="93" t="s">
        <v>14512</v>
      </c>
      <c r="C546" s="94"/>
      <c r="D546" s="5"/>
      <c r="E546" s="5"/>
      <c r="F546" s="5"/>
      <c r="G546" s="5"/>
    </row>
    <row r="547" spans="1:7">
      <c r="A547" s="134" t="s">
        <v>0</v>
      </c>
      <c r="B547" s="93" t="s">
        <v>14513</v>
      </c>
      <c r="C547" s="94"/>
      <c r="D547" s="5"/>
      <c r="E547" s="5"/>
      <c r="F547" s="5"/>
      <c r="G547" s="5"/>
    </row>
    <row r="548" spans="1:7">
      <c r="A548" s="134" t="s">
        <v>0</v>
      </c>
      <c r="B548" s="93" t="s">
        <v>14514</v>
      </c>
      <c r="C548" s="94"/>
      <c r="D548" s="5"/>
      <c r="E548" s="5"/>
      <c r="F548" s="5"/>
      <c r="G548" s="5"/>
    </row>
    <row r="549" spans="1:7">
      <c r="A549" s="134" t="s">
        <v>0</v>
      </c>
      <c r="B549" s="93" t="s">
        <v>14515</v>
      </c>
      <c r="C549" s="94"/>
      <c r="D549" s="5"/>
      <c r="E549" s="5"/>
      <c r="F549" s="5"/>
      <c r="G549" s="5"/>
    </row>
    <row r="550" spans="1:7">
      <c r="A550" s="134" t="s">
        <v>0</v>
      </c>
      <c r="B550" s="93" t="s">
        <v>14516</v>
      </c>
      <c r="C550" s="94"/>
      <c r="D550" s="5"/>
      <c r="E550" s="5"/>
      <c r="F550" s="5"/>
      <c r="G550" s="5"/>
    </row>
    <row r="551" spans="1:7">
      <c r="A551" s="134" t="s">
        <v>0</v>
      </c>
      <c r="B551" s="93" t="s">
        <v>14517</v>
      </c>
      <c r="C551" s="94"/>
      <c r="D551" s="5"/>
      <c r="E551" s="5"/>
      <c r="F551" s="5"/>
      <c r="G551" s="5"/>
    </row>
    <row r="552" spans="1:7">
      <c r="A552" s="134" t="s">
        <v>0</v>
      </c>
      <c r="B552" s="93" t="s">
        <v>14518</v>
      </c>
      <c r="C552" s="94"/>
      <c r="D552" s="5"/>
      <c r="E552" s="5"/>
      <c r="F552" s="5"/>
      <c r="G552" s="5"/>
    </row>
    <row r="553" spans="1:7">
      <c r="A553" s="134" t="s">
        <v>0</v>
      </c>
      <c r="B553" s="93" t="s">
        <v>14519</v>
      </c>
      <c r="C553" s="94"/>
      <c r="D553" s="5"/>
      <c r="E553" s="5"/>
      <c r="F553" s="5"/>
      <c r="G553" s="5"/>
    </row>
    <row r="554" spans="1:7">
      <c r="A554" s="134" t="s">
        <v>0</v>
      </c>
      <c r="B554" s="93" t="s">
        <v>14520</v>
      </c>
      <c r="C554" s="94"/>
      <c r="D554" s="5"/>
      <c r="E554" s="5"/>
      <c r="F554" s="5"/>
      <c r="G554" s="5"/>
    </row>
    <row r="555" spans="1:7">
      <c r="A555" s="134" t="s">
        <v>0</v>
      </c>
      <c r="B555" s="93" t="s">
        <v>14521</v>
      </c>
      <c r="C555" s="94"/>
      <c r="D555" s="5"/>
      <c r="E555" s="5"/>
      <c r="F555" s="5"/>
      <c r="G555" s="5"/>
    </row>
    <row r="556" spans="1:7">
      <c r="A556" s="134" t="s">
        <v>0</v>
      </c>
      <c r="B556" s="93" t="s">
        <v>14522</v>
      </c>
      <c r="C556" s="94"/>
      <c r="D556" s="5"/>
      <c r="E556" s="5"/>
      <c r="F556" s="5"/>
      <c r="G556" s="5"/>
    </row>
    <row r="557" spans="1:7">
      <c r="A557" s="134" t="s">
        <v>0</v>
      </c>
      <c r="B557" s="93" t="s">
        <v>14523</v>
      </c>
      <c r="C557" s="94"/>
      <c r="D557" s="5"/>
      <c r="E557" s="5"/>
      <c r="F557" s="5"/>
      <c r="G557" s="5"/>
    </row>
    <row r="558" spans="1:7">
      <c r="A558" s="134" t="s">
        <v>0</v>
      </c>
      <c r="B558" s="93" t="s">
        <v>14524</v>
      </c>
      <c r="C558" s="94"/>
      <c r="D558" s="5"/>
      <c r="E558" s="5"/>
      <c r="F558" s="5"/>
      <c r="G558" s="5"/>
    </row>
    <row r="559" spans="1:7">
      <c r="A559" s="134" t="s">
        <v>0</v>
      </c>
      <c r="B559" s="93" t="s">
        <v>14525</v>
      </c>
      <c r="C559" s="94"/>
      <c r="D559" s="5"/>
      <c r="E559" s="5"/>
      <c r="F559" s="5"/>
      <c r="G559" s="5"/>
    </row>
    <row r="560" spans="1:7">
      <c r="A560" s="134" t="s">
        <v>0</v>
      </c>
      <c r="B560" s="93" t="s">
        <v>14526</v>
      </c>
      <c r="C560" s="94"/>
      <c r="D560" s="5"/>
      <c r="E560" s="5"/>
      <c r="F560" s="5"/>
      <c r="G560" s="5"/>
    </row>
    <row r="561" spans="1:7">
      <c r="A561" s="134" t="s">
        <v>0</v>
      </c>
      <c r="B561" s="93" t="s">
        <v>14527</v>
      </c>
      <c r="C561" s="94"/>
      <c r="D561" s="5"/>
      <c r="E561" s="5"/>
      <c r="F561" s="5"/>
      <c r="G561" s="5"/>
    </row>
    <row r="562" spans="1:7">
      <c r="A562" s="134" t="s">
        <v>0</v>
      </c>
      <c r="B562" s="93" t="s">
        <v>14528</v>
      </c>
      <c r="C562" s="94"/>
      <c r="D562" s="5"/>
      <c r="E562" s="5"/>
      <c r="F562" s="5"/>
      <c r="G562" s="5"/>
    </row>
    <row r="563" spans="1:7">
      <c r="A563" s="134" t="s">
        <v>0</v>
      </c>
      <c r="B563" s="93" t="s">
        <v>14529</v>
      </c>
      <c r="C563" s="94"/>
      <c r="D563" s="5"/>
      <c r="E563" s="5"/>
      <c r="F563" s="5"/>
      <c r="G563" s="5"/>
    </row>
    <row r="564" spans="1:7">
      <c r="A564" s="134" t="s">
        <v>0</v>
      </c>
      <c r="B564" s="93" t="s">
        <v>14530</v>
      </c>
      <c r="C564" s="94"/>
      <c r="D564" s="5"/>
      <c r="E564" s="5"/>
      <c r="F564" s="5"/>
      <c r="G564" s="5"/>
    </row>
    <row r="565" spans="1:7">
      <c r="A565" s="134" t="s">
        <v>0</v>
      </c>
      <c r="B565" s="93" t="s">
        <v>14531</v>
      </c>
      <c r="C565" s="94"/>
      <c r="D565" s="5"/>
      <c r="E565" s="5"/>
      <c r="F565" s="5"/>
      <c r="G565" s="5"/>
    </row>
    <row r="566" spans="1:7">
      <c r="A566" s="134" t="s">
        <v>0</v>
      </c>
      <c r="B566" s="93" t="s">
        <v>14532</v>
      </c>
      <c r="C566" s="94"/>
      <c r="D566" s="5"/>
      <c r="E566" s="5"/>
      <c r="F566" s="5"/>
      <c r="G566" s="5"/>
    </row>
    <row r="567" spans="1:7">
      <c r="A567" s="134" t="s">
        <v>0</v>
      </c>
      <c r="B567" s="93" t="s">
        <v>14533</v>
      </c>
      <c r="C567" s="94"/>
      <c r="D567" s="5"/>
      <c r="E567" s="5"/>
      <c r="F567" s="5"/>
      <c r="G567" s="5"/>
    </row>
    <row r="568" spans="1:7">
      <c r="A568" s="134" t="s">
        <v>0</v>
      </c>
      <c r="B568" s="93" t="s">
        <v>14534</v>
      </c>
      <c r="C568" s="94"/>
      <c r="D568" s="5"/>
      <c r="E568" s="5"/>
      <c r="F568" s="5"/>
      <c r="G568" s="5"/>
    </row>
    <row r="569" spans="1:7">
      <c r="A569" s="134" t="s">
        <v>0</v>
      </c>
      <c r="B569" s="93" t="s">
        <v>14535</v>
      </c>
      <c r="C569" s="94"/>
      <c r="D569" s="5"/>
      <c r="E569" s="5"/>
      <c r="F569" s="5"/>
      <c r="G569" s="5"/>
    </row>
    <row r="570" spans="1:7">
      <c r="A570" s="134" t="s">
        <v>0</v>
      </c>
      <c r="B570" s="93" t="s">
        <v>14536</v>
      </c>
      <c r="C570" s="94"/>
      <c r="D570" s="5"/>
      <c r="E570" s="5"/>
      <c r="F570" s="5"/>
      <c r="G570" s="5"/>
    </row>
    <row r="571" spans="1:7">
      <c r="A571" s="134" t="s">
        <v>0</v>
      </c>
      <c r="B571" s="93" t="s">
        <v>14537</v>
      </c>
      <c r="C571" s="94"/>
      <c r="D571" s="5"/>
      <c r="E571" s="5"/>
      <c r="F571" s="5"/>
      <c r="G571" s="5"/>
    </row>
    <row r="572" spans="1:7">
      <c r="A572" s="134" t="s">
        <v>0</v>
      </c>
      <c r="B572" s="93" t="s">
        <v>14538</v>
      </c>
      <c r="C572" s="94"/>
      <c r="D572" s="5"/>
      <c r="E572" s="5"/>
      <c r="F572" s="5"/>
      <c r="G572" s="5"/>
    </row>
    <row r="573" spans="1:7">
      <c r="A573" s="134" t="s">
        <v>0</v>
      </c>
      <c r="B573" s="93" t="s">
        <v>14539</v>
      </c>
      <c r="C573" s="94"/>
      <c r="D573" s="5"/>
      <c r="E573" s="5"/>
      <c r="F573" s="5"/>
      <c r="G573" s="5"/>
    </row>
    <row r="574" spans="1:7">
      <c r="A574" s="134" t="s">
        <v>0</v>
      </c>
      <c r="B574" s="93" t="s">
        <v>14540</v>
      </c>
      <c r="C574" s="94"/>
      <c r="D574" s="5"/>
      <c r="E574" s="5"/>
      <c r="F574" s="5"/>
      <c r="G574" s="5"/>
    </row>
    <row r="575" spans="1:7">
      <c r="A575" s="134" t="s">
        <v>0</v>
      </c>
      <c r="B575" s="93" t="s">
        <v>14541</v>
      </c>
      <c r="C575" s="94"/>
      <c r="D575" s="5"/>
      <c r="E575" s="5"/>
      <c r="F575" s="5"/>
      <c r="G575" s="5"/>
    </row>
    <row r="576" spans="1:7">
      <c r="A576" s="134" t="s">
        <v>0</v>
      </c>
      <c r="B576" s="93" t="s">
        <v>14542</v>
      </c>
      <c r="C576" s="94"/>
      <c r="D576" s="5"/>
      <c r="E576" s="5"/>
      <c r="F576" s="5"/>
      <c r="G576" s="5"/>
    </row>
    <row r="577" spans="1:7">
      <c r="A577" s="134" t="s">
        <v>0</v>
      </c>
      <c r="B577" s="93" t="s">
        <v>14543</v>
      </c>
      <c r="C577" s="94"/>
      <c r="D577" s="5"/>
      <c r="E577" s="5"/>
      <c r="F577" s="5"/>
      <c r="G577" s="5"/>
    </row>
    <row r="578" spans="1:7">
      <c r="A578" s="134" t="s">
        <v>0</v>
      </c>
      <c r="B578" s="93" t="s">
        <v>14544</v>
      </c>
      <c r="C578" s="94"/>
      <c r="D578" s="5"/>
      <c r="E578" s="5"/>
      <c r="F578" s="5"/>
      <c r="G578" s="5"/>
    </row>
    <row r="579" spans="1:7">
      <c r="A579" s="134" t="s">
        <v>0</v>
      </c>
      <c r="B579" s="93" t="s">
        <v>14545</v>
      </c>
      <c r="C579" s="94"/>
      <c r="D579" s="5"/>
      <c r="E579" s="5"/>
      <c r="F579" s="5"/>
      <c r="G579" s="5"/>
    </row>
    <row r="580" spans="1:7">
      <c r="A580" s="134" t="s">
        <v>0</v>
      </c>
      <c r="B580" s="93" t="s">
        <v>14546</v>
      </c>
      <c r="C580" s="94"/>
      <c r="D580" s="5"/>
      <c r="E580" s="5"/>
      <c r="F580" s="5"/>
      <c r="G580" s="5"/>
    </row>
    <row r="581" spans="1:7">
      <c r="A581" s="134" t="s">
        <v>0</v>
      </c>
      <c r="B581" s="93" t="s">
        <v>14547</v>
      </c>
      <c r="C581" s="94"/>
      <c r="D581" s="5"/>
      <c r="E581" s="5"/>
      <c r="F581" s="5"/>
      <c r="G581" s="5"/>
    </row>
    <row r="582" spans="1:7">
      <c r="A582" s="134" t="s">
        <v>0</v>
      </c>
      <c r="B582" s="93" t="s">
        <v>14548</v>
      </c>
      <c r="C582" s="94"/>
      <c r="D582" s="5"/>
      <c r="E582" s="5"/>
      <c r="F582" s="5"/>
      <c r="G582" s="5"/>
    </row>
    <row r="583" spans="1:7">
      <c r="A583" s="134" t="s">
        <v>0</v>
      </c>
      <c r="B583" s="93" t="s">
        <v>14549</v>
      </c>
      <c r="C583" s="94"/>
      <c r="D583" s="5"/>
      <c r="E583" s="5"/>
      <c r="F583" s="5"/>
      <c r="G583" s="5"/>
    </row>
    <row r="584" spans="1:7">
      <c r="A584" s="134" t="s">
        <v>0</v>
      </c>
      <c r="B584" s="93" t="s">
        <v>14550</v>
      </c>
      <c r="C584" s="94"/>
      <c r="D584" s="5"/>
      <c r="E584" s="5"/>
      <c r="F584" s="5"/>
      <c r="G584"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1"/>
  <sheetViews>
    <sheetView workbookViewId="0"/>
  </sheetViews>
  <sheetFormatPr baseColWidth="10" defaultRowHeight="15" x14ac:dyDescent="0"/>
  <cols>
    <col min="1" max="1" width="10.83203125" style="3"/>
    <col min="2" max="2" width="26.33203125" bestFit="1" customWidth="1"/>
    <col min="3" max="3" width="11" bestFit="1" customWidth="1"/>
    <col min="4" max="4" width="15.83203125" customWidth="1"/>
    <col min="5" max="5" width="19.6640625" customWidth="1"/>
    <col min="6" max="7" width="23.5" bestFit="1" customWidth="1"/>
  </cols>
  <sheetData>
    <row r="1" spans="1:7" ht="36" customHeight="1">
      <c r="A1" s="110" t="s">
        <v>19922</v>
      </c>
      <c r="F1" s="137" t="s">
        <v>14561</v>
      </c>
      <c r="G1" s="137"/>
    </row>
    <row r="2" spans="1:7" ht="45">
      <c r="A2" s="22" t="s">
        <v>75</v>
      </c>
      <c r="B2" s="22" t="s">
        <v>3791</v>
      </c>
      <c r="C2" s="22" t="s">
        <v>764</v>
      </c>
      <c r="D2" s="34" t="s">
        <v>1499</v>
      </c>
      <c r="E2" s="38" t="s">
        <v>1500</v>
      </c>
      <c r="F2" s="100" t="s">
        <v>14563</v>
      </c>
      <c r="G2" s="100" t="s">
        <v>14562</v>
      </c>
    </row>
    <row r="3" spans="1:7">
      <c r="A3" s="4">
        <v>1</v>
      </c>
      <c r="B3" s="5" t="s">
        <v>13488</v>
      </c>
      <c r="C3" s="30">
        <v>0.16184027777777779</v>
      </c>
      <c r="D3" s="37">
        <f>A3/280</f>
        <v>3.5714285714285713E-3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4">
        <v>2</v>
      </c>
      <c r="B4" s="5" t="s">
        <v>19924</v>
      </c>
      <c r="C4" s="30">
        <v>0.16186342592592592</v>
      </c>
      <c r="D4" s="37">
        <f>A4/280</f>
        <v>7.1428571428571426E-3</v>
      </c>
      <c r="E4" s="37">
        <f t="shared" ref="E4:E67" si="0">((HOUR(C4)*60+MINUTE(C4)+SECOND(C4)/60)-(HOUR($C$3)*60+MINUTE($C$3)+SECOND($C$3)/60))/(HOUR($C$3)*60+MINUTE($C$3)+SECOND($C$3)/60)</f>
        <v>1.4303082314237904E-4</v>
      </c>
      <c r="F4" s="11" t="str">
        <f t="shared" ref="F4:F67" si="1">"Start group "&amp;IF(E4&lt;=32%,1,IF(E4&lt;=42%,2,IF(E4&lt;=53%,3,IF(E4&lt;=65%,4,IF(E4&lt;=87%,5,6)))))&amp;" for 50km"</f>
        <v>Start group 1 for 50km</v>
      </c>
      <c r="G4" s="4" t="str">
        <f t="shared" ref="G4:G67" si="2">"Start group "&amp;IF(E4&lt;=23%,1,IF(E4&lt;=36%,2,IF(E4&lt;=46%,3,IF(E4&lt;=55%,4,IF(E4&lt;=72%,5,6)))))&amp;" for 100km"</f>
        <v>Start group 1 for 100km</v>
      </c>
    </row>
    <row r="5" spans="1:7">
      <c r="A5" s="4">
        <v>3</v>
      </c>
      <c r="B5" s="5" t="s">
        <v>13920</v>
      </c>
      <c r="C5" s="30">
        <v>0.16321759259259258</v>
      </c>
      <c r="D5" s="37">
        <f t="shared" ref="D4:D67" si="3">A5/280</f>
        <v>1.0714285714285714E-2</v>
      </c>
      <c r="E5" s="37">
        <f t="shared" si="0"/>
        <v>8.5103339769719809E-3</v>
      </c>
      <c r="F5" s="11" t="str">
        <f t="shared" si="1"/>
        <v>Start group 1 for 50km</v>
      </c>
      <c r="G5" s="4" t="str">
        <f t="shared" si="2"/>
        <v>Start group 1 for 100km</v>
      </c>
    </row>
    <row r="6" spans="1:7">
      <c r="A6" s="4">
        <v>4</v>
      </c>
      <c r="B6" s="5" t="s">
        <v>19925</v>
      </c>
      <c r="C6" s="30">
        <v>0.16562499999999999</v>
      </c>
      <c r="D6" s="37">
        <f t="shared" si="3"/>
        <v>1.4285714285714285E-2</v>
      </c>
      <c r="E6" s="37">
        <f t="shared" si="0"/>
        <v>2.3385539583780254E-2</v>
      </c>
      <c r="F6" s="11" t="str">
        <f t="shared" si="1"/>
        <v>Start group 1 for 50km</v>
      </c>
      <c r="G6" s="4" t="str">
        <f t="shared" si="2"/>
        <v>Start group 1 for 100km</v>
      </c>
    </row>
    <row r="7" spans="1:7">
      <c r="A7" s="4">
        <v>5</v>
      </c>
      <c r="B7" s="5" t="s">
        <v>19926</v>
      </c>
      <c r="C7" s="30">
        <v>0.16738425925925926</v>
      </c>
      <c r="D7" s="37">
        <f t="shared" si="3"/>
        <v>1.7857142857142856E-2</v>
      </c>
      <c r="E7" s="37">
        <f t="shared" si="0"/>
        <v>3.4255882142601675E-2</v>
      </c>
      <c r="F7" s="11" t="str">
        <f t="shared" si="1"/>
        <v>Start group 1 for 50km</v>
      </c>
      <c r="G7" s="4" t="str">
        <f t="shared" si="2"/>
        <v>Start group 1 for 100km</v>
      </c>
    </row>
    <row r="8" spans="1:7">
      <c r="A8" s="4">
        <v>6</v>
      </c>
      <c r="B8" s="5" t="s">
        <v>13494</v>
      </c>
      <c r="C8" s="30">
        <v>0.16769675925925928</v>
      </c>
      <c r="D8" s="37">
        <f t="shared" si="3"/>
        <v>2.1428571428571429E-2</v>
      </c>
      <c r="E8" s="37">
        <f t="shared" si="0"/>
        <v>3.6186798255023848E-2</v>
      </c>
      <c r="F8" s="11" t="str">
        <f t="shared" si="1"/>
        <v>Start group 1 for 50km</v>
      </c>
      <c r="G8" s="4" t="str">
        <f t="shared" si="2"/>
        <v>Start group 1 for 100km</v>
      </c>
    </row>
    <row r="9" spans="1:7">
      <c r="A9" s="4">
        <v>7</v>
      </c>
      <c r="B9" s="5" t="s">
        <v>19927</v>
      </c>
      <c r="C9" s="30">
        <v>0.16849537037037035</v>
      </c>
      <c r="D9" s="37">
        <f>A9/280</f>
        <v>2.5000000000000001E-2</v>
      </c>
      <c r="E9" s="37">
        <f t="shared" si="0"/>
        <v>4.1121361653436231E-2</v>
      </c>
      <c r="F9" s="11" t="str">
        <f t="shared" si="1"/>
        <v>Start group 1 for 50km</v>
      </c>
      <c r="G9" s="4" t="str">
        <f t="shared" si="2"/>
        <v>Start group 1 for 100km</v>
      </c>
    </row>
    <row r="10" spans="1:7">
      <c r="A10" s="4">
        <v>8</v>
      </c>
      <c r="B10" s="5" t="s">
        <v>19928</v>
      </c>
      <c r="C10" s="30">
        <v>0.16864583333333336</v>
      </c>
      <c r="D10" s="37">
        <f t="shared" si="3"/>
        <v>2.8571428571428571E-2</v>
      </c>
      <c r="E10" s="37">
        <f t="shared" si="0"/>
        <v>4.2051062003861758E-2</v>
      </c>
      <c r="F10" s="11" t="str">
        <f t="shared" si="1"/>
        <v>Start group 1 for 50km</v>
      </c>
      <c r="G10" s="4" t="str">
        <f t="shared" si="2"/>
        <v>Start group 1 for 100km</v>
      </c>
    </row>
    <row r="11" spans="1:7">
      <c r="A11" s="4">
        <v>9</v>
      </c>
      <c r="B11" s="5" t="s">
        <v>13919</v>
      </c>
      <c r="C11" s="30">
        <v>0.17025462962962964</v>
      </c>
      <c r="D11" s="37">
        <f t="shared" si="3"/>
        <v>3.214285714285714E-2</v>
      </c>
      <c r="E11" s="37">
        <f t="shared" si="0"/>
        <v>5.1991704212257649E-2</v>
      </c>
      <c r="F11" s="11" t="str">
        <f t="shared" si="1"/>
        <v>Start group 1 for 50km</v>
      </c>
      <c r="G11" s="4" t="str">
        <f t="shared" si="2"/>
        <v>Start group 1 for 100km</v>
      </c>
    </row>
    <row r="12" spans="1:7">
      <c r="A12" s="4">
        <v>10</v>
      </c>
      <c r="B12" s="5" t="s">
        <v>19929</v>
      </c>
      <c r="C12" s="30">
        <v>0.1736574074074074</v>
      </c>
      <c r="D12" s="37">
        <f t="shared" si="3"/>
        <v>3.5714285714285712E-2</v>
      </c>
      <c r="E12" s="37">
        <f t="shared" si="0"/>
        <v>7.3017235214188583E-2</v>
      </c>
      <c r="F12" s="11" t="str">
        <f t="shared" si="1"/>
        <v>Start group 1 for 50km</v>
      </c>
      <c r="G12" s="4" t="str">
        <f t="shared" si="2"/>
        <v>Start group 1 for 100km</v>
      </c>
    </row>
    <row r="13" spans="1:7">
      <c r="A13" s="4">
        <v>11</v>
      </c>
      <c r="B13" s="5" t="s">
        <v>13498</v>
      </c>
      <c r="C13" s="30">
        <v>0.17456018518518521</v>
      </c>
      <c r="D13" s="37">
        <f t="shared" si="3"/>
        <v>3.9285714285714285E-2</v>
      </c>
      <c r="E13" s="37">
        <f t="shared" si="0"/>
        <v>7.8595437316741734E-2</v>
      </c>
      <c r="F13" s="11" t="str">
        <f t="shared" si="1"/>
        <v>Start group 1 for 50km</v>
      </c>
      <c r="G13" s="4" t="str">
        <f t="shared" si="2"/>
        <v>Start group 1 for 100km</v>
      </c>
    </row>
    <row r="14" spans="1:7">
      <c r="A14" s="4">
        <v>12</v>
      </c>
      <c r="B14" s="5" t="s">
        <v>19930</v>
      </c>
      <c r="C14" s="30">
        <v>0.1749074074074074</v>
      </c>
      <c r="D14" s="37">
        <f t="shared" si="3"/>
        <v>4.2857142857142858E-2</v>
      </c>
      <c r="E14" s="37">
        <f t="shared" si="0"/>
        <v>8.0740899663877541E-2</v>
      </c>
      <c r="F14" s="11" t="str">
        <f t="shared" si="1"/>
        <v>Start group 1 for 50km</v>
      </c>
      <c r="G14" s="4" t="str">
        <f t="shared" si="2"/>
        <v>Start group 1 for 100km</v>
      </c>
    </row>
    <row r="15" spans="1:7">
      <c r="A15" s="4">
        <v>13</v>
      </c>
      <c r="B15" s="5" t="s">
        <v>19931</v>
      </c>
      <c r="C15" s="30">
        <v>0.17563657407407407</v>
      </c>
      <c r="D15" s="37">
        <f t="shared" si="3"/>
        <v>4.642857142857143E-2</v>
      </c>
      <c r="E15" s="37">
        <f t="shared" si="0"/>
        <v>8.5246370592862664E-2</v>
      </c>
      <c r="F15" s="11" t="str">
        <f t="shared" si="1"/>
        <v>Start group 1 for 50km</v>
      </c>
      <c r="G15" s="4" t="str">
        <f t="shared" si="2"/>
        <v>Start group 1 for 100km</v>
      </c>
    </row>
    <row r="16" spans="1:7">
      <c r="A16" s="4">
        <v>14</v>
      </c>
      <c r="B16" s="5" t="s">
        <v>13985</v>
      </c>
      <c r="C16" s="30">
        <v>0.17623842592592595</v>
      </c>
      <c r="D16" s="37">
        <f t="shared" si="3"/>
        <v>0.05</v>
      </c>
      <c r="E16" s="37">
        <f t="shared" si="0"/>
        <v>8.8965171994564773E-2</v>
      </c>
      <c r="F16" s="11" t="str">
        <f t="shared" si="1"/>
        <v>Start group 1 for 50km</v>
      </c>
      <c r="G16" s="4" t="str">
        <f t="shared" si="2"/>
        <v>Start group 1 for 100km</v>
      </c>
    </row>
    <row r="17" spans="1:7">
      <c r="A17" s="4">
        <v>15</v>
      </c>
      <c r="B17" s="5" t="s">
        <v>13669</v>
      </c>
      <c r="C17" s="30">
        <v>0.17690972222222223</v>
      </c>
      <c r="D17" s="37">
        <f t="shared" si="3"/>
        <v>5.3571428571428568E-2</v>
      </c>
      <c r="E17" s="37">
        <f t="shared" si="0"/>
        <v>9.3113065865693997E-2</v>
      </c>
      <c r="F17" s="11" t="str">
        <f t="shared" si="1"/>
        <v>Start group 1 for 50km</v>
      </c>
      <c r="G17" s="4" t="str">
        <f t="shared" si="2"/>
        <v>Start group 1 for 100km</v>
      </c>
    </row>
    <row r="18" spans="1:7">
      <c r="A18" s="4">
        <v>16</v>
      </c>
      <c r="B18" s="5" t="s">
        <v>19932</v>
      </c>
      <c r="C18" s="30">
        <v>0.17910879629629628</v>
      </c>
      <c r="D18" s="37">
        <f t="shared" si="3"/>
        <v>5.7142857142857141E-2</v>
      </c>
      <c r="E18" s="37">
        <f t="shared" si="0"/>
        <v>0.10670099406422087</v>
      </c>
      <c r="F18" s="11" t="str">
        <f t="shared" si="1"/>
        <v>Start group 1 for 50km</v>
      </c>
      <c r="G18" s="4" t="str">
        <f t="shared" si="2"/>
        <v>Start group 1 for 100km</v>
      </c>
    </row>
    <row r="19" spans="1:7">
      <c r="A19" s="4">
        <v>17</v>
      </c>
      <c r="B19" s="5" t="s">
        <v>19933</v>
      </c>
      <c r="C19" s="30">
        <v>0.1799537037037037</v>
      </c>
      <c r="D19" s="37">
        <f t="shared" si="3"/>
        <v>6.0714285714285714E-2</v>
      </c>
      <c r="E19" s="37">
        <f t="shared" si="0"/>
        <v>0.11192161910891789</v>
      </c>
      <c r="F19" s="11" t="str">
        <f t="shared" si="1"/>
        <v>Start group 1 for 50km</v>
      </c>
      <c r="G19" s="4" t="str">
        <f t="shared" si="2"/>
        <v>Start group 1 for 100km</v>
      </c>
    </row>
    <row r="20" spans="1:7">
      <c r="A20" s="4">
        <v>18</v>
      </c>
      <c r="B20" s="5" t="s">
        <v>13504</v>
      </c>
      <c r="C20" s="30">
        <v>0.18388888888888888</v>
      </c>
      <c r="D20" s="37">
        <f t="shared" si="3"/>
        <v>6.4285714285714279E-2</v>
      </c>
      <c r="E20" s="37">
        <f t="shared" si="0"/>
        <v>0.1362368590431238</v>
      </c>
      <c r="F20" s="11" t="str">
        <f t="shared" si="1"/>
        <v>Start group 1 for 50km</v>
      </c>
      <c r="G20" s="4" t="str">
        <f t="shared" si="2"/>
        <v>Start group 1 for 100km</v>
      </c>
    </row>
    <row r="21" spans="1:7">
      <c r="A21" s="4">
        <v>19</v>
      </c>
      <c r="B21" s="5" t="s">
        <v>13516</v>
      </c>
      <c r="C21" s="30">
        <v>0.18432870370370369</v>
      </c>
      <c r="D21" s="37">
        <f t="shared" si="3"/>
        <v>6.7857142857142852E-2</v>
      </c>
      <c r="E21" s="37">
        <f t="shared" si="0"/>
        <v>0.13895444468282911</v>
      </c>
      <c r="F21" s="11" t="str">
        <f t="shared" si="1"/>
        <v>Start group 1 for 50km</v>
      </c>
      <c r="G21" s="4" t="str">
        <f t="shared" si="2"/>
        <v>Start group 1 for 100km</v>
      </c>
    </row>
    <row r="22" spans="1:7">
      <c r="A22" s="4">
        <v>20</v>
      </c>
      <c r="B22" s="5" t="s">
        <v>13522</v>
      </c>
      <c r="C22" s="30">
        <v>0.18510416666666665</v>
      </c>
      <c r="D22" s="37">
        <f t="shared" si="3"/>
        <v>7.1428571428571425E-2</v>
      </c>
      <c r="E22" s="37">
        <f t="shared" si="0"/>
        <v>0.14374597725809912</v>
      </c>
      <c r="F22" s="11" t="str">
        <f t="shared" si="1"/>
        <v>Start group 1 for 50km</v>
      </c>
      <c r="G22" s="4" t="str">
        <f t="shared" si="2"/>
        <v>Start group 1 for 100km</v>
      </c>
    </row>
    <row r="23" spans="1:7">
      <c r="A23" s="4">
        <v>21</v>
      </c>
      <c r="B23" s="5" t="s">
        <v>19934</v>
      </c>
      <c r="C23" s="30">
        <v>0.18597222222222221</v>
      </c>
      <c r="D23" s="37">
        <f t="shared" si="3"/>
        <v>7.4999999999999997E-2</v>
      </c>
      <c r="E23" s="37">
        <f t="shared" si="0"/>
        <v>0.14910963312593864</v>
      </c>
      <c r="F23" s="11" t="str">
        <f t="shared" si="1"/>
        <v>Start group 1 for 50km</v>
      </c>
      <c r="G23" s="4" t="str">
        <f t="shared" si="2"/>
        <v>Start group 1 for 100km</v>
      </c>
    </row>
    <row r="24" spans="1:7">
      <c r="A24" s="4">
        <v>22</v>
      </c>
      <c r="B24" s="5" t="s">
        <v>13526</v>
      </c>
      <c r="C24" s="30">
        <v>0.18625</v>
      </c>
      <c r="D24" s="37">
        <f t="shared" si="3"/>
        <v>7.857142857142857E-2</v>
      </c>
      <c r="E24" s="37">
        <f t="shared" si="0"/>
        <v>0.15082600300364718</v>
      </c>
      <c r="F24" s="11" t="str">
        <f t="shared" si="1"/>
        <v>Start group 1 for 50km</v>
      </c>
      <c r="G24" s="4" t="str">
        <f t="shared" si="2"/>
        <v>Start group 1 for 100km</v>
      </c>
    </row>
    <row r="25" spans="1:7">
      <c r="A25" s="4">
        <v>23</v>
      </c>
      <c r="B25" s="5" t="s">
        <v>13924</v>
      </c>
      <c r="C25" s="30">
        <v>0.18629629629629629</v>
      </c>
      <c r="D25" s="37">
        <f t="shared" si="3"/>
        <v>8.2142857142857142E-2</v>
      </c>
      <c r="E25" s="37">
        <f t="shared" si="0"/>
        <v>0.15111206464993193</v>
      </c>
      <c r="F25" s="11" t="str">
        <f t="shared" si="1"/>
        <v>Start group 1 for 50km</v>
      </c>
      <c r="G25" s="4" t="str">
        <f t="shared" si="2"/>
        <v>Start group 1 for 100km</v>
      </c>
    </row>
    <row r="26" spans="1:7">
      <c r="A26" s="4">
        <v>24</v>
      </c>
      <c r="B26" s="5" t="s">
        <v>19935</v>
      </c>
      <c r="C26" s="30">
        <v>0.18780092592592593</v>
      </c>
      <c r="D26" s="37">
        <f t="shared" si="3"/>
        <v>8.5714285714285715E-2</v>
      </c>
      <c r="E26" s="37">
        <f t="shared" si="0"/>
        <v>0.16040906815418718</v>
      </c>
      <c r="F26" s="11" t="str">
        <f t="shared" si="1"/>
        <v>Start group 1 for 50km</v>
      </c>
      <c r="G26" s="4" t="str">
        <f t="shared" si="2"/>
        <v>Start group 1 for 100km</v>
      </c>
    </row>
    <row r="27" spans="1:7">
      <c r="A27" s="4">
        <v>25</v>
      </c>
      <c r="B27" s="5" t="s">
        <v>19936</v>
      </c>
      <c r="C27" s="30">
        <v>0.18846064814814814</v>
      </c>
      <c r="D27" s="37">
        <f t="shared" si="3"/>
        <v>8.9285714285714288E-2</v>
      </c>
      <c r="E27" s="37">
        <f t="shared" si="0"/>
        <v>0.16448544661374517</v>
      </c>
      <c r="F27" s="11" t="str">
        <f t="shared" si="1"/>
        <v>Start group 1 for 50km</v>
      </c>
      <c r="G27" s="4" t="str">
        <f t="shared" si="2"/>
        <v>Start group 1 for 100km</v>
      </c>
    </row>
    <row r="28" spans="1:7">
      <c r="A28" s="4">
        <v>26</v>
      </c>
      <c r="B28" s="5" t="s">
        <v>13542</v>
      </c>
      <c r="C28" s="30">
        <v>0.18854166666666669</v>
      </c>
      <c r="D28" s="37">
        <f t="shared" si="3"/>
        <v>9.285714285714286E-2</v>
      </c>
      <c r="E28" s="37">
        <f t="shared" si="0"/>
        <v>0.16498605449474357</v>
      </c>
      <c r="F28" s="11" t="str">
        <f t="shared" si="1"/>
        <v>Start group 1 for 50km</v>
      </c>
      <c r="G28" s="4" t="str">
        <f t="shared" si="2"/>
        <v>Start group 1 for 100km</v>
      </c>
    </row>
    <row r="29" spans="1:7">
      <c r="A29" s="4">
        <v>27</v>
      </c>
      <c r="B29" s="5" t="s">
        <v>13937</v>
      </c>
      <c r="C29" s="30">
        <v>0.18862268518518518</v>
      </c>
      <c r="D29" s="37">
        <f t="shared" si="3"/>
        <v>9.6428571428571433E-2</v>
      </c>
      <c r="E29" s="37">
        <f t="shared" si="0"/>
        <v>0.16548666237574194</v>
      </c>
      <c r="F29" s="11" t="str">
        <f t="shared" si="1"/>
        <v>Start group 1 for 50km</v>
      </c>
      <c r="G29" s="4" t="str">
        <f t="shared" si="2"/>
        <v>Start group 1 for 100km</v>
      </c>
    </row>
    <row r="30" spans="1:7">
      <c r="A30" s="4">
        <v>28</v>
      </c>
      <c r="B30" s="5" t="s">
        <v>13524</v>
      </c>
      <c r="C30" s="30">
        <v>0.18910879629629629</v>
      </c>
      <c r="D30" s="37">
        <f t="shared" si="3"/>
        <v>0.1</v>
      </c>
      <c r="E30" s="37">
        <f t="shared" si="0"/>
        <v>0.16849030966173204</v>
      </c>
      <c r="F30" s="11" t="str">
        <f t="shared" si="1"/>
        <v>Start group 1 for 50km</v>
      </c>
      <c r="G30" s="4" t="str">
        <f t="shared" si="2"/>
        <v>Start group 1 for 100km</v>
      </c>
    </row>
    <row r="31" spans="1:7">
      <c r="A31" s="4">
        <v>29</v>
      </c>
      <c r="B31" s="5" t="s">
        <v>19937</v>
      </c>
      <c r="C31" s="30">
        <v>0.18974537037037034</v>
      </c>
      <c r="D31" s="37">
        <f t="shared" si="3"/>
        <v>0.10357142857142858</v>
      </c>
      <c r="E31" s="37">
        <f t="shared" si="0"/>
        <v>0.17242365729814776</v>
      </c>
      <c r="F31" s="11" t="str">
        <f t="shared" si="1"/>
        <v>Start group 1 for 50km</v>
      </c>
      <c r="G31" s="4" t="str">
        <f t="shared" si="2"/>
        <v>Start group 1 for 100km</v>
      </c>
    </row>
    <row r="32" spans="1:7">
      <c r="A32" s="4">
        <v>30</v>
      </c>
      <c r="B32" s="5" t="s">
        <v>13552</v>
      </c>
      <c r="C32" s="30">
        <v>0.19097222222222221</v>
      </c>
      <c r="D32" s="37">
        <f t="shared" si="3"/>
        <v>0.10714285714285714</v>
      </c>
      <c r="E32" s="37">
        <f t="shared" si="0"/>
        <v>0.18000429092469422</v>
      </c>
      <c r="F32" s="11" t="str">
        <f t="shared" si="1"/>
        <v>Start group 1 for 50km</v>
      </c>
      <c r="G32" s="4" t="str">
        <f t="shared" si="2"/>
        <v>Start group 1 for 100km</v>
      </c>
    </row>
    <row r="33" spans="1:7">
      <c r="A33" s="4">
        <v>31</v>
      </c>
      <c r="B33" s="5" t="s">
        <v>13532</v>
      </c>
      <c r="C33" s="30">
        <v>0.19140046296296295</v>
      </c>
      <c r="D33" s="37">
        <f t="shared" si="3"/>
        <v>0.11071428571428571</v>
      </c>
      <c r="E33" s="37">
        <f t="shared" si="0"/>
        <v>0.1826503611528284</v>
      </c>
      <c r="F33" s="11" t="str">
        <f t="shared" si="1"/>
        <v>Start group 1 for 50km</v>
      </c>
      <c r="G33" s="4" t="str">
        <f t="shared" si="2"/>
        <v>Start group 1 for 100km</v>
      </c>
    </row>
    <row r="34" spans="1:7">
      <c r="A34" s="4">
        <v>32</v>
      </c>
      <c r="B34" s="5" t="s">
        <v>19938</v>
      </c>
      <c r="C34" s="30">
        <v>0.19274305555555557</v>
      </c>
      <c r="D34" s="37">
        <f t="shared" si="3"/>
        <v>0.11428571428571428</v>
      </c>
      <c r="E34" s="37">
        <f t="shared" si="0"/>
        <v>0.19094614889508688</v>
      </c>
      <c r="F34" s="11" t="str">
        <f t="shared" si="1"/>
        <v>Start group 1 for 50km</v>
      </c>
      <c r="G34" s="4" t="str">
        <f t="shared" si="2"/>
        <v>Start group 1 for 100km</v>
      </c>
    </row>
    <row r="35" spans="1:7">
      <c r="A35" s="4">
        <v>33</v>
      </c>
      <c r="B35" s="5" t="s">
        <v>13562</v>
      </c>
      <c r="C35" s="30">
        <v>0.19317129629629629</v>
      </c>
      <c r="D35" s="37">
        <f t="shared" si="3"/>
        <v>0.11785714285714285</v>
      </c>
      <c r="E35" s="37">
        <f t="shared" si="0"/>
        <v>0.19359221912322108</v>
      </c>
      <c r="F35" s="11" t="str">
        <f t="shared" si="1"/>
        <v>Start group 1 for 50km</v>
      </c>
      <c r="G35" s="4" t="str">
        <f t="shared" si="2"/>
        <v>Start group 1 for 100km</v>
      </c>
    </row>
    <row r="36" spans="1:7">
      <c r="A36" s="4">
        <v>34</v>
      </c>
      <c r="B36" s="5" t="s">
        <v>13554</v>
      </c>
      <c r="C36" s="30">
        <v>0.19337962962962962</v>
      </c>
      <c r="D36" s="37">
        <f t="shared" si="3"/>
        <v>0.12142857142857143</v>
      </c>
      <c r="E36" s="37">
        <f t="shared" si="0"/>
        <v>0.19487949653150236</v>
      </c>
      <c r="F36" s="11" t="str">
        <f t="shared" si="1"/>
        <v>Start group 1 for 50km</v>
      </c>
      <c r="G36" s="4" t="str">
        <f t="shared" si="2"/>
        <v>Start group 1 for 100km</v>
      </c>
    </row>
    <row r="37" spans="1:7">
      <c r="A37" s="4">
        <v>35</v>
      </c>
      <c r="B37" s="5" t="s">
        <v>13999</v>
      </c>
      <c r="C37" s="30">
        <v>0.19384259259259259</v>
      </c>
      <c r="D37" s="37">
        <f t="shared" si="3"/>
        <v>0.125</v>
      </c>
      <c r="E37" s="37">
        <f t="shared" si="0"/>
        <v>0.19774011299435018</v>
      </c>
      <c r="F37" s="11" t="str">
        <f t="shared" si="1"/>
        <v>Start group 1 for 50km</v>
      </c>
      <c r="G37" s="4" t="str">
        <f t="shared" si="2"/>
        <v>Start group 1 for 100km</v>
      </c>
    </row>
    <row r="38" spans="1:7">
      <c r="A38" s="4">
        <v>36</v>
      </c>
      <c r="B38" s="5" t="s">
        <v>13510</v>
      </c>
      <c r="C38" s="30">
        <v>0.19393518518518518</v>
      </c>
      <c r="D38" s="37">
        <f t="shared" si="3"/>
        <v>0.12857142857142856</v>
      </c>
      <c r="E38" s="37">
        <f t="shared" si="0"/>
        <v>0.19831223628691971</v>
      </c>
      <c r="F38" s="11" t="str">
        <f t="shared" si="1"/>
        <v>Start group 1 for 50km</v>
      </c>
      <c r="G38" s="4" t="str">
        <f t="shared" si="2"/>
        <v>Start group 1 for 100km</v>
      </c>
    </row>
    <row r="39" spans="1:7">
      <c r="A39" s="4">
        <v>37</v>
      </c>
      <c r="B39" s="5" t="s">
        <v>19939</v>
      </c>
      <c r="C39" s="30">
        <v>0.19395833333333334</v>
      </c>
      <c r="D39" s="37">
        <f t="shared" si="3"/>
        <v>0.13214285714285715</v>
      </c>
      <c r="E39" s="37">
        <f t="shared" si="0"/>
        <v>0.1984552671100622</v>
      </c>
      <c r="F39" s="11" t="str">
        <f t="shared" si="1"/>
        <v>Start group 1 for 50km</v>
      </c>
      <c r="G39" s="4" t="str">
        <f t="shared" si="2"/>
        <v>Start group 1 for 100km</v>
      </c>
    </row>
    <row r="40" spans="1:7">
      <c r="A40" s="4">
        <v>38</v>
      </c>
      <c r="B40" s="5" t="s">
        <v>13536</v>
      </c>
      <c r="C40" s="30">
        <v>0.19408564814814813</v>
      </c>
      <c r="D40" s="37">
        <f t="shared" si="3"/>
        <v>0.1357142857142857</v>
      </c>
      <c r="E40" s="37">
        <f t="shared" si="0"/>
        <v>0.19924193663734535</v>
      </c>
      <c r="F40" s="11" t="str">
        <f t="shared" si="1"/>
        <v>Start group 1 for 50km</v>
      </c>
      <c r="G40" s="4" t="str">
        <f t="shared" si="2"/>
        <v>Start group 1 for 100km</v>
      </c>
    </row>
    <row r="41" spans="1:7">
      <c r="A41" s="4">
        <v>39</v>
      </c>
      <c r="B41" s="5" t="s">
        <v>13983</v>
      </c>
      <c r="C41" s="30">
        <v>0.1943287037037037</v>
      </c>
      <c r="D41" s="37">
        <f t="shared" si="3"/>
        <v>0.13928571428571429</v>
      </c>
      <c r="E41" s="37">
        <f t="shared" si="0"/>
        <v>0.20074376028034027</v>
      </c>
      <c r="F41" s="11" t="str">
        <f t="shared" si="1"/>
        <v>Start group 1 for 50km</v>
      </c>
      <c r="G41" s="4" t="str">
        <f t="shared" si="2"/>
        <v>Start group 1 for 100km</v>
      </c>
    </row>
    <row r="42" spans="1:7">
      <c r="A42" s="4">
        <v>40</v>
      </c>
      <c r="B42" s="5" t="s">
        <v>13588</v>
      </c>
      <c r="C42" s="30">
        <v>0.19635416666666669</v>
      </c>
      <c r="D42" s="37">
        <f t="shared" si="3"/>
        <v>0.14285714285714285</v>
      </c>
      <c r="E42" s="37">
        <f t="shared" si="0"/>
        <v>0.21325895730529923</v>
      </c>
      <c r="F42" s="11" t="str">
        <f t="shared" si="1"/>
        <v>Start group 1 for 50km</v>
      </c>
      <c r="G42" s="4" t="str">
        <f t="shared" si="2"/>
        <v>Start group 1 for 100km</v>
      </c>
    </row>
    <row r="43" spans="1:7">
      <c r="A43" s="4">
        <v>41</v>
      </c>
      <c r="B43" s="5" t="s">
        <v>13550</v>
      </c>
      <c r="C43" s="30">
        <v>0.1973263888888889</v>
      </c>
      <c r="D43" s="37">
        <f t="shared" si="3"/>
        <v>0.14642857142857144</v>
      </c>
      <c r="E43" s="37">
        <f t="shared" si="0"/>
        <v>0.21926625187727938</v>
      </c>
      <c r="F43" s="11" t="str">
        <f t="shared" si="1"/>
        <v>Start group 1 for 50km</v>
      </c>
      <c r="G43" s="4" t="str">
        <f t="shared" si="2"/>
        <v>Start group 1 for 100km</v>
      </c>
    </row>
    <row r="44" spans="1:7">
      <c r="A44" s="4">
        <v>42</v>
      </c>
      <c r="B44" s="5" t="s">
        <v>13576</v>
      </c>
      <c r="C44" s="30">
        <v>0.19734953703703703</v>
      </c>
      <c r="D44" s="37">
        <f t="shared" si="3"/>
        <v>0.15</v>
      </c>
      <c r="E44" s="37">
        <f t="shared" si="0"/>
        <v>0.2194092827004219</v>
      </c>
      <c r="F44" s="11" t="str">
        <f t="shared" si="1"/>
        <v>Start group 1 for 50km</v>
      </c>
      <c r="G44" s="4" t="str">
        <f t="shared" si="2"/>
        <v>Start group 1 for 100km</v>
      </c>
    </row>
    <row r="45" spans="1:7">
      <c r="A45" s="4">
        <v>43</v>
      </c>
      <c r="B45" s="5" t="s">
        <v>19940</v>
      </c>
      <c r="C45" s="30">
        <v>0.19787037037037036</v>
      </c>
      <c r="D45" s="37">
        <f t="shared" si="3"/>
        <v>0.15357142857142858</v>
      </c>
      <c r="E45" s="37">
        <f t="shared" si="0"/>
        <v>0.22262747622112561</v>
      </c>
      <c r="F45" s="11" t="str">
        <f t="shared" si="1"/>
        <v>Start group 1 for 50km</v>
      </c>
      <c r="G45" s="4" t="str">
        <f t="shared" si="2"/>
        <v>Start group 1 for 100km</v>
      </c>
    </row>
    <row r="46" spans="1:7">
      <c r="A46" s="4">
        <v>44</v>
      </c>
      <c r="B46" s="5" t="s">
        <v>13540</v>
      </c>
      <c r="C46" s="30">
        <v>0.19793981481481482</v>
      </c>
      <c r="D46" s="37">
        <f t="shared" si="3"/>
        <v>0.15714285714285714</v>
      </c>
      <c r="E46" s="37">
        <f t="shared" si="0"/>
        <v>0.22305656869055288</v>
      </c>
      <c r="F46" s="11" t="str">
        <f t="shared" si="1"/>
        <v>Start group 1 for 50km</v>
      </c>
      <c r="G46" s="4" t="str">
        <f t="shared" si="2"/>
        <v>Start group 1 for 100km</v>
      </c>
    </row>
    <row r="47" spans="1:7">
      <c r="A47" s="4">
        <v>45</v>
      </c>
      <c r="B47" s="5" t="s">
        <v>19941</v>
      </c>
      <c r="C47" s="30">
        <v>0.19888888888888889</v>
      </c>
      <c r="D47" s="37">
        <f t="shared" si="3"/>
        <v>0.16071428571428573</v>
      </c>
      <c r="E47" s="37">
        <f t="shared" si="0"/>
        <v>0.22892083243939054</v>
      </c>
      <c r="F47" s="11" t="str">
        <f t="shared" si="1"/>
        <v>Start group 1 for 50km</v>
      </c>
      <c r="G47" s="4" t="str">
        <f t="shared" si="2"/>
        <v>Start group 1 for 100km</v>
      </c>
    </row>
    <row r="48" spans="1:7">
      <c r="A48" s="4">
        <v>46</v>
      </c>
      <c r="B48" s="5" t="s">
        <v>19942</v>
      </c>
      <c r="C48" s="30">
        <v>0.19891203703703705</v>
      </c>
      <c r="D48" s="37">
        <f t="shared" si="3"/>
        <v>0.16428571428571428</v>
      </c>
      <c r="E48" s="37">
        <f t="shared" si="0"/>
        <v>0.22906386326253303</v>
      </c>
      <c r="F48" s="11" t="str">
        <f t="shared" si="1"/>
        <v>Start group 1 for 50km</v>
      </c>
      <c r="G48" s="4" t="str">
        <f t="shared" si="2"/>
        <v>Start group 1 for 100km</v>
      </c>
    </row>
    <row r="49" spans="1:7">
      <c r="A49" s="4">
        <v>47</v>
      </c>
      <c r="B49" s="5" t="s">
        <v>19943</v>
      </c>
      <c r="C49" s="30">
        <v>0.19902777777777778</v>
      </c>
      <c r="D49" s="37">
        <f t="shared" si="3"/>
        <v>0.16785714285714284</v>
      </c>
      <c r="E49" s="37">
        <f t="shared" si="0"/>
        <v>0.22977901737824505</v>
      </c>
      <c r="F49" s="11" t="str">
        <f t="shared" si="1"/>
        <v>Start group 1 for 50km</v>
      </c>
      <c r="G49" s="4" t="str">
        <f t="shared" si="2"/>
        <v>Start group 1 for 100km</v>
      </c>
    </row>
    <row r="50" spans="1:7">
      <c r="A50" s="4">
        <v>48</v>
      </c>
      <c r="B50" s="5" t="s">
        <v>19944</v>
      </c>
      <c r="C50" s="30">
        <v>0.20023148148148148</v>
      </c>
      <c r="D50" s="37">
        <f t="shared" si="3"/>
        <v>0.17142857142857143</v>
      </c>
      <c r="E50" s="37">
        <f t="shared" si="0"/>
        <v>0.23721662018164899</v>
      </c>
      <c r="F50" s="11" t="str">
        <f t="shared" si="1"/>
        <v>Start group 1 for 50km</v>
      </c>
      <c r="G50" s="4" t="str">
        <f t="shared" si="2"/>
        <v>Start group 2 for 100km</v>
      </c>
    </row>
    <row r="51" spans="1:7">
      <c r="A51" s="4">
        <v>49</v>
      </c>
      <c r="B51" s="5" t="s">
        <v>19945</v>
      </c>
      <c r="C51" s="30">
        <v>0.20039351851851853</v>
      </c>
      <c r="D51" s="37">
        <f t="shared" si="3"/>
        <v>0.17499999999999999</v>
      </c>
      <c r="E51" s="37">
        <f t="shared" si="0"/>
        <v>0.23821783594364579</v>
      </c>
      <c r="F51" s="11" t="str">
        <f t="shared" si="1"/>
        <v>Start group 1 for 50km</v>
      </c>
      <c r="G51" s="4" t="str">
        <f t="shared" si="2"/>
        <v>Start group 2 for 100km</v>
      </c>
    </row>
    <row r="52" spans="1:7">
      <c r="A52" s="4">
        <v>50</v>
      </c>
      <c r="B52" s="5" t="s">
        <v>19946</v>
      </c>
      <c r="C52" s="30">
        <v>0.20094907407407406</v>
      </c>
      <c r="D52" s="37">
        <f t="shared" si="3"/>
        <v>0.17857142857142858</v>
      </c>
      <c r="E52" s="37">
        <f t="shared" si="0"/>
        <v>0.24165057569906312</v>
      </c>
      <c r="F52" s="11" t="str">
        <f t="shared" si="1"/>
        <v>Start group 1 for 50km</v>
      </c>
      <c r="G52" s="4" t="str">
        <f t="shared" si="2"/>
        <v>Start group 2 for 100km</v>
      </c>
    </row>
    <row r="53" spans="1:7">
      <c r="A53" s="4">
        <v>51</v>
      </c>
      <c r="B53" s="5" t="s">
        <v>19947</v>
      </c>
      <c r="C53" s="30">
        <v>0.20108796296296297</v>
      </c>
      <c r="D53" s="37">
        <f t="shared" si="3"/>
        <v>0.18214285714285713</v>
      </c>
      <c r="E53" s="37">
        <f t="shared" si="0"/>
        <v>0.2425087606379174</v>
      </c>
      <c r="F53" s="11" t="str">
        <f t="shared" si="1"/>
        <v>Start group 1 for 50km</v>
      </c>
      <c r="G53" s="4" t="str">
        <f t="shared" si="2"/>
        <v>Start group 2 for 100km</v>
      </c>
    </row>
    <row r="54" spans="1:7">
      <c r="A54" s="4">
        <v>52</v>
      </c>
      <c r="B54" s="5" t="s">
        <v>19948</v>
      </c>
      <c r="C54" s="30">
        <v>0.20120370370370369</v>
      </c>
      <c r="D54" s="37">
        <f t="shared" si="3"/>
        <v>0.18571428571428572</v>
      </c>
      <c r="E54" s="37">
        <f t="shared" si="0"/>
        <v>0.24322391475362942</v>
      </c>
      <c r="F54" s="11" t="str">
        <f t="shared" si="1"/>
        <v>Start group 1 for 50km</v>
      </c>
      <c r="G54" s="4" t="str">
        <f t="shared" si="2"/>
        <v>Start group 2 for 100km</v>
      </c>
    </row>
    <row r="55" spans="1:7">
      <c r="A55" s="4">
        <v>53</v>
      </c>
      <c r="B55" s="5" t="s">
        <v>19949</v>
      </c>
      <c r="C55" s="30">
        <v>0.20170138888888889</v>
      </c>
      <c r="D55" s="37">
        <f t="shared" si="3"/>
        <v>0.18928571428571428</v>
      </c>
      <c r="E55" s="37">
        <f t="shared" si="0"/>
        <v>0.24629907745119062</v>
      </c>
      <c r="F55" s="11" t="str">
        <f t="shared" si="1"/>
        <v>Start group 1 for 50km</v>
      </c>
      <c r="G55" s="4" t="str">
        <f t="shared" si="2"/>
        <v>Start group 2 for 100km</v>
      </c>
    </row>
    <row r="56" spans="1:7">
      <c r="A56" s="4">
        <v>54</v>
      </c>
      <c r="B56" s="5" t="s">
        <v>13612</v>
      </c>
      <c r="C56" s="30">
        <v>0.2017939814814815</v>
      </c>
      <c r="D56" s="37">
        <f t="shared" si="3"/>
        <v>0.19285714285714287</v>
      </c>
      <c r="E56" s="37">
        <f t="shared" si="0"/>
        <v>0.24687120074376015</v>
      </c>
      <c r="F56" s="11" t="str">
        <f t="shared" si="1"/>
        <v>Start group 1 for 50km</v>
      </c>
      <c r="G56" s="4" t="str">
        <f t="shared" si="2"/>
        <v>Start group 2 for 100km</v>
      </c>
    </row>
    <row r="57" spans="1:7">
      <c r="A57" s="4">
        <v>55</v>
      </c>
      <c r="B57" s="5" t="s">
        <v>19950</v>
      </c>
      <c r="C57" s="30">
        <v>0.20223379629629631</v>
      </c>
      <c r="D57" s="37">
        <f t="shared" si="3"/>
        <v>0.19642857142857142</v>
      </c>
      <c r="E57" s="37">
        <f t="shared" si="0"/>
        <v>0.24958878638346546</v>
      </c>
      <c r="F57" s="11" t="str">
        <f t="shared" si="1"/>
        <v>Start group 1 for 50km</v>
      </c>
      <c r="G57" s="4" t="str">
        <f t="shared" si="2"/>
        <v>Start group 2 for 100km</v>
      </c>
    </row>
    <row r="58" spans="1:7">
      <c r="A58" s="4">
        <v>56</v>
      </c>
      <c r="B58" s="5" t="s">
        <v>19951</v>
      </c>
      <c r="C58" s="30">
        <v>0.20232638888888888</v>
      </c>
      <c r="D58" s="37">
        <f t="shared" si="3"/>
        <v>0.2</v>
      </c>
      <c r="E58" s="37">
        <f t="shared" si="0"/>
        <v>0.25016090967603521</v>
      </c>
      <c r="F58" s="11" t="str">
        <f t="shared" si="1"/>
        <v>Start group 1 for 50km</v>
      </c>
      <c r="G58" s="4" t="str">
        <f t="shared" si="2"/>
        <v>Start group 2 for 100km</v>
      </c>
    </row>
    <row r="59" spans="1:7">
      <c r="A59" s="4">
        <v>57</v>
      </c>
      <c r="B59" s="5" t="s">
        <v>13530</v>
      </c>
      <c r="C59" s="30">
        <v>0.20246527777777779</v>
      </c>
      <c r="D59" s="37">
        <f t="shared" si="3"/>
        <v>0.20357142857142857</v>
      </c>
      <c r="E59" s="37">
        <f t="shared" si="0"/>
        <v>0.25101909461488947</v>
      </c>
      <c r="F59" s="11" t="str">
        <f t="shared" si="1"/>
        <v>Start group 1 for 50km</v>
      </c>
      <c r="G59" s="4" t="str">
        <f t="shared" si="2"/>
        <v>Start group 2 for 100km</v>
      </c>
    </row>
    <row r="60" spans="1:7">
      <c r="A60" s="4">
        <v>58</v>
      </c>
      <c r="B60" s="5" t="s">
        <v>19952</v>
      </c>
      <c r="C60" s="30">
        <v>0.20269675925925926</v>
      </c>
      <c r="D60" s="37">
        <f t="shared" si="3"/>
        <v>0.20714285714285716</v>
      </c>
      <c r="E60" s="37">
        <f t="shared" si="0"/>
        <v>0.25244940284631329</v>
      </c>
      <c r="F60" s="11" t="str">
        <f t="shared" si="1"/>
        <v>Start group 1 for 50km</v>
      </c>
      <c r="G60" s="4" t="str">
        <f t="shared" si="2"/>
        <v>Start group 2 for 100km</v>
      </c>
    </row>
    <row r="61" spans="1:7">
      <c r="A61" s="4">
        <v>59</v>
      </c>
      <c r="B61" s="5" t="s">
        <v>13620</v>
      </c>
      <c r="C61" s="30">
        <v>0.20313657407407407</v>
      </c>
      <c r="D61" s="37">
        <f t="shared" si="3"/>
        <v>0.21071428571428572</v>
      </c>
      <c r="E61" s="37">
        <f t="shared" si="0"/>
        <v>0.2551669884860186</v>
      </c>
      <c r="F61" s="11" t="str">
        <f t="shared" si="1"/>
        <v>Start group 1 for 50km</v>
      </c>
      <c r="G61" s="4" t="str">
        <f t="shared" si="2"/>
        <v>Start group 2 for 100km</v>
      </c>
    </row>
    <row r="62" spans="1:7">
      <c r="A62" s="4">
        <v>60</v>
      </c>
      <c r="B62" s="5" t="s">
        <v>13600</v>
      </c>
      <c r="C62" s="30">
        <v>0.20431712962962964</v>
      </c>
      <c r="D62" s="37">
        <f t="shared" si="3"/>
        <v>0.21428571428571427</v>
      </c>
      <c r="E62" s="37">
        <f t="shared" si="0"/>
        <v>0.26246156046628033</v>
      </c>
      <c r="F62" s="11" t="str">
        <f t="shared" si="1"/>
        <v>Start group 1 for 50km</v>
      </c>
      <c r="G62" s="4" t="str">
        <f t="shared" si="2"/>
        <v>Start group 2 for 100km</v>
      </c>
    </row>
    <row r="63" spans="1:7">
      <c r="A63" s="4">
        <v>61</v>
      </c>
      <c r="B63" s="5" t="s">
        <v>19953</v>
      </c>
      <c r="C63" s="30">
        <v>0.20471064814814813</v>
      </c>
      <c r="D63" s="37">
        <f t="shared" si="3"/>
        <v>0.21785714285714286</v>
      </c>
      <c r="E63" s="37">
        <f t="shared" si="0"/>
        <v>0.26489308445970111</v>
      </c>
      <c r="F63" s="11" t="str">
        <f t="shared" si="1"/>
        <v>Start group 1 for 50km</v>
      </c>
      <c r="G63" s="4" t="str">
        <f t="shared" si="2"/>
        <v>Start group 2 for 100km</v>
      </c>
    </row>
    <row r="64" spans="1:7">
      <c r="A64" s="4">
        <v>62</v>
      </c>
      <c r="B64" s="5" t="s">
        <v>13580</v>
      </c>
      <c r="C64" s="30">
        <v>0.20474537037037036</v>
      </c>
      <c r="D64" s="37">
        <f t="shared" si="3"/>
        <v>0.22142857142857142</v>
      </c>
      <c r="E64" s="37">
        <f t="shared" si="0"/>
        <v>0.26510763069441451</v>
      </c>
      <c r="F64" s="11" t="str">
        <f t="shared" si="1"/>
        <v>Start group 1 for 50km</v>
      </c>
      <c r="G64" s="4" t="str">
        <f t="shared" si="2"/>
        <v>Start group 2 for 100km</v>
      </c>
    </row>
    <row r="65" spans="1:7">
      <c r="A65" s="4">
        <v>63</v>
      </c>
      <c r="B65" s="5" t="s">
        <v>13608</v>
      </c>
      <c r="C65" s="30">
        <v>0.20548611111111112</v>
      </c>
      <c r="D65" s="37">
        <f t="shared" si="3"/>
        <v>0.22500000000000001</v>
      </c>
      <c r="E65" s="37">
        <f t="shared" si="0"/>
        <v>0.26968461703497087</v>
      </c>
      <c r="F65" s="11" t="str">
        <f t="shared" si="1"/>
        <v>Start group 1 for 50km</v>
      </c>
      <c r="G65" s="4" t="str">
        <f t="shared" si="2"/>
        <v>Start group 2 for 100km</v>
      </c>
    </row>
    <row r="66" spans="1:7">
      <c r="A66" s="4">
        <v>64</v>
      </c>
      <c r="B66" s="5" t="s">
        <v>19954</v>
      </c>
      <c r="C66" s="30">
        <v>0.20575231481481482</v>
      </c>
      <c r="D66" s="37">
        <f t="shared" si="3"/>
        <v>0.22857142857142856</v>
      </c>
      <c r="E66" s="37">
        <f t="shared" si="0"/>
        <v>0.27132947150110853</v>
      </c>
      <c r="F66" s="11" t="str">
        <f t="shared" si="1"/>
        <v>Start group 1 for 50km</v>
      </c>
      <c r="G66" s="4" t="str">
        <f t="shared" si="2"/>
        <v>Start group 2 for 100km</v>
      </c>
    </row>
    <row r="67" spans="1:7">
      <c r="A67" s="4">
        <v>65</v>
      </c>
      <c r="B67" s="5" t="s">
        <v>19955</v>
      </c>
      <c r="C67" s="30">
        <v>0.20724537037037036</v>
      </c>
      <c r="D67" s="37">
        <f t="shared" si="3"/>
        <v>0.23214285714285715</v>
      </c>
      <c r="E67" s="37">
        <f t="shared" si="0"/>
        <v>0.2805549595937924</v>
      </c>
      <c r="F67" s="11" t="str">
        <f t="shared" si="1"/>
        <v>Start group 1 for 50km</v>
      </c>
      <c r="G67" s="4" t="str">
        <f t="shared" si="2"/>
        <v>Start group 2 for 100km</v>
      </c>
    </row>
    <row r="68" spans="1:7">
      <c r="A68" s="4">
        <v>66</v>
      </c>
      <c r="B68" s="5" t="s">
        <v>19956</v>
      </c>
      <c r="C68" s="30">
        <v>0.20752314814814818</v>
      </c>
      <c r="D68" s="37">
        <f t="shared" ref="D68:D131" si="4">A68/280</f>
        <v>0.23571428571428571</v>
      </c>
      <c r="E68" s="37">
        <f t="shared" ref="E68:E131" si="5">((HOUR(C68)*60+MINUTE(C68)+SECOND(C68)/60)-(HOUR($C$3)*60+MINUTE($C$3)+SECOND($C$3)/60))/(HOUR($C$3)*60+MINUTE($C$3)+SECOND($C$3)/60)</f>
        <v>0.28227132947150096</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4">
        <v>67</v>
      </c>
      <c r="B69" s="5" t="s">
        <v>19957</v>
      </c>
      <c r="C69" s="30">
        <v>0.20759259259259258</v>
      </c>
      <c r="D69" s="37">
        <f t="shared" si="4"/>
        <v>0.2392857142857143</v>
      </c>
      <c r="E69" s="37">
        <f t="shared" si="5"/>
        <v>0.2827004219409282</v>
      </c>
      <c r="F69" s="11" t="str">
        <f t="shared" si="6"/>
        <v>Start group 1 for 50km</v>
      </c>
      <c r="G69" s="4" t="str">
        <f t="shared" si="7"/>
        <v>Start group 2 for 100km</v>
      </c>
    </row>
    <row r="70" spans="1:7">
      <c r="A70" s="4">
        <v>68</v>
      </c>
      <c r="B70" s="5" t="s">
        <v>19958</v>
      </c>
      <c r="C70" s="30">
        <v>0.20810185185185184</v>
      </c>
      <c r="D70" s="37">
        <f t="shared" si="4"/>
        <v>0.24285714285714285</v>
      </c>
      <c r="E70" s="37">
        <f t="shared" si="5"/>
        <v>0.28584710005006081</v>
      </c>
      <c r="F70" s="11" t="str">
        <f t="shared" si="6"/>
        <v>Start group 1 for 50km</v>
      </c>
      <c r="G70" s="4" t="str">
        <f t="shared" si="7"/>
        <v>Start group 2 for 100km</v>
      </c>
    </row>
    <row r="71" spans="1:7">
      <c r="A71" s="4">
        <v>69</v>
      </c>
      <c r="B71" s="5" t="s">
        <v>19959</v>
      </c>
      <c r="C71" s="30">
        <v>0.20826388888888889</v>
      </c>
      <c r="D71" s="37">
        <f t="shared" si="4"/>
        <v>0.24642857142857144</v>
      </c>
      <c r="E71" s="37">
        <f t="shared" si="5"/>
        <v>0.28684831581205733</v>
      </c>
      <c r="F71" s="11" t="str">
        <f t="shared" si="6"/>
        <v>Start group 1 for 50km</v>
      </c>
      <c r="G71" s="4" t="str">
        <f t="shared" si="7"/>
        <v>Start group 2 for 100km</v>
      </c>
    </row>
    <row r="72" spans="1:7">
      <c r="A72" s="4">
        <v>70</v>
      </c>
      <c r="B72" s="5" t="s">
        <v>19960</v>
      </c>
      <c r="C72" s="30">
        <v>0.20887731481481484</v>
      </c>
      <c r="D72" s="37">
        <f t="shared" si="4"/>
        <v>0.25</v>
      </c>
      <c r="E72" s="37">
        <f t="shared" si="5"/>
        <v>0.2906386326253308</v>
      </c>
      <c r="F72" s="11" t="str">
        <f t="shared" si="6"/>
        <v>Start group 1 for 50km</v>
      </c>
      <c r="G72" s="4" t="str">
        <f t="shared" si="7"/>
        <v>Start group 2 for 100km</v>
      </c>
    </row>
    <row r="73" spans="1:7">
      <c r="A73" s="4">
        <v>71</v>
      </c>
      <c r="B73" s="5" t="s">
        <v>19961</v>
      </c>
      <c r="C73" s="30">
        <v>0.21005787037037038</v>
      </c>
      <c r="D73" s="37">
        <f t="shared" si="4"/>
        <v>0.25357142857142856</v>
      </c>
      <c r="E73" s="37">
        <f t="shared" si="5"/>
        <v>0.29793320460559253</v>
      </c>
      <c r="F73" s="11" t="str">
        <f t="shared" si="6"/>
        <v>Start group 1 for 50km</v>
      </c>
      <c r="G73" s="4" t="str">
        <f t="shared" si="7"/>
        <v>Start group 2 for 100km</v>
      </c>
    </row>
    <row r="74" spans="1:7">
      <c r="A74" s="4">
        <v>72</v>
      </c>
      <c r="B74" s="5" t="s">
        <v>19962</v>
      </c>
      <c r="C74" s="30">
        <v>0.21074074074074076</v>
      </c>
      <c r="D74" s="37">
        <f t="shared" si="4"/>
        <v>0.25714285714285712</v>
      </c>
      <c r="E74" s="37">
        <f t="shared" si="5"/>
        <v>0.30215261388829273</v>
      </c>
      <c r="F74" s="11" t="str">
        <f t="shared" si="6"/>
        <v>Start group 1 for 50km</v>
      </c>
      <c r="G74" s="4" t="str">
        <f t="shared" si="7"/>
        <v>Start group 2 for 100km</v>
      </c>
    </row>
    <row r="75" spans="1:7">
      <c r="A75" s="4">
        <v>73</v>
      </c>
      <c r="B75" s="5" t="s">
        <v>13582</v>
      </c>
      <c r="C75" s="30">
        <v>0.21103009259259262</v>
      </c>
      <c r="D75" s="37">
        <f t="shared" si="4"/>
        <v>0.26071428571428573</v>
      </c>
      <c r="E75" s="37">
        <f t="shared" si="5"/>
        <v>0.30394049917757265</v>
      </c>
      <c r="F75" s="11" t="str">
        <f t="shared" si="6"/>
        <v>Start group 1 for 50km</v>
      </c>
      <c r="G75" s="4" t="str">
        <f t="shared" si="7"/>
        <v>Start group 2 for 100km</v>
      </c>
    </row>
    <row r="76" spans="1:7">
      <c r="A76" s="4">
        <v>74</v>
      </c>
      <c r="B76" s="5" t="s">
        <v>19963</v>
      </c>
      <c r="C76" s="30">
        <v>0.21108796296296295</v>
      </c>
      <c r="D76" s="37">
        <f t="shared" si="4"/>
        <v>0.26428571428571429</v>
      </c>
      <c r="E76" s="37">
        <f t="shared" si="5"/>
        <v>0.30429807623542854</v>
      </c>
      <c r="F76" s="11" t="str">
        <f t="shared" si="6"/>
        <v>Start group 1 for 50km</v>
      </c>
      <c r="G76" s="4" t="str">
        <f t="shared" si="7"/>
        <v>Start group 2 for 100km</v>
      </c>
    </row>
    <row r="77" spans="1:7">
      <c r="A77" s="4">
        <v>75</v>
      </c>
      <c r="B77" s="5" t="s">
        <v>19964</v>
      </c>
      <c r="C77" s="30">
        <v>0.21135416666666665</v>
      </c>
      <c r="D77" s="37">
        <f t="shared" si="4"/>
        <v>0.26785714285714285</v>
      </c>
      <c r="E77" s="37">
        <f t="shared" si="5"/>
        <v>0.3059429307015662</v>
      </c>
      <c r="F77" s="11" t="str">
        <f t="shared" si="6"/>
        <v>Start group 1 for 50km</v>
      </c>
      <c r="G77" s="4" t="str">
        <f t="shared" si="7"/>
        <v>Start group 2 for 100km</v>
      </c>
    </row>
    <row r="78" spans="1:7">
      <c r="A78" s="4">
        <v>76</v>
      </c>
      <c r="B78" s="5" t="s">
        <v>13980</v>
      </c>
      <c r="C78" s="30">
        <v>0.2114236111111111</v>
      </c>
      <c r="D78" s="37">
        <f t="shared" si="4"/>
        <v>0.27142857142857141</v>
      </c>
      <c r="E78" s="37">
        <f t="shared" si="5"/>
        <v>0.30637202317099321</v>
      </c>
      <c r="F78" s="11" t="str">
        <f t="shared" si="6"/>
        <v>Start group 1 for 50km</v>
      </c>
      <c r="G78" s="4" t="str">
        <f t="shared" si="7"/>
        <v>Start group 2 for 100km</v>
      </c>
    </row>
    <row r="79" spans="1:7">
      <c r="A79" s="4">
        <v>77</v>
      </c>
      <c r="B79" s="5" t="s">
        <v>13682</v>
      </c>
      <c r="C79" s="30">
        <v>0.21300925925925926</v>
      </c>
      <c r="D79" s="37">
        <f t="shared" si="4"/>
        <v>0.27500000000000002</v>
      </c>
      <c r="E79" s="37">
        <f t="shared" si="5"/>
        <v>0.31616963455624686</v>
      </c>
      <c r="F79" s="11" t="str">
        <f t="shared" si="6"/>
        <v>Start group 1 for 50km</v>
      </c>
      <c r="G79" s="4" t="str">
        <f t="shared" si="7"/>
        <v>Start group 2 for 100km</v>
      </c>
    </row>
    <row r="80" spans="1:7">
      <c r="A80" s="4">
        <v>78</v>
      </c>
      <c r="B80" s="5" t="s">
        <v>19965</v>
      </c>
      <c r="C80" s="30">
        <v>0.21307870370370371</v>
      </c>
      <c r="D80" s="37">
        <f t="shared" si="4"/>
        <v>0.27857142857142858</v>
      </c>
      <c r="E80" s="37">
        <f t="shared" si="5"/>
        <v>0.31659872702567388</v>
      </c>
      <c r="F80" s="11" t="str">
        <f t="shared" si="6"/>
        <v>Start group 1 for 50km</v>
      </c>
      <c r="G80" s="4" t="str">
        <f t="shared" si="7"/>
        <v>Start group 2 for 100km</v>
      </c>
    </row>
    <row r="81" spans="1:7">
      <c r="A81" s="4">
        <v>79</v>
      </c>
      <c r="B81" s="5" t="s">
        <v>19966</v>
      </c>
      <c r="C81" s="30">
        <v>0.21309027777777778</v>
      </c>
      <c r="D81" s="37">
        <f t="shared" si="4"/>
        <v>0.28214285714285714</v>
      </c>
      <c r="E81" s="37">
        <f t="shared" si="5"/>
        <v>0.31667024243724529</v>
      </c>
      <c r="F81" s="11" t="str">
        <f t="shared" si="6"/>
        <v>Start group 1 for 50km</v>
      </c>
      <c r="G81" s="4" t="str">
        <f t="shared" si="7"/>
        <v>Start group 2 for 100km</v>
      </c>
    </row>
    <row r="82" spans="1:7">
      <c r="A82" s="4">
        <v>80</v>
      </c>
      <c r="B82" s="5" t="s">
        <v>19967</v>
      </c>
      <c r="C82" s="30">
        <v>0.21324074074074073</v>
      </c>
      <c r="D82" s="37">
        <f t="shared" si="4"/>
        <v>0.2857142857142857</v>
      </c>
      <c r="E82" s="37">
        <f t="shared" si="5"/>
        <v>0.31759994278767067</v>
      </c>
      <c r="F82" s="11" t="str">
        <f t="shared" si="6"/>
        <v>Start group 1 for 50km</v>
      </c>
      <c r="G82" s="4" t="str">
        <f t="shared" si="7"/>
        <v>Start group 2 for 100km</v>
      </c>
    </row>
    <row r="83" spans="1:7">
      <c r="A83" s="4">
        <v>81</v>
      </c>
      <c r="B83" s="5" t="s">
        <v>19968</v>
      </c>
      <c r="C83" s="30">
        <v>0.21401620370370369</v>
      </c>
      <c r="D83" s="37">
        <f t="shared" si="4"/>
        <v>0.28928571428571431</v>
      </c>
      <c r="E83" s="37">
        <f t="shared" si="5"/>
        <v>0.32239147536294066</v>
      </c>
      <c r="F83" s="11" t="str">
        <f t="shared" si="6"/>
        <v>Start group 2 for 50km</v>
      </c>
      <c r="G83" s="4" t="str">
        <f t="shared" si="7"/>
        <v>Start group 2 for 100km</v>
      </c>
    </row>
    <row r="84" spans="1:7">
      <c r="A84" s="4">
        <v>82</v>
      </c>
      <c r="B84" s="5" t="s">
        <v>13658</v>
      </c>
      <c r="C84" s="30">
        <v>0.21444444444444444</v>
      </c>
      <c r="D84" s="37">
        <f t="shared" si="4"/>
        <v>0.29285714285714287</v>
      </c>
      <c r="E84" s="37">
        <f t="shared" si="5"/>
        <v>0.32503754559107484</v>
      </c>
      <c r="F84" s="11" t="str">
        <f t="shared" si="6"/>
        <v>Start group 2 for 50km</v>
      </c>
      <c r="G84" s="4" t="str">
        <f t="shared" si="7"/>
        <v>Start group 2 for 100km</v>
      </c>
    </row>
    <row r="85" spans="1:7">
      <c r="A85" s="4">
        <v>83</v>
      </c>
      <c r="B85" s="5" t="s">
        <v>19969</v>
      </c>
      <c r="C85" s="30">
        <v>0.21451388888888889</v>
      </c>
      <c r="D85" s="37">
        <f t="shared" si="4"/>
        <v>0.29642857142857143</v>
      </c>
      <c r="E85" s="37">
        <f t="shared" si="5"/>
        <v>0.32546663806050186</v>
      </c>
      <c r="F85" s="11" t="str">
        <f t="shared" si="6"/>
        <v>Start group 2 for 50km</v>
      </c>
      <c r="G85" s="4" t="str">
        <f t="shared" si="7"/>
        <v>Start group 2 for 100km</v>
      </c>
    </row>
    <row r="86" spans="1:7">
      <c r="A86" s="4">
        <v>84</v>
      </c>
      <c r="B86" s="5" t="s">
        <v>19970</v>
      </c>
      <c r="C86" s="30">
        <v>0.21528935185185186</v>
      </c>
      <c r="D86" s="37">
        <f t="shared" si="4"/>
        <v>0.3</v>
      </c>
      <c r="E86" s="37">
        <f t="shared" si="5"/>
        <v>0.3302581706357719</v>
      </c>
      <c r="F86" s="11" t="str">
        <f t="shared" si="6"/>
        <v>Start group 2 for 50km</v>
      </c>
      <c r="G86" s="4" t="str">
        <f t="shared" si="7"/>
        <v>Start group 2 for 100km</v>
      </c>
    </row>
    <row r="87" spans="1:7">
      <c r="A87" s="4">
        <v>85</v>
      </c>
      <c r="B87" s="5" t="s">
        <v>19971</v>
      </c>
      <c r="C87" s="30">
        <v>0.21542824074074074</v>
      </c>
      <c r="D87" s="37">
        <f t="shared" si="4"/>
        <v>0.30357142857142855</v>
      </c>
      <c r="E87" s="37">
        <f t="shared" si="5"/>
        <v>0.33111635557462615</v>
      </c>
      <c r="F87" s="11" t="str">
        <f t="shared" si="6"/>
        <v>Start group 2 for 50km</v>
      </c>
      <c r="G87" s="4" t="str">
        <f t="shared" si="7"/>
        <v>Start group 2 for 100km</v>
      </c>
    </row>
    <row r="88" spans="1:7">
      <c r="A88" s="4">
        <v>86</v>
      </c>
      <c r="B88" s="5" t="s">
        <v>13429</v>
      </c>
      <c r="C88" s="30">
        <v>0.2154513888888889</v>
      </c>
      <c r="D88" s="37">
        <f t="shared" si="4"/>
        <v>0.30714285714285716</v>
      </c>
      <c r="E88" s="37">
        <f t="shared" si="5"/>
        <v>0.33125938639776864</v>
      </c>
      <c r="F88" s="11" t="str">
        <f t="shared" si="6"/>
        <v>Start group 2 for 50km</v>
      </c>
      <c r="G88" s="4" t="str">
        <f t="shared" si="7"/>
        <v>Start group 2 for 100km</v>
      </c>
    </row>
    <row r="89" spans="1:7">
      <c r="A89" s="4">
        <v>87</v>
      </c>
      <c r="B89" s="5" t="s">
        <v>19972</v>
      </c>
      <c r="C89" s="30">
        <v>0.21557870370370369</v>
      </c>
      <c r="D89" s="37">
        <f t="shared" si="4"/>
        <v>0.31071428571428572</v>
      </c>
      <c r="E89" s="37">
        <f t="shared" si="5"/>
        <v>0.33204605592505182</v>
      </c>
      <c r="F89" s="11" t="str">
        <f t="shared" si="6"/>
        <v>Start group 2 for 50km</v>
      </c>
      <c r="G89" s="4" t="str">
        <f t="shared" si="7"/>
        <v>Start group 2 for 100km</v>
      </c>
    </row>
    <row r="90" spans="1:7">
      <c r="A90" s="4">
        <v>88</v>
      </c>
      <c r="B90" s="5" t="s">
        <v>13646</v>
      </c>
      <c r="C90" s="30">
        <v>0.21586805555555555</v>
      </c>
      <c r="D90" s="37">
        <f t="shared" si="4"/>
        <v>0.31428571428571428</v>
      </c>
      <c r="E90" s="37">
        <f t="shared" si="5"/>
        <v>0.33383394121433174</v>
      </c>
      <c r="F90" s="11" t="str">
        <f t="shared" si="6"/>
        <v>Start group 2 for 50km</v>
      </c>
      <c r="G90" s="4" t="str">
        <f t="shared" si="7"/>
        <v>Start group 2 for 100km</v>
      </c>
    </row>
    <row r="91" spans="1:7">
      <c r="A91" s="4">
        <v>89</v>
      </c>
      <c r="B91" s="5" t="s">
        <v>13680</v>
      </c>
      <c r="C91" s="30">
        <v>0.21664351851851851</v>
      </c>
      <c r="D91" s="37">
        <f t="shared" si="4"/>
        <v>0.31785714285714284</v>
      </c>
      <c r="E91" s="37">
        <f t="shared" si="5"/>
        <v>0.33862547378960151</v>
      </c>
      <c r="F91" s="11" t="str">
        <f t="shared" si="6"/>
        <v>Start group 2 for 50km</v>
      </c>
      <c r="G91" s="4" t="str">
        <f t="shared" si="7"/>
        <v>Start group 2 for 100km</v>
      </c>
    </row>
    <row r="92" spans="1:7">
      <c r="A92" s="4">
        <v>90</v>
      </c>
      <c r="B92" s="5" t="s">
        <v>19973</v>
      </c>
      <c r="C92" s="30">
        <v>0.21702546296296296</v>
      </c>
      <c r="D92" s="37">
        <f t="shared" si="4"/>
        <v>0.32142857142857145</v>
      </c>
      <c r="E92" s="37">
        <f t="shared" si="5"/>
        <v>0.34098548237145093</v>
      </c>
      <c r="F92" s="11" t="str">
        <f t="shared" si="6"/>
        <v>Start group 2 for 50km</v>
      </c>
      <c r="G92" s="4" t="str">
        <f t="shared" si="7"/>
        <v>Start group 2 for 100km</v>
      </c>
    </row>
    <row r="93" spans="1:7">
      <c r="A93" s="4">
        <v>91</v>
      </c>
      <c r="B93" s="5" t="s">
        <v>19974</v>
      </c>
      <c r="C93" s="30">
        <v>0.21707175925925926</v>
      </c>
      <c r="D93" s="37">
        <f t="shared" si="4"/>
        <v>0.32500000000000001</v>
      </c>
      <c r="E93" s="37">
        <f t="shared" si="5"/>
        <v>0.34127154401773568</v>
      </c>
      <c r="F93" s="11" t="str">
        <f t="shared" si="6"/>
        <v>Start group 2 for 50km</v>
      </c>
      <c r="G93" s="4" t="str">
        <f t="shared" si="7"/>
        <v>Start group 2 for 100km</v>
      </c>
    </row>
    <row r="94" spans="1:7">
      <c r="A94" s="4">
        <v>92</v>
      </c>
      <c r="B94" s="5" t="s">
        <v>19975</v>
      </c>
      <c r="C94" s="30">
        <v>0.21714120370370371</v>
      </c>
      <c r="D94" s="37">
        <f t="shared" si="4"/>
        <v>0.32857142857142857</v>
      </c>
      <c r="E94" s="37">
        <f t="shared" si="5"/>
        <v>0.34170063648716292</v>
      </c>
      <c r="F94" s="11" t="str">
        <f t="shared" si="6"/>
        <v>Start group 2 for 50km</v>
      </c>
      <c r="G94" s="4" t="str">
        <f t="shared" si="7"/>
        <v>Start group 2 for 100km</v>
      </c>
    </row>
    <row r="95" spans="1:7">
      <c r="A95" s="4">
        <v>93</v>
      </c>
      <c r="B95" s="5" t="s">
        <v>19976</v>
      </c>
      <c r="C95" s="30">
        <v>0.21717592592592594</v>
      </c>
      <c r="D95" s="37">
        <f t="shared" si="4"/>
        <v>0.33214285714285713</v>
      </c>
      <c r="E95" s="37">
        <f t="shared" si="5"/>
        <v>0.34191518272187654</v>
      </c>
      <c r="F95" s="11" t="str">
        <f t="shared" si="6"/>
        <v>Start group 2 for 50km</v>
      </c>
      <c r="G95" s="4" t="str">
        <f t="shared" si="7"/>
        <v>Start group 2 for 100km</v>
      </c>
    </row>
    <row r="96" spans="1:7">
      <c r="A96" s="4">
        <v>94</v>
      </c>
      <c r="B96" s="5" t="s">
        <v>19977</v>
      </c>
      <c r="C96" s="30">
        <v>0.21789351851851854</v>
      </c>
      <c r="D96" s="37">
        <f t="shared" si="4"/>
        <v>0.33571428571428569</v>
      </c>
      <c r="E96" s="37">
        <f t="shared" si="5"/>
        <v>0.34634913823929042</v>
      </c>
      <c r="F96" s="11" t="str">
        <f t="shared" si="6"/>
        <v>Start group 2 for 50km</v>
      </c>
      <c r="G96" s="4" t="str">
        <f t="shared" si="7"/>
        <v>Start group 2 for 100km</v>
      </c>
    </row>
    <row r="97" spans="1:7">
      <c r="A97" s="4">
        <v>95</v>
      </c>
      <c r="B97" s="5" t="s">
        <v>13981</v>
      </c>
      <c r="C97" s="30">
        <v>0.21802083333333333</v>
      </c>
      <c r="D97" s="37">
        <f t="shared" si="4"/>
        <v>0.3392857142857143</v>
      </c>
      <c r="E97" s="37">
        <f t="shared" si="5"/>
        <v>0.3471358077665736</v>
      </c>
      <c r="F97" s="11" t="str">
        <f t="shared" si="6"/>
        <v>Start group 2 for 50km</v>
      </c>
      <c r="G97" s="4" t="str">
        <f t="shared" si="7"/>
        <v>Start group 2 for 100km</v>
      </c>
    </row>
    <row r="98" spans="1:7">
      <c r="A98" s="4">
        <v>96</v>
      </c>
      <c r="B98" s="5" t="s">
        <v>19978</v>
      </c>
      <c r="C98" s="30">
        <v>0.21839120370370368</v>
      </c>
      <c r="D98" s="37">
        <f t="shared" si="4"/>
        <v>0.34285714285714286</v>
      </c>
      <c r="E98" s="37">
        <f t="shared" si="5"/>
        <v>0.34942430093685189</v>
      </c>
      <c r="F98" s="11" t="str">
        <f t="shared" si="6"/>
        <v>Start group 2 for 50km</v>
      </c>
      <c r="G98" s="4" t="str">
        <f t="shared" si="7"/>
        <v>Start group 2 for 100km</v>
      </c>
    </row>
    <row r="99" spans="1:7">
      <c r="A99" s="4">
        <v>97</v>
      </c>
      <c r="B99" s="5" t="s">
        <v>19979</v>
      </c>
      <c r="C99" s="30">
        <v>0.2184837962962963</v>
      </c>
      <c r="D99" s="37">
        <f t="shared" si="4"/>
        <v>0.34642857142857142</v>
      </c>
      <c r="E99" s="37">
        <f t="shared" si="5"/>
        <v>0.3499964242294214</v>
      </c>
      <c r="F99" s="11" t="str">
        <f t="shared" si="6"/>
        <v>Start group 2 for 50km</v>
      </c>
      <c r="G99" s="4" t="str">
        <f t="shared" si="7"/>
        <v>Start group 2 for 100km</v>
      </c>
    </row>
    <row r="100" spans="1:7">
      <c r="A100" s="4">
        <v>98</v>
      </c>
      <c r="B100" s="5" t="s">
        <v>19980</v>
      </c>
      <c r="C100" s="30">
        <v>0.2184837962962963</v>
      </c>
      <c r="D100" s="37">
        <f t="shared" si="4"/>
        <v>0.35</v>
      </c>
      <c r="E100" s="37">
        <f t="shared" si="5"/>
        <v>0.3499964242294214</v>
      </c>
      <c r="F100" s="11" t="str">
        <f t="shared" si="6"/>
        <v>Start group 2 for 50km</v>
      </c>
      <c r="G100" s="4" t="str">
        <f t="shared" si="7"/>
        <v>Start group 2 for 100km</v>
      </c>
    </row>
    <row r="101" spans="1:7">
      <c r="A101" s="4">
        <v>99</v>
      </c>
      <c r="B101" s="5" t="s">
        <v>19981</v>
      </c>
      <c r="C101" s="30">
        <v>0.21851851851851853</v>
      </c>
      <c r="D101" s="37">
        <f t="shared" si="4"/>
        <v>0.35357142857142859</v>
      </c>
      <c r="E101" s="37">
        <f t="shared" si="5"/>
        <v>0.35021097046413502</v>
      </c>
      <c r="F101" s="11" t="str">
        <f t="shared" si="6"/>
        <v>Start group 2 for 50km</v>
      </c>
      <c r="G101" s="4" t="str">
        <f t="shared" si="7"/>
        <v>Start group 2 for 100km</v>
      </c>
    </row>
    <row r="102" spans="1:7">
      <c r="A102" s="4">
        <v>100</v>
      </c>
      <c r="B102" s="5" t="s">
        <v>13430</v>
      </c>
      <c r="C102" s="30">
        <v>0.21865740740740738</v>
      </c>
      <c r="D102" s="37">
        <f t="shared" si="4"/>
        <v>0.35714285714285715</v>
      </c>
      <c r="E102" s="37">
        <f t="shared" si="5"/>
        <v>0.35106915540298933</v>
      </c>
      <c r="F102" s="11" t="str">
        <f t="shared" si="6"/>
        <v>Start group 2 for 50km</v>
      </c>
      <c r="G102" s="4" t="str">
        <f t="shared" si="7"/>
        <v>Start group 2 for 100km</v>
      </c>
    </row>
    <row r="103" spans="1:7">
      <c r="A103" s="4">
        <v>101</v>
      </c>
      <c r="B103" s="5" t="s">
        <v>13648</v>
      </c>
      <c r="C103" s="30">
        <v>0.21913194444444442</v>
      </c>
      <c r="D103" s="37">
        <f t="shared" si="4"/>
        <v>0.36071428571428571</v>
      </c>
      <c r="E103" s="37">
        <f t="shared" si="5"/>
        <v>0.35400128727740826</v>
      </c>
      <c r="F103" s="11" t="str">
        <f t="shared" si="6"/>
        <v>Start group 2 for 50km</v>
      </c>
      <c r="G103" s="4" t="str">
        <f t="shared" si="7"/>
        <v>Start group 2 for 100km</v>
      </c>
    </row>
    <row r="104" spans="1:7">
      <c r="A104" s="4">
        <v>102</v>
      </c>
      <c r="B104" s="5" t="s">
        <v>19982</v>
      </c>
      <c r="C104" s="30">
        <v>0.21984953703703702</v>
      </c>
      <c r="D104" s="37">
        <f t="shared" si="4"/>
        <v>0.36428571428571427</v>
      </c>
      <c r="E104" s="37">
        <f t="shared" si="5"/>
        <v>0.35843524279482214</v>
      </c>
      <c r="F104" s="11" t="str">
        <f t="shared" si="6"/>
        <v>Start group 2 for 50km</v>
      </c>
      <c r="G104" s="4" t="str">
        <f t="shared" si="7"/>
        <v>Start group 2 for 100km</v>
      </c>
    </row>
    <row r="105" spans="1:7">
      <c r="A105" s="4">
        <v>103</v>
      </c>
      <c r="B105" s="5" t="s">
        <v>13746</v>
      </c>
      <c r="C105" s="30">
        <v>0.21997685185185187</v>
      </c>
      <c r="D105" s="37">
        <f t="shared" si="4"/>
        <v>0.36785714285714288</v>
      </c>
      <c r="E105" s="37">
        <f t="shared" si="5"/>
        <v>0.35922191232210526</v>
      </c>
      <c r="F105" s="11" t="str">
        <f t="shared" si="6"/>
        <v>Start group 2 for 50km</v>
      </c>
      <c r="G105" s="4" t="str">
        <f t="shared" si="7"/>
        <v>Start group 2 for 100km</v>
      </c>
    </row>
    <row r="106" spans="1:7">
      <c r="A106" s="4">
        <v>104</v>
      </c>
      <c r="B106" s="5" t="s">
        <v>19983</v>
      </c>
      <c r="C106" s="30">
        <v>0.22063657407407408</v>
      </c>
      <c r="D106" s="37">
        <f t="shared" si="4"/>
        <v>0.37142857142857144</v>
      </c>
      <c r="E106" s="37">
        <f t="shared" si="5"/>
        <v>0.36329829078166326</v>
      </c>
      <c r="F106" s="11" t="str">
        <f t="shared" si="6"/>
        <v>Start group 2 for 50km</v>
      </c>
      <c r="G106" s="4" t="str">
        <f t="shared" si="7"/>
        <v>Start group 3 for 100km</v>
      </c>
    </row>
    <row r="107" spans="1:7">
      <c r="A107" s="4">
        <v>105</v>
      </c>
      <c r="B107" s="5" t="s">
        <v>19984</v>
      </c>
      <c r="C107" s="30">
        <v>0.22078703703703703</v>
      </c>
      <c r="D107" s="37">
        <f t="shared" si="4"/>
        <v>0.375</v>
      </c>
      <c r="E107" s="37">
        <f t="shared" si="5"/>
        <v>0.36422799113208892</v>
      </c>
      <c r="F107" s="11" t="str">
        <f t="shared" si="6"/>
        <v>Start group 2 for 50km</v>
      </c>
      <c r="G107" s="4" t="str">
        <f t="shared" si="7"/>
        <v>Start group 3 for 100km</v>
      </c>
    </row>
    <row r="108" spans="1:7">
      <c r="A108" s="4">
        <v>106</v>
      </c>
      <c r="B108" s="5" t="s">
        <v>19985</v>
      </c>
      <c r="C108" s="30">
        <v>0.2210185185185185</v>
      </c>
      <c r="D108" s="37">
        <f t="shared" si="4"/>
        <v>0.37857142857142856</v>
      </c>
      <c r="E108" s="37">
        <f t="shared" si="5"/>
        <v>0.36565829936351268</v>
      </c>
      <c r="F108" s="11" t="str">
        <f t="shared" si="6"/>
        <v>Start group 2 for 50km</v>
      </c>
      <c r="G108" s="4" t="str">
        <f t="shared" si="7"/>
        <v>Start group 3 for 100km</v>
      </c>
    </row>
    <row r="109" spans="1:7">
      <c r="A109" s="4">
        <v>107</v>
      </c>
      <c r="B109" s="5" t="s">
        <v>19986</v>
      </c>
      <c r="C109" s="30">
        <v>0.22108796296296296</v>
      </c>
      <c r="D109" s="37">
        <f t="shared" si="4"/>
        <v>0.38214285714285712</v>
      </c>
      <c r="E109" s="37">
        <f t="shared" si="5"/>
        <v>0.36608739183293998</v>
      </c>
      <c r="F109" s="11" t="str">
        <f t="shared" si="6"/>
        <v>Start group 2 for 50km</v>
      </c>
      <c r="G109" s="4" t="str">
        <f t="shared" si="7"/>
        <v>Start group 3 for 100km</v>
      </c>
    </row>
    <row r="110" spans="1:7">
      <c r="A110" s="4">
        <v>108</v>
      </c>
      <c r="B110" s="5" t="s">
        <v>19987</v>
      </c>
      <c r="C110" s="30">
        <v>0.22158564814814816</v>
      </c>
      <c r="D110" s="37">
        <f t="shared" si="4"/>
        <v>0.38571428571428573</v>
      </c>
      <c r="E110" s="37">
        <f t="shared" si="5"/>
        <v>0.36916255453050117</v>
      </c>
      <c r="F110" s="11" t="str">
        <f t="shared" si="6"/>
        <v>Start group 2 for 50km</v>
      </c>
      <c r="G110" s="4" t="str">
        <f t="shared" si="7"/>
        <v>Start group 3 for 100km</v>
      </c>
    </row>
    <row r="111" spans="1:7">
      <c r="A111" s="4">
        <v>109</v>
      </c>
      <c r="B111" s="5" t="s">
        <v>13711</v>
      </c>
      <c r="C111" s="30">
        <v>0.22172453703703701</v>
      </c>
      <c r="D111" s="37">
        <f t="shared" si="4"/>
        <v>0.38928571428571429</v>
      </c>
      <c r="E111" s="37">
        <f t="shared" si="5"/>
        <v>0.37002073946935571</v>
      </c>
      <c r="F111" s="11" t="str">
        <f t="shared" si="6"/>
        <v>Start group 2 for 50km</v>
      </c>
      <c r="G111" s="4" t="str">
        <f t="shared" si="7"/>
        <v>Start group 3 for 100km</v>
      </c>
    </row>
    <row r="112" spans="1:7">
      <c r="A112" s="4">
        <v>110</v>
      </c>
      <c r="B112" s="5" t="s">
        <v>19988</v>
      </c>
      <c r="C112" s="30">
        <v>0.22222222222222221</v>
      </c>
      <c r="D112" s="37">
        <f t="shared" si="4"/>
        <v>0.39285714285714285</v>
      </c>
      <c r="E112" s="37">
        <f t="shared" si="5"/>
        <v>0.3730959021669169</v>
      </c>
      <c r="F112" s="11" t="str">
        <f t="shared" si="6"/>
        <v>Start group 2 for 50km</v>
      </c>
      <c r="G112" s="4" t="str">
        <f t="shared" si="7"/>
        <v>Start group 3 for 100km</v>
      </c>
    </row>
    <row r="113" spans="1:7">
      <c r="A113" s="4">
        <v>111</v>
      </c>
      <c r="B113" s="5" t="s">
        <v>13947</v>
      </c>
      <c r="C113" s="30">
        <v>0.22275462962962964</v>
      </c>
      <c r="D113" s="37">
        <f t="shared" si="4"/>
        <v>0.39642857142857141</v>
      </c>
      <c r="E113" s="37">
        <f t="shared" si="5"/>
        <v>0.37638561109919172</v>
      </c>
      <c r="F113" s="11" t="str">
        <f t="shared" si="6"/>
        <v>Start group 2 for 50km</v>
      </c>
      <c r="G113" s="4" t="str">
        <f t="shared" si="7"/>
        <v>Start group 3 for 100km</v>
      </c>
    </row>
    <row r="114" spans="1:7">
      <c r="A114" s="4">
        <v>112</v>
      </c>
      <c r="B114" s="5" t="s">
        <v>19989</v>
      </c>
      <c r="C114" s="30">
        <v>0.2232638888888889</v>
      </c>
      <c r="D114" s="37">
        <f t="shared" si="4"/>
        <v>0.4</v>
      </c>
      <c r="E114" s="37">
        <f t="shared" si="5"/>
        <v>0.37953228920832432</v>
      </c>
      <c r="F114" s="11" t="str">
        <f t="shared" si="6"/>
        <v>Start group 2 for 50km</v>
      </c>
      <c r="G114" s="4" t="str">
        <f t="shared" si="7"/>
        <v>Start group 3 for 100km</v>
      </c>
    </row>
    <row r="115" spans="1:7">
      <c r="A115" s="4">
        <v>113</v>
      </c>
      <c r="B115" s="5" t="s">
        <v>13949</v>
      </c>
      <c r="C115" s="30">
        <v>0.22343749999999998</v>
      </c>
      <c r="D115" s="37">
        <f t="shared" si="4"/>
        <v>0.40357142857142858</v>
      </c>
      <c r="E115" s="37">
        <f t="shared" si="5"/>
        <v>0.38060502038189226</v>
      </c>
      <c r="F115" s="11" t="str">
        <f t="shared" si="6"/>
        <v>Start group 2 for 50km</v>
      </c>
      <c r="G115" s="4" t="str">
        <f t="shared" si="7"/>
        <v>Start group 3 for 100km</v>
      </c>
    </row>
    <row r="116" spans="1:7">
      <c r="A116" s="4">
        <v>114</v>
      </c>
      <c r="B116" s="5" t="s">
        <v>19990</v>
      </c>
      <c r="C116" s="30">
        <v>0.22358796296296299</v>
      </c>
      <c r="D116" s="37">
        <f t="shared" si="4"/>
        <v>0.40714285714285714</v>
      </c>
      <c r="E116" s="37">
        <f t="shared" si="5"/>
        <v>0.38153472073231764</v>
      </c>
      <c r="F116" s="11" t="str">
        <f t="shared" si="6"/>
        <v>Start group 2 for 50km</v>
      </c>
      <c r="G116" s="4" t="str">
        <f t="shared" si="7"/>
        <v>Start group 3 for 100km</v>
      </c>
    </row>
    <row r="117" spans="1:7">
      <c r="A117" s="4">
        <v>115</v>
      </c>
      <c r="B117" s="5" t="s">
        <v>19991</v>
      </c>
      <c r="C117" s="30">
        <v>0.22386574074074073</v>
      </c>
      <c r="D117" s="37">
        <f t="shared" si="4"/>
        <v>0.4107142857142857</v>
      </c>
      <c r="E117" s="37">
        <f t="shared" si="5"/>
        <v>0.38325109061002643</v>
      </c>
      <c r="F117" s="11" t="str">
        <f t="shared" si="6"/>
        <v>Start group 2 for 50km</v>
      </c>
      <c r="G117" s="4" t="str">
        <f t="shared" si="7"/>
        <v>Start group 3 for 100km</v>
      </c>
    </row>
    <row r="118" spans="1:7">
      <c r="A118" s="4">
        <v>116</v>
      </c>
      <c r="B118" s="5" t="s">
        <v>19992</v>
      </c>
      <c r="C118" s="30">
        <v>0.22440972222222222</v>
      </c>
      <c r="D118" s="37">
        <f t="shared" si="4"/>
        <v>0.41428571428571431</v>
      </c>
      <c r="E118" s="37">
        <f t="shared" si="5"/>
        <v>0.38661231495387238</v>
      </c>
      <c r="F118" s="11" t="str">
        <f t="shared" si="6"/>
        <v>Start group 2 for 50km</v>
      </c>
      <c r="G118" s="4" t="str">
        <f t="shared" si="7"/>
        <v>Start group 3 for 100km</v>
      </c>
    </row>
    <row r="119" spans="1:7">
      <c r="A119" s="4">
        <v>117</v>
      </c>
      <c r="B119" s="5" t="s">
        <v>19993</v>
      </c>
      <c r="C119" s="30">
        <v>0.22453703703703706</v>
      </c>
      <c r="D119" s="37">
        <f t="shared" si="4"/>
        <v>0.41785714285714287</v>
      </c>
      <c r="E119" s="37">
        <f t="shared" si="5"/>
        <v>0.38739898448115556</v>
      </c>
      <c r="F119" s="11" t="str">
        <f t="shared" si="6"/>
        <v>Start group 2 for 50km</v>
      </c>
      <c r="G119" s="4" t="str">
        <f t="shared" si="7"/>
        <v>Start group 3 for 100km</v>
      </c>
    </row>
    <row r="120" spans="1:7">
      <c r="A120" s="4">
        <v>118</v>
      </c>
      <c r="B120" s="5" t="s">
        <v>14519</v>
      </c>
      <c r="C120" s="30">
        <v>0.22465277777777778</v>
      </c>
      <c r="D120" s="37">
        <f t="shared" si="4"/>
        <v>0.42142857142857143</v>
      </c>
      <c r="E120" s="37">
        <f t="shared" si="5"/>
        <v>0.38811413859686755</v>
      </c>
      <c r="F120" s="11" t="str">
        <f t="shared" si="6"/>
        <v>Start group 2 for 50km</v>
      </c>
      <c r="G120" s="4" t="str">
        <f t="shared" si="7"/>
        <v>Start group 3 for 100km</v>
      </c>
    </row>
    <row r="121" spans="1:7">
      <c r="A121" s="4">
        <v>119</v>
      </c>
      <c r="B121" s="5" t="s">
        <v>19994</v>
      </c>
      <c r="C121" s="30">
        <v>0.22505787037037037</v>
      </c>
      <c r="D121" s="37">
        <f t="shared" si="4"/>
        <v>0.42499999999999999</v>
      </c>
      <c r="E121" s="37">
        <f t="shared" si="5"/>
        <v>0.39061717800185924</v>
      </c>
      <c r="F121" s="11" t="str">
        <f t="shared" si="6"/>
        <v>Start group 2 for 50km</v>
      </c>
      <c r="G121" s="4" t="str">
        <f t="shared" si="7"/>
        <v>Start group 3 for 100km</v>
      </c>
    </row>
    <row r="122" spans="1:7">
      <c r="A122" s="4">
        <v>120</v>
      </c>
      <c r="B122" s="5" t="s">
        <v>19995</v>
      </c>
      <c r="C122" s="30">
        <v>0.22505787037037037</v>
      </c>
      <c r="D122" s="37">
        <f t="shared" si="4"/>
        <v>0.42857142857142855</v>
      </c>
      <c r="E122" s="37">
        <f t="shared" si="5"/>
        <v>0.39061717800185924</v>
      </c>
      <c r="F122" s="11" t="str">
        <f t="shared" si="6"/>
        <v>Start group 2 for 50km</v>
      </c>
      <c r="G122" s="4" t="str">
        <f t="shared" si="7"/>
        <v>Start group 3 for 100km</v>
      </c>
    </row>
    <row r="123" spans="1:7">
      <c r="A123" s="4">
        <v>121</v>
      </c>
      <c r="B123" s="5" t="s">
        <v>19996</v>
      </c>
      <c r="C123" s="30">
        <v>0.22538194444444445</v>
      </c>
      <c r="D123" s="37">
        <f t="shared" si="4"/>
        <v>0.43214285714285716</v>
      </c>
      <c r="E123" s="37">
        <f t="shared" si="5"/>
        <v>0.39261960952585279</v>
      </c>
      <c r="F123" s="11" t="str">
        <f t="shared" si="6"/>
        <v>Start group 2 for 50km</v>
      </c>
      <c r="G123" s="4" t="str">
        <f t="shared" si="7"/>
        <v>Start group 3 for 100km</v>
      </c>
    </row>
    <row r="124" spans="1:7">
      <c r="A124" s="4">
        <v>122</v>
      </c>
      <c r="B124" s="5" t="s">
        <v>19997</v>
      </c>
      <c r="C124" s="30">
        <v>0.22550925925925924</v>
      </c>
      <c r="D124" s="37">
        <f t="shared" si="4"/>
        <v>0.43571428571428572</v>
      </c>
      <c r="E124" s="37">
        <f t="shared" si="5"/>
        <v>0.39340627905313597</v>
      </c>
      <c r="F124" s="11" t="str">
        <f t="shared" si="6"/>
        <v>Start group 2 for 50km</v>
      </c>
      <c r="G124" s="4" t="str">
        <f t="shared" si="7"/>
        <v>Start group 3 for 100km</v>
      </c>
    </row>
    <row r="125" spans="1:7">
      <c r="A125" s="4">
        <v>123</v>
      </c>
      <c r="B125" s="5" t="s">
        <v>19998</v>
      </c>
      <c r="C125" s="30">
        <v>0.22567129629629631</v>
      </c>
      <c r="D125" s="37">
        <f t="shared" si="4"/>
        <v>0.43928571428571428</v>
      </c>
      <c r="E125" s="37">
        <f t="shared" si="5"/>
        <v>0.39440749481513249</v>
      </c>
      <c r="F125" s="11" t="str">
        <f t="shared" si="6"/>
        <v>Start group 2 for 50km</v>
      </c>
      <c r="G125" s="4" t="str">
        <f t="shared" si="7"/>
        <v>Start group 3 for 100km</v>
      </c>
    </row>
    <row r="126" spans="1:7">
      <c r="A126" s="4">
        <v>124</v>
      </c>
      <c r="B126" s="5" t="s">
        <v>19999</v>
      </c>
      <c r="C126" s="30">
        <v>0.22572916666666668</v>
      </c>
      <c r="D126" s="37">
        <f t="shared" si="4"/>
        <v>0.44285714285714284</v>
      </c>
      <c r="E126" s="37">
        <f t="shared" si="5"/>
        <v>0.39476507187298859</v>
      </c>
      <c r="F126" s="11" t="str">
        <f t="shared" si="6"/>
        <v>Start group 2 for 50km</v>
      </c>
      <c r="G126" s="4" t="str">
        <f t="shared" si="7"/>
        <v>Start group 3 for 100km</v>
      </c>
    </row>
    <row r="127" spans="1:7">
      <c r="A127" s="4">
        <v>125</v>
      </c>
      <c r="B127" s="5" t="s">
        <v>20000</v>
      </c>
      <c r="C127" s="30">
        <v>0.22576388888888888</v>
      </c>
      <c r="D127" s="37">
        <f t="shared" si="4"/>
        <v>0.44642857142857145</v>
      </c>
      <c r="E127" s="37">
        <f t="shared" si="5"/>
        <v>0.39497961810770221</v>
      </c>
      <c r="F127" s="11" t="str">
        <f t="shared" si="6"/>
        <v>Start group 2 for 50km</v>
      </c>
      <c r="G127" s="4" t="str">
        <f t="shared" si="7"/>
        <v>Start group 3 for 100km</v>
      </c>
    </row>
    <row r="128" spans="1:7">
      <c r="A128" s="4">
        <v>126</v>
      </c>
      <c r="B128" s="5" t="s">
        <v>13671</v>
      </c>
      <c r="C128" s="30">
        <v>0.22673611111111111</v>
      </c>
      <c r="D128" s="37">
        <f t="shared" si="4"/>
        <v>0.45</v>
      </c>
      <c r="E128" s="37">
        <f t="shared" si="5"/>
        <v>0.40098691267968239</v>
      </c>
      <c r="F128" s="11" t="str">
        <f t="shared" si="6"/>
        <v>Start group 2 for 50km</v>
      </c>
      <c r="G128" s="4" t="str">
        <f t="shared" si="7"/>
        <v>Start group 3 for 100km</v>
      </c>
    </row>
    <row r="129" spans="1:7">
      <c r="A129" s="4">
        <v>127</v>
      </c>
      <c r="B129" s="5" t="s">
        <v>20001</v>
      </c>
      <c r="C129" s="30">
        <v>0.2270486111111111</v>
      </c>
      <c r="D129" s="37">
        <f t="shared" si="4"/>
        <v>0.45357142857142857</v>
      </c>
      <c r="E129" s="37">
        <f t="shared" si="5"/>
        <v>0.40291782879210458</v>
      </c>
      <c r="F129" s="11" t="str">
        <f t="shared" si="6"/>
        <v>Start group 2 for 50km</v>
      </c>
      <c r="G129" s="4" t="str">
        <f t="shared" si="7"/>
        <v>Start group 3 for 100km</v>
      </c>
    </row>
    <row r="130" spans="1:7">
      <c r="A130" s="4">
        <v>128</v>
      </c>
      <c r="B130" s="5" t="s">
        <v>20002</v>
      </c>
      <c r="C130" s="30">
        <v>0.22719907407407405</v>
      </c>
      <c r="D130" s="37">
        <f t="shared" si="4"/>
        <v>0.45714285714285713</v>
      </c>
      <c r="E130" s="37">
        <f t="shared" si="5"/>
        <v>0.40384752914253025</v>
      </c>
      <c r="F130" s="11" t="str">
        <f t="shared" si="6"/>
        <v>Start group 2 for 50km</v>
      </c>
      <c r="G130" s="4" t="str">
        <f t="shared" si="7"/>
        <v>Start group 3 for 100km</v>
      </c>
    </row>
    <row r="131" spans="1:7">
      <c r="A131" s="4">
        <v>129</v>
      </c>
      <c r="B131" s="5" t="s">
        <v>13807</v>
      </c>
      <c r="C131" s="30">
        <v>0.22733796296296296</v>
      </c>
      <c r="D131" s="37">
        <f t="shared" si="4"/>
        <v>0.46071428571428569</v>
      </c>
      <c r="E131" s="37">
        <f t="shared" si="5"/>
        <v>0.4047057140813845</v>
      </c>
      <c r="F131" s="11" t="str">
        <f t="shared" si="6"/>
        <v>Start group 2 for 50km</v>
      </c>
      <c r="G131" s="4" t="str">
        <f t="shared" si="7"/>
        <v>Start group 3 for 100km</v>
      </c>
    </row>
    <row r="132" spans="1:7">
      <c r="A132" s="4">
        <v>130</v>
      </c>
      <c r="B132" s="5" t="s">
        <v>20003</v>
      </c>
      <c r="C132" s="30">
        <v>0.22756944444444446</v>
      </c>
      <c r="D132" s="37">
        <f t="shared" ref="D132:D195" si="8">A132/280</f>
        <v>0.4642857142857143</v>
      </c>
      <c r="E132" s="37">
        <f t="shared" ref="E132:E195" si="9">((HOUR(C132)*60+MINUTE(C132)+SECOND(C132)/60)-(HOUR($C$3)*60+MINUTE($C$3)+SECOND($C$3)/60))/(HOUR($C$3)*60+MINUTE($C$3)+SECOND($C$3)/60)</f>
        <v>0.40613602231280832</v>
      </c>
      <c r="F132" s="11" t="str">
        <f t="shared" ref="F132:F195" si="10">"Start group "&amp;IF(E132&lt;=32%,1,IF(E132&lt;=42%,2,IF(E132&lt;=53%,3,IF(E132&lt;=65%,4,IF(E132&lt;=87%,5,6)))))&amp;" for 50km"</f>
        <v>Start group 2 for 50km</v>
      </c>
      <c r="G132" s="4" t="str">
        <f t="shared" ref="G132:G195" si="11">"Start group "&amp;IF(E132&lt;=23%,1,IF(E132&lt;=36%,2,IF(E132&lt;=46%,3,IF(E132&lt;=55%,4,IF(E132&lt;=72%,5,6)))))&amp;" for 100km"</f>
        <v>Start group 3 for 100km</v>
      </c>
    </row>
    <row r="133" spans="1:7">
      <c r="A133" s="4">
        <v>131</v>
      </c>
      <c r="B133" s="5" t="s">
        <v>20004</v>
      </c>
      <c r="C133" s="30">
        <v>0.22797453703703704</v>
      </c>
      <c r="D133" s="37">
        <f t="shared" si="8"/>
        <v>0.46785714285714286</v>
      </c>
      <c r="E133" s="37">
        <f t="shared" si="9"/>
        <v>0.40863906171780023</v>
      </c>
      <c r="F133" s="11" t="str">
        <f t="shared" si="10"/>
        <v>Start group 2 for 50km</v>
      </c>
      <c r="G133" s="4" t="str">
        <f t="shared" si="11"/>
        <v>Start group 3 for 100km</v>
      </c>
    </row>
    <row r="134" spans="1:7">
      <c r="A134" s="4">
        <v>132</v>
      </c>
      <c r="B134" s="5" t="s">
        <v>20005</v>
      </c>
      <c r="C134" s="30">
        <v>0.22815972222222222</v>
      </c>
      <c r="D134" s="37">
        <f t="shared" si="8"/>
        <v>0.47142857142857142</v>
      </c>
      <c r="E134" s="37">
        <f t="shared" si="9"/>
        <v>0.40978330830293924</v>
      </c>
      <c r="F134" s="11" t="str">
        <f t="shared" si="10"/>
        <v>Start group 2 for 50km</v>
      </c>
      <c r="G134" s="4" t="str">
        <f t="shared" si="11"/>
        <v>Start group 3 for 100km</v>
      </c>
    </row>
    <row r="135" spans="1:7">
      <c r="A135" s="4">
        <v>133</v>
      </c>
      <c r="B135" s="5" t="s">
        <v>20006</v>
      </c>
      <c r="C135" s="30">
        <v>0.22848379629629631</v>
      </c>
      <c r="D135" s="37">
        <f t="shared" si="8"/>
        <v>0.47499999999999998</v>
      </c>
      <c r="E135" s="37">
        <f t="shared" si="9"/>
        <v>0.41178573982693256</v>
      </c>
      <c r="F135" s="11" t="str">
        <f t="shared" si="10"/>
        <v>Start group 2 for 50km</v>
      </c>
      <c r="G135" s="4" t="str">
        <f t="shared" si="11"/>
        <v>Start group 3 for 100km</v>
      </c>
    </row>
    <row r="136" spans="1:7">
      <c r="A136" s="4">
        <v>134</v>
      </c>
      <c r="B136" s="5" t="s">
        <v>20007</v>
      </c>
      <c r="C136" s="30">
        <v>0.22865740740740739</v>
      </c>
      <c r="D136" s="37">
        <f t="shared" si="8"/>
        <v>0.47857142857142859</v>
      </c>
      <c r="E136" s="37">
        <f t="shared" si="9"/>
        <v>0.41285847100050049</v>
      </c>
      <c r="F136" s="11" t="str">
        <f t="shared" si="10"/>
        <v>Start group 2 for 50km</v>
      </c>
      <c r="G136" s="4" t="str">
        <f t="shared" si="11"/>
        <v>Start group 3 for 100km</v>
      </c>
    </row>
    <row r="137" spans="1:7">
      <c r="A137" s="4">
        <v>135</v>
      </c>
      <c r="B137" s="5" t="s">
        <v>13447</v>
      </c>
      <c r="C137" s="30">
        <v>0.22938657407407406</v>
      </c>
      <c r="D137" s="37">
        <f t="shared" si="8"/>
        <v>0.48214285714285715</v>
      </c>
      <c r="E137" s="37">
        <f t="shared" si="9"/>
        <v>0.41736394192948573</v>
      </c>
      <c r="F137" s="11" t="str">
        <f t="shared" si="10"/>
        <v>Start group 2 for 50km</v>
      </c>
      <c r="G137" s="4" t="str">
        <f t="shared" si="11"/>
        <v>Start group 3 for 100km</v>
      </c>
    </row>
    <row r="138" spans="1:7">
      <c r="A138" s="4">
        <v>136</v>
      </c>
      <c r="B138" s="5" t="s">
        <v>13743</v>
      </c>
      <c r="C138" s="30">
        <v>0.22944444444444445</v>
      </c>
      <c r="D138" s="37">
        <f t="shared" si="8"/>
        <v>0.48571428571428571</v>
      </c>
      <c r="E138" s="37">
        <f t="shared" si="9"/>
        <v>0.41772151898734161</v>
      </c>
      <c r="F138" s="11" t="str">
        <f t="shared" si="10"/>
        <v>Start group 2 for 50km</v>
      </c>
      <c r="G138" s="4" t="str">
        <f t="shared" si="11"/>
        <v>Start group 3 for 100km</v>
      </c>
    </row>
    <row r="139" spans="1:7">
      <c r="A139" s="4">
        <v>137</v>
      </c>
      <c r="B139" s="5" t="s">
        <v>20008</v>
      </c>
      <c r="C139" s="30">
        <v>0.22957175925925924</v>
      </c>
      <c r="D139" s="37">
        <f t="shared" si="8"/>
        <v>0.48928571428571427</v>
      </c>
      <c r="E139" s="37">
        <f t="shared" si="9"/>
        <v>0.41850818851462473</v>
      </c>
      <c r="F139" s="11" t="str">
        <f t="shared" si="10"/>
        <v>Start group 2 for 50km</v>
      </c>
      <c r="G139" s="4" t="str">
        <f t="shared" si="11"/>
        <v>Start group 3 for 100km</v>
      </c>
    </row>
    <row r="140" spans="1:7">
      <c r="A140" s="4">
        <v>138</v>
      </c>
      <c r="B140" s="5" t="s">
        <v>20009</v>
      </c>
      <c r="C140" s="30">
        <v>0.22962962962962963</v>
      </c>
      <c r="D140" s="37">
        <f t="shared" si="8"/>
        <v>0.49285714285714288</v>
      </c>
      <c r="E140" s="37">
        <f t="shared" si="9"/>
        <v>0.4188657655724809</v>
      </c>
      <c r="F140" s="11" t="str">
        <f t="shared" si="10"/>
        <v>Start group 2 for 50km</v>
      </c>
      <c r="G140" s="4" t="str">
        <f t="shared" si="11"/>
        <v>Start group 3 for 100km</v>
      </c>
    </row>
    <row r="141" spans="1:7">
      <c r="A141" s="4">
        <v>139</v>
      </c>
      <c r="B141" s="5" t="s">
        <v>14088</v>
      </c>
      <c r="C141" s="30">
        <v>0.22984953703703703</v>
      </c>
      <c r="D141" s="37">
        <f t="shared" si="8"/>
        <v>0.49642857142857144</v>
      </c>
      <c r="E141" s="37">
        <f t="shared" si="9"/>
        <v>0.42022455839233352</v>
      </c>
      <c r="F141" s="11" t="str">
        <f t="shared" si="10"/>
        <v>Start group 3 for 50km</v>
      </c>
      <c r="G141" s="4" t="str">
        <f t="shared" si="11"/>
        <v>Start group 3 for 100km</v>
      </c>
    </row>
    <row r="142" spans="1:7">
      <c r="A142" s="4">
        <v>140</v>
      </c>
      <c r="B142" s="5" t="s">
        <v>14182</v>
      </c>
      <c r="C142" s="30">
        <v>0.23011574074074073</v>
      </c>
      <c r="D142" s="37">
        <f t="shared" si="8"/>
        <v>0.5</v>
      </c>
      <c r="E142" s="37">
        <f t="shared" si="9"/>
        <v>0.42186941285847096</v>
      </c>
      <c r="F142" s="11" t="str">
        <f t="shared" si="10"/>
        <v>Start group 3 for 50km</v>
      </c>
      <c r="G142" s="4" t="str">
        <f t="shared" si="11"/>
        <v>Start group 3 for 100km</v>
      </c>
    </row>
    <row r="143" spans="1:7">
      <c r="A143" s="4">
        <v>141</v>
      </c>
      <c r="B143" s="5" t="s">
        <v>13959</v>
      </c>
      <c r="C143" s="30">
        <v>0.23109953703703703</v>
      </c>
      <c r="D143" s="37">
        <f t="shared" si="8"/>
        <v>0.50357142857142856</v>
      </c>
      <c r="E143" s="37">
        <f t="shared" si="9"/>
        <v>0.4279482228420225</v>
      </c>
      <c r="F143" s="11" t="str">
        <f t="shared" si="10"/>
        <v>Start group 3 for 50km</v>
      </c>
      <c r="G143" s="4" t="str">
        <f t="shared" si="11"/>
        <v>Start group 3 for 100km</v>
      </c>
    </row>
    <row r="144" spans="1:7">
      <c r="A144" s="4">
        <v>142</v>
      </c>
      <c r="B144" s="5" t="s">
        <v>20010</v>
      </c>
      <c r="C144" s="30">
        <v>0.23112268518518519</v>
      </c>
      <c r="D144" s="37">
        <f t="shared" si="8"/>
        <v>0.50714285714285712</v>
      </c>
      <c r="E144" s="37">
        <f t="shared" si="9"/>
        <v>0.42809125366516476</v>
      </c>
      <c r="F144" s="11" t="str">
        <f t="shared" si="10"/>
        <v>Start group 3 for 50km</v>
      </c>
      <c r="G144" s="4" t="str">
        <f t="shared" si="11"/>
        <v>Start group 3 for 100km</v>
      </c>
    </row>
    <row r="145" spans="1:7">
      <c r="A145" s="4">
        <v>143</v>
      </c>
      <c r="B145" s="5" t="s">
        <v>13689</v>
      </c>
      <c r="C145" s="30">
        <v>0.23122685185185185</v>
      </c>
      <c r="D145" s="37">
        <f t="shared" si="8"/>
        <v>0.51071428571428568</v>
      </c>
      <c r="E145" s="37">
        <f t="shared" si="9"/>
        <v>0.4287348923693054</v>
      </c>
      <c r="F145" s="11" t="str">
        <f t="shared" si="10"/>
        <v>Start group 3 for 50km</v>
      </c>
      <c r="G145" s="4" t="str">
        <f t="shared" si="11"/>
        <v>Start group 3 for 100km</v>
      </c>
    </row>
    <row r="146" spans="1:7">
      <c r="A146" s="4">
        <v>144</v>
      </c>
      <c r="B146" s="5" t="s">
        <v>14522</v>
      </c>
      <c r="C146" s="30">
        <v>0.23171296296296295</v>
      </c>
      <c r="D146" s="37">
        <f t="shared" si="8"/>
        <v>0.51428571428571423</v>
      </c>
      <c r="E146" s="37">
        <f t="shared" si="9"/>
        <v>0.43173853965529574</v>
      </c>
      <c r="F146" s="11" t="str">
        <f t="shared" si="10"/>
        <v>Start group 3 for 50km</v>
      </c>
      <c r="G146" s="4" t="str">
        <f t="shared" si="11"/>
        <v>Start group 3 for 100km</v>
      </c>
    </row>
    <row r="147" spans="1:7">
      <c r="A147" s="4">
        <v>145</v>
      </c>
      <c r="B147" s="5" t="s">
        <v>20011</v>
      </c>
      <c r="C147" s="30">
        <v>0.23172453703703702</v>
      </c>
      <c r="D147" s="37">
        <f t="shared" si="8"/>
        <v>0.5178571428571429</v>
      </c>
      <c r="E147" s="37">
        <f t="shared" si="9"/>
        <v>0.43181005506686687</v>
      </c>
      <c r="F147" s="11" t="str">
        <f t="shared" si="10"/>
        <v>Start group 3 for 50km</v>
      </c>
      <c r="G147" s="4" t="str">
        <f t="shared" si="11"/>
        <v>Start group 3 for 100km</v>
      </c>
    </row>
    <row r="148" spans="1:7">
      <c r="A148" s="4">
        <v>146</v>
      </c>
      <c r="B148" s="5" t="s">
        <v>14084</v>
      </c>
      <c r="C148" s="30">
        <v>0.23173611111111111</v>
      </c>
      <c r="D148" s="37">
        <f t="shared" si="8"/>
        <v>0.52142857142857146</v>
      </c>
      <c r="E148" s="37">
        <f t="shared" si="9"/>
        <v>0.431881570478438</v>
      </c>
      <c r="F148" s="11" t="str">
        <f t="shared" si="10"/>
        <v>Start group 3 for 50km</v>
      </c>
      <c r="G148" s="4" t="str">
        <f t="shared" si="11"/>
        <v>Start group 3 for 100km</v>
      </c>
    </row>
    <row r="149" spans="1:7">
      <c r="A149" s="4">
        <v>147</v>
      </c>
      <c r="B149" s="5" t="s">
        <v>20012</v>
      </c>
      <c r="C149" s="30">
        <v>0.23178240740740741</v>
      </c>
      <c r="D149" s="37">
        <f t="shared" si="8"/>
        <v>0.52500000000000002</v>
      </c>
      <c r="E149" s="37">
        <f t="shared" si="9"/>
        <v>0.43216763212472276</v>
      </c>
      <c r="F149" s="11" t="str">
        <f t="shared" si="10"/>
        <v>Start group 3 for 50km</v>
      </c>
      <c r="G149" s="4" t="str">
        <f t="shared" si="11"/>
        <v>Start group 3 for 100km</v>
      </c>
    </row>
    <row r="150" spans="1:7">
      <c r="A150" s="4">
        <v>148</v>
      </c>
      <c r="B150" s="5" t="s">
        <v>20013</v>
      </c>
      <c r="C150" s="30">
        <v>0.2321064814814815</v>
      </c>
      <c r="D150" s="37">
        <f t="shared" si="8"/>
        <v>0.52857142857142858</v>
      </c>
      <c r="E150" s="37">
        <f t="shared" si="9"/>
        <v>0.4341700636487163</v>
      </c>
      <c r="F150" s="11" t="str">
        <f t="shared" si="10"/>
        <v>Start group 3 for 50km</v>
      </c>
      <c r="G150" s="4" t="str">
        <f t="shared" si="11"/>
        <v>Start group 3 for 100km</v>
      </c>
    </row>
    <row r="151" spans="1:7">
      <c r="A151" s="4">
        <v>149</v>
      </c>
      <c r="B151" s="5" t="s">
        <v>13654</v>
      </c>
      <c r="C151" s="30">
        <v>0.23211805555555554</v>
      </c>
      <c r="D151" s="37">
        <f t="shared" si="8"/>
        <v>0.53214285714285714</v>
      </c>
      <c r="E151" s="37">
        <f t="shared" si="9"/>
        <v>0.43424157906028743</v>
      </c>
      <c r="F151" s="11" t="str">
        <f t="shared" si="10"/>
        <v>Start group 3 for 50km</v>
      </c>
      <c r="G151" s="4" t="str">
        <f t="shared" si="11"/>
        <v>Start group 3 for 100km</v>
      </c>
    </row>
    <row r="152" spans="1:7">
      <c r="A152" s="4">
        <v>150</v>
      </c>
      <c r="B152" s="5" t="s">
        <v>20014</v>
      </c>
      <c r="C152" s="30">
        <v>0.23216435185185183</v>
      </c>
      <c r="D152" s="37">
        <f t="shared" si="8"/>
        <v>0.5357142857142857</v>
      </c>
      <c r="E152" s="37">
        <f t="shared" si="9"/>
        <v>0.43452764070657218</v>
      </c>
      <c r="F152" s="11" t="str">
        <f t="shared" si="10"/>
        <v>Start group 3 for 50km</v>
      </c>
      <c r="G152" s="4" t="str">
        <f t="shared" si="11"/>
        <v>Start group 3 for 100km</v>
      </c>
    </row>
    <row r="153" spans="1:7">
      <c r="A153" s="4">
        <v>151</v>
      </c>
      <c r="B153" s="5" t="s">
        <v>20015</v>
      </c>
      <c r="C153" s="30">
        <v>0.23231481481481484</v>
      </c>
      <c r="D153" s="37">
        <f t="shared" si="8"/>
        <v>0.53928571428571426</v>
      </c>
      <c r="E153" s="37">
        <f t="shared" si="9"/>
        <v>0.43545734105699785</v>
      </c>
      <c r="F153" s="11" t="str">
        <f t="shared" si="10"/>
        <v>Start group 3 for 50km</v>
      </c>
      <c r="G153" s="4" t="str">
        <f t="shared" si="11"/>
        <v>Start group 3 for 100km</v>
      </c>
    </row>
    <row r="154" spans="1:7">
      <c r="A154" s="4">
        <v>152</v>
      </c>
      <c r="B154" s="5" t="s">
        <v>20016</v>
      </c>
      <c r="C154" s="30">
        <v>0.23302083333333334</v>
      </c>
      <c r="D154" s="37">
        <f t="shared" si="8"/>
        <v>0.54285714285714282</v>
      </c>
      <c r="E154" s="37">
        <f t="shared" si="9"/>
        <v>0.4398197811628406</v>
      </c>
      <c r="F154" s="11" t="str">
        <f t="shared" si="10"/>
        <v>Start group 3 for 50km</v>
      </c>
      <c r="G154" s="4" t="str">
        <f t="shared" si="11"/>
        <v>Start group 3 for 100km</v>
      </c>
    </row>
    <row r="155" spans="1:7">
      <c r="A155" s="4">
        <v>153</v>
      </c>
      <c r="B155" s="5" t="s">
        <v>13801</v>
      </c>
      <c r="C155" s="30">
        <v>0.23420138888888889</v>
      </c>
      <c r="D155" s="37">
        <f t="shared" si="8"/>
        <v>0.54642857142857137</v>
      </c>
      <c r="E155" s="37">
        <f t="shared" si="9"/>
        <v>0.44711435314310227</v>
      </c>
      <c r="F155" s="11" t="str">
        <f t="shared" si="10"/>
        <v>Start group 3 for 50km</v>
      </c>
      <c r="G155" s="4" t="str">
        <f t="shared" si="11"/>
        <v>Start group 3 for 100km</v>
      </c>
    </row>
    <row r="156" spans="1:7">
      <c r="A156" s="4">
        <v>154</v>
      </c>
      <c r="B156" s="5" t="s">
        <v>20017</v>
      </c>
      <c r="C156" s="30">
        <v>0.2345949074074074</v>
      </c>
      <c r="D156" s="37">
        <f t="shared" si="8"/>
        <v>0.55000000000000004</v>
      </c>
      <c r="E156" s="37">
        <f t="shared" si="9"/>
        <v>0.44954587713652283</v>
      </c>
      <c r="F156" s="11" t="str">
        <f t="shared" si="10"/>
        <v>Start group 3 for 50km</v>
      </c>
      <c r="G156" s="4" t="str">
        <f t="shared" si="11"/>
        <v>Start group 3 for 100km</v>
      </c>
    </row>
    <row r="157" spans="1:7">
      <c r="A157" s="4">
        <v>155</v>
      </c>
      <c r="B157" s="5" t="s">
        <v>20018</v>
      </c>
      <c r="C157" s="30">
        <v>0.23481481481481481</v>
      </c>
      <c r="D157" s="37">
        <f t="shared" si="8"/>
        <v>0.5535714285714286</v>
      </c>
      <c r="E157" s="37">
        <f t="shared" si="9"/>
        <v>0.45090466995637551</v>
      </c>
      <c r="F157" s="11" t="str">
        <f t="shared" si="10"/>
        <v>Start group 3 for 50km</v>
      </c>
      <c r="G157" s="4" t="str">
        <f t="shared" si="11"/>
        <v>Start group 3 for 100km</v>
      </c>
    </row>
    <row r="158" spans="1:7">
      <c r="A158" s="4">
        <v>156</v>
      </c>
      <c r="B158" s="5" t="s">
        <v>20019</v>
      </c>
      <c r="C158" s="30">
        <v>0.23533564814814814</v>
      </c>
      <c r="D158" s="37">
        <f t="shared" si="8"/>
        <v>0.55714285714285716</v>
      </c>
      <c r="E158" s="37">
        <f t="shared" si="9"/>
        <v>0.4541228634770792</v>
      </c>
      <c r="F158" s="11" t="str">
        <f t="shared" si="10"/>
        <v>Start group 3 for 50km</v>
      </c>
      <c r="G158" s="4" t="str">
        <f t="shared" si="11"/>
        <v>Start group 3 for 100km</v>
      </c>
    </row>
    <row r="159" spans="1:7">
      <c r="A159" s="4">
        <v>157</v>
      </c>
      <c r="B159" s="5" t="s">
        <v>13750</v>
      </c>
      <c r="C159" s="30">
        <v>0.23545138888888886</v>
      </c>
      <c r="D159" s="37">
        <f t="shared" si="8"/>
        <v>0.56071428571428572</v>
      </c>
      <c r="E159" s="37">
        <f t="shared" si="9"/>
        <v>0.45483801759279124</v>
      </c>
      <c r="F159" s="11" t="str">
        <f t="shared" si="10"/>
        <v>Start group 3 for 50km</v>
      </c>
      <c r="G159" s="4" t="str">
        <f t="shared" si="11"/>
        <v>Start group 3 for 100km</v>
      </c>
    </row>
    <row r="160" spans="1:7">
      <c r="A160" s="4">
        <v>158</v>
      </c>
      <c r="B160" s="5" t="s">
        <v>13438</v>
      </c>
      <c r="C160" s="30">
        <v>0.23571759259259259</v>
      </c>
      <c r="D160" s="37">
        <f t="shared" si="8"/>
        <v>0.56428571428571428</v>
      </c>
      <c r="E160" s="37">
        <f t="shared" si="9"/>
        <v>0.45648287205892862</v>
      </c>
      <c r="F160" s="11" t="str">
        <f t="shared" si="10"/>
        <v>Start group 3 for 50km</v>
      </c>
      <c r="G160" s="4" t="str">
        <f t="shared" si="11"/>
        <v>Start group 3 for 100km</v>
      </c>
    </row>
    <row r="161" spans="1:7">
      <c r="A161" s="4">
        <v>159</v>
      </c>
      <c r="B161" s="5" t="s">
        <v>14243</v>
      </c>
      <c r="C161" s="30">
        <v>0.23592592592592596</v>
      </c>
      <c r="D161" s="37">
        <f t="shared" si="8"/>
        <v>0.56785714285714284</v>
      </c>
      <c r="E161" s="37">
        <f t="shared" si="9"/>
        <v>0.45777014946721017</v>
      </c>
      <c r="F161" s="11" t="str">
        <f t="shared" si="10"/>
        <v>Start group 3 for 50km</v>
      </c>
      <c r="G161" s="4" t="str">
        <f t="shared" si="11"/>
        <v>Start group 3 for 100km</v>
      </c>
    </row>
    <row r="162" spans="1:7">
      <c r="A162" s="4">
        <v>160</v>
      </c>
      <c r="B162" s="5" t="s">
        <v>20020</v>
      </c>
      <c r="C162" s="30">
        <v>0.23662037037037034</v>
      </c>
      <c r="D162" s="37">
        <f t="shared" si="8"/>
        <v>0.5714285714285714</v>
      </c>
      <c r="E162" s="37">
        <f t="shared" si="9"/>
        <v>0.46206107416148179</v>
      </c>
      <c r="F162" s="11" t="str">
        <f t="shared" si="10"/>
        <v>Start group 3 for 50km</v>
      </c>
      <c r="G162" s="4" t="str">
        <f t="shared" si="11"/>
        <v>Start group 4 for 100km</v>
      </c>
    </row>
    <row r="163" spans="1:7">
      <c r="A163" s="4">
        <v>161</v>
      </c>
      <c r="B163" s="5" t="s">
        <v>14155</v>
      </c>
      <c r="C163" s="30">
        <v>0.23678240740740741</v>
      </c>
      <c r="D163" s="37">
        <f t="shared" si="8"/>
        <v>0.57499999999999996</v>
      </c>
      <c r="E163" s="37">
        <f t="shared" si="9"/>
        <v>0.46306228992347831</v>
      </c>
      <c r="F163" s="11" t="str">
        <f t="shared" si="10"/>
        <v>Start group 3 for 50km</v>
      </c>
      <c r="G163" s="4" t="str">
        <f t="shared" si="11"/>
        <v>Start group 4 for 100km</v>
      </c>
    </row>
    <row r="164" spans="1:7">
      <c r="A164" s="4">
        <v>162</v>
      </c>
      <c r="B164" s="5" t="s">
        <v>20021</v>
      </c>
      <c r="C164" s="30">
        <v>0.23811342592592591</v>
      </c>
      <c r="D164" s="37">
        <f t="shared" si="8"/>
        <v>0.57857142857142863</v>
      </c>
      <c r="E164" s="37">
        <f t="shared" si="9"/>
        <v>0.47128656225416565</v>
      </c>
      <c r="F164" s="11" t="str">
        <f t="shared" si="10"/>
        <v>Start group 3 for 50km</v>
      </c>
      <c r="G164" s="4" t="str">
        <f t="shared" si="11"/>
        <v>Start group 4 for 100km</v>
      </c>
    </row>
    <row r="165" spans="1:7">
      <c r="A165" s="4">
        <v>163</v>
      </c>
      <c r="B165" s="5" t="s">
        <v>13437</v>
      </c>
      <c r="C165" s="30">
        <v>0.23818287037037036</v>
      </c>
      <c r="D165" s="37">
        <f t="shared" si="8"/>
        <v>0.58214285714285718</v>
      </c>
      <c r="E165" s="37">
        <f t="shared" si="9"/>
        <v>0.47171565472359295</v>
      </c>
      <c r="F165" s="11" t="str">
        <f t="shared" si="10"/>
        <v>Start group 3 for 50km</v>
      </c>
      <c r="G165" s="4" t="str">
        <f t="shared" si="11"/>
        <v>Start group 4 for 100km</v>
      </c>
    </row>
    <row r="166" spans="1:7">
      <c r="A166" s="4">
        <v>164</v>
      </c>
      <c r="B166" s="5" t="s">
        <v>13455</v>
      </c>
      <c r="C166" s="30">
        <v>0.23858796296296295</v>
      </c>
      <c r="D166" s="37">
        <f t="shared" si="8"/>
        <v>0.58571428571428574</v>
      </c>
      <c r="E166" s="37">
        <f t="shared" si="9"/>
        <v>0.47421869412858464</v>
      </c>
      <c r="F166" s="11" t="str">
        <f t="shared" si="10"/>
        <v>Start group 3 for 50km</v>
      </c>
      <c r="G166" s="4" t="str">
        <f t="shared" si="11"/>
        <v>Start group 4 for 100km</v>
      </c>
    </row>
    <row r="167" spans="1:7">
      <c r="A167" s="4">
        <v>165</v>
      </c>
      <c r="B167" s="5" t="s">
        <v>13964</v>
      </c>
      <c r="C167" s="30">
        <v>0.23901620370370369</v>
      </c>
      <c r="D167" s="37">
        <f t="shared" si="8"/>
        <v>0.5892857142857143</v>
      </c>
      <c r="E167" s="37">
        <f t="shared" si="9"/>
        <v>0.47686476435671882</v>
      </c>
      <c r="F167" s="11" t="str">
        <f t="shared" si="10"/>
        <v>Start group 3 for 50km</v>
      </c>
      <c r="G167" s="4" t="str">
        <f t="shared" si="11"/>
        <v>Start group 4 for 100km</v>
      </c>
    </row>
    <row r="168" spans="1:7">
      <c r="A168" s="4">
        <v>166</v>
      </c>
      <c r="B168" s="5" t="s">
        <v>14159</v>
      </c>
      <c r="C168" s="30">
        <v>0.23922453703703703</v>
      </c>
      <c r="D168" s="37">
        <f t="shared" si="8"/>
        <v>0.59285714285714286</v>
      </c>
      <c r="E168" s="37">
        <f t="shared" si="9"/>
        <v>0.47815204176500037</v>
      </c>
      <c r="F168" s="11" t="str">
        <f t="shared" si="10"/>
        <v>Start group 3 for 50km</v>
      </c>
      <c r="G168" s="4" t="str">
        <f t="shared" si="11"/>
        <v>Start group 4 for 100km</v>
      </c>
    </row>
    <row r="169" spans="1:7">
      <c r="A169" s="4">
        <v>167</v>
      </c>
      <c r="B169" s="5" t="s">
        <v>13431</v>
      </c>
      <c r="C169" s="30">
        <v>0.23959490740740741</v>
      </c>
      <c r="D169" s="37">
        <f t="shared" si="8"/>
        <v>0.59642857142857142</v>
      </c>
      <c r="E169" s="37">
        <f t="shared" si="9"/>
        <v>0.48044053493527844</v>
      </c>
      <c r="F169" s="11" t="str">
        <f t="shared" si="10"/>
        <v>Start group 3 for 50km</v>
      </c>
      <c r="G169" s="4" t="str">
        <f t="shared" si="11"/>
        <v>Start group 4 for 100km</v>
      </c>
    </row>
    <row r="170" spans="1:7">
      <c r="A170" s="4">
        <v>168</v>
      </c>
      <c r="B170" s="5" t="s">
        <v>13893</v>
      </c>
      <c r="C170" s="30">
        <v>0.2399189814814815</v>
      </c>
      <c r="D170" s="37">
        <f t="shared" si="8"/>
        <v>0.6</v>
      </c>
      <c r="E170" s="37">
        <f t="shared" si="9"/>
        <v>0.48244296645927198</v>
      </c>
      <c r="F170" s="11" t="str">
        <f t="shared" si="10"/>
        <v>Start group 3 for 50km</v>
      </c>
      <c r="G170" s="4" t="str">
        <f t="shared" si="11"/>
        <v>Start group 4 for 100km</v>
      </c>
    </row>
    <row r="171" spans="1:7">
      <c r="A171" s="4">
        <v>169</v>
      </c>
      <c r="B171" s="5" t="s">
        <v>20022</v>
      </c>
      <c r="C171" s="30">
        <v>0.24052083333333332</v>
      </c>
      <c r="D171" s="37">
        <f t="shared" si="8"/>
        <v>0.60357142857142854</v>
      </c>
      <c r="E171" s="37">
        <f t="shared" si="9"/>
        <v>0.48616176786097409</v>
      </c>
      <c r="F171" s="11" t="str">
        <f t="shared" si="10"/>
        <v>Start group 3 for 50km</v>
      </c>
      <c r="G171" s="4" t="str">
        <f t="shared" si="11"/>
        <v>Start group 4 for 100km</v>
      </c>
    </row>
    <row r="172" spans="1:7">
      <c r="A172" s="4">
        <v>170</v>
      </c>
      <c r="B172" s="5" t="s">
        <v>13443</v>
      </c>
      <c r="C172" s="30">
        <v>0.24067129629629633</v>
      </c>
      <c r="D172" s="37">
        <f t="shared" si="8"/>
        <v>0.6071428571428571</v>
      </c>
      <c r="E172" s="37">
        <f t="shared" si="9"/>
        <v>0.48709146821139948</v>
      </c>
      <c r="F172" s="11" t="str">
        <f t="shared" si="10"/>
        <v>Start group 3 for 50km</v>
      </c>
      <c r="G172" s="4" t="str">
        <f t="shared" si="11"/>
        <v>Start group 4 for 100km</v>
      </c>
    </row>
    <row r="173" spans="1:7">
      <c r="A173" s="4">
        <v>171</v>
      </c>
      <c r="B173" s="5" t="s">
        <v>20023</v>
      </c>
      <c r="C173" s="30">
        <v>0.24077546296296296</v>
      </c>
      <c r="D173" s="37">
        <f t="shared" si="8"/>
        <v>0.61071428571428577</v>
      </c>
      <c r="E173" s="37">
        <f t="shared" si="9"/>
        <v>0.48773510691554012</v>
      </c>
      <c r="F173" s="11" t="str">
        <f t="shared" si="10"/>
        <v>Start group 3 for 50km</v>
      </c>
      <c r="G173" s="4" t="str">
        <f t="shared" si="11"/>
        <v>Start group 4 for 100km</v>
      </c>
    </row>
    <row r="174" spans="1:7">
      <c r="A174" s="4">
        <v>172</v>
      </c>
      <c r="B174" s="5" t="s">
        <v>20024</v>
      </c>
      <c r="C174" s="30">
        <v>0.2409375</v>
      </c>
      <c r="D174" s="37">
        <f t="shared" si="8"/>
        <v>0.61428571428571432</v>
      </c>
      <c r="E174" s="37">
        <f t="shared" si="9"/>
        <v>0.48873632267753686</v>
      </c>
      <c r="F174" s="11" t="str">
        <f t="shared" si="10"/>
        <v>Start group 3 for 50km</v>
      </c>
      <c r="G174" s="4" t="str">
        <f t="shared" si="11"/>
        <v>Start group 4 for 100km</v>
      </c>
    </row>
    <row r="175" spans="1:7">
      <c r="A175" s="4">
        <v>173</v>
      </c>
      <c r="B175" s="5" t="s">
        <v>20025</v>
      </c>
      <c r="C175" s="30">
        <v>0.2409375</v>
      </c>
      <c r="D175" s="37">
        <f t="shared" si="8"/>
        <v>0.61785714285714288</v>
      </c>
      <c r="E175" s="37">
        <f t="shared" si="9"/>
        <v>0.48873632267753686</v>
      </c>
      <c r="F175" s="11" t="str">
        <f t="shared" si="10"/>
        <v>Start group 3 for 50km</v>
      </c>
      <c r="G175" s="4" t="str">
        <f t="shared" si="11"/>
        <v>Start group 4 for 100km</v>
      </c>
    </row>
    <row r="176" spans="1:7">
      <c r="A176" s="4">
        <v>174</v>
      </c>
      <c r="B176" s="5" t="s">
        <v>20026</v>
      </c>
      <c r="C176" s="30">
        <v>0.2409375</v>
      </c>
      <c r="D176" s="37">
        <f t="shared" si="8"/>
        <v>0.62142857142857144</v>
      </c>
      <c r="E176" s="37">
        <f t="shared" si="9"/>
        <v>0.48873632267753686</v>
      </c>
      <c r="F176" s="11" t="str">
        <f t="shared" si="10"/>
        <v>Start group 3 for 50km</v>
      </c>
      <c r="G176" s="4" t="str">
        <f t="shared" si="11"/>
        <v>Start group 4 for 100km</v>
      </c>
    </row>
    <row r="177" spans="1:7">
      <c r="A177" s="4">
        <v>175</v>
      </c>
      <c r="B177" s="5" t="s">
        <v>20027</v>
      </c>
      <c r="C177" s="30">
        <v>0.24096064814814813</v>
      </c>
      <c r="D177" s="37">
        <f t="shared" si="8"/>
        <v>0.625</v>
      </c>
      <c r="E177" s="37">
        <f t="shared" si="9"/>
        <v>0.4888793535006794</v>
      </c>
      <c r="F177" s="11" t="str">
        <f t="shared" si="10"/>
        <v>Start group 3 for 50km</v>
      </c>
      <c r="G177" s="4" t="str">
        <f t="shared" si="11"/>
        <v>Start group 4 for 100km</v>
      </c>
    </row>
    <row r="178" spans="1:7">
      <c r="A178" s="4">
        <v>176</v>
      </c>
      <c r="B178" s="5" t="s">
        <v>20028</v>
      </c>
      <c r="C178" s="30">
        <v>0.24097222222222223</v>
      </c>
      <c r="D178" s="37">
        <f t="shared" si="8"/>
        <v>0.62857142857142856</v>
      </c>
      <c r="E178" s="37">
        <f t="shared" si="9"/>
        <v>0.48895086891225054</v>
      </c>
      <c r="F178" s="11" t="str">
        <f t="shared" si="10"/>
        <v>Start group 3 for 50km</v>
      </c>
      <c r="G178" s="4" t="str">
        <f t="shared" si="11"/>
        <v>Start group 4 for 100km</v>
      </c>
    </row>
    <row r="179" spans="1:7">
      <c r="A179" s="4">
        <v>177</v>
      </c>
      <c r="B179" s="5" t="s">
        <v>13945</v>
      </c>
      <c r="C179" s="30">
        <v>0.24275462962962965</v>
      </c>
      <c r="D179" s="37">
        <f t="shared" si="8"/>
        <v>0.63214285714285712</v>
      </c>
      <c r="E179" s="37">
        <f t="shared" si="9"/>
        <v>0.49996424229421432</v>
      </c>
      <c r="F179" s="11" t="str">
        <f t="shared" si="10"/>
        <v>Start group 3 for 50km</v>
      </c>
      <c r="G179" s="4" t="str">
        <f t="shared" si="11"/>
        <v>Start group 4 for 100km</v>
      </c>
    </row>
    <row r="180" spans="1:7">
      <c r="A180" s="4">
        <v>178</v>
      </c>
      <c r="B180" s="5" t="s">
        <v>20029</v>
      </c>
      <c r="C180" s="30">
        <v>0.24302083333333332</v>
      </c>
      <c r="D180" s="37">
        <f t="shared" si="8"/>
        <v>0.63571428571428568</v>
      </c>
      <c r="E180" s="37">
        <f t="shared" si="9"/>
        <v>0.5016090967603517</v>
      </c>
      <c r="F180" s="11" t="str">
        <f t="shared" si="10"/>
        <v>Start group 3 for 50km</v>
      </c>
      <c r="G180" s="4" t="str">
        <f t="shared" si="11"/>
        <v>Start group 4 for 100km</v>
      </c>
    </row>
    <row r="181" spans="1:7">
      <c r="A181" s="4">
        <v>179</v>
      </c>
      <c r="B181" s="5" t="s">
        <v>13966</v>
      </c>
      <c r="C181" s="30">
        <v>0.24378472222222222</v>
      </c>
      <c r="D181" s="37">
        <f t="shared" si="8"/>
        <v>0.63928571428571423</v>
      </c>
      <c r="E181" s="37">
        <f t="shared" si="9"/>
        <v>0.50632911392405056</v>
      </c>
      <c r="F181" s="11" t="str">
        <f t="shared" si="10"/>
        <v>Start group 3 for 50km</v>
      </c>
      <c r="G181" s="4" t="str">
        <f t="shared" si="11"/>
        <v>Start group 4 for 100km</v>
      </c>
    </row>
    <row r="182" spans="1:7">
      <c r="A182" s="4">
        <v>180</v>
      </c>
      <c r="B182" s="5" t="s">
        <v>13819</v>
      </c>
      <c r="C182" s="30">
        <v>0.24395833333333336</v>
      </c>
      <c r="D182" s="37">
        <f t="shared" si="8"/>
        <v>0.6428571428571429</v>
      </c>
      <c r="E182" s="37">
        <f t="shared" si="9"/>
        <v>0.50740184509761854</v>
      </c>
      <c r="F182" s="11" t="str">
        <f t="shared" si="10"/>
        <v>Start group 3 for 50km</v>
      </c>
      <c r="G182" s="4" t="str">
        <f t="shared" si="11"/>
        <v>Start group 4 for 100km</v>
      </c>
    </row>
    <row r="183" spans="1:7">
      <c r="A183" s="4">
        <v>181</v>
      </c>
      <c r="B183" s="5" t="s">
        <v>20030</v>
      </c>
      <c r="C183" s="30">
        <v>0.2439699074074074</v>
      </c>
      <c r="D183" s="37">
        <f t="shared" si="8"/>
        <v>0.64642857142857146</v>
      </c>
      <c r="E183" s="37">
        <f t="shared" si="9"/>
        <v>0.50747336050918967</v>
      </c>
      <c r="F183" s="11" t="str">
        <f t="shared" si="10"/>
        <v>Start group 3 for 50km</v>
      </c>
      <c r="G183" s="4" t="str">
        <f t="shared" si="11"/>
        <v>Start group 4 for 100km</v>
      </c>
    </row>
    <row r="184" spans="1:7">
      <c r="A184" s="4">
        <v>182</v>
      </c>
      <c r="B184" s="5" t="s">
        <v>20031</v>
      </c>
      <c r="C184" s="30">
        <v>0.24428240740740739</v>
      </c>
      <c r="D184" s="37">
        <f t="shared" si="8"/>
        <v>0.65</v>
      </c>
      <c r="E184" s="37">
        <f t="shared" si="9"/>
        <v>0.50940427662161181</v>
      </c>
      <c r="F184" s="11" t="str">
        <f t="shared" si="10"/>
        <v>Start group 3 for 50km</v>
      </c>
      <c r="G184" s="4" t="str">
        <f t="shared" si="11"/>
        <v>Start group 4 for 100km</v>
      </c>
    </row>
    <row r="185" spans="1:7">
      <c r="A185" s="4">
        <v>183</v>
      </c>
      <c r="B185" s="5" t="s">
        <v>20032</v>
      </c>
      <c r="C185" s="30">
        <v>0.24435185185185185</v>
      </c>
      <c r="D185" s="37">
        <f t="shared" si="8"/>
        <v>0.65357142857142858</v>
      </c>
      <c r="E185" s="37">
        <f t="shared" si="9"/>
        <v>0.50983336909103905</v>
      </c>
      <c r="F185" s="11" t="str">
        <f t="shared" si="10"/>
        <v>Start group 3 for 50km</v>
      </c>
      <c r="G185" s="4" t="str">
        <f t="shared" si="11"/>
        <v>Start group 4 for 100km</v>
      </c>
    </row>
    <row r="186" spans="1:7">
      <c r="A186" s="4">
        <v>184</v>
      </c>
      <c r="B186" s="5" t="s">
        <v>20033</v>
      </c>
      <c r="C186" s="30">
        <v>0.24479166666666666</v>
      </c>
      <c r="D186" s="37">
        <f t="shared" si="8"/>
        <v>0.65714285714285714</v>
      </c>
      <c r="E186" s="37">
        <f t="shared" si="9"/>
        <v>0.51255095473074441</v>
      </c>
      <c r="F186" s="11" t="str">
        <f t="shared" si="10"/>
        <v>Start group 3 for 50km</v>
      </c>
      <c r="G186" s="4" t="str">
        <f t="shared" si="11"/>
        <v>Start group 4 for 100km</v>
      </c>
    </row>
    <row r="187" spans="1:7">
      <c r="A187" s="4">
        <v>185</v>
      </c>
      <c r="B187" s="5" t="s">
        <v>20034</v>
      </c>
      <c r="C187" s="30">
        <v>0.24553240740740742</v>
      </c>
      <c r="D187" s="37">
        <f t="shared" si="8"/>
        <v>0.6607142857142857</v>
      </c>
      <c r="E187" s="37">
        <f t="shared" si="9"/>
        <v>0.51712794107130078</v>
      </c>
      <c r="F187" s="11" t="str">
        <f t="shared" si="10"/>
        <v>Start group 3 for 50km</v>
      </c>
      <c r="G187" s="4" t="str">
        <f t="shared" si="11"/>
        <v>Start group 4 for 100km</v>
      </c>
    </row>
    <row r="188" spans="1:7">
      <c r="A188" s="4">
        <v>186</v>
      </c>
      <c r="B188" s="5" t="s">
        <v>20035</v>
      </c>
      <c r="C188" s="30">
        <v>0.24653935185185186</v>
      </c>
      <c r="D188" s="37">
        <f t="shared" si="8"/>
        <v>0.66428571428571426</v>
      </c>
      <c r="E188" s="37">
        <f t="shared" si="9"/>
        <v>0.52334978187799452</v>
      </c>
      <c r="F188" s="11" t="str">
        <f t="shared" si="10"/>
        <v>Start group 3 for 50km</v>
      </c>
      <c r="G188" s="4" t="str">
        <f t="shared" si="11"/>
        <v>Start group 4 for 100km</v>
      </c>
    </row>
    <row r="189" spans="1:7">
      <c r="A189" s="4">
        <v>187</v>
      </c>
      <c r="B189" s="5" t="s">
        <v>20036</v>
      </c>
      <c r="C189" s="30">
        <v>0.24769675925925927</v>
      </c>
      <c r="D189" s="37">
        <f t="shared" si="8"/>
        <v>0.66785714285714282</v>
      </c>
      <c r="E189" s="37">
        <f t="shared" si="9"/>
        <v>0.53050132303511399</v>
      </c>
      <c r="F189" s="11" t="str">
        <f t="shared" si="10"/>
        <v>Start group 4 for 50km</v>
      </c>
      <c r="G189" s="4" t="str">
        <f t="shared" si="11"/>
        <v>Start group 4 for 100km</v>
      </c>
    </row>
    <row r="190" spans="1:7">
      <c r="A190" s="4">
        <v>188</v>
      </c>
      <c r="B190" s="5" t="s">
        <v>20037</v>
      </c>
      <c r="C190" s="30">
        <v>0.24770833333333334</v>
      </c>
      <c r="D190" s="37">
        <f t="shared" si="8"/>
        <v>0.67142857142857137</v>
      </c>
      <c r="E190" s="37">
        <f t="shared" si="9"/>
        <v>0.53057283844668512</v>
      </c>
      <c r="F190" s="11" t="str">
        <f t="shared" si="10"/>
        <v>Start group 4 for 50km</v>
      </c>
      <c r="G190" s="4" t="str">
        <f t="shared" si="11"/>
        <v>Start group 4 for 100km</v>
      </c>
    </row>
    <row r="191" spans="1:7">
      <c r="A191" s="4">
        <v>189</v>
      </c>
      <c r="B191" s="5" t="s">
        <v>20038</v>
      </c>
      <c r="C191" s="30">
        <v>0.24788194444444445</v>
      </c>
      <c r="D191" s="37">
        <f t="shared" si="8"/>
        <v>0.67500000000000004</v>
      </c>
      <c r="E191" s="37">
        <f t="shared" si="9"/>
        <v>0.531645569620253</v>
      </c>
      <c r="F191" s="11" t="str">
        <f t="shared" si="10"/>
        <v>Start group 4 for 50km</v>
      </c>
      <c r="G191" s="4" t="str">
        <f t="shared" si="11"/>
        <v>Start group 4 for 100km</v>
      </c>
    </row>
    <row r="192" spans="1:7">
      <c r="A192" s="4">
        <v>190</v>
      </c>
      <c r="B192" s="5" t="s">
        <v>20039</v>
      </c>
      <c r="C192" s="30">
        <v>0.2482175925925926</v>
      </c>
      <c r="D192" s="37">
        <f t="shared" si="8"/>
        <v>0.6785714285714286</v>
      </c>
      <c r="E192" s="37">
        <f t="shared" si="9"/>
        <v>0.53371951655581773</v>
      </c>
      <c r="F192" s="11" t="str">
        <f t="shared" si="10"/>
        <v>Start group 4 for 50km</v>
      </c>
      <c r="G192" s="4" t="str">
        <f t="shared" si="11"/>
        <v>Start group 4 for 100km</v>
      </c>
    </row>
    <row r="193" spans="1:7">
      <c r="A193" s="4">
        <v>191</v>
      </c>
      <c r="B193" s="5" t="s">
        <v>20040</v>
      </c>
      <c r="C193" s="30">
        <v>0.24939814814814812</v>
      </c>
      <c r="D193" s="37">
        <f t="shared" si="8"/>
        <v>0.68214285714285716</v>
      </c>
      <c r="E193" s="37">
        <f t="shared" si="9"/>
        <v>0.54101408853607946</v>
      </c>
      <c r="F193" s="11" t="str">
        <f t="shared" si="10"/>
        <v>Start group 4 for 50km</v>
      </c>
      <c r="G193" s="4" t="str">
        <f t="shared" si="11"/>
        <v>Start group 4 for 100km</v>
      </c>
    </row>
    <row r="194" spans="1:7">
      <c r="A194" s="4">
        <v>192</v>
      </c>
      <c r="B194" s="5" t="s">
        <v>13805</v>
      </c>
      <c r="C194" s="30">
        <v>0.24964120370370368</v>
      </c>
      <c r="D194" s="37">
        <f t="shared" si="8"/>
        <v>0.68571428571428572</v>
      </c>
      <c r="E194" s="37">
        <f t="shared" si="9"/>
        <v>0.54251591217907458</v>
      </c>
      <c r="F194" s="11" t="str">
        <f t="shared" si="10"/>
        <v>Start group 4 for 50km</v>
      </c>
      <c r="G194" s="4" t="str">
        <f t="shared" si="11"/>
        <v>Start group 4 for 100km</v>
      </c>
    </row>
    <row r="195" spans="1:7">
      <c r="A195" s="4">
        <v>193</v>
      </c>
      <c r="B195" s="5" t="s">
        <v>20041</v>
      </c>
      <c r="C195" s="30">
        <v>0.24967592592592591</v>
      </c>
      <c r="D195" s="37">
        <f t="shared" si="8"/>
        <v>0.68928571428571428</v>
      </c>
      <c r="E195" s="37">
        <f t="shared" si="9"/>
        <v>0.5427304584137882</v>
      </c>
      <c r="F195" s="11" t="str">
        <f t="shared" si="10"/>
        <v>Start group 4 for 50km</v>
      </c>
      <c r="G195" s="4" t="str">
        <f t="shared" si="11"/>
        <v>Start group 4 for 100km</v>
      </c>
    </row>
    <row r="196" spans="1:7">
      <c r="A196" s="4">
        <v>194</v>
      </c>
      <c r="B196" s="5" t="s">
        <v>20042</v>
      </c>
      <c r="C196" s="30">
        <v>0.25186342592592592</v>
      </c>
      <c r="D196" s="37">
        <f t="shared" ref="D196:D259" si="12">A196/280</f>
        <v>0.69285714285714284</v>
      </c>
      <c r="E196" s="37">
        <f t="shared" ref="E196:E259" si="13">((HOUR(C196)*60+MINUTE(C196)+SECOND(C196)/60)-(HOUR($C$3)*60+MINUTE($C$3)+SECOND($C$3)/60))/(HOUR($C$3)*60+MINUTE($C$3)+SECOND($C$3)/60)</f>
        <v>0.55624687120074368</v>
      </c>
      <c r="F196" s="11" t="str">
        <f t="shared" ref="F196:F259" si="14">"Start group "&amp;IF(E196&lt;=32%,1,IF(E196&lt;=42%,2,IF(E196&lt;=53%,3,IF(E196&lt;=65%,4,IF(E196&lt;=87%,5,6)))))&amp;" for 50km"</f>
        <v>Start group 4 for 50km</v>
      </c>
      <c r="G196" s="4" t="str">
        <f t="shared" ref="G196:G259" si="15">"Start group "&amp;IF(E196&lt;=23%,1,IF(E196&lt;=36%,2,IF(E196&lt;=46%,3,IF(E196&lt;=55%,4,IF(E196&lt;=72%,5,6)))))&amp;" for 100km"</f>
        <v>Start group 5 for 100km</v>
      </c>
    </row>
    <row r="197" spans="1:7">
      <c r="A197" s="4">
        <v>195</v>
      </c>
      <c r="B197" s="5" t="s">
        <v>20043</v>
      </c>
      <c r="C197" s="30">
        <v>0.25231481481481483</v>
      </c>
      <c r="D197" s="37">
        <f t="shared" si="12"/>
        <v>0.6964285714285714</v>
      </c>
      <c r="E197" s="37">
        <f t="shared" si="13"/>
        <v>0.55903597225202017</v>
      </c>
      <c r="F197" s="11" t="str">
        <f t="shared" si="14"/>
        <v>Start group 4 for 50km</v>
      </c>
      <c r="G197" s="4" t="str">
        <f t="shared" si="15"/>
        <v>Start group 5 for 100km</v>
      </c>
    </row>
    <row r="198" spans="1:7">
      <c r="A198" s="4">
        <v>196</v>
      </c>
      <c r="B198" s="5" t="s">
        <v>20044</v>
      </c>
      <c r="C198" s="30">
        <v>0.25299768518518517</v>
      </c>
      <c r="D198" s="37">
        <f t="shared" si="12"/>
        <v>0.7</v>
      </c>
      <c r="E198" s="37">
        <f t="shared" si="13"/>
        <v>0.56325538153472066</v>
      </c>
      <c r="F198" s="11" t="str">
        <f t="shared" si="14"/>
        <v>Start group 4 for 50km</v>
      </c>
      <c r="G198" s="4" t="str">
        <f t="shared" si="15"/>
        <v>Start group 5 for 100km</v>
      </c>
    </row>
    <row r="199" spans="1:7">
      <c r="A199" s="4">
        <v>197</v>
      </c>
      <c r="B199" s="5" t="s">
        <v>14068</v>
      </c>
      <c r="C199" s="30">
        <v>0.25355324074074076</v>
      </c>
      <c r="D199" s="37">
        <f t="shared" si="12"/>
        <v>0.70357142857142863</v>
      </c>
      <c r="E199" s="37">
        <f t="shared" si="13"/>
        <v>0.56668812129013801</v>
      </c>
      <c r="F199" s="11" t="str">
        <f t="shared" si="14"/>
        <v>Start group 4 for 50km</v>
      </c>
      <c r="G199" s="4" t="str">
        <f t="shared" si="15"/>
        <v>Start group 5 for 100km</v>
      </c>
    </row>
    <row r="200" spans="1:7">
      <c r="A200" s="4">
        <v>198</v>
      </c>
      <c r="B200" s="5" t="s">
        <v>13435</v>
      </c>
      <c r="C200" s="30">
        <v>0.25410879629629629</v>
      </c>
      <c r="D200" s="37">
        <f t="shared" si="12"/>
        <v>0.70714285714285718</v>
      </c>
      <c r="E200" s="37">
        <f t="shared" si="13"/>
        <v>0.57012086104555537</v>
      </c>
      <c r="F200" s="11" t="str">
        <f t="shared" si="14"/>
        <v>Start group 4 for 50km</v>
      </c>
      <c r="G200" s="4" t="str">
        <f t="shared" si="15"/>
        <v>Start group 5 for 100km</v>
      </c>
    </row>
    <row r="201" spans="1:7">
      <c r="A201" s="4">
        <v>199</v>
      </c>
      <c r="B201" s="5" t="s">
        <v>20045</v>
      </c>
      <c r="C201" s="30">
        <v>0.25436342592592592</v>
      </c>
      <c r="D201" s="37">
        <f t="shared" si="12"/>
        <v>0.71071428571428574</v>
      </c>
      <c r="E201" s="37">
        <f t="shared" si="13"/>
        <v>0.57169420010012162</v>
      </c>
      <c r="F201" s="11" t="str">
        <f t="shared" si="14"/>
        <v>Start group 4 for 50km</v>
      </c>
      <c r="G201" s="4" t="str">
        <f t="shared" si="15"/>
        <v>Start group 5 for 100km</v>
      </c>
    </row>
    <row r="202" spans="1:7">
      <c r="A202" s="4">
        <v>200</v>
      </c>
      <c r="B202" s="5" t="s">
        <v>13871</v>
      </c>
      <c r="C202" s="30">
        <v>0.25505787037037037</v>
      </c>
      <c r="D202" s="37">
        <f t="shared" si="12"/>
        <v>0.7142857142857143</v>
      </c>
      <c r="E202" s="37">
        <f t="shared" si="13"/>
        <v>0.57598512479439323</v>
      </c>
      <c r="F202" s="11" t="str">
        <f t="shared" si="14"/>
        <v>Start group 4 for 50km</v>
      </c>
      <c r="G202" s="4" t="str">
        <f t="shared" si="15"/>
        <v>Start group 5 for 100km</v>
      </c>
    </row>
    <row r="203" spans="1:7">
      <c r="A203" s="4">
        <v>201</v>
      </c>
      <c r="B203" s="5" t="s">
        <v>20046</v>
      </c>
      <c r="C203" s="30">
        <v>0.25547453703703704</v>
      </c>
      <c r="D203" s="37">
        <f t="shared" si="12"/>
        <v>0.71785714285714286</v>
      </c>
      <c r="E203" s="37">
        <f t="shared" si="13"/>
        <v>0.578559679610956</v>
      </c>
      <c r="F203" s="11" t="str">
        <f t="shared" si="14"/>
        <v>Start group 4 for 50km</v>
      </c>
      <c r="G203" s="4" t="str">
        <f t="shared" si="15"/>
        <v>Start group 5 for 100km</v>
      </c>
    </row>
    <row r="204" spans="1:7">
      <c r="A204" s="4">
        <v>202</v>
      </c>
      <c r="B204" s="5" t="s">
        <v>13736</v>
      </c>
      <c r="C204" s="30">
        <v>0.25586805555555553</v>
      </c>
      <c r="D204" s="37">
        <f t="shared" si="12"/>
        <v>0.72142857142857142</v>
      </c>
      <c r="E204" s="37">
        <f t="shared" si="13"/>
        <v>0.58099120360437662</v>
      </c>
      <c r="F204" s="11" t="str">
        <f t="shared" si="14"/>
        <v>Start group 4 for 50km</v>
      </c>
      <c r="G204" s="4" t="str">
        <f t="shared" si="15"/>
        <v>Start group 5 for 100km</v>
      </c>
    </row>
    <row r="205" spans="1:7">
      <c r="A205" s="4">
        <v>203</v>
      </c>
      <c r="B205" s="5" t="s">
        <v>20047</v>
      </c>
      <c r="C205" s="30">
        <v>0.25619212962962962</v>
      </c>
      <c r="D205" s="37">
        <f t="shared" si="12"/>
        <v>0.72499999999999998</v>
      </c>
      <c r="E205" s="37">
        <f t="shared" si="13"/>
        <v>0.58299363512837021</v>
      </c>
      <c r="F205" s="11" t="str">
        <f t="shared" si="14"/>
        <v>Start group 4 for 50km</v>
      </c>
      <c r="G205" s="4" t="str">
        <f t="shared" si="15"/>
        <v>Start group 5 for 100km</v>
      </c>
    </row>
    <row r="206" spans="1:7">
      <c r="A206" s="4">
        <v>204</v>
      </c>
      <c r="B206" s="5" t="s">
        <v>14101</v>
      </c>
      <c r="C206" s="30">
        <v>0.25675925925925924</v>
      </c>
      <c r="D206" s="37">
        <f t="shared" si="12"/>
        <v>0.72857142857142854</v>
      </c>
      <c r="E206" s="37">
        <f t="shared" si="13"/>
        <v>0.58649789029535859</v>
      </c>
      <c r="F206" s="11" t="str">
        <f t="shared" si="14"/>
        <v>Start group 4 for 50km</v>
      </c>
      <c r="G206" s="4" t="str">
        <f t="shared" si="15"/>
        <v>Start group 5 for 100km</v>
      </c>
    </row>
    <row r="207" spans="1:7">
      <c r="A207" s="4">
        <v>205</v>
      </c>
      <c r="B207" s="5" t="s">
        <v>20048</v>
      </c>
      <c r="C207" s="30">
        <v>0.25723379629629628</v>
      </c>
      <c r="D207" s="37">
        <f t="shared" si="12"/>
        <v>0.7321428571428571</v>
      </c>
      <c r="E207" s="37">
        <f t="shared" si="13"/>
        <v>0.58943002216977758</v>
      </c>
      <c r="F207" s="11" t="str">
        <f t="shared" si="14"/>
        <v>Start group 4 for 50km</v>
      </c>
      <c r="G207" s="4" t="str">
        <f t="shared" si="15"/>
        <v>Start group 5 for 100km</v>
      </c>
    </row>
    <row r="208" spans="1:7">
      <c r="A208" s="4">
        <v>206</v>
      </c>
      <c r="B208" s="5" t="s">
        <v>14209</v>
      </c>
      <c r="C208" s="30">
        <v>0.25743055555555555</v>
      </c>
      <c r="D208" s="37">
        <f t="shared" si="12"/>
        <v>0.73571428571428577</v>
      </c>
      <c r="E208" s="37">
        <f t="shared" si="13"/>
        <v>0.59064578416648772</v>
      </c>
      <c r="F208" s="11" t="str">
        <f t="shared" si="14"/>
        <v>Start group 4 for 50km</v>
      </c>
      <c r="G208" s="4" t="str">
        <f t="shared" si="15"/>
        <v>Start group 5 for 100km</v>
      </c>
    </row>
    <row r="209" spans="1:7">
      <c r="A209" s="4">
        <v>207</v>
      </c>
      <c r="B209" s="5" t="s">
        <v>13817</v>
      </c>
      <c r="C209" s="30">
        <v>0.26060185185185186</v>
      </c>
      <c r="D209" s="37">
        <f t="shared" si="12"/>
        <v>0.73928571428571432</v>
      </c>
      <c r="E209" s="37">
        <f t="shared" si="13"/>
        <v>0.61024100693699479</v>
      </c>
      <c r="F209" s="11" t="str">
        <f t="shared" si="14"/>
        <v>Start group 4 for 50km</v>
      </c>
      <c r="G209" s="4" t="str">
        <f t="shared" si="15"/>
        <v>Start group 5 for 100km</v>
      </c>
    </row>
    <row r="210" spans="1:7">
      <c r="A210" s="4">
        <v>208</v>
      </c>
      <c r="B210" s="5" t="s">
        <v>13793</v>
      </c>
      <c r="C210" s="30">
        <v>0.260625</v>
      </c>
      <c r="D210" s="37">
        <f t="shared" si="12"/>
        <v>0.74285714285714288</v>
      </c>
      <c r="E210" s="37">
        <f t="shared" si="13"/>
        <v>0.61038403776013728</v>
      </c>
      <c r="F210" s="11" t="str">
        <f t="shared" si="14"/>
        <v>Start group 4 for 50km</v>
      </c>
      <c r="G210" s="4" t="str">
        <f t="shared" si="15"/>
        <v>Start group 5 for 100km</v>
      </c>
    </row>
    <row r="211" spans="1:7">
      <c r="A211" s="4">
        <v>209</v>
      </c>
      <c r="B211" s="5" t="s">
        <v>20049</v>
      </c>
      <c r="C211" s="30">
        <v>0.26106481481481481</v>
      </c>
      <c r="D211" s="37">
        <f t="shared" si="12"/>
        <v>0.74642857142857144</v>
      </c>
      <c r="E211" s="37">
        <f t="shared" si="13"/>
        <v>0.61310162339984264</v>
      </c>
      <c r="F211" s="11" t="str">
        <f t="shared" si="14"/>
        <v>Start group 4 for 50km</v>
      </c>
      <c r="G211" s="4" t="str">
        <f t="shared" si="15"/>
        <v>Start group 5 for 100km</v>
      </c>
    </row>
    <row r="212" spans="1:7">
      <c r="A212" s="4">
        <v>210</v>
      </c>
      <c r="B212" s="5" t="s">
        <v>20050</v>
      </c>
      <c r="C212" s="30">
        <v>0.26127314814814812</v>
      </c>
      <c r="D212" s="37">
        <f t="shared" si="12"/>
        <v>0.75</v>
      </c>
      <c r="E212" s="37">
        <f t="shared" si="13"/>
        <v>0.61438890080812414</v>
      </c>
      <c r="F212" s="11" t="str">
        <f t="shared" si="14"/>
        <v>Start group 4 for 50km</v>
      </c>
      <c r="G212" s="4" t="str">
        <f t="shared" si="15"/>
        <v>Start group 5 for 100km</v>
      </c>
    </row>
    <row r="213" spans="1:7">
      <c r="A213" s="4">
        <v>211</v>
      </c>
      <c r="B213" s="5" t="s">
        <v>20051</v>
      </c>
      <c r="C213" s="30">
        <v>0.26133101851851853</v>
      </c>
      <c r="D213" s="37">
        <f t="shared" si="12"/>
        <v>0.75357142857142856</v>
      </c>
      <c r="E213" s="37">
        <f t="shared" si="13"/>
        <v>0.61474647786598002</v>
      </c>
      <c r="F213" s="11" t="str">
        <f t="shared" si="14"/>
        <v>Start group 4 for 50km</v>
      </c>
      <c r="G213" s="4" t="str">
        <f t="shared" si="15"/>
        <v>Start group 5 for 100km</v>
      </c>
    </row>
    <row r="214" spans="1:7">
      <c r="A214" s="4">
        <v>212</v>
      </c>
      <c r="B214" s="5" t="s">
        <v>20052</v>
      </c>
      <c r="C214" s="30">
        <v>0.26165509259259262</v>
      </c>
      <c r="D214" s="37">
        <f t="shared" si="12"/>
        <v>0.75714285714285712</v>
      </c>
      <c r="E214" s="37">
        <f t="shared" si="13"/>
        <v>0.61674890938997362</v>
      </c>
      <c r="F214" s="11" t="str">
        <f t="shared" si="14"/>
        <v>Start group 4 for 50km</v>
      </c>
      <c r="G214" s="4" t="str">
        <f t="shared" si="15"/>
        <v>Start group 5 for 100km</v>
      </c>
    </row>
    <row r="215" spans="1:7">
      <c r="A215" s="4">
        <v>213</v>
      </c>
      <c r="B215" s="5" t="s">
        <v>20053</v>
      </c>
      <c r="C215" s="30">
        <v>0.26165509259259262</v>
      </c>
      <c r="D215" s="37">
        <f t="shared" si="12"/>
        <v>0.76071428571428568</v>
      </c>
      <c r="E215" s="37">
        <f t="shared" si="13"/>
        <v>0.61674890938997362</v>
      </c>
      <c r="F215" s="11" t="str">
        <f t="shared" si="14"/>
        <v>Start group 4 for 50km</v>
      </c>
      <c r="G215" s="4" t="str">
        <f t="shared" si="15"/>
        <v>Start group 5 for 100km</v>
      </c>
    </row>
    <row r="216" spans="1:7">
      <c r="A216" s="4">
        <v>214</v>
      </c>
      <c r="B216" s="5" t="s">
        <v>13979</v>
      </c>
      <c r="C216" s="30">
        <v>0.26216435185185188</v>
      </c>
      <c r="D216" s="37">
        <f t="shared" si="12"/>
        <v>0.76428571428571423</v>
      </c>
      <c r="E216" s="37">
        <f t="shared" si="13"/>
        <v>0.61989558749910589</v>
      </c>
      <c r="F216" s="11" t="str">
        <f t="shared" si="14"/>
        <v>Start group 4 for 50km</v>
      </c>
      <c r="G216" s="4" t="str">
        <f t="shared" si="15"/>
        <v>Start group 5 for 100km</v>
      </c>
    </row>
    <row r="217" spans="1:7">
      <c r="A217" s="4">
        <v>215</v>
      </c>
      <c r="B217" s="5" t="s">
        <v>14064</v>
      </c>
      <c r="C217" s="30">
        <v>0.26237268518518519</v>
      </c>
      <c r="D217" s="37">
        <f t="shared" si="12"/>
        <v>0.7678571428571429</v>
      </c>
      <c r="E217" s="37">
        <f t="shared" si="13"/>
        <v>0.6211828649073875</v>
      </c>
      <c r="F217" s="11" t="str">
        <f t="shared" si="14"/>
        <v>Start group 4 for 50km</v>
      </c>
      <c r="G217" s="4" t="str">
        <f t="shared" si="15"/>
        <v>Start group 5 for 100km</v>
      </c>
    </row>
    <row r="218" spans="1:7">
      <c r="A218" s="4">
        <v>216</v>
      </c>
      <c r="B218" s="5" t="s">
        <v>13432</v>
      </c>
      <c r="C218" s="30">
        <v>0.26256944444444447</v>
      </c>
      <c r="D218" s="37">
        <f t="shared" si="12"/>
        <v>0.77142857142857146</v>
      </c>
      <c r="E218" s="37">
        <f t="shared" si="13"/>
        <v>0.62239862690409786</v>
      </c>
      <c r="F218" s="11" t="str">
        <f t="shared" si="14"/>
        <v>Start group 4 for 50km</v>
      </c>
      <c r="G218" s="4" t="str">
        <f t="shared" si="15"/>
        <v>Start group 5 for 100km</v>
      </c>
    </row>
    <row r="219" spans="1:7">
      <c r="A219" s="4">
        <v>217</v>
      </c>
      <c r="B219" s="5" t="s">
        <v>20054</v>
      </c>
      <c r="C219" s="30">
        <v>0.2628125</v>
      </c>
      <c r="D219" s="37">
        <f t="shared" si="12"/>
        <v>0.77500000000000002</v>
      </c>
      <c r="E219" s="37">
        <f t="shared" si="13"/>
        <v>0.62390045054709276</v>
      </c>
      <c r="F219" s="11" t="str">
        <f t="shared" si="14"/>
        <v>Start group 4 for 50km</v>
      </c>
      <c r="G219" s="4" t="str">
        <f t="shared" si="15"/>
        <v>Start group 5 for 100km</v>
      </c>
    </row>
    <row r="220" spans="1:7">
      <c r="A220" s="4">
        <v>218</v>
      </c>
      <c r="B220" s="5" t="s">
        <v>20055</v>
      </c>
      <c r="C220" s="30">
        <v>0.26423611111111112</v>
      </c>
      <c r="D220" s="37">
        <f t="shared" si="12"/>
        <v>0.77857142857142858</v>
      </c>
      <c r="E220" s="37">
        <f t="shared" si="13"/>
        <v>0.6326968461703496</v>
      </c>
      <c r="F220" s="11" t="str">
        <f t="shared" si="14"/>
        <v>Start group 4 for 50km</v>
      </c>
      <c r="G220" s="4" t="str">
        <f t="shared" si="15"/>
        <v>Start group 5 for 100km</v>
      </c>
    </row>
    <row r="221" spans="1:7">
      <c r="A221" s="4">
        <v>219</v>
      </c>
      <c r="B221" s="5" t="s">
        <v>20056</v>
      </c>
      <c r="C221" s="30">
        <v>0.26430555555555557</v>
      </c>
      <c r="D221" s="37">
        <f t="shared" si="12"/>
        <v>0.78214285714285714</v>
      </c>
      <c r="E221" s="37">
        <f t="shared" si="13"/>
        <v>0.63312593863977684</v>
      </c>
      <c r="F221" s="11" t="str">
        <f t="shared" si="14"/>
        <v>Start group 4 for 50km</v>
      </c>
      <c r="G221" s="4" t="str">
        <f t="shared" si="15"/>
        <v>Start group 5 for 100km</v>
      </c>
    </row>
    <row r="222" spans="1:7">
      <c r="A222" s="4">
        <v>220</v>
      </c>
      <c r="B222" s="5" t="s">
        <v>20057</v>
      </c>
      <c r="C222" s="30">
        <v>0.26447916666666665</v>
      </c>
      <c r="D222" s="37">
        <f t="shared" si="12"/>
        <v>0.7857142857142857</v>
      </c>
      <c r="E222" s="37">
        <f t="shared" si="13"/>
        <v>0.63419866981334483</v>
      </c>
      <c r="F222" s="11" t="str">
        <f t="shared" si="14"/>
        <v>Start group 4 for 50km</v>
      </c>
      <c r="G222" s="4" t="str">
        <f t="shared" si="15"/>
        <v>Start group 5 for 100km</v>
      </c>
    </row>
    <row r="223" spans="1:7">
      <c r="A223" s="4">
        <v>221</v>
      </c>
      <c r="B223" s="5" t="s">
        <v>20058</v>
      </c>
      <c r="C223" s="30">
        <v>0.26460648148148147</v>
      </c>
      <c r="D223" s="37">
        <f t="shared" si="12"/>
        <v>0.78928571428571426</v>
      </c>
      <c r="E223" s="37">
        <f t="shared" si="13"/>
        <v>0.63498533934062795</v>
      </c>
      <c r="F223" s="11" t="str">
        <f t="shared" si="14"/>
        <v>Start group 4 for 50km</v>
      </c>
      <c r="G223" s="4" t="str">
        <f t="shared" si="15"/>
        <v>Start group 5 for 100km</v>
      </c>
    </row>
    <row r="224" spans="1:7">
      <c r="A224" s="4">
        <v>222</v>
      </c>
      <c r="B224" s="5" t="s">
        <v>20059</v>
      </c>
      <c r="C224" s="30">
        <v>0.26481481481481478</v>
      </c>
      <c r="D224" s="37">
        <f t="shared" si="12"/>
        <v>0.79285714285714282</v>
      </c>
      <c r="E224" s="37">
        <f t="shared" si="13"/>
        <v>0.63627261674890923</v>
      </c>
      <c r="F224" s="11" t="str">
        <f t="shared" si="14"/>
        <v>Start group 4 for 50km</v>
      </c>
      <c r="G224" s="4" t="str">
        <f t="shared" si="15"/>
        <v>Start group 5 for 100km</v>
      </c>
    </row>
    <row r="225" spans="1:7">
      <c r="A225" s="4">
        <v>223</v>
      </c>
      <c r="B225" s="5" t="s">
        <v>17455</v>
      </c>
      <c r="C225" s="30">
        <v>0.26606481481481481</v>
      </c>
      <c r="D225" s="37">
        <f t="shared" si="12"/>
        <v>0.79642857142857137</v>
      </c>
      <c r="E225" s="37">
        <f t="shared" si="13"/>
        <v>0.6439962811985982</v>
      </c>
      <c r="F225" s="11" t="str">
        <f t="shared" si="14"/>
        <v>Start group 4 for 50km</v>
      </c>
      <c r="G225" s="4" t="str">
        <f t="shared" si="15"/>
        <v>Start group 5 for 100km</v>
      </c>
    </row>
    <row r="226" spans="1:7">
      <c r="A226" s="4">
        <v>224</v>
      </c>
      <c r="B226" s="5" t="s">
        <v>20060</v>
      </c>
      <c r="C226" s="30">
        <v>0.26611111111111113</v>
      </c>
      <c r="D226" s="37">
        <f t="shared" si="12"/>
        <v>0.8</v>
      </c>
      <c r="E226" s="37">
        <f t="shared" si="13"/>
        <v>0.64428234284488295</v>
      </c>
      <c r="F226" s="11" t="str">
        <f t="shared" si="14"/>
        <v>Start group 4 for 50km</v>
      </c>
      <c r="G226" s="4" t="str">
        <f t="shared" si="15"/>
        <v>Start group 5 for 100km</v>
      </c>
    </row>
    <row r="227" spans="1:7">
      <c r="A227" s="4">
        <v>225</v>
      </c>
      <c r="B227" s="5" t="s">
        <v>20061</v>
      </c>
      <c r="C227" s="30">
        <v>0.26681712962962961</v>
      </c>
      <c r="D227" s="37">
        <f t="shared" si="12"/>
        <v>0.8035714285714286</v>
      </c>
      <c r="E227" s="37">
        <f t="shared" si="13"/>
        <v>0.6486447829507257</v>
      </c>
      <c r="F227" s="11" t="str">
        <f t="shared" si="14"/>
        <v>Start group 4 for 50km</v>
      </c>
      <c r="G227" s="4" t="str">
        <f t="shared" si="15"/>
        <v>Start group 5 for 100km</v>
      </c>
    </row>
    <row r="228" spans="1:7">
      <c r="A228" s="4">
        <v>226</v>
      </c>
      <c r="B228" s="5" t="s">
        <v>20062</v>
      </c>
      <c r="C228" s="30">
        <v>0.26718749999999997</v>
      </c>
      <c r="D228" s="37">
        <f t="shared" si="12"/>
        <v>0.80714285714285716</v>
      </c>
      <c r="E228" s="37">
        <f t="shared" si="13"/>
        <v>0.65093327612100405</v>
      </c>
      <c r="F228" s="11" t="str">
        <f t="shared" si="14"/>
        <v>Start group 5 for 50km</v>
      </c>
      <c r="G228" s="4" t="str">
        <f t="shared" si="15"/>
        <v>Start group 5 for 100km</v>
      </c>
    </row>
    <row r="229" spans="1:7">
      <c r="A229" s="4">
        <v>227</v>
      </c>
      <c r="B229" s="5" t="s">
        <v>13464</v>
      </c>
      <c r="C229" s="30">
        <v>0.26850694444444445</v>
      </c>
      <c r="D229" s="37">
        <f t="shared" si="12"/>
        <v>0.81071428571428572</v>
      </c>
      <c r="E229" s="37">
        <f t="shared" si="13"/>
        <v>0.65908603304011992</v>
      </c>
      <c r="F229" s="11" t="str">
        <f t="shared" si="14"/>
        <v>Start group 5 for 50km</v>
      </c>
      <c r="G229" s="4" t="str">
        <f t="shared" si="15"/>
        <v>Start group 5 for 100km</v>
      </c>
    </row>
    <row r="230" spans="1:7">
      <c r="A230" s="4">
        <v>228</v>
      </c>
      <c r="B230" s="5" t="s">
        <v>20063</v>
      </c>
      <c r="C230" s="30">
        <v>0.26883101851851848</v>
      </c>
      <c r="D230" s="37">
        <f t="shared" si="12"/>
        <v>0.81428571428571428</v>
      </c>
      <c r="E230" s="37">
        <f t="shared" si="13"/>
        <v>0.66108846456411352</v>
      </c>
      <c r="F230" s="11" t="str">
        <f t="shared" si="14"/>
        <v>Start group 5 for 50km</v>
      </c>
      <c r="G230" s="4" t="str">
        <f t="shared" si="15"/>
        <v>Start group 5 for 100km</v>
      </c>
    </row>
    <row r="231" spans="1:7">
      <c r="A231" s="4">
        <v>229</v>
      </c>
      <c r="B231" s="5" t="s">
        <v>20064</v>
      </c>
      <c r="C231" s="30">
        <v>0.26894675925925926</v>
      </c>
      <c r="D231" s="37">
        <f t="shared" si="12"/>
        <v>0.81785714285714284</v>
      </c>
      <c r="E231" s="37">
        <f t="shared" si="13"/>
        <v>0.66180361867982551</v>
      </c>
      <c r="F231" s="11" t="str">
        <f t="shared" si="14"/>
        <v>Start group 5 for 50km</v>
      </c>
      <c r="G231" s="4" t="str">
        <f t="shared" si="15"/>
        <v>Start group 5 for 100km</v>
      </c>
    </row>
    <row r="232" spans="1:7">
      <c r="A232" s="4">
        <v>230</v>
      </c>
      <c r="B232" s="5" t="s">
        <v>20065</v>
      </c>
      <c r="C232" s="30">
        <v>0.26943287037037039</v>
      </c>
      <c r="D232" s="37">
        <f t="shared" si="12"/>
        <v>0.8214285714285714</v>
      </c>
      <c r="E232" s="37">
        <f t="shared" si="13"/>
        <v>0.66480726596581563</v>
      </c>
      <c r="F232" s="11" t="str">
        <f t="shared" si="14"/>
        <v>Start group 5 for 50km</v>
      </c>
      <c r="G232" s="4" t="str">
        <f t="shared" si="15"/>
        <v>Start group 5 for 100km</v>
      </c>
    </row>
    <row r="233" spans="1:7">
      <c r="A233" s="4">
        <v>231</v>
      </c>
      <c r="B233" s="5" t="s">
        <v>13963</v>
      </c>
      <c r="C233" s="30">
        <v>0.27089120370370373</v>
      </c>
      <c r="D233" s="37">
        <f t="shared" si="12"/>
        <v>0.82499999999999996</v>
      </c>
      <c r="E233" s="37">
        <f t="shared" si="13"/>
        <v>0.67381820782378588</v>
      </c>
      <c r="F233" s="11" t="str">
        <f t="shared" si="14"/>
        <v>Start group 5 for 50km</v>
      </c>
      <c r="G233" s="4" t="str">
        <f t="shared" si="15"/>
        <v>Start group 5 for 100km</v>
      </c>
    </row>
    <row r="234" spans="1:7">
      <c r="A234" s="4">
        <v>232</v>
      </c>
      <c r="B234" s="5" t="s">
        <v>13862</v>
      </c>
      <c r="C234" s="30">
        <v>0.27104166666666668</v>
      </c>
      <c r="D234" s="37">
        <f t="shared" si="12"/>
        <v>0.82857142857142863</v>
      </c>
      <c r="E234" s="37">
        <f t="shared" si="13"/>
        <v>0.67474790817421149</v>
      </c>
      <c r="F234" s="11" t="str">
        <f t="shared" si="14"/>
        <v>Start group 5 for 50km</v>
      </c>
      <c r="G234" s="4" t="str">
        <f t="shared" si="15"/>
        <v>Start group 5 for 100km</v>
      </c>
    </row>
    <row r="235" spans="1:7">
      <c r="A235" s="4">
        <v>233</v>
      </c>
      <c r="B235" s="5" t="s">
        <v>20066</v>
      </c>
      <c r="C235" s="30">
        <v>0.27148148148148149</v>
      </c>
      <c r="D235" s="37">
        <f t="shared" si="12"/>
        <v>0.83214285714285718</v>
      </c>
      <c r="E235" s="37">
        <f t="shared" si="13"/>
        <v>0.67746549381391685</v>
      </c>
      <c r="F235" s="11" t="str">
        <f t="shared" si="14"/>
        <v>Start group 5 for 50km</v>
      </c>
      <c r="G235" s="4" t="str">
        <f t="shared" si="15"/>
        <v>Start group 5 for 100km</v>
      </c>
    </row>
    <row r="236" spans="1:7">
      <c r="A236" s="4">
        <v>234</v>
      </c>
      <c r="B236" s="5" t="s">
        <v>20067</v>
      </c>
      <c r="C236" s="30">
        <v>0.27166666666666667</v>
      </c>
      <c r="D236" s="37">
        <f t="shared" si="12"/>
        <v>0.83571428571428574</v>
      </c>
      <c r="E236" s="37">
        <f t="shared" si="13"/>
        <v>0.67860974039905586</v>
      </c>
      <c r="F236" s="11" t="str">
        <f t="shared" si="14"/>
        <v>Start group 5 for 50km</v>
      </c>
      <c r="G236" s="4" t="str">
        <f t="shared" si="15"/>
        <v>Start group 5 for 100km</v>
      </c>
    </row>
    <row r="237" spans="1:7">
      <c r="A237" s="4">
        <v>235</v>
      </c>
      <c r="B237" s="5" t="s">
        <v>20068</v>
      </c>
      <c r="C237" s="30">
        <v>0.27254629629629629</v>
      </c>
      <c r="D237" s="37">
        <f t="shared" si="12"/>
        <v>0.8392857142857143</v>
      </c>
      <c r="E237" s="37">
        <f t="shared" si="13"/>
        <v>0.68404491167846648</v>
      </c>
      <c r="F237" s="11" t="str">
        <f t="shared" si="14"/>
        <v>Start group 5 for 50km</v>
      </c>
      <c r="G237" s="4" t="str">
        <f t="shared" si="15"/>
        <v>Start group 5 for 100km</v>
      </c>
    </row>
    <row r="238" spans="1:7">
      <c r="A238" s="4">
        <v>236</v>
      </c>
      <c r="B238" s="5" t="s">
        <v>20069</v>
      </c>
      <c r="C238" s="30">
        <v>0.2726736111111111</v>
      </c>
      <c r="D238" s="37">
        <f t="shared" si="12"/>
        <v>0.84285714285714286</v>
      </c>
      <c r="E238" s="37">
        <f t="shared" si="13"/>
        <v>0.68483158120574961</v>
      </c>
      <c r="F238" s="11" t="str">
        <f t="shared" si="14"/>
        <v>Start group 5 for 50km</v>
      </c>
      <c r="G238" s="4" t="str">
        <f t="shared" si="15"/>
        <v>Start group 5 for 100km</v>
      </c>
    </row>
    <row r="239" spans="1:7">
      <c r="A239" s="4">
        <v>237</v>
      </c>
      <c r="B239" s="5" t="s">
        <v>20070</v>
      </c>
      <c r="C239" s="30">
        <v>0.2726736111111111</v>
      </c>
      <c r="D239" s="37">
        <f t="shared" si="12"/>
        <v>0.84642857142857142</v>
      </c>
      <c r="E239" s="37">
        <f t="shared" si="13"/>
        <v>0.68483158120574961</v>
      </c>
      <c r="F239" s="11" t="str">
        <f t="shared" si="14"/>
        <v>Start group 5 for 50km</v>
      </c>
      <c r="G239" s="4" t="str">
        <f t="shared" si="15"/>
        <v>Start group 5 for 100km</v>
      </c>
    </row>
    <row r="240" spans="1:7">
      <c r="A240" s="4">
        <v>238</v>
      </c>
      <c r="B240" s="5" t="s">
        <v>20071</v>
      </c>
      <c r="C240" s="30">
        <v>0.2726851851851852</v>
      </c>
      <c r="D240" s="37">
        <f t="shared" si="12"/>
        <v>0.85</v>
      </c>
      <c r="E240" s="37">
        <f t="shared" si="13"/>
        <v>0.68490309661732107</v>
      </c>
      <c r="F240" s="11" t="str">
        <f t="shared" si="14"/>
        <v>Start group 5 for 50km</v>
      </c>
      <c r="G240" s="4" t="str">
        <f t="shared" si="15"/>
        <v>Start group 5 for 100km</v>
      </c>
    </row>
    <row r="241" spans="1:7">
      <c r="A241" s="4">
        <v>239</v>
      </c>
      <c r="B241" s="5" t="s">
        <v>20072</v>
      </c>
      <c r="C241" s="30">
        <v>0.27380787037037035</v>
      </c>
      <c r="D241" s="37">
        <f t="shared" si="12"/>
        <v>0.85357142857142854</v>
      </c>
      <c r="E241" s="37">
        <f t="shared" si="13"/>
        <v>0.69184009153972681</v>
      </c>
      <c r="F241" s="11" t="str">
        <f t="shared" si="14"/>
        <v>Start group 5 for 50km</v>
      </c>
      <c r="G241" s="4" t="str">
        <f t="shared" si="15"/>
        <v>Start group 5 for 100km</v>
      </c>
    </row>
    <row r="242" spans="1:7">
      <c r="A242" s="4">
        <v>240</v>
      </c>
      <c r="B242" s="5" t="s">
        <v>20073</v>
      </c>
      <c r="C242" s="30">
        <v>0.27489583333333334</v>
      </c>
      <c r="D242" s="37">
        <f t="shared" si="12"/>
        <v>0.8571428571428571</v>
      </c>
      <c r="E242" s="37">
        <f t="shared" si="13"/>
        <v>0.69856254022741904</v>
      </c>
      <c r="F242" s="11" t="str">
        <f t="shared" si="14"/>
        <v>Start group 5 for 50km</v>
      </c>
      <c r="G242" s="4" t="str">
        <f t="shared" si="15"/>
        <v>Start group 5 for 100km</v>
      </c>
    </row>
    <row r="243" spans="1:7">
      <c r="A243" s="4">
        <v>241</v>
      </c>
      <c r="B243" s="5" t="s">
        <v>20074</v>
      </c>
      <c r="C243" s="30">
        <v>0.27612268518518518</v>
      </c>
      <c r="D243" s="37">
        <f t="shared" si="12"/>
        <v>0.86071428571428577</v>
      </c>
      <c r="E243" s="37">
        <f t="shared" si="13"/>
        <v>0.70614317385396552</v>
      </c>
      <c r="F243" s="11" t="str">
        <f t="shared" si="14"/>
        <v>Start group 5 for 50km</v>
      </c>
      <c r="G243" s="4" t="str">
        <f t="shared" si="15"/>
        <v>Start group 5 for 100km</v>
      </c>
    </row>
    <row r="244" spans="1:7">
      <c r="A244" s="4">
        <v>242</v>
      </c>
      <c r="B244" s="5" t="s">
        <v>20075</v>
      </c>
      <c r="C244" s="30">
        <v>0.27716435185185184</v>
      </c>
      <c r="D244" s="37">
        <f t="shared" si="12"/>
        <v>0.86428571428571432</v>
      </c>
      <c r="E244" s="37">
        <f t="shared" si="13"/>
        <v>0.71257956089537289</v>
      </c>
      <c r="F244" s="11" t="str">
        <f t="shared" si="14"/>
        <v>Start group 5 for 50km</v>
      </c>
      <c r="G244" s="4" t="str">
        <f t="shared" si="15"/>
        <v>Start group 5 for 100km</v>
      </c>
    </row>
    <row r="245" spans="1:7">
      <c r="A245" s="4">
        <v>243</v>
      </c>
      <c r="B245" s="5" t="s">
        <v>20076</v>
      </c>
      <c r="C245" s="30">
        <v>0.27797453703703706</v>
      </c>
      <c r="D245" s="37">
        <f t="shared" si="12"/>
        <v>0.86785714285714288</v>
      </c>
      <c r="E245" s="37">
        <f t="shared" si="13"/>
        <v>0.71758563970535649</v>
      </c>
      <c r="F245" s="11" t="str">
        <f t="shared" si="14"/>
        <v>Start group 5 for 50km</v>
      </c>
      <c r="G245" s="4" t="str">
        <f t="shared" si="15"/>
        <v>Start group 5 for 100km</v>
      </c>
    </row>
    <row r="246" spans="1:7">
      <c r="A246" s="4">
        <v>244</v>
      </c>
      <c r="B246" s="5" t="s">
        <v>14152</v>
      </c>
      <c r="C246" s="30">
        <v>0.27825231481481483</v>
      </c>
      <c r="D246" s="37">
        <f t="shared" si="12"/>
        <v>0.87142857142857144</v>
      </c>
      <c r="E246" s="37">
        <f t="shared" si="13"/>
        <v>0.71930200958306512</v>
      </c>
      <c r="F246" s="11" t="str">
        <f t="shared" si="14"/>
        <v>Start group 5 for 50km</v>
      </c>
      <c r="G246" s="4" t="str">
        <f t="shared" si="15"/>
        <v>Start group 5 for 100km</v>
      </c>
    </row>
    <row r="247" spans="1:7">
      <c r="A247" s="4">
        <v>245</v>
      </c>
      <c r="B247" s="5" t="s">
        <v>20077</v>
      </c>
      <c r="C247" s="30">
        <v>0.28082175925925928</v>
      </c>
      <c r="D247" s="37">
        <f t="shared" si="12"/>
        <v>0.875</v>
      </c>
      <c r="E247" s="37">
        <f t="shared" si="13"/>
        <v>0.73517843095186997</v>
      </c>
      <c r="F247" s="11" t="str">
        <f t="shared" si="14"/>
        <v>Start group 5 for 50km</v>
      </c>
      <c r="G247" s="4" t="str">
        <f t="shared" si="15"/>
        <v>Start group 6 for 100km</v>
      </c>
    </row>
    <row r="248" spans="1:7">
      <c r="A248" s="4">
        <v>246</v>
      </c>
      <c r="B248" s="5" t="s">
        <v>20078</v>
      </c>
      <c r="C248" s="30">
        <v>0.28091435185185182</v>
      </c>
      <c r="D248" s="37">
        <f t="shared" si="12"/>
        <v>0.87857142857142856</v>
      </c>
      <c r="E248" s="37">
        <f t="shared" si="13"/>
        <v>0.73575055424443958</v>
      </c>
      <c r="F248" s="11" t="str">
        <f t="shared" si="14"/>
        <v>Start group 5 for 50km</v>
      </c>
      <c r="G248" s="4" t="str">
        <f t="shared" si="15"/>
        <v>Start group 6 for 100km</v>
      </c>
    </row>
    <row r="249" spans="1:7">
      <c r="A249" s="4">
        <v>247</v>
      </c>
      <c r="B249" s="5" t="s">
        <v>14329</v>
      </c>
      <c r="C249" s="30">
        <v>0.28575231481481483</v>
      </c>
      <c r="D249" s="37">
        <f t="shared" si="12"/>
        <v>0.88214285714285712</v>
      </c>
      <c r="E249" s="37">
        <f t="shared" si="13"/>
        <v>0.76564399628119861</v>
      </c>
      <c r="F249" s="11" t="str">
        <f t="shared" si="14"/>
        <v>Start group 5 for 50km</v>
      </c>
      <c r="G249" s="4" t="str">
        <f t="shared" si="15"/>
        <v>Start group 6 for 100km</v>
      </c>
    </row>
    <row r="250" spans="1:7">
      <c r="A250" s="4">
        <v>248</v>
      </c>
      <c r="B250" s="5" t="s">
        <v>20079</v>
      </c>
      <c r="C250" s="30">
        <v>0.28587962962962959</v>
      </c>
      <c r="D250" s="37">
        <f t="shared" si="12"/>
        <v>0.88571428571428568</v>
      </c>
      <c r="E250" s="37">
        <f t="shared" si="13"/>
        <v>0.76643066580848174</v>
      </c>
      <c r="F250" s="11" t="str">
        <f t="shared" si="14"/>
        <v>Start group 5 for 50km</v>
      </c>
      <c r="G250" s="4" t="str">
        <f t="shared" si="15"/>
        <v>Start group 6 for 100km</v>
      </c>
    </row>
    <row r="251" spans="1:7">
      <c r="A251" s="4">
        <v>249</v>
      </c>
      <c r="B251" s="5" t="s">
        <v>20080</v>
      </c>
      <c r="C251" s="30">
        <v>0.2864814814814815</v>
      </c>
      <c r="D251" s="37">
        <f t="shared" si="12"/>
        <v>0.88928571428571423</v>
      </c>
      <c r="E251" s="37">
        <f t="shared" si="13"/>
        <v>0.77014946721018385</v>
      </c>
      <c r="F251" s="11" t="str">
        <f t="shared" si="14"/>
        <v>Start group 5 for 50km</v>
      </c>
      <c r="G251" s="4" t="str">
        <f t="shared" si="15"/>
        <v>Start group 6 for 100km</v>
      </c>
    </row>
    <row r="252" spans="1:7">
      <c r="A252" s="4">
        <v>250</v>
      </c>
      <c r="B252" s="5" t="s">
        <v>20081</v>
      </c>
      <c r="C252" s="30">
        <v>0.28725694444444444</v>
      </c>
      <c r="D252" s="37">
        <f t="shared" si="12"/>
        <v>0.8928571428571429</v>
      </c>
      <c r="E252" s="37">
        <f t="shared" si="13"/>
        <v>0.77494099978545361</v>
      </c>
      <c r="F252" s="11" t="str">
        <f t="shared" si="14"/>
        <v>Start group 5 for 50km</v>
      </c>
      <c r="G252" s="4" t="str">
        <f t="shared" si="15"/>
        <v>Start group 6 for 100km</v>
      </c>
    </row>
    <row r="253" spans="1:7">
      <c r="A253" s="4">
        <v>251</v>
      </c>
      <c r="B253" s="5" t="s">
        <v>20082</v>
      </c>
      <c r="C253" s="30">
        <v>0.28797453703703701</v>
      </c>
      <c r="D253" s="37">
        <f t="shared" si="12"/>
        <v>0.89642857142857146</v>
      </c>
      <c r="E253" s="37">
        <f t="shared" si="13"/>
        <v>0.77937495530286771</v>
      </c>
      <c r="F253" s="11" t="str">
        <f t="shared" si="14"/>
        <v>Start group 5 for 50km</v>
      </c>
      <c r="G253" s="4" t="str">
        <f t="shared" si="15"/>
        <v>Start group 6 for 100km</v>
      </c>
    </row>
    <row r="254" spans="1:7">
      <c r="A254" s="4">
        <v>252</v>
      </c>
      <c r="B254" s="5" t="s">
        <v>20083</v>
      </c>
      <c r="C254" s="30">
        <v>0.28799768518518515</v>
      </c>
      <c r="D254" s="37">
        <f t="shared" si="12"/>
        <v>0.9</v>
      </c>
      <c r="E254" s="37">
        <f t="shared" si="13"/>
        <v>0.77951798612600998</v>
      </c>
      <c r="F254" s="11" t="str">
        <f t="shared" si="14"/>
        <v>Start group 5 for 50km</v>
      </c>
      <c r="G254" s="4" t="str">
        <f t="shared" si="15"/>
        <v>Start group 6 for 100km</v>
      </c>
    </row>
    <row r="255" spans="1:7">
      <c r="A255" s="4">
        <v>253</v>
      </c>
      <c r="B255" s="5" t="s">
        <v>20084</v>
      </c>
      <c r="C255" s="30">
        <v>0.28802083333333334</v>
      </c>
      <c r="D255" s="37">
        <f t="shared" si="12"/>
        <v>0.90357142857142858</v>
      </c>
      <c r="E255" s="37">
        <f t="shared" si="13"/>
        <v>0.77966101694915246</v>
      </c>
      <c r="F255" s="11" t="str">
        <f t="shared" si="14"/>
        <v>Start group 5 for 50km</v>
      </c>
      <c r="G255" s="4" t="str">
        <f t="shared" si="15"/>
        <v>Start group 6 for 100km</v>
      </c>
    </row>
    <row r="256" spans="1:7">
      <c r="A256" s="4">
        <v>254</v>
      </c>
      <c r="B256" s="5" t="s">
        <v>20085</v>
      </c>
      <c r="C256" s="30">
        <v>0.28802083333333334</v>
      </c>
      <c r="D256" s="37">
        <f t="shared" si="12"/>
        <v>0.90714285714285714</v>
      </c>
      <c r="E256" s="37">
        <f t="shared" si="13"/>
        <v>0.77966101694915246</v>
      </c>
      <c r="F256" s="11" t="str">
        <f t="shared" si="14"/>
        <v>Start group 5 for 50km</v>
      </c>
      <c r="G256" s="4" t="str">
        <f t="shared" si="15"/>
        <v>Start group 6 for 100km</v>
      </c>
    </row>
    <row r="257" spans="1:7">
      <c r="A257" s="4">
        <v>255</v>
      </c>
      <c r="B257" s="5" t="s">
        <v>13803</v>
      </c>
      <c r="C257" s="30">
        <v>0.28802083333333334</v>
      </c>
      <c r="D257" s="37">
        <f t="shared" si="12"/>
        <v>0.9107142857142857</v>
      </c>
      <c r="E257" s="37">
        <f t="shared" si="13"/>
        <v>0.77966101694915246</v>
      </c>
      <c r="F257" s="11" t="str">
        <f t="shared" si="14"/>
        <v>Start group 5 for 50km</v>
      </c>
      <c r="G257" s="4" t="str">
        <f t="shared" si="15"/>
        <v>Start group 6 for 100km</v>
      </c>
    </row>
    <row r="258" spans="1:7">
      <c r="A258" s="4">
        <v>256</v>
      </c>
      <c r="B258" s="5" t="s">
        <v>20086</v>
      </c>
      <c r="C258" s="30">
        <v>0.28805555555555556</v>
      </c>
      <c r="D258" s="37">
        <f t="shared" si="12"/>
        <v>0.91428571428571426</v>
      </c>
      <c r="E258" s="37">
        <f t="shared" si="13"/>
        <v>0.77987556318386608</v>
      </c>
      <c r="F258" s="11" t="str">
        <f t="shared" si="14"/>
        <v>Start group 5 for 50km</v>
      </c>
      <c r="G258" s="4" t="str">
        <f t="shared" si="15"/>
        <v>Start group 6 for 100km</v>
      </c>
    </row>
    <row r="259" spans="1:7">
      <c r="A259" s="4">
        <v>257</v>
      </c>
      <c r="B259" s="5" t="s">
        <v>20087</v>
      </c>
      <c r="C259" s="30">
        <v>0.28890046296296296</v>
      </c>
      <c r="D259" s="37">
        <f t="shared" si="12"/>
        <v>0.91785714285714282</v>
      </c>
      <c r="E259" s="37">
        <f t="shared" si="13"/>
        <v>0.78509618822856309</v>
      </c>
      <c r="F259" s="11" t="str">
        <f t="shared" si="14"/>
        <v>Start group 5 for 50km</v>
      </c>
      <c r="G259" s="4" t="str">
        <f t="shared" si="15"/>
        <v>Start group 6 for 100km</v>
      </c>
    </row>
    <row r="260" spans="1:7">
      <c r="A260" s="4">
        <v>258</v>
      </c>
      <c r="B260" s="5" t="s">
        <v>13873</v>
      </c>
      <c r="C260" s="30">
        <v>0.28945601851851849</v>
      </c>
      <c r="D260" s="37">
        <f t="shared" ref="D260:D282" si="16">A260/280</f>
        <v>0.92142857142857137</v>
      </c>
      <c r="E260" s="37">
        <f t="shared" ref="E260:E282" si="17">((HOUR(C260)*60+MINUTE(C260)+SECOND(C260)/60)-(HOUR($C$3)*60+MINUTE($C$3)+SECOND($C$3)/60))/(HOUR($C$3)*60+MINUTE($C$3)+SECOND($C$3)/60)</f>
        <v>0.78852892798398044</v>
      </c>
      <c r="F260" s="11" t="str">
        <f t="shared" ref="F260:F282" si="18">"Start group "&amp;IF(E260&lt;=32%,1,IF(E260&lt;=42%,2,IF(E260&lt;=53%,3,IF(E260&lt;=65%,4,IF(E260&lt;=87%,5,6)))))&amp;" for 50km"</f>
        <v>Start group 5 for 50km</v>
      </c>
      <c r="G260" s="4" t="str">
        <f t="shared" ref="G260:G282" si="19">"Start group "&amp;IF(E260&lt;=23%,1,IF(E260&lt;=36%,2,IF(E260&lt;=46%,3,IF(E260&lt;=55%,4,IF(E260&lt;=72%,5,6)))))&amp;" for 100km"</f>
        <v>Start group 6 for 100km</v>
      </c>
    </row>
    <row r="261" spans="1:7">
      <c r="A261" s="4">
        <v>259</v>
      </c>
      <c r="B261" s="5" t="s">
        <v>20088</v>
      </c>
      <c r="C261" s="30">
        <v>0.2902777777777778</v>
      </c>
      <c r="D261" s="37">
        <f t="shared" si="16"/>
        <v>0.92500000000000004</v>
      </c>
      <c r="E261" s="37">
        <f t="shared" si="17"/>
        <v>0.79360652220553518</v>
      </c>
      <c r="F261" s="11" t="str">
        <f t="shared" si="18"/>
        <v>Start group 5 for 50km</v>
      </c>
      <c r="G261" s="4" t="str">
        <f t="shared" si="19"/>
        <v>Start group 6 for 100km</v>
      </c>
    </row>
    <row r="262" spans="1:7">
      <c r="A262" s="4">
        <v>260</v>
      </c>
      <c r="B262" s="5" t="s">
        <v>20089</v>
      </c>
      <c r="C262" s="30">
        <v>0.29052083333333334</v>
      </c>
      <c r="D262" s="37">
        <f t="shared" si="16"/>
        <v>0.9285714285714286</v>
      </c>
      <c r="E262" s="37">
        <f t="shared" si="17"/>
        <v>0.79510834584853041</v>
      </c>
      <c r="F262" s="11" t="str">
        <f t="shared" si="18"/>
        <v>Start group 5 for 50km</v>
      </c>
      <c r="G262" s="4" t="str">
        <f t="shared" si="19"/>
        <v>Start group 6 for 100km</v>
      </c>
    </row>
    <row r="263" spans="1:7">
      <c r="A263" s="4">
        <v>261</v>
      </c>
      <c r="B263" s="5" t="s">
        <v>20090</v>
      </c>
      <c r="C263" s="30">
        <v>0.2908796296296296</v>
      </c>
      <c r="D263" s="37">
        <f t="shared" si="16"/>
        <v>0.93214285714285716</v>
      </c>
      <c r="E263" s="37">
        <f t="shared" si="17"/>
        <v>0.79732532360723729</v>
      </c>
      <c r="F263" s="11" t="str">
        <f t="shared" si="18"/>
        <v>Start group 5 for 50km</v>
      </c>
      <c r="G263" s="4" t="str">
        <f t="shared" si="19"/>
        <v>Start group 6 for 100km</v>
      </c>
    </row>
    <row r="264" spans="1:7">
      <c r="A264" s="4">
        <v>262</v>
      </c>
      <c r="B264" s="5" t="s">
        <v>20091</v>
      </c>
      <c r="C264" s="30">
        <v>0.29324074074074075</v>
      </c>
      <c r="D264" s="37">
        <f t="shared" si="16"/>
        <v>0.93571428571428572</v>
      </c>
      <c r="E264" s="37">
        <f t="shared" si="17"/>
        <v>0.81191446756776064</v>
      </c>
      <c r="F264" s="11" t="str">
        <f t="shared" si="18"/>
        <v>Start group 5 for 50km</v>
      </c>
      <c r="G264" s="4" t="str">
        <f t="shared" si="19"/>
        <v>Start group 6 for 100km</v>
      </c>
    </row>
    <row r="265" spans="1:7">
      <c r="A265" s="4">
        <v>263</v>
      </c>
      <c r="B265" s="5" t="s">
        <v>14548</v>
      </c>
      <c r="C265" s="30">
        <v>0.29435185185185186</v>
      </c>
      <c r="D265" s="37">
        <f t="shared" si="16"/>
        <v>0.93928571428571428</v>
      </c>
      <c r="E265" s="37">
        <f t="shared" si="17"/>
        <v>0.81877994707859536</v>
      </c>
      <c r="F265" s="11" t="str">
        <f t="shared" si="18"/>
        <v>Start group 5 for 50km</v>
      </c>
      <c r="G265" s="4" t="str">
        <f t="shared" si="19"/>
        <v>Start group 6 for 100km</v>
      </c>
    </row>
    <row r="266" spans="1:7">
      <c r="A266" s="4">
        <v>264</v>
      </c>
      <c r="B266" s="5" t="s">
        <v>13899</v>
      </c>
      <c r="C266" s="30">
        <v>0.29567129629629629</v>
      </c>
      <c r="D266" s="37">
        <f t="shared" si="16"/>
        <v>0.94285714285714284</v>
      </c>
      <c r="E266" s="37">
        <f t="shared" si="17"/>
        <v>0.82693270399771135</v>
      </c>
      <c r="F266" s="11" t="str">
        <f t="shared" si="18"/>
        <v>Start group 5 for 50km</v>
      </c>
      <c r="G266" s="4" t="str">
        <f t="shared" si="19"/>
        <v>Start group 6 for 100km</v>
      </c>
    </row>
    <row r="267" spans="1:7">
      <c r="A267" s="4">
        <v>265</v>
      </c>
      <c r="B267" s="5" t="s">
        <v>13889</v>
      </c>
      <c r="C267" s="30">
        <v>0.3011226851851852</v>
      </c>
      <c r="D267" s="37">
        <f t="shared" si="16"/>
        <v>0.9464285714285714</v>
      </c>
      <c r="E267" s="37">
        <f t="shared" si="17"/>
        <v>0.86061646284774362</v>
      </c>
      <c r="F267" s="11" t="str">
        <f t="shared" si="18"/>
        <v>Start group 5 for 50km</v>
      </c>
      <c r="G267" s="4" t="str">
        <f t="shared" si="19"/>
        <v>Start group 6 for 100km</v>
      </c>
    </row>
    <row r="268" spans="1:7">
      <c r="A268" s="4">
        <v>266</v>
      </c>
      <c r="B268" s="5" t="s">
        <v>20092</v>
      </c>
      <c r="C268" s="30">
        <v>0.30276620370370372</v>
      </c>
      <c r="D268" s="37">
        <f t="shared" si="16"/>
        <v>0.95</v>
      </c>
      <c r="E268" s="37">
        <f t="shared" si="17"/>
        <v>0.8707716512908531</v>
      </c>
      <c r="F268" s="11" t="str">
        <f t="shared" si="18"/>
        <v>Start group 6 for 50km</v>
      </c>
      <c r="G268" s="4" t="str">
        <f t="shared" si="19"/>
        <v>Start group 6 for 100km</v>
      </c>
    </row>
    <row r="269" spans="1:7">
      <c r="A269" s="4">
        <v>267</v>
      </c>
      <c r="B269" s="5" t="s">
        <v>20093</v>
      </c>
      <c r="C269" s="30">
        <v>0.30277777777777776</v>
      </c>
      <c r="D269" s="37">
        <f t="shared" si="16"/>
        <v>0.95357142857142863</v>
      </c>
      <c r="E269" s="37">
        <f t="shared" si="17"/>
        <v>0.87084316670242423</v>
      </c>
      <c r="F269" s="11" t="str">
        <f t="shared" si="18"/>
        <v>Start group 6 for 50km</v>
      </c>
      <c r="G269" s="4" t="str">
        <f t="shared" si="19"/>
        <v>Start group 6 for 100km</v>
      </c>
    </row>
    <row r="270" spans="1:7">
      <c r="A270" s="4">
        <v>268</v>
      </c>
      <c r="B270" s="5" t="s">
        <v>20094</v>
      </c>
      <c r="C270" s="30">
        <v>0.30399305555555556</v>
      </c>
      <c r="D270" s="37">
        <f t="shared" si="16"/>
        <v>0.95714285714285718</v>
      </c>
      <c r="E270" s="37">
        <f t="shared" si="17"/>
        <v>0.87835228491739958</v>
      </c>
      <c r="F270" s="11" t="str">
        <f t="shared" si="18"/>
        <v>Start group 6 for 50km</v>
      </c>
      <c r="G270" s="4" t="str">
        <f t="shared" si="19"/>
        <v>Start group 6 for 100km</v>
      </c>
    </row>
    <row r="271" spans="1:7">
      <c r="A271" s="4">
        <v>269</v>
      </c>
      <c r="B271" s="5" t="s">
        <v>20095</v>
      </c>
      <c r="C271" s="30">
        <v>0.30674768518518519</v>
      </c>
      <c r="D271" s="37">
        <f t="shared" si="16"/>
        <v>0.96071428571428574</v>
      </c>
      <c r="E271" s="37">
        <f t="shared" si="17"/>
        <v>0.89537295287134355</v>
      </c>
      <c r="F271" s="11" t="str">
        <f t="shared" si="18"/>
        <v>Start group 6 for 50km</v>
      </c>
      <c r="G271" s="4" t="str">
        <f t="shared" si="19"/>
        <v>Start group 6 for 100km</v>
      </c>
    </row>
    <row r="272" spans="1:7">
      <c r="A272" s="4">
        <v>270</v>
      </c>
      <c r="B272" s="5" t="s">
        <v>13811</v>
      </c>
      <c r="C272" s="30">
        <v>0.30792824074074071</v>
      </c>
      <c r="D272" s="37">
        <f t="shared" si="16"/>
        <v>0.9642857142857143</v>
      </c>
      <c r="E272" s="37">
        <f t="shared" si="17"/>
        <v>0.90266752485160551</v>
      </c>
      <c r="F272" s="11" t="str">
        <f t="shared" si="18"/>
        <v>Start group 6 for 50km</v>
      </c>
      <c r="G272" s="4" t="str">
        <f t="shared" si="19"/>
        <v>Start group 6 for 100km</v>
      </c>
    </row>
    <row r="273" spans="1:7">
      <c r="A273" s="4">
        <v>271</v>
      </c>
      <c r="B273" s="5" t="s">
        <v>20096</v>
      </c>
      <c r="C273" s="30">
        <v>0.30890046296296297</v>
      </c>
      <c r="D273" s="37">
        <f t="shared" si="16"/>
        <v>0.96785714285714286</v>
      </c>
      <c r="E273" s="37">
        <f t="shared" si="17"/>
        <v>0.90867481942358563</v>
      </c>
      <c r="F273" s="11" t="str">
        <f t="shared" si="18"/>
        <v>Start group 6 for 50km</v>
      </c>
      <c r="G273" s="4" t="str">
        <f t="shared" si="19"/>
        <v>Start group 6 for 100km</v>
      </c>
    </row>
    <row r="274" spans="1:7">
      <c r="A274" s="4">
        <v>272</v>
      </c>
      <c r="B274" s="5" t="s">
        <v>20097</v>
      </c>
      <c r="C274" s="30">
        <v>0.30896990740740743</v>
      </c>
      <c r="D274" s="37">
        <f t="shared" si="16"/>
        <v>0.97142857142857142</v>
      </c>
      <c r="E274" s="37">
        <f t="shared" si="17"/>
        <v>0.90910391189301298</v>
      </c>
      <c r="F274" s="11" t="str">
        <f t="shared" si="18"/>
        <v>Start group 6 for 50km</v>
      </c>
      <c r="G274" s="4" t="str">
        <f t="shared" si="19"/>
        <v>Start group 6 for 100km</v>
      </c>
    </row>
    <row r="275" spans="1:7">
      <c r="A275" s="4">
        <v>273</v>
      </c>
      <c r="B275" s="5" t="s">
        <v>20098</v>
      </c>
      <c r="C275" s="30">
        <v>0.31282407407407409</v>
      </c>
      <c r="D275" s="37">
        <f t="shared" si="16"/>
        <v>0.97499999999999998</v>
      </c>
      <c r="E275" s="37">
        <f t="shared" si="17"/>
        <v>0.9329185439462202</v>
      </c>
      <c r="F275" s="11" t="str">
        <f t="shared" si="18"/>
        <v>Start group 6 for 50km</v>
      </c>
      <c r="G275" s="4" t="str">
        <f t="shared" si="19"/>
        <v>Start group 6 for 100km</v>
      </c>
    </row>
    <row r="276" spans="1:7">
      <c r="A276" s="4">
        <v>274</v>
      </c>
      <c r="B276" s="5" t="s">
        <v>20099</v>
      </c>
      <c r="C276" s="30">
        <v>0.31299768518518517</v>
      </c>
      <c r="D276" s="37">
        <f t="shared" si="16"/>
        <v>0.97857142857142854</v>
      </c>
      <c r="E276" s="37">
        <f t="shared" si="17"/>
        <v>0.93399127511978808</v>
      </c>
      <c r="F276" s="11" t="str">
        <f t="shared" si="18"/>
        <v>Start group 6 for 50km</v>
      </c>
      <c r="G276" s="4" t="str">
        <f t="shared" si="19"/>
        <v>Start group 6 for 100km</v>
      </c>
    </row>
    <row r="277" spans="1:7">
      <c r="A277" s="4">
        <v>275</v>
      </c>
      <c r="B277" s="5" t="s">
        <v>13748</v>
      </c>
      <c r="C277" s="30">
        <v>0.3135532407407407</v>
      </c>
      <c r="D277" s="37">
        <f t="shared" si="16"/>
        <v>0.9821428571428571</v>
      </c>
      <c r="E277" s="37">
        <f t="shared" si="17"/>
        <v>0.93742401487520544</v>
      </c>
      <c r="F277" s="11" t="str">
        <f t="shared" si="18"/>
        <v>Start group 6 for 50km</v>
      </c>
      <c r="G277" s="4" t="str">
        <f t="shared" si="19"/>
        <v>Start group 6 for 100km</v>
      </c>
    </row>
    <row r="278" spans="1:7">
      <c r="A278" s="4">
        <v>276</v>
      </c>
      <c r="B278" s="5" t="s">
        <v>20100</v>
      </c>
      <c r="C278" s="30">
        <v>0.31503472222222223</v>
      </c>
      <c r="D278" s="37">
        <f t="shared" si="16"/>
        <v>0.98571428571428577</v>
      </c>
      <c r="E278" s="37">
        <f t="shared" si="17"/>
        <v>0.94657798755631817</v>
      </c>
      <c r="F278" s="11" t="str">
        <f t="shared" si="18"/>
        <v>Start group 6 for 50km</v>
      </c>
      <c r="G278" s="4" t="str">
        <f t="shared" si="19"/>
        <v>Start group 6 for 100km</v>
      </c>
    </row>
    <row r="279" spans="1:7">
      <c r="A279" s="4">
        <v>277</v>
      </c>
      <c r="B279" s="5" t="s">
        <v>13841</v>
      </c>
      <c r="C279" s="30">
        <v>0.315462962962963</v>
      </c>
      <c r="D279" s="37">
        <f t="shared" si="16"/>
        <v>0.98928571428571432</v>
      </c>
      <c r="E279" s="37">
        <f t="shared" si="17"/>
        <v>0.9492240577844524</v>
      </c>
      <c r="F279" s="11" t="str">
        <f t="shared" si="18"/>
        <v>Start group 6 for 50km</v>
      </c>
      <c r="G279" s="4" t="str">
        <f t="shared" si="19"/>
        <v>Start group 6 for 100km</v>
      </c>
    </row>
    <row r="280" spans="1:7">
      <c r="A280" s="4">
        <v>278</v>
      </c>
      <c r="B280" s="5" t="s">
        <v>20101</v>
      </c>
      <c r="C280" s="30">
        <v>0.31591435185185185</v>
      </c>
      <c r="D280" s="37">
        <f t="shared" si="16"/>
        <v>0.99285714285714288</v>
      </c>
      <c r="E280" s="37">
        <f t="shared" si="17"/>
        <v>0.95201315883572912</v>
      </c>
      <c r="F280" s="11" t="str">
        <f t="shared" si="18"/>
        <v>Start group 6 for 50km</v>
      </c>
      <c r="G280" s="4" t="str">
        <f t="shared" si="19"/>
        <v>Start group 6 for 100km</v>
      </c>
    </row>
    <row r="281" spans="1:7">
      <c r="A281" s="4">
        <v>279</v>
      </c>
      <c r="B281" s="5" t="s">
        <v>20102</v>
      </c>
      <c r="C281" s="30">
        <v>0.32649305555555558</v>
      </c>
      <c r="D281" s="37">
        <f t="shared" si="16"/>
        <v>0.99642857142857144</v>
      </c>
      <c r="E281" s="37">
        <f t="shared" si="17"/>
        <v>1.0173782450117999</v>
      </c>
      <c r="F281" s="11" t="str">
        <f t="shared" si="18"/>
        <v>Start group 6 for 50km</v>
      </c>
      <c r="G281" s="4" t="str">
        <f t="shared" si="19"/>
        <v>Start group 6 for 100km</v>
      </c>
    </row>
    <row r="282" spans="1:7">
      <c r="A282" s="4">
        <v>280</v>
      </c>
      <c r="B282" s="5" t="s">
        <v>14499</v>
      </c>
      <c r="C282" s="30">
        <v>0.39106481481481481</v>
      </c>
      <c r="D282" s="37">
        <f t="shared" si="16"/>
        <v>1</v>
      </c>
      <c r="E282" s="37">
        <f t="shared" si="17"/>
        <v>1.4163627261674889</v>
      </c>
      <c r="F282" s="11" t="str">
        <f t="shared" si="18"/>
        <v>Start group 6 for 50km</v>
      </c>
      <c r="G282" s="4" t="str">
        <f t="shared" si="19"/>
        <v>Start group 6 for 100km</v>
      </c>
    </row>
    <row r="283" spans="1:7">
      <c r="A283" s="4" t="s">
        <v>76</v>
      </c>
      <c r="B283" s="5" t="s">
        <v>13486</v>
      </c>
      <c r="C283" s="5"/>
    </row>
    <row r="284" spans="1:7">
      <c r="A284" s="4" t="s">
        <v>76</v>
      </c>
      <c r="B284" s="5" t="s">
        <v>20103</v>
      </c>
      <c r="C284" s="5"/>
    </row>
    <row r="285" spans="1:7">
      <c r="A285" s="4" t="s">
        <v>76</v>
      </c>
      <c r="B285" s="5" t="s">
        <v>20104</v>
      </c>
      <c r="C285" s="5"/>
    </row>
    <row r="286" spans="1:7">
      <c r="A286" s="4" t="s">
        <v>76</v>
      </c>
      <c r="B286" s="5" t="s">
        <v>20105</v>
      </c>
      <c r="C286" s="5"/>
    </row>
    <row r="287" spans="1:7">
      <c r="A287" s="4" t="s">
        <v>76</v>
      </c>
      <c r="B287" s="5" t="s">
        <v>20106</v>
      </c>
      <c r="C287" s="5"/>
    </row>
    <row r="288" spans="1:7">
      <c r="A288" s="4" t="s">
        <v>76</v>
      </c>
      <c r="B288" s="5" t="s">
        <v>13528</v>
      </c>
      <c r="C288" s="5"/>
    </row>
    <row r="289" spans="1:3">
      <c r="A289" s="4" t="s">
        <v>76</v>
      </c>
      <c r="B289" s="5" t="s">
        <v>13895</v>
      </c>
      <c r="C289" s="5"/>
    </row>
    <row r="290" spans="1:3">
      <c r="A290" s="4" t="s">
        <v>76</v>
      </c>
      <c r="B290" s="5" t="s">
        <v>20107</v>
      </c>
      <c r="C290" s="5"/>
    </row>
    <row r="291" spans="1:3">
      <c r="A291" s="4" t="s">
        <v>76</v>
      </c>
      <c r="B291" s="5" t="s">
        <v>20108</v>
      </c>
      <c r="C291" s="5"/>
    </row>
    <row r="292" spans="1:3">
      <c r="A292" s="4" t="s">
        <v>76</v>
      </c>
      <c r="B292" s="5" t="s">
        <v>20109</v>
      </c>
      <c r="C292" s="5"/>
    </row>
    <row r="293" spans="1:3">
      <c r="A293" s="4" t="s">
        <v>76</v>
      </c>
      <c r="B293" s="5" t="s">
        <v>20110</v>
      </c>
      <c r="C293" s="5"/>
    </row>
    <row r="294" spans="1:3">
      <c r="A294" s="4" t="s">
        <v>76</v>
      </c>
      <c r="B294" s="5" t="s">
        <v>20111</v>
      </c>
      <c r="C294" s="5"/>
    </row>
    <row r="295" spans="1:3">
      <c r="A295" s="4" t="s">
        <v>76</v>
      </c>
      <c r="B295" s="5" t="s">
        <v>20112</v>
      </c>
      <c r="C295" s="5"/>
    </row>
    <row r="296" spans="1:3">
      <c r="A296" s="4" t="s">
        <v>76</v>
      </c>
      <c r="B296" s="5" t="s">
        <v>20113</v>
      </c>
      <c r="C296" s="5"/>
    </row>
    <row r="297" spans="1:3">
      <c r="A297" s="4" t="s">
        <v>76</v>
      </c>
      <c r="B297" s="5" t="s">
        <v>20114</v>
      </c>
      <c r="C297" s="5"/>
    </row>
    <row r="298" spans="1:3">
      <c r="A298" s="4" t="s">
        <v>76</v>
      </c>
      <c r="B298" s="5" t="s">
        <v>20115</v>
      </c>
      <c r="C298" s="5"/>
    </row>
    <row r="299" spans="1:3">
      <c r="A299" s="4" t="s">
        <v>76</v>
      </c>
      <c r="B299" s="5" t="s">
        <v>20116</v>
      </c>
      <c r="C299" s="5"/>
    </row>
    <row r="300" spans="1:3">
      <c r="A300" s="4" t="s">
        <v>76</v>
      </c>
      <c r="B300" s="5" t="s">
        <v>20117</v>
      </c>
      <c r="C300" s="5"/>
    </row>
    <row r="301" spans="1:3">
      <c r="A301" s="4" t="s">
        <v>76</v>
      </c>
      <c r="B301" s="5" t="s">
        <v>14290</v>
      </c>
      <c r="C301" s="5"/>
    </row>
    <row r="302" spans="1:3">
      <c r="A302" s="4" t="s">
        <v>76</v>
      </c>
      <c r="B302" s="5" t="s">
        <v>20118</v>
      </c>
      <c r="C302" s="5"/>
    </row>
    <row r="303" spans="1:3">
      <c r="A303" s="4" t="s">
        <v>76</v>
      </c>
      <c r="B303" s="5" t="s">
        <v>14104</v>
      </c>
      <c r="C303" s="5"/>
    </row>
    <row r="304" spans="1:3">
      <c r="A304" s="4" t="s">
        <v>76</v>
      </c>
      <c r="B304" s="5" t="s">
        <v>14439</v>
      </c>
      <c r="C304" s="5"/>
    </row>
    <row r="305" spans="1:3">
      <c r="A305" s="4" t="s">
        <v>76</v>
      </c>
      <c r="B305" s="5" t="s">
        <v>13852</v>
      </c>
      <c r="C305" s="5"/>
    </row>
    <row r="306" spans="1:3">
      <c r="A306" s="4" t="s">
        <v>76</v>
      </c>
      <c r="B306" s="5" t="s">
        <v>20119</v>
      </c>
      <c r="C306" s="5"/>
    </row>
    <row r="307" spans="1:3">
      <c r="A307" s="4" t="s">
        <v>76</v>
      </c>
      <c r="B307" s="5" t="s">
        <v>14255</v>
      </c>
      <c r="C307" s="5"/>
    </row>
    <row r="308" spans="1:3">
      <c r="A308" s="4" t="s">
        <v>76</v>
      </c>
      <c r="B308" s="5" t="s">
        <v>20120</v>
      </c>
      <c r="C308" s="5"/>
    </row>
    <row r="309" spans="1:3">
      <c r="A309" s="4" t="s">
        <v>76</v>
      </c>
      <c r="B309" s="5" t="s">
        <v>20121</v>
      </c>
      <c r="C309" s="5"/>
    </row>
    <row r="310" spans="1:3">
      <c r="A310" s="4" t="s">
        <v>76</v>
      </c>
      <c r="B310" s="5" t="s">
        <v>20122</v>
      </c>
      <c r="C310" s="5"/>
    </row>
    <row r="311" spans="1:3">
      <c r="A311" s="4" t="s">
        <v>76</v>
      </c>
      <c r="B311" s="5" t="s">
        <v>20123</v>
      </c>
      <c r="C311" s="5"/>
    </row>
    <row r="312" spans="1:3">
      <c r="A312" s="4" t="s">
        <v>76</v>
      </c>
      <c r="B312" s="5" t="s">
        <v>20124</v>
      </c>
      <c r="C312" s="5"/>
    </row>
    <row r="313" spans="1:3">
      <c r="A313" s="4" t="s">
        <v>76</v>
      </c>
      <c r="B313" s="5" t="s">
        <v>20125</v>
      </c>
      <c r="C313" s="5"/>
    </row>
    <row r="314" spans="1:3">
      <c r="A314" s="4" t="s">
        <v>76</v>
      </c>
      <c r="B314" s="5" t="s">
        <v>13952</v>
      </c>
      <c r="C314" s="5"/>
    </row>
    <row r="315" spans="1:3">
      <c r="A315" s="4" t="s">
        <v>76</v>
      </c>
      <c r="B315" s="5" t="s">
        <v>20126</v>
      </c>
      <c r="C315" s="5"/>
    </row>
    <row r="316" spans="1:3">
      <c r="A316" s="4" t="s">
        <v>76</v>
      </c>
      <c r="B316" s="5" t="s">
        <v>20127</v>
      </c>
      <c r="C316" s="5"/>
    </row>
    <row r="317" spans="1:3">
      <c r="A317" s="4" t="s">
        <v>76</v>
      </c>
      <c r="B317" s="5" t="s">
        <v>20128</v>
      </c>
      <c r="C317" s="5"/>
    </row>
    <row r="318" spans="1:3">
      <c r="A318" s="4" t="s">
        <v>76</v>
      </c>
      <c r="B318" s="5" t="s">
        <v>20129</v>
      </c>
      <c r="C318" s="5"/>
    </row>
    <row r="319" spans="1:3">
      <c r="A319" s="4" t="s">
        <v>20130</v>
      </c>
      <c r="B319" s="5" t="s">
        <v>14532</v>
      </c>
      <c r="C319" s="5"/>
    </row>
    <row r="320" spans="1:3">
      <c r="A320" s="4" t="s">
        <v>20130</v>
      </c>
      <c r="B320" s="5" t="s">
        <v>14538</v>
      </c>
      <c r="C320" s="5"/>
    </row>
    <row r="321" spans="1:3">
      <c r="A321" s="4" t="s">
        <v>20130</v>
      </c>
      <c r="B321" s="5" t="s">
        <v>20131</v>
      </c>
      <c r="C321"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9"/>
  <sheetViews>
    <sheetView workbookViewId="0"/>
  </sheetViews>
  <sheetFormatPr baseColWidth="10" defaultRowHeight="15" x14ac:dyDescent="0"/>
  <cols>
    <col min="1" max="1" width="10.83203125" style="3"/>
    <col min="2" max="2" width="26.33203125" bestFit="1" customWidth="1"/>
    <col min="3" max="3" width="11" bestFit="1" customWidth="1"/>
    <col min="4" max="4" width="15.83203125" customWidth="1"/>
    <col min="5" max="5" width="19.6640625" customWidth="1"/>
    <col min="6" max="6" width="23.5" bestFit="1" customWidth="1"/>
    <col min="7" max="7" width="23.5" style="1" bestFit="1" customWidth="1"/>
  </cols>
  <sheetData>
    <row r="1" spans="1:7" ht="36" customHeight="1">
      <c r="A1" s="110" t="s">
        <v>13987</v>
      </c>
      <c r="F1" s="137" t="s">
        <v>14561</v>
      </c>
      <c r="G1" s="137"/>
    </row>
    <row r="2" spans="1:7" ht="45">
      <c r="A2" s="22" t="s">
        <v>75</v>
      </c>
      <c r="B2" s="22" t="s">
        <v>3791</v>
      </c>
      <c r="C2" s="22" t="s">
        <v>764</v>
      </c>
      <c r="D2" s="34" t="s">
        <v>1499</v>
      </c>
      <c r="E2" s="38" t="s">
        <v>1500</v>
      </c>
      <c r="F2" s="100" t="s">
        <v>14563</v>
      </c>
      <c r="G2" s="100" t="s">
        <v>14562</v>
      </c>
    </row>
    <row r="3" spans="1:7">
      <c r="A3" s="135">
        <v>1</v>
      </c>
      <c r="B3" s="88" t="s">
        <v>13484</v>
      </c>
      <c r="C3" s="88" t="s">
        <v>13485</v>
      </c>
      <c r="D3" s="37">
        <f>A3/239</f>
        <v>4.1841004184100415E-3</v>
      </c>
      <c r="E3" s="37">
        <f>((HOUR(C3)*60+MINUTE(C3)+SECOND(C3)/60)-(HOUR($C$3)*60+MINUTE($C$3)+SECOND($C$3)/60))/(HOUR($C$3)*60+MINUTE($C$3)+SECOND($C$3)/60)</f>
        <v>0</v>
      </c>
      <c r="F3" s="11" t="str">
        <f>"Start group "&amp;IF(E3&lt;=32%,1,IF(E3&lt;=42%,2,IF(E3&lt;=53%,3,IF(E3&lt;=65%,4,IF(E3&lt;=87%,5,6)))))&amp;" for 50km"</f>
        <v>Start group 1 for 50km</v>
      </c>
      <c r="G3" s="4" t="str">
        <f>"Start group "&amp;IF(E3&lt;=23%,1,IF(E3&lt;=36%,2,IF(E3&lt;=46%,3,IF(E3&lt;=55%,4,IF(E3&lt;=72%,5,6)))))&amp;" for 100km"</f>
        <v>Start group 1 for 100km</v>
      </c>
    </row>
    <row r="4" spans="1:7">
      <c r="A4" s="135">
        <v>2</v>
      </c>
      <c r="B4" s="88" t="s">
        <v>13486</v>
      </c>
      <c r="C4" s="88" t="s">
        <v>13487</v>
      </c>
      <c r="D4" s="37">
        <f t="shared" ref="D4:D67" si="0">A4/239</f>
        <v>8.368200836820083E-3</v>
      </c>
      <c r="E4" s="37">
        <f t="shared" ref="E4:E67" si="1">((HOUR(C4)*60+MINUTE(C4)+SECOND(C4)/60)-(HOUR($C$3)*60+MINUTE($C$3)+SECOND($C$3)/60))/(HOUR($C$3)*60+MINUTE($C$3)+SECOND($C$3)/60)</f>
        <v>1.615706469262956E-2</v>
      </c>
      <c r="F4" s="11" t="str">
        <f t="shared" ref="F4:F67" si="2">"Start group "&amp;IF(E4&lt;=32%,1,IF(E4&lt;=42%,2,IF(E4&lt;=53%,3,IF(E4&lt;=65%,4,IF(E4&lt;=87%,5,6)))))&amp;" for 50km"</f>
        <v>Start group 1 for 50km</v>
      </c>
      <c r="G4" s="4" t="str">
        <f t="shared" ref="G4:G67" si="3">"Start group "&amp;IF(E4&lt;=23%,1,IF(E4&lt;=36%,2,IF(E4&lt;=46%,3,IF(E4&lt;=55%,4,IF(E4&lt;=72%,5,6)))))&amp;" for 100km"</f>
        <v>Start group 1 for 100km</v>
      </c>
    </row>
    <row r="5" spans="1:7">
      <c r="A5" s="135">
        <v>3</v>
      </c>
      <c r="B5" s="88" t="s">
        <v>13488</v>
      </c>
      <c r="C5" s="88" t="s">
        <v>13489</v>
      </c>
      <c r="D5" s="37">
        <f t="shared" si="0"/>
        <v>1.2552301255230125E-2</v>
      </c>
      <c r="E5" s="37">
        <f t="shared" si="1"/>
        <v>2.5168973286128039E-2</v>
      </c>
      <c r="F5" s="11" t="str">
        <f t="shared" si="2"/>
        <v>Start group 1 for 50km</v>
      </c>
      <c r="G5" s="4" t="str">
        <f t="shared" si="3"/>
        <v>Start group 1 for 100km</v>
      </c>
    </row>
    <row r="6" spans="1:7">
      <c r="A6" s="135">
        <v>4</v>
      </c>
      <c r="B6" s="88" t="s">
        <v>13490</v>
      </c>
      <c r="C6" s="88" t="s">
        <v>13491</v>
      </c>
      <c r="D6" s="37">
        <f t="shared" si="0"/>
        <v>1.6736401673640166E-2</v>
      </c>
      <c r="E6" s="37">
        <f t="shared" si="1"/>
        <v>2.677824267782428E-2</v>
      </c>
      <c r="F6" s="11" t="str">
        <f t="shared" si="2"/>
        <v>Start group 1 for 50km</v>
      </c>
      <c r="G6" s="4" t="str">
        <f t="shared" si="3"/>
        <v>Start group 1 for 100km</v>
      </c>
    </row>
    <row r="7" spans="1:7">
      <c r="A7" s="135">
        <v>5</v>
      </c>
      <c r="B7" s="88" t="s">
        <v>13492</v>
      </c>
      <c r="C7" s="88" t="s">
        <v>13493</v>
      </c>
      <c r="D7" s="37">
        <f t="shared" si="0"/>
        <v>2.0920502092050208E-2</v>
      </c>
      <c r="E7" s="37">
        <f t="shared" si="1"/>
        <v>5.7869327325394106E-2</v>
      </c>
      <c r="F7" s="11" t="str">
        <f t="shared" si="2"/>
        <v>Start group 1 for 50km</v>
      </c>
      <c r="G7" s="4" t="str">
        <f t="shared" si="3"/>
        <v>Start group 1 for 100km</v>
      </c>
    </row>
    <row r="8" spans="1:7">
      <c r="A8" s="135">
        <v>6</v>
      </c>
      <c r="B8" s="88" t="s">
        <v>13494</v>
      </c>
      <c r="C8" s="88" t="s">
        <v>13495</v>
      </c>
      <c r="D8" s="37">
        <f t="shared" si="0"/>
        <v>2.5104602510460251E-2</v>
      </c>
      <c r="E8" s="37">
        <f t="shared" si="1"/>
        <v>6.8039909880914087E-2</v>
      </c>
      <c r="F8" s="11" t="str">
        <f t="shared" si="2"/>
        <v>Start group 1 for 50km</v>
      </c>
      <c r="G8" s="4" t="str">
        <f t="shared" si="3"/>
        <v>Start group 1 for 100km</v>
      </c>
    </row>
    <row r="9" spans="1:7">
      <c r="A9" s="135">
        <v>7</v>
      </c>
      <c r="B9" s="88" t="s">
        <v>13496</v>
      </c>
      <c r="C9" s="88" t="s">
        <v>13497</v>
      </c>
      <c r="D9" s="37">
        <f t="shared" si="0"/>
        <v>2.9288702928870293E-2</v>
      </c>
      <c r="E9" s="37">
        <f t="shared" si="1"/>
        <v>0.10234953331187641</v>
      </c>
      <c r="F9" s="11" t="str">
        <f t="shared" si="2"/>
        <v>Start group 1 for 50km</v>
      </c>
      <c r="G9" s="4" t="str">
        <f t="shared" si="3"/>
        <v>Start group 1 for 100km</v>
      </c>
    </row>
    <row r="10" spans="1:7">
      <c r="A10" s="135">
        <v>8</v>
      </c>
      <c r="B10" s="88" t="s">
        <v>13498</v>
      </c>
      <c r="C10" s="88" t="s">
        <v>13499</v>
      </c>
      <c r="D10" s="37">
        <f t="shared" si="0"/>
        <v>3.3472803347280332E-2</v>
      </c>
      <c r="E10" s="37">
        <f t="shared" si="1"/>
        <v>0.10820727389765041</v>
      </c>
      <c r="F10" s="11" t="str">
        <f t="shared" si="2"/>
        <v>Start group 1 for 50km</v>
      </c>
      <c r="G10" s="4" t="str">
        <f t="shared" si="3"/>
        <v>Start group 1 for 100km</v>
      </c>
    </row>
    <row r="11" spans="1:7">
      <c r="A11" s="135">
        <v>9</v>
      </c>
      <c r="B11" s="88" t="s">
        <v>13500</v>
      </c>
      <c r="C11" s="88" t="s">
        <v>13501</v>
      </c>
      <c r="D11" s="37">
        <f t="shared" si="0"/>
        <v>3.7656903765690378E-2</v>
      </c>
      <c r="E11" s="37">
        <f t="shared" si="1"/>
        <v>0.1199227550691984</v>
      </c>
      <c r="F11" s="11" t="str">
        <f t="shared" si="2"/>
        <v>Start group 1 for 50km</v>
      </c>
      <c r="G11" s="4" t="str">
        <f t="shared" si="3"/>
        <v>Start group 1 for 100km</v>
      </c>
    </row>
    <row r="12" spans="1:7">
      <c r="A12" s="135">
        <v>10</v>
      </c>
      <c r="B12" s="88" t="s">
        <v>13502</v>
      </c>
      <c r="C12" s="88" t="s">
        <v>13503</v>
      </c>
      <c r="D12" s="37">
        <f t="shared" si="0"/>
        <v>4.1841004184100417E-2</v>
      </c>
      <c r="E12" s="37">
        <f t="shared" si="1"/>
        <v>0.12069520437721273</v>
      </c>
      <c r="F12" s="11" t="str">
        <f t="shared" si="2"/>
        <v>Start group 1 for 50km</v>
      </c>
      <c r="G12" s="4" t="str">
        <f t="shared" si="3"/>
        <v>Start group 1 for 100km</v>
      </c>
    </row>
    <row r="13" spans="1:7">
      <c r="A13" s="135">
        <v>11</v>
      </c>
      <c r="B13" s="88" t="s">
        <v>13504</v>
      </c>
      <c r="C13" s="88" t="s">
        <v>13505</v>
      </c>
      <c r="D13" s="37">
        <f t="shared" si="0"/>
        <v>4.6025104602510462E-2</v>
      </c>
      <c r="E13" s="37">
        <f t="shared" si="1"/>
        <v>0.1210170582555519</v>
      </c>
      <c r="F13" s="11" t="str">
        <f t="shared" si="2"/>
        <v>Start group 1 for 50km</v>
      </c>
      <c r="G13" s="4" t="str">
        <f t="shared" si="3"/>
        <v>Start group 1 for 100km</v>
      </c>
    </row>
    <row r="14" spans="1:7">
      <c r="A14" s="135">
        <v>12</v>
      </c>
      <c r="B14" s="88" t="s">
        <v>13506</v>
      </c>
      <c r="C14" s="88" t="s">
        <v>13507</v>
      </c>
      <c r="D14" s="37">
        <f t="shared" si="0"/>
        <v>5.0209205020920501E-2</v>
      </c>
      <c r="E14" s="37">
        <f t="shared" si="1"/>
        <v>0.12230447376890877</v>
      </c>
      <c r="F14" s="11" t="str">
        <f t="shared" si="2"/>
        <v>Start group 1 for 50km</v>
      </c>
      <c r="G14" s="4" t="str">
        <f t="shared" si="3"/>
        <v>Start group 1 for 100km</v>
      </c>
    </row>
    <row r="15" spans="1:7">
      <c r="A15" s="135">
        <v>13</v>
      </c>
      <c r="B15" s="88" t="s">
        <v>13508</v>
      </c>
      <c r="C15" s="88" t="s">
        <v>13509</v>
      </c>
      <c r="D15" s="37">
        <f t="shared" si="0"/>
        <v>5.4393305439330547E-2</v>
      </c>
      <c r="E15" s="37">
        <f t="shared" si="1"/>
        <v>0.12256195687158013</v>
      </c>
      <c r="F15" s="11" t="str">
        <f t="shared" si="2"/>
        <v>Start group 1 for 50km</v>
      </c>
      <c r="G15" s="4" t="str">
        <f t="shared" si="3"/>
        <v>Start group 1 for 100km</v>
      </c>
    </row>
    <row r="16" spans="1:7">
      <c r="A16" s="135">
        <v>14</v>
      </c>
      <c r="B16" s="88" t="s">
        <v>13510</v>
      </c>
      <c r="C16" s="88" t="s">
        <v>13511</v>
      </c>
      <c r="D16" s="37">
        <f t="shared" si="0"/>
        <v>5.8577405857740586E-2</v>
      </c>
      <c r="E16" s="37">
        <f t="shared" si="1"/>
        <v>0.13234631477309294</v>
      </c>
      <c r="F16" s="11" t="str">
        <f t="shared" si="2"/>
        <v>Start group 1 for 50km</v>
      </c>
      <c r="G16" s="4" t="str">
        <f t="shared" si="3"/>
        <v>Start group 1 for 100km</v>
      </c>
    </row>
    <row r="17" spans="1:7">
      <c r="A17" s="135">
        <v>15</v>
      </c>
      <c r="B17" s="88" t="s">
        <v>13512</v>
      </c>
      <c r="C17" s="88" t="s">
        <v>13513</v>
      </c>
      <c r="D17" s="37">
        <f t="shared" si="0"/>
        <v>6.2761506276150625E-2</v>
      </c>
      <c r="E17" s="37">
        <f t="shared" si="1"/>
        <v>0.13344061795944623</v>
      </c>
      <c r="F17" s="11" t="str">
        <f t="shared" si="2"/>
        <v>Start group 1 for 50km</v>
      </c>
      <c r="G17" s="4" t="str">
        <f t="shared" si="3"/>
        <v>Start group 1 for 100km</v>
      </c>
    </row>
    <row r="18" spans="1:7">
      <c r="A18" s="135">
        <v>16</v>
      </c>
      <c r="B18" s="88" t="s">
        <v>13514</v>
      </c>
      <c r="C18" s="88" t="s">
        <v>13515</v>
      </c>
      <c r="D18" s="37">
        <f t="shared" si="0"/>
        <v>6.6945606694560664E-2</v>
      </c>
      <c r="E18" s="37">
        <f t="shared" si="1"/>
        <v>0.14090762793691647</v>
      </c>
      <c r="F18" s="11" t="str">
        <f t="shared" si="2"/>
        <v>Start group 1 for 50km</v>
      </c>
      <c r="G18" s="4" t="str">
        <f t="shared" si="3"/>
        <v>Start group 1 for 100km</v>
      </c>
    </row>
    <row r="19" spans="1:7">
      <c r="A19" s="135">
        <v>17</v>
      </c>
      <c r="B19" s="88" t="s">
        <v>13516</v>
      </c>
      <c r="C19" s="88" t="s">
        <v>13517</v>
      </c>
      <c r="D19" s="37">
        <f t="shared" si="0"/>
        <v>7.1129707112970716E-2</v>
      </c>
      <c r="E19" s="37">
        <f t="shared" si="1"/>
        <v>0.14129385259092364</v>
      </c>
      <c r="F19" s="11" t="str">
        <f t="shared" si="2"/>
        <v>Start group 1 for 50km</v>
      </c>
      <c r="G19" s="4" t="str">
        <f t="shared" si="3"/>
        <v>Start group 1 for 100km</v>
      </c>
    </row>
    <row r="20" spans="1:7">
      <c r="A20" s="135">
        <v>18</v>
      </c>
      <c r="B20" s="88" t="s">
        <v>13518</v>
      </c>
      <c r="C20" s="88" t="s">
        <v>13519</v>
      </c>
      <c r="D20" s="37">
        <f t="shared" si="0"/>
        <v>7.5313807531380755E-2</v>
      </c>
      <c r="E20" s="37">
        <f t="shared" si="1"/>
        <v>0.14180881879626639</v>
      </c>
      <c r="F20" s="11" t="str">
        <f t="shared" si="2"/>
        <v>Start group 1 for 50km</v>
      </c>
      <c r="G20" s="4" t="str">
        <f t="shared" si="3"/>
        <v>Start group 1 for 100km</v>
      </c>
    </row>
    <row r="21" spans="1:7">
      <c r="A21" s="135">
        <v>19</v>
      </c>
      <c r="B21" s="88" t="s">
        <v>13520</v>
      </c>
      <c r="C21" s="88" t="s">
        <v>13521</v>
      </c>
      <c r="D21" s="37">
        <f t="shared" si="0"/>
        <v>7.9497907949790794E-2</v>
      </c>
      <c r="E21" s="37">
        <f t="shared" si="1"/>
        <v>0.14316060508529124</v>
      </c>
      <c r="F21" s="11" t="str">
        <f t="shared" si="2"/>
        <v>Start group 1 for 50km</v>
      </c>
      <c r="G21" s="4" t="str">
        <f t="shared" si="3"/>
        <v>Start group 1 for 100km</v>
      </c>
    </row>
    <row r="22" spans="1:7">
      <c r="A22" s="135">
        <v>20</v>
      </c>
      <c r="B22" s="88" t="s">
        <v>13522</v>
      </c>
      <c r="C22" s="88" t="s">
        <v>13523</v>
      </c>
      <c r="D22" s="37">
        <f t="shared" si="0"/>
        <v>8.3682008368200833E-2</v>
      </c>
      <c r="E22" s="37">
        <f t="shared" si="1"/>
        <v>0.15004827808175075</v>
      </c>
      <c r="F22" s="11" t="str">
        <f t="shared" si="2"/>
        <v>Start group 1 for 50km</v>
      </c>
      <c r="G22" s="4" t="str">
        <f t="shared" si="3"/>
        <v>Start group 1 for 100km</v>
      </c>
    </row>
    <row r="23" spans="1:7">
      <c r="A23" s="135">
        <v>21</v>
      </c>
      <c r="B23" s="88" t="s">
        <v>13524</v>
      </c>
      <c r="C23" s="88" t="s">
        <v>13525</v>
      </c>
      <c r="D23" s="37">
        <f t="shared" si="0"/>
        <v>8.7866108786610872E-2</v>
      </c>
      <c r="E23" s="37">
        <f t="shared" si="1"/>
        <v>0.1603476021886063</v>
      </c>
      <c r="F23" s="11" t="str">
        <f t="shared" si="2"/>
        <v>Start group 1 for 50km</v>
      </c>
      <c r="G23" s="4" t="str">
        <f t="shared" si="3"/>
        <v>Start group 1 for 100km</v>
      </c>
    </row>
    <row r="24" spans="1:7">
      <c r="A24" s="135">
        <v>22</v>
      </c>
      <c r="B24" s="88" t="s">
        <v>13526</v>
      </c>
      <c r="C24" s="88" t="s">
        <v>13527</v>
      </c>
      <c r="D24" s="37">
        <f t="shared" si="0"/>
        <v>9.2050209205020925E-2</v>
      </c>
      <c r="E24" s="37">
        <f t="shared" si="1"/>
        <v>0.16459607338268428</v>
      </c>
      <c r="F24" s="11" t="str">
        <f t="shared" si="2"/>
        <v>Start group 1 for 50km</v>
      </c>
      <c r="G24" s="4" t="str">
        <f t="shared" si="3"/>
        <v>Start group 1 for 100km</v>
      </c>
    </row>
    <row r="25" spans="1:7">
      <c r="A25" s="135">
        <v>23</v>
      </c>
      <c r="B25" s="88" t="s">
        <v>13528</v>
      </c>
      <c r="C25" s="88" t="s">
        <v>13529</v>
      </c>
      <c r="D25" s="37">
        <f t="shared" si="0"/>
        <v>9.6234309623430964E-2</v>
      </c>
      <c r="E25" s="37">
        <f t="shared" si="1"/>
        <v>0.16742838751206937</v>
      </c>
      <c r="F25" s="11" t="str">
        <f t="shared" si="2"/>
        <v>Start group 1 for 50km</v>
      </c>
      <c r="G25" s="4" t="str">
        <f t="shared" si="3"/>
        <v>Start group 1 for 100km</v>
      </c>
    </row>
    <row r="26" spans="1:7">
      <c r="A26" s="135">
        <v>24</v>
      </c>
      <c r="B26" s="88" t="s">
        <v>13530</v>
      </c>
      <c r="C26" s="88" t="s">
        <v>13531</v>
      </c>
      <c r="D26" s="37">
        <f t="shared" si="0"/>
        <v>0.100418410041841</v>
      </c>
      <c r="E26" s="37">
        <f t="shared" si="1"/>
        <v>0.17856453170260683</v>
      </c>
      <c r="F26" s="11" t="str">
        <f t="shared" si="2"/>
        <v>Start group 1 for 50km</v>
      </c>
      <c r="G26" s="4" t="str">
        <f t="shared" si="3"/>
        <v>Start group 1 for 100km</v>
      </c>
    </row>
    <row r="27" spans="1:7">
      <c r="A27" s="135">
        <v>25</v>
      </c>
      <c r="B27" s="88" t="s">
        <v>13532</v>
      </c>
      <c r="C27" s="88" t="s">
        <v>13533</v>
      </c>
      <c r="D27" s="37">
        <f t="shared" si="0"/>
        <v>0.10460251046025104</v>
      </c>
      <c r="E27" s="37">
        <f t="shared" si="1"/>
        <v>0.17940135178628897</v>
      </c>
      <c r="F27" s="11" t="str">
        <f t="shared" si="2"/>
        <v>Start group 1 for 50km</v>
      </c>
      <c r="G27" s="4" t="str">
        <f t="shared" si="3"/>
        <v>Start group 1 for 100km</v>
      </c>
    </row>
    <row r="28" spans="1:7">
      <c r="A28" s="135">
        <v>26</v>
      </c>
      <c r="B28" s="88" t="s">
        <v>13534</v>
      </c>
      <c r="C28" s="88" t="s">
        <v>13535</v>
      </c>
      <c r="D28" s="37">
        <f t="shared" si="0"/>
        <v>0.10878661087866109</v>
      </c>
      <c r="E28" s="37">
        <f t="shared" si="1"/>
        <v>0.18049565497264225</v>
      </c>
      <c r="F28" s="11" t="str">
        <f t="shared" si="2"/>
        <v>Start group 1 for 50km</v>
      </c>
      <c r="G28" s="4" t="str">
        <f t="shared" si="3"/>
        <v>Start group 1 for 100km</v>
      </c>
    </row>
    <row r="29" spans="1:7">
      <c r="A29" s="135">
        <v>27</v>
      </c>
      <c r="B29" s="88" t="s">
        <v>13536</v>
      </c>
      <c r="C29" s="88" t="s">
        <v>13537</v>
      </c>
      <c r="D29" s="37">
        <f t="shared" si="0"/>
        <v>0.11297071129707113</v>
      </c>
      <c r="E29" s="37">
        <f t="shared" si="1"/>
        <v>0.18062439652397805</v>
      </c>
      <c r="F29" s="11" t="str">
        <f t="shared" si="2"/>
        <v>Start group 1 for 50km</v>
      </c>
      <c r="G29" s="4" t="str">
        <f t="shared" si="3"/>
        <v>Start group 1 for 100km</v>
      </c>
    </row>
    <row r="30" spans="1:7">
      <c r="A30" s="135">
        <v>28</v>
      </c>
      <c r="B30" s="88" t="s">
        <v>13538</v>
      </c>
      <c r="C30" s="88" t="s">
        <v>13539</v>
      </c>
      <c r="D30" s="37">
        <f t="shared" si="0"/>
        <v>0.11715481171548117</v>
      </c>
      <c r="E30" s="37">
        <f t="shared" si="1"/>
        <v>0.18783392339877691</v>
      </c>
      <c r="F30" s="11" t="str">
        <f t="shared" si="2"/>
        <v>Start group 1 for 50km</v>
      </c>
      <c r="G30" s="4" t="str">
        <f t="shared" si="3"/>
        <v>Start group 1 for 100km</v>
      </c>
    </row>
    <row r="31" spans="1:7">
      <c r="A31" s="135">
        <v>29</v>
      </c>
      <c r="B31" s="88" t="s">
        <v>13540</v>
      </c>
      <c r="C31" s="88" t="s">
        <v>13541</v>
      </c>
      <c r="D31" s="37">
        <f t="shared" si="0"/>
        <v>0.12133891213389121</v>
      </c>
      <c r="E31" s="37">
        <f t="shared" si="1"/>
        <v>0.19259736079819764</v>
      </c>
      <c r="F31" s="11" t="str">
        <f t="shared" si="2"/>
        <v>Start group 1 for 50km</v>
      </c>
      <c r="G31" s="4" t="str">
        <f t="shared" si="3"/>
        <v>Start group 1 for 100km</v>
      </c>
    </row>
    <row r="32" spans="1:7">
      <c r="A32" s="135">
        <v>30</v>
      </c>
      <c r="B32" s="88" t="s">
        <v>13542</v>
      </c>
      <c r="C32" s="88" t="s">
        <v>13543</v>
      </c>
      <c r="D32" s="37">
        <f t="shared" si="0"/>
        <v>0.12552301255230125</v>
      </c>
      <c r="E32" s="37">
        <f t="shared" si="1"/>
        <v>0.19485033794657219</v>
      </c>
      <c r="F32" s="11" t="str">
        <f t="shared" si="2"/>
        <v>Start group 1 for 50km</v>
      </c>
      <c r="G32" s="4" t="str">
        <f t="shared" si="3"/>
        <v>Start group 1 for 100km</v>
      </c>
    </row>
    <row r="33" spans="1:7">
      <c r="A33" s="135">
        <v>31</v>
      </c>
      <c r="B33" s="88" t="s">
        <v>13544</v>
      </c>
      <c r="C33" s="88" t="s">
        <v>13545</v>
      </c>
      <c r="D33" s="37">
        <f t="shared" si="0"/>
        <v>0.1297071129707113</v>
      </c>
      <c r="E33" s="37">
        <f t="shared" si="1"/>
        <v>0.20630833601544882</v>
      </c>
      <c r="F33" s="11" t="str">
        <f t="shared" si="2"/>
        <v>Start group 1 for 50km</v>
      </c>
      <c r="G33" s="4" t="str">
        <f t="shared" si="3"/>
        <v>Start group 1 for 100km</v>
      </c>
    </row>
    <row r="34" spans="1:7">
      <c r="A34" s="135">
        <v>32</v>
      </c>
      <c r="B34" s="88" t="s">
        <v>13546</v>
      </c>
      <c r="C34" s="88" t="s">
        <v>13547</v>
      </c>
      <c r="D34" s="37">
        <f t="shared" si="0"/>
        <v>0.13389121338912133</v>
      </c>
      <c r="E34" s="37">
        <f t="shared" si="1"/>
        <v>0.21306726746057275</v>
      </c>
      <c r="F34" s="11" t="str">
        <f t="shared" si="2"/>
        <v>Start group 1 for 50km</v>
      </c>
      <c r="G34" s="4" t="str">
        <f t="shared" si="3"/>
        <v>Start group 1 for 100km</v>
      </c>
    </row>
    <row r="35" spans="1:7">
      <c r="A35" s="135">
        <v>33</v>
      </c>
      <c r="B35" s="88" t="s">
        <v>13548</v>
      </c>
      <c r="C35" s="88" t="s">
        <v>13549</v>
      </c>
      <c r="D35" s="37">
        <f t="shared" si="0"/>
        <v>0.13807531380753138</v>
      </c>
      <c r="E35" s="37">
        <f t="shared" si="1"/>
        <v>0.2133247505632441</v>
      </c>
      <c r="F35" s="11" t="str">
        <f t="shared" si="2"/>
        <v>Start group 1 for 50km</v>
      </c>
      <c r="G35" s="4" t="str">
        <f t="shared" si="3"/>
        <v>Start group 1 for 100km</v>
      </c>
    </row>
    <row r="36" spans="1:7">
      <c r="A36" s="135">
        <v>34</v>
      </c>
      <c r="B36" s="88" t="s">
        <v>13550</v>
      </c>
      <c r="C36" s="88" t="s">
        <v>13551</v>
      </c>
      <c r="D36" s="37">
        <f t="shared" si="0"/>
        <v>0.14225941422594143</v>
      </c>
      <c r="E36" s="37">
        <f t="shared" si="1"/>
        <v>0.2134534921145799</v>
      </c>
      <c r="F36" s="11" t="str">
        <f t="shared" si="2"/>
        <v>Start group 1 for 50km</v>
      </c>
      <c r="G36" s="4" t="str">
        <f t="shared" si="3"/>
        <v>Start group 1 for 100km</v>
      </c>
    </row>
    <row r="37" spans="1:7">
      <c r="A37" s="135">
        <v>35</v>
      </c>
      <c r="B37" s="88" t="s">
        <v>13552</v>
      </c>
      <c r="C37" s="88" t="s">
        <v>13553</v>
      </c>
      <c r="D37" s="37">
        <f t="shared" si="0"/>
        <v>0.14644351464435146</v>
      </c>
      <c r="E37" s="37">
        <f t="shared" si="1"/>
        <v>0.21403282909559043</v>
      </c>
      <c r="F37" s="11" t="str">
        <f t="shared" si="2"/>
        <v>Start group 1 for 50km</v>
      </c>
      <c r="G37" s="4" t="str">
        <f t="shared" si="3"/>
        <v>Start group 1 for 100km</v>
      </c>
    </row>
    <row r="38" spans="1:7">
      <c r="A38" s="135">
        <v>36</v>
      </c>
      <c r="B38" s="88" t="s">
        <v>13554</v>
      </c>
      <c r="C38" s="88" t="s">
        <v>13555</v>
      </c>
      <c r="D38" s="37">
        <f t="shared" si="0"/>
        <v>0.15062761506276151</v>
      </c>
      <c r="E38" s="37">
        <f t="shared" si="1"/>
        <v>0.21712262632764712</v>
      </c>
      <c r="F38" s="11" t="str">
        <f t="shared" si="2"/>
        <v>Start group 1 for 50km</v>
      </c>
      <c r="G38" s="4" t="str">
        <f t="shared" si="3"/>
        <v>Start group 1 for 100km</v>
      </c>
    </row>
    <row r="39" spans="1:7">
      <c r="A39" s="135">
        <v>37</v>
      </c>
      <c r="B39" s="88" t="s">
        <v>13556</v>
      </c>
      <c r="C39" s="88" t="s">
        <v>13557</v>
      </c>
      <c r="D39" s="37">
        <f t="shared" si="0"/>
        <v>0.15481171548117154</v>
      </c>
      <c r="E39" s="37">
        <f t="shared" si="1"/>
        <v>0.22195043450273563</v>
      </c>
      <c r="F39" s="11" t="str">
        <f t="shared" si="2"/>
        <v>Start group 1 for 50km</v>
      </c>
      <c r="G39" s="4" t="str">
        <f t="shared" si="3"/>
        <v>Start group 1 for 100km</v>
      </c>
    </row>
    <row r="40" spans="1:7">
      <c r="A40" s="135">
        <v>38</v>
      </c>
      <c r="B40" s="88" t="s">
        <v>13558</v>
      </c>
      <c r="C40" s="88" t="s">
        <v>13559</v>
      </c>
      <c r="D40" s="37">
        <f t="shared" si="0"/>
        <v>0.15899581589958159</v>
      </c>
      <c r="E40" s="37">
        <f t="shared" si="1"/>
        <v>0.22368844544576746</v>
      </c>
      <c r="F40" s="11" t="str">
        <f t="shared" si="2"/>
        <v>Start group 1 for 50km</v>
      </c>
      <c r="G40" s="4" t="str">
        <f t="shared" si="3"/>
        <v>Start group 1 for 100km</v>
      </c>
    </row>
    <row r="41" spans="1:7">
      <c r="A41" s="135">
        <v>39</v>
      </c>
      <c r="B41" s="88" t="s">
        <v>13560</v>
      </c>
      <c r="C41" s="88" t="s">
        <v>13561</v>
      </c>
      <c r="D41" s="37">
        <f t="shared" si="0"/>
        <v>0.16317991631799164</v>
      </c>
      <c r="E41" s="37">
        <f t="shared" si="1"/>
        <v>0.23051174766655938</v>
      </c>
      <c r="F41" s="11" t="str">
        <f t="shared" si="2"/>
        <v>Start group 1 for 50km</v>
      </c>
      <c r="G41" s="4" t="str">
        <f t="shared" si="3"/>
        <v>Start group 2 for 100km</v>
      </c>
    </row>
    <row r="42" spans="1:7">
      <c r="A42" s="135">
        <v>40</v>
      </c>
      <c r="B42" s="88" t="s">
        <v>13562</v>
      </c>
      <c r="C42" s="88" t="s">
        <v>13563</v>
      </c>
      <c r="D42" s="37">
        <f t="shared" si="0"/>
        <v>0.16736401673640167</v>
      </c>
      <c r="E42" s="37">
        <f t="shared" si="1"/>
        <v>0.23089797232056633</v>
      </c>
      <c r="F42" s="11" t="str">
        <f t="shared" si="2"/>
        <v>Start group 1 for 50km</v>
      </c>
      <c r="G42" s="4" t="str">
        <f t="shared" si="3"/>
        <v>Start group 2 for 100km</v>
      </c>
    </row>
    <row r="43" spans="1:7">
      <c r="A43" s="135">
        <v>41</v>
      </c>
      <c r="B43" s="88" t="s">
        <v>13564</v>
      </c>
      <c r="C43" s="88" t="s">
        <v>13565</v>
      </c>
      <c r="D43" s="37">
        <f t="shared" si="0"/>
        <v>0.17154811715481172</v>
      </c>
      <c r="E43" s="37">
        <f t="shared" si="1"/>
        <v>0.2312841969745735</v>
      </c>
      <c r="F43" s="11" t="str">
        <f t="shared" si="2"/>
        <v>Start group 1 for 50km</v>
      </c>
      <c r="G43" s="4" t="str">
        <f t="shared" si="3"/>
        <v>Start group 2 for 100km</v>
      </c>
    </row>
    <row r="44" spans="1:7">
      <c r="A44" s="135">
        <v>42</v>
      </c>
      <c r="B44" s="88" t="s">
        <v>13566</v>
      </c>
      <c r="C44" s="88" t="s">
        <v>13567</v>
      </c>
      <c r="D44" s="37">
        <f t="shared" si="0"/>
        <v>0.17573221757322174</v>
      </c>
      <c r="E44" s="37">
        <f t="shared" si="1"/>
        <v>0.23173479240424846</v>
      </c>
      <c r="F44" s="11" t="str">
        <f t="shared" si="2"/>
        <v>Start group 1 for 50km</v>
      </c>
      <c r="G44" s="4" t="str">
        <f t="shared" si="3"/>
        <v>Start group 2 for 100km</v>
      </c>
    </row>
    <row r="45" spans="1:7">
      <c r="A45" s="135">
        <v>43</v>
      </c>
      <c r="B45" s="88" t="s">
        <v>13568</v>
      </c>
      <c r="C45" s="88" t="s">
        <v>13569</v>
      </c>
      <c r="D45" s="37">
        <f t="shared" si="0"/>
        <v>0.1799163179916318</v>
      </c>
      <c r="E45" s="37">
        <f t="shared" si="1"/>
        <v>0.24132603797875746</v>
      </c>
      <c r="F45" s="11" t="str">
        <f t="shared" si="2"/>
        <v>Start group 1 for 50km</v>
      </c>
      <c r="G45" s="4" t="str">
        <f t="shared" si="3"/>
        <v>Start group 2 for 100km</v>
      </c>
    </row>
    <row r="46" spans="1:7">
      <c r="A46" s="135">
        <v>44</v>
      </c>
      <c r="B46" s="88" t="s">
        <v>13570</v>
      </c>
      <c r="C46" s="88" t="s">
        <v>13571</v>
      </c>
      <c r="D46" s="37">
        <f t="shared" si="0"/>
        <v>0.18410041841004185</v>
      </c>
      <c r="E46" s="37">
        <f t="shared" si="1"/>
        <v>0.24409398133247501</v>
      </c>
      <c r="F46" s="11" t="str">
        <f t="shared" si="2"/>
        <v>Start group 1 for 50km</v>
      </c>
      <c r="G46" s="4" t="str">
        <f t="shared" si="3"/>
        <v>Start group 2 for 100km</v>
      </c>
    </row>
    <row r="47" spans="1:7">
      <c r="A47" s="135">
        <v>45</v>
      </c>
      <c r="B47" s="88" t="s">
        <v>13572</v>
      </c>
      <c r="C47" s="88" t="s">
        <v>13573</v>
      </c>
      <c r="D47" s="37">
        <f t="shared" si="0"/>
        <v>0.18828451882845187</v>
      </c>
      <c r="E47" s="37">
        <f t="shared" si="1"/>
        <v>0.24441583521081414</v>
      </c>
      <c r="F47" s="11" t="str">
        <f t="shared" si="2"/>
        <v>Start group 1 for 50km</v>
      </c>
      <c r="G47" s="4" t="str">
        <f t="shared" si="3"/>
        <v>Start group 2 for 100km</v>
      </c>
    </row>
    <row r="48" spans="1:7">
      <c r="A48" s="135">
        <v>46</v>
      </c>
      <c r="B48" s="88" t="s">
        <v>13574</v>
      </c>
      <c r="C48" s="88" t="s">
        <v>13575</v>
      </c>
      <c r="D48" s="37">
        <f t="shared" si="0"/>
        <v>0.19246861924686193</v>
      </c>
      <c r="E48" s="37">
        <f t="shared" si="1"/>
        <v>0.24615384615384597</v>
      </c>
      <c r="F48" s="11" t="str">
        <f t="shared" si="2"/>
        <v>Start group 1 for 50km</v>
      </c>
      <c r="G48" s="4" t="str">
        <f t="shared" si="3"/>
        <v>Start group 2 for 100km</v>
      </c>
    </row>
    <row r="49" spans="1:7">
      <c r="A49" s="135">
        <v>47</v>
      </c>
      <c r="B49" s="88" t="s">
        <v>13576</v>
      </c>
      <c r="C49" s="88" t="s">
        <v>13577</v>
      </c>
      <c r="D49" s="37">
        <f t="shared" si="0"/>
        <v>0.19665271966527198</v>
      </c>
      <c r="E49" s="37">
        <f t="shared" si="1"/>
        <v>0.24731252011586727</v>
      </c>
      <c r="F49" s="11" t="str">
        <f t="shared" si="2"/>
        <v>Start group 1 for 50km</v>
      </c>
      <c r="G49" s="4" t="str">
        <f t="shared" si="3"/>
        <v>Start group 2 for 100km</v>
      </c>
    </row>
    <row r="50" spans="1:7">
      <c r="A50" s="135">
        <v>48</v>
      </c>
      <c r="B50" s="88" t="s">
        <v>13578</v>
      </c>
      <c r="C50" s="88" t="s">
        <v>13579</v>
      </c>
      <c r="D50" s="37">
        <f t="shared" si="0"/>
        <v>0.20083682008368201</v>
      </c>
      <c r="E50" s="37">
        <f t="shared" si="1"/>
        <v>0.24789185709687803</v>
      </c>
      <c r="F50" s="11" t="str">
        <f t="shared" si="2"/>
        <v>Start group 1 for 50km</v>
      </c>
      <c r="G50" s="4" t="str">
        <f t="shared" si="3"/>
        <v>Start group 2 for 100km</v>
      </c>
    </row>
    <row r="51" spans="1:7">
      <c r="A51" s="135">
        <v>49</v>
      </c>
      <c r="B51" s="88" t="s">
        <v>13580</v>
      </c>
      <c r="C51" s="88" t="s">
        <v>13581</v>
      </c>
      <c r="D51" s="37">
        <f t="shared" si="0"/>
        <v>0.20502092050209206</v>
      </c>
      <c r="E51" s="37">
        <f t="shared" si="1"/>
        <v>0.25162536208561304</v>
      </c>
      <c r="F51" s="11" t="str">
        <f t="shared" si="2"/>
        <v>Start group 1 for 50km</v>
      </c>
      <c r="G51" s="4" t="str">
        <f t="shared" si="3"/>
        <v>Start group 2 for 100km</v>
      </c>
    </row>
    <row r="52" spans="1:7">
      <c r="A52" s="135">
        <v>50</v>
      </c>
      <c r="B52" s="88" t="s">
        <v>13582</v>
      </c>
      <c r="C52" s="88" t="s">
        <v>13583</v>
      </c>
      <c r="D52" s="37">
        <f t="shared" si="0"/>
        <v>0.20920502092050208</v>
      </c>
      <c r="E52" s="37">
        <f t="shared" si="1"/>
        <v>0.25317026070164128</v>
      </c>
      <c r="F52" s="11" t="str">
        <f t="shared" si="2"/>
        <v>Start group 1 for 50km</v>
      </c>
      <c r="G52" s="4" t="str">
        <f t="shared" si="3"/>
        <v>Start group 2 for 100km</v>
      </c>
    </row>
    <row r="53" spans="1:7">
      <c r="A53" s="135">
        <v>51</v>
      </c>
      <c r="B53" s="88" t="s">
        <v>13584</v>
      </c>
      <c r="C53" s="88" t="s">
        <v>13585</v>
      </c>
      <c r="D53" s="37">
        <f t="shared" si="0"/>
        <v>0.21338912133891214</v>
      </c>
      <c r="E53" s="37">
        <f t="shared" si="1"/>
        <v>0.25651754103636931</v>
      </c>
      <c r="F53" s="11" t="str">
        <f t="shared" si="2"/>
        <v>Start group 1 for 50km</v>
      </c>
      <c r="G53" s="4" t="str">
        <f t="shared" si="3"/>
        <v>Start group 2 for 100km</v>
      </c>
    </row>
    <row r="54" spans="1:7">
      <c r="A54" s="135">
        <v>52</v>
      </c>
      <c r="B54" s="88" t="s">
        <v>13586</v>
      </c>
      <c r="C54" s="88" t="s">
        <v>13587</v>
      </c>
      <c r="D54" s="37">
        <f t="shared" si="0"/>
        <v>0.21757322175732219</v>
      </c>
      <c r="E54" s="37">
        <f t="shared" si="1"/>
        <v>0.25716124879304786</v>
      </c>
      <c r="F54" s="11" t="str">
        <f t="shared" si="2"/>
        <v>Start group 1 for 50km</v>
      </c>
      <c r="G54" s="4" t="str">
        <f t="shared" si="3"/>
        <v>Start group 2 for 100km</v>
      </c>
    </row>
    <row r="55" spans="1:7">
      <c r="A55" s="135">
        <v>53</v>
      </c>
      <c r="B55" s="88" t="s">
        <v>13588</v>
      </c>
      <c r="C55" s="88" t="s">
        <v>13589</v>
      </c>
      <c r="D55" s="37">
        <f t="shared" si="0"/>
        <v>0.22175732217573221</v>
      </c>
      <c r="E55" s="37">
        <f t="shared" si="1"/>
        <v>0.2625040231734791</v>
      </c>
      <c r="F55" s="11" t="str">
        <f t="shared" si="2"/>
        <v>Start group 1 for 50km</v>
      </c>
      <c r="G55" s="4" t="str">
        <f t="shared" si="3"/>
        <v>Start group 2 for 100km</v>
      </c>
    </row>
    <row r="56" spans="1:7">
      <c r="A56" s="135">
        <v>54</v>
      </c>
      <c r="B56" s="88" t="s">
        <v>13590</v>
      </c>
      <c r="C56" s="88" t="s">
        <v>13591</v>
      </c>
      <c r="D56" s="37">
        <f t="shared" si="0"/>
        <v>0.22594142259414227</v>
      </c>
      <c r="E56" s="37">
        <f t="shared" si="1"/>
        <v>0.26269713550048268</v>
      </c>
      <c r="F56" s="11" t="str">
        <f t="shared" si="2"/>
        <v>Start group 1 for 50km</v>
      </c>
      <c r="G56" s="4" t="str">
        <f t="shared" si="3"/>
        <v>Start group 2 for 100km</v>
      </c>
    </row>
    <row r="57" spans="1:7">
      <c r="A57" s="135">
        <v>55</v>
      </c>
      <c r="B57" s="88" t="s">
        <v>13592</v>
      </c>
      <c r="C57" s="88" t="s">
        <v>13593</v>
      </c>
      <c r="D57" s="37">
        <f t="shared" si="0"/>
        <v>0.23012552301255229</v>
      </c>
      <c r="E57" s="37">
        <f t="shared" si="1"/>
        <v>0.2634695848084968</v>
      </c>
      <c r="F57" s="11" t="str">
        <f t="shared" si="2"/>
        <v>Start group 1 for 50km</v>
      </c>
      <c r="G57" s="4" t="str">
        <f t="shared" si="3"/>
        <v>Start group 2 for 100km</v>
      </c>
    </row>
    <row r="58" spans="1:7">
      <c r="A58" s="135">
        <v>56</v>
      </c>
      <c r="B58" s="88" t="s">
        <v>13594</v>
      </c>
      <c r="C58" s="88" t="s">
        <v>13595</v>
      </c>
      <c r="D58" s="37">
        <f t="shared" si="0"/>
        <v>0.23430962343096234</v>
      </c>
      <c r="E58" s="37">
        <f t="shared" si="1"/>
        <v>0.26488574187318947</v>
      </c>
      <c r="F58" s="11" t="str">
        <f t="shared" si="2"/>
        <v>Start group 1 for 50km</v>
      </c>
      <c r="G58" s="4" t="str">
        <f t="shared" si="3"/>
        <v>Start group 2 for 100km</v>
      </c>
    </row>
    <row r="59" spans="1:7">
      <c r="A59" s="135">
        <v>57</v>
      </c>
      <c r="B59" s="88" t="s">
        <v>13596</v>
      </c>
      <c r="C59" s="88" t="s">
        <v>13597</v>
      </c>
      <c r="D59" s="37">
        <f t="shared" si="0"/>
        <v>0.2384937238493724</v>
      </c>
      <c r="E59" s="37">
        <f t="shared" si="1"/>
        <v>0.26630189893788214</v>
      </c>
      <c r="F59" s="11" t="str">
        <f t="shared" si="2"/>
        <v>Start group 1 for 50km</v>
      </c>
      <c r="G59" s="4" t="str">
        <f t="shared" si="3"/>
        <v>Start group 2 for 100km</v>
      </c>
    </row>
    <row r="60" spans="1:7">
      <c r="A60" s="135">
        <v>58</v>
      </c>
      <c r="B60" s="88" t="s">
        <v>13598</v>
      </c>
      <c r="C60" s="88" t="s">
        <v>13599</v>
      </c>
      <c r="D60" s="37">
        <f t="shared" si="0"/>
        <v>0.24267782426778242</v>
      </c>
      <c r="E60" s="37">
        <f t="shared" si="1"/>
        <v>0.2667524943675571</v>
      </c>
      <c r="F60" s="11" t="str">
        <f t="shared" si="2"/>
        <v>Start group 1 for 50km</v>
      </c>
      <c r="G60" s="4" t="str">
        <f t="shared" si="3"/>
        <v>Start group 2 for 100km</v>
      </c>
    </row>
    <row r="61" spans="1:7">
      <c r="A61" s="135">
        <v>59</v>
      </c>
      <c r="B61" s="88" t="s">
        <v>13600</v>
      </c>
      <c r="C61" s="88" t="s">
        <v>13601</v>
      </c>
      <c r="D61" s="37">
        <f t="shared" si="0"/>
        <v>0.24686192468619247</v>
      </c>
      <c r="E61" s="37">
        <f t="shared" si="1"/>
        <v>0.26707434824589626</v>
      </c>
      <c r="F61" s="11" t="str">
        <f t="shared" si="2"/>
        <v>Start group 1 for 50km</v>
      </c>
      <c r="G61" s="4" t="str">
        <f t="shared" si="3"/>
        <v>Start group 2 for 100km</v>
      </c>
    </row>
    <row r="62" spans="1:7">
      <c r="A62" s="135">
        <v>60</v>
      </c>
      <c r="B62" s="88" t="s">
        <v>13602</v>
      </c>
      <c r="C62" s="88" t="s">
        <v>13603</v>
      </c>
      <c r="D62" s="37">
        <f t="shared" si="0"/>
        <v>0.2510460251046025</v>
      </c>
      <c r="E62" s="37">
        <f t="shared" si="1"/>
        <v>0.26913421306726748</v>
      </c>
      <c r="F62" s="11" t="str">
        <f t="shared" si="2"/>
        <v>Start group 1 for 50km</v>
      </c>
      <c r="G62" s="4" t="str">
        <f t="shared" si="3"/>
        <v>Start group 2 for 100km</v>
      </c>
    </row>
    <row r="63" spans="1:7">
      <c r="A63" s="135">
        <v>61</v>
      </c>
      <c r="B63" s="88" t="s">
        <v>13604</v>
      </c>
      <c r="C63" s="88" t="s">
        <v>13605</v>
      </c>
      <c r="D63" s="37">
        <f t="shared" si="0"/>
        <v>0.25523012552301255</v>
      </c>
      <c r="E63" s="37">
        <f t="shared" si="1"/>
        <v>0.26990666237528155</v>
      </c>
      <c r="F63" s="11" t="str">
        <f t="shared" si="2"/>
        <v>Start group 1 for 50km</v>
      </c>
      <c r="G63" s="4" t="str">
        <f t="shared" si="3"/>
        <v>Start group 2 for 100km</v>
      </c>
    </row>
    <row r="64" spans="1:7">
      <c r="A64" s="135">
        <v>62</v>
      </c>
      <c r="B64" s="88" t="s">
        <v>13606</v>
      </c>
      <c r="C64" s="88" t="s">
        <v>13607</v>
      </c>
      <c r="D64" s="37">
        <f t="shared" si="0"/>
        <v>0.2594142259414226</v>
      </c>
      <c r="E64" s="37">
        <f t="shared" si="1"/>
        <v>0.27048599935629208</v>
      </c>
      <c r="F64" s="11" t="str">
        <f t="shared" si="2"/>
        <v>Start group 1 for 50km</v>
      </c>
      <c r="G64" s="4" t="str">
        <f t="shared" si="3"/>
        <v>Start group 2 for 100km</v>
      </c>
    </row>
    <row r="65" spans="1:7">
      <c r="A65" s="135">
        <v>63</v>
      </c>
      <c r="B65" s="88" t="s">
        <v>13608</v>
      </c>
      <c r="C65" s="88" t="s">
        <v>13609</v>
      </c>
      <c r="D65" s="37">
        <f t="shared" si="0"/>
        <v>0.26359832635983266</v>
      </c>
      <c r="E65" s="37">
        <f t="shared" si="1"/>
        <v>0.27505632442870925</v>
      </c>
      <c r="F65" s="11" t="str">
        <f t="shared" si="2"/>
        <v>Start group 1 for 50km</v>
      </c>
      <c r="G65" s="4" t="str">
        <f t="shared" si="3"/>
        <v>Start group 2 for 100km</v>
      </c>
    </row>
    <row r="66" spans="1:7">
      <c r="A66" s="135">
        <v>64</v>
      </c>
      <c r="B66" s="88" t="s">
        <v>13610</v>
      </c>
      <c r="C66" s="88" t="s">
        <v>13611</v>
      </c>
      <c r="D66" s="37">
        <f t="shared" si="0"/>
        <v>0.26778242677824265</v>
      </c>
      <c r="E66" s="37">
        <f t="shared" si="1"/>
        <v>0.28213710975217232</v>
      </c>
      <c r="F66" s="11" t="str">
        <f t="shared" si="2"/>
        <v>Start group 1 for 50km</v>
      </c>
      <c r="G66" s="4" t="str">
        <f t="shared" si="3"/>
        <v>Start group 2 for 100km</v>
      </c>
    </row>
    <row r="67" spans="1:7">
      <c r="A67" s="135">
        <v>65</v>
      </c>
      <c r="B67" s="88" t="s">
        <v>13612</v>
      </c>
      <c r="C67" s="88" t="s">
        <v>13613</v>
      </c>
      <c r="D67" s="37">
        <f t="shared" si="0"/>
        <v>0.27196652719665271</v>
      </c>
      <c r="E67" s="37">
        <f t="shared" si="1"/>
        <v>0.28233022207917591</v>
      </c>
      <c r="F67" s="11" t="str">
        <f t="shared" si="2"/>
        <v>Start group 1 for 50km</v>
      </c>
      <c r="G67" s="4" t="str">
        <f t="shared" si="3"/>
        <v>Start group 2 for 100km</v>
      </c>
    </row>
    <row r="68" spans="1:7">
      <c r="A68" s="135">
        <v>66</v>
      </c>
      <c r="B68" s="88" t="s">
        <v>13614</v>
      </c>
      <c r="C68" s="88" t="s">
        <v>13615</v>
      </c>
      <c r="D68" s="37">
        <f t="shared" ref="D68:D131" si="4">A68/239</f>
        <v>0.27615062761506276</v>
      </c>
      <c r="E68" s="37">
        <f t="shared" ref="E68:E131" si="5">((HOUR(C68)*60+MINUTE(C68)+SECOND(C68)/60)-(HOUR($C$3)*60+MINUTE($C$3)+SECOND($C$3)/60))/(HOUR($C$3)*60+MINUTE($C$3)+SECOND($C$3)/60)</f>
        <v>0.28419697457354354</v>
      </c>
      <c r="F68" s="11" t="str">
        <f t="shared" ref="F68:F131" si="6">"Start group "&amp;IF(E68&lt;=32%,1,IF(E68&lt;=42%,2,IF(E68&lt;=53%,3,IF(E68&lt;=65%,4,IF(E68&lt;=87%,5,6)))))&amp;" for 50km"</f>
        <v>Start group 1 for 50km</v>
      </c>
      <c r="G68" s="4" t="str">
        <f t="shared" ref="G68:G131" si="7">"Start group "&amp;IF(E68&lt;=23%,1,IF(E68&lt;=36%,2,IF(E68&lt;=46%,3,IF(E68&lt;=55%,4,IF(E68&lt;=72%,5,6)))))&amp;" for 100km"</f>
        <v>Start group 2 for 100km</v>
      </c>
    </row>
    <row r="69" spans="1:7">
      <c r="A69" s="135">
        <v>67</v>
      </c>
      <c r="B69" s="88" t="s">
        <v>13616</v>
      </c>
      <c r="C69" s="88" t="s">
        <v>13617</v>
      </c>
      <c r="D69" s="37">
        <f t="shared" si="4"/>
        <v>0.28033472803347281</v>
      </c>
      <c r="E69" s="37">
        <f t="shared" si="5"/>
        <v>0.28664306404892165</v>
      </c>
      <c r="F69" s="11" t="str">
        <f t="shared" si="6"/>
        <v>Start group 1 for 50km</v>
      </c>
      <c r="G69" s="4" t="str">
        <f t="shared" si="7"/>
        <v>Start group 2 for 100km</v>
      </c>
    </row>
    <row r="70" spans="1:7">
      <c r="A70" s="135">
        <v>68</v>
      </c>
      <c r="B70" s="88" t="s">
        <v>13618</v>
      </c>
      <c r="C70" s="88" t="s">
        <v>13619</v>
      </c>
      <c r="D70" s="37">
        <f t="shared" si="4"/>
        <v>0.28451882845188287</v>
      </c>
      <c r="E70" s="37">
        <f t="shared" si="5"/>
        <v>0.28722240102993241</v>
      </c>
      <c r="F70" s="11" t="str">
        <f t="shared" si="6"/>
        <v>Start group 1 for 50km</v>
      </c>
      <c r="G70" s="4" t="str">
        <f t="shared" si="7"/>
        <v>Start group 2 for 100km</v>
      </c>
    </row>
    <row r="71" spans="1:7">
      <c r="A71" s="135">
        <v>69</v>
      </c>
      <c r="B71" s="88" t="s">
        <v>13620</v>
      </c>
      <c r="C71" s="88" t="s">
        <v>13621</v>
      </c>
      <c r="D71" s="37">
        <f t="shared" si="4"/>
        <v>0.28870292887029286</v>
      </c>
      <c r="E71" s="37">
        <f t="shared" si="5"/>
        <v>0.29037656903765691</v>
      </c>
      <c r="F71" s="11" t="str">
        <f t="shared" si="6"/>
        <v>Start group 1 for 50km</v>
      </c>
      <c r="G71" s="4" t="str">
        <f t="shared" si="7"/>
        <v>Start group 2 for 100km</v>
      </c>
    </row>
    <row r="72" spans="1:7">
      <c r="A72" s="135">
        <v>70</v>
      </c>
      <c r="B72" s="88" t="s">
        <v>13622</v>
      </c>
      <c r="C72" s="88" t="s">
        <v>13623</v>
      </c>
      <c r="D72" s="37">
        <f t="shared" si="4"/>
        <v>0.29288702928870292</v>
      </c>
      <c r="E72" s="37">
        <f t="shared" si="5"/>
        <v>0.29192146765368515</v>
      </c>
      <c r="F72" s="11" t="str">
        <f t="shared" si="6"/>
        <v>Start group 1 for 50km</v>
      </c>
      <c r="G72" s="4" t="str">
        <f t="shared" si="7"/>
        <v>Start group 2 for 100km</v>
      </c>
    </row>
    <row r="73" spans="1:7">
      <c r="A73" s="135">
        <v>71</v>
      </c>
      <c r="B73" s="88" t="s">
        <v>13624</v>
      </c>
      <c r="C73" s="88" t="s">
        <v>13625</v>
      </c>
      <c r="D73" s="37">
        <f t="shared" si="4"/>
        <v>0.29707112970711297</v>
      </c>
      <c r="E73" s="37">
        <f t="shared" si="5"/>
        <v>0.29262954618603149</v>
      </c>
      <c r="F73" s="11" t="str">
        <f t="shared" si="6"/>
        <v>Start group 1 for 50km</v>
      </c>
      <c r="G73" s="4" t="str">
        <f t="shared" si="7"/>
        <v>Start group 2 for 100km</v>
      </c>
    </row>
    <row r="74" spans="1:7">
      <c r="A74" s="135">
        <v>72</v>
      </c>
      <c r="B74" s="88" t="s">
        <v>13626</v>
      </c>
      <c r="C74" s="88" t="s">
        <v>13627</v>
      </c>
      <c r="D74" s="37">
        <f t="shared" si="4"/>
        <v>0.30125523012552302</v>
      </c>
      <c r="E74" s="37">
        <f t="shared" si="5"/>
        <v>0.29565497264242013</v>
      </c>
      <c r="F74" s="11" t="str">
        <f t="shared" si="6"/>
        <v>Start group 1 for 50km</v>
      </c>
      <c r="G74" s="4" t="str">
        <f t="shared" si="7"/>
        <v>Start group 2 for 100km</v>
      </c>
    </row>
    <row r="75" spans="1:7">
      <c r="A75" s="135">
        <v>73</v>
      </c>
      <c r="B75" s="88" t="s">
        <v>13628</v>
      </c>
      <c r="C75" s="88" t="s">
        <v>13629</v>
      </c>
      <c r="D75" s="37">
        <f t="shared" si="4"/>
        <v>0.30543933054393307</v>
      </c>
      <c r="E75" s="37">
        <f t="shared" si="5"/>
        <v>0.30067589314451226</v>
      </c>
      <c r="F75" s="11" t="str">
        <f t="shared" si="6"/>
        <v>Start group 1 for 50km</v>
      </c>
      <c r="G75" s="4" t="str">
        <f t="shared" si="7"/>
        <v>Start group 2 for 100km</v>
      </c>
    </row>
    <row r="76" spans="1:7">
      <c r="A76" s="135">
        <v>74</v>
      </c>
      <c r="B76" s="88" t="s">
        <v>13630</v>
      </c>
      <c r="C76" s="88" t="s">
        <v>13631</v>
      </c>
      <c r="D76" s="37">
        <f t="shared" si="4"/>
        <v>0.30962343096234307</v>
      </c>
      <c r="E76" s="37">
        <f t="shared" si="5"/>
        <v>0.30421628580624388</v>
      </c>
      <c r="F76" s="11" t="str">
        <f t="shared" si="6"/>
        <v>Start group 1 for 50km</v>
      </c>
      <c r="G76" s="4" t="str">
        <f t="shared" si="7"/>
        <v>Start group 2 for 100km</v>
      </c>
    </row>
    <row r="77" spans="1:7">
      <c r="A77" s="135">
        <v>75</v>
      </c>
      <c r="B77" s="88" t="s">
        <v>13632</v>
      </c>
      <c r="C77" s="88" t="s">
        <v>13633</v>
      </c>
      <c r="D77" s="37">
        <f t="shared" si="4"/>
        <v>0.31380753138075312</v>
      </c>
      <c r="E77" s="37">
        <f t="shared" si="5"/>
        <v>0.30466688123591884</v>
      </c>
      <c r="F77" s="11" t="str">
        <f t="shared" si="6"/>
        <v>Start group 1 for 50km</v>
      </c>
      <c r="G77" s="4" t="str">
        <f t="shared" si="7"/>
        <v>Start group 2 for 100km</v>
      </c>
    </row>
    <row r="78" spans="1:7">
      <c r="A78" s="135">
        <v>76</v>
      </c>
      <c r="B78" s="88" t="s">
        <v>13634</v>
      </c>
      <c r="C78" s="88" t="s">
        <v>13635</v>
      </c>
      <c r="D78" s="37">
        <f t="shared" si="4"/>
        <v>0.31799163179916318</v>
      </c>
      <c r="E78" s="37">
        <f t="shared" si="5"/>
        <v>0.31361441905374954</v>
      </c>
      <c r="F78" s="11" t="str">
        <f t="shared" si="6"/>
        <v>Start group 1 for 50km</v>
      </c>
      <c r="G78" s="4" t="str">
        <f t="shared" si="7"/>
        <v>Start group 2 for 100km</v>
      </c>
    </row>
    <row r="79" spans="1:7">
      <c r="A79" s="135">
        <v>77</v>
      </c>
      <c r="B79" s="88" t="s">
        <v>13636</v>
      </c>
      <c r="C79" s="88" t="s">
        <v>13637</v>
      </c>
      <c r="D79" s="37">
        <f t="shared" si="4"/>
        <v>0.32217573221757323</v>
      </c>
      <c r="E79" s="37">
        <f t="shared" si="5"/>
        <v>0.31374316060508511</v>
      </c>
      <c r="F79" s="11" t="str">
        <f t="shared" si="6"/>
        <v>Start group 1 for 50km</v>
      </c>
      <c r="G79" s="4" t="str">
        <f t="shared" si="7"/>
        <v>Start group 2 for 100km</v>
      </c>
    </row>
    <row r="80" spans="1:7">
      <c r="A80" s="135">
        <v>78</v>
      </c>
      <c r="B80" s="88" t="s">
        <v>13638</v>
      </c>
      <c r="C80" s="88" t="s">
        <v>13639</v>
      </c>
      <c r="D80" s="37">
        <f t="shared" si="4"/>
        <v>0.32635983263598328</v>
      </c>
      <c r="E80" s="37">
        <f t="shared" si="5"/>
        <v>0.31979401351786269</v>
      </c>
      <c r="F80" s="11" t="str">
        <f t="shared" si="6"/>
        <v>Start group 1 for 50km</v>
      </c>
      <c r="G80" s="4" t="str">
        <f t="shared" si="7"/>
        <v>Start group 2 for 100km</v>
      </c>
    </row>
    <row r="81" spans="1:7">
      <c r="A81" s="135">
        <v>79</v>
      </c>
      <c r="B81" s="88" t="s">
        <v>13640</v>
      </c>
      <c r="C81" s="88" t="s">
        <v>13641</v>
      </c>
      <c r="D81" s="37">
        <f t="shared" si="4"/>
        <v>0.33054393305439328</v>
      </c>
      <c r="E81" s="37">
        <f t="shared" si="5"/>
        <v>0.32140328290955894</v>
      </c>
      <c r="F81" s="11" t="str">
        <f t="shared" si="6"/>
        <v>Start group 2 for 50km</v>
      </c>
      <c r="G81" s="4" t="str">
        <f t="shared" si="7"/>
        <v>Start group 2 for 100km</v>
      </c>
    </row>
    <row r="82" spans="1:7">
      <c r="A82" s="135">
        <v>80</v>
      </c>
      <c r="B82" s="88" t="s">
        <v>13642</v>
      </c>
      <c r="C82" s="88" t="s">
        <v>13643</v>
      </c>
      <c r="D82" s="37">
        <f t="shared" si="4"/>
        <v>0.33472803347280333</v>
      </c>
      <c r="E82" s="37">
        <f t="shared" si="5"/>
        <v>0.3219826198905697</v>
      </c>
      <c r="F82" s="11" t="str">
        <f t="shared" si="6"/>
        <v>Start group 2 for 50km</v>
      </c>
      <c r="G82" s="4" t="str">
        <f t="shared" si="7"/>
        <v>Start group 2 for 100km</v>
      </c>
    </row>
    <row r="83" spans="1:7">
      <c r="A83" s="135">
        <v>81</v>
      </c>
      <c r="B83" s="88" t="s">
        <v>13644</v>
      </c>
      <c r="C83" s="88" t="s">
        <v>13645</v>
      </c>
      <c r="D83" s="37">
        <f t="shared" si="4"/>
        <v>0.33891213389121339</v>
      </c>
      <c r="E83" s="37">
        <f t="shared" si="5"/>
        <v>0.32404248471194069</v>
      </c>
      <c r="F83" s="11" t="str">
        <f t="shared" si="6"/>
        <v>Start group 2 for 50km</v>
      </c>
      <c r="G83" s="4" t="str">
        <f t="shared" si="7"/>
        <v>Start group 2 for 100km</v>
      </c>
    </row>
    <row r="84" spans="1:7">
      <c r="A84" s="135">
        <v>82</v>
      </c>
      <c r="B84" s="88" t="s">
        <v>13646</v>
      </c>
      <c r="C84" s="88" t="s">
        <v>13647</v>
      </c>
      <c r="D84" s="37">
        <f t="shared" si="4"/>
        <v>0.34309623430962344</v>
      </c>
      <c r="E84" s="37">
        <f t="shared" si="5"/>
        <v>0.33118764081107177</v>
      </c>
      <c r="F84" s="11" t="str">
        <f t="shared" si="6"/>
        <v>Start group 2 for 50km</v>
      </c>
      <c r="G84" s="4" t="str">
        <f t="shared" si="7"/>
        <v>Start group 2 for 100km</v>
      </c>
    </row>
    <row r="85" spans="1:7">
      <c r="A85" s="135">
        <v>83</v>
      </c>
      <c r="B85" s="88" t="s">
        <v>13648</v>
      </c>
      <c r="C85" s="88" t="s">
        <v>13649</v>
      </c>
      <c r="D85" s="37">
        <f t="shared" si="4"/>
        <v>0.34728033472803349</v>
      </c>
      <c r="E85" s="37">
        <f t="shared" si="5"/>
        <v>0.33511425812681034</v>
      </c>
      <c r="F85" s="11" t="str">
        <f t="shared" si="6"/>
        <v>Start group 2 for 50km</v>
      </c>
      <c r="G85" s="4" t="str">
        <f t="shared" si="7"/>
        <v>Start group 2 for 100km</v>
      </c>
    </row>
    <row r="86" spans="1:7">
      <c r="A86" s="135">
        <v>84</v>
      </c>
      <c r="B86" s="88" t="s">
        <v>13650</v>
      </c>
      <c r="C86" s="88" t="s">
        <v>13651</v>
      </c>
      <c r="D86" s="37">
        <f t="shared" si="4"/>
        <v>0.35146443514644349</v>
      </c>
      <c r="E86" s="37">
        <f t="shared" si="5"/>
        <v>0.3365947859671708</v>
      </c>
      <c r="F86" s="11" t="str">
        <f t="shared" si="6"/>
        <v>Start group 2 for 50km</v>
      </c>
      <c r="G86" s="4" t="str">
        <f t="shared" si="7"/>
        <v>Start group 2 for 100km</v>
      </c>
    </row>
    <row r="87" spans="1:7">
      <c r="A87" s="135">
        <v>85</v>
      </c>
      <c r="B87" s="88" t="s">
        <v>13652</v>
      </c>
      <c r="C87" s="88" t="s">
        <v>13653</v>
      </c>
      <c r="D87" s="37">
        <f t="shared" si="4"/>
        <v>0.35564853556485354</v>
      </c>
      <c r="E87" s="37">
        <f t="shared" si="5"/>
        <v>0.33897650466688117</v>
      </c>
      <c r="F87" s="11" t="str">
        <f t="shared" si="6"/>
        <v>Start group 2 for 50km</v>
      </c>
      <c r="G87" s="4" t="str">
        <f t="shared" si="7"/>
        <v>Start group 2 for 100km</v>
      </c>
    </row>
    <row r="88" spans="1:7">
      <c r="A88" s="135">
        <v>86</v>
      </c>
      <c r="B88" s="88" t="s">
        <v>13654</v>
      </c>
      <c r="C88" s="88" t="s">
        <v>13655</v>
      </c>
      <c r="D88" s="37">
        <f t="shared" si="4"/>
        <v>0.35983263598326359</v>
      </c>
      <c r="E88" s="37">
        <f t="shared" si="5"/>
        <v>0.35037013196008998</v>
      </c>
      <c r="F88" s="11" t="str">
        <f t="shared" si="6"/>
        <v>Start group 2 for 50km</v>
      </c>
      <c r="G88" s="4" t="str">
        <f t="shared" si="7"/>
        <v>Start group 2 for 100km</v>
      </c>
    </row>
    <row r="89" spans="1:7">
      <c r="A89" s="135">
        <v>87</v>
      </c>
      <c r="B89" s="88" t="s">
        <v>13656</v>
      </c>
      <c r="C89" s="88" t="s">
        <v>13657</v>
      </c>
      <c r="D89" s="37">
        <f t="shared" si="4"/>
        <v>0.36401673640167365</v>
      </c>
      <c r="E89" s="37">
        <f t="shared" si="5"/>
        <v>0.35506919858384295</v>
      </c>
      <c r="F89" s="11" t="str">
        <f t="shared" si="6"/>
        <v>Start group 2 for 50km</v>
      </c>
      <c r="G89" s="4" t="str">
        <f t="shared" si="7"/>
        <v>Start group 2 for 100km</v>
      </c>
    </row>
    <row r="90" spans="1:7">
      <c r="A90" s="135">
        <v>88</v>
      </c>
      <c r="B90" s="88" t="s">
        <v>13658</v>
      </c>
      <c r="C90" s="88" t="s">
        <v>13659</v>
      </c>
      <c r="D90" s="37">
        <f t="shared" si="4"/>
        <v>0.3682008368200837</v>
      </c>
      <c r="E90" s="37">
        <f t="shared" si="5"/>
        <v>0.35764402961055664</v>
      </c>
      <c r="F90" s="11" t="str">
        <f t="shared" si="6"/>
        <v>Start group 2 for 50km</v>
      </c>
      <c r="G90" s="4" t="str">
        <f t="shared" si="7"/>
        <v>Start group 2 for 100km</v>
      </c>
    </row>
    <row r="91" spans="1:7">
      <c r="A91" s="135">
        <v>89</v>
      </c>
      <c r="B91" s="88" t="s">
        <v>13660</v>
      </c>
      <c r="C91" s="88" t="s">
        <v>13661</v>
      </c>
      <c r="D91" s="37">
        <f t="shared" si="4"/>
        <v>0.3723849372384937</v>
      </c>
      <c r="E91" s="37">
        <f t="shared" si="5"/>
        <v>0.35796588348889602</v>
      </c>
      <c r="F91" s="11" t="str">
        <f t="shared" si="6"/>
        <v>Start group 2 for 50km</v>
      </c>
      <c r="G91" s="4" t="str">
        <f t="shared" si="7"/>
        <v>Start group 2 for 100km</v>
      </c>
    </row>
    <row r="92" spans="1:7">
      <c r="A92" s="135">
        <v>90</v>
      </c>
      <c r="B92" s="88" t="s">
        <v>13662</v>
      </c>
      <c r="C92" s="88" t="s">
        <v>13663</v>
      </c>
      <c r="D92" s="37">
        <f t="shared" si="4"/>
        <v>0.37656903765690375</v>
      </c>
      <c r="E92" s="37">
        <f t="shared" si="5"/>
        <v>0.35893144512391373</v>
      </c>
      <c r="F92" s="11" t="str">
        <f t="shared" si="6"/>
        <v>Start group 2 for 50km</v>
      </c>
      <c r="G92" s="4" t="str">
        <f t="shared" si="7"/>
        <v>Start group 2 for 100km</v>
      </c>
    </row>
    <row r="93" spans="1:7">
      <c r="A93" s="135">
        <v>91</v>
      </c>
      <c r="B93" s="88" t="s">
        <v>13664</v>
      </c>
      <c r="C93" s="88" t="s">
        <v>13665</v>
      </c>
      <c r="D93" s="37">
        <f t="shared" si="4"/>
        <v>0.3807531380753138</v>
      </c>
      <c r="E93" s="37">
        <f t="shared" si="5"/>
        <v>0.35951078210492426</v>
      </c>
      <c r="F93" s="11" t="str">
        <f t="shared" si="6"/>
        <v>Start group 2 for 50km</v>
      </c>
      <c r="G93" s="4" t="str">
        <f t="shared" si="7"/>
        <v>Start group 2 for 100km</v>
      </c>
    </row>
    <row r="94" spans="1:7">
      <c r="A94" s="135">
        <v>92</v>
      </c>
      <c r="B94" s="88" t="s">
        <v>13666</v>
      </c>
      <c r="C94" s="88" t="s">
        <v>13667</v>
      </c>
      <c r="D94" s="37">
        <f t="shared" si="4"/>
        <v>0.38493723849372385</v>
      </c>
      <c r="E94" s="37">
        <f t="shared" si="5"/>
        <v>0.36356614097199863</v>
      </c>
      <c r="F94" s="11" t="str">
        <f t="shared" si="6"/>
        <v>Start group 2 for 50km</v>
      </c>
      <c r="G94" s="4" t="str">
        <f t="shared" si="7"/>
        <v>Start group 3 for 100km</v>
      </c>
    </row>
    <row r="95" spans="1:7">
      <c r="A95" s="135">
        <v>93</v>
      </c>
      <c r="B95" s="88" t="s">
        <v>3562</v>
      </c>
      <c r="C95" s="88" t="s">
        <v>13668</v>
      </c>
      <c r="D95" s="37">
        <f t="shared" si="4"/>
        <v>0.38912133891213391</v>
      </c>
      <c r="E95" s="37">
        <f t="shared" si="5"/>
        <v>0.36478918570968771</v>
      </c>
      <c r="F95" s="11" t="str">
        <f t="shared" si="6"/>
        <v>Start group 2 for 50km</v>
      </c>
      <c r="G95" s="4" t="str">
        <f t="shared" si="7"/>
        <v>Start group 3 for 100km</v>
      </c>
    </row>
    <row r="96" spans="1:7">
      <c r="A96" s="135">
        <v>94</v>
      </c>
      <c r="B96" s="88" t="s">
        <v>13669</v>
      </c>
      <c r="C96" s="88" t="s">
        <v>13670</v>
      </c>
      <c r="D96" s="37">
        <f t="shared" si="4"/>
        <v>0.39330543933054396</v>
      </c>
      <c r="E96" s="37">
        <f t="shared" si="5"/>
        <v>0.36626971355004817</v>
      </c>
      <c r="F96" s="11" t="str">
        <f t="shared" si="6"/>
        <v>Start group 2 for 50km</v>
      </c>
      <c r="G96" s="4" t="str">
        <f t="shared" si="7"/>
        <v>Start group 3 for 100km</v>
      </c>
    </row>
    <row r="97" spans="1:7">
      <c r="A97" s="135">
        <v>95</v>
      </c>
      <c r="B97" s="88" t="s">
        <v>13671</v>
      </c>
      <c r="C97" s="88" t="s">
        <v>13672</v>
      </c>
      <c r="D97" s="37">
        <f t="shared" si="4"/>
        <v>0.39748953974895396</v>
      </c>
      <c r="E97" s="37">
        <f t="shared" si="5"/>
        <v>0.3691663984551013</v>
      </c>
      <c r="F97" s="11" t="str">
        <f t="shared" si="6"/>
        <v>Start group 2 for 50km</v>
      </c>
      <c r="G97" s="4" t="str">
        <f t="shared" si="7"/>
        <v>Start group 3 for 100km</v>
      </c>
    </row>
    <row r="98" spans="1:7">
      <c r="A98" s="135">
        <v>96</v>
      </c>
      <c r="B98" s="88" t="s">
        <v>13673</v>
      </c>
      <c r="C98" s="88" t="s">
        <v>13674</v>
      </c>
      <c r="D98" s="37">
        <f t="shared" si="4"/>
        <v>0.40167364016736401</v>
      </c>
      <c r="E98" s="37">
        <f t="shared" si="5"/>
        <v>0.37000321853878321</v>
      </c>
      <c r="F98" s="11" t="str">
        <f t="shared" si="6"/>
        <v>Start group 2 for 50km</v>
      </c>
      <c r="G98" s="4" t="str">
        <f t="shared" si="7"/>
        <v>Start group 3 for 100km</v>
      </c>
    </row>
    <row r="99" spans="1:7">
      <c r="A99" s="135">
        <v>97</v>
      </c>
      <c r="B99" s="88" t="s">
        <v>13675</v>
      </c>
      <c r="C99" s="88" t="s">
        <v>13676</v>
      </c>
      <c r="D99" s="37">
        <f t="shared" si="4"/>
        <v>0.40585774058577406</v>
      </c>
      <c r="E99" s="37">
        <f t="shared" si="5"/>
        <v>0.37135500482780803</v>
      </c>
      <c r="F99" s="11" t="str">
        <f t="shared" si="6"/>
        <v>Start group 2 for 50km</v>
      </c>
      <c r="G99" s="4" t="str">
        <f t="shared" si="7"/>
        <v>Start group 3 for 100km</v>
      </c>
    </row>
    <row r="100" spans="1:7">
      <c r="A100" s="135">
        <v>98</v>
      </c>
      <c r="B100" s="88" t="s">
        <v>13677</v>
      </c>
      <c r="C100" s="88" t="s">
        <v>13678</v>
      </c>
      <c r="D100" s="37">
        <f t="shared" si="4"/>
        <v>0.41004184100418412</v>
      </c>
      <c r="E100" s="37">
        <f t="shared" si="5"/>
        <v>0.37759897006758925</v>
      </c>
      <c r="F100" s="11" t="str">
        <f t="shared" si="6"/>
        <v>Start group 2 for 50km</v>
      </c>
      <c r="G100" s="4" t="str">
        <f t="shared" si="7"/>
        <v>Start group 3 for 100km</v>
      </c>
    </row>
    <row r="101" spans="1:7">
      <c r="A101" s="135">
        <v>99</v>
      </c>
      <c r="B101" s="88" t="s">
        <v>3477</v>
      </c>
      <c r="C101" s="88" t="s">
        <v>13679</v>
      </c>
      <c r="D101" s="37">
        <f t="shared" si="4"/>
        <v>0.41422594142259417</v>
      </c>
      <c r="E101" s="37">
        <f t="shared" si="5"/>
        <v>0.37843579015127116</v>
      </c>
      <c r="F101" s="11" t="str">
        <f t="shared" si="6"/>
        <v>Start group 2 for 50km</v>
      </c>
      <c r="G101" s="4" t="str">
        <f t="shared" si="7"/>
        <v>Start group 3 for 100km</v>
      </c>
    </row>
    <row r="102" spans="1:7">
      <c r="A102" s="135">
        <v>100</v>
      </c>
      <c r="B102" s="88" t="s">
        <v>13680</v>
      </c>
      <c r="C102" s="88" t="s">
        <v>13681</v>
      </c>
      <c r="D102" s="37">
        <f t="shared" si="4"/>
        <v>0.41841004184100417</v>
      </c>
      <c r="E102" s="37">
        <f t="shared" si="5"/>
        <v>0.38467975539105231</v>
      </c>
      <c r="F102" s="11" t="str">
        <f t="shared" si="6"/>
        <v>Start group 2 for 50km</v>
      </c>
      <c r="G102" s="4" t="str">
        <f t="shared" si="7"/>
        <v>Start group 3 for 100km</v>
      </c>
    </row>
    <row r="103" spans="1:7">
      <c r="A103" s="135">
        <v>101</v>
      </c>
      <c r="B103" s="88" t="s">
        <v>13682</v>
      </c>
      <c r="C103" s="88" t="s">
        <v>13683</v>
      </c>
      <c r="D103" s="37">
        <f t="shared" si="4"/>
        <v>0.42259414225941422</v>
      </c>
      <c r="E103" s="37">
        <f t="shared" si="5"/>
        <v>0.38519472159639506</v>
      </c>
      <c r="F103" s="11" t="str">
        <f t="shared" si="6"/>
        <v>Start group 2 for 50km</v>
      </c>
      <c r="G103" s="4" t="str">
        <f t="shared" si="7"/>
        <v>Start group 3 for 100km</v>
      </c>
    </row>
    <row r="104" spans="1:7">
      <c r="A104" s="135">
        <v>102</v>
      </c>
      <c r="B104" s="88" t="s">
        <v>13425</v>
      </c>
      <c r="C104" s="88" t="s">
        <v>13684</v>
      </c>
      <c r="D104" s="37">
        <f t="shared" si="4"/>
        <v>0.42677824267782427</v>
      </c>
      <c r="E104" s="37">
        <f t="shared" si="5"/>
        <v>0.38764081107177339</v>
      </c>
      <c r="F104" s="11" t="str">
        <f t="shared" si="6"/>
        <v>Start group 2 for 50km</v>
      </c>
      <c r="G104" s="4" t="str">
        <f t="shared" si="7"/>
        <v>Start group 3 for 100km</v>
      </c>
    </row>
    <row r="105" spans="1:7">
      <c r="A105" s="135">
        <v>103</v>
      </c>
      <c r="B105" s="88" t="s">
        <v>13685</v>
      </c>
      <c r="C105" s="88" t="s">
        <v>13686</v>
      </c>
      <c r="D105" s="37">
        <f t="shared" si="4"/>
        <v>0.43096234309623432</v>
      </c>
      <c r="E105" s="37">
        <f t="shared" si="5"/>
        <v>0.3886063727067911</v>
      </c>
      <c r="F105" s="11" t="str">
        <f t="shared" si="6"/>
        <v>Start group 2 for 50km</v>
      </c>
      <c r="G105" s="4" t="str">
        <f t="shared" si="7"/>
        <v>Start group 3 for 100km</v>
      </c>
    </row>
    <row r="106" spans="1:7">
      <c r="A106" s="135">
        <v>104</v>
      </c>
      <c r="B106" s="88" t="s">
        <v>13687</v>
      </c>
      <c r="C106" s="88" t="s">
        <v>13688</v>
      </c>
      <c r="D106" s="37">
        <f t="shared" si="4"/>
        <v>0.43514644351464438</v>
      </c>
      <c r="E106" s="37">
        <f t="shared" si="5"/>
        <v>0.39504345027357562</v>
      </c>
      <c r="F106" s="11" t="str">
        <f t="shared" si="6"/>
        <v>Start group 2 for 50km</v>
      </c>
      <c r="G106" s="4" t="str">
        <f t="shared" si="7"/>
        <v>Start group 3 for 100km</v>
      </c>
    </row>
    <row r="107" spans="1:7">
      <c r="A107" s="135">
        <v>105</v>
      </c>
      <c r="B107" s="88" t="s">
        <v>13689</v>
      </c>
      <c r="C107" s="88" t="s">
        <v>13690</v>
      </c>
      <c r="D107" s="37">
        <f t="shared" si="4"/>
        <v>0.43933054393305437</v>
      </c>
      <c r="E107" s="37">
        <f t="shared" si="5"/>
        <v>0.39549404570325059</v>
      </c>
      <c r="F107" s="11" t="str">
        <f t="shared" si="6"/>
        <v>Start group 2 for 50km</v>
      </c>
      <c r="G107" s="4" t="str">
        <f t="shared" si="7"/>
        <v>Start group 3 for 100km</v>
      </c>
    </row>
    <row r="108" spans="1:7">
      <c r="A108" s="135">
        <v>106</v>
      </c>
      <c r="B108" s="88" t="s">
        <v>13691</v>
      </c>
      <c r="C108" s="88" t="s">
        <v>13692</v>
      </c>
      <c r="D108" s="37">
        <f t="shared" si="4"/>
        <v>0.44351464435146443</v>
      </c>
      <c r="E108" s="37">
        <f t="shared" si="5"/>
        <v>0.39761828130028959</v>
      </c>
      <c r="F108" s="11" t="str">
        <f t="shared" si="6"/>
        <v>Start group 2 for 50km</v>
      </c>
      <c r="G108" s="4" t="str">
        <f t="shared" si="7"/>
        <v>Start group 3 for 100km</v>
      </c>
    </row>
    <row r="109" spans="1:7">
      <c r="A109" s="135">
        <v>107</v>
      </c>
      <c r="B109" s="88" t="s">
        <v>13693</v>
      </c>
      <c r="C109" s="88" t="s">
        <v>13694</v>
      </c>
      <c r="D109" s="37">
        <f t="shared" si="4"/>
        <v>0.44769874476987448</v>
      </c>
      <c r="E109" s="37">
        <f t="shared" si="5"/>
        <v>0.39877695526231088</v>
      </c>
      <c r="F109" s="11" t="str">
        <f t="shared" si="6"/>
        <v>Start group 2 for 50km</v>
      </c>
      <c r="G109" s="4" t="str">
        <f t="shared" si="7"/>
        <v>Start group 3 for 100km</v>
      </c>
    </row>
    <row r="110" spans="1:7">
      <c r="A110" s="135">
        <v>108</v>
      </c>
      <c r="B110" s="88" t="s">
        <v>13695</v>
      </c>
      <c r="C110" s="88" t="s">
        <v>13696</v>
      </c>
      <c r="D110" s="37">
        <f t="shared" si="4"/>
        <v>0.45188284518828453</v>
      </c>
      <c r="E110" s="37">
        <f t="shared" si="5"/>
        <v>0.40180238171869959</v>
      </c>
      <c r="F110" s="11" t="str">
        <f t="shared" si="6"/>
        <v>Start group 2 for 50km</v>
      </c>
      <c r="G110" s="4" t="str">
        <f t="shared" si="7"/>
        <v>Start group 3 for 100km</v>
      </c>
    </row>
    <row r="111" spans="1:7">
      <c r="A111" s="135">
        <v>109</v>
      </c>
      <c r="B111" s="88" t="s">
        <v>13697</v>
      </c>
      <c r="C111" s="88" t="s">
        <v>13698</v>
      </c>
      <c r="D111" s="37">
        <f t="shared" si="4"/>
        <v>0.45606694560669458</v>
      </c>
      <c r="E111" s="37">
        <f t="shared" si="5"/>
        <v>0.40354039266173136</v>
      </c>
      <c r="F111" s="11" t="str">
        <f t="shared" si="6"/>
        <v>Start group 2 for 50km</v>
      </c>
      <c r="G111" s="4" t="str">
        <f t="shared" si="7"/>
        <v>Start group 3 for 100km</v>
      </c>
    </row>
    <row r="112" spans="1:7">
      <c r="A112" s="135">
        <v>110</v>
      </c>
      <c r="B112" s="88" t="s">
        <v>13699</v>
      </c>
      <c r="C112" s="88" t="s">
        <v>13700</v>
      </c>
      <c r="D112" s="37">
        <f t="shared" si="4"/>
        <v>0.46025104602510458</v>
      </c>
      <c r="E112" s="37">
        <f t="shared" si="5"/>
        <v>0.40572899903443815</v>
      </c>
      <c r="F112" s="11" t="str">
        <f t="shared" si="6"/>
        <v>Start group 2 for 50km</v>
      </c>
      <c r="G112" s="4" t="str">
        <f t="shared" si="7"/>
        <v>Start group 3 for 100km</v>
      </c>
    </row>
    <row r="113" spans="1:7">
      <c r="A113" s="135">
        <v>111</v>
      </c>
      <c r="B113" s="88" t="s">
        <v>13426</v>
      </c>
      <c r="C113" s="88" t="s">
        <v>13701</v>
      </c>
      <c r="D113" s="37">
        <f t="shared" si="4"/>
        <v>0.46443514644351463</v>
      </c>
      <c r="E113" s="37">
        <f t="shared" si="5"/>
        <v>0.40701641454779525</v>
      </c>
      <c r="F113" s="11" t="str">
        <f t="shared" si="6"/>
        <v>Start group 2 for 50km</v>
      </c>
      <c r="G113" s="4" t="str">
        <f t="shared" si="7"/>
        <v>Start group 3 for 100km</v>
      </c>
    </row>
    <row r="114" spans="1:7">
      <c r="A114" s="135">
        <v>112</v>
      </c>
      <c r="B114" s="88" t="s">
        <v>13427</v>
      </c>
      <c r="C114" s="88" t="s">
        <v>13702</v>
      </c>
      <c r="D114" s="37">
        <f t="shared" si="4"/>
        <v>0.46861924686192469</v>
      </c>
      <c r="E114" s="37">
        <f t="shared" si="5"/>
        <v>0.40714515609913082</v>
      </c>
      <c r="F114" s="11" t="str">
        <f t="shared" si="6"/>
        <v>Start group 2 for 50km</v>
      </c>
      <c r="G114" s="4" t="str">
        <f t="shared" si="7"/>
        <v>Start group 3 for 100km</v>
      </c>
    </row>
    <row r="115" spans="1:7">
      <c r="A115" s="135">
        <v>113</v>
      </c>
      <c r="B115" s="88" t="s">
        <v>13428</v>
      </c>
      <c r="C115" s="88" t="s">
        <v>13703</v>
      </c>
      <c r="D115" s="37">
        <f t="shared" si="4"/>
        <v>0.47280334728033474</v>
      </c>
      <c r="E115" s="37">
        <f t="shared" si="5"/>
        <v>0.40978435790151257</v>
      </c>
      <c r="F115" s="11" t="str">
        <f t="shared" si="6"/>
        <v>Start group 2 for 50km</v>
      </c>
      <c r="G115" s="4" t="str">
        <f t="shared" si="7"/>
        <v>Start group 3 for 100km</v>
      </c>
    </row>
    <row r="116" spans="1:7">
      <c r="A116" s="135">
        <v>114</v>
      </c>
      <c r="B116" s="88" t="s">
        <v>13429</v>
      </c>
      <c r="C116" s="88" t="s">
        <v>13704</v>
      </c>
      <c r="D116" s="37">
        <f t="shared" si="4"/>
        <v>0.47698744769874479</v>
      </c>
      <c r="E116" s="37">
        <f t="shared" si="5"/>
        <v>0.41062117798519465</v>
      </c>
      <c r="F116" s="11" t="str">
        <f t="shared" si="6"/>
        <v>Start group 2 for 50km</v>
      </c>
      <c r="G116" s="4" t="str">
        <f t="shared" si="7"/>
        <v>Start group 3 for 100km</v>
      </c>
    </row>
    <row r="117" spans="1:7">
      <c r="A117" s="135">
        <v>115</v>
      </c>
      <c r="B117" s="88" t="s">
        <v>13430</v>
      </c>
      <c r="C117" s="88" t="s">
        <v>13705</v>
      </c>
      <c r="D117" s="37">
        <f t="shared" si="4"/>
        <v>0.48117154811715479</v>
      </c>
      <c r="E117" s="37">
        <f t="shared" si="5"/>
        <v>0.41094303186353381</v>
      </c>
      <c r="F117" s="11" t="str">
        <f t="shared" si="6"/>
        <v>Start group 2 for 50km</v>
      </c>
      <c r="G117" s="4" t="str">
        <f t="shared" si="7"/>
        <v>Start group 3 for 100km</v>
      </c>
    </row>
    <row r="118" spans="1:7">
      <c r="A118" s="135">
        <v>116</v>
      </c>
      <c r="B118" s="88" t="s">
        <v>13431</v>
      </c>
      <c r="C118" s="88" t="s">
        <v>13706</v>
      </c>
      <c r="D118" s="37">
        <f t="shared" si="4"/>
        <v>0.48535564853556484</v>
      </c>
      <c r="E118" s="37">
        <f t="shared" si="5"/>
        <v>0.41409719987125831</v>
      </c>
      <c r="F118" s="11" t="str">
        <f t="shared" si="6"/>
        <v>Start group 2 for 50km</v>
      </c>
      <c r="G118" s="4" t="str">
        <f t="shared" si="7"/>
        <v>Start group 3 for 100km</v>
      </c>
    </row>
    <row r="119" spans="1:7">
      <c r="A119" s="135">
        <v>117</v>
      </c>
      <c r="B119" s="88" t="s">
        <v>13432</v>
      </c>
      <c r="C119" s="88" t="s">
        <v>13707</v>
      </c>
      <c r="D119" s="37">
        <f t="shared" si="4"/>
        <v>0.4895397489539749</v>
      </c>
      <c r="E119" s="37">
        <f t="shared" si="5"/>
        <v>0.41461216607660106</v>
      </c>
      <c r="F119" s="11" t="str">
        <f t="shared" si="6"/>
        <v>Start group 2 for 50km</v>
      </c>
      <c r="G119" s="4" t="str">
        <f t="shared" si="7"/>
        <v>Start group 3 for 100km</v>
      </c>
    </row>
    <row r="120" spans="1:7">
      <c r="A120" s="135">
        <v>118</v>
      </c>
      <c r="B120" s="88" t="s">
        <v>13433</v>
      </c>
      <c r="C120" s="88" t="s">
        <v>13708</v>
      </c>
      <c r="D120" s="37">
        <f t="shared" si="4"/>
        <v>0.49372384937238495</v>
      </c>
      <c r="E120" s="37">
        <f t="shared" si="5"/>
        <v>0.4154489861602832</v>
      </c>
      <c r="F120" s="11" t="str">
        <f t="shared" si="6"/>
        <v>Start group 2 for 50km</v>
      </c>
      <c r="G120" s="4" t="str">
        <f t="shared" si="7"/>
        <v>Start group 3 for 100km</v>
      </c>
    </row>
    <row r="121" spans="1:7">
      <c r="A121" s="135">
        <v>119</v>
      </c>
      <c r="B121" s="88" t="s">
        <v>13709</v>
      </c>
      <c r="C121" s="88" t="s">
        <v>13710</v>
      </c>
      <c r="D121" s="37">
        <f t="shared" si="4"/>
        <v>0.497907949790795</v>
      </c>
      <c r="E121" s="37">
        <f t="shared" si="5"/>
        <v>0.41815255873833268</v>
      </c>
      <c r="F121" s="11" t="str">
        <f t="shared" si="6"/>
        <v>Start group 2 for 50km</v>
      </c>
      <c r="G121" s="4" t="str">
        <f t="shared" si="7"/>
        <v>Start group 3 for 100km</v>
      </c>
    </row>
    <row r="122" spans="1:7">
      <c r="A122" s="135">
        <v>120</v>
      </c>
      <c r="B122" s="88" t="s">
        <v>13711</v>
      </c>
      <c r="C122" s="88" t="s">
        <v>13712</v>
      </c>
      <c r="D122" s="37">
        <f t="shared" si="4"/>
        <v>0.502092050209205</v>
      </c>
      <c r="E122" s="37">
        <f t="shared" si="5"/>
        <v>0.42465400708078527</v>
      </c>
      <c r="F122" s="11" t="str">
        <f t="shared" si="6"/>
        <v>Start group 3 for 50km</v>
      </c>
      <c r="G122" s="4" t="str">
        <f t="shared" si="7"/>
        <v>Start group 3 for 100km</v>
      </c>
    </row>
    <row r="123" spans="1:7">
      <c r="A123" s="135">
        <v>121</v>
      </c>
      <c r="B123" s="88" t="s">
        <v>13434</v>
      </c>
      <c r="C123" s="88" t="s">
        <v>13713</v>
      </c>
      <c r="D123" s="37">
        <f t="shared" si="4"/>
        <v>0.50627615062761511</v>
      </c>
      <c r="E123" s="37">
        <f t="shared" si="5"/>
        <v>0.42529771483746381</v>
      </c>
      <c r="F123" s="11" t="str">
        <f t="shared" si="6"/>
        <v>Start group 3 for 50km</v>
      </c>
      <c r="G123" s="4" t="str">
        <f t="shared" si="7"/>
        <v>Start group 3 for 100km</v>
      </c>
    </row>
    <row r="124" spans="1:7">
      <c r="A124" s="135">
        <v>122</v>
      </c>
      <c r="B124" s="88" t="s">
        <v>13435</v>
      </c>
      <c r="C124" s="88" t="s">
        <v>13714</v>
      </c>
      <c r="D124" s="37">
        <f t="shared" si="4"/>
        <v>0.5104602510460251</v>
      </c>
      <c r="E124" s="37">
        <f t="shared" si="5"/>
        <v>0.43167042162858055</v>
      </c>
      <c r="F124" s="11" t="str">
        <f t="shared" si="6"/>
        <v>Start group 3 for 50km</v>
      </c>
      <c r="G124" s="4" t="str">
        <f t="shared" si="7"/>
        <v>Start group 3 for 100km</v>
      </c>
    </row>
    <row r="125" spans="1:7">
      <c r="A125" s="135">
        <v>123</v>
      </c>
      <c r="B125" s="88" t="s">
        <v>13436</v>
      </c>
      <c r="C125" s="88" t="s">
        <v>13715</v>
      </c>
      <c r="D125" s="37">
        <f t="shared" si="4"/>
        <v>0.5146443514644351</v>
      </c>
      <c r="E125" s="37">
        <f t="shared" si="5"/>
        <v>0.43289346636626963</v>
      </c>
      <c r="F125" s="11" t="str">
        <f t="shared" si="6"/>
        <v>Start group 3 for 50km</v>
      </c>
      <c r="G125" s="4" t="str">
        <f t="shared" si="7"/>
        <v>Start group 3 for 100km</v>
      </c>
    </row>
    <row r="126" spans="1:7">
      <c r="A126" s="135">
        <v>124</v>
      </c>
      <c r="B126" s="88" t="s">
        <v>13716</v>
      </c>
      <c r="C126" s="88" t="s">
        <v>13717</v>
      </c>
      <c r="D126" s="37">
        <f t="shared" si="4"/>
        <v>0.51882845188284521</v>
      </c>
      <c r="E126" s="37">
        <f t="shared" si="5"/>
        <v>0.44364338590280011</v>
      </c>
      <c r="F126" s="11" t="str">
        <f t="shared" si="6"/>
        <v>Start group 3 for 50km</v>
      </c>
      <c r="G126" s="4" t="str">
        <f t="shared" si="7"/>
        <v>Start group 3 for 100km</v>
      </c>
    </row>
    <row r="127" spans="1:7">
      <c r="A127" s="135">
        <v>125</v>
      </c>
      <c r="B127" s="88" t="s">
        <v>13718</v>
      </c>
      <c r="C127" s="88" t="s">
        <v>13719</v>
      </c>
      <c r="D127" s="37">
        <f t="shared" si="4"/>
        <v>0.52301255230125521</v>
      </c>
      <c r="E127" s="37">
        <f t="shared" si="5"/>
        <v>0.44750563244287095</v>
      </c>
      <c r="F127" s="11" t="str">
        <f t="shared" si="6"/>
        <v>Start group 3 for 50km</v>
      </c>
      <c r="G127" s="4" t="str">
        <f t="shared" si="7"/>
        <v>Start group 3 for 100km</v>
      </c>
    </row>
    <row r="128" spans="1:7">
      <c r="A128" s="135">
        <v>126</v>
      </c>
      <c r="B128" s="88" t="s">
        <v>13720</v>
      </c>
      <c r="C128" s="88" t="s">
        <v>13721</v>
      </c>
      <c r="D128" s="37">
        <f t="shared" si="4"/>
        <v>0.52719665271966532</v>
      </c>
      <c r="E128" s="37">
        <f t="shared" si="5"/>
        <v>0.44814934019954927</v>
      </c>
      <c r="F128" s="11" t="str">
        <f t="shared" si="6"/>
        <v>Start group 3 for 50km</v>
      </c>
      <c r="G128" s="4" t="str">
        <f t="shared" si="7"/>
        <v>Start group 3 for 100km</v>
      </c>
    </row>
    <row r="129" spans="1:7">
      <c r="A129" s="135">
        <v>127</v>
      </c>
      <c r="B129" s="88" t="s">
        <v>13722</v>
      </c>
      <c r="C129" s="88" t="s">
        <v>13723</v>
      </c>
      <c r="D129" s="37">
        <f t="shared" si="4"/>
        <v>0.53138075313807531</v>
      </c>
      <c r="E129" s="37">
        <f t="shared" si="5"/>
        <v>0.44975860959124547</v>
      </c>
      <c r="F129" s="11" t="str">
        <f t="shared" si="6"/>
        <v>Start group 3 for 50km</v>
      </c>
      <c r="G129" s="4" t="str">
        <f t="shared" si="7"/>
        <v>Start group 3 for 100km</v>
      </c>
    </row>
    <row r="130" spans="1:7">
      <c r="A130" s="135">
        <v>128</v>
      </c>
      <c r="B130" s="88" t="s">
        <v>13437</v>
      </c>
      <c r="C130" s="88" t="s">
        <v>13724</v>
      </c>
      <c r="D130" s="37">
        <f t="shared" si="4"/>
        <v>0.53556485355648531</v>
      </c>
      <c r="E130" s="37">
        <f t="shared" si="5"/>
        <v>0.45143224975860952</v>
      </c>
      <c r="F130" s="11" t="str">
        <f t="shared" si="6"/>
        <v>Start group 3 for 50km</v>
      </c>
      <c r="G130" s="4" t="str">
        <f t="shared" si="7"/>
        <v>Start group 3 for 100km</v>
      </c>
    </row>
    <row r="131" spans="1:7">
      <c r="A131" s="135">
        <v>129</v>
      </c>
      <c r="B131" s="88" t="s">
        <v>13438</v>
      </c>
      <c r="C131" s="88" t="s">
        <v>13725</v>
      </c>
      <c r="D131" s="37">
        <f t="shared" si="4"/>
        <v>0.53974895397489542</v>
      </c>
      <c r="E131" s="37">
        <f t="shared" si="5"/>
        <v>0.45259092372063081</v>
      </c>
      <c r="F131" s="11" t="str">
        <f t="shared" si="6"/>
        <v>Start group 3 for 50km</v>
      </c>
      <c r="G131" s="4" t="str">
        <f t="shared" si="7"/>
        <v>Start group 3 for 100km</v>
      </c>
    </row>
    <row r="132" spans="1:7">
      <c r="A132" s="135">
        <v>130</v>
      </c>
      <c r="B132" s="88" t="s">
        <v>13726</v>
      </c>
      <c r="C132" s="88" t="s">
        <v>13727</v>
      </c>
      <c r="D132" s="37">
        <f t="shared" ref="D132:D195" si="8">A132/239</f>
        <v>0.54393305439330542</v>
      </c>
      <c r="E132" s="37">
        <f t="shared" ref="E132:E195" si="9">((HOUR(C132)*60+MINUTE(C132)+SECOND(C132)/60)-(HOUR($C$3)*60+MINUTE($C$3)+SECOND($C$3)/60))/(HOUR($C$3)*60+MINUTE($C$3)+SECOND($C$3)/60)</f>
        <v>0.45632442870936585</v>
      </c>
      <c r="F132" s="11" t="str">
        <f t="shared" ref="F132:F195" si="10">"Start group "&amp;IF(E132&lt;=32%,1,IF(E132&lt;=42%,2,IF(E132&lt;=53%,3,IF(E132&lt;=65%,4,IF(E132&lt;=87%,5,6)))))&amp;" for 50km"</f>
        <v>Start group 3 for 50km</v>
      </c>
      <c r="G132" s="4" t="str">
        <f t="shared" ref="G132:G195" si="11">"Start group "&amp;IF(E132&lt;=23%,1,IF(E132&lt;=36%,2,IF(E132&lt;=46%,3,IF(E132&lt;=55%,4,IF(E132&lt;=72%,5,6)))))&amp;" for 100km"</f>
        <v>Start group 3 for 100km</v>
      </c>
    </row>
    <row r="133" spans="1:7">
      <c r="A133" s="135">
        <v>131</v>
      </c>
      <c r="B133" s="88" t="s">
        <v>13728</v>
      </c>
      <c r="C133" s="88" t="s">
        <v>13729</v>
      </c>
      <c r="D133" s="37">
        <f t="shared" si="8"/>
        <v>0.54811715481171552</v>
      </c>
      <c r="E133" s="37">
        <f t="shared" si="9"/>
        <v>0.46366269713550029</v>
      </c>
      <c r="F133" s="11" t="str">
        <f t="shared" si="10"/>
        <v>Start group 3 for 50km</v>
      </c>
      <c r="G133" s="4" t="str">
        <f t="shared" si="11"/>
        <v>Start group 4 for 100km</v>
      </c>
    </row>
    <row r="134" spans="1:7">
      <c r="A134" s="135">
        <v>132</v>
      </c>
      <c r="B134" s="88" t="s">
        <v>13730</v>
      </c>
      <c r="C134" s="88" t="s">
        <v>13731</v>
      </c>
      <c r="D134" s="37">
        <f t="shared" si="8"/>
        <v>0.55230125523012552</v>
      </c>
      <c r="E134" s="37">
        <f t="shared" si="9"/>
        <v>0.46842613453492099</v>
      </c>
      <c r="F134" s="11" t="str">
        <f t="shared" si="10"/>
        <v>Start group 3 for 50km</v>
      </c>
      <c r="G134" s="4" t="str">
        <f t="shared" si="11"/>
        <v>Start group 4 for 100km</v>
      </c>
    </row>
    <row r="135" spans="1:7">
      <c r="A135" s="135">
        <v>133</v>
      </c>
      <c r="B135" s="88" t="s">
        <v>13732</v>
      </c>
      <c r="C135" s="88" t="s">
        <v>13733</v>
      </c>
      <c r="D135" s="37">
        <f t="shared" si="8"/>
        <v>0.55648535564853552</v>
      </c>
      <c r="E135" s="37">
        <f t="shared" si="9"/>
        <v>0.47048599935629221</v>
      </c>
      <c r="F135" s="11" t="str">
        <f t="shared" si="10"/>
        <v>Start group 3 for 50km</v>
      </c>
      <c r="G135" s="4" t="str">
        <f t="shared" si="11"/>
        <v>Start group 4 for 100km</v>
      </c>
    </row>
    <row r="136" spans="1:7">
      <c r="A136" s="135">
        <v>134</v>
      </c>
      <c r="B136" s="88" t="s">
        <v>13734</v>
      </c>
      <c r="C136" s="88" t="s">
        <v>13735</v>
      </c>
      <c r="D136" s="37">
        <f t="shared" si="8"/>
        <v>0.56066945606694563</v>
      </c>
      <c r="E136" s="37">
        <f t="shared" si="9"/>
        <v>0.47132281943997412</v>
      </c>
      <c r="F136" s="11" t="str">
        <f t="shared" si="10"/>
        <v>Start group 3 for 50km</v>
      </c>
      <c r="G136" s="4" t="str">
        <f t="shared" si="11"/>
        <v>Start group 4 for 100km</v>
      </c>
    </row>
    <row r="137" spans="1:7">
      <c r="A137" s="135">
        <v>135</v>
      </c>
      <c r="B137" s="88" t="s">
        <v>13736</v>
      </c>
      <c r="C137" s="88" t="s">
        <v>13737</v>
      </c>
      <c r="D137" s="37">
        <f t="shared" si="8"/>
        <v>0.56485355648535562</v>
      </c>
      <c r="E137" s="37">
        <f t="shared" si="9"/>
        <v>0.47273897650466679</v>
      </c>
      <c r="F137" s="11" t="str">
        <f t="shared" si="10"/>
        <v>Start group 3 for 50km</v>
      </c>
      <c r="G137" s="4" t="str">
        <f t="shared" si="11"/>
        <v>Start group 4 for 100km</v>
      </c>
    </row>
    <row r="138" spans="1:7">
      <c r="A138" s="135">
        <v>136</v>
      </c>
      <c r="B138" s="88" t="s">
        <v>13439</v>
      </c>
      <c r="C138" s="88" t="s">
        <v>13738</v>
      </c>
      <c r="D138" s="37">
        <f t="shared" si="8"/>
        <v>0.56903765690376573</v>
      </c>
      <c r="E138" s="37">
        <f t="shared" si="9"/>
        <v>0.4774380431284197</v>
      </c>
      <c r="F138" s="11" t="str">
        <f t="shared" si="10"/>
        <v>Start group 3 for 50km</v>
      </c>
      <c r="G138" s="4" t="str">
        <f t="shared" si="11"/>
        <v>Start group 4 for 100km</v>
      </c>
    </row>
    <row r="139" spans="1:7">
      <c r="A139" s="135">
        <v>137</v>
      </c>
      <c r="B139" s="88" t="s">
        <v>13440</v>
      </c>
      <c r="C139" s="88" t="s">
        <v>13739</v>
      </c>
      <c r="D139" s="37">
        <f t="shared" si="8"/>
        <v>0.57322175732217573</v>
      </c>
      <c r="E139" s="37">
        <f t="shared" si="9"/>
        <v>0.47782426778242665</v>
      </c>
      <c r="F139" s="11" t="str">
        <f t="shared" si="10"/>
        <v>Start group 3 for 50km</v>
      </c>
      <c r="G139" s="4" t="str">
        <f t="shared" si="11"/>
        <v>Start group 4 for 100km</v>
      </c>
    </row>
    <row r="140" spans="1:7">
      <c r="A140" s="135">
        <v>138</v>
      </c>
      <c r="B140" s="88" t="s">
        <v>13441</v>
      </c>
      <c r="C140" s="88" t="s">
        <v>13740</v>
      </c>
      <c r="D140" s="37">
        <f t="shared" si="8"/>
        <v>0.57740585774058573</v>
      </c>
      <c r="E140" s="37">
        <f t="shared" si="9"/>
        <v>0.47917605407145153</v>
      </c>
      <c r="F140" s="11" t="str">
        <f t="shared" si="10"/>
        <v>Start group 3 for 50km</v>
      </c>
      <c r="G140" s="4" t="str">
        <f t="shared" si="11"/>
        <v>Start group 4 for 100km</v>
      </c>
    </row>
    <row r="141" spans="1:7">
      <c r="A141" s="135">
        <v>139</v>
      </c>
      <c r="B141" s="88" t="s">
        <v>13741</v>
      </c>
      <c r="C141" s="88" t="s">
        <v>13742</v>
      </c>
      <c r="D141" s="37">
        <f t="shared" si="8"/>
        <v>0.58158995815899583</v>
      </c>
      <c r="E141" s="37">
        <f t="shared" si="9"/>
        <v>0.48072095268747972</v>
      </c>
      <c r="F141" s="11" t="str">
        <f t="shared" si="10"/>
        <v>Start group 3 for 50km</v>
      </c>
      <c r="G141" s="4" t="str">
        <f t="shared" si="11"/>
        <v>Start group 4 for 100km</v>
      </c>
    </row>
    <row r="142" spans="1:7">
      <c r="A142" s="135">
        <v>140</v>
      </c>
      <c r="B142" s="88" t="s">
        <v>13743</v>
      </c>
      <c r="C142" s="88" t="s">
        <v>13744</v>
      </c>
      <c r="D142" s="37">
        <f t="shared" si="8"/>
        <v>0.58577405857740583</v>
      </c>
      <c r="E142" s="37">
        <f t="shared" si="9"/>
        <v>0.48078532346314751</v>
      </c>
      <c r="F142" s="11" t="str">
        <f t="shared" si="10"/>
        <v>Start group 3 for 50km</v>
      </c>
      <c r="G142" s="4" t="str">
        <f t="shared" si="11"/>
        <v>Start group 4 for 100km</v>
      </c>
    </row>
    <row r="143" spans="1:7">
      <c r="A143" s="135">
        <v>141</v>
      </c>
      <c r="B143" s="88" t="s">
        <v>13442</v>
      </c>
      <c r="C143" s="88" t="s">
        <v>13745</v>
      </c>
      <c r="D143" s="37">
        <f t="shared" si="8"/>
        <v>0.58995815899581594</v>
      </c>
      <c r="E143" s="37">
        <f t="shared" si="9"/>
        <v>0.48110717734148689</v>
      </c>
      <c r="F143" s="11" t="str">
        <f t="shared" si="10"/>
        <v>Start group 3 for 50km</v>
      </c>
      <c r="G143" s="4" t="str">
        <f t="shared" si="11"/>
        <v>Start group 4 for 100km</v>
      </c>
    </row>
    <row r="144" spans="1:7">
      <c r="A144" s="135">
        <v>142</v>
      </c>
      <c r="B144" s="88" t="s">
        <v>13746</v>
      </c>
      <c r="C144" s="88" t="s">
        <v>13747</v>
      </c>
      <c r="D144" s="37">
        <f t="shared" si="8"/>
        <v>0.59414225941422594</v>
      </c>
      <c r="E144" s="37">
        <f t="shared" si="9"/>
        <v>0.48213710975217239</v>
      </c>
      <c r="F144" s="11" t="str">
        <f t="shared" si="10"/>
        <v>Start group 3 for 50km</v>
      </c>
      <c r="G144" s="4" t="str">
        <f t="shared" si="11"/>
        <v>Start group 4 for 100km</v>
      </c>
    </row>
    <row r="145" spans="1:7">
      <c r="A145" s="135">
        <v>143</v>
      </c>
      <c r="B145" s="88" t="s">
        <v>13748</v>
      </c>
      <c r="C145" s="88" t="s">
        <v>13749</v>
      </c>
      <c r="D145" s="37">
        <f t="shared" si="8"/>
        <v>0.59832635983263593</v>
      </c>
      <c r="E145" s="37">
        <f t="shared" si="9"/>
        <v>0.48342452526552926</v>
      </c>
      <c r="F145" s="11" t="str">
        <f t="shared" si="10"/>
        <v>Start group 3 for 50km</v>
      </c>
      <c r="G145" s="4" t="str">
        <f t="shared" si="11"/>
        <v>Start group 4 for 100km</v>
      </c>
    </row>
    <row r="146" spans="1:7">
      <c r="A146" s="135">
        <v>144</v>
      </c>
      <c r="B146" s="88" t="s">
        <v>13750</v>
      </c>
      <c r="C146" s="88" t="s">
        <v>13751</v>
      </c>
      <c r="D146" s="37">
        <f t="shared" si="8"/>
        <v>0.60251046025104604</v>
      </c>
      <c r="E146" s="37">
        <f t="shared" si="9"/>
        <v>0.48451882845188277</v>
      </c>
      <c r="F146" s="11" t="str">
        <f t="shared" si="10"/>
        <v>Start group 3 for 50km</v>
      </c>
      <c r="G146" s="4" t="str">
        <f t="shared" si="11"/>
        <v>Start group 4 for 100km</v>
      </c>
    </row>
    <row r="147" spans="1:7">
      <c r="A147" s="135">
        <v>145</v>
      </c>
      <c r="B147" s="88" t="s">
        <v>13752</v>
      </c>
      <c r="C147" s="88" t="s">
        <v>13753</v>
      </c>
      <c r="D147" s="37">
        <f t="shared" si="8"/>
        <v>0.60669456066945604</v>
      </c>
      <c r="E147" s="37">
        <f t="shared" si="9"/>
        <v>0.48799485033794643</v>
      </c>
      <c r="F147" s="11" t="str">
        <f t="shared" si="10"/>
        <v>Start group 3 for 50km</v>
      </c>
      <c r="G147" s="4" t="str">
        <f t="shared" si="11"/>
        <v>Start group 4 for 100km</v>
      </c>
    </row>
    <row r="148" spans="1:7">
      <c r="A148" s="135">
        <v>146</v>
      </c>
      <c r="B148" s="88" t="s">
        <v>13754</v>
      </c>
      <c r="C148" s="88" t="s">
        <v>13755</v>
      </c>
      <c r="D148" s="37">
        <f t="shared" si="8"/>
        <v>0.61087866108786615</v>
      </c>
      <c r="E148" s="37">
        <f t="shared" si="9"/>
        <v>0.49069842291599591</v>
      </c>
      <c r="F148" s="11" t="str">
        <f t="shared" si="10"/>
        <v>Start group 3 for 50km</v>
      </c>
      <c r="G148" s="4" t="str">
        <f t="shared" si="11"/>
        <v>Start group 4 for 100km</v>
      </c>
    </row>
    <row r="149" spans="1:7">
      <c r="A149" s="135">
        <v>147</v>
      </c>
      <c r="B149" s="88" t="s">
        <v>13756</v>
      </c>
      <c r="C149" s="88" t="s">
        <v>13757</v>
      </c>
      <c r="D149" s="37">
        <f t="shared" si="8"/>
        <v>0.61506276150627615</v>
      </c>
      <c r="E149" s="37">
        <f t="shared" si="9"/>
        <v>0.49147087222401026</v>
      </c>
      <c r="F149" s="11" t="str">
        <f t="shared" si="10"/>
        <v>Start group 3 for 50km</v>
      </c>
      <c r="G149" s="4" t="str">
        <f t="shared" si="11"/>
        <v>Start group 4 for 100km</v>
      </c>
    </row>
    <row r="150" spans="1:7">
      <c r="A150" s="135">
        <v>148</v>
      </c>
      <c r="B150" s="88" t="s">
        <v>13758</v>
      </c>
      <c r="C150" s="88" t="s">
        <v>13759</v>
      </c>
      <c r="D150" s="37">
        <f t="shared" si="8"/>
        <v>0.61924686192468614</v>
      </c>
      <c r="E150" s="37">
        <f t="shared" si="9"/>
        <v>0.49552623109108446</v>
      </c>
      <c r="F150" s="11" t="str">
        <f t="shared" si="10"/>
        <v>Start group 3 for 50km</v>
      </c>
      <c r="G150" s="4" t="str">
        <f t="shared" si="11"/>
        <v>Start group 4 for 100km</v>
      </c>
    </row>
    <row r="151" spans="1:7">
      <c r="A151" s="135">
        <v>149</v>
      </c>
      <c r="B151" s="88" t="s">
        <v>13760</v>
      </c>
      <c r="C151" s="88" t="s">
        <v>13761</v>
      </c>
      <c r="D151" s="37">
        <f t="shared" si="8"/>
        <v>0.62343096234309625</v>
      </c>
      <c r="E151" s="37">
        <f t="shared" si="9"/>
        <v>0.5009333762471837</v>
      </c>
      <c r="F151" s="11" t="str">
        <f t="shared" si="10"/>
        <v>Start group 3 for 50km</v>
      </c>
      <c r="G151" s="4" t="str">
        <f t="shared" si="11"/>
        <v>Start group 4 for 100km</v>
      </c>
    </row>
    <row r="152" spans="1:7">
      <c r="A152" s="135">
        <v>150</v>
      </c>
      <c r="B152" s="88" t="s">
        <v>13762</v>
      </c>
      <c r="C152" s="88" t="s">
        <v>13763</v>
      </c>
      <c r="D152" s="37">
        <f t="shared" si="8"/>
        <v>0.62761506276150625</v>
      </c>
      <c r="E152" s="37">
        <f t="shared" si="9"/>
        <v>0.50518184744126149</v>
      </c>
      <c r="F152" s="11" t="str">
        <f t="shared" si="10"/>
        <v>Start group 3 for 50km</v>
      </c>
      <c r="G152" s="4" t="str">
        <f t="shared" si="11"/>
        <v>Start group 4 for 100km</v>
      </c>
    </row>
    <row r="153" spans="1:7">
      <c r="A153" s="135">
        <v>151</v>
      </c>
      <c r="B153" s="88" t="s">
        <v>13764</v>
      </c>
      <c r="C153" s="88" t="s">
        <v>13765</v>
      </c>
      <c r="D153" s="37">
        <f t="shared" si="8"/>
        <v>0.63179916317991636</v>
      </c>
      <c r="E153" s="37">
        <f t="shared" si="9"/>
        <v>0.50769230769230766</v>
      </c>
      <c r="F153" s="11" t="str">
        <f t="shared" si="10"/>
        <v>Start group 3 for 50km</v>
      </c>
      <c r="G153" s="4" t="str">
        <f t="shared" si="11"/>
        <v>Start group 4 for 100km</v>
      </c>
    </row>
    <row r="154" spans="1:7">
      <c r="A154" s="135">
        <v>152</v>
      </c>
      <c r="B154" s="88" t="s">
        <v>13443</v>
      </c>
      <c r="C154" s="88" t="s">
        <v>13766</v>
      </c>
      <c r="D154" s="37">
        <f t="shared" si="8"/>
        <v>0.63598326359832635</v>
      </c>
      <c r="E154" s="37">
        <f t="shared" si="9"/>
        <v>0.50840038622465389</v>
      </c>
      <c r="F154" s="11" t="str">
        <f t="shared" si="10"/>
        <v>Start group 3 for 50km</v>
      </c>
      <c r="G154" s="4" t="str">
        <f t="shared" si="11"/>
        <v>Start group 4 for 100km</v>
      </c>
    </row>
    <row r="155" spans="1:7">
      <c r="A155" s="135">
        <v>153</v>
      </c>
      <c r="B155" s="88" t="s">
        <v>13444</v>
      </c>
      <c r="C155" s="88" t="s">
        <v>13767</v>
      </c>
      <c r="D155" s="37">
        <f t="shared" si="8"/>
        <v>0.64016736401673635</v>
      </c>
      <c r="E155" s="37">
        <f t="shared" si="9"/>
        <v>0.50897972320566442</v>
      </c>
      <c r="F155" s="11" t="str">
        <f t="shared" si="10"/>
        <v>Start group 3 for 50km</v>
      </c>
      <c r="G155" s="4" t="str">
        <f t="shared" si="11"/>
        <v>Start group 4 for 100km</v>
      </c>
    </row>
    <row r="156" spans="1:7">
      <c r="A156" s="135">
        <v>154</v>
      </c>
      <c r="B156" s="88" t="s">
        <v>13768</v>
      </c>
      <c r="C156" s="88" t="s">
        <v>13769</v>
      </c>
      <c r="D156" s="37">
        <f t="shared" si="8"/>
        <v>0.64435146443514646</v>
      </c>
      <c r="E156" s="37">
        <f t="shared" si="9"/>
        <v>0.51593176697779197</v>
      </c>
      <c r="F156" s="11" t="str">
        <f t="shared" si="10"/>
        <v>Start group 3 for 50km</v>
      </c>
      <c r="G156" s="4" t="str">
        <f t="shared" si="11"/>
        <v>Start group 4 for 100km</v>
      </c>
    </row>
    <row r="157" spans="1:7">
      <c r="A157" s="135">
        <v>155</v>
      </c>
      <c r="B157" s="88" t="s">
        <v>13445</v>
      </c>
      <c r="C157" s="88" t="s">
        <v>13770</v>
      </c>
      <c r="D157" s="37">
        <f t="shared" si="8"/>
        <v>0.64853556485355646</v>
      </c>
      <c r="E157" s="37">
        <f t="shared" si="9"/>
        <v>0.51934341808818785</v>
      </c>
      <c r="F157" s="11" t="str">
        <f t="shared" si="10"/>
        <v>Start group 3 for 50km</v>
      </c>
      <c r="G157" s="4" t="str">
        <f t="shared" si="11"/>
        <v>Start group 4 for 100km</v>
      </c>
    </row>
    <row r="158" spans="1:7">
      <c r="A158" s="135">
        <v>156</v>
      </c>
      <c r="B158" s="88" t="s">
        <v>13446</v>
      </c>
      <c r="C158" s="88" t="s">
        <v>13771</v>
      </c>
      <c r="D158" s="37">
        <f t="shared" si="8"/>
        <v>0.65271966527196656</v>
      </c>
      <c r="E158" s="37">
        <f t="shared" si="9"/>
        <v>0.52088831670421631</v>
      </c>
      <c r="F158" s="11" t="str">
        <f t="shared" si="10"/>
        <v>Start group 3 for 50km</v>
      </c>
      <c r="G158" s="4" t="str">
        <f t="shared" si="11"/>
        <v>Start group 4 for 100km</v>
      </c>
    </row>
    <row r="159" spans="1:7">
      <c r="A159" s="135">
        <v>157</v>
      </c>
      <c r="B159" s="88" t="s">
        <v>13447</v>
      </c>
      <c r="C159" s="88" t="s">
        <v>13772</v>
      </c>
      <c r="D159" s="37">
        <f t="shared" si="8"/>
        <v>0.65690376569037656</v>
      </c>
      <c r="E159" s="37">
        <f t="shared" si="9"/>
        <v>0.52790473125201154</v>
      </c>
      <c r="F159" s="11" t="str">
        <f t="shared" si="10"/>
        <v>Start group 3 for 50km</v>
      </c>
      <c r="G159" s="4" t="str">
        <f t="shared" si="11"/>
        <v>Start group 4 for 100km</v>
      </c>
    </row>
    <row r="160" spans="1:7">
      <c r="A160" s="135">
        <v>158</v>
      </c>
      <c r="B160" s="88" t="s">
        <v>13448</v>
      </c>
      <c r="C160" s="88" t="s">
        <v>13773</v>
      </c>
      <c r="D160" s="37">
        <f t="shared" si="8"/>
        <v>0.66108786610878656</v>
      </c>
      <c r="E160" s="37">
        <f t="shared" si="9"/>
        <v>0.53273253942710008</v>
      </c>
      <c r="F160" s="11" t="str">
        <f t="shared" si="10"/>
        <v>Start group 4 for 50km</v>
      </c>
      <c r="G160" s="4" t="str">
        <f t="shared" si="11"/>
        <v>Start group 4 for 100km</v>
      </c>
    </row>
    <row r="161" spans="1:7">
      <c r="A161" s="135">
        <v>159</v>
      </c>
      <c r="B161" s="88" t="s">
        <v>13449</v>
      </c>
      <c r="C161" s="88" t="s">
        <v>13774</v>
      </c>
      <c r="D161" s="37">
        <f t="shared" si="8"/>
        <v>0.66527196652719667</v>
      </c>
      <c r="E161" s="37">
        <f t="shared" si="9"/>
        <v>0.53672352751850649</v>
      </c>
      <c r="F161" s="11" t="str">
        <f t="shared" si="10"/>
        <v>Start group 4 for 50km</v>
      </c>
      <c r="G161" s="4" t="str">
        <f t="shared" si="11"/>
        <v>Start group 4 for 100km</v>
      </c>
    </row>
    <row r="162" spans="1:7">
      <c r="A162" s="135">
        <v>160</v>
      </c>
      <c r="B162" s="88" t="s">
        <v>13450</v>
      </c>
      <c r="C162" s="88" t="s">
        <v>13775</v>
      </c>
      <c r="D162" s="37">
        <f t="shared" si="8"/>
        <v>0.66945606694560666</v>
      </c>
      <c r="E162" s="37">
        <f t="shared" si="9"/>
        <v>0.53865465078854191</v>
      </c>
      <c r="F162" s="11" t="str">
        <f t="shared" si="10"/>
        <v>Start group 4 for 50km</v>
      </c>
      <c r="G162" s="4" t="str">
        <f t="shared" si="11"/>
        <v>Start group 4 for 100km</v>
      </c>
    </row>
    <row r="163" spans="1:7">
      <c r="A163" s="135">
        <v>161</v>
      </c>
      <c r="B163" s="88" t="s">
        <v>13451</v>
      </c>
      <c r="C163" s="88" t="s">
        <v>13776</v>
      </c>
      <c r="D163" s="37">
        <f t="shared" si="8"/>
        <v>0.67364016736401677</v>
      </c>
      <c r="E163" s="37">
        <f t="shared" si="9"/>
        <v>0.54373994206630172</v>
      </c>
      <c r="F163" s="11" t="str">
        <f t="shared" si="10"/>
        <v>Start group 4 for 50km</v>
      </c>
      <c r="G163" s="4" t="str">
        <f t="shared" si="11"/>
        <v>Start group 4 for 100km</v>
      </c>
    </row>
    <row r="164" spans="1:7">
      <c r="A164" s="135">
        <v>162</v>
      </c>
      <c r="B164" s="88" t="s">
        <v>13452</v>
      </c>
      <c r="C164" s="88" t="s">
        <v>13777</v>
      </c>
      <c r="D164" s="37">
        <f t="shared" si="8"/>
        <v>0.67782426778242677</v>
      </c>
      <c r="E164" s="37">
        <f t="shared" si="9"/>
        <v>0.54792404248471194</v>
      </c>
      <c r="F164" s="11" t="str">
        <f t="shared" si="10"/>
        <v>Start group 4 for 50km</v>
      </c>
      <c r="G164" s="4" t="str">
        <f t="shared" si="11"/>
        <v>Start group 4 for 100km</v>
      </c>
    </row>
    <row r="165" spans="1:7">
      <c r="A165" s="135">
        <v>163</v>
      </c>
      <c r="B165" s="88" t="s">
        <v>13453</v>
      </c>
      <c r="C165" s="88" t="s">
        <v>13778</v>
      </c>
      <c r="D165" s="37">
        <f t="shared" si="8"/>
        <v>0.68200836820083677</v>
      </c>
      <c r="E165" s="37">
        <f t="shared" si="9"/>
        <v>0.54831026713871889</v>
      </c>
      <c r="F165" s="11" t="str">
        <f t="shared" si="10"/>
        <v>Start group 4 for 50km</v>
      </c>
      <c r="G165" s="4" t="str">
        <f t="shared" si="11"/>
        <v>Start group 4 for 100km</v>
      </c>
    </row>
    <row r="166" spans="1:7">
      <c r="A166" s="135">
        <v>164</v>
      </c>
      <c r="B166" s="88" t="s">
        <v>13454</v>
      </c>
      <c r="C166" s="88" t="s">
        <v>13779</v>
      </c>
      <c r="D166" s="37">
        <f t="shared" si="8"/>
        <v>0.68619246861924688</v>
      </c>
      <c r="E166" s="37">
        <f t="shared" si="9"/>
        <v>0.54837463791438668</v>
      </c>
      <c r="F166" s="11" t="str">
        <f t="shared" si="10"/>
        <v>Start group 4 for 50km</v>
      </c>
      <c r="G166" s="4" t="str">
        <f t="shared" si="11"/>
        <v>Start group 4 for 100km</v>
      </c>
    </row>
    <row r="167" spans="1:7">
      <c r="A167" s="135">
        <v>165</v>
      </c>
      <c r="B167" s="88" t="s">
        <v>13455</v>
      </c>
      <c r="C167" s="88" t="s">
        <v>13780</v>
      </c>
      <c r="D167" s="37">
        <f t="shared" si="8"/>
        <v>0.69037656903765687</v>
      </c>
      <c r="E167" s="37">
        <f t="shared" si="9"/>
        <v>0.55120695204377201</v>
      </c>
      <c r="F167" s="11" t="str">
        <f t="shared" si="10"/>
        <v>Start group 4 for 50km</v>
      </c>
      <c r="G167" s="4" t="str">
        <f t="shared" si="11"/>
        <v>Start group 5 for 100km</v>
      </c>
    </row>
    <row r="168" spans="1:7">
      <c r="A168" s="135">
        <v>166</v>
      </c>
      <c r="B168" s="88" t="s">
        <v>13456</v>
      </c>
      <c r="C168" s="88" t="s">
        <v>13781</v>
      </c>
      <c r="D168" s="37">
        <f t="shared" si="8"/>
        <v>0.69456066945606698</v>
      </c>
      <c r="E168" s="37">
        <f t="shared" si="9"/>
        <v>0.55635661409719961</v>
      </c>
      <c r="F168" s="11" t="str">
        <f t="shared" si="10"/>
        <v>Start group 4 for 50km</v>
      </c>
      <c r="G168" s="4" t="str">
        <f t="shared" si="11"/>
        <v>Start group 5 for 100km</v>
      </c>
    </row>
    <row r="169" spans="1:7">
      <c r="A169" s="135">
        <v>167</v>
      </c>
      <c r="B169" s="88" t="s">
        <v>13457</v>
      </c>
      <c r="C169" s="88" t="s">
        <v>13782</v>
      </c>
      <c r="D169" s="37">
        <f t="shared" si="8"/>
        <v>0.69874476987447698</v>
      </c>
      <c r="E169" s="37">
        <f t="shared" si="9"/>
        <v>0.55912455745091716</v>
      </c>
      <c r="F169" s="11" t="str">
        <f t="shared" si="10"/>
        <v>Start group 4 for 50km</v>
      </c>
      <c r="G169" s="4" t="str">
        <f t="shared" si="11"/>
        <v>Start group 5 for 100km</v>
      </c>
    </row>
    <row r="170" spans="1:7">
      <c r="A170" s="135">
        <v>168</v>
      </c>
      <c r="B170" s="88" t="s">
        <v>13783</v>
      </c>
      <c r="C170" s="88" t="s">
        <v>13784</v>
      </c>
      <c r="D170" s="37">
        <f t="shared" si="8"/>
        <v>0.70292887029288698</v>
      </c>
      <c r="E170" s="37">
        <f t="shared" si="9"/>
        <v>0.56227872545864166</v>
      </c>
      <c r="F170" s="11" t="str">
        <f t="shared" si="10"/>
        <v>Start group 4 for 50km</v>
      </c>
      <c r="G170" s="4" t="str">
        <f t="shared" si="11"/>
        <v>Start group 5 for 100km</v>
      </c>
    </row>
    <row r="171" spans="1:7">
      <c r="A171" s="135">
        <v>169</v>
      </c>
      <c r="B171" s="88" t="s">
        <v>13458</v>
      </c>
      <c r="C171" s="88" t="s">
        <v>13785</v>
      </c>
      <c r="D171" s="37">
        <f t="shared" si="8"/>
        <v>0.70711297071129708</v>
      </c>
      <c r="E171" s="37">
        <f t="shared" si="9"/>
        <v>0.56330865786932716</v>
      </c>
      <c r="F171" s="11" t="str">
        <f t="shared" si="10"/>
        <v>Start group 4 for 50km</v>
      </c>
      <c r="G171" s="4" t="str">
        <f t="shared" si="11"/>
        <v>Start group 5 for 100km</v>
      </c>
    </row>
    <row r="172" spans="1:7">
      <c r="A172" s="135">
        <v>170</v>
      </c>
      <c r="B172" s="88" t="s">
        <v>13459</v>
      </c>
      <c r="C172" s="88" t="s">
        <v>13786</v>
      </c>
      <c r="D172" s="37">
        <f t="shared" si="8"/>
        <v>0.71129707112970708</v>
      </c>
      <c r="E172" s="37">
        <f t="shared" si="9"/>
        <v>0.56684905053105883</v>
      </c>
      <c r="F172" s="11" t="str">
        <f t="shared" si="10"/>
        <v>Start group 4 for 50km</v>
      </c>
      <c r="G172" s="4" t="str">
        <f t="shared" si="11"/>
        <v>Start group 5 for 100km</v>
      </c>
    </row>
    <row r="173" spans="1:7">
      <c r="A173" s="135">
        <v>171</v>
      </c>
      <c r="B173" s="88" t="s">
        <v>13460</v>
      </c>
      <c r="C173" s="88" t="s">
        <v>13787</v>
      </c>
      <c r="D173" s="37">
        <f t="shared" si="8"/>
        <v>0.71548117154811719</v>
      </c>
      <c r="E173" s="37">
        <f t="shared" si="9"/>
        <v>0.57116189250080451</v>
      </c>
      <c r="F173" s="11" t="str">
        <f t="shared" si="10"/>
        <v>Start group 4 for 50km</v>
      </c>
      <c r="G173" s="4" t="str">
        <f t="shared" si="11"/>
        <v>Start group 5 for 100km</v>
      </c>
    </row>
    <row r="174" spans="1:7">
      <c r="A174" s="135">
        <v>172</v>
      </c>
      <c r="B174" s="88" t="s">
        <v>13461</v>
      </c>
      <c r="C174" s="88" t="s">
        <v>13788</v>
      </c>
      <c r="D174" s="37">
        <f t="shared" si="8"/>
        <v>0.71966527196652719</v>
      </c>
      <c r="E174" s="37">
        <f t="shared" si="9"/>
        <v>0.57399420663018985</v>
      </c>
      <c r="F174" s="11" t="str">
        <f t="shared" si="10"/>
        <v>Start group 4 for 50km</v>
      </c>
      <c r="G174" s="4" t="str">
        <f t="shared" si="11"/>
        <v>Start group 5 for 100km</v>
      </c>
    </row>
    <row r="175" spans="1:7">
      <c r="A175" s="135">
        <v>173</v>
      </c>
      <c r="B175" s="88" t="s">
        <v>13462</v>
      </c>
      <c r="C175" s="88" t="s">
        <v>13789</v>
      </c>
      <c r="D175" s="37">
        <f t="shared" si="8"/>
        <v>0.72384937238493718</v>
      </c>
      <c r="E175" s="37">
        <f t="shared" si="9"/>
        <v>0.57740585774058573</v>
      </c>
      <c r="F175" s="11" t="str">
        <f t="shared" si="10"/>
        <v>Start group 4 for 50km</v>
      </c>
      <c r="G175" s="4" t="str">
        <f t="shared" si="11"/>
        <v>Start group 5 for 100km</v>
      </c>
    </row>
    <row r="176" spans="1:7">
      <c r="A176" s="135">
        <v>174</v>
      </c>
      <c r="B176" s="88" t="s">
        <v>13463</v>
      </c>
      <c r="C176" s="88" t="s">
        <v>13790</v>
      </c>
      <c r="D176" s="37">
        <f t="shared" si="8"/>
        <v>0.72803347280334729</v>
      </c>
      <c r="E176" s="37">
        <f t="shared" si="9"/>
        <v>0.58873511425812675</v>
      </c>
      <c r="F176" s="11" t="str">
        <f t="shared" si="10"/>
        <v>Start group 4 for 50km</v>
      </c>
      <c r="G176" s="4" t="str">
        <f t="shared" si="11"/>
        <v>Start group 5 for 100km</v>
      </c>
    </row>
    <row r="177" spans="1:7">
      <c r="A177" s="135">
        <v>175</v>
      </c>
      <c r="B177" s="88" t="s">
        <v>13791</v>
      </c>
      <c r="C177" s="88" t="s">
        <v>13792</v>
      </c>
      <c r="D177" s="37">
        <f t="shared" si="8"/>
        <v>0.73221757322175729</v>
      </c>
      <c r="E177" s="37">
        <f t="shared" si="9"/>
        <v>0.59156742838751186</v>
      </c>
      <c r="F177" s="11" t="str">
        <f t="shared" si="10"/>
        <v>Start group 4 for 50km</v>
      </c>
      <c r="G177" s="4" t="str">
        <f t="shared" si="11"/>
        <v>Start group 5 for 100km</v>
      </c>
    </row>
    <row r="178" spans="1:7">
      <c r="A178" s="135">
        <v>176</v>
      </c>
      <c r="B178" s="88" t="s">
        <v>13793</v>
      </c>
      <c r="C178" s="88" t="s">
        <v>13794</v>
      </c>
      <c r="D178" s="37">
        <f t="shared" si="8"/>
        <v>0.7364016736401674</v>
      </c>
      <c r="E178" s="37">
        <f t="shared" si="9"/>
        <v>0.59343418088187949</v>
      </c>
      <c r="F178" s="11" t="str">
        <f t="shared" si="10"/>
        <v>Start group 4 for 50km</v>
      </c>
      <c r="G178" s="4" t="str">
        <f t="shared" si="11"/>
        <v>Start group 5 for 100km</v>
      </c>
    </row>
    <row r="179" spans="1:7">
      <c r="A179" s="135">
        <v>177</v>
      </c>
      <c r="B179" s="88" t="s">
        <v>13795</v>
      </c>
      <c r="C179" s="88" t="s">
        <v>13796</v>
      </c>
      <c r="D179" s="37">
        <f t="shared" si="8"/>
        <v>0.7405857740585774</v>
      </c>
      <c r="E179" s="37">
        <f t="shared" si="9"/>
        <v>0.59864821371097521</v>
      </c>
      <c r="F179" s="11" t="str">
        <f t="shared" si="10"/>
        <v>Start group 4 for 50km</v>
      </c>
      <c r="G179" s="4" t="str">
        <f t="shared" si="11"/>
        <v>Start group 5 for 100km</v>
      </c>
    </row>
    <row r="180" spans="1:7">
      <c r="A180" s="135">
        <v>178</v>
      </c>
      <c r="B180" s="88" t="s">
        <v>13797</v>
      </c>
      <c r="C180" s="88" t="s">
        <v>13798</v>
      </c>
      <c r="D180" s="37">
        <f t="shared" si="8"/>
        <v>0.74476987447698739</v>
      </c>
      <c r="E180" s="37">
        <f t="shared" si="9"/>
        <v>0.61100740263920172</v>
      </c>
      <c r="F180" s="11" t="str">
        <f t="shared" si="10"/>
        <v>Start group 4 for 50km</v>
      </c>
      <c r="G180" s="4" t="str">
        <f t="shared" si="11"/>
        <v>Start group 5 for 100km</v>
      </c>
    </row>
    <row r="181" spans="1:7">
      <c r="A181" s="135">
        <v>179</v>
      </c>
      <c r="B181" s="88" t="s">
        <v>13799</v>
      </c>
      <c r="C181" s="88" t="s">
        <v>13800</v>
      </c>
      <c r="D181" s="37">
        <f t="shared" si="8"/>
        <v>0.7489539748953975</v>
      </c>
      <c r="E181" s="37">
        <f t="shared" si="9"/>
        <v>0.61718699710331493</v>
      </c>
      <c r="F181" s="11" t="str">
        <f t="shared" si="10"/>
        <v>Start group 4 for 50km</v>
      </c>
      <c r="G181" s="4" t="str">
        <f t="shared" si="11"/>
        <v>Start group 5 for 100km</v>
      </c>
    </row>
    <row r="182" spans="1:7">
      <c r="A182" s="135">
        <v>180</v>
      </c>
      <c r="B182" s="88" t="s">
        <v>13801</v>
      </c>
      <c r="C182" s="88" t="s">
        <v>13802</v>
      </c>
      <c r="D182" s="37">
        <f t="shared" si="8"/>
        <v>0.7531380753138075</v>
      </c>
      <c r="E182" s="37">
        <f t="shared" si="9"/>
        <v>0.61738010943031851</v>
      </c>
      <c r="F182" s="11" t="str">
        <f t="shared" si="10"/>
        <v>Start group 4 for 50km</v>
      </c>
      <c r="G182" s="4" t="str">
        <f t="shared" si="11"/>
        <v>Start group 5 for 100km</v>
      </c>
    </row>
    <row r="183" spans="1:7">
      <c r="A183" s="135">
        <v>181</v>
      </c>
      <c r="B183" s="88" t="s">
        <v>13803</v>
      </c>
      <c r="C183" s="88" t="s">
        <v>13804</v>
      </c>
      <c r="D183" s="37">
        <f t="shared" si="8"/>
        <v>0.75732217573221761</v>
      </c>
      <c r="E183" s="37">
        <f t="shared" si="9"/>
        <v>0.61995494045703237</v>
      </c>
      <c r="F183" s="11" t="str">
        <f t="shared" si="10"/>
        <v>Start group 4 for 50km</v>
      </c>
      <c r="G183" s="4" t="str">
        <f t="shared" si="11"/>
        <v>Start group 5 for 100km</v>
      </c>
    </row>
    <row r="184" spans="1:7">
      <c r="A184" s="135">
        <v>182</v>
      </c>
      <c r="B184" s="88" t="s">
        <v>13805</v>
      </c>
      <c r="C184" s="88" t="s">
        <v>13806</v>
      </c>
      <c r="D184" s="37">
        <f t="shared" si="8"/>
        <v>0.7615062761506276</v>
      </c>
      <c r="E184" s="37">
        <f t="shared" si="9"/>
        <v>0.62188606372706778</v>
      </c>
      <c r="F184" s="11" t="str">
        <f t="shared" si="10"/>
        <v>Start group 4 for 50km</v>
      </c>
      <c r="G184" s="4" t="str">
        <f t="shared" si="11"/>
        <v>Start group 5 for 100km</v>
      </c>
    </row>
    <row r="185" spans="1:7">
      <c r="A185" s="135">
        <v>183</v>
      </c>
      <c r="B185" s="88" t="s">
        <v>13807</v>
      </c>
      <c r="C185" s="88" t="s">
        <v>13808</v>
      </c>
      <c r="D185" s="37">
        <f t="shared" si="8"/>
        <v>0.76569037656903771</v>
      </c>
      <c r="E185" s="37">
        <f t="shared" si="9"/>
        <v>0.62233665915674274</v>
      </c>
      <c r="F185" s="11" t="str">
        <f t="shared" si="10"/>
        <v>Start group 4 for 50km</v>
      </c>
      <c r="G185" s="4" t="str">
        <f t="shared" si="11"/>
        <v>Start group 5 for 100km</v>
      </c>
    </row>
    <row r="186" spans="1:7">
      <c r="A186" s="135">
        <v>184</v>
      </c>
      <c r="B186" s="88" t="s">
        <v>13809</v>
      </c>
      <c r="C186" s="88" t="s">
        <v>13810</v>
      </c>
      <c r="D186" s="37">
        <f t="shared" si="8"/>
        <v>0.76987447698744771</v>
      </c>
      <c r="E186" s="37">
        <f t="shared" si="9"/>
        <v>0.62420341165111037</v>
      </c>
      <c r="F186" s="11" t="str">
        <f t="shared" si="10"/>
        <v>Start group 4 for 50km</v>
      </c>
      <c r="G186" s="4" t="str">
        <f t="shared" si="11"/>
        <v>Start group 5 for 100km</v>
      </c>
    </row>
    <row r="187" spans="1:7">
      <c r="A187" s="135">
        <v>185</v>
      </c>
      <c r="B187" s="88" t="s">
        <v>13811</v>
      </c>
      <c r="C187" s="88" t="s">
        <v>13812</v>
      </c>
      <c r="D187" s="37">
        <f t="shared" si="8"/>
        <v>0.77405857740585771</v>
      </c>
      <c r="E187" s="37">
        <f t="shared" si="9"/>
        <v>0.62664950112648854</v>
      </c>
      <c r="F187" s="11" t="str">
        <f t="shared" si="10"/>
        <v>Start group 4 for 50km</v>
      </c>
      <c r="G187" s="4" t="str">
        <f t="shared" si="11"/>
        <v>Start group 5 for 100km</v>
      </c>
    </row>
    <row r="188" spans="1:7">
      <c r="A188" s="135">
        <v>186</v>
      </c>
      <c r="B188" s="88" t="s">
        <v>13813</v>
      </c>
      <c r="C188" s="88" t="s">
        <v>13814</v>
      </c>
      <c r="D188" s="37">
        <f t="shared" si="8"/>
        <v>0.77824267782426781</v>
      </c>
      <c r="E188" s="37">
        <f t="shared" si="9"/>
        <v>0.63430962343096209</v>
      </c>
      <c r="F188" s="11" t="str">
        <f t="shared" si="10"/>
        <v>Start group 4 for 50km</v>
      </c>
      <c r="G188" s="4" t="str">
        <f t="shared" si="11"/>
        <v>Start group 5 for 100km</v>
      </c>
    </row>
    <row r="189" spans="1:7">
      <c r="A189" s="135">
        <v>187</v>
      </c>
      <c r="B189" s="88" t="s">
        <v>13815</v>
      </c>
      <c r="C189" s="88" t="s">
        <v>13816</v>
      </c>
      <c r="D189" s="37">
        <f t="shared" si="8"/>
        <v>0.78242677824267781</v>
      </c>
      <c r="E189" s="37">
        <f t="shared" si="9"/>
        <v>0.6343739942066301</v>
      </c>
      <c r="F189" s="11" t="str">
        <f t="shared" si="10"/>
        <v>Start group 4 for 50km</v>
      </c>
      <c r="G189" s="4" t="str">
        <f t="shared" si="11"/>
        <v>Start group 5 for 100km</v>
      </c>
    </row>
    <row r="190" spans="1:7">
      <c r="A190" s="135">
        <v>188</v>
      </c>
      <c r="B190" s="88" t="s">
        <v>13817</v>
      </c>
      <c r="C190" s="88" t="s">
        <v>13818</v>
      </c>
      <c r="D190" s="37">
        <f t="shared" si="8"/>
        <v>0.78661087866108792</v>
      </c>
      <c r="E190" s="37">
        <f t="shared" si="9"/>
        <v>0.63456710653363346</v>
      </c>
      <c r="F190" s="11" t="str">
        <f t="shared" si="10"/>
        <v>Start group 4 for 50km</v>
      </c>
      <c r="G190" s="4" t="str">
        <f t="shared" si="11"/>
        <v>Start group 5 for 100km</v>
      </c>
    </row>
    <row r="191" spans="1:7">
      <c r="A191" s="135">
        <v>189</v>
      </c>
      <c r="B191" s="88" t="s">
        <v>13819</v>
      </c>
      <c r="C191" s="88" t="s">
        <v>13820</v>
      </c>
      <c r="D191" s="37">
        <f t="shared" si="8"/>
        <v>0.79079497907949792</v>
      </c>
      <c r="E191" s="37">
        <f t="shared" si="9"/>
        <v>0.63463147730930147</v>
      </c>
      <c r="F191" s="11" t="str">
        <f t="shared" si="10"/>
        <v>Start group 4 for 50km</v>
      </c>
      <c r="G191" s="4" t="str">
        <f t="shared" si="11"/>
        <v>Start group 5 for 100km</v>
      </c>
    </row>
    <row r="192" spans="1:7">
      <c r="A192" s="135">
        <v>190</v>
      </c>
      <c r="B192" s="88" t="s">
        <v>13821</v>
      </c>
      <c r="C192" s="88" t="s">
        <v>13822</v>
      </c>
      <c r="D192" s="37">
        <f t="shared" si="8"/>
        <v>0.79497907949790791</v>
      </c>
      <c r="E192" s="37">
        <f t="shared" si="9"/>
        <v>0.64351464435146444</v>
      </c>
      <c r="F192" s="11" t="str">
        <f t="shared" si="10"/>
        <v>Start group 4 for 50km</v>
      </c>
      <c r="G192" s="4" t="str">
        <f t="shared" si="11"/>
        <v>Start group 5 for 100km</v>
      </c>
    </row>
    <row r="193" spans="1:7">
      <c r="A193" s="135">
        <v>191</v>
      </c>
      <c r="B193" s="88" t="s">
        <v>13823</v>
      </c>
      <c r="C193" s="88" t="s">
        <v>13824</v>
      </c>
      <c r="D193" s="37">
        <f t="shared" si="8"/>
        <v>0.79916317991631802</v>
      </c>
      <c r="E193" s="37">
        <f t="shared" si="9"/>
        <v>0.6521403282909557</v>
      </c>
      <c r="F193" s="11" t="str">
        <f t="shared" si="10"/>
        <v>Start group 5 for 50km</v>
      </c>
      <c r="G193" s="4" t="str">
        <f t="shared" si="11"/>
        <v>Start group 5 for 100km</v>
      </c>
    </row>
    <row r="194" spans="1:7">
      <c r="A194" s="135">
        <v>192</v>
      </c>
      <c r="B194" s="88" t="s">
        <v>13825</v>
      </c>
      <c r="C194" s="88" t="s">
        <v>13826</v>
      </c>
      <c r="D194" s="37">
        <f t="shared" si="8"/>
        <v>0.80334728033472802</v>
      </c>
      <c r="E194" s="37">
        <f t="shared" si="9"/>
        <v>0.65999356292243316</v>
      </c>
      <c r="F194" s="11" t="str">
        <f t="shared" si="10"/>
        <v>Start group 5 for 50km</v>
      </c>
      <c r="G194" s="4" t="str">
        <f t="shared" si="11"/>
        <v>Start group 5 for 100km</v>
      </c>
    </row>
    <row r="195" spans="1:7">
      <c r="A195" s="135">
        <v>193</v>
      </c>
      <c r="B195" s="88" t="s">
        <v>13827</v>
      </c>
      <c r="C195" s="88" t="s">
        <v>13828</v>
      </c>
      <c r="D195" s="37">
        <f t="shared" si="8"/>
        <v>0.80753138075313813</v>
      </c>
      <c r="E195" s="37">
        <f t="shared" si="9"/>
        <v>0.6605728999034437</v>
      </c>
      <c r="F195" s="11" t="str">
        <f t="shared" si="10"/>
        <v>Start group 5 for 50km</v>
      </c>
      <c r="G195" s="4" t="str">
        <f t="shared" si="11"/>
        <v>Start group 5 for 100km</v>
      </c>
    </row>
    <row r="196" spans="1:7">
      <c r="A196" s="135">
        <v>194</v>
      </c>
      <c r="B196" s="88" t="s">
        <v>13829</v>
      </c>
      <c r="C196" s="88" t="s">
        <v>13830</v>
      </c>
      <c r="D196" s="37">
        <f t="shared" ref="D196:D241" si="12">A196/239</f>
        <v>0.81171548117154813</v>
      </c>
      <c r="E196" s="37">
        <f t="shared" ref="E196:E241" si="13">((HOUR(C196)*60+MINUTE(C196)+SECOND(C196)/60)-(HOUR($C$3)*60+MINUTE($C$3)+SECOND($C$3)/60))/(HOUR($C$3)*60+MINUTE($C$3)+SECOND($C$3)/60)</f>
        <v>0.66398455101383957</v>
      </c>
      <c r="F196" s="11" t="str">
        <f t="shared" ref="F196:F241" si="14">"Start group "&amp;IF(E196&lt;=32%,1,IF(E196&lt;=42%,2,IF(E196&lt;=53%,3,IF(E196&lt;=65%,4,IF(E196&lt;=87%,5,6)))))&amp;" for 50km"</f>
        <v>Start group 5 for 50km</v>
      </c>
      <c r="G196" s="4" t="str">
        <f t="shared" ref="G196:G241" si="15">"Start group "&amp;IF(E196&lt;=23%,1,IF(E196&lt;=36%,2,IF(E196&lt;=46%,3,IF(E196&lt;=55%,4,IF(E196&lt;=72%,5,6)))))&amp;" for 100km"</f>
        <v>Start group 5 for 100km</v>
      </c>
    </row>
    <row r="197" spans="1:7">
      <c r="A197" s="135">
        <v>195</v>
      </c>
      <c r="B197" s="88" t="s">
        <v>13831</v>
      </c>
      <c r="C197" s="88" t="s">
        <v>13832</v>
      </c>
      <c r="D197" s="37">
        <f t="shared" si="12"/>
        <v>0.81589958158995812</v>
      </c>
      <c r="E197" s="37">
        <f t="shared" si="13"/>
        <v>0.66623752816221427</v>
      </c>
      <c r="F197" s="11" t="str">
        <f t="shared" si="14"/>
        <v>Start group 5 for 50km</v>
      </c>
      <c r="G197" s="4" t="str">
        <f t="shared" si="15"/>
        <v>Start group 5 for 100km</v>
      </c>
    </row>
    <row r="198" spans="1:7">
      <c r="A198" s="135">
        <v>196</v>
      </c>
      <c r="B198" s="88" t="s">
        <v>13833</v>
      </c>
      <c r="C198" s="88" t="s">
        <v>13834</v>
      </c>
      <c r="D198" s="37">
        <f t="shared" si="12"/>
        <v>0.82008368200836823</v>
      </c>
      <c r="E198" s="37">
        <f t="shared" si="13"/>
        <v>0.66842613453492106</v>
      </c>
      <c r="F198" s="11" t="str">
        <f t="shared" si="14"/>
        <v>Start group 5 for 50km</v>
      </c>
      <c r="G198" s="4" t="str">
        <f t="shared" si="15"/>
        <v>Start group 5 for 100km</v>
      </c>
    </row>
    <row r="199" spans="1:7">
      <c r="A199" s="135">
        <v>197</v>
      </c>
      <c r="B199" s="88" t="s">
        <v>13835</v>
      </c>
      <c r="C199" s="88" t="s">
        <v>13836</v>
      </c>
      <c r="D199" s="37">
        <f t="shared" si="12"/>
        <v>0.82426778242677823</v>
      </c>
      <c r="E199" s="37">
        <f t="shared" si="13"/>
        <v>0.67067911168329564</v>
      </c>
      <c r="F199" s="11" t="str">
        <f t="shared" si="14"/>
        <v>Start group 5 for 50km</v>
      </c>
      <c r="G199" s="4" t="str">
        <f t="shared" si="15"/>
        <v>Start group 5 for 100km</v>
      </c>
    </row>
    <row r="200" spans="1:7">
      <c r="A200" s="135">
        <v>198</v>
      </c>
      <c r="B200" s="88" t="s">
        <v>13837</v>
      </c>
      <c r="C200" s="88" t="s">
        <v>13838</v>
      </c>
      <c r="D200" s="37">
        <f t="shared" si="12"/>
        <v>0.82845188284518834</v>
      </c>
      <c r="E200" s="37">
        <f t="shared" si="13"/>
        <v>0.67737367235275181</v>
      </c>
      <c r="F200" s="11" t="str">
        <f t="shared" si="14"/>
        <v>Start group 5 for 50km</v>
      </c>
      <c r="G200" s="4" t="str">
        <f t="shared" si="15"/>
        <v>Start group 5 for 100km</v>
      </c>
    </row>
    <row r="201" spans="1:7">
      <c r="A201" s="135">
        <v>199</v>
      </c>
      <c r="B201" s="88" t="s">
        <v>13839</v>
      </c>
      <c r="C201" s="88" t="s">
        <v>13840</v>
      </c>
      <c r="D201" s="37">
        <f t="shared" si="12"/>
        <v>0.83263598326359833</v>
      </c>
      <c r="E201" s="37">
        <f t="shared" si="13"/>
        <v>0.67936916639845502</v>
      </c>
      <c r="F201" s="11" t="str">
        <f t="shared" si="14"/>
        <v>Start group 5 for 50km</v>
      </c>
      <c r="G201" s="4" t="str">
        <f t="shared" si="15"/>
        <v>Start group 5 for 100km</v>
      </c>
    </row>
    <row r="202" spans="1:7">
      <c r="A202" s="135">
        <v>200</v>
      </c>
      <c r="B202" s="88" t="s">
        <v>13841</v>
      </c>
      <c r="C202" s="88" t="s">
        <v>13842</v>
      </c>
      <c r="D202" s="37">
        <f t="shared" si="12"/>
        <v>0.83682008368200833</v>
      </c>
      <c r="E202" s="37">
        <f t="shared" si="13"/>
        <v>0.68439008690054703</v>
      </c>
      <c r="F202" s="11" t="str">
        <f t="shared" si="14"/>
        <v>Start group 5 for 50km</v>
      </c>
      <c r="G202" s="4" t="str">
        <f t="shared" si="15"/>
        <v>Start group 5 for 100km</v>
      </c>
    </row>
    <row r="203" spans="1:7">
      <c r="A203" s="135">
        <v>201</v>
      </c>
      <c r="B203" s="88" t="s">
        <v>13464</v>
      </c>
      <c r="C203" s="88" t="s">
        <v>13843</v>
      </c>
      <c r="D203" s="37">
        <f t="shared" si="12"/>
        <v>0.84100418410041844</v>
      </c>
      <c r="E203" s="37">
        <f t="shared" si="13"/>
        <v>0.68542001931123253</v>
      </c>
      <c r="F203" s="11" t="str">
        <f t="shared" si="14"/>
        <v>Start group 5 for 50km</v>
      </c>
      <c r="G203" s="4" t="str">
        <f t="shared" si="15"/>
        <v>Start group 5 for 100km</v>
      </c>
    </row>
    <row r="204" spans="1:7">
      <c r="A204" s="135">
        <v>202</v>
      </c>
      <c r="B204" s="88" t="s">
        <v>13844</v>
      </c>
      <c r="C204" s="88" t="s">
        <v>13845</v>
      </c>
      <c r="D204" s="37">
        <f t="shared" si="12"/>
        <v>0.84518828451882844</v>
      </c>
      <c r="E204" s="37">
        <f t="shared" si="13"/>
        <v>0.69108464757000321</v>
      </c>
      <c r="F204" s="11" t="str">
        <f t="shared" si="14"/>
        <v>Start group 5 for 50km</v>
      </c>
      <c r="G204" s="4" t="str">
        <f t="shared" si="15"/>
        <v>Start group 5 for 100km</v>
      </c>
    </row>
    <row r="205" spans="1:7">
      <c r="A205" s="135">
        <v>203</v>
      </c>
      <c r="B205" s="88" t="s">
        <v>13846</v>
      </c>
      <c r="C205" s="88" t="s">
        <v>13847</v>
      </c>
      <c r="D205" s="37">
        <f t="shared" si="12"/>
        <v>0.84937238493723854</v>
      </c>
      <c r="E205" s="37">
        <f t="shared" si="13"/>
        <v>0.70769230769230751</v>
      </c>
      <c r="F205" s="11" t="str">
        <f t="shared" si="14"/>
        <v>Start group 5 for 50km</v>
      </c>
      <c r="G205" s="4" t="str">
        <f t="shared" si="15"/>
        <v>Start group 5 for 100km</v>
      </c>
    </row>
    <row r="206" spans="1:7">
      <c r="A206" s="135">
        <v>204</v>
      </c>
      <c r="B206" s="88" t="s">
        <v>13848</v>
      </c>
      <c r="C206" s="88" t="s">
        <v>13849</v>
      </c>
      <c r="D206" s="37">
        <f t="shared" si="12"/>
        <v>0.85355648535564854</v>
      </c>
      <c r="E206" s="37">
        <f t="shared" si="13"/>
        <v>0.70769230769230751</v>
      </c>
      <c r="F206" s="11" t="str">
        <f t="shared" si="14"/>
        <v>Start group 5 for 50km</v>
      </c>
      <c r="G206" s="4" t="str">
        <f t="shared" si="15"/>
        <v>Start group 5 for 100km</v>
      </c>
    </row>
    <row r="207" spans="1:7">
      <c r="A207" s="135">
        <v>205</v>
      </c>
      <c r="B207" s="88" t="s">
        <v>13850</v>
      </c>
      <c r="C207" s="88" t="s">
        <v>13851</v>
      </c>
      <c r="D207" s="37">
        <f t="shared" si="12"/>
        <v>0.85774058577405854</v>
      </c>
      <c r="E207" s="37">
        <f t="shared" si="13"/>
        <v>0.70968780173801094</v>
      </c>
      <c r="F207" s="11" t="str">
        <f t="shared" si="14"/>
        <v>Start group 5 for 50km</v>
      </c>
      <c r="G207" s="4" t="str">
        <f t="shared" si="15"/>
        <v>Start group 5 for 100km</v>
      </c>
    </row>
    <row r="208" spans="1:7">
      <c r="A208" s="135">
        <v>206</v>
      </c>
      <c r="B208" s="88" t="s">
        <v>13852</v>
      </c>
      <c r="C208" s="88" t="s">
        <v>13853</v>
      </c>
      <c r="D208" s="37">
        <f t="shared" si="12"/>
        <v>0.86192468619246865</v>
      </c>
      <c r="E208" s="37">
        <f t="shared" si="13"/>
        <v>0.71419375603475999</v>
      </c>
      <c r="F208" s="11" t="str">
        <f t="shared" si="14"/>
        <v>Start group 5 for 50km</v>
      </c>
      <c r="G208" s="4" t="str">
        <f t="shared" si="15"/>
        <v>Start group 5 for 100km</v>
      </c>
    </row>
    <row r="209" spans="1:7">
      <c r="A209" s="135">
        <v>207</v>
      </c>
      <c r="B209" s="88" t="s">
        <v>13854</v>
      </c>
      <c r="C209" s="88" t="s">
        <v>13855</v>
      </c>
      <c r="D209" s="37">
        <f t="shared" si="12"/>
        <v>0.86610878661087864</v>
      </c>
      <c r="E209" s="37">
        <f t="shared" si="13"/>
        <v>0.72095268747988395</v>
      </c>
      <c r="F209" s="11" t="str">
        <f t="shared" si="14"/>
        <v>Start group 5 for 50km</v>
      </c>
      <c r="G209" s="4" t="str">
        <f t="shared" si="15"/>
        <v>Start group 6 for 100km</v>
      </c>
    </row>
    <row r="210" spans="1:7">
      <c r="A210" s="135">
        <v>208</v>
      </c>
      <c r="B210" s="88" t="s">
        <v>13856</v>
      </c>
      <c r="C210" s="88" t="s">
        <v>13857</v>
      </c>
      <c r="D210" s="37">
        <f t="shared" si="12"/>
        <v>0.87029288702928875</v>
      </c>
      <c r="E210" s="37">
        <f t="shared" si="13"/>
        <v>0.72867718056002551</v>
      </c>
      <c r="F210" s="11" t="str">
        <f t="shared" si="14"/>
        <v>Start group 5 for 50km</v>
      </c>
      <c r="G210" s="4" t="str">
        <f t="shared" si="15"/>
        <v>Start group 6 for 100km</v>
      </c>
    </row>
    <row r="211" spans="1:7">
      <c r="A211" s="135">
        <v>209</v>
      </c>
      <c r="B211" s="88" t="s">
        <v>13858</v>
      </c>
      <c r="C211" s="88" t="s">
        <v>13859</v>
      </c>
      <c r="D211" s="37">
        <f t="shared" si="12"/>
        <v>0.87447698744769875</v>
      </c>
      <c r="E211" s="37">
        <f t="shared" si="13"/>
        <v>0.72990022529771459</v>
      </c>
      <c r="F211" s="11" t="str">
        <f t="shared" si="14"/>
        <v>Start group 5 for 50km</v>
      </c>
      <c r="G211" s="4" t="str">
        <f t="shared" si="15"/>
        <v>Start group 6 for 100km</v>
      </c>
    </row>
    <row r="212" spans="1:7">
      <c r="A212" s="135">
        <v>210</v>
      </c>
      <c r="B212" s="88" t="s">
        <v>13860</v>
      </c>
      <c r="C212" s="88" t="s">
        <v>13861</v>
      </c>
      <c r="D212" s="37">
        <f t="shared" si="12"/>
        <v>0.87866108786610875</v>
      </c>
      <c r="E212" s="37">
        <f t="shared" si="13"/>
        <v>0.73015770840038596</v>
      </c>
      <c r="F212" s="11" t="str">
        <f t="shared" si="14"/>
        <v>Start group 5 for 50km</v>
      </c>
      <c r="G212" s="4" t="str">
        <f t="shared" si="15"/>
        <v>Start group 6 for 100km</v>
      </c>
    </row>
    <row r="213" spans="1:7">
      <c r="A213" s="135">
        <v>211</v>
      </c>
      <c r="B213" s="88" t="s">
        <v>13862</v>
      </c>
      <c r="C213" s="88" t="s">
        <v>13863</v>
      </c>
      <c r="D213" s="37">
        <f t="shared" si="12"/>
        <v>0.88284518828451886</v>
      </c>
      <c r="E213" s="37">
        <f t="shared" si="13"/>
        <v>0.73022207917605397</v>
      </c>
      <c r="F213" s="11" t="str">
        <f t="shared" si="14"/>
        <v>Start group 5 for 50km</v>
      </c>
      <c r="G213" s="4" t="str">
        <f t="shared" si="15"/>
        <v>Start group 6 for 100km</v>
      </c>
    </row>
    <row r="214" spans="1:7">
      <c r="A214" s="135">
        <v>212</v>
      </c>
      <c r="B214" s="88" t="s">
        <v>13864</v>
      </c>
      <c r="C214" s="88" t="s">
        <v>13865</v>
      </c>
      <c r="D214" s="37">
        <f t="shared" si="12"/>
        <v>0.88702928870292885</v>
      </c>
      <c r="E214" s="37">
        <f t="shared" si="13"/>
        <v>0.73562922433215305</v>
      </c>
      <c r="F214" s="11" t="str">
        <f t="shared" si="14"/>
        <v>Start group 5 for 50km</v>
      </c>
      <c r="G214" s="4" t="str">
        <f t="shared" si="15"/>
        <v>Start group 6 for 100km</v>
      </c>
    </row>
    <row r="215" spans="1:7">
      <c r="A215" s="135">
        <v>213</v>
      </c>
      <c r="B215" s="88" t="s">
        <v>13866</v>
      </c>
      <c r="C215" s="88" t="s">
        <v>13865</v>
      </c>
      <c r="D215" s="37">
        <f t="shared" si="12"/>
        <v>0.89121338912133896</v>
      </c>
      <c r="E215" s="37">
        <f t="shared" si="13"/>
        <v>0.73562922433215305</v>
      </c>
      <c r="F215" s="11" t="str">
        <f t="shared" si="14"/>
        <v>Start group 5 for 50km</v>
      </c>
      <c r="G215" s="4" t="str">
        <f t="shared" si="15"/>
        <v>Start group 6 for 100km</v>
      </c>
    </row>
    <row r="216" spans="1:7">
      <c r="A216" s="135">
        <v>214</v>
      </c>
      <c r="B216" s="88" t="s">
        <v>13867</v>
      </c>
      <c r="C216" s="88" t="s">
        <v>13868</v>
      </c>
      <c r="D216" s="37">
        <f t="shared" si="12"/>
        <v>0.89539748953974896</v>
      </c>
      <c r="E216" s="37">
        <f t="shared" si="13"/>
        <v>0.7392983585452203</v>
      </c>
      <c r="F216" s="11" t="str">
        <f t="shared" si="14"/>
        <v>Start group 5 for 50km</v>
      </c>
      <c r="G216" s="4" t="str">
        <f t="shared" si="15"/>
        <v>Start group 6 for 100km</v>
      </c>
    </row>
    <row r="217" spans="1:7">
      <c r="A217" s="135">
        <v>215</v>
      </c>
      <c r="B217" s="88" t="s">
        <v>13869</v>
      </c>
      <c r="C217" s="88" t="s">
        <v>13870</v>
      </c>
      <c r="D217" s="37">
        <f t="shared" si="12"/>
        <v>0.89958158995815896</v>
      </c>
      <c r="E217" s="37">
        <f t="shared" si="13"/>
        <v>0.7405857740585774</v>
      </c>
      <c r="F217" s="11" t="str">
        <f t="shared" si="14"/>
        <v>Start group 5 for 50km</v>
      </c>
      <c r="G217" s="4" t="str">
        <f t="shared" si="15"/>
        <v>Start group 6 for 100km</v>
      </c>
    </row>
    <row r="218" spans="1:7">
      <c r="A218" s="135">
        <v>216</v>
      </c>
      <c r="B218" s="88" t="s">
        <v>13871</v>
      </c>
      <c r="C218" s="88" t="s">
        <v>13872</v>
      </c>
      <c r="D218" s="37">
        <f t="shared" si="12"/>
        <v>0.90376569037656906</v>
      </c>
      <c r="E218" s="37">
        <f t="shared" si="13"/>
        <v>0.7488252333440617</v>
      </c>
      <c r="F218" s="11" t="str">
        <f t="shared" si="14"/>
        <v>Start group 5 for 50km</v>
      </c>
      <c r="G218" s="4" t="str">
        <f t="shared" si="15"/>
        <v>Start group 6 for 100km</v>
      </c>
    </row>
    <row r="219" spans="1:7">
      <c r="A219" s="135">
        <v>217</v>
      </c>
      <c r="B219" s="88" t="s">
        <v>13873</v>
      </c>
      <c r="C219" s="88" t="s">
        <v>13874</v>
      </c>
      <c r="D219" s="37">
        <f t="shared" si="12"/>
        <v>0.90794979079497906</v>
      </c>
      <c r="E219" s="37">
        <f t="shared" si="13"/>
        <v>0.76317991631799142</v>
      </c>
      <c r="F219" s="11" t="str">
        <f t="shared" si="14"/>
        <v>Start group 5 for 50km</v>
      </c>
      <c r="G219" s="4" t="str">
        <f t="shared" si="15"/>
        <v>Start group 6 for 100km</v>
      </c>
    </row>
    <row r="220" spans="1:7">
      <c r="A220" s="135">
        <v>218</v>
      </c>
      <c r="B220" s="88" t="s">
        <v>13875</v>
      </c>
      <c r="C220" s="88" t="s">
        <v>13876</v>
      </c>
      <c r="D220" s="37">
        <f t="shared" si="12"/>
        <v>0.91213389121338917</v>
      </c>
      <c r="E220" s="37">
        <f t="shared" si="13"/>
        <v>0.76626971355004814</v>
      </c>
      <c r="F220" s="11" t="str">
        <f t="shared" si="14"/>
        <v>Start group 5 for 50km</v>
      </c>
      <c r="G220" s="4" t="str">
        <f t="shared" si="15"/>
        <v>Start group 6 for 100km</v>
      </c>
    </row>
    <row r="221" spans="1:7">
      <c r="A221" s="135">
        <v>219</v>
      </c>
      <c r="B221" s="88" t="s">
        <v>13877</v>
      </c>
      <c r="C221" s="88" t="s">
        <v>13878</v>
      </c>
      <c r="D221" s="37">
        <f t="shared" si="12"/>
        <v>0.91631799163179917</v>
      </c>
      <c r="E221" s="37">
        <f t="shared" si="13"/>
        <v>0.76942388155777264</v>
      </c>
      <c r="F221" s="11" t="str">
        <f t="shared" si="14"/>
        <v>Start group 5 for 50km</v>
      </c>
      <c r="G221" s="4" t="str">
        <f t="shared" si="15"/>
        <v>Start group 6 for 100km</v>
      </c>
    </row>
    <row r="222" spans="1:7">
      <c r="A222" s="135">
        <v>220</v>
      </c>
      <c r="B222" s="88" t="s">
        <v>13879</v>
      </c>
      <c r="C222" s="88" t="s">
        <v>13880</v>
      </c>
      <c r="D222" s="37">
        <f t="shared" si="12"/>
        <v>0.92050209205020916</v>
      </c>
      <c r="E222" s="37">
        <f t="shared" si="13"/>
        <v>0.77553910524621794</v>
      </c>
      <c r="F222" s="11" t="str">
        <f t="shared" si="14"/>
        <v>Start group 5 for 50km</v>
      </c>
      <c r="G222" s="4" t="str">
        <f t="shared" si="15"/>
        <v>Start group 6 for 100km</v>
      </c>
    </row>
    <row r="223" spans="1:7">
      <c r="A223" s="135">
        <v>221</v>
      </c>
      <c r="B223" s="88" t="s">
        <v>13881</v>
      </c>
      <c r="C223" s="88" t="s">
        <v>13882</v>
      </c>
      <c r="D223" s="37">
        <f t="shared" si="12"/>
        <v>0.92468619246861927</v>
      </c>
      <c r="E223" s="37">
        <f t="shared" si="13"/>
        <v>0.78088187962664946</v>
      </c>
      <c r="F223" s="11" t="str">
        <f t="shared" si="14"/>
        <v>Start group 5 for 50km</v>
      </c>
      <c r="G223" s="4" t="str">
        <f t="shared" si="15"/>
        <v>Start group 6 for 100km</v>
      </c>
    </row>
    <row r="224" spans="1:7">
      <c r="A224" s="135">
        <v>222</v>
      </c>
      <c r="B224" s="88" t="s">
        <v>13883</v>
      </c>
      <c r="C224" s="88" t="s">
        <v>13884</v>
      </c>
      <c r="D224" s="37">
        <f t="shared" si="12"/>
        <v>0.92887029288702927</v>
      </c>
      <c r="E224" s="37">
        <f t="shared" si="13"/>
        <v>0.78204055358867053</v>
      </c>
      <c r="F224" s="11" t="str">
        <f t="shared" si="14"/>
        <v>Start group 5 for 50km</v>
      </c>
      <c r="G224" s="4" t="str">
        <f t="shared" si="15"/>
        <v>Start group 6 for 100km</v>
      </c>
    </row>
    <row r="225" spans="1:7">
      <c r="A225" s="135">
        <v>223</v>
      </c>
      <c r="B225" s="88" t="s">
        <v>13885</v>
      </c>
      <c r="C225" s="88" t="s">
        <v>13886</v>
      </c>
      <c r="D225" s="37">
        <f t="shared" si="12"/>
        <v>0.93305439330543938</v>
      </c>
      <c r="E225" s="37">
        <f t="shared" si="13"/>
        <v>0.78519472159639503</v>
      </c>
      <c r="F225" s="11" t="str">
        <f t="shared" si="14"/>
        <v>Start group 5 for 50km</v>
      </c>
      <c r="G225" s="4" t="str">
        <f t="shared" si="15"/>
        <v>Start group 6 for 100km</v>
      </c>
    </row>
    <row r="226" spans="1:7">
      <c r="A226" s="135">
        <v>224</v>
      </c>
      <c r="B226" s="88" t="s">
        <v>13887</v>
      </c>
      <c r="C226" s="88" t="s">
        <v>13888</v>
      </c>
      <c r="D226" s="37">
        <f t="shared" si="12"/>
        <v>0.93723849372384938</v>
      </c>
      <c r="E226" s="37">
        <f t="shared" si="13"/>
        <v>0.78564531702606999</v>
      </c>
      <c r="F226" s="11" t="str">
        <f t="shared" si="14"/>
        <v>Start group 5 for 50km</v>
      </c>
      <c r="G226" s="4" t="str">
        <f t="shared" si="15"/>
        <v>Start group 6 for 100km</v>
      </c>
    </row>
    <row r="227" spans="1:7">
      <c r="A227" s="135">
        <v>225</v>
      </c>
      <c r="B227" s="88" t="s">
        <v>13889</v>
      </c>
      <c r="C227" s="88" t="s">
        <v>13890</v>
      </c>
      <c r="D227" s="37">
        <f t="shared" si="12"/>
        <v>0.94142259414225937</v>
      </c>
      <c r="E227" s="37">
        <f t="shared" si="13"/>
        <v>0.8108142903121982</v>
      </c>
      <c r="F227" s="11" t="str">
        <f t="shared" si="14"/>
        <v>Start group 5 for 50km</v>
      </c>
      <c r="G227" s="4" t="str">
        <f t="shared" si="15"/>
        <v>Start group 6 for 100km</v>
      </c>
    </row>
    <row r="228" spans="1:7">
      <c r="A228" s="135">
        <v>226</v>
      </c>
      <c r="B228" s="88" t="s">
        <v>13891</v>
      </c>
      <c r="C228" s="88" t="s">
        <v>13892</v>
      </c>
      <c r="D228" s="37">
        <f t="shared" si="12"/>
        <v>0.94560669456066948</v>
      </c>
      <c r="E228" s="37">
        <f t="shared" si="13"/>
        <v>0.81165111039588012</v>
      </c>
      <c r="F228" s="11" t="str">
        <f t="shared" si="14"/>
        <v>Start group 5 for 50km</v>
      </c>
      <c r="G228" s="4" t="str">
        <f t="shared" si="15"/>
        <v>Start group 6 for 100km</v>
      </c>
    </row>
    <row r="229" spans="1:7">
      <c r="A229" s="135">
        <v>227</v>
      </c>
      <c r="B229" s="88" t="s">
        <v>13893</v>
      </c>
      <c r="C229" s="88" t="s">
        <v>13894</v>
      </c>
      <c r="D229" s="37">
        <f t="shared" si="12"/>
        <v>0.94979079497907948</v>
      </c>
      <c r="E229" s="37">
        <f t="shared" si="13"/>
        <v>0.81519150305761179</v>
      </c>
      <c r="F229" s="11" t="str">
        <f t="shared" si="14"/>
        <v>Start group 5 for 50km</v>
      </c>
      <c r="G229" s="4" t="str">
        <f t="shared" si="15"/>
        <v>Start group 6 for 100km</v>
      </c>
    </row>
    <row r="230" spans="1:7">
      <c r="A230" s="135">
        <v>228</v>
      </c>
      <c r="B230" s="88" t="s">
        <v>13895</v>
      </c>
      <c r="C230" s="88" t="s">
        <v>13896</v>
      </c>
      <c r="D230" s="37">
        <f t="shared" si="12"/>
        <v>0.95397489539748959</v>
      </c>
      <c r="E230" s="37">
        <f t="shared" si="13"/>
        <v>0.82008368200836812</v>
      </c>
      <c r="F230" s="11" t="str">
        <f t="shared" si="14"/>
        <v>Start group 5 for 50km</v>
      </c>
      <c r="G230" s="4" t="str">
        <f t="shared" si="15"/>
        <v>Start group 6 for 100km</v>
      </c>
    </row>
    <row r="231" spans="1:7">
      <c r="A231" s="135">
        <v>229</v>
      </c>
      <c r="B231" s="88" t="s">
        <v>13897</v>
      </c>
      <c r="C231" s="88" t="s">
        <v>13898</v>
      </c>
      <c r="D231" s="37">
        <f t="shared" si="12"/>
        <v>0.95815899581589958</v>
      </c>
      <c r="E231" s="37">
        <f t="shared" si="13"/>
        <v>0.82903121982619876</v>
      </c>
      <c r="F231" s="11" t="str">
        <f t="shared" si="14"/>
        <v>Start group 5 for 50km</v>
      </c>
      <c r="G231" s="4" t="str">
        <f t="shared" si="15"/>
        <v>Start group 6 for 100km</v>
      </c>
    </row>
    <row r="232" spans="1:7">
      <c r="A232" s="135">
        <v>230</v>
      </c>
      <c r="B232" s="88" t="s">
        <v>13899</v>
      </c>
      <c r="C232" s="88" t="s">
        <v>13900</v>
      </c>
      <c r="D232" s="37">
        <f t="shared" si="12"/>
        <v>0.96234309623430958</v>
      </c>
      <c r="E232" s="37">
        <f t="shared" si="13"/>
        <v>0.83025426456388784</v>
      </c>
      <c r="F232" s="11" t="str">
        <f t="shared" si="14"/>
        <v>Start group 5 for 50km</v>
      </c>
      <c r="G232" s="4" t="str">
        <f t="shared" si="15"/>
        <v>Start group 6 for 100km</v>
      </c>
    </row>
    <row r="233" spans="1:7">
      <c r="A233" s="135">
        <v>231</v>
      </c>
      <c r="B233" s="88" t="s">
        <v>13901</v>
      </c>
      <c r="C233" s="88" t="s">
        <v>13902</v>
      </c>
      <c r="D233" s="37">
        <f t="shared" si="12"/>
        <v>0.96652719665271969</v>
      </c>
      <c r="E233" s="37">
        <f t="shared" si="13"/>
        <v>0.84248471194077879</v>
      </c>
      <c r="F233" s="11" t="str">
        <f t="shared" si="14"/>
        <v>Start group 5 for 50km</v>
      </c>
      <c r="G233" s="4" t="str">
        <f t="shared" si="15"/>
        <v>Start group 6 for 100km</v>
      </c>
    </row>
    <row r="234" spans="1:7">
      <c r="A234" s="135">
        <v>232</v>
      </c>
      <c r="B234" s="88" t="s">
        <v>13903</v>
      </c>
      <c r="C234" s="88" t="s">
        <v>13904</v>
      </c>
      <c r="D234" s="37">
        <f t="shared" si="12"/>
        <v>0.97071129707112969</v>
      </c>
      <c r="E234" s="37">
        <f t="shared" si="13"/>
        <v>0.84435146443514641</v>
      </c>
      <c r="F234" s="11" t="str">
        <f t="shared" si="14"/>
        <v>Start group 5 for 50km</v>
      </c>
      <c r="G234" s="4" t="str">
        <f t="shared" si="15"/>
        <v>Start group 6 for 100km</v>
      </c>
    </row>
    <row r="235" spans="1:7">
      <c r="A235" s="135">
        <v>233</v>
      </c>
      <c r="B235" s="88" t="s">
        <v>13905</v>
      </c>
      <c r="C235" s="88" t="s">
        <v>13906</v>
      </c>
      <c r="D235" s="37">
        <f t="shared" si="12"/>
        <v>0.97489539748953979</v>
      </c>
      <c r="E235" s="37">
        <f t="shared" si="13"/>
        <v>0.84589636305117466</v>
      </c>
      <c r="F235" s="11" t="str">
        <f t="shared" si="14"/>
        <v>Start group 5 for 50km</v>
      </c>
      <c r="G235" s="4" t="str">
        <f t="shared" si="15"/>
        <v>Start group 6 for 100km</v>
      </c>
    </row>
    <row r="236" spans="1:7">
      <c r="A236" s="135">
        <v>234</v>
      </c>
      <c r="B236" s="88" t="s">
        <v>13907</v>
      </c>
      <c r="C236" s="88" t="s">
        <v>13908</v>
      </c>
      <c r="D236" s="37">
        <f t="shared" si="12"/>
        <v>0.97907949790794979</v>
      </c>
      <c r="E236" s="37">
        <f t="shared" si="13"/>
        <v>0.85136787898294175</v>
      </c>
      <c r="F236" s="11" t="str">
        <f t="shared" si="14"/>
        <v>Start group 5 for 50km</v>
      </c>
      <c r="G236" s="4" t="str">
        <f t="shared" si="15"/>
        <v>Start group 6 for 100km</v>
      </c>
    </row>
    <row r="237" spans="1:7">
      <c r="A237" s="135">
        <v>235</v>
      </c>
      <c r="B237" s="88" t="s">
        <v>13909</v>
      </c>
      <c r="C237" s="88" t="s">
        <v>13910</v>
      </c>
      <c r="D237" s="37">
        <f t="shared" si="12"/>
        <v>0.98326359832635979</v>
      </c>
      <c r="E237" s="37">
        <f t="shared" si="13"/>
        <v>0.86681686514322498</v>
      </c>
      <c r="F237" s="11" t="str">
        <f t="shared" si="14"/>
        <v>Start group 5 for 50km</v>
      </c>
      <c r="G237" s="4" t="str">
        <f t="shared" si="15"/>
        <v>Start group 6 for 100km</v>
      </c>
    </row>
    <row r="238" spans="1:7">
      <c r="A238" s="135">
        <v>236</v>
      </c>
      <c r="B238" s="88" t="s">
        <v>13911</v>
      </c>
      <c r="C238" s="88" t="s">
        <v>13912</v>
      </c>
      <c r="D238" s="37">
        <f t="shared" si="12"/>
        <v>0.9874476987447699</v>
      </c>
      <c r="E238" s="37">
        <f t="shared" si="13"/>
        <v>0.86688123591889277</v>
      </c>
      <c r="F238" s="11" t="str">
        <f t="shared" si="14"/>
        <v>Start group 5 for 50km</v>
      </c>
      <c r="G238" s="4" t="str">
        <f t="shared" si="15"/>
        <v>Start group 6 for 100km</v>
      </c>
    </row>
    <row r="239" spans="1:7">
      <c r="A239" s="135">
        <v>237</v>
      </c>
      <c r="B239" s="88" t="s">
        <v>13913</v>
      </c>
      <c r="C239" s="88" t="s">
        <v>13914</v>
      </c>
      <c r="D239" s="37">
        <f t="shared" si="12"/>
        <v>0.99163179916317989</v>
      </c>
      <c r="E239" s="37">
        <f t="shared" si="13"/>
        <v>0.86797553910524594</v>
      </c>
      <c r="F239" s="11" t="str">
        <f t="shared" si="14"/>
        <v>Start group 5 for 50km</v>
      </c>
      <c r="G239" s="4" t="str">
        <f t="shared" si="15"/>
        <v>Start group 6 for 100km</v>
      </c>
    </row>
    <row r="240" spans="1:7">
      <c r="A240" s="135">
        <v>238</v>
      </c>
      <c r="B240" s="88" t="s">
        <v>13915</v>
      </c>
      <c r="C240" s="88" t="s">
        <v>13916</v>
      </c>
      <c r="D240" s="37">
        <f t="shared" si="12"/>
        <v>0.99581589958159</v>
      </c>
      <c r="E240" s="37">
        <f t="shared" si="13"/>
        <v>0.86803990988091395</v>
      </c>
      <c r="F240" s="11" t="str">
        <f t="shared" si="14"/>
        <v>Start group 5 for 50km</v>
      </c>
      <c r="G240" s="4" t="str">
        <f t="shared" si="15"/>
        <v>Start group 6 for 100km</v>
      </c>
    </row>
    <row r="241" spans="1:7">
      <c r="A241" s="135">
        <v>239</v>
      </c>
      <c r="B241" s="88" t="s">
        <v>13917</v>
      </c>
      <c r="C241" s="88" t="s">
        <v>13918</v>
      </c>
      <c r="D241" s="37">
        <f t="shared" si="12"/>
        <v>1</v>
      </c>
      <c r="E241" s="37">
        <f t="shared" si="13"/>
        <v>0.9378822014805277</v>
      </c>
      <c r="F241" s="11" t="str">
        <f t="shared" si="14"/>
        <v>Start group 6 for 50km</v>
      </c>
      <c r="G241" s="4" t="str">
        <f t="shared" si="15"/>
        <v>Start group 6 for 100km</v>
      </c>
    </row>
    <row r="242" spans="1:7">
      <c r="A242" s="135" t="s">
        <v>76</v>
      </c>
      <c r="B242" s="88" t="s">
        <v>13919</v>
      </c>
      <c r="C242" s="89"/>
      <c r="D242" s="5"/>
      <c r="E242" s="5"/>
      <c r="F242" s="5"/>
      <c r="G242" s="31"/>
    </row>
    <row r="243" spans="1:7">
      <c r="A243" s="135" t="s">
        <v>76</v>
      </c>
      <c r="B243" s="88" t="s">
        <v>13920</v>
      </c>
      <c r="C243" s="89"/>
      <c r="D243" s="5"/>
      <c r="E243" s="5"/>
      <c r="F243" s="5"/>
      <c r="G243" s="31"/>
    </row>
    <row r="244" spans="1:7">
      <c r="A244" s="135" t="s">
        <v>76</v>
      </c>
      <c r="B244" s="88" t="s">
        <v>13921</v>
      </c>
      <c r="C244" s="89"/>
      <c r="D244" s="5"/>
      <c r="E244" s="5"/>
      <c r="F244" s="5"/>
      <c r="G244" s="31"/>
    </row>
    <row r="245" spans="1:7">
      <c r="A245" s="135" t="s">
        <v>76</v>
      </c>
      <c r="B245" s="88" t="s">
        <v>13922</v>
      </c>
      <c r="C245" s="89"/>
      <c r="D245" s="5"/>
      <c r="E245" s="5"/>
      <c r="F245" s="5"/>
      <c r="G245" s="31"/>
    </row>
    <row r="246" spans="1:7">
      <c r="A246" s="135" t="s">
        <v>76</v>
      </c>
      <c r="B246" s="88" t="s">
        <v>13923</v>
      </c>
      <c r="C246" s="89"/>
      <c r="D246" s="5"/>
      <c r="E246" s="5"/>
      <c r="F246" s="5"/>
      <c r="G246" s="31"/>
    </row>
    <row r="247" spans="1:7">
      <c r="A247" s="135" t="s">
        <v>76</v>
      </c>
      <c r="B247" s="88" t="s">
        <v>13924</v>
      </c>
      <c r="C247" s="89"/>
      <c r="D247" s="5"/>
      <c r="E247" s="5"/>
      <c r="F247" s="5"/>
      <c r="G247" s="31"/>
    </row>
    <row r="248" spans="1:7">
      <c r="A248" s="135" t="s">
        <v>76</v>
      </c>
      <c r="B248" s="88" t="s">
        <v>13925</v>
      </c>
      <c r="C248" s="89"/>
      <c r="D248" s="5"/>
      <c r="E248" s="5"/>
      <c r="F248" s="5"/>
      <c r="G248" s="31"/>
    </row>
    <row r="249" spans="1:7">
      <c r="A249" s="135" t="s">
        <v>76</v>
      </c>
      <c r="B249" s="88" t="s">
        <v>13926</v>
      </c>
      <c r="C249" s="89"/>
      <c r="D249" s="5"/>
      <c r="E249" s="5"/>
      <c r="F249" s="5"/>
      <c r="G249" s="31"/>
    </row>
    <row r="250" spans="1:7">
      <c r="A250" s="135" t="s">
        <v>76</v>
      </c>
      <c r="B250" s="88" t="s">
        <v>13927</v>
      </c>
      <c r="C250" s="89"/>
      <c r="D250" s="5"/>
      <c r="E250" s="5"/>
      <c r="F250" s="5"/>
      <c r="G250" s="31"/>
    </row>
    <row r="251" spans="1:7">
      <c r="A251" s="135" t="s">
        <v>76</v>
      </c>
      <c r="B251" s="88" t="s">
        <v>13928</v>
      </c>
      <c r="C251" s="89"/>
      <c r="D251" s="5"/>
      <c r="E251" s="5"/>
      <c r="F251" s="5"/>
      <c r="G251" s="31"/>
    </row>
    <row r="252" spans="1:7">
      <c r="A252" s="135" t="s">
        <v>76</v>
      </c>
      <c r="B252" s="88" t="s">
        <v>13929</v>
      </c>
      <c r="C252" s="89"/>
      <c r="D252" s="5"/>
      <c r="E252" s="5"/>
      <c r="F252" s="5"/>
      <c r="G252" s="31"/>
    </row>
    <row r="253" spans="1:7">
      <c r="A253" s="135" t="s">
        <v>76</v>
      </c>
      <c r="B253" s="88" t="s">
        <v>13930</v>
      </c>
      <c r="C253" s="89"/>
      <c r="D253" s="5"/>
      <c r="E253" s="5"/>
      <c r="F253" s="5"/>
      <c r="G253" s="31"/>
    </row>
    <row r="254" spans="1:7">
      <c r="A254" s="135" t="s">
        <v>76</v>
      </c>
      <c r="B254" s="88" t="s">
        <v>13931</v>
      </c>
      <c r="C254" s="89"/>
      <c r="D254" s="5"/>
      <c r="E254" s="5"/>
      <c r="F254" s="5"/>
      <c r="G254" s="31"/>
    </row>
    <row r="255" spans="1:7">
      <c r="A255" s="135" t="s">
        <v>76</v>
      </c>
      <c r="B255" s="88" t="s">
        <v>13932</v>
      </c>
      <c r="C255" s="89"/>
      <c r="D255" s="5"/>
      <c r="E255" s="5"/>
      <c r="F255" s="5"/>
      <c r="G255" s="31"/>
    </row>
    <row r="256" spans="1:7">
      <c r="A256" s="135" t="s">
        <v>76</v>
      </c>
      <c r="B256" s="88" t="s">
        <v>13933</v>
      </c>
      <c r="C256" s="89"/>
      <c r="D256" s="5"/>
      <c r="E256" s="5"/>
      <c r="F256" s="5"/>
      <c r="G256" s="31"/>
    </row>
    <row r="257" spans="1:7">
      <c r="A257" s="135" t="s">
        <v>76</v>
      </c>
      <c r="B257" s="88" t="s">
        <v>13934</v>
      </c>
      <c r="C257" s="89"/>
      <c r="D257" s="5"/>
      <c r="E257" s="5"/>
      <c r="F257" s="5"/>
      <c r="G257" s="31"/>
    </row>
    <row r="258" spans="1:7">
      <c r="A258" s="135" t="s">
        <v>76</v>
      </c>
      <c r="B258" s="88" t="s">
        <v>13935</v>
      </c>
      <c r="C258" s="89"/>
      <c r="D258" s="5"/>
      <c r="E258" s="5"/>
      <c r="F258" s="5"/>
      <c r="G258" s="31"/>
    </row>
    <row r="259" spans="1:7">
      <c r="A259" s="135" t="s">
        <v>76</v>
      </c>
      <c r="B259" s="88" t="s">
        <v>13936</v>
      </c>
      <c r="C259" s="89"/>
      <c r="D259" s="5"/>
      <c r="E259" s="5"/>
      <c r="F259" s="5"/>
      <c r="G259" s="31"/>
    </row>
    <row r="260" spans="1:7">
      <c r="A260" s="135" t="s">
        <v>76</v>
      </c>
      <c r="B260" s="88" t="s">
        <v>13937</v>
      </c>
      <c r="C260" s="89"/>
      <c r="D260" s="5"/>
      <c r="E260" s="5"/>
      <c r="F260" s="5"/>
      <c r="G260" s="31"/>
    </row>
    <row r="261" spans="1:7">
      <c r="A261" s="135" t="s">
        <v>76</v>
      </c>
      <c r="B261" s="88" t="s">
        <v>13938</v>
      </c>
      <c r="C261" s="89"/>
      <c r="D261" s="5"/>
      <c r="E261" s="5"/>
      <c r="F261" s="5"/>
      <c r="G261" s="31"/>
    </row>
    <row r="262" spans="1:7">
      <c r="A262" s="135" t="s">
        <v>76</v>
      </c>
      <c r="B262" s="88" t="s">
        <v>13939</v>
      </c>
      <c r="C262" s="89"/>
      <c r="D262" s="5"/>
      <c r="E262" s="5"/>
      <c r="F262" s="5"/>
      <c r="G262" s="31"/>
    </row>
    <row r="263" spans="1:7">
      <c r="A263" s="135" t="s">
        <v>76</v>
      </c>
      <c r="B263" s="88" t="s">
        <v>13940</v>
      </c>
      <c r="C263" s="89"/>
      <c r="D263" s="5"/>
      <c r="E263" s="5"/>
      <c r="F263" s="5"/>
      <c r="G263" s="31"/>
    </row>
    <row r="264" spans="1:7">
      <c r="A264" s="135" t="s">
        <v>76</v>
      </c>
      <c r="B264" s="88" t="s">
        <v>13941</v>
      </c>
      <c r="C264" s="89"/>
      <c r="D264" s="5"/>
      <c r="E264" s="5"/>
      <c r="F264" s="5"/>
      <c r="G264" s="31"/>
    </row>
    <row r="265" spans="1:7">
      <c r="A265" s="135" t="s">
        <v>76</v>
      </c>
      <c r="B265" s="88" t="s">
        <v>13942</v>
      </c>
      <c r="C265" s="89"/>
      <c r="D265" s="5"/>
      <c r="E265" s="5"/>
      <c r="F265" s="5"/>
      <c r="G265" s="31"/>
    </row>
    <row r="266" spans="1:7">
      <c r="A266" s="135" t="s">
        <v>76</v>
      </c>
      <c r="B266" s="88" t="s">
        <v>13943</v>
      </c>
      <c r="C266" s="89"/>
      <c r="D266" s="5"/>
      <c r="E266" s="5"/>
      <c r="F266" s="5"/>
      <c r="G266" s="31"/>
    </row>
    <row r="267" spans="1:7">
      <c r="A267" s="135" t="s">
        <v>76</v>
      </c>
      <c r="B267" s="88" t="s">
        <v>13944</v>
      </c>
      <c r="C267" s="89"/>
      <c r="D267" s="5"/>
      <c r="E267" s="5"/>
      <c r="F267" s="5"/>
      <c r="G267" s="31"/>
    </row>
    <row r="268" spans="1:7">
      <c r="A268" s="135" t="s">
        <v>76</v>
      </c>
      <c r="B268" s="88" t="s">
        <v>13945</v>
      </c>
      <c r="C268" s="89"/>
      <c r="D268" s="5"/>
      <c r="E268" s="5"/>
      <c r="F268" s="5"/>
      <c r="G268" s="31"/>
    </row>
    <row r="269" spans="1:7">
      <c r="A269" s="135" t="s">
        <v>76</v>
      </c>
      <c r="B269" s="88" t="s">
        <v>13946</v>
      </c>
      <c r="C269" s="89"/>
      <c r="D269" s="5"/>
      <c r="E269" s="5"/>
      <c r="F269" s="5"/>
      <c r="G269" s="31"/>
    </row>
    <row r="270" spans="1:7">
      <c r="A270" s="135" t="s">
        <v>76</v>
      </c>
      <c r="B270" s="88" t="s">
        <v>13947</v>
      </c>
      <c r="C270" s="89"/>
      <c r="D270" s="5"/>
      <c r="E270" s="5"/>
      <c r="F270" s="5"/>
      <c r="G270" s="31"/>
    </row>
    <row r="271" spans="1:7">
      <c r="A271" s="135" t="s">
        <v>76</v>
      </c>
      <c r="B271" s="88" t="s">
        <v>13948</v>
      </c>
      <c r="C271" s="89"/>
      <c r="D271" s="5"/>
      <c r="E271" s="5"/>
      <c r="F271" s="5"/>
      <c r="G271" s="31"/>
    </row>
    <row r="272" spans="1:7">
      <c r="A272" s="135" t="s">
        <v>76</v>
      </c>
      <c r="B272" s="88" t="s">
        <v>13949</v>
      </c>
      <c r="C272" s="89"/>
      <c r="D272" s="5"/>
      <c r="E272" s="5"/>
      <c r="F272" s="5"/>
      <c r="G272" s="31"/>
    </row>
    <row r="273" spans="1:7">
      <c r="A273" s="135" t="s">
        <v>76</v>
      </c>
      <c r="B273" s="88" t="s">
        <v>13950</v>
      </c>
      <c r="C273" s="89"/>
      <c r="D273" s="5"/>
      <c r="E273" s="5"/>
      <c r="F273" s="5"/>
      <c r="G273" s="31"/>
    </row>
    <row r="274" spans="1:7">
      <c r="A274" s="135" t="s">
        <v>76</v>
      </c>
      <c r="B274" s="88" t="s">
        <v>13951</v>
      </c>
      <c r="C274" s="89"/>
      <c r="D274" s="5"/>
      <c r="E274" s="5"/>
      <c r="F274" s="5"/>
      <c r="G274" s="31"/>
    </row>
    <row r="275" spans="1:7">
      <c r="A275" s="135" t="s">
        <v>76</v>
      </c>
      <c r="B275" s="88" t="s">
        <v>13952</v>
      </c>
      <c r="C275" s="89"/>
      <c r="D275" s="5"/>
      <c r="E275" s="5"/>
      <c r="F275" s="5"/>
      <c r="G275" s="31"/>
    </row>
    <row r="276" spans="1:7">
      <c r="A276" s="135" t="s">
        <v>76</v>
      </c>
      <c r="B276" s="88" t="s">
        <v>13953</v>
      </c>
      <c r="C276" s="89"/>
      <c r="D276" s="5"/>
      <c r="E276" s="5"/>
      <c r="F276" s="5"/>
      <c r="G276" s="31"/>
    </row>
    <row r="277" spans="1:7">
      <c r="A277" s="135" t="s">
        <v>76</v>
      </c>
      <c r="B277" s="88" t="s">
        <v>13954</v>
      </c>
      <c r="C277" s="89"/>
      <c r="D277" s="5"/>
      <c r="E277" s="5"/>
      <c r="F277" s="5"/>
      <c r="G277" s="31"/>
    </row>
    <row r="278" spans="1:7">
      <c r="A278" s="135" t="s">
        <v>76</v>
      </c>
      <c r="B278" s="88" t="s">
        <v>13955</v>
      </c>
      <c r="C278" s="89"/>
      <c r="D278" s="5"/>
      <c r="E278" s="5"/>
      <c r="F278" s="5"/>
      <c r="G278" s="31"/>
    </row>
    <row r="279" spans="1:7">
      <c r="A279" s="135" t="s">
        <v>0</v>
      </c>
      <c r="B279" s="88" t="s">
        <v>13956</v>
      </c>
      <c r="C279" s="89"/>
      <c r="D279" s="5"/>
      <c r="E279" s="5"/>
      <c r="F279" s="5"/>
      <c r="G279" s="31"/>
    </row>
    <row r="280" spans="1:7">
      <c r="A280" s="135" t="s">
        <v>0</v>
      </c>
      <c r="B280" s="88" t="s">
        <v>13957</v>
      </c>
      <c r="C280" s="89"/>
      <c r="D280" s="5"/>
      <c r="E280" s="5"/>
      <c r="F280" s="5"/>
      <c r="G280" s="31"/>
    </row>
    <row r="281" spans="1:7">
      <c r="A281" s="135" t="s">
        <v>0</v>
      </c>
      <c r="B281" s="88" t="s">
        <v>13958</v>
      </c>
      <c r="C281" s="89"/>
      <c r="D281" s="5"/>
      <c r="E281" s="5"/>
      <c r="F281" s="5"/>
      <c r="G281" s="31"/>
    </row>
    <row r="282" spans="1:7">
      <c r="A282" s="135" t="s">
        <v>0</v>
      </c>
      <c r="B282" s="88" t="s">
        <v>13959</v>
      </c>
      <c r="C282" s="89"/>
      <c r="D282" s="5"/>
      <c r="E282" s="5"/>
      <c r="F282" s="5"/>
      <c r="G282" s="31"/>
    </row>
    <row r="283" spans="1:7">
      <c r="A283" s="135" t="s">
        <v>0</v>
      </c>
      <c r="B283" s="88" t="s">
        <v>13960</v>
      </c>
      <c r="C283" s="89"/>
      <c r="D283" s="5"/>
      <c r="E283" s="5"/>
      <c r="F283" s="5"/>
      <c r="G283" s="31"/>
    </row>
    <row r="284" spans="1:7">
      <c r="A284" s="135" t="s">
        <v>0</v>
      </c>
      <c r="B284" s="88" t="s">
        <v>13961</v>
      </c>
      <c r="C284" s="89"/>
      <c r="D284" s="5"/>
      <c r="E284" s="5"/>
      <c r="F284" s="5"/>
      <c r="G284" s="31"/>
    </row>
    <row r="285" spans="1:7">
      <c r="A285" s="135" t="s">
        <v>0</v>
      </c>
      <c r="B285" s="88" t="s">
        <v>13962</v>
      </c>
      <c r="C285" s="89"/>
      <c r="D285" s="5"/>
      <c r="E285" s="5"/>
      <c r="F285" s="5"/>
      <c r="G285" s="31"/>
    </row>
    <row r="286" spans="1:7">
      <c r="A286" s="135" t="s">
        <v>0</v>
      </c>
      <c r="B286" s="88" t="s">
        <v>13963</v>
      </c>
      <c r="C286" s="89"/>
      <c r="D286" s="5"/>
      <c r="E286" s="5"/>
      <c r="F286" s="5"/>
      <c r="G286" s="31"/>
    </row>
    <row r="287" spans="1:7">
      <c r="A287" s="135" t="s">
        <v>0</v>
      </c>
      <c r="B287" s="88" t="s">
        <v>13964</v>
      </c>
      <c r="C287" s="89"/>
      <c r="D287" s="5"/>
      <c r="E287" s="5"/>
      <c r="F287" s="5"/>
      <c r="G287" s="31"/>
    </row>
    <row r="288" spans="1:7">
      <c r="A288" s="135" t="s">
        <v>0</v>
      </c>
      <c r="B288" s="88" t="s">
        <v>13965</v>
      </c>
      <c r="C288" s="89"/>
      <c r="D288" s="5"/>
      <c r="E288" s="5"/>
      <c r="F288" s="5"/>
      <c r="G288" s="31"/>
    </row>
    <row r="289" spans="1:7">
      <c r="A289" s="135" t="s">
        <v>0</v>
      </c>
      <c r="B289" s="88" t="s">
        <v>13966</v>
      </c>
      <c r="C289" s="89"/>
      <c r="D289" s="5"/>
      <c r="E289" s="5"/>
      <c r="F289" s="5"/>
      <c r="G289" s="31"/>
    </row>
    <row r="290" spans="1:7">
      <c r="A290" s="135" t="s">
        <v>0</v>
      </c>
      <c r="B290" s="88" t="s">
        <v>13967</v>
      </c>
      <c r="C290" s="89"/>
      <c r="D290" s="5"/>
      <c r="E290" s="5"/>
      <c r="F290" s="5"/>
      <c r="G290" s="31"/>
    </row>
    <row r="291" spans="1:7">
      <c r="A291" s="135" t="s">
        <v>0</v>
      </c>
      <c r="B291" s="88" t="s">
        <v>13968</v>
      </c>
      <c r="C291" s="89"/>
      <c r="D291" s="5"/>
      <c r="E291" s="5"/>
      <c r="F291" s="5"/>
      <c r="G291" s="31"/>
    </row>
    <row r="292" spans="1:7">
      <c r="A292" s="135" t="s">
        <v>0</v>
      </c>
      <c r="B292" s="88" t="s">
        <v>13969</v>
      </c>
      <c r="C292" s="89"/>
      <c r="D292" s="5"/>
      <c r="E292" s="5"/>
      <c r="F292" s="5"/>
      <c r="G292" s="31"/>
    </row>
    <row r="293" spans="1:7">
      <c r="A293" s="135" t="s">
        <v>0</v>
      </c>
      <c r="B293" s="88" t="s">
        <v>13970</v>
      </c>
      <c r="C293" s="89"/>
      <c r="D293" s="5"/>
      <c r="E293" s="5"/>
      <c r="F293" s="5"/>
      <c r="G293" s="31"/>
    </row>
    <row r="294" spans="1:7">
      <c r="A294" s="135" t="s">
        <v>0</v>
      </c>
      <c r="B294" s="88" t="s">
        <v>13971</v>
      </c>
      <c r="C294" s="89"/>
      <c r="D294" s="5"/>
      <c r="E294" s="5"/>
      <c r="F294" s="5"/>
      <c r="G294" s="31"/>
    </row>
    <row r="295" spans="1:7">
      <c r="A295" s="135" t="s">
        <v>0</v>
      </c>
      <c r="B295" s="88" t="s">
        <v>13972</v>
      </c>
      <c r="C295" s="89"/>
      <c r="D295" s="5"/>
      <c r="E295" s="5"/>
      <c r="F295" s="5"/>
      <c r="G295" s="31"/>
    </row>
    <row r="296" spans="1:7">
      <c r="A296" s="135" t="s">
        <v>0</v>
      </c>
      <c r="B296" s="88" t="s">
        <v>13973</v>
      </c>
      <c r="C296" s="89"/>
      <c r="D296" s="5"/>
      <c r="E296" s="5"/>
      <c r="F296" s="5"/>
      <c r="G296" s="31"/>
    </row>
    <row r="297" spans="1:7">
      <c r="A297" s="135" t="s">
        <v>0</v>
      </c>
      <c r="B297" s="88" t="s">
        <v>13974</v>
      </c>
      <c r="C297" s="89"/>
      <c r="D297" s="5"/>
      <c r="E297" s="5"/>
      <c r="F297" s="5"/>
      <c r="G297" s="31"/>
    </row>
    <row r="298" spans="1:7">
      <c r="A298" s="135" t="s">
        <v>0</v>
      </c>
      <c r="B298" s="88" t="s">
        <v>13975</v>
      </c>
      <c r="C298" s="89"/>
      <c r="D298" s="5"/>
      <c r="E298" s="5"/>
      <c r="F298" s="5"/>
      <c r="G298" s="31"/>
    </row>
    <row r="299" spans="1:7">
      <c r="A299" s="135" t="s">
        <v>0</v>
      </c>
      <c r="B299" s="88" t="s">
        <v>13976</v>
      </c>
      <c r="C299" s="89"/>
      <c r="D299" s="5"/>
      <c r="E299" s="5"/>
      <c r="F299" s="5"/>
      <c r="G299" s="31"/>
    </row>
    <row r="300" spans="1:7">
      <c r="A300" s="135" t="s">
        <v>0</v>
      </c>
      <c r="B300" s="88" t="s">
        <v>13977</v>
      </c>
      <c r="C300" s="89"/>
      <c r="D300" s="5"/>
      <c r="E300" s="5"/>
      <c r="F300" s="5"/>
      <c r="G300" s="31"/>
    </row>
    <row r="301" spans="1:7">
      <c r="A301" s="135" t="s">
        <v>0</v>
      </c>
      <c r="B301" s="88" t="s">
        <v>13978</v>
      </c>
      <c r="C301" s="89"/>
      <c r="D301" s="5"/>
      <c r="E301" s="5"/>
      <c r="F301" s="5"/>
      <c r="G301" s="31"/>
    </row>
    <row r="302" spans="1:7">
      <c r="A302" s="135" t="s">
        <v>0</v>
      </c>
      <c r="B302" s="88" t="s">
        <v>13979</v>
      </c>
      <c r="C302" s="89"/>
      <c r="D302" s="5"/>
      <c r="E302" s="5"/>
      <c r="F302" s="5"/>
      <c r="G302" s="31"/>
    </row>
    <row r="303" spans="1:7">
      <c r="A303" s="135" t="s">
        <v>0</v>
      </c>
      <c r="B303" s="88" t="s">
        <v>13980</v>
      </c>
      <c r="C303" s="89"/>
      <c r="D303" s="5"/>
      <c r="E303" s="5"/>
      <c r="F303" s="5"/>
      <c r="G303" s="31"/>
    </row>
    <row r="304" spans="1:7">
      <c r="A304" s="135" t="s">
        <v>0</v>
      </c>
      <c r="B304" s="88" t="s">
        <v>13981</v>
      </c>
      <c r="C304" s="89"/>
      <c r="D304" s="5"/>
      <c r="E304" s="5"/>
      <c r="F304" s="5"/>
      <c r="G304" s="31"/>
    </row>
    <row r="305" spans="1:7">
      <c r="A305" s="135" t="s">
        <v>0</v>
      </c>
      <c r="B305" s="88" t="s">
        <v>13982</v>
      </c>
      <c r="C305" s="89"/>
      <c r="D305" s="5"/>
      <c r="E305" s="5"/>
      <c r="F305" s="5"/>
      <c r="G305" s="31"/>
    </row>
    <row r="306" spans="1:7">
      <c r="A306" s="135" t="s">
        <v>0</v>
      </c>
      <c r="B306" s="88" t="s">
        <v>13983</v>
      </c>
      <c r="C306" s="89"/>
      <c r="D306" s="5"/>
      <c r="E306" s="5"/>
      <c r="F306" s="5"/>
      <c r="G306" s="31"/>
    </row>
    <row r="307" spans="1:7">
      <c r="A307" s="135" t="s">
        <v>0</v>
      </c>
      <c r="B307" s="88" t="s">
        <v>13984</v>
      </c>
      <c r="C307" s="89"/>
      <c r="D307" s="5"/>
      <c r="E307" s="5"/>
      <c r="F307" s="5"/>
      <c r="G307" s="31"/>
    </row>
    <row r="308" spans="1:7">
      <c r="A308" s="135" t="s">
        <v>76</v>
      </c>
      <c r="B308" s="88" t="s">
        <v>13985</v>
      </c>
      <c r="C308" s="89"/>
      <c r="D308" s="5"/>
      <c r="E308" s="5"/>
      <c r="F308" s="5"/>
      <c r="G308" s="31"/>
    </row>
    <row r="309" spans="1:7">
      <c r="A309" s="135" t="s">
        <v>76</v>
      </c>
      <c r="B309" s="88" t="s">
        <v>13986</v>
      </c>
      <c r="C309" s="89"/>
      <c r="D309" s="5"/>
      <c r="E309" s="5"/>
      <c r="F309" s="5"/>
      <c r="G309" s="31"/>
    </row>
  </sheetData>
  <sortState ref="A1:C307">
    <sortCondition ref="C1:C307"/>
  </sortState>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1"/>
  <sheetViews>
    <sheetView workbookViewId="0"/>
  </sheetViews>
  <sheetFormatPr baseColWidth="10" defaultRowHeight="15" x14ac:dyDescent="0"/>
  <cols>
    <col min="1" max="1" width="7" customWidth="1"/>
    <col min="2" max="2" width="15" bestFit="1" customWidth="1"/>
    <col min="3" max="3" width="16.1640625" bestFit="1" customWidth="1"/>
    <col min="4" max="4" width="8.33203125" bestFit="1" customWidth="1"/>
    <col min="5" max="5" width="16.33203125" bestFit="1" customWidth="1"/>
    <col min="6" max="6" width="15" customWidth="1"/>
    <col min="7" max="7" width="22.5" style="3" customWidth="1"/>
    <col min="8" max="8" width="23.5" bestFit="1" customWidth="1"/>
  </cols>
  <sheetData>
    <row r="1" spans="1:8" s="6" customFormat="1" ht="45" customHeight="1">
      <c r="A1" s="101" t="s">
        <v>1505</v>
      </c>
      <c r="G1" s="136" t="s">
        <v>14561</v>
      </c>
      <c r="H1" s="136"/>
    </row>
    <row r="2" spans="1:8" s="23" customFormat="1" ht="45">
      <c r="A2" s="22" t="s">
        <v>75</v>
      </c>
      <c r="B2" s="22" t="s">
        <v>74</v>
      </c>
      <c r="C2" s="22" t="s">
        <v>180</v>
      </c>
      <c r="D2" s="22" t="s">
        <v>764</v>
      </c>
      <c r="E2" s="34" t="s">
        <v>1499</v>
      </c>
      <c r="F2" s="38" t="s">
        <v>1500</v>
      </c>
      <c r="G2" s="100" t="s">
        <v>14559</v>
      </c>
      <c r="H2" s="100" t="s">
        <v>14560</v>
      </c>
    </row>
    <row r="3" spans="1:8">
      <c r="A3" s="43">
        <v>1</v>
      </c>
      <c r="B3" s="28" t="s">
        <v>322</v>
      </c>
      <c r="C3" s="28" t="s">
        <v>2492</v>
      </c>
      <c r="D3" s="29">
        <v>7.5960648148148138E-2</v>
      </c>
      <c r="E3" s="37">
        <f>A3/636</f>
        <v>1.5723270440251573E-3</v>
      </c>
      <c r="F3" s="37">
        <f>((HOUR(D3)*60+MINUTE(D3)+SECOND(D3)/60)-(HOUR($D$3)*60+MINUTE($D$3)+SECOND($D$3)/60))/(HOUR($D$3)*60+MINUTE($D$3)+SECOND($D$3)/60)</f>
        <v>0</v>
      </c>
      <c r="G3" s="4" t="str">
        <f>"Start group "&amp;IF(F3&lt;=29%,1,IF(F3&lt;=39%,2,IF(F3&lt;=50%,3,IF(F3&lt;=62%,4,IF(F3&lt;=84%,5,6)))))&amp;" for 50km"</f>
        <v>Start group 1 for 50km</v>
      </c>
      <c r="H3" s="4" t="str">
        <f>"Start group "&amp;IF(F3&lt;=20%,1,IF(F3&lt;=33%,2,IF(F3&lt;=43%,3,IF(F3&lt;=52%,4,IF(F3&lt;=69%,5,6)))))&amp;" for 100km"</f>
        <v>Start group 1 for 100km</v>
      </c>
    </row>
    <row r="4" spans="1:8">
      <c r="A4" s="11">
        <v>2</v>
      </c>
      <c r="B4" s="5" t="s">
        <v>707</v>
      </c>
      <c r="C4" s="5" t="s">
        <v>566</v>
      </c>
      <c r="D4" s="30">
        <v>7.5995370370370366E-2</v>
      </c>
      <c r="E4" s="37">
        <f t="shared" ref="E4:E67" si="0">A4/636</f>
        <v>3.1446540880503146E-3</v>
      </c>
      <c r="F4" s="37">
        <f t="shared" ref="F4:F67" si="1">((HOUR(D4)*60+MINUTE(D4)+SECOND(D4)/60)-(HOUR($D$3)*60+MINUTE($D$3)+SECOND($D$3)/60))/(HOUR($D$3)*60+MINUTE($D$3)+SECOND($D$3)/60)</f>
        <v>4.5710802986436528E-4</v>
      </c>
      <c r="G4" s="4" t="str">
        <f t="shared" ref="G4:G67" si="2">"Start group "&amp;IF(F4&lt;=29%,1,IF(F4&lt;=39%,2,IF(F4&lt;=50%,3,IF(F4&lt;=62%,4,IF(F4&lt;=84%,5,6)))))&amp;" for 50km"</f>
        <v>Start group 1 for 50km</v>
      </c>
      <c r="H4" s="4" t="str">
        <f t="shared" ref="H4:H67" si="3">"Start group "&amp;IF(F4&lt;=20%,1,IF(F4&lt;=33%,2,IF(F4&lt;=43%,3,IF(F4&lt;=52%,4,IF(F4&lt;=69%,5,6)))))&amp;" for 100km"</f>
        <v>Start group 1 for 100km</v>
      </c>
    </row>
    <row r="5" spans="1:8">
      <c r="A5" s="11">
        <v>3</v>
      </c>
      <c r="B5" s="5" t="s">
        <v>2493</v>
      </c>
      <c r="C5" s="5" t="s">
        <v>2494</v>
      </c>
      <c r="D5" s="30">
        <v>7.7453703703703705E-2</v>
      </c>
      <c r="E5" s="37">
        <f t="shared" si="0"/>
        <v>4.7169811320754715E-3</v>
      </c>
      <c r="F5" s="37">
        <f t="shared" si="1"/>
        <v>1.9655645284168747E-2</v>
      </c>
      <c r="G5" s="4" t="str">
        <f t="shared" si="2"/>
        <v>Start group 1 for 50km</v>
      </c>
      <c r="H5" s="4" t="str">
        <f t="shared" si="3"/>
        <v>Start group 1 for 100km</v>
      </c>
    </row>
    <row r="6" spans="1:8">
      <c r="A6" s="11">
        <v>4</v>
      </c>
      <c r="B6" s="5" t="s">
        <v>609</v>
      </c>
      <c r="C6" s="5" t="s">
        <v>1474</v>
      </c>
      <c r="D6" s="30">
        <v>7.7511574074074066E-2</v>
      </c>
      <c r="E6" s="37">
        <f t="shared" si="0"/>
        <v>6.2893081761006293E-3</v>
      </c>
      <c r="F6" s="37">
        <f t="shared" si="1"/>
        <v>2.0417492000609355E-2</v>
      </c>
      <c r="G6" s="4" t="str">
        <f t="shared" si="2"/>
        <v>Start group 1 for 50km</v>
      </c>
      <c r="H6" s="4" t="str">
        <f t="shared" si="3"/>
        <v>Start group 1 for 100km</v>
      </c>
    </row>
    <row r="7" spans="1:8">
      <c r="A7" s="11">
        <v>5</v>
      </c>
      <c r="B7" s="5" t="s">
        <v>73</v>
      </c>
      <c r="C7" s="5" t="s">
        <v>2152</v>
      </c>
      <c r="D7" s="30">
        <v>7.7511574074074066E-2</v>
      </c>
      <c r="E7" s="37">
        <f t="shared" si="0"/>
        <v>7.8616352201257862E-3</v>
      </c>
      <c r="F7" s="37">
        <f t="shared" si="1"/>
        <v>2.0417492000609355E-2</v>
      </c>
      <c r="G7" s="4" t="str">
        <f t="shared" si="2"/>
        <v>Start group 1 for 50km</v>
      </c>
      <c r="H7" s="4" t="str">
        <f t="shared" si="3"/>
        <v>Start group 1 for 100km</v>
      </c>
    </row>
    <row r="8" spans="1:8">
      <c r="A8" s="11">
        <v>6</v>
      </c>
      <c r="B8" s="5" t="s">
        <v>47</v>
      </c>
      <c r="C8" s="5" t="s">
        <v>2495</v>
      </c>
      <c r="D8" s="30">
        <v>7.7638888888888882E-2</v>
      </c>
      <c r="E8" s="37">
        <f t="shared" si="0"/>
        <v>9.433962264150943E-3</v>
      </c>
      <c r="F8" s="37">
        <f t="shared" si="1"/>
        <v>2.2093554776778823E-2</v>
      </c>
      <c r="G8" s="4" t="str">
        <f t="shared" si="2"/>
        <v>Start group 1 for 50km</v>
      </c>
      <c r="H8" s="4" t="str">
        <f t="shared" si="3"/>
        <v>Start group 1 for 100km</v>
      </c>
    </row>
    <row r="9" spans="1:8">
      <c r="A9" s="11">
        <v>7</v>
      </c>
      <c r="B9" s="5" t="s">
        <v>574</v>
      </c>
      <c r="C9" s="5" t="s">
        <v>2496</v>
      </c>
      <c r="D9" s="30">
        <v>7.7662037037037043E-2</v>
      </c>
      <c r="E9" s="37">
        <f t="shared" si="0"/>
        <v>1.10062893081761E-2</v>
      </c>
      <c r="F9" s="37">
        <f t="shared" si="1"/>
        <v>2.2398293463355069E-2</v>
      </c>
      <c r="G9" s="4" t="str">
        <f t="shared" si="2"/>
        <v>Start group 1 for 50km</v>
      </c>
      <c r="H9" s="4" t="str">
        <f t="shared" si="3"/>
        <v>Start group 1 for 100km</v>
      </c>
    </row>
    <row r="10" spans="1:8">
      <c r="A10" s="11">
        <v>8</v>
      </c>
      <c r="B10" s="5" t="s">
        <v>260</v>
      </c>
      <c r="C10" s="5" t="s">
        <v>2497</v>
      </c>
      <c r="D10" s="30">
        <v>7.7662037037037043E-2</v>
      </c>
      <c r="E10" s="37">
        <f t="shared" si="0"/>
        <v>1.2578616352201259E-2</v>
      </c>
      <c r="F10" s="37">
        <f t="shared" si="1"/>
        <v>2.2398293463355069E-2</v>
      </c>
      <c r="G10" s="4" t="str">
        <f t="shared" si="2"/>
        <v>Start group 1 for 50km</v>
      </c>
      <c r="H10" s="4" t="str">
        <f t="shared" si="3"/>
        <v>Start group 1 for 100km</v>
      </c>
    </row>
    <row r="11" spans="1:8">
      <c r="A11" s="11">
        <v>9</v>
      </c>
      <c r="B11" s="5" t="s">
        <v>132</v>
      </c>
      <c r="C11" s="5" t="s">
        <v>1511</v>
      </c>
      <c r="D11" s="30">
        <v>7.9270833333333332E-2</v>
      </c>
      <c r="E11" s="37">
        <f t="shared" si="0"/>
        <v>1.4150943396226415E-2</v>
      </c>
      <c r="F11" s="37">
        <f t="shared" si="1"/>
        <v>4.3577632180405293E-2</v>
      </c>
      <c r="G11" s="4" t="str">
        <f t="shared" si="2"/>
        <v>Start group 1 for 50km</v>
      </c>
      <c r="H11" s="4" t="str">
        <f t="shared" si="3"/>
        <v>Start group 1 for 100km</v>
      </c>
    </row>
    <row r="12" spans="1:8">
      <c r="A12" s="11">
        <v>10</v>
      </c>
      <c r="B12" s="5" t="s">
        <v>1362</v>
      </c>
      <c r="C12" s="5" t="s">
        <v>2498</v>
      </c>
      <c r="D12" s="30">
        <v>7.9363425925925921E-2</v>
      </c>
      <c r="E12" s="37">
        <f t="shared" si="0"/>
        <v>1.5723270440251572E-2</v>
      </c>
      <c r="F12" s="37">
        <f t="shared" si="1"/>
        <v>4.4796586926710263E-2</v>
      </c>
      <c r="G12" s="4" t="str">
        <f t="shared" si="2"/>
        <v>Start group 1 for 50km</v>
      </c>
      <c r="H12" s="4" t="str">
        <f t="shared" si="3"/>
        <v>Start group 1 for 100km</v>
      </c>
    </row>
    <row r="13" spans="1:8">
      <c r="A13" s="11">
        <v>11</v>
      </c>
      <c r="B13" s="5" t="s">
        <v>574</v>
      </c>
      <c r="C13" s="5" t="s">
        <v>1513</v>
      </c>
      <c r="D13" s="30">
        <v>8.0798611111111113E-2</v>
      </c>
      <c r="E13" s="37">
        <f t="shared" si="0"/>
        <v>1.7295597484276729E-2</v>
      </c>
      <c r="F13" s="37">
        <f t="shared" si="1"/>
        <v>6.3690385494438409E-2</v>
      </c>
      <c r="G13" s="4" t="str">
        <f t="shared" si="2"/>
        <v>Start group 1 for 50km</v>
      </c>
      <c r="H13" s="4" t="str">
        <f t="shared" si="3"/>
        <v>Start group 1 for 100km</v>
      </c>
    </row>
    <row r="14" spans="1:8">
      <c r="A14" s="11">
        <v>12</v>
      </c>
      <c r="B14" s="5" t="s">
        <v>64</v>
      </c>
      <c r="C14" s="5" t="s">
        <v>236</v>
      </c>
      <c r="D14" s="30">
        <v>8.0810185185185179E-2</v>
      </c>
      <c r="E14" s="37">
        <f t="shared" si="0"/>
        <v>1.8867924528301886E-2</v>
      </c>
      <c r="F14" s="37">
        <f t="shared" si="1"/>
        <v>6.3842754837726529E-2</v>
      </c>
      <c r="G14" s="4" t="str">
        <f t="shared" si="2"/>
        <v>Start group 1 for 50km</v>
      </c>
      <c r="H14" s="4" t="str">
        <f t="shared" si="3"/>
        <v>Start group 1 for 100km</v>
      </c>
    </row>
    <row r="15" spans="1:8">
      <c r="A15" s="11">
        <v>13</v>
      </c>
      <c r="B15" s="5" t="s">
        <v>206</v>
      </c>
      <c r="C15" s="5" t="s">
        <v>164</v>
      </c>
      <c r="D15" s="30">
        <v>8.0949074074074076E-2</v>
      </c>
      <c r="E15" s="37">
        <f t="shared" si="0"/>
        <v>2.0440251572327043E-2</v>
      </c>
      <c r="F15" s="37">
        <f t="shared" si="1"/>
        <v>6.5671186957184116E-2</v>
      </c>
      <c r="G15" s="4" t="str">
        <f t="shared" si="2"/>
        <v>Start group 1 for 50km</v>
      </c>
      <c r="H15" s="4" t="str">
        <f t="shared" si="3"/>
        <v>Start group 1 for 100km</v>
      </c>
    </row>
    <row r="16" spans="1:8">
      <c r="A16" s="11">
        <v>14</v>
      </c>
      <c r="B16" s="5" t="s">
        <v>529</v>
      </c>
      <c r="C16" s="5" t="s">
        <v>189</v>
      </c>
      <c r="D16" s="30">
        <v>8.0960648148148143E-2</v>
      </c>
      <c r="E16" s="37">
        <f t="shared" si="0"/>
        <v>2.20125786163522E-2</v>
      </c>
      <c r="F16" s="37">
        <f t="shared" si="1"/>
        <v>6.5823556300472236E-2</v>
      </c>
      <c r="G16" s="4" t="str">
        <f t="shared" si="2"/>
        <v>Start group 1 for 50km</v>
      </c>
      <c r="H16" s="4" t="str">
        <f t="shared" si="3"/>
        <v>Start group 1 for 100km</v>
      </c>
    </row>
    <row r="17" spans="1:8">
      <c r="A17" s="11">
        <v>15</v>
      </c>
      <c r="B17" s="5" t="s">
        <v>317</v>
      </c>
      <c r="C17" s="5" t="s">
        <v>414</v>
      </c>
      <c r="D17" s="30">
        <v>8.1782407407407401E-2</v>
      </c>
      <c r="E17" s="37">
        <f t="shared" si="0"/>
        <v>2.358490566037736E-2</v>
      </c>
      <c r="F17" s="37">
        <f t="shared" si="1"/>
        <v>7.664177967392953E-2</v>
      </c>
      <c r="G17" s="4" t="str">
        <f t="shared" si="2"/>
        <v>Start group 1 for 50km</v>
      </c>
      <c r="H17" s="4" t="str">
        <f t="shared" si="3"/>
        <v>Start group 1 for 100km</v>
      </c>
    </row>
    <row r="18" spans="1:8">
      <c r="A18" s="11">
        <v>16</v>
      </c>
      <c r="B18" s="5" t="s">
        <v>49</v>
      </c>
      <c r="C18" s="5" t="s">
        <v>431</v>
      </c>
      <c r="D18" s="30">
        <v>8.189814814814815E-2</v>
      </c>
      <c r="E18" s="37">
        <f t="shared" si="0"/>
        <v>2.5157232704402517E-2</v>
      </c>
      <c r="F18" s="37">
        <f t="shared" si="1"/>
        <v>7.8165473106810879E-2</v>
      </c>
      <c r="G18" s="4" t="str">
        <f t="shared" si="2"/>
        <v>Start group 1 for 50km</v>
      </c>
      <c r="H18" s="4" t="str">
        <f t="shared" si="3"/>
        <v>Start group 1 for 100km</v>
      </c>
    </row>
    <row r="19" spans="1:8">
      <c r="A19" s="11">
        <v>17</v>
      </c>
      <c r="B19" s="5" t="s">
        <v>104</v>
      </c>
      <c r="C19" s="5" t="s">
        <v>2499</v>
      </c>
      <c r="D19" s="30">
        <v>8.3865740740740755E-2</v>
      </c>
      <c r="E19" s="37">
        <f t="shared" si="0"/>
        <v>2.6729559748427674E-2</v>
      </c>
      <c r="F19" s="37">
        <f t="shared" si="1"/>
        <v>0.10406826146579301</v>
      </c>
      <c r="G19" s="4" t="str">
        <f t="shared" si="2"/>
        <v>Start group 1 for 50km</v>
      </c>
      <c r="H19" s="4" t="str">
        <f t="shared" si="3"/>
        <v>Start group 1 for 100km</v>
      </c>
    </row>
    <row r="20" spans="1:8">
      <c r="A20" s="11">
        <v>18</v>
      </c>
      <c r="B20" s="5" t="s">
        <v>2298</v>
      </c>
      <c r="C20" s="5" t="s">
        <v>2500</v>
      </c>
      <c r="D20" s="30">
        <v>8.3865740740740755E-2</v>
      </c>
      <c r="E20" s="37">
        <f t="shared" si="0"/>
        <v>2.8301886792452831E-2</v>
      </c>
      <c r="F20" s="37">
        <f t="shared" si="1"/>
        <v>0.10406826146579301</v>
      </c>
      <c r="G20" s="4" t="str">
        <f t="shared" si="2"/>
        <v>Start group 1 for 50km</v>
      </c>
      <c r="H20" s="4" t="str">
        <f t="shared" si="3"/>
        <v>Start group 1 for 100km</v>
      </c>
    </row>
    <row r="21" spans="1:8">
      <c r="A21" s="11">
        <v>19</v>
      </c>
      <c r="B21" s="5" t="s">
        <v>245</v>
      </c>
      <c r="C21" s="5" t="s">
        <v>2501</v>
      </c>
      <c r="D21" s="30">
        <v>8.3888888888888888E-2</v>
      </c>
      <c r="E21" s="37">
        <f t="shared" si="0"/>
        <v>2.9874213836477988E-2</v>
      </c>
      <c r="F21" s="37">
        <f t="shared" si="1"/>
        <v>0.10437300015236925</v>
      </c>
      <c r="G21" s="4" t="str">
        <f t="shared" si="2"/>
        <v>Start group 1 for 50km</v>
      </c>
      <c r="H21" s="4" t="str">
        <f t="shared" si="3"/>
        <v>Start group 1 for 100km</v>
      </c>
    </row>
    <row r="22" spans="1:8">
      <c r="A22" s="11">
        <v>20</v>
      </c>
      <c r="B22" s="5" t="s">
        <v>224</v>
      </c>
      <c r="C22" s="5" t="s">
        <v>2502</v>
      </c>
      <c r="D22" s="30">
        <v>8.5034722222222234E-2</v>
      </c>
      <c r="E22" s="37">
        <f t="shared" si="0"/>
        <v>3.1446540880503145E-2</v>
      </c>
      <c r="F22" s="37">
        <f t="shared" si="1"/>
        <v>0.11945756513789421</v>
      </c>
      <c r="G22" s="4" t="str">
        <f t="shared" si="2"/>
        <v>Start group 1 for 50km</v>
      </c>
      <c r="H22" s="4" t="str">
        <f t="shared" si="3"/>
        <v>Start group 1 for 100km</v>
      </c>
    </row>
    <row r="23" spans="1:8">
      <c r="A23" s="11">
        <v>21</v>
      </c>
      <c r="B23" s="5" t="s">
        <v>94</v>
      </c>
      <c r="C23" s="5" t="s">
        <v>2503</v>
      </c>
      <c r="D23" s="30">
        <v>8.5092592592592595E-2</v>
      </c>
      <c r="E23" s="37">
        <f t="shared" si="0"/>
        <v>3.3018867924528301E-2</v>
      </c>
      <c r="F23" s="37">
        <f t="shared" si="1"/>
        <v>0.12021941185433482</v>
      </c>
      <c r="G23" s="4" t="str">
        <f t="shared" si="2"/>
        <v>Start group 1 for 50km</v>
      </c>
      <c r="H23" s="4" t="str">
        <f t="shared" si="3"/>
        <v>Start group 1 for 100km</v>
      </c>
    </row>
    <row r="24" spans="1:8">
      <c r="A24" s="11">
        <v>22</v>
      </c>
      <c r="B24" s="5" t="s">
        <v>33</v>
      </c>
      <c r="C24" s="5" t="s">
        <v>899</v>
      </c>
      <c r="D24" s="30">
        <v>8.637731481481481E-2</v>
      </c>
      <c r="E24" s="37">
        <f t="shared" si="0"/>
        <v>3.4591194968553458E-2</v>
      </c>
      <c r="F24" s="37">
        <f t="shared" si="1"/>
        <v>0.13713240895931739</v>
      </c>
      <c r="G24" s="4" t="str">
        <f t="shared" si="2"/>
        <v>Start group 1 for 50km</v>
      </c>
      <c r="H24" s="4" t="str">
        <f t="shared" si="3"/>
        <v>Start group 1 for 100km</v>
      </c>
    </row>
    <row r="25" spans="1:8">
      <c r="A25" s="11">
        <v>23</v>
      </c>
      <c r="B25" s="5" t="s">
        <v>126</v>
      </c>
      <c r="C25" s="5" t="s">
        <v>651</v>
      </c>
      <c r="D25" s="30">
        <v>8.638888888888889E-2</v>
      </c>
      <c r="E25" s="37">
        <f t="shared" si="0"/>
        <v>3.6163522012578615E-2</v>
      </c>
      <c r="F25" s="37">
        <f t="shared" si="1"/>
        <v>0.13728477830260549</v>
      </c>
      <c r="G25" s="4" t="str">
        <f t="shared" si="2"/>
        <v>Start group 1 for 50km</v>
      </c>
      <c r="H25" s="4" t="str">
        <f t="shared" si="3"/>
        <v>Start group 1 for 100km</v>
      </c>
    </row>
    <row r="26" spans="1:8">
      <c r="A26" s="11">
        <v>24</v>
      </c>
      <c r="B26" s="5" t="s">
        <v>136</v>
      </c>
      <c r="C26" s="5" t="s">
        <v>2504</v>
      </c>
      <c r="D26" s="30">
        <v>8.6412037037037037E-2</v>
      </c>
      <c r="E26" s="37">
        <f t="shared" si="0"/>
        <v>3.7735849056603772E-2</v>
      </c>
      <c r="F26" s="37">
        <f t="shared" si="1"/>
        <v>0.13758951698918173</v>
      </c>
      <c r="G26" s="4" t="str">
        <f t="shared" si="2"/>
        <v>Start group 1 for 50km</v>
      </c>
      <c r="H26" s="4" t="str">
        <f t="shared" si="3"/>
        <v>Start group 1 for 100km</v>
      </c>
    </row>
    <row r="27" spans="1:8">
      <c r="A27" s="11">
        <v>25</v>
      </c>
      <c r="B27" s="5" t="s">
        <v>2505</v>
      </c>
      <c r="C27" s="5" t="s">
        <v>2506</v>
      </c>
      <c r="D27" s="30">
        <v>8.6412037037037037E-2</v>
      </c>
      <c r="E27" s="37">
        <f t="shared" si="0"/>
        <v>3.9308176100628929E-2</v>
      </c>
      <c r="F27" s="37">
        <f t="shared" si="1"/>
        <v>0.13758951698918173</v>
      </c>
      <c r="G27" s="4" t="str">
        <f t="shared" si="2"/>
        <v>Start group 1 for 50km</v>
      </c>
      <c r="H27" s="4" t="str">
        <f t="shared" si="3"/>
        <v>Start group 1 for 100km</v>
      </c>
    </row>
    <row r="28" spans="1:8">
      <c r="A28" s="11">
        <v>26</v>
      </c>
      <c r="B28" s="5" t="s">
        <v>280</v>
      </c>
      <c r="C28" s="5" t="s">
        <v>2507</v>
      </c>
      <c r="D28" s="30">
        <v>8.6504629629629626E-2</v>
      </c>
      <c r="E28" s="37">
        <f t="shared" si="0"/>
        <v>4.0880503144654086E-2</v>
      </c>
      <c r="F28" s="37">
        <f t="shared" si="1"/>
        <v>0.13880847173548672</v>
      </c>
      <c r="G28" s="4" t="str">
        <f t="shared" si="2"/>
        <v>Start group 1 for 50km</v>
      </c>
      <c r="H28" s="4" t="str">
        <f t="shared" si="3"/>
        <v>Start group 1 for 100km</v>
      </c>
    </row>
    <row r="29" spans="1:8">
      <c r="A29" s="11">
        <v>27</v>
      </c>
      <c r="B29" s="5" t="s">
        <v>78</v>
      </c>
      <c r="C29" s="5" t="s">
        <v>2508</v>
      </c>
      <c r="D29" s="30">
        <v>8.7719907407407413E-2</v>
      </c>
      <c r="E29" s="37">
        <f t="shared" si="0"/>
        <v>4.2452830188679243E-2</v>
      </c>
      <c r="F29" s="37">
        <f t="shared" si="1"/>
        <v>0.15480725278074042</v>
      </c>
      <c r="G29" s="4" t="str">
        <f t="shared" si="2"/>
        <v>Start group 1 for 50km</v>
      </c>
      <c r="H29" s="4" t="str">
        <f t="shared" si="3"/>
        <v>Start group 1 for 100km</v>
      </c>
    </row>
    <row r="30" spans="1:8">
      <c r="A30" s="11">
        <v>28</v>
      </c>
      <c r="B30" s="5" t="s">
        <v>159</v>
      </c>
      <c r="C30" s="5" t="s">
        <v>510</v>
      </c>
      <c r="D30" s="30">
        <v>8.7766203703703707E-2</v>
      </c>
      <c r="E30" s="37">
        <f t="shared" si="0"/>
        <v>4.40251572327044E-2</v>
      </c>
      <c r="F30" s="37">
        <f t="shared" si="1"/>
        <v>0.15541673015389304</v>
      </c>
      <c r="G30" s="4" t="str">
        <f t="shared" si="2"/>
        <v>Start group 1 for 50km</v>
      </c>
      <c r="H30" s="4" t="str">
        <f t="shared" si="3"/>
        <v>Start group 1 for 100km</v>
      </c>
    </row>
    <row r="31" spans="1:8">
      <c r="A31" s="11">
        <v>29</v>
      </c>
      <c r="B31" s="5" t="s">
        <v>50</v>
      </c>
      <c r="C31" s="5" t="s">
        <v>1333</v>
      </c>
      <c r="D31" s="30">
        <v>8.8136574074074062E-2</v>
      </c>
      <c r="E31" s="37">
        <f t="shared" si="0"/>
        <v>4.5597484276729557E-2</v>
      </c>
      <c r="F31" s="37">
        <f t="shared" si="1"/>
        <v>0.16029254913911317</v>
      </c>
      <c r="G31" s="4" t="str">
        <f t="shared" si="2"/>
        <v>Start group 1 for 50km</v>
      </c>
      <c r="H31" s="4" t="str">
        <f t="shared" si="3"/>
        <v>Start group 1 for 100km</v>
      </c>
    </row>
    <row r="32" spans="1:8">
      <c r="A32" s="11">
        <v>30</v>
      </c>
      <c r="B32" s="5" t="s">
        <v>50</v>
      </c>
      <c r="C32" s="5" t="s">
        <v>2509</v>
      </c>
      <c r="D32" s="30">
        <v>8.8391203703703694E-2</v>
      </c>
      <c r="E32" s="37">
        <f t="shared" si="0"/>
        <v>4.716981132075472E-2</v>
      </c>
      <c r="F32" s="37">
        <f t="shared" si="1"/>
        <v>0.163644674691452</v>
      </c>
      <c r="G32" s="4" t="str">
        <f t="shared" si="2"/>
        <v>Start group 1 for 50km</v>
      </c>
      <c r="H32" s="4" t="str">
        <f t="shared" si="3"/>
        <v>Start group 1 for 100km</v>
      </c>
    </row>
    <row r="33" spans="1:8">
      <c r="A33" s="11">
        <v>31</v>
      </c>
      <c r="B33" s="5" t="s">
        <v>2510</v>
      </c>
      <c r="C33" s="5" t="s">
        <v>2297</v>
      </c>
      <c r="D33" s="30">
        <v>8.847222222222223E-2</v>
      </c>
      <c r="E33" s="37">
        <f t="shared" si="0"/>
        <v>4.8742138364779877E-2</v>
      </c>
      <c r="F33" s="37">
        <f t="shared" si="1"/>
        <v>0.16471126009446899</v>
      </c>
      <c r="G33" s="4" t="str">
        <f t="shared" si="2"/>
        <v>Start group 1 for 50km</v>
      </c>
      <c r="H33" s="4" t="str">
        <f t="shared" si="3"/>
        <v>Start group 1 for 100km</v>
      </c>
    </row>
    <row r="34" spans="1:8">
      <c r="A34" s="11">
        <v>32</v>
      </c>
      <c r="B34" s="5" t="s">
        <v>776</v>
      </c>
      <c r="C34" s="5" t="s">
        <v>2511</v>
      </c>
      <c r="D34" s="30">
        <v>8.8645833333333326E-2</v>
      </c>
      <c r="E34" s="37">
        <f t="shared" si="0"/>
        <v>5.0314465408805034E-2</v>
      </c>
      <c r="F34" s="37">
        <f t="shared" si="1"/>
        <v>0.16699680024379093</v>
      </c>
      <c r="G34" s="4" t="str">
        <f t="shared" si="2"/>
        <v>Start group 1 for 50km</v>
      </c>
      <c r="H34" s="4" t="str">
        <f t="shared" si="3"/>
        <v>Start group 1 for 100km</v>
      </c>
    </row>
    <row r="35" spans="1:8">
      <c r="A35" s="11">
        <v>33</v>
      </c>
      <c r="B35" s="5" t="s">
        <v>574</v>
      </c>
      <c r="C35" s="5" t="s">
        <v>2491</v>
      </c>
      <c r="D35" s="30">
        <v>8.8715277777777782E-2</v>
      </c>
      <c r="E35" s="37">
        <f t="shared" si="0"/>
        <v>5.1886792452830191E-2</v>
      </c>
      <c r="F35" s="37">
        <f t="shared" si="1"/>
        <v>0.16791101630351965</v>
      </c>
      <c r="G35" s="4" t="str">
        <f t="shared" si="2"/>
        <v>Start group 1 for 50km</v>
      </c>
      <c r="H35" s="4" t="str">
        <f t="shared" si="3"/>
        <v>Start group 1 for 100km</v>
      </c>
    </row>
    <row r="36" spans="1:8">
      <c r="A36" s="11">
        <v>34</v>
      </c>
      <c r="B36" s="5" t="s">
        <v>1518</v>
      </c>
      <c r="C36" s="5" t="s">
        <v>444</v>
      </c>
      <c r="D36" s="30">
        <v>8.8912037037037039E-2</v>
      </c>
      <c r="E36" s="37">
        <f t="shared" si="0"/>
        <v>5.3459119496855348E-2</v>
      </c>
      <c r="F36" s="37">
        <f t="shared" si="1"/>
        <v>0.17050129513941786</v>
      </c>
      <c r="G36" s="4" t="str">
        <f t="shared" si="2"/>
        <v>Start group 1 for 50km</v>
      </c>
      <c r="H36" s="4" t="str">
        <f t="shared" si="3"/>
        <v>Start group 1 for 100km</v>
      </c>
    </row>
    <row r="37" spans="1:8">
      <c r="A37" s="11">
        <v>35</v>
      </c>
      <c r="B37" s="5" t="s">
        <v>11</v>
      </c>
      <c r="C37" s="5" t="s">
        <v>1147</v>
      </c>
      <c r="D37" s="30">
        <v>8.9120370370370364E-2</v>
      </c>
      <c r="E37" s="37">
        <f t="shared" si="0"/>
        <v>5.5031446540880505E-2</v>
      </c>
      <c r="F37" s="37">
        <f t="shared" si="1"/>
        <v>0.17324394331860432</v>
      </c>
      <c r="G37" s="4" t="str">
        <f t="shared" si="2"/>
        <v>Start group 1 for 50km</v>
      </c>
      <c r="H37" s="4" t="str">
        <f t="shared" si="3"/>
        <v>Start group 1 for 100km</v>
      </c>
    </row>
    <row r="38" spans="1:8">
      <c r="A38" s="11">
        <v>36</v>
      </c>
      <c r="B38" s="5" t="s">
        <v>16</v>
      </c>
      <c r="C38" s="5" t="s">
        <v>2512</v>
      </c>
      <c r="D38" s="30">
        <v>8.9178240740740752E-2</v>
      </c>
      <c r="E38" s="37">
        <f t="shared" si="0"/>
        <v>5.6603773584905662E-2</v>
      </c>
      <c r="F38" s="37">
        <f t="shared" si="1"/>
        <v>0.17400579003504479</v>
      </c>
      <c r="G38" s="4" t="str">
        <f t="shared" si="2"/>
        <v>Start group 1 for 50km</v>
      </c>
      <c r="H38" s="4" t="str">
        <f t="shared" si="3"/>
        <v>Start group 1 for 100km</v>
      </c>
    </row>
    <row r="39" spans="1:8">
      <c r="A39" s="11">
        <v>37</v>
      </c>
      <c r="B39" s="5" t="s">
        <v>609</v>
      </c>
      <c r="C39" s="5" t="s">
        <v>92</v>
      </c>
      <c r="D39" s="30">
        <v>8.9409722222222224E-2</v>
      </c>
      <c r="E39" s="37">
        <f t="shared" si="0"/>
        <v>5.8176100628930819E-2</v>
      </c>
      <c r="F39" s="37">
        <f t="shared" si="1"/>
        <v>0.17705317690080749</v>
      </c>
      <c r="G39" s="4" t="str">
        <f t="shared" si="2"/>
        <v>Start group 1 for 50km</v>
      </c>
      <c r="H39" s="4" t="str">
        <f t="shared" si="3"/>
        <v>Start group 1 for 100km</v>
      </c>
    </row>
    <row r="40" spans="1:8">
      <c r="A40" s="11">
        <v>38</v>
      </c>
      <c r="B40" s="5" t="s">
        <v>2513</v>
      </c>
      <c r="C40" s="5" t="s">
        <v>2514</v>
      </c>
      <c r="D40" s="30">
        <v>8.965277777777779E-2</v>
      </c>
      <c r="E40" s="37">
        <f t="shared" si="0"/>
        <v>5.9748427672955975E-2</v>
      </c>
      <c r="F40" s="37">
        <f t="shared" si="1"/>
        <v>0.18025293310985818</v>
      </c>
      <c r="G40" s="4" t="str">
        <f t="shared" si="2"/>
        <v>Start group 1 for 50km</v>
      </c>
      <c r="H40" s="4" t="str">
        <f t="shared" si="3"/>
        <v>Start group 1 for 100km</v>
      </c>
    </row>
    <row r="41" spans="1:8">
      <c r="A41" s="11">
        <v>39</v>
      </c>
      <c r="B41" s="5" t="s">
        <v>666</v>
      </c>
      <c r="C41" s="5" t="s">
        <v>852</v>
      </c>
      <c r="D41" s="30">
        <v>8.9664351851851856E-2</v>
      </c>
      <c r="E41" s="37">
        <f t="shared" si="0"/>
        <v>6.1320754716981132E-2</v>
      </c>
      <c r="F41" s="37">
        <f t="shared" si="1"/>
        <v>0.18040530245314643</v>
      </c>
      <c r="G41" s="4" t="str">
        <f t="shared" si="2"/>
        <v>Start group 1 for 50km</v>
      </c>
      <c r="H41" s="4" t="str">
        <f t="shared" si="3"/>
        <v>Start group 1 for 100km</v>
      </c>
    </row>
    <row r="42" spans="1:8">
      <c r="A42" s="11">
        <v>40</v>
      </c>
      <c r="B42" s="5" t="s">
        <v>108</v>
      </c>
      <c r="C42" s="5" t="s">
        <v>493</v>
      </c>
      <c r="D42" s="30">
        <v>8.9687499999999989E-2</v>
      </c>
      <c r="E42" s="37">
        <f t="shared" si="0"/>
        <v>6.2893081761006289E-2</v>
      </c>
      <c r="F42" s="37">
        <f t="shared" si="1"/>
        <v>0.18071004113972267</v>
      </c>
      <c r="G42" s="4" t="str">
        <f t="shared" si="2"/>
        <v>Start group 1 for 50km</v>
      </c>
      <c r="H42" s="4" t="str">
        <f t="shared" si="3"/>
        <v>Start group 1 for 100km</v>
      </c>
    </row>
    <row r="43" spans="1:8">
      <c r="A43" s="11">
        <v>41</v>
      </c>
      <c r="B43" s="5" t="s">
        <v>1026</v>
      </c>
      <c r="C43" s="5" t="s">
        <v>2515</v>
      </c>
      <c r="D43" s="30">
        <v>8.9837962962962967E-2</v>
      </c>
      <c r="E43" s="37">
        <f t="shared" si="0"/>
        <v>6.4465408805031446E-2</v>
      </c>
      <c r="F43" s="37">
        <f t="shared" si="1"/>
        <v>0.18269084260246837</v>
      </c>
      <c r="G43" s="4" t="str">
        <f t="shared" si="2"/>
        <v>Start group 1 for 50km</v>
      </c>
      <c r="H43" s="4" t="str">
        <f t="shared" si="3"/>
        <v>Start group 1 for 100km</v>
      </c>
    </row>
    <row r="44" spans="1:8">
      <c r="A44" s="11">
        <v>42</v>
      </c>
      <c r="B44" s="5" t="s">
        <v>1427</v>
      </c>
      <c r="C44" s="5" t="s">
        <v>695</v>
      </c>
      <c r="D44" s="30">
        <v>9.0648148148148144E-2</v>
      </c>
      <c r="E44" s="37">
        <f t="shared" si="0"/>
        <v>6.6037735849056603E-2</v>
      </c>
      <c r="F44" s="37">
        <f t="shared" si="1"/>
        <v>0.19335669663263744</v>
      </c>
      <c r="G44" s="4" t="str">
        <f t="shared" si="2"/>
        <v>Start group 1 for 50km</v>
      </c>
      <c r="H44" s="4" t="str">
        <f t="shared" si="3"/>
        <v>Start group 1 for 100km</v>
      </c>
    </row>
    <row r="45" spans="1:8">
      <c r="A45" s="11">
        <v>43</v>
      </c>
      <c r="B45" s="5" t="s">
        <v>70</v>
      </c>
      <c r="C45" s="5" t="s">
        <v>1124</v>
      </c>
      <c r="D45" s="30">
        <v>9.0752314814814813E-2</v>
      </c>
      <c r="E45" s="37">
        <f t="shared" si="0"/>
        <v>6.761006289308176E-2</v>
      </c>
      <c r="F45" s="37">
        <f t="shared" si="1"/>
        <v>0.19472802072223064</v>
      </c>
      <c r="G45" s="4" t="str">
        <f t="shared" si="2"/>
        <v>Start group 1 for 50km</v>
      </c>
      <c r="H45" s="4" t="str">
        <f t="shared" si="3"/>
        <v>Start group 1 for 100km</v>
      </c>
    </row>
    <row r="46" spans="1:8">
      <c r="A46" s="11">
        <v>44</v>
      </c>
      <c r="B46" s="5" t="s">
        <v>28</v>
      </c>
      <c r="C46" s="5" t="s">
        <v>551</v>
      </c>
      <c r="D46" s="30">
        <v>9.0798611111111108E-2</v>
      </c>
      <c r="E46" s="37">
        <f t="shared" si="0"/>
        <v>6.9182389937106917E-2</v>
      </c>
      <c r="F46" s="37">
        <f t="shared" si="1"/>
        <v>0.19533749809538314</v>
      </c>
      <c r="G46" s="4" t="str">
        <f t="shared" si="2"/>
        <v>Start group 1 for 50km</v>
      </c>
      <c r="H46" s="4" t="str">
        <f t="shared" si="3"/>
        <v>Start group 1 for 100km</v>
      </c>
    </row>
    <row r="47" spans="1:8">
      <c r="A47" s="11">
        <v>45</v>
      </c>
      <c r="B47" s="5" t="s">
        <v>28</v>
      </c>
      <c r="C47" s="5" t="s">
        <v>194</v>
      </c>
      <c r="D47" s="30">
        <v>9.0833333333333335E-2</v>
      </c>
      <c r="E47" s="37">
        <f t="shared" si="0"/>
        <v>7.0754716981132074E-2</v>
      </c>
      <c r="F47" s="37">
        <f t="shared" si="1"/>
        <v>0.19579460612524763</v>
      </c>
      <c r="G47" s="4" t="str">
        <f t="shared" si="2"/>
        <v>Start group 1 for 50km</v>
      </c>
      <c r="H47" s="4" t="str">
        <f t="shared" si="3"/>
        <v>Start group 1 for 100km</v>
      </c>
    </row>
    <row r="48" spans="1:8">
      <c r="A48" s="11">
        <v>46</v>
      </c>
      <c r="B48" s="5" t="s">
        <v>79</v>
      </c>
      <c r="C48" s="5" t="s">
        <v>1561</v>
      </c>
      <c r="D48" s="30">
        <v>9.0833333333333335E-2</v>
      </c>
      <c r="E48" s="37">
        <f t="shared" si="0"/>
        <v>7.2327044025157231E-2</v>
      </c>
      <c r="F48" s="37">
        <f t="shared" si="1"/>
        <v>0.19579460612524763</v>
      </c>
      <c r="G48" s="4" t="str">
        <f t="shared" si="2"/>
        <v>Start group 1 for 50km</v>
      </c>
      <c r="H48" s="4" t="str">
        <f t="shared" si="3"/>
        <v>Start group 1 for 100km</v>
      </c>
    </row>
    <row r="49" spans="1:8">
      <c r="A49" s="11">
        <v>47</v>
      </c>
      <c r="B49" s="5" t="s">
        <v>22</v>
      </c>
      <c r="C49" s="5" t="s">
        <v>2516</v>
      </c>
      <c r="D49" s="30">
        <v>9.0949074074074085E-2</v>
      </c>
      <c r="E49" s="37">
        <f t="shared" si="0"/>
        <v>7.3899371069182387E-2</v>
      </c>
      <c r="F49" s="37">
        <f t="shared" si="1"/>
        <v>0.19731829955812885</v>
      </c>
      <c r="G49" s="4" t="str">
        <f t="shared" si="2"/>
        <v>Start group 1 for 50km</v>
      </c>
      <c r="H49" s="4" t="str">
        <f t="shared" si="3"/>
        <v>Start group 1 for 100km</v>
      </c>
    </row>
    <row r="50" spans="1:8">
      <c r="A50" s="11">
        <v>48</v>
      </c>
      <c r="B50" s="5" t="s">
        <v>15</v>
      </c>
      <c r="C50" s="5" t="s">
        <v>608</v>
      </c>
      <c r="D50" s="30">
        <v>9.1203703703703717E-2</v>
      </c>
      <c r="E50" s="37">
        <f t="shared" si="0"/>
        <v>7.5471698113207544E-2</v>
      </c>
      <c r="F50" s="37">
        <f t="shared" si="1"/>
        <v>0.20067042511046779</v>
      </c>
      <c r="G50" s="4" t="str">
        <f t="shared" si="2"/>
        <v>Start group 1 for 50km</v>
      </c>
      <c r="H50" s="4" t="str">
        <f t="shared" si="3"/>
        <v>Start group 2 for 100km</v>
      </c>
    </row>
    <row r="51" spans="1:8">
      <c r="A51" s="11">
        <v>49</v>
      </c>
      <c r="B51" s="5" t="s">
        <v>38</v>
      </c>
      <c r="C51" s="5" t="s">
        <v>2517</v>
      </c>
      <c r="D51" s="30">
        <v>9.1712962962962954E-2</v>
      </c>
      <c r="E51" s="37">
        <f t="shared" si="0"/>
        <v>7.7044025157232701E-2</v>
      </c>
      <c r="F51" s="37">
        <f t="shared" si="1"/>
        <v>0.20737467621514541</v>
      </c>
      <c r="G51" s="4" t="str">
        <f t="shared" si="2"/>
        <v>Start group 1 for 50km</v>
      </c>
      <c r="H51" s="4" t="str">
        <f t="shared" si="3"/>
        <v>Start group 2 for 100km</v>
      </c>
    </row>
    <row r="52" spans="1:8">
      <c r="A52" s="11">
        <v>50</v>
      </c>
      <c r="B52" s="5" t="s">
        <v>16</v>
      </c>
      <c r="C52" s="5" t="s">
        <v>1382</v>
      </c>
      <c r="D52" s="30">
        <v>9.1874999999999998E-2</v>
      </c>
      <c r="E52" s="37">
        <f t="shared" si="0"/>
        <v>7.8616352201257858E-2</v>
      </c>
      <c r="F52" s="37">
        <f t="shared" si="1"/>
        <v>0.20950784702117936</v>
      </c>
      <c r="G52" s="4" t="str">
        <f t="shared" si="2"/>
        <v>Start group 1 for 50km</v>
      </c>
      <c r="H52" s="4" t="str">
        <f t="shared" si="3"/>
        <v>Start group 2 for 100km</v>
      </c>
    </row>
    <row r="53" spans="1:8">
      <c r="A53" s="11">
        <v>51</v>
      </c>
      <c r="B53" s="5" t="s">
        <v>427</v>
      </c>
      <c r="C53" s="5" t="s">
        <v>2518</v>
      </c>
      <c r="D53" s="30">
        <v>9.2557870370370374E-2</v>
      </c>
      <c r="E53" s="37">
        <f t="shared" si="0"/>
        <v>8.0188679245283015E-2</v>
      </c>
      <c r="F53" s="37">
        <f t="shared" si="1"/>
        <v>0.21849763827517893</v>
      </c>
      <c r="G53" s="4" t="str">
        <f t="shared" si="2"/>
        <v>Start group 1 for 50km</v>
      </c>
      <c r="H53" s="4" t="str">
        <f t="shared" si="3"/>
        <v>Start group 2 for 100km</v>
      </c>
    </row>
    <row r="54" spans="1:8">
      <c r="A54" s="11">
        <v>52</v>
      </c>
      <c r="B54" s="5" t="s">
        <v>17</v>
      </c>
      <c r="C54" s="5" t="s">
        <v>189</v>
      </c>
      <c r="D54" s="30">
        <v>9.2557870370370374E-2</v>
      </c>
      <c r="E54" s="37">
        <f t="shared" si="0"/>
        <v>8.1761006289308172E-2</v>
      </c>
      <c r="F54" s="37">
        <f t="shared" si="1"/>
        <v>0.21849763827517893</v>
      </c>
      <c r="G54" s="4" t="str">
        <f t="shared" si="2"/>
        <v>Start group 1 for 50km</v>
      </c>
      <c r="H54" s="4" t="str">
        <f t="shared" si="3"/>
        <v>Start group 2 for 100km</v>
      </c>
    </row>
    <row r="55" spans="1:8">
      <c r="A55" s="11">
        <v>53</v>
      </c>
      <c r="B55" s="5" t="s">
        <v>80</v>
      </c>
      <c r="C55" s="5" t="s">
        <v>610</v>
      </c>
      <c r="D55" s="30">
        <v>9.2581018518518521E-2</v>
      </c>
      <c r="E55" s="37">
        <f t="shared" si="0"/>
        <v>8.3333333333333329E-2</v>
      </c>
      <c r="F55" s="37">
        <f t="shared" si="1"/>
        <v>0.2188023769617552</v>
      </c>
      <c r="G55" s="4" t="str">
        <f t="shared" si="2"/>
        <v>Start group 1 for 50km</v>
      </c>
      <c r="H55" s="4" t="str">
        <f t="shared" si="3"/>
        <v>Start group 2 for 100km</v>
      </c>
    </row>
    <row r="56" spans="1:8">
      <c r="A56" s="11">
        <v>54</v>
      </c>
      <c r="B56" s="5" t="s">
        <v>2519</v>
      </c>
      <c r="C56" s="5" t="s">
        <v>2520</v>
      </c>
      <c r="D56" s="30">
        <v>9.2708333333333337E-2</v>
      </c>
      <c r="E56" s="37">
        <f t="shared" si="0"/>
        <v>8.4905660377358486E-2</v>
      </c>
      <c r="F56" s="37">
        <f t="shared" si="1"/>
        <v>0.22047843973792466</v>
      </c>
      <c r="G56" s="4" t="str">
        <f t="shared" si="2"/>
        <v>Start group 1 for 50km</v>
      </c>
      <c r="H56" s="4" t="str">
        <f t="shared" si="3"/>
        <v>Start group 2 for 100km</v>
      </c>
    </row>
    <row r="57" spans="1:8">
      <c r="A57" s="11">
        <v>55</v>
      </c>
      <c r="B57" s="5" t="s">
        <v>2521</v>
      </c>
      <c r="C57" s="5" t="s">
        <v>2522</v>
      </c>
      <c r="D57" s="30">
        <v>9.2835648148148153E-2</v>
      </c>
      <c r="E57" s="37">
        <f t="shared" si="0"/>
        <v>8.6477987421383642E-2</v>
      </c>
      <c r="F57" s="37">
        <f t="shared" si="1"/>
        <v>0.22215450251409413</v>
      </c>
      <c r="G57" s="4" t="str">
        <f t="shared" si="2"/>
        <v>Start group 1 for 50km</v>
      </c>
      <c r="H57" s="4" t="str">
        <f t="shared" si="3"/>
        <v>Start group 2 for 100km</v>
      </c>
    </row>
    <row r="58" spans="1:8">
      <c r="A58" s="11">
        <v>56</v>
      </c>
      <c r="B58" s="5" t="s">
        <v>41</v>
      </c>
      <c r="C58" s="5" t="s">
        <v>182</v>
      </c>
      <c r="D58" s="30">
        <v>9.2835648148148153E-2</v>
      </c>
      <c r="E58" s="37">
        <f t="shared" si="0"/>
        <v>8.8050314465408799E-2</v>
      </c>
      <c r="F58" s="37">
        <f t="shared" si="1"/>
        <v>0.22215450251409413</v>
      </c>
      <c r="G58" s="4" t="str">
        <f t="shared" si="2"/>
        <v>Start group 1 for 50km</v>
      </c>
      <c r="H58" s="4" t="str">
        <f t="shared" si="3"/>
        <v>Start group 2 for 100km</v>
      </c>
    </row>
    <row r="59" spans="1:8">
      <c r="A59" s="11">
        <v>57</v>
      </c>
      <c r="B59" s="5" t="s">
        <v>25</v>
      </c>
      <c r="C59" s="5" t="s">
        <v>2523</v>
      </c>
      <c r="D59" s="30">
        <v>9.2928240740740742E-2</v>
      </c>
      <c r="E59" s="37">
        <f t="shared" si="0"/>
        <v>8.9622641509433956E-2</v>
      </c>
      <c r="F59" s="37">
        <f t="shared" si="1"/>
        <v>0.22337345726039909</v>
      </c>
      <c r="G59" s="4" t="str">
        <f t="shared" si="2"/>
        <v>Start group 1 for 50km</v>
      </c>
      <c r="H59" s="4" t="str">
        <f t="shared" si="3"/>
        <v>Start group 2 for 100km</v>
      </c>
    </row>
    <row r="60" spans="1:8">
      <c r="A60" s="11">
        <v>58</v>
      </c>
      <c r="B60" s="5" t="s">
        <v>31</v>
      </c>
      <c r="C60" s="5" t="s">
        <v>2524</v>
      </c>
      <c r="D60" s="30">
        <v>9.346064814814814E-2</v>
      </c>
      <c r="E60" s="37">
        <f t="shared" si="0"/>
        <v>9.1194968553459113E-2</v>
      </c>
      <c r="F60" s="37">
        <f t="shared" si="1"/>
        <v>0.23038244705165323</v>
      </c>
      <c r="G60" s="4" t="str">
        <f t="shared" si="2"/>
        <v>Start group 1 for 50km</v>
      </c>
      <c r="H60" s="4" t="str">
        <f t="shared" si="3"/>
        <v>Start group 2 for 100km</v>
      </c>
    </row>
    <row r="61" spans="1:8">
      <c r="A61" s="11">
        <v>59</v>
      </c>
      <c r="B61" s="5" t="s">
        <v>172</v>
      </c>
      <c r="C61" s="5" t="s">
        <v>2525</v>
      </c>
      <c r="D61" s="30">
        <v>9.3495370370370368E-2</v>
      </c>
      <c r="E61" s="37">
        <f t="shared" si="0"/>
        <v>9.276729559748427E-2</v>
      </c>
      <c r="F61" s="37">
        <f t="shared" si="1"/>
        <v>0.23083955508151746</v>
      </c>
      <c r="G61" s="4" t="str">
        <f t="shared" si="2"/>
        <v>Start group 1 for 50km</v>
      </c>
      <c r="H61" s="4" t="str">
        <f t="shared" si="3"/>
        <v>Start group 2 for 100km</v>
      </c>
    </row>
    <row r="62" spans="1:8">
      <c r="A62" s="11">
        <v>60</v>
      </c>
      <c r="B62" s="5" t="s">
        <v>17</v>
      </c>
      <c r="C62" s="5" t="s">
        <v>2526</v>
      </c>
      <c r="D62" s="30">
        <v>9.3495370370370368E-2</v>
      </c>
      <c r="E62" s="37">
        <f t="shared" si="0"/>
        <v>9.4339622641509441E-2</v>
      </c>
      <c r="F62" s="37">
        <f t="shared" si="1"/>
        <v>0.23083955508151746</v>
      </c>
      <c r="G62" s="4" t="str">
        <f t="shared" si="2"/>
        <v>Start group 1 for 50km</v>
      </c>
      <c r="H62" s="4" t="str">
        <f t="shared" si="3"/>
        <v>Start group 2 for 100km</v>
      </c>
    </row>
    <row r="63" spans="1:8">
      <c r="A63" s="11">
        <v>61</v>
      </c>
      <c r="B63" s="5" t="s">
        <v>280</v>
      </c>
      <c r="C63" s="5" t="s">
        <v>1198</v>
      </c>
      <c r="D63" s="30">
        <v>9.3506944444444448E-2</v>
      </c>
      <c r="E63" s="37">
        <f t="shared" si="0"/>
        <v>9.5911949685534598E-2</v>
      </c>
      <c r="F63" s="37">
        <f t="shared" si="1"/>
        <v>0.23099192442480571</v>
      </c>
      <c r="G63" s="4" t="str">
        <f t="shared" si="2"/>
        <v>Start group 1 for 50km</v>
      </c>
      <c r="H63" s="4" t="str">
        <f t="shared" si="3"/>
        <v>Start group 2 for 100km</v>
      </c>
    </row>
    <row r="64" spans="1:8">
      <c r="A64" s="11">
        <v>62</v>
      </c>
      <c r="B64" s="5" t="s">
        <v>384</v>
      </c>
      <c r="C64" s="5" t="s">
        <v>92</v>
      </c>
      <c r="D64" s="30">
        <v>9.3761574074074081E-2</v>
      </c>
      <c r="E64" s="37">
        <f t="shared" si="0"/>
        <v>9.7484276729559755E-2</v>
      </c>
      <c r="F64" s="37">
        <f t="shared" si="1"/>
        <v>0.23434404997714464</v>
      </c>
      <c r="G64" s="4" t="str">
        <f t="shared" si="2"/>
        <v>Start group 1 for 50km</v>
      </c>
      <c r="H64" s="4" t="str">
        <f t="shared" si="3"/>
        <v>Start group 2 for 100km</v>
      </c>
    </row>
    <row r="65" spans="1:8">
      <c r="A65" s="11">
        <v>63</v>
      </c>
      <c r="B65" s="5" t="s">
        <v>262</v>
      </c>
      <c r="C65" s="5" t="s">
        <v>2527</v>
      </c>
      <c r="D65" s="30">
        <v>9.403935185185186E-2</v>
      </c>
      <c r="E65" s="37">
        <f t="shared" si="0"/>
        <v>9.9056603773584911E-2</v>
      </c>
      <c r="F65" s="37">
        <f t="shared" si="1"/>
        <v>0.23800091421605957</v>
      </c>
      <c r="G65" s="4" t="str">
        <f t="shared" si="2"/>
        <v>Start group 1 for 50km</v>
      </c>
      <c r="H65" s="4" t="str">
        <f t="shared" si="3"/>
        <v>Start group 2 for 100km</v>
      </c>
    </row>
    <row r="66" spans="1:8">
      <c r="A66" s="11">
        <v>64</v>
      </c>
      <c r="B66" s="5" t="s">
        <v>262</v>
      </c>
      <c r="C66" s="5" t="s">
        <v>2528</v>
      </c>
      <c r="D66" s="30">
        <v>9.4166666666666662E-2</v>
      </c>
      <c r="E66" s="37">
        <f t="shared" si="0"/>
        <v>0.10062893081761007</v>
      </c>
      <c r="F66" s="37">
        <f t="shared" si="1"/>
        <v>0.23967697699222903</v>
      </c>
      <c r="G66" s="4" t="str">
        <f t="shared" si="2"/>
        <v>Start group 1 for 50km</v>
      </c>
      <c r="H66" s="4" t="str">
        <f t="shared" si="3"/>
        <v>Start group 2 for 100km</v>
      </c>
    </row>
    <row r="67" spans="1:8">
      <c r="A67" s="11">
        <v>65</v>
      </c>
      <c r="B67" s="5" t="s">
        <v>85</v>
      </c>
      <c r="C67" s="5" t="s">
        <v>2529</v>
      </c>
      <c r="D67" s="30">
        <v>9.4328703703703706E-2</v>
      </c>
      <c r="E67" s="37">
        <f t="shared" si="0"/>
        <v>0.10220125786163523</v>
      </c>
      <c r="F67" s="37">
        <f t="shared" si="1"/>
        <v>0.24181014779826301</v>
      </c>
      <c r="G67" s="4" t="str">
        <f t="shared" si="2"/>
        <v>Start group 1 for 50km</v>
      </c>
      <c r="H67" s="4" t="str">
        <f t="shared" si="3"/>
        <v>Start group 2 for 100km</v>
      </c>
    </row>
    <row r="68" spans="1:8">
      <c r="A68" s="11">
        <v>66</v>
      </c>
      <c r="B68" s="5" t="s">
        <v>175</v>
      </c>
      <c r="C68" s="5" t="s">
        <v>297</v>
      </c>
      <c r="D68" s="30">
        <v>9.4375000000000001E-2</v>
      </c>
      <c r="E68" s="37">
        <f t="shared" ref="E68:E131" si="4">A68/636</f>
        <v>0.10377358490566038</v>
      </c>
      <c r="F68" s="37">
        <f t="shared" ref="F68:F131" si="5">((HOUR(D68)*60+MINUTE(D68)+SECOND(D68)/60)-(HOUR($D$3)*60+MINUTE($D$3)+SECOND($D$3)/60))/(HOUR($D$3)*60+MINUTE($D$3)+SECOND($D$3)/60)</f>
        <v>0.24241962517141549</v>
      </c>
      <c r="G68" s="4" t="str">
        <f t="shared" ref="G68:G131" si="6">"Start group "&amp;IF(F68&lt;=29%,1,IF(F68&lt;=39%,2,IF(F68&lt;=50%,3,IF(F68&lt;=62%,4,IF(F68&lt;=84%,5,6)))))&amp;" for 50km"</f>
        <v>Start group 1 for 50km</v>
      </c>
      <c r="H68" s="4" t="str">
        <f t="shared" ref="H68:H131" si="7">"Start group "&amp;IF(F68&lt;=20%,1,IF(F68&lt;=33%,2,IF(F68&lt;=43%,3,IF(F68&lt;=52%,4,IF(F68&lt;=69%,5,6)))))&amp;" for 100km"</f>
        <v>Start group 2 for 100km</v>
      </c>
    </row>
    <row r="69" spans="1:8">
      <c r="A69" s="11">
        <v>67</v>
      </c>
      <c r="B69" s="5" t="s">
        <v>41</v>
      </c>
      <c r="C69" s="5" t="s">
        <v>2530</v>
      </c>
      <c r="D69" s="30">
        <v>9.4571759259259258E-2</v>
      </c>
      <c r="E69" s="37">
        <f t="shared" si="4"/>
        <v>0.10534591194968554</v>
      </c>
      <c r="F69" s="37">
        <f t="shared" si="5"/>
        <v>0.24500990400731368</v>
      </c>
      <c r="G69" s="4" t="str">
        <f t="shared" si="6"/>
        <v>Start group 1 for 50km</v>
      </c>
      <c r="H69" s="4" t="str">
        <f t="shared" si="7"/>
        <v>Start group 2 for 100km</v>
      </c>
    </row>
    <row r="70" spans="1:8">
      <c r="A70" s="11">
        <v>68</v>
      </c>
      <c r="B70" s="5" t="s">
        <v>113</v>
      </c>
      <c r="C70" s="5" t="s">
        <v>1560</v>
      </c>
      <c r="D70" s="30">
        <v>9.4583333333333339E-2</v>
      </c>
      <c r="E70" s="37">
        <f t="shared" si="4"/>
        <v>0.1069182389937107</v>
      </c>
      <c r="F70" s="37">
        <f t="shared" si="5"/>
        <v>0.24516227335060167</v>
      </c>
      <c r="G70" s="4" t="str">
        <f t="shared" si="6"/>
        <v>Start group 1 for 50km</v>
      </c>
      <c r="H70" s="4" t="str">
        <f t="shared" si="7"/>
        <v>Start group 2 for 100km</v>
      </c>
    </row>
    <row r="71" spans="1:8">
      <c r="A71" s="11">
        <v>69</v>
      </c>
      <c r="B71" s="5" t="s">
        <v>135</v>
      </c>
      <c r="C71" s="5" t="s">
        <v>223</v>
      </c>
      <c r="D71" s="30">
        <v>9.4606481481481486E-2</v>
      </c>
      <c r="E71" s="37">
        <f t="shared" si="4"/>
        <v>0.10849056603773585</v>
      </c>
      <c r="F71" s="37">
        <f t="shared" si="5"/>
        <v>0.24546701203717791</v>
      </c>
      <c r="G71" s="4" t="str">
        <f t="shared" si="6"/>
        <v>Start group 1 for 50km</v>
      </c>
      <c r="H71" s="4" t="str">
        <f t="shared" si="7"/>
        <v>Start group 2 for 100km</v>
      </c>
    </row>
    <row r="72" spans="1:8">
      <c r="A72" s="11">
        <v>70</v>
      </c>
      <c r="B72" s="5" t="s">
        <v>286</v>
      </c>
      <c r="C72" s="5" t="s">
        <v>2531</v>
      </c>
      <c r="D72" s="30">
        <v>9.46412037037037E-2</v>
      </c>
      <c r="E72" s="37">
        <f t="shared" si="4"/>
        <v>0.11006289308176101</v>
      </c>
      <c r="F72" s="37">
        <f t="shared" si="5"/>
        <v>0.24592412006704242</v>
      </c>
      <c r="G72" s="4" t="str">
        <f t="shared" si="6"/>
        <v>Start group 1 for 50km</v>
      </c>
      <c r="H72" s="4" t="str">
        <f t="shared" si="7"/>
        <v>Start group 2 for 100km</v>
      </c>
    </row>
    <row r="73" spans="1:8">
      <c r="A73" s="11">
        <v>71</v>
      </c>
      <c r="B73" s="5" t="s">
        <v>31</v>
      </c>
      <c r="C73" s="5" t="s">
        <v>2532</v>
      </c>
      <c r="D73" s="30">
        <v>9.4664351851851847E-2</v>
      </c>
      <c r="E73" s="37">
        <f t="shared" si="4"/>
        <v>0.11163522012578617</v>
      </c>
      <c r="F73" s="37">
        <f t="shared" si="5"/>
        <v>0.24622885875361866</v>
      </c>
      <c r="G73" s="4" t="str">
        <f t="shared" si="6"/>
        <v>Start group 1 for 50km</v>
      </c>
      <c r="H73" s="4" t="str">
        <f t="shared" si="7"/>
        <v>Start group 2 for 100km</v>
      </c>
    </row>
    <row r="74" spans="1:8">
      <c r="A74" s="11">
        <v>72</v>
      </c>
      <c r="B74" s="5" t="s">
        <v>187</v>
      </c>
      <c r="C74" s="5" t="s">
        <v>1443</v>
      </c>
      <c r="D74" s="30">
        <v>9.4733796296296302E-2</v>
      </c>
      <c r="E74" s="37">
        <f t="shared" si="4"/>
        <v>0.11320754716981132</v>
      </c>
      <c r="F74" s="37">
        <f t="shared" si="5"/>
        <v>0.24714307481334738</v>
      </c>
      <c r="G74" s="4" t="str">
        <f t="shared" si="6"/>
        <v>Start group 1 for 50km</v>
      </c>
      <c r="H74" s="4" t="str">
        <f t="shared" si="7"/>
        <v>Start group 2 for 100km</v>
      </c>
    </row>
    <row r="75" spans="1:8">
      <c r="A75" s="11">
        <v>73</v>
      </c>
      <c r="B75" s="5" t="s">
        <v>2330</v>
      </c>
      <c r="C75" s="5" t="s">
        <v>2533</v>
      </c>
      <c r="D75" s="30">
        <v>9.5173611111111112E-2</v>
      </c>
      <c r="E75" s="37">
        <f t="shared" si="4"/>
        <v>0.11477987421383648</v>
      </c>
      <c r="F75" s="37">
        <f t="shared" si="5"/>
        <v>0.25293310985829653</v>
      </c>
      <c r="G75" s="4" t="str">
        <f t="shared" si="6"/>
        <v>Start group 1 for 50km</v>
      </c>
      <c r="H75" s="4" t="str">
        <f t="shared" si="7"/>
        <v>Start group 2 for 100km</v>
      </c>
    </row>
    <row r="76" spans="1:8">
      <c r="A76" s="11">
        <v>74</v>
      </c>
      <c r="B76" s="5" t="s">
        <v>17</v>
      </c>
      <c r="C76" s="5" t="s">
        <v>1528</v>
      </c>
      <c r="D76" s="30">
        <v>9.5347222222222208E-2</v>
      </c>
      <c r="E76" s="37">
        <f t="shared" si="4"/>
        <v>0.11635220125786164</v>
      </c>
      <c r="F76" s="37">
        <f t="shared" si="5"/>
        <v>0.25521865000761851</v>
      </c>
      <c r="G76" s="4" t="str">
        <f t="shared" si="6"/>
        <v>Start group 1 for 50km</v>
      </c>
      <c r="H76" s="4" t="str">
        <f t="shared" si="7"/>
        <v>Start group 2 for 100km</v>
      </c>
    </row>
    <row r="77" spans="1:8">
      <c r="A77" s="11">
        <v>75</v>
      </c>
      <c r="B77" s="5" t="s">
        <v>166</v>
      </c>
      <c r="C77" s="5" t="s">
        <v>190</v>
      </c>
      <c r="D77" s="30">
        <v>9.5393518518518516E-2</v>
      </c>
      <c r="E77" s="37">
        <f t="shared" si="4"/>
        <v>0.11792452830188679</v>
      </c>
      <c r="F77" s="37">
        <f t="shared" si="5"/>
        <v>0.25582812738077099</v>
      </c>
      <c r="G77" s="4" t="str">
        <f t="shared" si="6"/>
        <v>Start group 1 for 50km</v>
      </c>
      <c r="H77" s="4" t="str">
        <f t="shared" si="7"/>
        <v>Start group 2 for 100km</v>
      </c>
    </row>
    <row r="78" spans="1:8">
      <c r="A78" s="11">
        <v>76</v>
      </c>
      <c r="B78" s="5" t="s">
        <v>224</v>
      </c>
      <c r="C78" s="5" t="s">
        <v>545</v>
      </c>
      <c r="D78" s="30">
        <v>9.5567129629629641E-2</v>
      </c>
      <c r="E78" s="37">
        <f t="shared" si="4"/>
        <v>0.11949685534591195</v>
      </c>
      <c r="F78" s="37">
        <f t="shared" si="5"/>
        <v>0.25811366753009296</v>
      </c>
      <c r="G78" s="4" t="str">
        <f t="shared" si="6"/>
        <v>Start group 1 for 50km</v>
      </c>
      <c r="H78" s="4" t="str">
        <f t="shared" si="7"/>
        <v>Start group 2 for 100km</v>
      </c>
    </row>
    <row r="79" spans="1:8">
      <c r="A79" s="11">
        <v>77</v>
      </c>
      <c r="B79" s="5" t="s">
        <v>80</v>
      </c>
      <c r="C79" s="5" t="s">
        <v>2534</v>
      </c>
      <c r="D79" s="30">
        <v>9.5810185185185179E-2</v>
      </c>
      <c r="E79" s="37">
        <f t="shared" si="4"/>
        <v>0.12106918238993711</v>
      </c>
      <c r="F79" s="37">
        <f t="shared" si="5"/>
        <v>0.26131342373914362</v>
      </c>
      <c r="G79" s="4" t="str">
        <f t="shared" si="6"/>
        <v>Start group 1 for 50km</v>
      </c>
      <c r="H79" s="4" t="str">
        <f t="shared" si="7"/>
        <v>Start group 2 for 100km</v>
      </c>
    </row>
    <row r="80" spans="1:8">
      <c r="A80" s="11">
        <v>78</v>
      </c>
      <c r="B80" s="5" t="s">
        <v>42</v>
      </c>
      <c r="C80" s="5" t="s">
        <v>222</v>
      </c>
      <c r="D80" s="30">
        <v>9.5844907407407406E-2</v>
      </c>
      <c r="E80" s="37">
        <f t="shared" si="4"/>
        <v>0.12264150943396226</v>
      </c>
      <c r="F80" s="37">
        <f t="shared" si="5"/>
        <v>0.26177053176900811</v>
      </c>
      <c r="G80" s="4" t="str">
        <f t="shared" si="6"/>
        <v>Start group 1 for 50km</v>
      </c>
      <c r="H80" s="4" t="str">
        <f t="shared" si="7"/>
        <v>Start group 2 for 100km</v>
      </c>
    </row>
    <row r="81" spans="1:8">
      <c r="A81" s="11">
        <v>79</v>
      </c>
      <c r="B81" s="5" t="s">
        <v>15</v>
      </c>
      <c r="C81" s="5" t="s">
        <v>1548</v>
      </c>
      <c r="D81" s="30">
        <v>9.5879629629629634E-2</v>
      </c>
      <c r="E81" s="37">
        <f t="shared" si="4"/>
        <v>0.12421383647798742</v>
      </c>
      <c r="F81" s="37">
        <f t="shared" si="5"/>
        <v>0.26222763979887237</v>
      </c>
      <c r="G81" s="4" t="str">
        <f t="shared" si="6"/>
        <v>Start group 1 for 50km</v>
      </c>
      <c r="H81" s="4" t="str">
        <f t="shared" si="7"/>
        <v>Start group 2 for 100km</v>
      </c>
    </row>
    <row r="82" spans="1:8">
      <c r="A82" s="11">
        <v>80</v>
      </c>
      <c r="B82" s="5" t="s">
        <v>19</v>
      </c>
      <c r="C82" s="5" t="s">
        <v>297</v>
      </c>
      <c r="D82" s="30">
        <v>9.6053240740740731E-2</v>
      </c>
      <c r="E82" s="37">
        <f t="shared" si="4"/>
        <v>0.12578616352201258</v>
      </c>
      <c r="F82" s="37">
        <f t="shared" si="5"/>
        <v>0.26451317994819429</v>
      </c>
      <c r="G82" s="4" t="str">
        <f t="shared" si="6"/>
        <v>Start group 1 for 50km</v>
      </c>
      <c r="H82" s="4" t="str">
        <f t="shared" si="7"/>
        <v>Start group 2 for 100km</v>
      </c>
    </row>
    <row r="83" spans="1:8">
      <c r="A83" s="11">
        <v>81</v>
      </c>
      <c r="B83" s="5" t="s">
        <v>2316</v>
      </c>
      <c r="C83" s="5" t="s">
        <v>2535</v>
      </c>
      <c r="D83" s="30">
        <v>9.6354166666666671E-2</v>
      </c>
      <c r="E83" s="37">
        <f t="shared" si="4"/>
        <v>0.12735849056603774</v>
      </c>
      <c r="F83" s="37">
        <f t="shared" si="5"/>
        <v>0.26847478287368576</v>
      </c>
      <c r="G83" s="4" t="str">
        <f t="shared" si="6"/>
        <v>Start group 1 for 50km</v>
      </c>
      <c r="H83" s="4" t="str">
        <f t="shared" si="7"/>
        <v>Start group 2 for 100km</v>
      </c>
    </row>
    <row r="84" spans="1:8">
      <c r="A84" s="11">
        <v>82</v>
      </c>
      <c r="B84" s="5" t="s">
        <v>31</v>
      </c>
      <c r="C84" s="5" t="s">
        <v>2052</v>
      </c>
      <c r="D84" s="30">
        <v>9.6712962962962959E-2</v>
      </c>
      <c r="E84" s="37">
        <f t="shared" si="4"/>
        <v>0.12893081761006289</v>
      </c>
      <c r="F84" s="37">
        <f t="shared" si="5"/>
        <v>0.27319823251561792</v>
      </c>
      <c r="G84" s="4" t="str">
        <f t="shared" si="6"/>
        <v>Start group 1 for 50km</v>
      </c>
      <c r="H84" s="4" t="str">
        <f t="shared" si="7"/>
        <v>Start group 2 for 100km</v>
      </c>
    </row>
    <row r="85" spans="1:8">
      <c r="A85" s="11">
        <v>83</v>
      </c>
      <c r="B85" s="5" t="s">
        <v>14</v>
      </c>
      <c r="C85" s="5" t="s">
        <v>1542</v>
      </c>
      <c r="D85" s="30">
        <v>9.6724537037037039E-2</v>
      </c>
      <c r="E85" s="37">
        <f t="shared" si="4"/>
        <v>0.13050314465408805</v>
      </c>
      <c r="F85" s="37">
        <f t="shared" si="5"/>
        <v>0.27335060185890592</v>
      </c>
      <c r="G85" s="4" t="str">
        <f t="shared" si="6"/>
        <v>Start group 1 for 50km</v>
      </c>
      <c r="H85" s="4" t="str">
        <f t="shared" si="7"/>
        <v>Start group 2 for 100km</v>
      </c>
    </row>
    <row r="86" spans="1:8">
      <c r="A86" s="11">
        <v>84</v>
      </c>
      <c r="B86" s="5" t="s">
        <v>23</v>
      </c>
      <c r="C86" s="5" t="s">
        <v>836</v>
      </c>
      <c r="D86" s="30">
        <v>9.6805555555555547E-2</v>
      </c>
      <c r="E86" s="37">
        <f t="shared" si="4"/>
        <v>0.13207547169811321</v>
      </c>
      <c r="F86" s="37">
        <f t="shared" si="5"/>
        <v>0.27441718726192288</v>
      </c>
      <c r="G86" s="4" t="str">
        <f t="shared" si="6"/>
        <v>Start group 1 for 50km</v>
      </c>
      <c r="H86" s="4" t="str">
        <f t="shared" si="7"/>
        <v>Start group 2 for 100km</v>
      </c>
    </row>
    <row r="87" spans="1:8">
      <c r="A87" s="11">
        <v>85</v>
      </c>
      <c r="B87" s="5" t="s">
        <v>1936</v>
      </c>
      <c r="C87" s="5" t="s">
        <v>2536</v>
      </c>
      <c r="D87" s="30">
        <v>9.6863425925925936E-2</v>
      </c>
      <c r="E87" s="37">
        <f t="shared" si="4"/>
        <v>0.13364779874213836</v>
      </c>
      <c r="F87" s="37">
        <f t="shared" si="5"/>
        <v>0.27517903397836335</v>
      </c>
      <c r="G87" s="4" t="str">
        <f t="shared" si="6"/>
        <v>Start group 1 for 50km</v>
      </c>
      <c r="H87" s="4" t="str">
        <f t="shared" si="7"/>
        <v>Start group 2 for 100km</v>
      </c>
    </row>
    <row r="88" spans="1:8">
      <c r="A88" s="11">
        <v>86</v>
      </c>
      <c r="B88" s="5" t="s">
        <v>25</v>
      </c>
      <c r="C88" s="5" t="s">
        <v>1194</v>
      </c>
      <c r="D88" s="30">
        <v>9.6875000000000003E-2</v>
      </c>
      <c r="E88" s="37">
        <f t="shared" si="4"/>
        <v>0.13522012578616352</v>
      </c>
      <c r="F88" s="37">
        <f t="shared" si="5"/>
        <v>0.27533140332165162</v>
      </c>
      <c r="G88" s="4" t="str">
        <f t="shared" si="6"/>
        <v>Start group 1 for 50km</v>
      </c>
      <c r="H88" s="4" t="str">
        <f t="shared" si="7"/>
        <v>Start group 2 for 100km</v>
      </c>
    </row>
    <row r="89" spans="1:8">
      <c r="A89" s="11">
        <v>87</v>
      </c>
      <c r="B89" s="5" t="s">
        <v>9</v>
      </c>
      <c r="C89" s="5" t="s">
        <v>675</v>
      </c>
      <c r="D89" s="30">
        <v>9.6875000000000003E-2</v>
      </c>
      <c r="E89" s="37">
        <f t="shared" si="4"/>
        <v>0.13679245283018868</v>
      </c>
      <c r="F89" s="37">
        <f t="shared" si="5"/>
        <v>0.27533140332165162</v>
      </c>
      <c r="G89" s="4" t="str">
        <f t="shared" si="6"/>
        <v>Start group 1 for 50km</v>
      </c>
      <c r="H89" s="4" t="str">
        <f t="shared" si="7"/>
        <v>Start group 2 for 100km</v>
      </c>
    </row>
    <row r="90" spans="1:8">
      <c r="A90" s="11">
        <v>88</v>
      </c>
      <c r="B90" s="5" t="s">
        <v>492</v>
      </c>
      <c r="C90" s="5" t="s">
        <v>2537</v>
      </c>
      <c r="D90" s="30">
        <v>9.6967592592592591E-2</v>
      </c>
      <c r="E90" s="37">
        <f t="shared" si="4"/>
        <v>0.13836477987421383</v>
      </c>
      <c r="F90" s="37">
        <f t="shared" si="5"/>
        <v>0.27655035806795658</v>
      </c>
      <c r="G90" s="4" t="str">
        <f t="shared" si="6"/>
        <v>Start group 1 for 50km</v>
      </c>
      <c r="H90" s="4" t="str">
        <f t="shared" si="7"/>
        <v>Start group 2 for 100km</v>
      </c>
    </row>
    <row r="91" spans="1:8">
      <c r="A91" s="11">
        <v>89</v>
      </c>
      <c r="B91" s="5" t="s">
        <v>64</v>
      </c>
      <c r="C91" s="5" t="s">
        <v>2538</v>
      </c>
      <c r="D91" s="30">
        <v>9.6979166666666672E-2</v>
      </c>
      <c r="E91" s="37">
        <f t="shared" si="4"/>
        <v>0.13993710691823899</v>
      </c>
      <c r="F91" s="37">
        <f t="shared" si="5"/>
        <v>0.27670272741124485</v>
      </c>
      <c r="G91" s="4" t="str">
        <f t="shared" si="6"/>
        <v>Start group 1 for 50km</v>
      </c>
      <c r="H91" s="4" t="str">
        <f t="shared" si="7"/>
        <v>Start group 2 for 100km</v>
      </c>
    </row>
    <row r="92" spans="1:8">
      <c r="A92" s="11">
        <v>90</v>
      </c>
      <c r="B92" s="5" t="s">
        <v>258</v>
      </c>
      <c r="C92" s="5" t="s">
        <v>944</v>
      </c>
      <c r="D92" s="30">
        <v>9.707175925925926E-2</v>
      </c>
      <c r="E92" s="37">
        <f t="shared" si="4"/>
        <v>0.14150943396226415</v>
      </c>
      <c r="F92" s="37">
        <f t="shared" si="5"/>
        <v>0.27792168215754981</v>
      </c>
      <c r="G92" s="4" t="str">
        <f t="shared" si="6"/>
        <v>Start group 1 for 50km</v>
      </c>
      <c r="H92" s="4" t="str">
        <f t="shared" si="7"/>
        <v>Start group 2 for 100km</v>
      </c>
    </row>
    <row r="93" spans="1:8">
      <c r="A93" s="11">
        <v>91</v>
      </c>
      <c r="B93" s="5" t="s">
        <v>132</v>
      </c>
      <c r="C93" s="5" t="s">
        <v>254</v>
      </c>
      <c r="D93" s="30">
        <v>9.7094907407407408E-2</v>
      </c>
      <c r="E93" s="37">
        <f t="shared" si="4"/>
        <v>0.1430817610062893</v>
      </c>
      <c r="F93" s="37">
        <f t="shared" si="5"/>
        <v>0.27822642084412608</v>
      </c>
      <c r="G93" s="4" t="str">
        <f t="shared" si="6"/>
        <v>Start group 1 for 50km</v>
      </c>
      <c r="H93" s="4" t="str">
        <f t="shared" si="7"/>
        <v>Start group 2 for 100km</v>
      </c>
    </row>
    <row r="94" spans="1:8">
      <c r="A94" s="11">
        <v>92</v>
      </c>
      <c r="B94" s="5" t="s">
        <v>50</v>
      </c>
      <c r="C94" s="5" t="s">
        <v>1577</v>
      </c>
      <c r="D94" s="30">
        <v>9.7175925925925929E-2</v>
      </c>
      <c r="E94" s="37">
        <f t="shared" si="4"/>
        <v>0.14465408805031446</v>
      </c>
      <c r="F94" s="37">
        <f t="shared" si="5"/>
        <v>0.27929300624714304</v>
      </c>
      <c r="G94" s="4" t="str">
        <f t="shared" si="6"/>
        <v>Start group 1 for 50km</v>
      </c>
      <c r="H94" s="4" t="str">
        <f t="shared" si="7"/>
        <v>Start group 2 for 100km</v>
      </c>
    </row>
    <row r="95" spans="1:8">
      <c r="A95" s="11">
        <v>93</v>
      </c>
      <c r="B95" s="5" t="s">
        <v>2539</v>
      </c>
      <c r="C95" s="5" t="s">
        <v>1260</v>
      </c>
      <c r="D95" s="30">
        <v>9.7372685185185173E-2</v>
      </c>
      <c r="E95" s="37">
        <f t="shared" si="4"/>
        <v>0.14622641509433962</v>
      </c>
      <c r="F95" s="37">
        <f t="shared" si="5"/>
        <v>0.28188328508304122</v>
      </c>
      <c r="G95" s="4" t="str">
        <f t="shared" si="6"/>
        <v>Start group 1 for 50km</v>
      </c>
      <c r="H95" s="4" t="str">
        <f t="shared" si="7"/>
        <v>Start group 2 for 100km</v>
      </c>
    </row>
    <row r="96" spans="1:8">
      <c r="A96" s="11">
        <v>94</v>
      </c>
      <c r="B96" s="5" t="s">
        <v>25</v>
      </c>
      <c r="C96" s="5" t="s">
        <v>2540</v>
      </c>
      <c r="D96" s="30">
        <v>9.7395833333333334E-2</v>
      </c>
      <c r="E96" s="37">
        <f t="shared" si="4"/>
        <v>0.14779874213836477</v>
      </c>
      <c r="F96" s="37">
        <f t="shared" si="5"/>
        <v>0.28218802376961749</v>
      </c>
      <c r="G96" s="4" t="str">
        <f t="shared" si="6"/>
        <v>Start group 1 for 50km</v>
      </c>
      <c r="H96" s="4" t="str">
        <f t="shared" si="7"/>
        <v>Start group 2 for 100km</v>
      </c>
    </row>
    <row r="97" spans="1:8">
      <c r="A97" s="11">
        <v>95</v>
      </c>
      <c r="B97" s="5" t="s">
        <v>35</v>
      </c>
      <c r="C97" s="5" t="s">
        <v>288</v>
      </c>
      <c r="D97" s="30">
        <v>9.7453703703703709E-2</v>
      </c>
      <c r="E97" s="37">
        <f t="shared" si="4"/>
        <v>0.14937106918238993</v>
      </c>
      <c r="F97" s="37">
        <f t="shared" si="5"/>
        <v>0.28294987048605824</v>
      </c>
      <c r="G97" s="4" t="str">
        <f t="shared" si="6"/>
        <v>Start group 1 for 50km</v>
      </c>
      <c r="H97" s="4" t="str">
        <f t="shared" si="7"/>
        <v>Start group 2 for 100km</v>
      </c>
    </row>
    <row r="98" spans="1:8">
      <c r="A98" s="11">
        <v>96</v>
      </c>
      <c r="B98" s="5" t="s">
        <v>108</v>
      </c>
      <c r="C98" s="5" t="s">
        <v>2541</v>
      </c>
      <c r="D98" s="30">
        <v>9.751157407407407E-2</v>
      </c>
      <c r="E98" s="37">
        <f t="shared" si="4"/>
        <v>0.15094339622641509</v>
      </c>
      <c r="F98" s="37">
        <f t="shared" si="5"/>
        <v>0.28371171720249871</v>
      </c>
      <c r="G98" s="4" t="str">
        <f t="shared" si="6"/>
        <v>Start group 1 for 50km</v>
      </c>
      <c r="H98" s="4" t="str">
        <f t="shared" si="7"/>
        <v>Start group 2 for 100km</v>
      </c>
    </row>
    <row r="99" spans="1:8">
      <c r="A99" s="11">
        <v>97</v>
      </c>
      <c r="B99" s="5" t="s">
        <v>28</v>
      </c>
      <c r="C99" s="5" t="s">
        <v>356</v>
      </c>
      <c r="D99" s="30">
        <v>9.7719907407407394E-2</v>
      </c>
      <c r="E99" s="37">
        <f t="shared" si="4"/>
        <v>0.15251572327044025</v>
      </c>
      <c r="F99" s="37">
        <f t="shared" si="5"/>
        <v>0.28645436538168512</v>
      </c>
      <c r="G99" s="4" t="str">
        <f t="shared" si="6"/>
        <v>Start group 1 for 50km</v>
      </c>
      <c r="H99" s="4" t="str">
        <f t="shared" si="7"/>
        <v>Start group 2 for 100km</v>
      </c>
    </row>
    <row r="100" spans="1:8">
      <c r="A100" s="11">
        <v>98</v>
      </c>
      <c r="B100" s="5" t="s">
        <v>33</v>
      </c>
      <c r="C100" s="5" t="s">
        <v>348</v>
      </c>
      <c r="D100" s="30">
        <v>9.7974537037037027E-2</v>
      </c>
      <c r="E100" s="37">
        <f t="shared" si="4"/>
        <v>0.1540880503144654</v>
      </c>
      <c r="F100" s="37">
        <f t="shared" si="5"/>
        <v>0.28980649093402411</v>
      </c>
      <c r="G100" s="4" t="str">
        <f t="shared" si="6"/>
        <v>Start group 1 for 50km</v>
      </c>
      <c r="H100" s="4" t="str">
        <f t="shared" si="7"/>
        <v>Start group 2 for 100km</v>
      </c>
    </row>
    <row r="101" spans="1:8">
      <c r="A101" s="11">
        <v>99</v>
      </c>
      <c r="B101" s="5" t="s">
        <v>33</v>
      </c>
      <c r="C101" s="5" t="s">
        <v>2542</v>
      </c>
      <c r="D101" s="30">
        <v>9.8067129629629643E-2</v>
      </c>
      <c r="E101" s="37">
        <f t="shared" si="4"/>
        <v>0.15566037735849056</v>
      </c>
      <c r="F101" s="37">
        <f t="shared" si="5"/>
        <v>0.29102544568032906</v>
      </c>
      <c r="G101" s="4" t="str">
        <f t="shared" si="6"/>
        <v>Start group 2 for 50km</v>
      </c>
      <c r="H101" s="4" t="str">
        <f t="shared" si="7"/>
        <v>Start group 2 for 100km</v>
      </c>
    </row>
    <row r="102" spans="1:8">
      <c r="A102" s="11">
        <v>100</v>
      </c>
      <c r="B102" s="5" t="s">
        <v>31</v>
      </c>
      <c r="C102" s="5" t="s">
        <v>245</v>
      </c>
      <c r="D102" s="30">
        <v>9.8136574074074071E-2</v>
      </c>
      <c r="E102" s="37">
        <f t="shared" si="4"/>
        <v>0.15723270440251572</v>
      </c>
      <c r="F102" s="37">
        <f t="shared" si="5"/>
        <v>0.29193966174005781</v>
      </c>
      <c r="G102" s="4" t="str">
        <f t="shared" si="6"/>
        <v>Start group 2 for 50km</v>
      </c>
      <c r="H102" s="4" t="str">
        <f t="shared" si="7"/>
        <v>Start group 2 for 100km</v>
      </c>
    </row>
    <row r="103" spans="1:8">
      <c r="A103" s="11">
        <v>101</v>
      </c>
      <c r="B103" s="5" t="s">
        <v>806</v>
      </c>
      <c r="C103" s="5" t="s">
        <v>1474</v>
      </c>
      <c r="D103" s="30">
        <v>9.8182870370370365E-2</v>
      </c>
      <c r="E103" s="37">
        <f t="shared" si="4"/>
        <v>0.15880503144654087</v>
      </c>
      <c r="F103" s="37">
        <f t="shared" si="5"/>
        <v>0.29254913911321029</v>
      </c>
      <c r="G103" s="4" t="str">
        <f t="shared" si="6"/>
        <v>Start group 2 for 50km</v>
      </c>
      <c r="H103" s="4" t="str">
        <f t="shared" si="7"/>
        <v>Start group 2 for 100km</v>
      </c>
    </row>
    <row r="104" spans="1:8">
      <c r="A104" s="11">
        <v>102</v>
      </c>
      <c r="B104" s="5" t="s">
        <v>2543</v>
      </c>
      <c r="C104" s="5" t="s">
        <v>2544</v>
      </c>
      <c r="D104" s="30">
        <v>9.8229166666666659E-2</v>
      </c>
      <c r="E104" s="37">
        <f t="shared" si="4"/>
        <v>0.16037735849056603</v>
      </c>
      <c r="F104" s="37">
        <f t="shared" si="5"/>
        <v>0.29315861648636277</v>
      </c>
      <c r="G104" s="4" t="str">
        <f t="shared" si="6"/>
        <v>Start group 2 for 50km</v>
      </c>
      <c r="H104" s="4" t="str">
        <f t="shared" si="7"/>
        <v>Start group 2 for 100km</v>
      </c>
    </row>
    <row r="105" spans="1:8">
      <c r="A105" s="11">
        <v>103</v>
      </c>
      <c r="B105" s="5" t="s">
        <v>42</v>
      </c>
      <c r="C105" s="5" t="s">
        <v>770</v>
      </c>
      <c r="D105" s="30">
        <v>9.8275462962962967E-2</v>
      </c>
      <c r="E105" s="37">
        <f t="shared" si="4"/>
        <v>0.16194968553459119</v>
      </c>
      <c r="F105" s="37">
        <f t="shared" si="5"/>
        <v>0.29376809385951552</v>
      </c>
      <c r="G105" s="4" t="str">
        <f t="shared" si="6"/>
        <v>Start group 2 for 50km</v>
      </c>
      <c r="H105" s="4" t="str">
        <f t="shared" si="7"/>
        <v>Start group 2 for 100km</v>
      </c>
    </row>
    <row r="106" spans="1:8">
      <c r="A106" s="11">
        <v>104</v>
      </c>
      <c r="B106" s="5" t="s">
        <v>12</v>
      </c>
      <c r="C106" s="5" t="s">
        <v>2545</v>
      </c>
      <c r="D106" s="30">
        <v>9.8275462962962967E-2</v>
      </c>
      <c r="E106" s="37">
        <f t="shared" si="4"/>
        <v>0.16352201257861634</v>
      </c>
      <c r="F106" s="37">
        <f t="shared" si="5"/>
        <v>0.29376809385951552</v>
      </c>
      <c r="G106" s="4" t="str">
        <f t="shared" si="6"/>
        <v>Start group 2 for 50km</v>
      </c>
      <c r="H106" s="4" t="str">
        <f t="shared" si="7"/>
        <v>Start group 2 for 100km</v>
      </c>
    </row>
    <row r="107" spans="1:8">
      <c r="A107" s="11">
        <v>105</v>
      </c>
      <c r="B107" s="5" t="s">
        <v>1452</v>
      </c>
      <c r="C107" s="5" t="s">
        <v>2491</v>
      </c>
      <c r="D107" s="30">
        <v>9.8553240740740747E-2</v>
      </c>
      <c r="E107" s="37">
        <f t="shared" si="4"/>
        <v>0.1650943396226415</v>
      </c>
      <c r="F107" s="37">
        <f t="shared" si="5"/>
        <v>0.29742495809843045</v>
      </c>
      <c r="G107" s="4" t="str">
        <f t="shared" si="6"/>
        <v>Start group 2 for 50km</v>
      </c>
      <c r="H107" s="4" t="str">
        <f t="shared" si="7"/>
        <v>Start group 2 for 100km</v>
      </c>
    </row>
    <row r="108" spans="1:8">
      <c r="A108" s="11">
        <v>106</v>
      </c>
      <c r="B108" s="5" t="s">
        <v>631</v>
      </c>
      <c r="C108" s="5" t="s">
        <v>652</v>
      </c>
      <c r="D108" s="30">
        <v>9.8622685185185188E-2</v>
      </c>
      <c r="E108" s="37">
        <f t="shared" si="4"/>
        <v>0.16666666666666666</v>
      </c>
      <c r="F108" s="37">
        <f t="shared" si="5"/>
        <v>0.29833917415815941</v>
      </c>
      <c r="G108" s="4" t="str">
        <f t="shared" si="6"/>
        <v>Start group 2 for 50km</v>
      </c>
      <c r="H108" s="4" t="str">
        <f t="shared" si="7"/>
        <v>Start group 2 for 100km</v>
      </c>
    </row>
    <row r="109" spans="1:8">
      <c r="A109" s="11">
        <v>107</v>
      </c>
      <c r="B109" s="5" t="s">
        <v>31</v>
      </c>
      <c r="C109" s="5" t="s">
        <v>2546</v>
      </c>
      <c r="D109" s="30">
        <v>9.9004629629629637E-2</v>
      </c>
      <c r="E109" s="37">
        <f t="shared" si="4"/>
        <v>0.16823899371069181</v>
      </c>
      <c r="F109" s="37">
        <f t="shared" si="5"/>
        <v>0.30336736248666757</v>
      </c>
      <c r="G109" s="4" t="str">
        <f t="shared" si="6"/>
        <v>Start group 2 for 50km</v>
      </c>
      <c r="H109" s="4" t="str">
        <f t="shared" si="7"/>
        <v>Start group 2 for 100km</v>
      </c>
    </row>
    <row r="110" spans="1:8">
      <c r="A110" s="11">
        <v>108</v>
      </c>
      <c r="B110" s="5" t="s">
        <v>56</v>
      </c>
      <c r="C110" s="5" t="s">
        <v>2547</v>
      </c>
      <c r="D110" s="30">
        <v>9.9039351851851851E-2</v>
      </c>
      <c r="E110" s="37">
        <f t="shared" si="4"/>
        <v>0.16981132075471697</v>
      </c>
      <c r="F110" s="37">
        <f t="shared" si="5"/>
        <v>0.30382447051653205</v>
      </c>
      <c r="G110" s="4" t="str">
        <f t="shared" si="6"/>
        <v>Start group 2 for 50km</v>
      </c>
      <c r="H110" s="4" t="str">
        <f t="shared" si="7"/>
        <v>Start group 2 for 100km</v>
      </c>
    </row>
    <row r="111" spans="1:8">
      <c r="A111" s="11">
        <v>109</v>
      </c>
      <c r="B111" s="5" t="s">
        <v>96</v>
      </c>
      <c r="C111" s="5" t="s">
        <v>231</v>
      </c>
      <c r="D111" s="30">
        <v>9.9374999999999991E-2</v>
      </c>
      <c r="E111" s="37">
        <f t="shared" si="4"/>
        <v>0.17138364779874213</v>
      </c>
      <c r="F111" s="37">
        <f t="shared" si="5"/>
        <v>0.30824318147188773</v>
      </c>
      <c r="G111" s="4" t="str">
        <f t="shared" si="6"/>
        <v>Start group 2 for 50km</v>
      </c>
      <c r="H111" s="4" t="str">
        <f t="shared" si="7"/>
        <v>Start group 2 for 100km</v>
      </c>
    </row>
    <row r="112" spans="1:8">
      <c r="A112" s="11">
        <v>110</v>
      </c>
      <c r="B112" s="5" t="s">
        <v>17</v>
      </c>
      <c r="C112" s="5" t="s">
        <v>1620</v>
      </c>
      <c r="D112" s="30">
        <v>9.9525462962962954E-2</v>
      </c>
      <c r="E112" s="37">
        <f t="shared" si="4"/>
        <v>0.17295597484276728</v>
      </c>
      <c r="F112" s="37">
        <f t="shared" si="5"/>
        <v>0.31022398293463344</v>
      </c>
      <c r="G112" s="4" t="str">
        <f t="shared" si="6"/>
        <v>Start group 2 for 50km</v>
      </c>
      <c r="H112" s="4" t="str">
        <f t="shared" si="7"/>
        <v>Start group 2 for 100km</v>
      </c>
    </row>
    <row r="113" spans="1:8">
      <c r="A113" s="11">
        <v>111</v>
      </c>
      <c r="B113" s="5" t="s">
        <v>2548</v>
      </c>
      <c r="C113" s="5" t="s">
        <v>66</v>
      </c>
      <c r="D113" s="30">
        <v>9.9722222222222226E-2</v>
      </c>
      <c r="E113" s="37">
        <f t="shared" si="4"/>
        <v>0.17452830188679244</v>
      </c>
      <c r="F113" s="37">
        <f t="shared" si="5"/>
        <v>0.31281426177053162</v>
      </c>
      <c r="G113" s="4" t="str">
        <f t="shared" si="6"/>
        <v>Start group 2 for 50km</v>
      </c>
      <c r="H113" s="4" t="str">
        <f t="shared" si="7"/>
        <v>Start group 2 for 100km</v>
      </c>
    </row>
    <row r="114" spans="1:8">
      <c r="A114" s="11">
        <v>112</v>
      </c>
      <c r="B114" s="5" t="s">
        <v>17</v>
      </c>
      <c r="C114" s="5" t="s">
        <v>490</v>
      </c>
      <c r="D114" s="30">
        <v>9.9745370370370359E-2</v>
      </c>
      <c r="E114" s="37">
        <f t="shared" si="4"/>
        <v>0.1761006289308176</v>
      </c>
      <c r="F114" s="37">
        <f t="shared" si="5"/>
        <v>0.31311900045710789</v>
      </c>
      <c r="G114" s="4" t="str">
        <f t="shared" si="6"/>
        <v>Start group 2 for 50km</v>
      </c>
      <c r="H114" s="4" t="str">
        <f t="shared" si="7"/>
        <v>Start group 2 for 100km</v>
      </c>
    </row>
    <row r="115" spans="1:8">
      <c r="A115" s="11">
        <v>113</v>
      </c>
      <c r="B115" s="5" t="s">
        <v>2549</v>
      </c>
      <c r="C115" s="5" t="s">
        <v>2550</v>
      </c>
      <c r="D115" s="30">
        <v>9.9780092592592587E-2</v>
      </c>
      <c r="E115" s="37">
        <f t="shared" si="4"/>
        <v>0.17767295597484276</v>
      </c>
      <c r="F115" s="37">
        <f t="shared" si="5"/>
        <v>0.31357610848697237</v>
      </c>
      <c r="G115" s="4" t="str">
        <f t="shared" si="6"/>
        <v>Start group 2 for 50km</v>
      </c>
      <c r="H115" s="4" t="str">
        <f t="shared" si="7"/>
        <v>Start group 2 for 100km</v>
      </c>
    </row>
    <row r="116" spans="1:8">
      <c r="A116" s="11">
        <v>114</v>
      </c>
      <c r="B116" s="5" t="s">
        <v>28</v>
      </c>
      <c r="C116" s="5" t="s">
        <v>1651</v>
      </c>
      <c r="D116" s="30">
        <v>9.9895833333333336E-2</v>
      </c>
      <c r="E116" s="37">
        <f t="shared" si="4"/>
        <v>0.17924528301886791</v>
      </c>
      <c r="F116" s="37">
        <f t="shared" si="5"/>
        <v>0.31509980191985359</v>
      </c>
      <c r="G116" s="4" t="str">
        <f t="shared" si="6"/>
        <v>Start group 2 for 50km</v>
      </c>
      <c r="H116" s="4" t="str">
        <f t="shared" si="7"/>
        <v>Start group 2 for 100km</v>
      </c>
    </row>
    <row r="117" spans="1:8">
      <c r="A117" s="11">
        <v>115</v>
      </c>
      <c r="B117" s="5" t="s">
        <v>41</v>
      </c>
      <c r="C117" s="5" t="s">
        <v>305</v>
      </c>
      <c r="D117" s="30">
        <v>0.10017361111111112</v>
      </c>
      <c r="E117" s="37">
        <f t="shared" si="4"/>
        <v>0.18081761006289307</v>
      </c>
      <c r="F117" s="37">
        <f t="shared" si="5"/>
        <v>0.3187566661587688</v>
      </c>
      <c r="G117" s="4" t="str">
        <f t="shared" si="6"/>
        <v>Start group 2 for 50km</v>
      </c>
      <c r="H117" s="4" t="str">
        <f t="shared" si="7"/>
        <v>Start group 2 for 100km</v>
      </c>
    </row>
    <row r="118" spans="1:8">
      <c r="A118" s="11">
        <v>116</v>
      </c>
      <c r="B118" s="5" t="s">
        <v>29</v>
      </c>
      <c r="C118" s="5" t="s">
        <v>2305</v>
      </c>
      <c r="D118" s="30">
        <v>0.10020833333333334</v>
      </c>
      <c r="E118" s="37">
        <f t="shared" si="4"/>
        <v>0.18238993710691823</v>
      </c>
      <c r="F118" s="37">
        <f t="shared" si="5"/>
        <v>0.31921377418863328</v>
      </c>
      <c r="G118" s="4" t="str">
        <f t="shared" si="6"/>
        <v>Start group 2 for 50km</v>
      </c>
      <c r="H118" s="4" t="str">
        <f t="shared" si="7"/>
        <v>Start group 2 for 100km</v>
      </c>
    </row>
    <row r="119" spans="1:8">
      <c r="A119" s="11">
        <v>117</v>
      </c>
      <c r="B119" s="5" t="s">
        <v>35</v>
      </c>
      <c r="C119" s="5" t="s">
        <v>1629</v>
      </c>
      <c r="D119" s="30">
        <v>0.10024305555555556</v>
      </c>
      <c r="E119" s="37">
        <f t="shared" si="4"/>
        <v>0.18396226415094338</v>
      </c>
      <c r="F119" s="37">
        <f t="shared" si="5"/>
        <v>0.31967088221849749</v>
      </c>
      <c r="G119" s="4" t="str">
        <f t="shared" si="6"/>
        <v>Start group 2 for 50km</v>
      </c>
      <c r="H119" s="4" t="str">
        <f t="shared" si="7"/>
        <v>Start group 2 for 100km</v>
      </c>
    </row>
    <row r="120" spans="1:8">
      <c r="A120" s="11">
        <v>118</v>
      </c>
      <c r="B120" s="5" t="s">
        <v>56</v>
      </c>
      <c r="C120" s="5" t="s">
        <v>2551</v>
      </c>
      <c r="D120" s="30">
        <v>0.10041666666666667</v>
      </c>
      <c r="E120" s="37">
        <f t="shared" si="4"/>
        <v>0.18553459119496854</v>
      </c>
      <c r="F120" s="37">
        <f t="shared" si="5"/>
        <v>0.32195642236781946</v>
      </c>
      <c r="G120" s="4" t="str">
        <f t="shared" si="6"/>
        <v>Start group 2 for 50km</v>
      </c>
      <c r="H120" s="4" t="str">
        <f t="shared" si="7"/>
        <v>Start group 2 for 100km</v>
      </c>
    </row>
    <row r="121" spans="1:8">
      <c r="A121" s="11">
        <v>119</v>
      </c>
      <c r="B121" s="5" t="s">
        <v>2</v>
      </c>
      <c r="C121" s="5" t="s">
        <v>486</v>
      </c>
      <c r="D121" s="30">
        <v>0.10041666666666667</v>
      </c>
      <c r="E121" s="37">
        <f t="shared" si="4"/>
        <v>0.1871069182389937</v>
      </c>
      <c r="F121" s="37">
        <f t="shared" si="5"/>
        <v>0.32195642236781946</v>
      </c>
      <c r="G121" s="4" t="str">
        <f t="shared" si="6"/>
        <v>Start group 2 for 50km</v>
      </c>
      <c r="H121" s="4" t="str">
        <f t="shared" si="7"/>
        <v>Start group 2 for 100km</v>
      </c>
    </row>
    <row r="122" spans="1:8">
      <c r="A122" s="11">
        <v>120</v>
      </c>
      <c r="B122" s="5" t="s">
        <v>2552</v>
      </c>
      <c r="C122" s="5" t="s">
        <v>2553</v>
      </c>
      <c r="D122" s="30">
        <v>0.10043981481481483</v>
      </c>
      <c r="E122" s="37">
        <f t="shared" si="4"/>
        <v>0.18867924528301888</v>
      </c>
      <c r="F122" s="37">
        <f t="shared" si="5"/>
        <v>0.32226116105439573</v>
      </c>
      <c r="G122" s="4" t="str">
        <f t="shared" si="6"/>
        <v>Start group 2 for 50km</v>
      </c>
      <c r="H122" s="4" t="str">
        <f t="shared" si="7"/>
        <v>Start group 2 for 100km</v>
      </c>
    </row>
    <row r="123" spans="1:8">
      <c r="A123" s="11">
        <v>121</v>
      </c>
      <c r="B123" s="5" t="s">
        <v>6</v>
      </c>
      <c r="C123" s="5" t="s">
        <v>836</v>
      </c>
      <c r="D123" s="30">
        <v>0.10045138888888888</v>
      </c>
      <c r="E123" s="37">
        <f t="shared" si="4"/>
        <v>0.19025157232704404</v>
      </c>
      <c r="F123" s="37">
        <f t="shared" si="5"/>
        <v>0.32241353039768395</v>
      </c>
      <c r="G123" s="4" t="str">
        <f t="shared" si="6"/>
        <v>Start group 2 for 50km</v>
      </c>
      <c r="H123" s="4" t="str">
        <f t="shared" si="7"/>
        <v>Start group 2 for 100km</v>
      </c>
    </row>
    <row r="124" spans="1:8">
      <c r="A124" s="11">
        <v>122</v>
      </c>
      <c r="B124" s="5" t="s">
        <v>33</v>
      </c>
      <c r="C124" s="5" t="s">
        <v>1485</v>
      </c>
      <c r="D124" s="30">
        <v>0.10050925925925926</v>
      </c>
      <c r="E124" s="37">
        <f t="shared" si="4"/>
        <v>0.1918238993710692</v>
      </c>
      <c r="F124" s="37">
        <f t="shared" si="5"/>
        <v>0.32317537711412442</v>
      </c>
      <c r="G124" s="4" t="str">
        <f t="shared" si="6"/>
        <v>Start group 2 for 50km</v>
      </c>
      <c r="H124" s="4" t="str">
        <f t="shared" si="7"/>
        <v>Start group 2 for 100km</v>
      </c>
    </row>
    <row r="125" spans="1:8">
      <c r="A125" s="11">
        <v>123</v>
      </c>
      <c r="B125" s="5" t="s">
        <v>2554</v>
      </c>
      <c r="C125" s="5" t="s">
        <v>2555</v>
      </c>
      <c r="D125" s="30">
        <v>0.10076388888888889</v>
      </c>
      <c r="E125" s="37">
        <f t="shared" si="4"/>
        <v>0.19339622641509435</v>
      </c>
      <c r="F125" s="37">
        <f t="shared" si="5"/>
        <v>0.32652750266646335</v>
      </c>
      <c r="G125" s="4" t="str">
        <f t="shared" si="6"/>
        <v>Start group 2 for 50km</v>
      </c>
      <c r="H125" s="4" t="str">
        <f t="shared" si="7"/>
        <v>Start group 2 for 100km</v>
      </c>
    </row>
    <row r="126" spans="1:8">
      <c r="A126" s="11">
        <v>124</v>
      </c>
      <c r="B126" s="5" t="s">
        <v>15</v>
      </c>
      <c r="C126" s="5" t="s">
        <v>588</v>
      </c>
      <c r="D126" s="30">
        <v>0.10099537037037037</v>
      </c>
      <c r="E126" s="37">
        <f t="shared" si="4"/>
        <v>0.19496855345911951</v>
      </c>
      <c r="F126" s="37">
        <f t="shared" si="5"/>
        <v>0.32957488953222608</v>
      </c>
      <c r="G126" s="4" t="str">
        <f t="shared" si="6"/>
        <v>Start group 2 for 50km</v>
      </c>
      <c r="H126" s="4" t="str">
        <f t="shared" si="7"/>
        <v>Start group 2 for 100km</v>
      </c>
    </row>
    <row r="127" spans="1:8">
      <c r="A127" s="11">
        <v>125</v>
      </c>
      <c r="B127" s="5" t="s">
        <v>22</v>
      </c>
      <c r="C127" s="5" t="s">
        <v>2556</v>
      </c>
      <c r="D127" s="30">
        <v>0.10099537037037037</v>
      </c>
      <c r="E127" s="37">
        <f t="shared" si="4"/>
        <v>0.19654088050314467</v>
      </c>
      <c r="F127" s="37">
        <f t="shared" si="5"/>
        <v>0.32957488953222608</v>
      </c>
      <c r="G127" s="4" t="str">
        <f t="shared" si="6"/>
        <v>Start group 2 for 50km</v>
      </c>
      <c r="H127" s="4" t="str">
        <f t="shared" si="7"/>
        <v>Start group 2 for 100km</v>
      </c>
    </row>
    <row r="128" spans="1:8">
      <c r="A128" s="11">
        <v>126</v>
      </c>
      <c r="B128" s="5" t="s">
        <v>36</v>
      </c>
      <c r="C128" s="5" t="s">
        <v>490</v>
      </c>
      <c r="D128" s="30">
        <v>0.10107638888888888</v>
      </c>
      <c r="E128" s="37">
        <f t="shared" si="4"/>
        <v>0.19811320754716982</v>
      </c>
      <c r="F128" s="37">
        <f t="shared" si="5"/>
        <v>0.33064147493524304</v>
      </c>
      <c r="G128" s="4" t="str">
        <f t="shared" si="6"/>
        <v>Start group 2 for 50km</v>
      </c>
      <c r="H128" s="4" t="str">
        <f t="shared" si="7"/>
        <v>Start group 3 for 100km</v>
      </c>
    </row>
    <row r="129" spans="1:8">
      <c r="A129" s="11">
        <v>127</v>
      </c>
      <c r="B129" s="5" t="s">
        <v>177</v>
      </c>
      <c r="C129" s="5" t="s">
        <v>1670</v>
      </c>
      <c r="D129" s="30">
        <v>0.10108796296296296</v>
      </c>
      <c r="E129" s="37">
        <f t="shared" si="4"/>
        <v>0.19968553459119498</v>
      </c>
      <c r="F129" s="37">
        <f t="shared" si="5"/>
        <v>0.33079384427853104</v>
      </c>
      <c r="G129" s="4" t="str">
        <f t="shared" si="6"/>
        <v>Start group 2 for 50km</v>
      </c>
      <c r="H129" s="4" t="str">
        <f t="shared" si="7"/>
        <v>Start group 3 for 100km</v>
      </c>
    </row>
    <row r="130" spans="1:8">
      <c r="A130" s="11">
        <v>128</v>
      </c>
      <c r="B130" s="5" t="s">
        <v>205</v>
      </c>
      <c r="C130" s="5" t="s">
        <v>2557</v>
      </c>
      <c r="D130" s="30">
        <v>0.10118055555555555</v>
      </c>
      <c r="E130" s="37">
        <f t="shared" si="4"/>
        <v>0.20125786163522014</v>
      </c>
      <c r="F130" s="37">
        <f t="shared" si="5"/>
        <v>0.33201279902483599</v>
      </c>
      <c r="G130" s="4" t="str">
        <f t="shared" si="6"/>
        <v>Start group 2 for 50km</v>
      </c>
      <c r="H130" s="4" t="str">
        <f t="shared" si="7"/>
        <v>Start group 3 for 100km</v>
      </c>
    </row>
    <row r="131" spans="1:8">
      <c r="A131" s="11">
        <v>129</v>
      </c>
      <c r="B131" s="5" t="s">
        <v>210</v>
      </c>
      <c r="C131" s="5" t="s">
        <v>922</v>
      </c>
      <c r="D131" s="30">
        <v>0.10127314814814814</v>
      </c>
      <c r="E131" s="37">
        <f t="shared" si="4"/>
        <v>0.20283018867924529</v>
      </c>
      <c r="F131" s="37">
        <f t="shared" si="5"/>
        <v>0.33323175377114123</v>
      </c>
      <c r="G131" s="4" t="str">
        <f t="shared" si="6"/>
        <v>Start group 2 for 50km</v>
      </c>
      <c r="H131" s="4" t="str">
        <f t="shared" si="7"/>
        <v>Start group 3 for 100km</v>
      </c>
    </row>
    <row r="132" spans="1:8">
      <c r="A132" s="11">
        <v>130</v>
      </c>
      <c r="B132" s="5" t="s">
        <v>2558</v>
      </c>
      <c r="C132" s="5" t="s">
        <v>2559</v>
      </c>
      <c r="D132" s="30">
        <v>0.1015625</v>
      </c>
      <c r="E132" s="37">
        <f t="shared" ref="E132:E195" si="8">A132/636</f>
        <v>0.20440251572327045</v>
      </c>
      <c r="F132" s="37">
        <f t="shared" ref="F132:F195" si="9">((HOUR(D132)*60+MINUTE(D132)+SECOND(D132)/60)-(HOUR($D$3)*60+MINUTE($D$3)+SECOND($D$3)/60))/(HOUR($D$3)*60+MINUTE($D$3)+SECOND($D$3)/60)</f>
        <v>0.33704098735334442</v>
      </c>
      <c r="G132" s="4" t="str">
        <f t="shared" ref="G132:G195" si="10">"Start group "&amp;IF(F132&lt;=29%,1,IF(F132&lt;=39%,2,IF(F132&lt;=50%,3,IF(F132&lt;=62%,4,IF(F132&lt;=84%,5,6)))))&amp;" for 50km"</f>
        <v>Start group 2 for 50km</v>
      </c>
      <c r="H132" s="4" t="str">
        <f t="shared" ref="H132:H195" si="11">"Start group "&amp;IF(F132&lt;=20%,1,IF(F132&lt;=33%,2,IF(F132&lt;=43%,3,IF(F132&lt;=52%,4,IF(F132&lt;=69%,5,6)))))&amp;" for 100km"</f>
        <v>Start group 3 for 100km</v>
      </c>
    </row>
    <row r="133" spans="1:8">
      <c r="A133" s="11">
        <v>131</v>
      </c>
      <c r="B133" s="5" t="s">
        <v>49</v>
      </c>
      <c r="C133" s="5" t="s">
        <v>1992</v>
      </c>
      <c r="D133" s="30">
        <v>0.1015625</v>
      </c>
      <c r="E133" s="37">
        <f t="shared" si="8"/>
        <v>0.20597484276729561</v>
      </c>
      <c r="F133" s="37">
        <f t="shared" si="9"/>
        <v>0.33704098735334442</v>
      </c>
      <c r="G133" s="4" t="str">
        <f t="shared" si="10"/>
        <v>Start group 2 for 50km</v>
      </c>
      <c r="H133" s="4" t="str">
        <f t="shared" si="11"/>
        <v>Start group 3 for 100km</v>
      </c>
    </row>
    <row r="134" spans="1:8">
      <c r="A134" s="11">
        <v>132</v>
      </c>
      <c r="B134" s="5" t="s">
        <v>31</v>
      </c>
      <c r="C134" s="5" t="s">
        <v>410</v>
      </c>
      <c r="D134" s="30">
        <v>0.10163194444444446</v>
      </c>
      <c r="E134" s="37">
        <f t="shared" si="8"/>
        <v>0.20754716981132076</v>
      </c>
      <c r="F134" s="37">
        <f t="shared" si="9"/>
        <v>0.33795520341307317</v>
      </c>
      <c r="G134" s="4" t="str">
        <f t="shared" si="10"/>
        <v>Start group 2 for 50km</v>
      </c>
      <c r="H134" s="4" t="str">
        <f t="shared" si="11"/>
        <v>Start group 3 for 100km</v>
      </c>
    </row>
    <row r="135" spans="1:8">
      <c r="A135" s="11">
        <v>133</v>
      </c>
      <c r="B135" s="5" t="s">
        <v>2167</v>
      </c>
      <c r="C135" s="5" t="s">
        <v>732</v>
      </c>
      <c r="D135" s="30">
        <v>0.10172453703703704</v>
      </c>
      <c r="E135" s="37">
        <f t="shared" si="8"/>
        <v>0.20911949685534592</v>
      </c>
      <c r="F135" s="37">
        <f t="shared" si="9"/>
        <v>0.33917415815937813</v>
      </c>
      <c r="G135" s="4" t="str">
        <f t="shared" si="10"/>
        <v>Start group 2 for 50km</v>
      </c>
      <c r="H135" s="4" t="str">
        <f t="shared" si="11"/>
        <v>Start group 3 for 100km</v>
      </c>
    </row>
    <row r="136" spans="1:8">
      <c r="A136" s="11">
        <v>134</v>
      </c>
      <c r="B136" s="5" t="s">
        <v>427</v>
      </c>
      <c r="C136" s="5" t="s">
        <v>1474</v>
      </c>
      <c r="D136" s="30">
        <v>0.1017824074074074</v>
      </c>
      <c r="E136" s="37">
        <f t="shared" si="8"/>
        <v>0.21069182389937108</v>
      </c>
      <c r="F136" s="37">
        <f t="shared" si="9"/>
        <v>0.33993600487581888</v>
      </c>
      <c r="G136" s="4" t="str">
        <f t="shared" si="10"/>
        <v>Start group 2 for 50km</v>
      </c>
      <c r="H136" s="4" t="str">
        <f t="shared" si="11"/>
        <v>Start group 3 for 100km</v>
      </c>
    </row>
    <row r="137" spans="1:8">
      <c r="A137" s="11">
        <v>135</v>
      </c>
      <c r="B137" s="5" t="s">
        <v>132</v>
      </c>
      <c r="C137" s="5" t="s">
        <v>359</v>
      </c>
      <c r="D137" s="30">
        <v>0.10184027777777778</v>
      </c>
      <c r="E137" s="37">
        <f t="shared" si="8"/>
        <v>0.21226415094339623</v>
      </c>
      <c r="F137" s="37">
        <f t="shared" si="9"/>
        <v>0.34069785159225963</v>
      </c>
      <c r="G137" s="4" t="str">
        <f t="shared" si="10"/>
        <v>Start group 2 for 50km</v>
      </c>
      <c r="H137" s="4" t="str">
        <f t="shared" si="11"/>
        <v>Start group 3 for 100km</v>
      </c>
    </row>
    <row r="138" spans="1:8">
      <c r="A138" s="11">
        <v>136</v>
      </c>
      <c r="B138" s="5" t="s">
        <v>698</v>
      </c>
      <c r="C138" s="5" t="s">
        <v>2560</v>
      </c>
      <c r="D138" s="30">
        <v>0.10199074074074073</v>
      </c>
      <c r="E138" s="37">
        <f t="shared" si="8"/>
        <v>0.21383647798742139</v>
      </c>
      <c r="F138" s="37">
        <f t="shared" si="9"/>
        <v>0.34267865305500533</v>
      </c>
      <c r="G138" s="4" t="str">
        <f t="shared" si="10"/>
        <v>Start group 2 for 50km</v>
      </c>
      <c r="H138" s="4" t="str">
        <f t="shared" si="11"/>
        <v>Start group 3 for 100km</v>
      </c>
    </row>
    <row r="139" spans="1:8">
      <c r="A139" s="11">
        <v>137</v>
      </c>
      <c r="B139" s="5" t="s">
        <v>3</v>
      </c>
      <c r="C139" s="5" t="s">
        <v>1909</v>
      </c>
      <c r="D139" s="30">
        <v>0.10199074074074073</v>
      </c>
      <c r="E139" s="37">
        <f t="shared" si="8"/>
        <v>0.21540880503144655</v>
      </c>
      <c r="F139" s="37">
        <f t="shared" si="9"/>
        <v>0.34267865305500533</v>
      </c>
      <c r="G139" s="4" t="str">
        <f t="shared" si="10"/>
        <v>Start group 2 for 50km</v>
      </c>
      <c r="H139" s="4" t="str">
        <f t="shared" si="11"/>
        <v>Start group 3 for 100km</v>
      </c>
    </row>
    <row r="140" spans="1:8">
      <c r="A140" s="11">
        <v>138</v>
      </c>
      <c r="B140" s="5" t="s">
        <v>132</v>
      </c>
      <c r="C140" s="5" t="s">
        <v>2561</v>
      </c>
      <c r="D140" s="30">
        <v>0.10204861111111112</v>
      </c>
      <c r="E140" s="37">
        <f t="shared" si="8"/>
        <v>0.21698113207547171</v>
      </c>
      <c r="F140" s="37">
        <f t="shared" si="9"/>
        <v>0.34344049977144581</v>
      </c>
      <c r="G140" s="4" t="str">
        <f t="shared" si="10"/>
        <v>Start group 2 for 50km</v>
      </c>
      <c r="H140" s="4" t="str">
        <f t="shared" si="11"/>
        <v>Start group 3 for 100km</v>
      </c>
    </row>
    <row r="141" spans="1:8">
      <c r="A141" s="11">
        <v>139</v>
      </c>
      <c r="B141" s="5" t="s">
        <v>36</v>
      </c>
      <c r="C141" s="5" t="s">
        <v>301</v>
      </c>
      <c r="D141" s="30">
        <v>0.10204861111111112</v>
      </c>
      <c r="E141" s="37">
        <f t="shared" si="8"/>
        <v>0.21855345911949686</v>
      </c>
      <c r="F141" s="37">
        <f t="shared" si="9"/>
        <v>0.34344049977144581</v>
      </c>
      <c r="G141" s="4" t="str">
        <f t="shared" si="10"/>
        <v>Start group 2 for 50km</v>
      </c>
      <c r="H141" s="4" t="str">
        <f t="shared" si="11"/>
        <v>Start group 3 for 100km</v>
      </c>
    </row>
    <row r="142" spans="1:8">
      <c r="A142" s="11">
        <v>140</v>
      </c>
      <c r="B142" s="5" t="s">
        <v>50</v>
      </c>
      <c r="C142" s="5" t="s">
        <v>2562</v>
      </c>
      <c r="D142" s="30">
        <v>0.10209490740740741</v>
      </c>
      <c r="E142" s="37">
        <f t="shared" si="8"/>
        <v>0.22012578616352202</v>
      </c>
      <c r="F142" s="37">
        <f t="shared" si="9"/>
        <v>0.34404997714459856</v>
      </c>
      <c r="G142" s="4" t="str">
        <f t="shared" si="10"/>
        <v>Start group 2 for 50km</v>
      </c>
      <c r="H142" s="4" t="str">
        <f t="shared" si="11"/>
        <v>Start group 3 for 100km</v>
      </c>
    </row>
    <row r="143" spans="1:8">
      <c r="A143" s="11">
        <v>141</v>
      </c>
      <c r="B143" s="5" t="s">
        <v>12</v>
      </c>
      <c r="C143" s="5" t="s">
        <v>348</v>
      </c>
      <c r="D143" s="30">
        <v>0.1021875</v>
      </c>
      <c r="E143" s="37">
        <f t="shared" si="8"/>
        <v>0.22169811320754718</v>
      </c>
      <c r="F143" s="37">
        <f t="shared" si="9"/>
        <v>0.34526893189090352</v>
      </c>
      <c r="G143" s="4" t="str">
        <f t="shared" si="10"/>
        <v>Start group 2 for 50km</v>
      </c>
      <c r="H143" s="4" t="str">
        <f t="shared" si="11"/>
        <v>Start group 3 for 100km</v>
      </c>
    </row>
    <row r="144" spans="1:8">
      <c r="A144" s="11">
        <v>142</v>
      </c>
      <c r="B144" s="5" t="s">
        <v>64</v>
      </c>
      <c r="C144" s="5" t="s">
        <v>485</v>
      </c>
      <c r="D144" s="30">
        <v>0.10222222222222221</v>
      </c>
      <c r="E144" s="37">
        <f t="shared" si="8"/>
        <v>0.22327044025157233</v>
      </c>
      <c r="F144" s="37">
        <f t="shared" si="9"/>
        <v>0.34572603992076778</v>
      </c>
      <c r="G144" s="4" t="str">
        <f t="shared" si="10"/>
        <v>Start group 2 for 50km</v>
      </c>
      <c r="H144" s="4" t="str">
        <f t="shared" si="11"/>
        <v>Start group 3 for 100km</v>
      </c>
    </row>
    <row r="145" spans="1:8">
      <c r="A145" s="11">
        <v>143</v>
      </c>
      <c r="B145" s="5" t="s">
        <v>278</v>
      </c>
      <c r="C145" s="5" t="s">
        <v>1607</v>
      </c>
      <c r="D145" s="30">
        <v>0.10224537037037036</v>
      </c>
      <c r="E145" s="37">
        <f t="shared" si="8"/>
        <v>0.22484276729559749</v>
      </c>
      <c r="F145" s="37">
        <f t="shared" si="9"/>
        <v>0.34603077860734399</v>
      </c>
      <c r="G145" s="4" t="str">
        <f t="shared" si="10"/>
        <v>Start group 2 for 50km</v>
      </c>
      <c r="H145" s="4" t="str">
        <f t="shared" si="11"/>
        <v>Start group 3 for 100km</v>
      </c>
    </row>
    <row r="146" spans="1:8">
      <c r="A146" s="11">
        <v>144</v>
      </c>
      <c r="B146" s="5" t="s">
        <v>16</v>
      </c>
      <c r="C146" s="5" t="s">
        <v>297</v>
      </c>
      <c r="D146" s="30">
        <v>0.10224537037037036</v>
      </c>
      <c r="E146" s="37">
        <f t="shared" si="8"/>
        <v>0.22641509433962265</v>
      </c>
      <c r="F146" s="37">
        <f t="shared" si="9"/>
        <v>0.34603077860734399</v>
      </c>
      <c r="G146" s="4" t="str">
        <f t="shared" si="10"/>
        <v>Start group 2 for 50km</v>
      </c>
      <c r="H146" s="4" t="str">
        <f t="shared" si="11"/>
        <v>Start group 3 for 100km</v>
      </c>
    </row>
    <row r="147" spans="1:8">
      <c r="A147" s="11">
        <v>145</v>
      </c>
      <c r="B147" s="5" t="s">
        <v>2563</v>
      </c>
      <c r="C147" s="5" t="s">
        <v>852</v>
      </c>
      <c r="D147" s="30">
        <v>0.10234953703703703</v>
      </c>
      <c r="E147" s="37">
        <f t="shared" si="8"/>
        <v>0.2279874213836478</v>
      </c>
      <c r="F147" s="37">
        <f t="shared" si="9"/>
        <v>0.34740210269693722</v>
      </c>
      <c r="G147" s="4" t="str">
        <f t="shared" si="10"/>
        <v>Start group 2 for 50km</v>
      </c>
      <c r="H147" s="4" t="str">
        <f t="shared" si="11"/>
        <v>Start group 3 for 100km</v>
      </c>
    </row>
    <row r="148" spans="1:8">
      <c r="A148" s="11">
        <v>146</v>
      </c>
      <c r="B148" s="5" t="s">
        <v>35</v>
      </c>
      <c r="C148" s="5" t="s">
        <v>220</v>
      </c>
      <c r="D148" s="30">
        <v>0.10239583333333334</v>
      </c>
      <c r="E148" s="37">
        <f t="shared" si="8"/>
        <v>0.22955974842767296</v>
      </c>
      <c r="F148" s="37">
        <f t="shared" si="9"/>
        <v>0.3480115800700897</v>
      </c>
      <c r="G148" s="4" t="str">
        <f t="shared" si="10"/>
        <v>Start group 2 for 50km</v>
      </c>
      <c r="H148" s="4" t="str">
        <f t="shared" si="11"/>
        <v>Start group 3 for 100km</v>
      </c>
    </row>
    <row r="149" spans="1:8">
      <c r="A149" s="11">
        <v>147</v>
      </c>
      <c r="B149" s="5" t="s">
        <v>28</v>
      </c>
      <c r="C149" s="5" t="s">
        <v>2542</v>
      </c>
      <c r="D149" s="30">
        <v>0.10267361111111112</v>
      </c>
      <c r="E149" s="37">
        <f t="shared" si="8"/>
        <v>0.23113207547169812</v>
      </c>
      <c r="F149" s="37">
        <f t="shared" si="9"/>
        <v>0.3516684443090049</v>
      </c>
      <c r="G149" s="4" t="str">
        <f t="shared" si="10"/>
        <v>Start group 2 for 50km</v>
      </c>
      <c r="H149" s="4" t="str">
        <f t="shared" si="11"/>
        <v>Start group 3 for 100km</v>
      </c>
    </row>
    <row r="150" spans="1:8">
      <c r="A150" s="11">
        <v>148</v>
      </c>
      <c r="B150" s="5" t="s">
        <v>41</v>
      </c>
      <c r="C150" s="5" t="s">
        <v>431</v>
      </c>
      <c r="D150" s="30">
        <v>0.10268518518518517</v>
      </c>
      <c r="E150" s="37">
        <f t="shared" si="8"/>
        <v>0.23270440251572327</v>
      </c>
      <c r="F150" s="37">
        <f t="shared" si="9"/>
        <v>0.35182081365229312</v>
      </c>
      <c r="G150" s="4" t="str">
        <f t="shared" si="10"/>
        <v>Start group 2 for 50km</v>
      </c>
      <c r="H150" s="4" t="str">
        <f t="shared" si="11"/>
        <v>Start group 3 for 100km</v>
      </c>
    </row>
    <row r="151" spans="1:8">
      <c r="A151" s="11">
        <v>149</v>
      </c>
      <c r="B151" s="5" t="s">
        <v>30</v>
      </c>
      <c r="C151" s="5" t="s">
        <v>2178</v>
      </c>
      <c r="D151" s="30">
        <v>0.10274305555555556</v>
      </c>
      <c r="E151" s="37">
        <f t="shared" si="8"/>
        <v>0.23427672955974843</v>
      </c>
      <c r="F151" s="37">
        <f t="shared" si="9"/>
        <v>0.35258266036873365</v>
      </c>
      <c r="G151" s="4" t="str">
        <f t="shared" si="10"/>
        <v>Start group 2 for 50km</v>
      </c>
      <c r="H151" s="4" t="str">
        <f t="shared" si="11"/>
        <v>Start group 3 for 100km</v>
      </c>
    </row>
    <row r="152" spans="1:8">
      <c r="A152" s="11">
        <v>150</v>
      </c>
      <c r="B152" s="5" t="s">
        <v>250</v>
      </c>
      <c r="C152" s="5" t="s">
        <v>2564</v>
      </c>
      <c r="D152" s="30">
        <v>0.10278935185185185</v>
      </c>
      <c r="E152" s="37">
        <f t="shared" si="8"/>
        <v>0.23584905660377359</v>
      </c>
      <c r="F152" s="37">
        <f t="shared" si="9"/>
        <v>0.35319213774188635</v>
      </c>
      <c r="G152" s="4" t="str">
        <f t="shared" si="10"/>
        <v>Start group 2 for 50km</v>
      </c>
      <c r="H152" s="4" t="str">
        <f t="shared" si="11"/>
        <v>Start group 3 for 100km</v>
      </c>
    </row>
    <row r="153" spans="1:8">
      <c r="A153" s="11">
        <v>151</v>
      </c>
      <c r="B153" s="5" t="s">
        <v>2565</v>
      </c>
      <c r="C153" s="5" t="s">
        <v>2566</v>
      </c>
      <c r="D153" s="30">
        <v>0.10282407407407407</v>
      </c>
      <c r="E153" s="37">
        <f t="shared" si="8"/>
        <v>0.23742138364779874</v>
      </c>
      <c r="F153" s="37">
        <f t="shared" si="9"/>
        <v>0.35364924577175061</v>
      </c>
      <c r="G153" s="4" t="str">
        <f t="shared" si="10"/>
        <v>Start group 2 for 50km</v>
      </c>
      <c r="H153" s="4" t="str">
        <f t="shared" si="11"/>
        <v>Start group 3 for 100km</v>
      </c>
    </row>
    <row r="154" spans="1:8">
      <c r="A154" s="11">
        <v>152</v>
      </c>
      <c r="B154" s="5" t="s">
        <v>17</v>
      </c>
      <c r="C154" s="5" t="s">
        <v>2507</v>
      </c>
      <c r="D154" s="30">
        <v>0.10283564814814815</v>
      </c>
      <c r="E154" s="37">
        <f t="shared" si="8"/>
        <v>0.2389937106918239</v>
      </c>
      <c r="F154" s="37">
        <f t="shared" si="9"/>
        <v>0.35380161511503888</v>
      </c>
      <c r="G154" s="4" t="str">
        <f t="shared" si="10"/>
        <v>Start group 2 for 50km</v>
      </c>
      <c r="H154" s="4" t="str">
        <f t="shared" si="11"/>
        <v>Start group 3 for 100km</v>
      </c>
    </row>
    <row r="155" spans="1:8">
      <c r="A155" s="11">
        <v>153</v>
      </c>
      <c r="B155" s="5" t="s">
        <v>47</v>
      </c>
      <c r="C155" s="5" t="s">
        <v>2567</v>
      </c>
      <c r="D155" s="30">
        <v>0.10297453703703703</v>
      </c>
      <c r="E155" s="37">
        <f t="shared" si="8"/>
        <v>0.24056603773584906</v>
      </c>
      <c r="F155" s="37">
        <f t="shared" si="9"/>
        <v>0.35563004723449632</v>
      </c>
      <c r="G155" s="4" t="str">
        <f t="shared" si="10"/>
        <v>Start group 2 for 50km</v>
      </c>
      <c r="H155" s="4" t="str">
        <f t="shared" si="11"/>
        <v>Start group 3 for 100km</v>
      </c>
    </row>
    <row r="156" spans="1:8">
      <c r="A156" s="11">
        <v>154</v>
      </c>
      <c r="B156" s="5" t="s">
        <v>2568</v>
      </c>
      <c r="C156" s="5" t="s">
        <v>2569</v>
      </c>
      <c r="D156" s="30">
        <v>0.10299768518518519</v>
      </c>
      <c r="E156" s="37">
        <f t="shared" si="8"/>
        <v>0.24213836477987422</v>
      </c>
      <c r="F156" s="37">
        <f t="shared" si="9"/>
        <v>0.35593478592107258</v>
      </c>
      <c r="G156" s="4" t="str">
        <f t="shared" si="10"/>
        <v>Start group 2 for 50km</v>
      </c>
      <c r="H156" s="4" t="str">
        <f t="shared" si="11"/>
        <v>Start group 3 for 100km</v>
      </c>
    </row>
    <row r="157" spans="1:8">
      <c r="A157" s="11">
        <v>155</v>
      </c>
      <c r="B157" s="5" t="s">
        <v>144</v>
      </c>
      <c r="C157" s="5" t="s">
        <v>2570</v>
      </c>
      <c r="D157" s="30">
        <v>0.10311342592592593</v>
      </c>
      <c r="E157" s="37">
        <f t="shared" si="8"/>
        <v>0.24371069182389937</v>
      </c>
      <c r="F157" s="37">
        <f t="shared" si="9"/>
        <v>0.35745847935395381</v>
      </c>
      <c r="G157" s="4" t="str">
        <f t="shared" si="10"/>
        <v>Start group 2 for 50km</v>
      </c>
      <c r="H157" s="4" t="str">
        <f t="shared" si="11"/>
        <v>Start group 3 for 100km</v>
      </c>
    </row>
    <row r="158" spans="1:8">
      <c r="A158" s="11">
        <v>156</v>
      </c>
      <c r="B158" s="5" t="s">
        <v>2571</v>
      </c>
      <c r="C158" s="5" t="s">
        <v>2572</v>
      </c>
      <c r="D158" s="30">
        <v>0.10317129629629629</v>
      </c>
      <c r="E158" s="37">
        <f t="shared" si="8"/>
        <v>0.24528301886792453</v>
      </c>
      <c r="F158" s="37">
        <f t="shared" si="9"/>
        <v>0.3582203260703945</v>
      </c>
      <c r="G158" s="4" t="str">
        <f t="shared" si="10"/>
        <v>Start group 2 for 50km</v>
      </c>
      <c r="H158" s="4" t="str">
        <f t="shared" si="11"/>
        <v>Start group 3 for 100km</v>
      </c>
    </row>
    <row r="159" spans="1:8">
      <c r="A159" s="11">
        <v>157</v>
      </c>
      <c r="B159" s="5" t="s">
        <v>2573</v>
      </c>
      <c r="C159" s="5" t="s">
        <v>2574</v>
      </c>
      <c r="D159" s="30">
        <v>0.10322916666666666</v>
      </c>
      <c r="E159" s="37">
        <f t="shared" si="8"/>
        <v>0.24685534591194969</v>
      </c>
      <c r="F159" s="37">
        <f t="shared" si="9"/>
        <v>0.35898217278683525</v>
      </c>
      <c r="G159" s="4" t="str">
        <f t="shared" si="10"/>
        <v>Start group 2 for 50km</v>
      </c>
      <c r="H159" s="4" t="str">
        <f t="shared" si="11"/>
        <v>Start group 3 for 100km</v>
      </c>
    </row>
    <row r="160" spans="1:8">
      <c r="A160" s="11">
        <v>158</v>
      </c>
      <c r="B160" s="5" t="s">
        <v>38</v>
      </c>
      <c r="C160" s="5" t="s">
        <v>700</v>
      </c>
      <c r="D160" s="30">
        <v>0.10342592592592592</v>
      </c>
      <c r="E160" s="37">
        <f t="shared" si="8"/>
        <v>0.24842767295597484</v>
      </c>
      <c r="F160" s="37">
        <f t="shared" si="9"/>
        <v>0.36157245162273344</v>
      </c>
      <c r="G160" s="4" t="str">
        <f t="shared" si="10"/>
        <v>Start group 2 for 50km</v>
      </c>
      <c r="H160" s="4" t="str">
        <f t="shared" si="11"/>
        <v>Start group 3 for 100km</v>
      </c>
    </row>
    <row r="161" spans="1:8">
      <c r="A161" s="11">
        <v>159</v>
      </c>
      <c r="B161" s="5" t="s">
        <v>132</v>
      </c>
      <c r="C161" s="5" t="s">
        <v>137</v>
      </c>
      <c r="D161" s="30">
        <v>0.10353009259259259</v>
      </c>
      <c r="E161" s="37">
        <f t="shared" si="8"/>
        <v>0.25</v>
      </c>
      <c r="F161" s="37">
        <f t="shared" si="9"/>
        <v>0.36294377571232667</v>
      </c>
      <c r="G161" s="4" t="str">
        <f t="shared" si="10"/>
        <v>Start group 2 for 50km</v>
      </c>
      <c r="H161" s="4" t="str">
        <f t="shared" si="11"/>
        <v>Start group 3 for 100km</v>
      </c>
    </row>
    <row r="162" spans="1:8">
      <c r="A162" s="11">
        <v>160</v>
      </c>
      <c r="B162" s="5" t="s">
        <v>2575</v>
      </c>
      <c r="C162" s="5" t="s">
        <v>2576</v>
      </c>
      <c r="D162" s="30">
        <v>0.10354166666666666</v>
      </c>
      <c r="E162" s="37">
        <f t="shared" si="8"/>
        <v>0.25157232704402516</v>
      </c>
      <c r="F162" s="37">
        <f t="shared" si="9"/>
        <v>0.36309614505561466</v>
      </c>
      <c r="G162" s="4" t="str">
        <f t="shared" si="10"/>
        <v>Start group 2 for 50km</v>
      </c>
      <c r="H162" s="4" t="str">
        <f t="shared" si="11"/>
        <v>Start group 3 for 100km</v>
      </c>
    </row>
    <row r="163" spans="1:8">
      <c r="A163" s="11">
        <v>161</v>
      </c>
      <c r="B163" s="5" t="s">
        <v>47</v>
      </c>
      <c r="C163" s="5" t="s">
        <v>174</v>
      </c>
      <c r="D163" s="30">
        <v>0.10383101851851852</v>
      </c>
      <c r="E163" s="37">
        <f t="shared" si="8"/>
        <v>0.25314465408805031</v>
      </c>
      <c r="F163" s="37">
        <f t="shared" si="9"/>
        <v>0.36690537863781814</v>
      </c>
      <c r="G163" s="4" t="str">
        <f t="shared" si="10"/>
        <v>Start group 2 for 50km</v>
      </c>
      <c r="H163" s="4" t="str">
        <f t="shared" si="11"/>
        <v>Start group 3 for 100km</v>
      </c>
    </row>
    <row r="164" spans="1:8">
      <c r="A164" s="11">
        <v>162</v>
      </c>
      <c r="B164" s="5" t="s">
        <v>1696</v>
      </c>
      <c r="C164" s="5" t="s">
        <v>1697</v>
      </c>
      <c r="D164" s="30">
        <v>0.10388888888888888</v>
      </c>
      <c r="E164" s="37">
        <f t="shared" si="8"/>
        <v>0.25471698113207547</v>
      </c>
      <c r="F164" s="37">
        <f t="shared" si="9"/>
        <v>0.36766722535425861</v>
      </c>
      <c r="G164" s="4" t="str">
        <f t="shared" si="10"/>
        <v>Start group 2 for 50km</v>
      </c>
      <c r="H164" s="4" t="str">
        <f t="shared" si="11"/>
        <v>Start group 3 for 100km</v>
      </c>
    </row>
    <row r="165" spans="1:8">
      <c r="A165" s="11">
        <v>163</v>
      </c>
      <c r="B165" s="5" t="s">
        <v>276</v>
      </c>
      <c r="C165" s="5" t="s">
        <v>650</v>
      </c>
      <c r="D165" s="30">
        <v>0.10390046296296296</v>
      </c>
      <c r="E165" s="37">
        <f t="shared" si="8"/>
        <v>0.25628930817610063</v>
      </c>
      <c r="F165" s="37">
        <f t="shared" si="9"/>
        <v>0.36781959469754683</v>
      </c>
      <c r="G165" s="4" t="str">
        <f t="shared" si="10"/>
        <v>Start group 2 for 50km</v>
      </c>
      <c r="H165" s="4" t="str">
        <f t="shared" si="11"/>
        <v>Start group 3 for 100km</v>
      </c>
    </row>
    <row r="166" spans="1:8">
      <c r="A166" s="11">
        <v>164</v>
      </c>
      <c r="B166" s="5" t="s">
        <v>138</v>
      </c>
      <c r="C166" s="5" t="s">
        <v>2577</v>
      </c>
      <c r="D166" s="30">
        <v>0.10405092592592592</v>
      </c>
      <c r="E166" s="37">
        <f t="shared" si="8"/>
        <v>0.25786163522012578</v>
      </c>
      <c r="F166" s="37">
        <f t="shared" si="9"/>
        <v>0.36980039616029253</v>
      </c>
      <c r="G166" s="4" t="str">
        <f t="shared" si="10"/>
        <v>Start group 2 for 50km</v>
      </c>
      <c r="H166" s="4" t="str">
        <f t="shared" si="11"/>
        <v>Start group 3 for 100km</v>
      </c>
    </row>
    <row r="167" spans="1:8">
      <c r="A167" s="11">
        <v>165</v>
      </c>
      <c r="B167" s="5" t="s">
        <v>15</v>
      </c>
      <c r="C167" s="5" t="s">
        <v>866</v>
      </c>
      <c r="D167" s="30">
        <v>0.10407407407407408</v>
      </c>
      <c r="E167" s="37">
        <f t="shared" si="8"/>
        <v>0.25943396226415094</v>
      </c>
      <c r="F167" s="37">
        <f t="shared" si="9"/>
        <v>0.3701051348468688</v>
      </c>
      <c r="G167" s="4" t="str">
        <f t="shared" si="10"/>
        <v>Start group 2 for 50km</v>
      </c>
      <c r="H167" s="4" t="str">
        <f t="shared" si="11"/>
        <v>Start group 3 for 100km</v>
      </c>
    </row>
    <row r="168" spans="1:8">
      <c r="A168" s="11">
        <v>166</v>
      </c>
      <c r="B168" s="5" t="s">
        <v>47</v>
      </c>
      <c r="C168" s="5" t="s">
        <v>323</v>
      </c>
      <c r="D168" s="30">
        <v>0.10424768518518518</v>
      </c>
      <c r="E168" s="37">
        <f t="shared" si="8"/>
        <v>0.2610062893081761</v>
      </c>
      <c r="F168" s="37">
        <f t="shared" si="9"/>
        <v>0.37239067499619077</v>
      </c>
      <c r="G168" s="4" t="str">
        <f t="shared" si="10"/>
        <v>Start group 2 for 50km</v>
      </c>
      <c r="H168" s="4" t="str">
        <f t="shared" si="11"/>
        <v>Start group 3 for 100km</v>
      </c>
    </row>
    <row r="169" spans="1:8">
      <c r="A169" s="11">
        <v>167</v>
      </c>
      <c r="B169" s="5" t="s">
        <v>16</v>
      </c>
      <c r="C169" s="5" t="s">
        <v>531</v>
      </c>
      <c r="D169" s="30">
        <v>0.10431712962962963</v>
      </c>
      <c r="E169" s="37">
        <f t="shared" si="8"/>
        <v>0.26257861635220126</v>
      </c>
      <c r="F169" s="37">
        <f t="shared" si="9"/>
        <v>0.37330489105591946</v>
      </c>
      <c r="G169" s="4" t="str">
        <f t="shared" si="10"/>
        <v>Start group 2 for 50km</v>
      </c>
      <c r="H169" s="4" t="str">
        <f t="shared" si="11"/>
        <v>Start group 3 for 100km</v>
      </c>
    </row>
    <row r="170" spans="1:8">
      <c r="A170" s="11">
        <v>168</v>
      </c>
      <c r="B170" s="5" t="s">
        <v>82</v>
      </c>
      <c r="C170" s="5" t="s">
        <v>2578</v>
      </c>
      <c r="D170" s="30">
        <v>0.10432870370370372</v>
      </c>
      <c r="E170" s="37">
        <f t="shared" si="8"/>
        <v>0.26415094339622641</v>
      </c>
      <c r="F170" s="37">
        <f t="shared" si="9"/>
        <v>0.37345726039920746</v>
      </c>
      <c r="G170" s="4" t="str">
        <f t="shared" si="10"/>
        <v>Start group 2 for 50km</v>
      </c>
      <c r="H170" s="4" t="str">
        <f t="shared" si="11"/>
        <v>Start group 3 for 100km</v>
      </c>
    </row>
    <row r="171" spans="1:8">
      <c r="A171" s="11">
        <v>169</v>
      </c>
      <c r="B171" s="5" t="s">
        <v>41</v>
      </c>
      <c r="C171" s="5" t="s">
        <v>1724</v>
      </c>
      <c r="D171" s="30">
        <v>0.10436342592592592</v>
      </c>
      <c r="E171" s="37">
        <f t="shared" si="8"/>
        <v>0.26572327044025157</v>
      </c>
      <c r="F171" s="37">
        <f t="shared" si="9"/>
        <v>0.373914368429072</v>
      </c>
      <c r="G171" s="4" t="str">
        <f t="shared" si="10"/>
        <v>Start group 2 for 50km</v>
      </c>
      <c r="H171" s="4" t="str">
        <f t="shared" si="11"/>
        <v>Start group 3 for 100km</v>
      </c>
    </row>
    <row r="172" spans="1:8">
      <c r="A172" s="11">
        <v>170</v>
      </c>
      <c r="B172" s="5" t="s">
        <v>70</v>
      </c>
      <c r="C172" s="5" t="s">
        <v>2579</v>
      </c>
      <c r="D172" s="30">
        <v>0.104375</v>
      </c>
      <c r="E172" s="37">
        <f t="shared" si="8"/>
        <v>0.26729559748427673</v>
      </c>
      <c r="F172" s="37">
        <f t="shared" si="9"/>
        <v>0.37406673777236021</v>
      </c>
      <c r="G172" s="4" t="str">
        <f t="shared" si="10"/>
        <v>Start group 2 for 50km</v>
      </c>
      <c r="H172" s="4" t="str">
        <f t="shared" si="11"/>
        <v>Start group 3 for 100km</v>
      </c>
    </row>
    <row r="173" spans="1:8">
      <c r="A173" s="11">
        <v>171</v>
      </c>
      <c r="B173" s="5" t="s">
        <v>2298</v>
      </c>
      <c r="C173" s="5" t="s">
        <v>2580</v>
      </c>
      <c r="D173" s="30">
        <v>0.104375</v>
      </c>
      <c r="E173" s="37">
        <f t="shared" si="8"/>
        <v>0.26886792452830188</v>
      </c>
      <c r="F173" s="37">
        <f t="shared" si="9"/>
        <v>0.37406673777236021</v>
      </c>
      <c r="G173" s="4" t="str">
        <f t="shared" si="10"/>
        <v>Start group 2 for 50km</v>
      </c>
      <c r="H173" s="4" t="str">
        <f t="shared" si="11"/>
        <v>Start group 3 for 100km</v>
      </c>
    </row>
    <row r="174" spans="1:8">
      <c r="A174" s="11">
        <v>172</v>
      </c>
      <c r="B174" s="5" t="s">
        <v>56</v>
      </c>
      <c r="C174" s="5" t="s">
        <v>2581</v>
      </c>
      <c r="D174" s="30">
        <v>0.104375</v>
      </c>
      <c r="E174" s="37">
        <f t="shared" si="8"/>
        <v>0.27044025157232704</v>
      </c>
      <c r="F174" s="37">
        <f t="shared" si="9"/>
        <v>0.37406673777236021</v>
      </c>
      <c r="G174" s="4" t="str">
        <f t="shared" si="10"/>
        <v>Start group 2 for 50km</v>
      </c>
      <c r="H174" s="4" t="str">
        <f t="shared" si="11"/>
        <v>Start group 3 for 100km</v>
      </c>
    </row>
    <row r="175" spans="1:8">
      <c r="A175" s="11">
        <v>173</v>
      </c>
      <c r="B175" s="5" t="s">
        <v>2312</v>
      </c>
      <c r="C175" s="5" t="s">
        <v>2582</v>
      </c>
      <c r="D175" s="30">
        <v>0.10449074074074073</v>
      </c>
      <c r="E175" s="37">
        <f t="shared" si="8"/>
        <v>0.2720125786163522</v>
      </c>
      <c r="F175" s="37">
        <f t="shared" si="9"/>
        <v>0.37559043120524144</v>
      </c>
      <c r="G175" s="4" t="str">
        <f t="shared" si="10"/>
        <v>Start group 2 for 50km</v>
      </c>
      <c r="H175" s="4" t="str">
        <f t="shared" si="11"/>
        <v>Start group 3 for 100km</v>
      </c>
    </row>
    <row r="176" spans="1:8">
      <c r="A176" s="11">
        <v>174</v>
      </c>
      <c r="B176" s="5" t="s">
        <v>100</v>
      </c>
      <c r="C176" s="5" t="s">
        <v>1953</v>
      </c>
      <c r="D176" s="30">
        <v>0.10457175925925925</v>
      </c>
      <c r="E176" s="37">
        <f t="shared" si="8"/>
        <v>0.27358490566037735</v>
      </c>
      <c r="F176" s="37">
        <f t="shared" si="9"/>
        <v>0.3766570166082584</v>
      </c>
      <c r="G176" s="4" t="str">
        <f t="shared" si="10"/>
        <v>Start group 2 for 50km</v>
      </c>
      <c r="H176" s="4" t="str">
        <f t="shared" si="11"/>
        <v>Start group 3 for 100km</v>
      </c>
    </row>
    <row r="177" spans="1:8">
      <c r="A177" s="11">
        <v>175</v>
      </c>
      <c r="B177" s="5" t="s">
        <v>12</v>
      </c>
      <c r="C177" s="5" t="s">
        <v>1324</v>
      </c>
      <c r="D177" s="30">
        <v>0.10464120370370371</v>
      </c>
      <c r="E177" s="37">
        <f t="shared" si="8"/>
        <v>0.27515723270440251</v>
      </c>
      <c r="F177" s="37">
        <f t="shared" si="9"/>
        <v>0.37757123266798714</v>
      </c>
      <c r="G177" s="4" t="str">
        <f t="shared" si="10"/>
        <v>Start group 2 for 50km</v>
      </c>
      <c r="H177" s="4" t="str">
        <f t="shared" si="11"/>
        <v>Start group 3 for 100km</v>
      </c>
    </row>
    <row r="178" spans="1:8">
      <c r="A178" s="11">
        <v>176</v>
      </c>
      <c r="B178" s="5" t="s">
        <v>138</v>
      </c>
      <c r="C178" s="5" t="s">
        <v>1968</v>
      </c>
      <c r="D178" s="30">
        <v>0.10483796296296295</v>
      </c>
      <c r="E178" s="37">
        <f t="shared" si="8"/>
        <v>0.27672955974842767</v>
      </c>
      <c r="F178" s="37">
        <f t="shared" si="9"/>
        <v>0.38016151150388533</v>
      </c>
      <c r="G178" s="4" t="str">
        <f t="shared" si="10"/>
        <v>Start group 2 for 50km</v>
      </c>
      <c r="H178" s="4" t="str">
        <f t="shared" si="11"/>
        <v>Start group 3 for 100km</v>
      </c>
    </row>
    <row r="179" spans="1:8">
      <c r="A179" s="11">
        <v>177</v>
      </c>
      <c r="B179" s="5" t="s">
        <v>131</v>
      </c>
      <c r="C179" s="5" t="s">
        <v>2583</v>
      </c>
      <c r="D179" s="30">
        <v>0.10491898148148149</v>
      </c>
      <c r="E179" s="37">
        <f t="shared" si="8"/>
        <v>0.27830188679245282</v>
      </c>
      <c r="F179" s="37">
        <f t="shared" si="9"/>
        <v>0.38122809690690235</v>
      </c>
      <c r="G179" s="4" t="str">
        <f t="shared" si="10"/>
        <v>Start group 2 for 50km</v>
      </c>
      <c r="H179" s="4" t="str">
        <f t="shared" si="11"/>
        <v>Start group 3 for 100km</v>
      </c>
    </row>
    <row r="180" spans="1:8">
      <c r="A180" s="11">
        <v>178</v>
      </c>
      <c r="B180" s="5" t="s">
        <v>18</v>
      </c>
      <c r="C180" s="5" t="s">
        <v>274</v>
      </c>
      <c r="D180" s="30">
        <v>0.10493055555555557</v>
      </c>
      <c r="E180" s="37">
        <f t="shared" si="8"/>
        <v>0.27987421383647798</v>
      </c>
      <c r="F180" s="37">
        <f t="shared" si="9"/>
        <v>0.38138046625019034</v>
      </c>
      <c r="G180" s="4" t="str">
        <f t="shared" si="10"/>
        <v>Start group 2 for 50km</v>
      </c>
      <c r="H180" s="4" t="str">
        <f t="shared" si="11"/>
        <v>Start group 3 for 100km</v>
      </c>
    </row>
    <row r="181" spans="1:8">
      <c r="A181" s="11">
        <v>179</v>
      </c>
      <c r="B181" s="5" t="s">
        <v>131</v>
      </c>
      <c r="C181" s="5" t="s">
        <v>348</v>
      </c>
      <c r="D181" s="30">
        <v>0.10498842592592593</v>
      </c>
      <c r="E181" s="37">
        <f t="shared" si="8"/>
        <v>0.28144654088050314</v>
      </c>
      <c r="F181" s="37">
        <f t="shared" si="9"/>
        <v>0.38214231296663104</v>
      </c>
      <c r="G181" s="4" t="str">
        <f t="shared" si="10"/>
        <v>Start group 2 for 50km</v>
      </c>
      <c r="H181" s="4" t="str">
        <f t="shared" si="11"/>
        <v>Start group 3 for 100km</v>
      </c>
    </row>
    <row r="182" spans="1:8">
      <c r="A182" s="11">
        <v>180</v>
      </c>
      <c r="B182" s="5" t="s">
        <v>17</v>
      </c>
      <c r="C182" s="5" t="s">
        <v>1567</v>
      </c>
      <c r="D182" s="30">
        <v>0.10502314814814816</v>
      </c>
      <c r="E182" s="37">
        <f t="shared" si="8"/>
        <v>0.28301886792452829</v>
      </c>
      <c r="F182" s="37">
        <f t="shared" si="9"/>
        <v>0.3825994209964953</v>
      </c>
      <c r="G182" s="4" t="str">
        <f t="shared" si="10"/>
        <v>Start group 2 for 50km</v>
      </c>
      <c r="H182" s="4" t="str">
        <f t="shared" si="11"/>
        <v>Start group 3 for 100km</v>
      </c>
    </row>
    <row r="183" spans="1:8">
      <c r="A183" s="11">
        <v>181</v>
      </c>
      <c r="B183" s="5" t="s">
        <v>1615</v>
      </c>
      <c r="C183" s="5" t="s">
        <v>1616</v>
      </c>
      <c r="D183" s="30">
        <v>0.10504629629629629</v>
      </c>
      <c r="E183" s="37">
        <f t="shared" si="8"/>
        <v>0.28459119496855345</v>
      </c>
      <c r="F183" s="37">
        <f t="shared" si="9"/>
        <v>0.38290415968307179</v>
      </c>
      <c r="G183" s="4" t="str">
        <f t="shared" si="10"/>
        <v>Start group 2 for 50km</v>
      </c>
      <c r="H183" s="4" t="str">
        <f t="shared" si="11"/>
        <v>Start group 3 for 100km</v>
      </c>
    </row>
    <row r="184" spans="1:8">
      <c r="A184" s="11">
        <v>182</v>
      </c>
      <c r="B184" s="5" t="s">
        <v>100</v>
      </c>
      <c r="C184" s="5" t="s">
        <v>2584</v>
      </c>
      <c r="D184" s="30">
        <v>0.10504629629629629</v>
      </c>
      <c r="E184" s="37">
        <f t="shared" si="8"/>
        <v>0.28616352201257861</v>
      </c>
      <c r="F184" s="37">
        <f t="shared" si="9"/>
        <v>0.38290415968307179</v>
      </c>
      <c r="G184" s="4" t="str">
        <f t="shared" si="10"/>
        <v>Start group 2 for 50km</v>
      </c>
      <c r="H184" s="4" t="str">
        <f t="shared" si="11"/>
        <v>Start group 3 for 100km</v>
      </c>
    </row>
    <row r="185" spans="1:8">
      <c r="A185" s="11">
        <v>183</v>
      </c>
      <c r="B185" s="5" t="s">
        <v>294</v>
      </c>
      <c r="C185" s="5" t="s">
        <v>866</v>
      </c>
      <c r="D185" s="30">
        <v>0.10504629629629629</v>
      </c>
      <c r="E185" s="37">
        <f t="shared" si="8"/>
        <v>0.28773584905660377</v>
      </c>
      <c r="F185" s="37">
        <f t="shared" si="9"/>
        <v>0.38290415968307179</v>
      </c>
      <c r="G185" s="4" t="str">
        <f t="shared" si="10"/>
        <v>Start group 2 for 50km</v>
      </c>
      <c r="H185" s="4" t="str">
        <f t="shared" si="11"/>
        <v>Start group 3 for 100km</v>
      </c>
    </row>
    <row r="186" spans="1:8">
      <c r="A186" s="11">
        <v>184</v>
      </c>
      <c r="B186" s="5" t="s">
        <v>31</v>
      </c>
      <c r="C186" s="5" t="s">
        <v>294</v>
      </c>
      <c r="D186" s="30">
        <v>0.10515046296296297</v>
      </c>
      <c r="E186" s="37">
        <f t="shared" si="8"/>
        <v>0.28930817610062892</v>
      </c>
      <c r="F186" s="37">
        <f t="shared" si="9"/>
        <v>0.38427548377266479</v>
      </c>
      <c r="G186" s="4" t="str">
        <f t="shared" si="10"/>
        <v>Start group 2 for 50km</v>
      </c>
      <c r="H186" s="4" t="str">
        <f t="shared" si="11"/>
        <v>Start group 3 for 100km</v>
      </c>
    </row>
    <row r="187" spans="1:8">
      <c r="A187" s="11">
        <v>185</v>
      </c>
      <c r="B187" s="5" t="s">
        <v>94</v>
      </c>
      <c r="C187" s="5" t="s">
        <v>789</v>
      </c>
      <c r="D187" s="30">
        <v>0.10515046296296297</v>
      </c>
      <c r="E187" s="37">
        <f t="shared" si="8"/>
        <v>0.29088050314465408</v>
      </c>
      <c r="F187" s="37">
        <f t="shared" si="9"/>
        <v>0.38427548377266479</v>
      </c>
      <c r="G187" s="4" t="str">
        <f t="shared" si="10"/>
        <v>Start group 2 for 50km</v>
      </c>
      <c r="H187" s="4" t="str">
        <f t="shared" si="11"/>
        <v>Start group 3 for 100km</v>
      </c>
    </row>
    <row r="188" spans="1:8">
      <c r="A188" s="11">
        <v>186</v>
      </c>
      <c r="B188" s="5" t="s">
        <v>130</v>
      </c>
      <c r="C188" s="5" t="s">
        <v>348</v>
      </c>
      <c r="D188" s="30">
        <v>0.10518518518518517</v>
      </c>
      <c r="E188" s="37">
        <f t="shared" si="8"/>
        <v>0.29245283018867924</v>
      </c>
      <c r="F188" s="37">
        <f t="shared" si="9"/>
        <v>0.38473259180252928</v>
      </c>
      <c r="G188" s="4" t="str">
        <f t="shared" si="10"/>
        <v>Start group 2 for 50km</v>
      </c>
      <c r="H188" s="4" t="str">
        <f t="shared" si="11"/>
        <v>Start group 3 for 100km</v>
      </c>
    </row>
    <row r="189" spans="1:8">
      <c r="A189" s="11">
        <v>187</v>
      </c>
      <c r="B189" s="5" t="s">
        <v>50</v>
      </c>
      <c r="C189" s="5" t="s">
        <v>279</v>
      </c>
      <c r="D189" s="30">
        <v>0.1052199074074074</v>
      </c>
      <c r="E189" s="37">
        <f t="shared" si="8"/>
        <v>0.29402515723270439</v>
      </c>
      <c r="F189" s="37">
        <f t="shared" si="9"/>
        <v>0.38518969983239376</v>
      </c>
      <c r="G189" s="4" t="str">
        <f t="shared" si="10"/>
        <v>Start group 2 for 50km</v>
      </c>
      <c r="H189" s="4" t="str">
        <f t="shared" si="11"/>
        <v>Start group 3 for 100km</v>
      </c>
    </row>
    <row r="190" spans="1:8">
      <c r="A190" s="11">
        <v>188</v>
      </c>
      <c r="B190" s="5" t="s">
        <v>50</v>
      </c>
      <c r="C190" s="5" t="s">
        <v>434</v>
      </c>
      <c r="D190" s="30">
        <v>0.10526620370370371</v>
      </c>
      <c r="E190" s="37">
        <f t="shared" si="8"/>
        <v>0.29559748427672955</v>
      </c>
      <c r="F190" s="37">
        <f t="shared" si="9"/>
        <v>0.38579917720554624</v>
      </c>
      <c r="G190" s="4" t="str">
        <f t="shared" si="10"/>
        <v>Start group 2 for 50km</v>
      </c>
      <c r="H190" s="4" t="str">
        <f t="shared" si="11"/>
        <v>Start group 3 for 100km</v>
      </c>
    </row>
    <row r="191" spans="1:8">
      <c r="A191" s="11">
        <v>189</v>
      </c>
      <c r="B191" s="5" t="s">
        <v>18</v>
      </c>
      <c r="C191" s="5" t="s">
        <v>239</v>
      </c>
      <c r="D191" s="30">
        <v>0.10547453703703703</v>
      </c>
      <c r="E191" s="37">
        <f t="shared" si="8"/>
        <v>0.29716981132075471</v>
      </c>
      <c r="F191" s="37">
        <f t="shared" si="9"/>
        <v>0.38854182538473242</v>
      </c>
      <c r="G191" s="4" t="str">
        <f t="shared" si="10"/>
        <v>Start group 2 for 50km</v>
      </c>
      <c r="H191" s="4" t="str">
        <f t="shared" si="11"/>
        <v>Start group 3 for 100km</v>
      </c>
    </row>
    <row r="192" spans="1:8">
      <c r="A192" s="11">
        <v>190</v>
      </c>
      <c r="B192" s="5" t="s">
        <v>2585</v>
      </c>
      <c r="C192" s="5" t="s">
        <v>2586</v>
      </c>
      <c r="D192" s="30">
        <v>0.10565972222222221</v>
      </c>
      <c r="E192" s="37">
        <f t="shared" si="8"/>
        <v>0.29874213836477986</v>
      </c>
      <c r="F192" s="37">
        <f t="shared" si="9"/>
        <v>0.39097973487734267</v>
      </c>
      <c r="G192" s="4" t="str">
        <f t="shared" si="10"/>
        <v>Start group 3 for 50km</v>
      </c>
      <c r="H192" s="4" t="str">
        <f t="shared" si="11"/>
        <v>Start group 3 for 100km</v>
      </c>
    </row>
    <row r="193" spans="1:8">
      <c r="A193" s="11">
        <v>191</v>
      </c>
      <c r="B193" s="5" t="s">
        <v>119</v>
      </c>
      <c r="C193" s="5" t="s">
        <v>194</v>
      </c>
      <c r="D193" s="30">
        <v>0.10567129629629629</v>
      </c>
      <c r="E193" s="37">
        <f t="shared" si="8"/>
        <v>0.30031446540880502</v>
      </c>
      <c r="F193" s="37">
        <f t="shared" si="9"/>
        <v>0.39113210422063066</v>
      </c>
      <c r="G193" s="4" t="str">
        <f t="shared" si="10"/>
        <v>Start group 3 for 50km</v>
      </c>
      <c r="H193" s="4" t="str">
        <f t="shared" si="11"/>
        <v>Start group 3 for 100km</v>
      </c>
    </row>
    <row r="194" spans="1:8">
      <c r="A194" s="11">
        <v>192</v>
      </c>
      <c r="B194" s="5" t="s">
        <v>612</v>
      </c>
      <c r="C194" s="5" t="s">
        <v>264</v>
      </c>
      <c r="D194" s="30">
        <v>0.10576388888888888</v>
      </c>
      <c r="E194" s="37">
        <f t="shared" si="8"/>
        <v>0.30188679245283018</v>
      </c>
      <c r="F194" s="37">
        <f t="shared" si="9"/>
        <v>0.3923510589669359</v>
      </c>
      <c r="G194" s="4" t="str">
        <f t="shared" si="10"/>
        <v>Start group 3 for 50km</v>
      </c>
      <c r="H194" s="4" t="str">
        <f t="shared" si="11"/>
        <v>Start group 3 for 100km</v>
      </c>
    </row>
    <row r="195" spans="1:8">
      <c r="A195" s="11">
        <v>193</v>
      </c>
      <c r="B195" s="5" t="s">
        <v>412</v>
      </c>
      <c r="C195" s="5" t="s">
        <v>2587</v>
      </c>
      <c r="D195" s="30">
        <v>0.10605324074074074</v>
      </c>
      <c r="E195" s="37">
        <f t="shared" si="8"/>
        <v>0.30345911949685533</v>
      </c>
      <c r="F195" s="37">
        <f t="shared" si="9"/>
        <v>0.39616029254913904</v>
      </c>
      <c r="G195" s="4" t="str">
        <f t="shared" si="10"/>
        <v>Start group 3 for 50km</v>
      </c>
      <c r="H195" s="4" t="str">
        <f t="shared" si="11"/>
        <v>Start group 3 for 100km</v>
      </c>
    </row>
    <row r="196" spans="1:8">
      <c r="A196" s="11">
        <v>194</v>
      </c>
      <c r="B196" s="5" t="s">
        <v>31</v>
      </c>
      <c r="C196" s="5" t="s">
        <v>2588</v>
      </c>
      <c r="D196" s="30">
        <v>0.10618055555555556</v>
      </c>
      <c r="E196" s="37">
        <f t="shared" ref="E196:E259" si="12">A196/636</f>
        <v>0.30503144654088049</v>
      </c>
      <c r="F196" s="37">
        <f t="shared" ref="F196:F259" si="13">((HOUR(D196)*60+MINUTE(D196)+SECOND(D196)/60)-(HOUR($D$3)*60+MINUTE($D$3)+SECOND($D$3)/60))/(HOUR($D$3)*60+MINUTE($D$3)+SECOND($D$3)/60)</f>
        <v>0.39783635532530853</v>
      </c>
      <c r="G196" s="4" t="str">
        <f t="shared" ref="G196:G259" si="14">"Start group "&amp;IF(F196&lt;=29%,1,IF(F196&lt;=39%,2,IF(F196&lt;=50%,3,IF(F196&lt;=62%,4,IF(F196&lt;=84%,5,6)))))&amp;" for 50km"</f>
        <v>Start group 3 for 50km</v>
      </c>
      <c r="H196" s="4" t="str">
        <f t="shared" ref="H196:H259" si="15">"Start group "&amp;IF(F196&lt;=20%,1,IF(F196&lt;=33%,2,IF(F196&lt;=43%,3,IF(F196&lt;=52%,4,IF(F196&lt;=69%,5,6)))))&amp;" for 100km"</f>
        <v>Start group 3 for 100km</v>
      </c>
    </row>
    <row r="197" spans="1:8">
      <c r="A197" s="11">
        <v>195</v>
      </c>
      <c r="B197" s="5" t="s">
        <v>2404</v>
      </c>
      <c r="C197" s="5" t="s">
        <v>2589</v>
      </c>
      <c r="D197" s="30">
        <v>0.10618055555555556</v>
      </c>
      <c r="E197" s="37">
        <f t="shared" si="12"/>
        <v>0.30660377358490565</v>
      </c>
      <c r="F197" s="37">
        <f t="shared" si="13"/>
        <v>0.39783635532530853</v>
      </c>
      <c r="G197" s="4" t="str">
        <f t="shared" si="14"/>
        <v>Start group 3 for 50km</v>
      </c>
      <c r="H197" s="4" t="str">
        <f t="shared" si="15"/>
        <v>Start group 3 for 100km</v>
      </c>
    </row>
    <row r="198" spans="1:8">
      <c r="A198" s="11">
        <v>196</v>
      </c>
      <c r="B198" s="5" t="s">
        <v>17</v>
      </c>
      <c r="C198" s="5" t="s">
        <v>2590</v>
      </c>
      <c r="D198" s="30">
        <v>0.10621527777777778</v>
      </c>
      <c r="E198" s="37">
        <f t="shared" si="12"/>
        <v>0.3081761006289308</v>
      </c>
      <c r="F198" s="37">
        <f t="shared" si="13"/>
        <v>0.39829346335517274</v>
      </c>
      <c r="G198" s="4" t="str">
        <f t="shared" si="14"/>
        <v>Start group 3 for 50km</v>
      </c>
      <c r="H198" s="4" t="str">
        <f t="shared" si="15"/>
        <v>Start group 3 for 100km</v>
      </c>
    </row>
    <row r="199" spans="1:8">
      <c r="A199" s="11">
        <v>197</v>
      </c>
      <c r="B199" s="5" t="s">
        <v>43</v>
      </c>
      <c r="C199" s="5" t="s">
        <v>2452</v>
      </c>
      <c r="D199" s="30">
        <v>0.10633101851851852</v>
      </c>
      <c r="E199" s="37">
        <f t="shared" si="12"/>
        <v>0.30974842767295596</v>
      </c>
      <c r="F199" s="37">
        <f t="shared" si="13"/>
        <v>0.39981715678805424</v>
      </c>
      <c r="G199" s="4" t="str">
        <f t="shared" si="14"/>
        <v>Start group 3 for 50km</v>
      </c>
      <c r="H199" s="4" t="str">
        <f t="shared" si="15"/>
        <v>Start group 3 for 100km</v>
      </c>
    </row>
    <row r="200" spans="1:8">
      <c r="A200" s="11">
        <v>198</v>
      </c>
      <c r="B200" s="5" t="s">
        <v>748</v>
      </c>
      <c r="C200" s="5" t="s">
        <v>1576</v>
      </c>
      <c r="D200" s="30">
        <v>0.10638888888888888</v>
      </c>
      <c r="E200" s="37">
        <f t="shared" si="12"/>
        <v>0.31132075471698112</v>
      </c>
      <c r="F200" s="37">
        <f t="shared" si="13"/>
        <v>0.40057900350449471</v>
      </c>
      <c r="G200" s="4" t="str">
        <f t="shared" si="14"/>
        <v>Start group 3 for 50km</v>
      </c>
      <c r="H200" s="4" t="str">
        <f t="shared" si="15"/>
        <v>Start group 3 for 100km</v>
      </c>
    </row>
    <row r="201" spans="1:8">
      <c r="A201" s="11">
        <v>199</v>
      </c>
      <c r="B201" s="5" t="s">
        <v>6</v>
      </c>
      <c r="C201" s="5" t="s">
        <v>2591</v>
      </c>
      <c r="D201" s="30">
        <v>0.10640046296296296</v>
      </c>
      <c r="E201" s="37">
        <f t="shared" si="12"/>
        <v>0.31289308176100628</v>
      </c>
      <c r="F201" s="37">
        <f t="shared" si="13"/>
        <v>0.40073137284778299</v>
      </c>
      <c r="G201" s="4" t="str">
        <f t="shared" si="14"/>
        <v>Start group 3 for 50km</v>
      </c>
      <c r="H201" s="4" t="str">
        <f t="shared" si="15"/>
        <v>Start group 3 for 100km</v>
      </c>
    </row>
    <row r="202" spans="1:8">
      <c r="A202" s="11">
        <v>200</v>
      </c>
      <c r="B202" s="5" t="s">
        <v>678</v>
      </c>
      <c r="C202" s="5" t="s">
        <v>1567</v>
      </c>
      <c r="D202" s="30">
        <v>0.10641203703703704</v>
      </c>
      <c r="E202" s="37">
        <f t="shared" si="12"/>
        <v>0.31446540880503143</v>
      </c>
      <c r="F202" s="37">
        <f t="shared" si="13"/>
        <v>0.40088374219107092</v>
      </c>
      <c r="G202" s="4" t="str">
        <f t="shared" si="14"/>
        <v>Start group 3 for 50km</v>
      </c>
      <c r="H202" s="4" t="str">
        <f t="shared" si="15"/>
        <v>Start group 3 for 100km</v>
      </c>
    </row>
    <row r="203" spans="1:8">
      <c r="A203" s="11">
        <v>201</v>
      </c>
      <c r="B203" s="5" t="s">
        <v>26</v>
      </c>
      <c r="C203" s="5" t="s">
        <v>2592</v>
      </c>
      <c r="D203" s="30">
        <v>0.10642361111111111</v>
      </c>
      <c r="E203" s="37">
        <f t="shared" si="12"/>
        <v>0.31603773584905659</v>
      </c>
      <c r="F203" s="37">
        <f t="shared" si="13"/>
        <v>0.4010361115343592</v>
      </c>
      <c r="G203" s="4" t="str">
        <f t="shared" si="14"/>
        <v>Start group 3 for 50km</v>
      </c>
      <c r="H203" s="4" t="str">
        <f t="shared" si="15"/>
        <v>Start group 3 for 100km</v>
      </c>
    </row>
    <row r="204" spans="1:8">
      <c r="A204" s="11">
        <v>202</v>
      </c>
      <c r="B204" s="5" t="s">
        <v>23</v>
      </c>
      <c r="C204" s="5" t="s">
        <v>2593</v>
      </c>
      <c r="D204" s="30">
        <v>0.10655092592592592</v>
      </c>
      <c r="E204" s="37">
        <f t="shared" si="12"/>
        <v>0.31761006289308175</v>
      </c>
      <c r="F204" s="37">
        <f t="shared" si="13"/>
        <v>0.40271217431052869</v>
      </c>
      <c r="G204" s="4" t="str">
        <f t="shared" si="14"/>
        <v>Start group 3 for 50km</v>
      </c>
      <c r="H204" s="4" t="str">
        <f t="shared" si="15"/>
        <v>Start group 3 for 100km</v>
      </c>
    </row>
    <row r="205" spans="1:8">
      <c r="A205" s="11">
        <v>203</v>
      </c>
      <c r="B205" s="5" t="s">
        <v>2594</v>
      </c>
      <c r="C205" s="5" t="s">
        <v>2595</v>
      </c>
      <c r="D205" s="30">
        <v>0.1065625</v>
      </c>
      <c r="E205" s="37">
        <f t="shared" si="12"/>
        <v>0.3191823899371069</v>
      </c>
      <c r="F205" s="37">
        <f t="shared" si="13"/>
        <v>0.40286454365381669</v>
      </c>
      <c r="G205" s="4" t="str">
        <f t="shared" si="14"/>
        <v>Start group 3 for 50km</v>
      </c>
      <c r="H205" s="4" t="str">
        <f t="shared" si="15"/>
        <v>Start group 3 for 100km</v>
      </c>
    </row>
    <row r="206" spans="1:8">
      <c r="A206" s="11">
        <v>204</v>
      </c>
      <c r="B206" s="5" t="s">
        <v>17</v>
      </c>
      <c r="C206" s="5" t="s">
        <v>2596</v>
      </c>
      <c r="D206" s="30">
        <v>0.10670138888888887</v>
      </c>
      <c r="E206" s="37">
        <f t="shared" si="12"/>
        <v>0.32075471698113206</v>
      </c>
      <c r="F206" s="37">
        <f t="shared" si="13"/>
        <v>0.4046929757732744</v>
      </c>
      <c r="G206" s="4" t="str">
        <f t="shared" si="14"/>
        <v>Start group 3 for 50km</v>
      </c>
      <c r="H206" s="4" t="str">
        <f t="shared" si="15"/>
        <v>Start group 3 for 100km</v>
      </c>
    </row>
    <row r="207" spans="1:8">
      <c r="A207" s="11">
        <v>205</v>
      </c>
      <c r="B207" s="5" t="s">
        <v>453</v>
      </c>
      <c r="C207" s="5" t="s">
        <v>2597</v>
      </c>
      <c r="D207" s="30">
        <v>0.1067361111111111</v>
      </c>
      <c r="E207" s="37">
        <f t="shared" si="12"/>
        <v>0.32232704402515722</v>
      </c>
      <c r="F207" s="37">
        <f t="shared" si="13"/>
        <v>0.40515008380313861</v>
      </c>
      <c r="G207" s="4" t="str">
        <f t="shared" si="14"/>
        <v>Start group 3 for 50km</v>
      </c>
      <c r="H207" s="4" t="str">
        <f t="shared" si="15"/>
        <v>Start group 3 for 100km</v>
      </c>
    </row>
    <row r="208" spans="1:8">
      <c r="A208" s="11">
        <v>206</v>
      </c>
      <c r="B208" s="5" t="s">
        <v>71</v>
      </c>
      <c r="C208" s="5" t="s">
        <v>846</v>
      </c>
      <c r="D208" s="30">
        <v>0.10677083333333333</v>
      </c>
      <c r="E208" s="37">
        <f t="shared" si="12"/>
        <v>0.32389937106918237</v>
      </c>
      <c r="F208" s="37">
        <f t="shared" si="13"/>
        <v>0.40560719183300309</v>
      </c>
      <c r="G208" s="4" t="str">
        <f t="shared" si="14"/>
        <v>Start group 3 for 50km</v>
      </c>
      <c r="H208" s="4" t="str">
        <f t="shared" si="15"/>
        <v>Start group 3 for 100km</v>
      </c>
    </row>
    <row r="209" spans="1:8">
      <c r="A209" s="11">
        <v>207</v>
      </c>
      <c r="B209" s="5" t="s">
        <v>2598</v>
      </c>
      <c r="C209" s="5" t="s">
        <v>2599</v>
      </c>
      <c r="D209" s="30">
        <v>0.10688657407407408</v>
      </c>
      <c r="E209" s="37">
        <f t="shared" si="12"/>
        <v>0.32547169811320753</v>
      </c>
      <c r="F209" s="37">
        <f t="shared" si="13"/>
        <v>0.40713088526588431</v>
      </c>
      <c r="G209" s="4" t="str">
        <f t="shared" si="14"/>
        <v>Start group 3 for 50km</v>
      </c>
      <c r="H209" s="4" t="str">
        <f t="shared" si="15"/>
        <v>Start group 3 for 100km</v>
      </c>
    </row>
    <row r="210" spans="1:8">
      <c r="A210" s="11">
        <v>208</v>
      </c>
      <c r="B210" s="5" t="s">
        <v>92</v>
      </c>
      <c r="C210" s="5" t="s">
        <v>2600</v>
      </c>
      <c r="D210" s="30">
        <v>0.10707175925925926</v>
      </c>
      <c r="E210" s="37">
        <f t="shared" si="12"/>
        <v>0.32704402515723269</v>
      </c>
      <c r="F210" s="37">
        <f t="shared" si="13"/>
        <v>0.40956879475849456</v>
      </c>
      <c r="G210" s="4" t="str">
        <f t="shared" si="14"/>
        <v>Start group 3 for 50km</v>
      </c>
      <c r="H210" s="4" t="str">
        <f t="shared" si="15"/>
        <v>Start group 3 for 100km</v>
      </c>
    </row>
    <row r="211" spans="1:8">
      <c r="A211" s="11">
        <v>209</v>
      </c>
      <c r="B211" s="5" t="s">
        <v>2601</v>
      </c>
      <c r="C211" s="5" t="s">
        <v>2602</v>
      </c>
      <c r="D211" s="30">
        <v>0.10708333333333335</v>
      </c>
      <c r="E211" s="37">
        <f t="shared" si="12"/>
        <v>0.32861635220125784</v>
      </c>
      <c r="F211" s="37">
        <f t="shared" si="13"/>
        <v>0.40972116410178255</v>
      </c>
      <c r="G211" s="4" t="str">
        <f t="shared" si="14"/>
        <v>Start group 3 for 50km</v>
      </c>
      <c r="H211" s="4" t="str">
        <f t="shared" si="15"/>
        <v>Start group 3 for 100km</v>
      </c>
    </row>
    <row r="212" spans="1:8">
      <c r="A212" s="11">
        <v>210</v>
      </c>
      <c r="B212" s="5" t="s">
        <v>748</v>
      </c>
      <c r="C212" s="5" t="s">
        <v>192</v>
      </c>
      <c r="D212" s="30">
        <v>0.10721064814814814</v>
      </c>
      <c r="E212" s="37">
        <f t="shared" si="12"/>
        <v>0.330188679245283</v>
      </c>
      <c r="F212" s="37">
        <f t="shared" si="13"/>
        <v>0.41139722687795199</v>
      </c>
      <c r="G212" s="4" t="str">
        <f t="shared" si="14"/>
        <v>Start group 3 for 50km</v>
      </c>
      <c r="H212" s="4" t="str">
        <f t="shared" si="15"/>
        <v>Start group 3 for 100km</v>
      </c>
    </row>
    <row r="213" spans="1:8">
      <c r="A213" s="11">
        <v>211</v>
      </c>
      <c r="B213" s="5" t="s">
        <v>280</v>
      </c>
      <c r="C213" s="5" t="s">
        <v>2603</v>
      </c>
      <c r="D213" s="30">
        <v>0.10729166666666667</v>
      </c>
      <c r="E213" s="37">
        <f t="shared" si="12"/>
        <v>0.33176100628930816</v>
      </c>
      <c r="F213" s="37">
        <f t="shared" si="13"/>
        <v>0.41246381228096901</v>
      </c>
      <c r="G213" s="4" t="str">
        <f t="shared" si="14"/>
        <v>Start group 3 for 50km</v>
      </c>
      <c r="H213" s="4" t="str">
        <f t="shared" si="15"/>
        <v>Start group 3 for 100km</v>
      </c>
    </row>
    <row r="214" spans="1:8">
      <c r="A214" s="11">
        <v>212</v>
      </c>
      <c r="B214" s="5" t="s">
        <v>2604</v>
      </c>
      <c r="C214" s="5" t="s">
        <v>2605</v>
      </c>
      <c r="D214" s="30">
        <v>0.10741898148148148</v>
      </c>
      <c r="E214" s="37">
        <f t="shared" si="12"/>
        <v>0.33333333333333331</v>
      </c>
      <c r="F214" s="37">
        <f t="shared" si="13"/>
        <v>0.41413987505713845</v>
      </c>
      <c r="G214" s="4" t="str">
        <f t="shared" si="14"/>
        <v>Start group 3 for 50km</v>
      </c>
      <c r="H214" s="4" t="str">
        <f t="shared" si="15"/>
        <v>Start group 3 for 100km</v>
      </c>
    </row>
    <row r="215" spans="1:8">
      <c r="A215" s="11">
        <v>213</v>
      </c>
      <c r="B215" s="5" t="s">
        <v>78</v>
      </c>
      <c r="C215" s="5" t="s">
        <v>2606</v>
      </c>
      <c r="D215" s="30">
        <v>0.10743055555555554</v>
      </c>
      <c r="E215" s="37">
        <f t="shared" si="12"/>
        <v>0.33490566037735847</v>
      </c>
      <c r="F215" s="37">
        <f t="shared" si="13"/>
        <v>0.41429224440042645</v>
      </c>
      <c r="G215" s="4" t="str">
        <f t="shared" si="14"/>
        <v>Start group 3 for 50km</v>
      </c>
      <c r="H215" s="4" t="str">
        <f t="shared" si="15"/>
        <v>Start group 3 for 100km</v>
      </c>
    </row>
    <row r="216" spans="1:8">
      <c r="A216" s="11">
        <v>214</v>
      </c>
      <c r="B216" s="5" t="s">
        <v>2607</v>
      </c>
      <c r="C216" s="5" t="s">
        <v>2608</v>
      </c>
      <c r="D216" s="30">
        <v>0.1075</v>
      </c>
      <c r="E216" s="37">
        <f t="shared" si="12"/>
        <v>0.33647798742138363</v>
      </c>
      <c r="F216" s="37">
        <f t="shared" si="13"/>
        <v>0.41520646046015541</v>
      </c>
      <c r="G216" s="4" t="str">
        <f t="shared" si="14"/>
        <v>Start group 3 for 50km</v>
      </c>
      <c r="H216" s="4" t="str">
        <f t="shared" si="15"/>
        <v>Start group 3 for 100km</v>
      </c>
    </row>
    <row r="217" spans="1:8">
      <c r="A217" s="11">
        <v>215</v>
      </c>
      <c r="B217" s="5" t="s">
        <v>50</v>
      </c>
      <c r="C217" s="5" t="s">
        <v>2609</v>
      </c>
      <c r="D217" s="30">
        <v>0.10781249999999999</v>
      </c>
      <c r="E217" s="37">
        <f t="shared" si="12"/>
        <v>0.33805031446540879</v>
      </c>
      <c r="F217" s="37">
        <f t="shared" si="13"/>
        <v>0.41932043272893488</v>
      </c>
      <c r="G217" s="4" t="str">
        <f t="shared" si="14"/>
        <v>Start group 3 for 50km</v>
      </c>
      <c r="H217" s="4" t="str">
        <f t="shared" si="15"/>
        <v>Start group 3 for 100km</v>
      </c>
    </row>
    <row r="218" spans="1:8">
      <c r="A218" s="11">
        <v>216</v>
      </c>
      <c r="B218" s="5" t="s">
        <v>49</v>
      </c>
      <c r="C218" s="5" t="s">
        <v>2223</v>
      </c>
      <c r="D218" s="30">
        <v>0.10782407407407407</v>
      </c>
      <c r="E218" s="37">
        <f t="shared" si="12"/>
        <v>0.33962264150943394</v>
      </c>
      <c r="F218" s="37">
        <f t="shared" si="13"/>
        <v>0.41947280207222309</v>
      </c>
      <c r="G218" s="4" t="str">
        <f t="shared" si="14"/>
        <v>Start group 3 for 50km</v>
      </c>
      <c r="H218" s="4" t="str">
        <f t="shared" si="15"/>
        <v>Start group 3 for 100km</v>
      </c>
    </row>
    <row r="219" spans="1:8">
      <c r="A219" s="11">
        <v>217</v>
      </c>
      <c r="B219" s="5" t="s">
        <v>1579</v>
      </c>
      <c r="C219" s="5" t="s">
        <v>2610</v>
      </c>
      <c r="D219" s="30">
        <v>0.10782407407407407</v>
      </c>
      <c r="E219" s="37">
        <f t="shared" si="12"/>
        <v>0.3411949685534591</v>
      </c>
      <c r="F219" s="37">
        <f t="shared" si="13"/>
        <v>0.41947280207222309</v>
      </c>
      <c r="G219" s="4" t="str">
        <f t="shared" si="14"/>
        <v>Start group 3 for 50km</v>
      </c>
      <c r="H219" s="4" t="str">
        <f t="shared" si="15"/>
        <v>Start group 3 for 100km</v>
      </c>
    </row>
    <row r="220" spans="1:8">
      <c r="A220" s="11">
        <v>218</v>
      </c>
      <c r="B220" s="5" t="s">
        <v>50</v>
      </c>
      <c r="C220" s="5" t="s">
        <v>2611</v>
      </c>
      <c r="D220" s="30">
        <v>0.10788194444444445</v>
      </c>
      <c r="E220" s="37">
        <f t="shared" si="12"/>
        <v>0.34276729559748426</v>
      </c>
      <c r="F220" s="37">
        <f t="shared" si="13"/>
        <v>0.42023464878866357</v>
      </c>
      <c r="G220" s="4" t="str">
        <f t="shared" si="14"/>
        <v>Start group 3 for 50km</v>
      </c>
      <c r="H220" s="4" t="str">
        <f t="shared" si="15"/>
        <v>Start group 3 for 100km</v>
      </c>
    </row>
    <row r="221" spans="1:8">
      <c r="A221" s="11">
        <v>219</v>
      </c>
      <c r="B221" s="5" t="s">
        <v>122</v>
      </c>
      <c r="C221" s="5" t="s">
        <v>2504</v>
      </c>
      <c r="D221" s="30">
        <v>0.10817129629629629</v>
      </c>
      <c r="E221" s="37">
        <f t="shared" si="12"/>
        <v>0.34433962264150941</v>
      </c>
      <c r="F221" s="37">
        <f t="shared" si="13"/>
        <v>0.42404388237086704</v>
      </c>
      <c r="G221" s="4" t="str">
        <f t="shared" si="14"/>
        <v>Start group 3 for 50km</v>
      </c>
      <c r="H221" s="4" t="str">
        <f t="shared" si="15"/>
        <v>Start group 3 for 100km</v>
      </c>
    </row>
    <row r="222" spans="1:8">
      <c r="A222" s="11">
        <v>220</v>
      </c>
      <c r="B222" s="5" t="s">
        <v>29</v>
      </c>
      <c r="C222" s="5" t="s">
        <v>335</v>
      </c>
      <c r="D222" s="30">
        <v>0.10818287037037037</v>
      </c>
      <c r="E222" s="37">
        <f t="shared" si="12"/>
        <v>0.34591194968553457</v>
      </c>
      <c r="F222" s="37">
        <f t="shared" si="13"/>
        <v>0.42419625171415498</v>
      </c>
      <c r="G222" s="4" t="str">
        <f t="shared" si="14"/>
        <v>Start group 3 for 50km</v>
      </c>
      <c r="H222" s="4" t="str">
        <f t="shared" si="15"/>
        <v>Start group 3 for 100km</v>
      </c>
    </row>
    <row r="223" spans="1:8">
      <c r="A223" s="11">
        <v>221</v>
      </c>
      <c r="B223" s="5" t="s">
        <v>82</v>
      </c>
      <c r="C223" s="5" t="s">
        <v>1686</v>
      </c>
      <c r="D223" s="30">
        <v>0.10834490740740742</v>
      </c>
      <c r="E223" s="37">
        <f t="shared" si="12"/>
        <v>0.34748427672955973</v>
      </c>
      <c r="F223" s="37">
        <f t="shared" si="13"/>
        <v>0.42632942252018896</v>
      </c>
      <c r="G223" s="4" t="str">
        <f t="shared" si="14"/>
        <v>Start group 3 for 50km</v>
      </c>
      <c r="H223" s="4" t="str">
        <f t="shared" si="15"/>
        <v>Start group 3 for 100km</v>
      </c>
    </row>
    <row r="224" spans="1:8">
      <c r="A224" s="11">
        <v>222</v>
      </c>
      <c r="B224" s="5" t="s">
        <v>272</v>
      </c>
      <c r="C224" s="5" t="s">
        <v>274</v>
      </c>
      <c r="D224" s="30">
        <v>0.10834490740740742</v>
      </c>
      <c r="E224" s="37">
        <f t="shared" si="12"/>
        <v>0.34905660377358488</v>
      </c>
      <c r="F224" s="37">
        <f t="shared" si="13"/>
        <v>0.42632942252018896</v>
      </c>
      <c r="G224" s="4" t="str">
        <f t="shared" si="14"/>
        <v>Start group 3 for 50km</v>
      </c>
      <c r="H224" s="4" t="str">
        <f t="shared" si="15"/>
        <v>Start group 3 for 100km</v>
      </c>
    </row>
    <row r="225" spans="1:8">
      <c r="A225" s="11">
        <v>223</v>
      </c>
      <c r="B225" s="5" t="s">
        <v>12</v>
      </c>
      <c r="C225" s="5" t="s">
        <v>2612</v>
      </c>
      <c r="D225" s="30">
        <v>0.10835648148148147</v>
      </c>
      <c r="E225" s="37">
        <f t="shared" si="12"/>
        <v>0.35062893081761004</v>
      </c>
      <c r="F225" s="37">
        <f t="shared" si="13"/>
        <v>0.42648179186347696</v>
      </c>
      <c r="G225" s="4" t="str">
        <f t="shared" si="14"/>
        <v>Start group 3 for 50km</v>
      </c>
      <c r="H225" s="4" t="str">
        <f t="shared" si="15"/>
        <v>Start group 3 for 100km</v>
      </c>
    </row>
    <row r="226" spans="1:8">
      <c r="A226" s="11">
        <v>224</v>
      </c>
      <c r="B226" s="5" t="s">
        <v>17</v>
      </c>
      <c r="C226" s="5" t="s">
        <v>2613</v>
      </c>
      <c r="D226" s="30">
        <v>0.10835648148148147</v>
      </c>
      <c r="E226" s="37">
        <f t="shared" si="12"/>
        <v>0.3522012578616352</v>
      </c>
      <c r="F226" s="37">
        <f t="shared" si="13"/>
        <v>0.42648179186347696</v>
      </c>
      <c r="G226" s="4" t="str">
        <f t="shared" si="14"/>
        <v>Start group 3 for 50km</v>
      </c>
      <c r="H226" s="4" t="str">
        <f t="shared" si="15"/>
        <v>Start group 3 for 100km</v>
      </c>
    </row>
    <row r="227" spans="1:8">
      <c r="A227" s="11">
        <v>225</v>
      </c>
      <c r="B227" s="5" t="s">
        <v>2614</v>
      </c>
      <c r="C227" s="5" t="s">
        <v>645</v>
      </c>
      <c r="D227" s="30">
        <v>0.10837962962962962</v>
      </c>
      <c r="E227" s="37">
        <f t="shared" si="12"/>
        <v>0.35377358490566035</v>
      </c>
      <c r="F227" s="37">
        <f t="shared" si="13"/>
        <v>0.42678653055005322</v>
      </c>
      <c r="G227" s="4" t="str">
        <f t="shared" si="14"/>
        <v>Start group 3 for 50km</v>
      </c>
      <c r="H227" s="4" t="str">
        <f t="shared" si="15"/>
        <v>Start group 3 for 100km</v>
      </c>
    </row>
    <row r="228" spans="1:8">
      <c r="A228" s="11">
        <v>226</v>
      </c>
      <c r="B228" s="5" t="s">
        <v>412</v>
      </c>
      <c r="C228" s="5" t="s">
        <v>2615</v>
      </c>
      <c r="D228" s="30">
        <v>0.10840277777777778</v>
      </c>
      <c r="E228" s="37">
        <f t="shared" si="12"/>
        <v>0.35534591194968551</v>
      </c>
      <c r="F228" s="37">
        <f t="shared" si="13"/>
        <v>0.42709126923662943</v>
      </c>
      <c r="G228" s="4" t="str">
        <f t="shared" si="14"/>
        <v>Start group 3 for 50km</v>
      </c>
      <c r="H228" s="4" t="str">
        <f t="shared" si="15"/>
        <v>Start group 3 for 100km</v>
      </c>
    </row>
    <row r="229" spans="1:8">
      <c r="A229" s="11">
        <v>227</v>
      </c>
      <c r="B229" s="5" t="s">
        <v>280</v>
      </c>
      <c r="C229" s="5" t="s">
        <v>2616</v>
      </c>
      <c r="D229" s="30">
        <v>0.10840277777777778</v>
      </c>
      <c r="E229" s="37">
        <f t="shared" si="12"/>
        <v>0.35691823899371067</v>
      </c>
      <c r="F229" s="37">
        <f t="shared" si="13"/>
        <v>0.42709126923662943</v>
      </c>
      <c r="G229" s="4" t="str">
        <f t="shared" si="14"/>
        <v>Start group 3 for 50km</v>
      </c>
      <c r="H229" s="4" t="str">
        <f t="shared" si="15"/>
        <v>Start group 3 for 100km</v>
      </c>
    </row>
    <row r="230" spans="1:8">
      <c r="A230" s="11">
        <v>228</v>
      </c>
      <c r="B230" s="5" t="s">
        <v>71</v>
      </c>
      <c r="C230" s="5" t="s">
        <v>175</v>
      </c>
      <c r="D230" s="30">
        <v>0.10841435185185185</v>
      </c>
      <c r="E230" s="37">
        <f t="shared" si="12"/>
        <v>0.35849056603773582</v>
      </c>
      <c r="F230" s="37">
        <f t="shared" si="13"/>
        <v>0.42724363857991771</v>
      </c>
      <c r="G230" s="4" t="str">
        <f t="shared" si="14"/>
        <v>Start group 3 for 50km</v>
      </c>
      <c r="H230" s="4" t="str">
        <f t="shared" si="15"/>
        <v>Start group 3 for 100km</v>
      </c>
    </row>
    <row r="231" spans="1:8">
      <c r="A231" s="11">
        <v>229</v>
      </c>
      <c r="B231" s="5" t="s">
        <v>84</v>
      </c>
      <c r="C231" s="5" t="s">
        <v>2504</v>
      </c>
      <c r="D231" s="30">
        <v>0.10846064814814815</v>
      </c>
      <c r="E231" s="37">
        <f t="shared" si="12"/>
        <v>0.36006289308176098</v>
      </c>
      <c r="F231" s="37">
        <f t="shared" si="13"/>
        <v>0.42785311595307018</v>
      </c>
      <c r="G231" s="4" t="str">
        <f t="shared" si="14"/>
        <v>Start group 3 for 50km</v>
      </c>
      <c r="H231" s="4" t="str">
        <f t="shared" si="15"/>
        <v>Start group 3 for 100km</v>
      </c>
    </row>
    <row r="232" spans="1:8">
      <c r="A232" s="11">
        <v>230</v>
      </c>
      <c r="B232" s="5" t="s">
        <v>2281</v>
      </c>
      <c r="C232" s="5" t="s">
        <v>2617</v>
      </c>
      <c r="D232" s="30">
        <v>0.10855324074074074</v>
      </c>
      <c r="E232" s="37">
        <f t="shared" si="12"/>
        <v>0.36163522012578614</v>
      </c>
      <c r="F232" s="37">
        <f t="shared" si="13"/>
        <v>0.42907207069937514</v>
      </c>
      <c r="G232" s="4" t="str">
        <f t="shared" si="14"/>
        <v>Start group 3 for 50km</v>
      </c>
      <c r="H232" s="4" t="str">
        <f t="shared" si="15"/>
        <v>Start group 3 for 100km</v>
      </c>
    </row>
    <row r="233" spans="1:8">
      <c r="A233" s="11">
        <v>231</v>
      </c>
      <c r="B233" s="5" t="s">
        <v>230</v>
      </c>
      <c r="C233" s="5" t="s">
        <v>786</v>
      </c>
      <c r="D233" s="30">
        <v>0.10858796296296297</v>
      </c>
      <c r="E233" s="37">
        <f t="shared" si="12"/>
        <v>0.3632075471698113</v>
      </c>
      <c r="F233" s="37">
        <f t="shared" si="13"/>
        <v>0.42952917872923968</v>
      </c>
      <c r="G233" s="4" t="str">
        <f t="shared" si="14"/>
        <v>Start group 3 for 50km</v>
      </c>
      <c r="H233" s="4" t="str">
        <f t="shared" si="15"/>
        <v>Start group 3 for 100km</v>
      </c>
    </row>
    <row r="234" spans="1:8">
      <c r="A234" s="11">
        <v>232</v>
      </c>
      <c r="B234" s="5" t="s">
        <v>47</v>
      </c>
      <c r="C234" s="5" t="s">
        <v>2618</v>
      </c>
      <c r="D234" s="30">
        <v>0.10862268518518518</v>
      </c>
      <c r="E234" s="37">
        <f t="shared" si="12"/>
        <v>0.36477987421383645</v>
      </c>
      <c r="F234" s="37">
        <f t="shared" si="13"/>
        <v>0.42998628675910389</v>
      </c>
      <c r="G234" s="4" t="str">
        <f t="shared" si="14"/>
        <v>Start group 3 for 50km</v>
      </c>
      <c r="H234" s="4" t="str">
        <f t="shared" si="15"/>
        <v>Start group 3 for 100km</v>
      </c>
    </row>
    <row r="235" spans="1:8">
      <c r="A235" s="11">
        <v>233</v>
      </c>
      <c r="B235" s="5" t="s">
        <v>100</v>
      </c>
      <c r="C235" s="5" t="s">
        <v>790</v>
      </c>
      <c r="D235" s="30">
        <v>0.10873842592592593</v>
      </c>
      <c r="E235" s="37">
        <f t="shared" si="12"/>
        <v>0.36635220125786161</v>
      </c>
      <c r="F235" s="37">
        <f t="shared" si="13"/>
        <v>0.43150998019198539</v>
      </c>
      <c r="G235" s="4" t="str">
        <f t="shared" si="14"/>
        <v>Start group 3 for 50km</v>
      </c>
      <c r="H235" s="4" t="str">
        <f t="shared" si="15"/>
        <v>Start group 4 for 100km</v>
      </c>
    </row>
    <row r="236" spans="1:8">
      <c r="A236" s="11">
        <v>234</v>
      </c>
      <c r="B236" s="5" t="s">
        <v>50</v>
      </c>
      <c r="C236" s="5" t="s">
        <v>489</v>
      </c>
      <c r="D236" s="30">
        <v>0.10881944444444445</v>
      </c>
      <c r="E236" s="37">
        <f t="shared" si="12"/>
        <v>0.36792452830188677</v>
      </c>
      <c r="F236" s="37">
        <f t="shared" si="13"/>
        <v>0.43257656559500207</v>
      </c>
      <c r="G236" s="4" t="str">
        <f t="shared" si="14"/>
        <v>Start group 3 for 50km</v>
      </c>
      <c r="H236" s="4" t="str">
        <f t="shared" si="15"/>
        <v>Start group 4 for 100km</v>
      </c>
    </row>
    <row r="237" spans="1:8">
      <c r="A237" s="11">
        <v>235</v>
      </c>
      <c r="B237" s="5" t="s">
        <v>172</v>
      </c>
      <c r="C237" s="5" t="s">
        <v>340</v>
      </c>
      <c r="D237" s="30">
        <v>0.10890046296296296</v>
      </c>
      <c r="E237" s="37">
        <f t="shared" si="12"/>
        <v>0.36949685534591192</v>
      </c>
      <c r="F237" s="37">
        <f t="shared" si="13"/>
        <v>0.43364315099801909</v>
      </c>
      <c r="G237" s="4" t="str">
        <f t="shared" si="14"/>
        <v>Start group 3 for 50km</v>
      </c>
      <c r="H237" s="4" t="str">
        <f t="shared" si="15"/>
        <v>Start group 4 for 100km</v>
      </c>
    </row>
    <row r="238" spans="1:8">
      <c r="A238" s="11">
        <v>236</v>
      </c>
      <c r="B238" s="5" t="s">
        <v>18</v>
      </c>
      <c r="C238" s="5" t="s">
        <v>1551</v>
      </c>
      <c r="D238" s="30">
        <v>0.10890046296296296</v>
      </c>
      <c r="E238" s="37">
        <f t="shared" si="12"/>
        <v>0.37106918238993708</v>
      </c>
      <c r="F238" s="37">
        <f t="shared" si="13"/>
        <v>0.43364315099801909</v>
      </c>
      <c r="G238" s="4" t="str">
        <f t="shared" si="14"/>
        <v>Start group 3 for 50km</v>
      </c>
      <c r="H238" s="4" t="str">
        <f t="shared" si="15"/>
        <v>Start group 4 for 100km</v>
      </c>
    </row>
    <row r="239" spans="1:8">
      <c r="A239" s="11">
        <v>237</v>
      </c>
      <c r="B239" s="5" t="s">
        <v>2</v>
      </c>
      <c r="C239" s="5" t="s">
        <v>2584</v>
      </c>
      <c r="D239" s="30">
        <v>0.10902777777777778</v>
      </c>
      <c r="E239" s="37">
        <f t="shared" si="12"/>
        <v>0.37264150943396224</v>
      </c>
      <c r="F239" s="37">
        <f t="shared" si="13"/>
        <v>0.43531921377418853</v>
      </c>
      <c r="G239" s="4" t="str">
        <f t="shared" si="14"/>
        <v>Start group 3 for 50km</v>
      </c>
      <c r="H239" s="4" t="str">
        <f t="shared" si="15"/>
        <v>Start group 4 for 100km</v>
      </c>
    </row>
    <row r="240" spans="1:8">
      <c r="A240" s="11">
        <v>238</v>
      </c>
      <c r="B240" s="5" t="s">
        <v>280</v>
      </c>
      <c r="C240" s="5" t="s">
        <v>2619</v>
      </c>
      <c r="D240" s="30">
        <v>0.10914351851851851</v>
      </c>
      <c r="E240" s="37">
        <f t="shared" si="12"/>
        <v>0.37421383647798739</v>
      </c>
      <c r="F240" s="37">
        <f t="shared" si="13"/>
        <v>0.43684290720706975</v>
      </c>
      <c r="G240" s="4" t="str">
        <f t="shared" si="14"/>
        <v>Start group 3 for 50km</v>
      </c>
      <c r="H240" s="4" t="str">
        <f t="shared" si="15"/>
        <v>Start group 4 for 100km</v>
      </c>
    </row>
    <row r="241" spans="1:8">
      <c r="A241" s="11">
        <v>239</v>
      </c>
      <c r="B241" s="5" t="s">
        <v>623</v>
      </c>
      <c r="C241" s="5" t="s">
        <v>1664</v>
      </c>
      <c r="D241" s="30">
        <v>0.1091550925925926</v>
      </c>
      <c r="E241" s="37">
        <f t="shared" si="12"/>
        <v>0.37578616352201261</v>
      </c>
      <c r="F241" s="37">
        <f t="shared" si="13"/>
        <v>0.43699527655035802</v>
      </c>
      <c r="G241" s="4" t="str">
        <f t="shared" si="14"/>
        <v>Start group 3 for 50km</v>
      </c>
      <c r="H241" s="4" t="str">
        <f t="shared" si="15"/>
        <v>Start group 4 for 100km</v>
      </c>
    </row>
    <row r="242" spans="1:8">
      <c r="A242" s="11">
        <v>240</v>
      </c>
      <c r="B242" s="5" t="s">
        <v>80</v>
      </c>
      <c r="C242" s="5" t="s">
        <v>2620</v>
      </c>
      <c r="D242" s="30">
        <v>0.10934027777777777</v>
      </c>
      <c r="E242" s="37">
        <f t="shared" si="12"/>
        <v>0.37735849056603776</v>
      </c>
      <c r="F242" s="37">
        <f t="shared" si="13"/>
        <v>0.43943318604296794</v>
      </c>
      <c r="G242" s="4" t="str">
        <f t="shared" si="14"/>
        <v>Start group 3 for 50km</v>
      </c>
      <c r="H242" s="4" t="str">
        <f t="shared" si="15"/>
        <v>Start group 4 for 100km</v>
      </c>
    </row>
    <row r="243" spans="1:8">
      <c r="A243" s="11">
        <v>241</v>
      </c>
      <c r="B243" s="5" t="s">
        <v>177</v>
      </c>
      <c r="C243" s="5" t="s">
        <v>2621</v>
      </c>
      <c r="D243" s="30">
        <v>0.10946759259259259</v>
      </c>
      <c r="E243" s="37">
        <f t="shared" si="12"/>
        <v>0.37893081761006292</v>
      </c>
      <c r="F243" s="37">
        <f t="shared" si="13"/>
        <v>0.44110924881913743</v>
      </c>
      <c r="G243" s="4" t="str">
        <f t="shared" si="14"/>
        <v>Start group 3 for 50km</v>
      </c>
      <c r="H243" s="4" t="str">
        <f t="shared" si="15"/>
        <v>Start group 4 for 100km</v>
      </c>
    </row>
    <row r="244" spans="1:8">
      <c r="A244" s="11">
        <v>242</v>
      </c>
      <c r="B244" s="5" t="s">
        <v>172</v>
      </c>
      <c r="C244" s="5" t="s">
        <v>1963</v>
      </c>
      <c r="D244" s="30">
        <v>0.10968750000000001</v>
      </c>
      <c r="E244" s="37">
        <f t="shared" si="12"/>
        <v>0.38050314465408808</v>
      </c>
      <c r="F244" s="37">
        <f t="shared" si="13"/>
        <v>0.44400426634161189</v>
      </c>
      <c r="G244" s="4" t="str">
        <f t="shared" si="14"/>
        <v>Start group 3 for 50km</v>
      </c>
      <c r="H244" s="4" t="str">
        <f t="shared" si="15"/>
        <v>Start group 4 for 100km</v>
      </c>
    </row>
    <row r="245" spans="1:8">
      <c r="A245" s="11">
        <v>243</v>
      </c>
      <c r="B245" s="5" t="s">
        <v>367</v>
      </c>
      <c r="C245" s="5" t="s">
        <v>2622</v>
      </c>
      <c r="D245" s="30">
        <v>0.10979166666666666</v>
      </c>
      <c r="E245" s="37">
        <f t="shared" si="12"/>
        <v>0.38207547169811323</v>
      </c>
      <c r="F245" s="37">
        <f t="shared" si="13"/>
        <v>0.44537559043120512</v>
      </c>
      <c r="G245" s="4" t="str">
        <f t="shared" si="14"/>
        <v>Start group 3 for 50km</v>
      </c>
      <c r="H245" s="4" t="str">
        <f t="shared" si="15"/>
        <v>Start group 4 for 100km</v>
      </c>
    </row>
    <row r="246" spans="1:8">
      <c r="A246" s="11">
        <v>244</v>
      </c>
      <c r="B246" s="5" t="s">
        <v>58</v>
      </c>
      <c r="C246" s="5" t="s">
        <v>373</v>
      </c>
      <c r="D246" s="30">
        <v>0.10981481481481481</v>
      </c>
      <c r="E246" s="37">
        <f t="shared" si="12"/>
        <v>0.38364779874213839</v>
      </c>
      <c r="F246" s="37">
        <f t="shared" si="13"/>
        <v>0.44568032911778133</v>
      </c>
      <c r="G246" s="4" t="str">
        <f t="shared" si="14"/>
        <v>Start group 3 for 50km</v>
      </c>
      <c r="H246" s="4" t="str">
        <f t="shared" si="15"/>
        <v>Start group 4 for 100km</v>
      </c>
    </row>
    <row r="247" spans="1:8">
      <c r="A247" s="11">
        <v>245</v>
      </c>
      <c r="B247" s="5" t="s">
        <v>2055</v>
      </c>
      <c r="C247" s="5" t="s">
        <v>2623</v>
      </c>
      <c r="D247" s="30">
        <v>0.10997685185185185</v>
      </c>
      <c r="E247" s="37">
        <f t="shared" si="12"/>
        <v>0.38522012578616355</v>
      </c>
      <c r="F247" s="37">
        <f t="shared" si="13"/>
        <v>0.44781349992381531</v>
      </c>
      <c r="G247" s="4" t="str">
        <f t="shared" si="14"/>
        <v>Start group 3 for 50km</v>
      </c>
      <c r="H247" s="4" t="str">
        <f t="shared" si="15"/>
        <v>Start group 4 for 100km</v>
      </c>
    </row>
    <row r="248" spans="1:8">
      <c r="A248" s="11">
        <v>246</v>
      </c>
      <c r="B248" s="5" t="s">
        <v>31</v>
      </c>
      <c r="C248" s="5" t="s">
        <v>2624</v>
      </c>
      <c r="D248" s="30">
        <v>0.11002314814814813</v>
      </c>
      <c r="E248" s="37">
        <f t="shared" si="12"/>
        <v>0.3867924528301887</v>
      </c>
      <c r="F248" s="37">
        <f t="shared" si="13"/>
        <v>0.44842297729696778</v>
      </c>
      <c r="G248" s="4" t="str">
        <f t="shared" si="14"/>
        <v>Start group 3 for 50km</v>
      </c>
      <c r="H248" s="4" t="str">
        <f t="shared" si="15"/>
        <v>Start group 4 for 100km</v>
      </c>
    </row>
    <row r="249" spans="1:8">
      <c r="A249" s="11">
        <v>247</v>
      </c>
      <c r="B249" s="5" t="s">
        <v>666</v>
      </c>
      <c r="C249" s="5" t="s">
        <v>190</v>
      </c>
      <c r="D249" s="30">
        <v>0.11010416666666667</v>
      </c>
      <c r="E249" s="37">
        <f t="shared" si="12"/>
        <v>0.38836477987421386</v>
      </c>
      <c r="F249" s="37">
        <f t="shared" si="13"/>
        <v>0.4494895626999848</v>
      </c>
      <c r="G249" s="4" t="str">
        <f t="shared" si="14"/>
        <v>Start group 3 for 50km</v>
      </c>
      <c r="H249" s="4" t="str">
        <f t="shared" si="15"/>
        <v>Start group 4 for 100km</v>
      </c>
    </row>
    <row r="250" spans="1:8">
      <c r="A250" s="11">
        <v>248</v>
      </c>
      <c r="B250" s="5" t="s">
        <v>2625</v>
      </c>
      <c r="C250" s="5" t="s">
        <v>618</v>
      </c>
      <c r="D250" s="30">
        <v>0.11010416666666667</v>
      </c>
      <c r="E250" s="37">
        <f t="shared" si="12"/>
        <v>0.38993710691823902</v>
      </c>
      <c r="F250" s="37">
        <f t="shared" si="13"/>
        <v>0.4494895626999848</v>
      </c>
      <c r="G250" s="4" t="str">
        <f t="shared" si="14"/>
        <v>Start group 3 for 50km</v>
      </c>
      <c r="H250" s="4" t="str">
        <f t="shared" si="15"/>
        <v>Start group 4 for 100km</v>
      </c>
    </row>
    <row r="251" spans="1:8">
      <c r="A251" s="11">
        <v>249</v>
      </c>
      <c r="B251" s="5" t="s">
        <v>2316</v>
      </c>
      <c r="C251" s="5" t="s">
        <v>2626</v>
      </c>
      <c r="D251" s="30">
        <v>0.11023148148148149</v>
      </c>
      <c r="E251" s="37">
        <f t="shared" si="12"/>
        <v>0.39150943396226418</v>
      </c>
      <c r="F251" s="37">
        <f t="shared" si="13"/>
        <v>0.45116562547615396</v>
      </c>
      <c r="G251" s="4" t="str">
        <f t="shared" si="14"/>
        <v>Start group 3 for 50km</v>
      </c>
      <c r="H251" s="4" t="str">
        <f t="shared" si="15"/>
        <v>Start group 4 for 100km</v>
      </c>
    </row>
    <row r="252" spans="1:8">
      <c r="A252" s="11">
        <v>250</v>
      </c>
      <c r="B252" s="5" t="s">
        <v>2627</v>
      </c>
      <c r="C252" s="5" t="s">
        <v>2628</v>
      </c>
      <c r="D252" s="30">
        <v>0.11023148148148149</v>
      </c>
      <c r="E252" s="37">
        <f t="shared" si="12"/>
        <v>0.39308176100628933</v>
      </c>
      <c r="F252" s="37">
        <f t="shared" si="13"/>
        <v>0.45116562547615396</v>
      </c>
      <c r="G252" s="4" t="str">
        <f t="shared" si="14"/>
        <v>Start group 3 for 50km</v>
      </c>
      <c r="H252" s="4" t="str">
        <f t="shared" si="15"/>
        <v>Start group 4 for 100km</v>
      </c>
    </row>
    <row r="253" spans="1:8">
      <c r="A253" s="11">
        <v>251</v>
      </c>
      <c r="B253" s="5" t="s">
        <v>56</v>
      </c>
      <c r="C253" s="5" t="s">
        <v>2629</v>
      </c>
      <c r="D253" s="30">
        <v>0.11027777777777777</v>
      </c>
      <c r="E253" s="37">
        <f t="shared" si="12"/>
        <v>0.39465408805031449</v>
      </c>
      <c r="F253" s="37">
        <f t="shared" si="13"/>
        <v>0.45177510284930672</v>
      </c>
      <c r="G253" s="4" t="str">
        <f t="shared" si="14"/>
        <v>Start group 3 for 50km</v>
      </c>
      <c r="H253" s="4" t="str">
        <f t="shared" si="15"/>
        <v>Start group 4 for 100km</v>
      </c>
    </row>
    <row r="254" spans="1:8">
      <c r="A254" s="11">
        <v>252</v>
      </c>
      <c r="B254" s="5" t="s">
        <v>208</v>
      </c>
      <c r="C254" s="5" t="s">
        <v>2630</v>
      </c>
      <c r="D254" s="30">
        <v>0.11042824074074074</v>
      </c>
      <c r="E254" s="37">
        <f t="shared" si="12"/>
        <v>0.39622641509433965</v>
      </c>
      <c r="F254" s="37">
        <f t="shared" si="13"/>
        <v>0.45375590431205243</v>
      </c>
      <c r="G254" s="4" t="str">
        <f t="shared" si="14"/>
        <v>Start group 3 for 50km</v>
      </c>
      <c r="H254" s="4" t="str">
        <f t="shared" si="15"/>
        <v>Start group 4 for 100km</v>
      </c>
    </row>
    <row r="255" spans="1:8">
      <c r="A255" s="11">
        <v>253</v>
      </c>
      <c r="B255" s="5" t="s">
        <v>31</v>
      </c>
      <c r="C255" s="5" t="s">
        <v>259</v>
      </c>
      <c r="D255" s="30">
        <v>0.11057870370370371</v>
      </c>
      <c r="E255" s="37">
        <f t="shared" si="12"/>
        <v>0.3977987421383648</v>
      </c>
      <c r="F255" s="37">
        <f t="shared" si="13"/>
        <v>0.45573670577479791</v>
      </c>
      <c r="G255" s="4" t="str">
        <f t="shared" si="14"/>
        <v>Start group 3 for 50km</v>
      </c>
      <c r="H255" s="4" t="str">
        <f t="shared" si="15"/>
        <v>Start group 4 for 100km</v>
      </c>
    </row>
    <row r="256" spans="1:8">
      <c r="A256" s="11">
        <v>254</v>
      </c>
      <c r="B256" s="5" t="s">
        <v>17</v>
      </c>
      <c r="C256" s="5" t="s">
        <v>307</v>
      </c>
      <c r="D256" s="30">
        <v>0.1107523148148148</v>
      </c>
      <c r="E256" s="37">
        <f t="shared" si="12"/>
        <v>0.39937106918238996</v>
      </c>
      <c r="F256" s="37">
        <f t="shared" si="13"/>
        <v>0.45802224592411983</v>
      </c>
      <c r="G256" s="4" t="str">
        <f t="shared" si="14"/>
        <v>Start group 3 for 50km</v>
      </c>
      <c r="H256" s="4" t="str">
        <f t="shared" si="15"/>
        <v>Start group 4 for 100km</v>
      </c>
    </row>
    <row r="257" spans="1:8">
      <c r="A257" s="11">
        <v>255</v>
      </c>
      <c r="B257" s="5" t="s">
        <v>4</v>
      </c>
      <c r="C257" s="5" t="s">
        <v>62</v>
      </c>
      <c r="D257" s="30">
        <v>0.1107523148148148</v>
      </c>
      <c r="E257" s="37">
        <f t="shared" si="12"/>
        <v>0.40094339622641512</v>
      </c>
      <c r="F257" s="37">
        <f t="shared" si="13"/>
        <v>0.45802224592411983</v>
      </c>
      <c r="G257" s="4" t="str">
        <f t="shared" si="14"/>
        <v>Start group 3 for 50km</v>
      </c>
      <c r="H257" s="4" t="str">
        <f t="shared" si="15"/>
        <v>Start group 4 for 100km</v>
      </c>
    </row>
    <row r="258" spans="1:8">
      <c r="A258" s="11">
        <v>256</v>
      </c>
      <c r="B258" s="5" t="s">
        <v>2631</v>
      </c>
      <c r="C258" s="5" t="s">
        <v>2632</v>
      </c>
      <c r="D258" s="30">
        <v>0.11101851851851852</v>
      </c>
      <c r="E258" s="37">
        <f t="shared" si="12"/>
        <v>0.40251572327044027</v>
      </c>
      <c r="F258" s="37">
        <f t="shared" si="13"/>
        <v>0.46152674081974704</v>
      </c>
      <c r="G258" s="4" t="str">
        <f t="shared" si="14"/>
        <v>Start group 3 for 50km</v>
      </c>
      <c r="H258" s="4" t="str">
        <f t="shared" si="15"/>
        <v>Start group 4 for 100km</v>
      </c>
    </row>
    <row r="259" spans="1:8">
      <c r="A259" s="11">
        <v>257</v>
      </c>
      <c r="B259" s="5" t="s">
        <v>15</v>
      </c>
      <c r="C259" s="5" t="s">
        <v>610</v>
      </c>
      <c r="D259" s="30">
        <v>0.11133101851851852</v>
      </c>
      <c r="E259" s="37">
        <f t="shared" si="12"/>
        <v>0.40408805031446543</v>
      </c>
      <c r="F259" s="37">
        <f t="shared" si="13"/>
        <v>0.46564071308852645</v>
      </c>
      <c r="G259" s="4" t="str">
        <f t="shared" si="14"/>
        <v>Start group 3 for 50km</v>
      </c>
      <c r="H259" s="4" t="str">
        <f t="shared" si="15"/>
        <v>Start group 4 for 100km</v>
      </c>
    </row>
    <row r="260" spans="1:8">
      <c r="A260" s="11">
        <v>258</v>
      </c>
      <c r="B260" s="5" t="s">
        <v>31</v>
      </c>
      <c r="C260" s="5" t="s">
        <v>2633</v>
      </c>
      <c r="D260" s="30">
        <v>0.11135416666666666</v>
      </c>
      <c r="E260" s="37">
        <f t="shared" ref="E260:E323" si="16">A260/636</f>
        <v>0.40566037735849059</v>
      </c>
      <c r="F260" s="37">
        <f t="shared" ref="F260:F323" si="17">((HOUR(D260)*60+MINUTE(D260)+SECOND(D260)/60)-(HOUR($D$3)*60+MINUTE($D$3)+SECOND($D$3)/60))/(HOUR($D$3)*60+MINUTE($D$3)+SECOND($D$3)/60)</f>
        <v>0.46594545177510271</v>
      </c>
      <c r="G260" s="4" t="str">
        <f t="shared" ref="G260:G323" si="18">"Start group "&amp;IF(F260&lt;=29%,1,IF(F260&lt;=39%,2,IF(F260&lt;=50%,3,IF(F260&lt;=62%,4,IF(F260&lt;=84%,5,6)))))&amp;" for 50km"</f>
        <v>Start group 3 for 50km</v>
      </c>
      <c r="H260" s="4" t="str">
        <f t="shared" ref="H260:H323" si="19">"Start group "&amp;IF(F260&lt;=20%,1,IF(F260&lt;=33%,2,IF(F260&lt;=43%,3,IF(F260&lt;=52%,4,IF(F260&lt;=69%,5,6)))))&amp;" for 100km"</f>
        <v>Start group 4 for 100km</v>
      </c>
    </row>
    <row r="261" spans="1:8">
      <c r="A261" s="11">
        <v>259</v>
      </c>
      <c r="B261" s="5" t="s">
        <v>6</v>
      </c>
      <c r="C261" s="5" t="s">
        <v>2634</v>
      </c>
      <c r="D261" s="30">
        <v>0.11144675925925925</v>
      </c>
      <c r="E261" s="37">
        <f t="shared" si="16"/>
        <v>0.40723270440251574</v>
      </c>
      <c r="F261" s="37">
        <f t="shared" si="17"/>
        <v>0.46716440652140767</v>
      </c>
      <c r="G261" s="4" t="str">
        <f t="shared" si="18"/>
        <v>Start group 3 for 50km</v>
      </c>
      <c r="H261" s="4" t="str">
        <f t="shared" si="19"/>
        <v>Start group 4 for 100km</v>
      </c>
    </row>
    <row r="262" spans="1:8">
      <c r="A262" s="11">
        <v>260</v>
      </c>
      <c r="B262" s="5" t="s">
        <v>28</v>
      </c>
      <c r="C262" s="5" t="s">
        <v>1358</v>
      </c>
      <c r="D262" s="30">
        <v>0.11146990740740741</v>
      </c>
      <c r="E262" s="37">
        <f t="shared" si="16"/>
        <v>0.4088050314465409</v>
      </c>
      <c r="F262" s="37">
        <f t="shared" si="17"/>
        <v>0.46746914520798416</v>
      </c>
      <c r="G262" s="4" t="str">
        <f t="shared" si="18"/>
        <v>Start group 3 for 50km</v>
      </c>
      <c r="H262" s="4" t="str">
        <f t="shared" si="19"/>
        <v>Start group 4 for 100km</v>
      </c>
    </row>
    <row r="263" spans="1:8">
      <c r="A263" s="11">
        <v>261</v>
      </c>
      <c r="B263" s="5" t="s">
        <v>159</v>
      </c>
      <c r="C263" s="5" t="s">
        <v>2635</v>
      </c>
      <c r="D263" s="30">
        <v>0.11149305555555555</v>
      </c>
      <c r="E263" s="37">
        <f t="shared" si="16"/>
        <v>0.41037735849056606</v>
      </c>
      <c r="F263" s="37">
        <f t="shared" si="17"/>
        <v>0.46777388389456043</v>
      </c>
      <c r="G263" s="4" t="str">
        <f t="shared" si="18"/>
        <v>Start group 3 for 50km</v>
      </c>
      <c r="H263" s="4" t="str">
        <f t="shared" si="19"/>
        <v>Start group 4 for 100km</v>
      </c>
    </row>
    <row r="264" spans="1:8">
      <c r="A264" s="11">
        <v>262</v>
      </c>
      <c r="B264" s="5" t="s">
        <v>280</v>
      </c>
      <c r="C264" s="5" t="s">
        <v>2636</v>
      </c>
      <c r="D264" s="30">
        <v>0.11149305555555555</v>
      </c>
      <c r="E264" s="37">
        <f t="shared" si="16"/>
        <v>0.41194968553459121</v>
      </c>
      <c r="F264" s="37">
        <f t="shared" si="17"/>
        <v>0.46777388389456043</v>
      </c>
      <c r="G264" s="4" t="str">
        <f t="shared" si="18"/>
        <v>Start group 3 for 50km</v>
      </c>
      <c r="H264" s="4" t="str">
        <f t="shared" si="19"/>
        <v>Start group 4 for 100km</v>
      </c>
    </row>
    <row r="265" spans="1:8">
      <c r="A265" s="11">
        <v>263</v>
      </c>
      <c r="B265" s="5" t="s">
        <v>537</v>
      </c>
      <c r="C265" s="5" t="s">
        <v>1992</v>
      </c>
      <c r="D265" s="30">
        <v>0.11158564814814814</v>
      </c>
      <c r="E265" s="37">
        <f t="shared" si="16"/>
        <v>0.41352201257861637</v>
      </c>
      <c r="F265" s="37">
        <f t="shared" si="17"/>
        <v>0.46899283864086538</v>
      </c>
      <c r="G265" s="4" t="str">
        <f t="shared" si="18"/>
        <v>Start group 3 for 50km</v>
      </c>
      <c r="H265" s="4" t="str">
        <f t="shared" si="19"/>
        <v>Start group 4 for 100km</v>
      </c>
    </row>
    <row r="266" spans="1:8">
      <c r="A266" s="11">
        <v>264</v>
      </c>
      <c r="B266" s="5" t="s">
        <v>2637</v>
      </c>
      <c r="C266" s="5" t="s">
        <v>524</v>
      </c>
      <c r="D266" s="30">
        <v>0.11162037037037037</v>
      </c>
      <c r="E266" s="37">
        <f t="shared" si="16"/>
        <v>0.41509433962264153</v>
      </c>
      <c r="F266" s="37">
        <f t="shared" si="17"/>
        <v>0.46944994667072965</v>
      </c>
      <c r="G266" s="4" t="str">
        <f t="shared" si="18"/>
        <v>Start group 3 for 50km</v>
      </c>
      <c r="H266" s="4" t="str">
        <f t="shared" si="19"/>
        <v>Start group 4 for 100km</v>
      </c>
    </row>
    <row r="267" spans="1:8">
      <c r="A267" s="11">
        <v>265</v>
      </c>
      <c r="B267" s="5" t="s">
        <v>120</v>
      </c>
      <c r="C267" s="5" t="s">
        <v>2638</v>
      </c>
      <c r="D267" s="30">
        <v>0.11164351851851852</v>
      </c>
      <c r="E267" s="37">
        <f t="shared" si="16"/>
        <v>0.41666666666666669</v>
      </c>
      <c r="F267" s="37">
        <f t="shared" si="17"/>
        <v>0.46975468535730613</v>
      </c>
      <c r="G267" s="4" t="str">
        <f t="shared" si="18"/>
        <v>Start group 3 for 50km</v>
      </c>
      <c r="H267" s="4" t="str">
        <f t="shared" si="19"/>
        <v>Start group 4 for 100km</v>
      </c>
    </row>
    <row r="268" spans="1:8">
      <c r="A268" s="11">
        <v>266</v>
      </c>
      <c r="B268" s="5" t="s">
        <v>27</v>
      </c>
      <c r="C268" s="5" t="s">
        <v>2639</v>
      </c>
      <c r="D268" s="30">
        <v>0.11184027777777777</v>
      </c>
      <c r="E268" s="37">
        <f t="shared" si="16"/>
        <v>0.41823899371069184</v>
      </c>
      <c r="F268" s="37">
        <f t="shared" si="17"/>
        <v>0.47234496419320432</v>
      </c>
      <c r="G268" s="4" t="str">
        <f t="shared" si="18"/>
        <v>Start group 3 for 50km</v>
      </c>
      <c r="H268" s="4" t="str">
        <f t="shared" si="19"/>
        <v>Start group 4 for 100km</v>
      </c>
    </row>
    <row r="269" spans="1:8">
      <c r="A269" s="11">
        <v>267</v>
      </c>
      <c r="B269" s="5" t="s">
        <v>2640</v>
      </c>
      <c r="C269" s="5" t="s">
        <v>2641</v>
      </c>
      <c r="D269" s="30">
        <v>0.11204861111111113</v>
      </c>
      <c r="E269" s="37">
        <f t="shared" si="16"/>
        <v>0.419811320754717</v>
      </c>
      <c r="F269" s="37">
        <f t="shared" si="17"/>
        <v>0.47508761237239056</v>
      </c>
      <c r="G269" s="4" t="str">
        <f t="shared" si="18"/>
        <v>Start group 3 for 50km</v>
      </c>
      <c r="H269" s="4" t="str">
        <f t="shared" si="19"/>
        <v>Start group 4 for 100km</v>
      </c>
    </row>
    <row r="270" spans="1:8">
      <c r="A270" s="11">
        <v>268</v>
      </c>
      <c r="B270" s="5" t="s">
        <v>2089</v>
      </c>
      <c r="C270" s="5" t="s">
        <v>2642</v>
      </c>
      <c r="D270" s="30">
        <v>0.11206018518518518</v>
      </c>
      <c r="E270" s="37">
        <f t="shared" si="16"/>
        <v>0.42138364779874216</v>
      </c>
      <c r="F270" s="37">
        <f t="shared" si="17"/>
        <v>0.47523998171567877</v>
      </c>
      <c r="G270" s="4" t="str">
        <f t="shared" si="18"/>
        <v>Start group 3 for 50km</v>
      </c>
      <c r="H270" s="4" t="str">
        <f t="shared" si="19"/>
        <v>Start group 4 for 100km</v>
      </c>
    </row>
    <row r="271" spans="1:8">
      <c r="A271" s="11">
        <v>269</v>
      </c>
      <c r="B271" s="5" t="s">
        <v>250</v>
      </c>
      <c r="C271" s="5" t="s">
        <v>2253</v>
      </c>
      <c r="D271" s="30">
        <v>0.11216435185185185</v>
      </c>
      <c r="E271" s="37">
        <f t="shared" si="16"/>
        <v>0.42295597484276731</v>
      </c>
      <c r="F271" s="37">
        <f t="shared" si="17"/>
        <v>0.476611305805272</v>
      </c>
      <c r="G271" s="4" t="str">
        <f t="shared" si="18"/>
        <v>Start group 3 for 50km</v>
      </c>
      <c r="H271" s="4" t="str">
        <f t="shared" si="19"/>
        <v>Start group 4 for 100km</v>
      </c>
    </row>
    <row r="272" spans="1:8">
      <c r="A272" s="11">
        <v>270</v>
      </c>
      <c r="B272" s="5" t="s">
        <v>405</v>
      </c>
      <c r="C272" s="5" t="s">
        <v>987</v>
      </c>
      <c r="D272" s="30">
        <v>0.11226851851851853</v>
      </c>
      <c r="E272" s="37">
        <f t="shared" si="16"/>
        <v>0.42452830188679247</v>
      </c>
      <c r="F272" s="37">
        <f t="shared" si="17"/>
        <v>0.47798262989486495</v>
      </c>
      <c r="G272" s="4" t="str">
        <f t="shared" si="18"/>
        <v>Start group 3 for 50km</v>
      </c>
      <c r="H272" s="4" t="str">
        <f t="shared" si="19"/>
        <v>Start group 4 for 100km</v>
      </c>
    </row>
    <row r="273" spans="1:8">
      <c r="A273" s="11">
        <v>271</v>
      </c>
      <c r="B273" s="5" t="s">
        <v>86</v>
      </c>
      <c r="C273" s="5" t="s">
        <v>2643</v>
      </c>
      <c r="D273" s="30">
        <v>0.11228009259259258</v>
      </c>
      <c r="E273" s="37">
        <f t="shared" si="16"/>
        <v>0.42610062893081763</v>
      </c>
      <c r="F273" s="37">
        <f t="shared" si="17"/>
        <v>0.47813499923815322</v>
      </c>
      <c r="G273" s="4" t="str">
        <f t="shared" si="18"/>
        <v>Start group 3 for 50km</v>
      </c>
      <c r="H273" s="4" t="str">
        <f t="shared" si="19"/>
        <v>Start group 4 for 100km</v>
      </c>
    </row>
    <row r="274" spans="1:8">
      <c r="A274" s="11">
        <v>272</v>
      </c>
      <c r="B274" s="5" t="s">
        <v>126</v>
      </c>
      <c r="C274" s="5" t="s">
        <v>645</v>
      </c>
      <c r="D274" s="30">
        <v>0.11228009259259258</v>
      </c>
      <c r="E274" s="37">
        <f t="shared" si="16"/>
        <v>0.42767295597484278</v>
      </c>
      <c r="F274" s="37">
        <f t="shared" si="17"/>
        <v>0.47813499923815322</v>
      </c>
      <c r="G274" s="4" t="str">
        <f t="shared" si="18"/>
        <v>Start group 3 for 50km</v>
      </c>
      <c r="H274" s="4" t="str">
        <f t="shared" si="19"/>
        <v>Start group 4 for 100km</v>
      </c>
    </row>
    <row r="275" spans="1:8">
      <c r="A275" s="11">
        <v>273</v>
      </c>
      <c r="B275" s="5" t="s">
        <v>16</v>
      </c>
      <c r="C275" s="5" t="s">
        <v>420</v>
      </c>
      <c r="D275" s="30">
        <v>0.11236111111111112</v>
      </c>
      <c r="E275" s="37">
        <f t="shared" si="16"/>
        <v>0.42924528301886794</v>
      </c>
      <c r="F275" s="37">
        <f t="shared" si="17"/>
        <v>0.47920158464117019</v>
      </c>
      <c r="G275" s="4" t="str">
        <f t="shared" si="18"/>
        <v>Start group 3 for 50km</v>
      </c>
      <c r="H275" s="4" t="str">
        <f t="shared" si="19"/>
        <v>Start group 4 for 100km</v>
      </c>
    </row>
    <row r="276" spans="1:8">
      <c r="A276" s="11">
        <v>274</v>
      </c>
      <c r="B276" s="5" t="s">
        <v>22</v>
      </c>
      <c r="C276" s="5" t="s">
        <v>1704</v>
      </c>
      <c r="D276" s="30">
        <v>0.11237268518518519</v>
      </c>
      <c r="E276" s="37">
        <f t="shared" si="16"/>
        <v>0.4308176100628931</v>
      </c>
      <c r="F276" s="37">
        <f t="shared" si="17"/>
        <v>0.47935395398445818</v>
      </c>
      <c r="G276" s="4" t="str">
        <f t="shared" si="18"/>
        <v>Start group 3 for 50km</v>
      </c>
      <c r="H276" s="4" t="str">
        <f t="shared" si="19"/>
        <v>Start group 4 for 100km</v>
      </c>
    </row>
    <row r="277" spans="1:8">
      <c r="A277" s="11">
        <v>275</v>
      </c>
      <c r="B277" s="5" t="s">
        <v>2644</v>
      </c>
      <c r="C277" s="5" t="s">
        <v>2645</v>
      </c>
      <c r="D277" s="30">
        <v>0.11245370370370371</v>
      </c>
      <c r="E277" s="37">
        <f t="shared" si="16"/>
        <v>0.43238993710691825</v>
      </c>
      <c r="F277" s="37">
        <f t="shared" si="17"/>
        <v>0.4804205393874752</v>
      </c>
      <c r="G277" s="4" t="str">
        <f t="shared" si="18"/>
        <v>Start group 3 for 50km</v>
      </c>
      <c r="H277" s="4" t="str">
        <f t="shared" si="19"/>
        <v>Start group 4 for 100km</v>
      </c>
    </row>
    <row r="278" spans="1:8">
      <c r="A278" s="11">
        <v>276</v>
      </c>
      <c r="B278" s="5" t="s">
        <v>319</v>
      </c>
      <c r="C278" s="5" t="s">
        <v>320</v>
      </c>
      <c r="D278" s="30">
        <v>0.11246527777777778</v>
      </c>
      <c r="E278" s="37">
        <f t="shared" si="16"/>
        <v>0.43396226415094341</v>
      </c>
      <c r="F278" s="37">
        <f t="shared" si="17"/>
        <v>0.48057290873076319</v>
      </c>
      <c r="G278" s="4" t="str">
        <f t="shared" si="18"/>
        <v>Start group 3 for 50km</v>
      </c>
      <c r="H278" s="4" t="str">
        <f t="shared" si="19"/>
        <v>Start group 4 for 100km</v>
      </c>
    </row>
    <row r="279" spans="1:8">
      <c r="A279" s="11">
        <v>277</v>
      </c>
      <c r="B279" s="5" t="s">
        <v>15</v>
      </c>
      <c r="C279" s="5" t="s">
        <v>2646</v>
      </c>
      <c r="D279" s="30">
        <v>0.11285879629629629</v>
      </c>
      <c r="E279" s="37">
        <f t="shared" si="16"/>
        <v>0.43553459119496857</v>
      </c>
      <c r="F279" s="37">
        <f t="shared" si="17"/>
        <v>0.48575346640255984</v>
      </c>
      <c r="G279" s="4" t="str">
        <f t="shared" si="18"/>
        <v>Start group 3 for 50km</v>
      </c>
      <c r="H279" s="4" t="str">
        <f t="shared" si="19"/>
        <v>Start group 4 for 100km</v>
      </c>
    </row>
    <row r="280" spans="1:8">
      <c r="A280" s="11">
        <v>278</v>
      </c>
      <c r="B280" s="5" t="s">
        <v>2647</v>
      </c>
      <c r="C280" s="5" t="s">
        <v>2648</v>
      </c>
      <c r="D280" s="30">
        <v>0.11297453703703704</v>
      </c>
      <c r="E280" s="37">
        <f t="shared" si="16"/>
        <v>0.43710691823899372</v>
      </c>
      <c r="F280" s="37">
        <f t="shared" si="17"/>
        <v>0.48727715983544106</v>
      </c>
      <c r="G280" s="4" t="str">
        <f t="shared" si="18"/>
        <v>Start group 3 for 50km</v>
      </c>
      <c r="H280" s="4" t="str">
        <f t="shared" si="19"/>
        <v>Start group 4 for 100km</v>
      </c>
    </row>
    <row r="281" spans="1:8">
      <c r="A281" s="11">
        <v>279</v>
      </c>
      <c r="B281" s="5" t="s">
        <v>36</v>
      </c>
      <c r="C281" s="5" t="s">
        <v>2649</v>
      </c>
      <c r="D281" s="30">
        <v>0.11305555555555556</v>
      </c>
      <c r="E281" s="37">
        <f t="shared" si="16"/>
        <v>0.43867924528301888</v>
      </c>
      <c r="F281" s="37">
        <f t="shared" si="17"/>
        <v>0.48834374523845803</v>
      </c>
      <c r="G281" s="4" t="str">
        <f t="shared" si="18"/>
        <v>Start group 3 for 50km</v>
      </c>
      <c r="H281" s="4" t="str">
        <f t="shared" si="19"/>
        <v>Start group 4 for 100km</v>
      </c>
    </row>
    <row r="282" spans="1:8">
      <c r="A282" s="11">
        <v>280</v>
      </c>
      <c r="B282" s="5" t="s">
        <v>15</v>
      </c>
      <c r="C282" s="5" t="s">
        <v>136</v>
      </c>
      <c r="D282" s="30">
        <v>0.11315972222222222</v>
      </c>
      <c r="E282" s="37">
        <f t="shared" si="16"/>
        <v>0.44025157232704404</v>
      </c>
      <c r="F282" s="37">
        <f t="shared" si="17"/>
        <v>0.48971506932805098</v>
      </c>
      <c r="G282" s="4" t="str">
        <f t="shared" si="18"/>
        <v>Start group 3 for 50km</v>
      </c>
      <c r="H282" s="4" t="str">
        <f t="shared" si="19"/>
        <v>Start group 4 for 100km</v>
      </c>
    </row>
    <row r="283" spans="1:8">
      <c r="A283" s="11">
        <v>281</v>
      </c>
      <c r="B283" s="5" t="s">
        <v>597</v>
      </c>
      <c r="C283" s="5" t="s">
        <v>2650</v>
      </c>
      <c r="D283" s="30">
        <v>0.11341435185185185</v>
      </c>
      <c r="E283" s="37">
        <f t="shared" si="16"/>
        <v>0.4418238993710692</v>
      </c>
      <c r="F283" s="37">
        <f t="shared" si="17"/>
        <v>0.49306719488038991</v>
      </c>
      <c r="G283" s="4" t="str">
        <f t="shared" si="18"/>
        <v>Start group 3 for 50km</v>
      </c>
      <c r="H283" s="4" t="str">
        <f t="shared" si="19"/>
        <v>Start group 4 for 100km</v>
      </c>
    </row>
    <row r="284" spans="1:8">
      <c r="A284" s="11">
        <v>282</v>
      </c>
      <c r="B284" s="5" t="s">
        <v>23</v>
      </c>
      <c r="C284" s="5" t="s">
        <v>2651</v>
      </c>
      <c r="D284" s="30">
        <v>0.11385416666666666</v>
      </c>
      <c r="E284" s="37">
        <f t="shared" si="16"/>
        <v>0.44339622641509435</v>
      </c>
      <c r="F284" s="37">
        <f t="shared" si="17"/>
        <v>0.49885722992533882</v>
      </c>
      <c r="G284" s="4" t="str">
        <f t="shared" si="18"/>
        <v>Start group 3 for 50km</v>
      </c>
      <c r="H284" s="4" t="str">
        <f t="shared" si="19"/>
        <v>Start group 4 for 100km</v>
      </c>
    </row>
    <row r="285" spans="1:8">
      <c r="A285" s="11">
        <v>283</v>
      </c>
      <c r="B285" s="5" t="s">
        <v>2055</v>
      </c>
      <c r="C285" s="5" t="s">
        <v>2652</v>
      </c>
      <c r="D285" s="30">
        <v>0.11386574074074074</v>
      </c>
      <c r="E285" s="37">
        <f t="shared" si="16"/>
        <v>0.44496855345911951</v>
      </c>
      <c r="F285" s="37">
        <f t="shared" si="17"/>
        <v>0.49900959926862709</v>
      </c>
      <c r="G285" s="4" t="str">
        <f t="shared" si="18"/>
        <v>Start group 3 for 50km</v>
      </c>
      <c r="H285" s="4" t="str">
        <f t="shared" si="19"/>
        <v>Start group 4 for 100km</v>
      </c>
    </row>
    <row r="286" spans="1:8">
      <c r="A286" s="11">
        <v>284</v>
      </c>
      <c r="B286" s="5" t="s">
        <v>804</v>
      </c>
      <c r="C286" s="5" t="s">
        <v>1359</v>
      </c>
      <c r="D286" s="30">
        <v>0.11386574074074074</v>
      </c>
      <c r="E286" s="37">
        <f t="shared" si="16"/>
        <v>0.44654088050314467</v>
      </c>
      <c r="F286" s="37">
        <f t="shared" si="17"/>
        <v>0.49900959926862709</v>
      </c>
      <c r="G286" s="4" t="str">
        <f t="shared" si="18"/>
        <v>Start group 3 for 50km</v>
      </c>
      <c r="H286" s="4" t="str">
        <f t="shared" si="19"/>
        <v>Start group 4 for 100km</v>
      </c>
    </row>
    <row r="287" spans="1:8">
      <c r="A287" s="11">
        <v>285</v>
      </c>
      <c r="B287" s="5" t="s">
        <v>176</v>
      </c>
      <c r="C287" s="5" t="s">
        <v>2653</v>
      </c>
      <c r="D287" s="30">
        <v>0.11390046296296297</v>
      </c>
      <c r="E287" s="37">
        <f t="shared" si="16"/>
        <v>0.44811320754716982</v>
      </c>
      <c r="F287" s="37">
        <f t="shared" si="17"/>
        <v>0.49946670729849157</v>
      </c>
      <c r="G287" s="4" t="str">
        <f t="shared" si="18"/>
        <v>Start group 3 for 50km</v>
      </c>
      <c r="H287" s="4" t="str">
        <f t="shared" si="19"/>
        <v>Start group 4 for 100km</v>
      </c>
    </row>
    <row r="288" spans="1:8">
      <c r="A288" s="11">
        <v>286</v>
      </c>
      <c r="B288" s="5" t="s">
        <v>210</v>
      </c>
      <c r="C288" s="5" t="s">
        <v>2654</v>
      </c>
      <c r="D288" s="30">
        <v>0.11391203703703705</v>
      </c>
      <c r="E288" s="37">
        <f t="shared" si="16"/>
        <v>0.44968553459119498</v>
      </c>
      <c r="F288" s="37">
        <f t="shared" si="17"/>
        <v>0.49961907664177957</v>
      </c>
      <c r="G288" s="4" t="str">
        <f t="shared" si="18"/>
        <v>Start group 3 for 50km</v>
      </c>
      <c r="H288" s="4" t="str">
        <f t="shared" si="19"/>
        <v>Start group 4 for 100km</v>
      </c>
    </row>
    <row r="289" spans="1:8">
      <c r="A289" s="11">
        <v>287</v>
      </c>
      <c r="B289" s="5" t="s">
        <v>17</v>
      </c>
      <c r="C289" s="5" t="s">
        <v>183</v>
      </c>
      <c r="D289" s="30">
        <v>0.11391203703703705</v>
      </c>
      <c r="E289" s="37">
        <f t="shared" si="16"/>
        <v>0.45125786163522014</v>
      </c>
      <c r="F289" s="37">
        <f t="shared" si="17"/>
        <v>0.49961907664177957</v>
      </c>
      <c r="G289" s="4" t="str">
        <f t="shared" si="18"/>
        <v>Start group 3 for 50km</v>
      </c>
      <c r="H289" s="4" t="str">
        <f t="shared" si="19"/>
        <v>Start group 4 for 100km</v>
      </c>
    </row>
    <row r="290" spans="1:8">
      <c r="A290" s="11">
        <v>288</v>
      </c>
      <c r="B290" s="5" t="s">
        <v>278</v>
      </c>
      <c r="C290" s="5" t="s">
        <v>1702</v>
      </c>
      <c r="D290" s="30">
        <v>0.11400462962962964</v>
      </c>
      <c r="E290" s="37">
        <f t="shared" si="16"/>
        <v>0.45283018867924529</v>
      </c>
      <c r="F290" s="37">
        <f t="shared" si="17"/>
        <v>0.50083803138808458</v>
      </c>
      <c r="G290" s="4" t="str">
        <f t="shared" si="18"/>
        <v>Start group 4 for 50km</v>
      </c>
      <c r="H290" s="4" t="str">
        <f t="shared" si="19"/>
        <v>Start group 4 for 100km</v>
      </c>
    </row>
    <row r="291" spans="1:8">
      <c r="A291" s="11">
        <v>289</v>
      </c>
      <c r="B291" s="5" t="s">
        <v>50</v>
      </c>
      <c r="C291" s="5" t="s">
        <v>2655</v>
      </c>
      <c r="D291" s="30">
        <v>0.1140625</v>
      </c>
      <c r="E291" s="37">
        <f t="shared" si="16"/>
        <v>0.45440251572327045</v>
      </c>
      <c r="F291" s="37">
        <f t="shared" si="17"/>
        <v>0.50159987810452533</v>
      </c>
      <c r="G291" s="4" t="str">
        <f t="shared" si="18"/>
        <v>Start group 4 for 50km</v>
      </c>
      <c r="H291" s="4" t="str">
        <f t="shared" si="19"/>
        <v>Start group 4 for 100km</v>
      </c>
    </row>
    <row r="292" spans="1:8">
      <c r="A292" s="11">
        <v>290</v>
      </c>
      <c r="B292" s="5" t="s">
        <v>47</v>
      </c>
      <c r="C292" s="5" t="s">
        <v>2656</v>
      </c>
      <c r="D292" s="30">
        <v>0.11456018518518518</v>
      </c>
      <c r="E292" s="37">
        <f t="shared" si="16"/>
        <v>0.45597484276729561</v>
      </c>
      <c r="F292" s="37">
        <f t="shared" si="17"/>
        <v>0.50815175986591488</v>
      </c>
      <c r="G292" s="4" t="str">
        <f t="shared" si="18"/>
        <v>Start group 4 for 50km</v>
      </c>
      <c r="H292" s="4" t="str">
        <f t="shared" si="19"/>
        <v>Start group 4 for 100km</v>
      </c>
    </row>
    <row r="293" spans="1:8">
      <c r="A293" s="11">
        <v>291</v>
      </c>
      <c r="B293" s="31" t="s">
        <v>609</v>
      </c>
      <c r="C293" s="31" t="s">
        <v>447</v>
      </c>
      <c r="D293" s="32">
        <v>0.11469907407407404</v>
      </c>
      <c r="E293" s="37">
        <f t="shared" si="16"/>
        <v>0.45754716981132076</v>
      </c>
      <c r="F293" s="37">
        <f t="shared" si="17"/>
        <v>0.50998019198537237</v>
      </c>
      <c r="G293" s="4" t="str">
        <f t="shared" si="18"/>
        <v>Start group 4 for 50km</v>
      </c>
      <c r="H293" s="4" t="str">
        <f t="shared" si="19"/>
        <v>Start group 4 for 100km</v>
      </c>
    </row>
    <row r="294" spans="1:8">
      <c r="A294" s="11">
        <v>292</v>
      </c>
      <c r="B294" s="5" t="s">
        <v>602</v>
      </c>
      <c r="C294" s="5" t="s">
        <v>2657</v>
      </c>
      <c r="D294" s="30">
        <v>0.11481481481481481</v>
      </c>
      <c r="E294" s="37">
        <f t="shared" si="16"/>
        <v>0.45911949685534592</v>
      </c>
      <c r="F294" s="37">
        <f t="shared" si="17"/>
        <v>0.51150388541825387</v>
      </c>
      <c r="G294" s="4" t="str">
        <f t="shared" si="18"/>
        <v>Start group 4 for 50km</v>
      </c>
      <c r="H294" s="4" t="str">
        <f t="shared" si="19"/>
        <v>Start group 4 for 100km</v>
      </c>
    </row>
    <row r="295" spans="1:8">
      <c r="A295" s="11">
        <v>293</v>
      </c>
      <c r="B295" s="5" t="s">
        <v>55</v>
      </c>
      <c r="C295" s="5" t="s">
        <v>531</v>
      </c>
      <c r="D295" s="30">
        <v>0.11506944444444445</v>
      </c>
      <c r="E295" s="37">
        <f t="shared" si="16"/>
        <v>0.46069182389937108</v>
      </c>
      <c r="F295" s="37">
        <f t="shared" si="17"/>
        <v>0.51485601097059253</v>
      </c>
      <c r="G295" s="4" t="str">
        <f t="shared" si="18"/>
        <v>Start group 4 for 50km</v>
      </c>
      <c r="H295" s="4" t="str">
        <f t="shared" si="19"/>
        <v>Start group 4 for 100km</v>
      </c>
    </row>
    <row r="296" spans="1:8">
      <c r="A296" s="11">
        <v>294</v>
      </c>
      <c r="B296" s="5" t="s">
        <v>62</v>
      </c>
      <c r="C296" s="5" t="s">
        <v>2653</v>
      </c>
      <c r="D296" s="30">
        <v>0.11523148148148148</v>
      </c>
      <c r="E296" s="37">
        <f t="shared" si="16"/>
        <v>0.46226415094339623</v>
      </c>
      <c r="F296" s="37">
        <f t="shared" si="17"/>
        <v>0.51698918177662645</v>
      </c>
      <c r="G296" s="4" t="str">
        <f t="shared" si="18"/>
        <v>Start group 4 for 50km</v>
      </c>
      <c r="H296" s="4" t="str">
        <f t="shared" si="19"/>
        <v>Start group 4 for 100km</v>
      </c>
    </row>
    <row r="297" spans="1:8">
      <c r="A297" s="11">
        <v>295</v>
      </c>
      <c r="B297" s="5" t="s">
        <v>258</v>
      </c>
      <c r="C297" s="5" t="s">
        <v>2658</v>
      </c>
      <c r="D297" s="30">
        <v>0.11523148148148148</v>
      </c>
      <c r="E297" s="37">
        <f t="shared" si="16"/>
        <v>0.46383647798742139</v>
      </c>
      <c r="F297" s="37">
        <f t="shared" si="17"/>
        <v>0.51698918177662645</v>
      </c>
      <c r="G297" s="4" t="str">
        <f t="shared" si="18"/>
        <v>Start group 4 for 50km</v>
      </c>
      <c r="H297" s="4" t="str">
        <f t="shared" si="19"/>
        <v>Start group 4 for 100km</v>
      </c>
    </row>
    <row r="298" spans="1:8">
      <c r="A298" s="11">
        <v>296</v>
      </c>
      <c r="B298" s="5" t="s">
        <v>17</v>
      </c>
      <c r="C298" s="5" t="s">
        <v>509</v>
      </c>
      <c r="D298" s="30">
        <v>0.11535879629629631</v>
      </c>
      <c r="E298" s="37">
        <f t="shared" si="16"/>
        <v>0.46540880503144655</v>
      </c>
      <c r="F298" s="37">
        <f t="shared" si="17"/>
        <v>0.51866524455279595</v>
      </c>
      <c r="G298" s="4" t="str">
        <f t="shared" si="18"/>
        <v>Start group 4 for 50km</v>
      </c>
      <c r="H298" s="4" t="str">
        <f t="shared" si="19"/>
        <v>Start group 4 for 100km</v>
      </c>
    </row>
    <row r="299" spans="1:8">
      <c r="A299" s="11">
        <v>297</v>
      </c>
      <c r="B299" s="5" t="s">
        <v>126</v>
      </c>
      <c r="C299" s="5" t="s">
        <v>1775</v>
      </c>
      <c r="D299" s="30">
        <v>0.11539351851851852</v>
      </c>
      <c r="E299" s="37">
        <f t="shared" si="16"/>
        <v>0.46698113207547171</v>
      </c>
      <c r="F299" s="37">
        <f t="shared" si="17"/>
        <v>0.51912235258266015</v>
      </c>
      <c r="G299" s="4" t="str">
        <f t="shared" si="18"/>
        <v>Start group 4 for 50km</v>
      </c>
      <c r="H299" s="4" t="str">
        <f t="shared" si="19"/>
        <v>Start group 4 for 100km</v>
      </c>
    </row>
    <row r="300" spans="1:8">
      <c r="A300" s="11">
        <v>298</v>
      </c>
      <c r="B300" s="5" t="s">
        <v>399</v>
      </c>
      <c r="C300" s="5" t="s">
        <v>607</v>
      </c>
      <c r="D300" s="30">
        <v>0.11539351851851852</v>
      </c>
      <c r="E300" s="37">
        <f t="shared" si="16"/>
        <v>0.46855345911949686</v>
      </c>
      <c r="F300" s="37">
        <f t="shared" si="17"/>
        <v>0.51912235258266015</v>
      </c>
      <c r="G300" s="4" t="str">
        <f t="shared" si="18"/>
        <v>Start group 4 for 50km</v>
      </c>
      <c r="H300" s="4" t="str">
        <f t="shared" si="19"/>
        <v>Start group 4 for 100km</v>
      </c>
    </row>
    <row r="301" spans="1:8">
      <c r="A301" s="11">
        <v>299</v>
      </c>
      <c r="B301" s="5" t="s">
        <v>141</v>
      </c>
      <c r="C301" s="5" t="s">
        <v>2659</v>
      </c>
      <c r="D301" s="30">
        <v>0.11540509259259259</v>
      </c>
      <c r="E301" s="37">
        <f t="shared" si="16"/>
        <v>0.47012578616352202</v>
      </c>
      <c r="F301" s="37">
        <f t="shared" si="17"/>
        <v>0.51927472192594848</v>
      </c>
      <c r="G301" s="4" t="str">
        <f t="shared" si="18"/>
        <v>Start group 4 for 50km</v>
      </c>
      <c r="H301" s="4" t="str">
        <f t="shared" si="19"/>
        <v>Start group 4 for 100km</v>
      </c>
    </row>
    <row r="302" spans="1:8">
      <c r="A302" s="11">
        <v>300</v>
      </c>
      <c r="B302" s="5" t="s">
        <v>36</v>
      </c>
      <c r="C302" s="5" t="s">
        <v>2660</v>
      </c>
      <c r="D302" s="30">
        <v>0.11541666666666667</v>
      </c>
      <c r="E302" s="37">
        <f t="shared" si="16"/>
        <v>0.47169811320754718</v>
      </c>
      <c r="F302" s="37">
        <f t="shared" si="17"/>
        <v>0.51942709126923647</v>
      </c>
      <c r="G302" s="4" t="str">
        <f t="shared" si="18"/>
        <v>Start group 4 for 50km</v>
      </c>
      <c r="H302" s="4" t="str">
        <f t="shared" si="19"/>
        <v>Start group 4 for 100km</v>
      </c>
    </row>
    <row r="303" spans="1:8">
      <c r="A303" s="11">
        <v>301</v>
      </c>
      <c r="B303" s="5" t="s">
        <v>2157</v>
      </c>
      <c r="C303" s="5" t="s">
        <v>2661</v>
      </c>
      <c r="D303" s="30">
        <v>0.11570601851851851</v>
      </c>
      <c r="E303" s="37">
        <f t="shared" si="16"/>
        <v>0.47327044025157233</v>
      </c>
      <c r="F303" s="37">
        <f t="shared" si="17"/>
        <v>0.52323632485143989</v>
      </c>
      <c r="G303" s="4" t="str">
        <f t="shared" si="18"/>
        <v>Start group 4 for 50km</v>
      </c>
      <c r="H303" s="4" t="str">
        <f t="shared" si="19"/>
        <v>Start group 5 for 100km</v>
      </c>
    </row>
    <row r="304" spans="1:8">
      <c r="A304" s="11">
        <v>302</v>
      </c>
      <c r="B304" s="5" t="s">
        <v>2662</v>
      </c>
      <c r="C304" s="5" t="s">
        <v>2663</v>
      </c>
      <c r="D304" s="30">
        <v>0.11584490740740742</v>
      </c>
      <c r="E304" s="37">
        <f t="shared" si="16"/>
        <v>0.47484276729559749</v>
      </c>
      <c r="F304" s="37">
        <f t="shared" si="17"/>
        <v>0.52506475697089727</v>
      </c>
      <c r="G304" s="4" t="str">
        <f t="shared" si="18"/>
        <v>Start group 4 for 50km</v>
      </c>
      <c r="H304" s="4" t="str">
        <f t="shared" si="19"/>
        <v>Start group 5 for 100km</v>
      </c>
    </row>
    <row r="305" spans="1:8">
      <c r="A305" s="11">
        <v>303</v>
      </c>
      <c r="B305" s="5" t="s">
        <v>607</v>
      </c>
      <c r="C305" s="5" t="s">
        <v>1858</v>
      </c>
      <c r="D305" s="30">
        <v>0.11584490740740742</v>
      </c>
      <c r="E305" s="37">
        <f t="shared" si="16"/>
        <v>0.47641509433962265</v>
      </c>
      <c r="F305" s="37">
        <f t="shared" si="17"/>
        <v>0.52506475697089727</v>
      </c>
      <c r="G305" s="4" t="str">
        <f t="shared" si="18"/>
        <v>Start group 4 for 50km</v>
      </c>
      <c r="H305" s="4" t="str">
        <f t="shared" si="19"/>
        <v>Start group 5 for 100km</v>
      </c>
    </row>
    <row r="306" spans="1:8">
      <c r="A306" s="11">
        <v>304</v>
      </c>
      <c r="B306" s="5" t="s">
        <v>53</v>
      </c>
      <c r="C306" s="5" t="s">
        <v>288</v>
      </c>
      <c r="D306" s="30">
        <v>0.11609953703703703</v>
      </c>
      <c r="E306" s="37">
        <f t="shared" si="16"/>
        <v>0.4779874213836478</v>
      </c>
      <c r="F306" s="37">
        <f t="shared" si="17"/>
        <v>0.52841688252323626</v>
      </c>
      <c r="G306" s="4" t="str">
        <f t="shared" si="18"/>
        <v>Start group 4 for 50km</v>
      </c>
      <c r="H306" s="4" t="str">
        <f t="shared" si="19"/>
        <v>Start group 5 for 100km</v>
      </c>
    </row>
    <row r="307" spans="1:8">
      <c r="A307" s="11">
        <v>305</v>
      </c>
      <c r="B307" s="5" t="s">
        <v>2664</v>
      </c>
      <c r="C307" s="5" t="s">
        <v>2665</v>
      </c>
      <c r="D307" s="30">
        <v>0.11648148148148148</v>
      </c>
      <c r="E307" s="37">
        <f t="shared" si="16"/>
        <v>0.47955974842767296</v>
      </c>
      <c r="F307" s="37">
        <f t="shared" si="17"/>
        <v>0.53344507085174442</v>
      </c>
      <c r="G307" s="4" t="str">
        <f t="shared" si="18"/>
        <v>Start group 4 for 50km</v>
      </c>
      <c r="H307" s="4" t="str">
        <f t="shared" si="19"/>
        <v>Start group 5 for 100km</v>
      </c>
    </row>
    <row r="308" spans="1:8">
      <c r="A308" s="11">
        <v>306</v>
      </c>
      <c r="B308" s="5" t="s">
        <v>50</v>
      </c>
      <c r="C308" s="5" t="s">
        <v>543</v>
      </c>
      <c r="D308" s="30">
        <v>0.11650462962962964</v>
      </c>
      <c r="E308" s="37">
        <f t="shared" si="16"/>
        <v>0.48113207547169812</v>
      </c>
      <c r="F308" s="37">
        <f t="shared" si="17"/>
        <v>0.53374980953832096</v>
      </c>
      <c r="G308" s="4" t="str">
        <f t="shared" si="18"/>
        <v>Start group 4 for 50km</v>
      </c>
      <c r="H308" s="4" t="str">
        <f t="shared" si="19"/>
        <v>Start group 5 for 100km</v>
      </c>
    </row>
    <row r="309" spans="1:8">
      <c r="A309" s="11">
        <v>307</v>
      </c>
      <c r="B309" s="5" t="s">
        <v>70</v>
      </c>
      <c r="C309" s="5" t="s">
        <v>485</v>
      </c>
      <c r="D309" s="30">
        <v>0.1165625</v>
      </c>
      <c r="E309" s="37">
        <f t="shared" si="16"/>
        <v>0.48270440251572327</v>
      </c>
      <c r="F309" s="37">
        <f t="shared" si="17"/>
        <v>0.53451165625476138</v>
      </c>
      <c r="G309" s="4" t="str">
        <f t="shared" si="18"/>
        <v>Start group 4 for 50km</v>
      </c>
      <c r="H309" s="4" t="str">
        <f t="shared" si="19"/>
        <v>Start group 5 for 100km</v>
      </c>
    </row>
    <row r="310" spans="1:8">
      <c r="A310" s="11">
        <v>308</v>
      </c>
      <c r="B310" s="5" t="s">
        <v>2666</v>
      </c>
      <c r="C310" s="5" t="s">
        <v>2667</v>
      </c>
      <c r="D310" s="30">
        <v>0.11659722222222223</v>
      </c>
      <c r="E310" s="37">
        <f t="shared" si="16"/>
        <v>0.48427672955974843</v>
      </c>
      <c r="F310" s="37">
        <f t="shared" si="17"/>
        <v>0.53496876428462592</v>
      </c>
      <c r="G310" s="4" t="str">
        <f t="shared" si="18"/>
        <v>Start group 4 for 50km</v>
      </c>
      <c r="H310" s="4" t="str">
        <f t="shared" si="19"/>
        <v>Start group 5 for 100km</v>
      </c>
    </row>
    <row r="311" spans="1:8">
      <c r="A311" s="11">
        <v>309</v>
      </c>
      <c r="B311" s="5" t="s">
        <v>38</v>
      </c>
      <c r="C311" s="5" t="s">
        <v>223</v>
      </c>
      <c r="D311" s="30">
        <v>0.11670138888888888</v>
      </c>
      <c r="E311" s="37">
        <f t="shared" si="16"/>
        <v>0.48584905660377359</v>
      </c>
      <c r="F311" s="37">
        <f t="shared" si="17"/>
        <v>0.53634008837421909</v>
      </c>
      <c r="G311" s="4" t="str">
        <f t="shared" si="18"/>
        <v>Start group 4 for 50km</v>
      </c>
      <c r="H311" s="4" t="str">
        <f t="shared" si="19"/>
        <v>Start group 5 for 100km</v>
      </c>
    </row>
    <row r="312" spans="1:8">
      <c r="A312" s="11">
        <v>310</v>
      </c>
      <c r="B312" s="5" t="s">
        <v>71</v>
      </c>
      <c r="C312" s="5" t="s">
        <v>2668</v>
      </c>
      <c r="D312" s="30">
        <v>0.1167824074074074</v>
      </c>
      <c r="E312" s="37">
        <f t="shared" si="16"/>
        <v>0.48742138364779874</v>
      </c>
      <c r="F312" s="37">
        <f t="shared" si="17"/>
        <v>0.53740667377723583</v>
      </c>
      <c r="G312" s="4" t="str">
        <f t="shared" si="18"/>
        <v>Start group 4 for 50km</v>
      </c>
      <c r="H312" s="4" t="str">
        <f t="shared" si="19"/>
        <v>Start group 5 for 100km</v>
      </c>
    </row>
    <row r="313" spans="1:8">
      <c r="A313" s="11">
        <v>311</v>
      </c>
      <c r="B313" s="5" t="s">
        <v>1167</v>
      </c>
      <c r="C313" s="5" t="s">
        <v>2669</v>
      </c>
      <c r="D313" s="30">
        <v>0.11684027777777778</v>
      </c>
      <c r="E313" s="37">
        <f t="shared" si="16"/>
        <v>0.4889937106918239</v>
      </c>
      <c r="F313" s="37">
        <f t="shared" si="17"/>
        <v>0.53816852049367658</v>
      </c>
      <c r="G313" s="4" t="str">
        <f t="shared" si="18"/>
        <v>Start group 4 for 50km</v>
      </c>
      <c r="H313" s="4" t="str">
        <f t="shared" si="19"/>
        <v>Start group 5 for 100km</v>
      </c>
    </row>
    <row r="314" spans="1:8">
      <c r="A314" s="11">
        <v>312</v>
      </c>
      <c r="B314" s="5" t="s">
        <v>609</v>
      </c>
      <c r="C314" s="5" t="s">
        <v>288</v>
      </c>
      <c r="D314" s="30">
        <v>0.11688657407407409</v>
      </c>
      <c r="E314" s="37">
        <f t="shared" si="16"/>
        <v>0.49056603773584906</v>
      </c>
      <c r="F314" s="37">
        <f t="shared" si="17"/>
        <v>0.53877799786682912</v>
      </c>
      <c r="G314" s="4" t="str">
        <f t="shared" si="18"/>
        <v>Start group 4 for 50km</v>
      </c>
      <c r="H314" s="4" t="str">
        <f t="shared" si="19"/>
        <v>Start group 5 for 100km</v>
      </c>
    </row>
    <row r="315" spans="1:8">
      <c r="A315" s="11">
        <v>313</v>
      </c>
      <c r="B315" s="5" t="s">
        <v>38</v>
      </c>
      <c r="C315" s="5" t="s">
        <v>1236</v>
      </c>
      <c r="D315" s="30">
        <v>0.11695601851851851</v>
      </c>
      <c r="E315" s="37">
        <f t="shared" si="16"/>
        <v>0.49213836477987422</v>
      </c>
      <c r="F315" s="37">
        <f t="shared" si="17"/>
        <v>0.53969221392655775</v>
      </c>
      <c r="G315" s="4" t="str">
        <f t="shared" si="18"/>
        <v>Start group 4 for 50km</v>
      </c>
      <c r="H315" s="4" t="str">
        <f t="shared" si="19"/>
        <v>Start group 5 for 100km</v>
      </c>
    </row>
    <row r="316" spans="1:8">
      <c r="A316" s="11">
        <v>314</v>
      </c>
      <c r="B316" s="5" t="s">
        <v>36</v>
      </c>
      <c r="C316" s="5" t="s">
        <v>2670</v>
      </c>
      <c r="D316" s="30">
        <v>0.1169675925925926</v>
      </c>
      <c r="E316" s="37">
        <f t="shared" si="16"/>
        <v>0.49371069182389937</v>
      </c>
      <c r="F316" s="37">
        <f t="shared" si="17"/>
        <v>0.53984458326984608</v>
      </c>
      <c r="G316" s="4" t="str">
        <f t="shared" si="18"/>
        <v>Start group 4 for 50km</v>
      </c>
      <c r="H316" s="4" t="str">
        <f t="shared" si="19"/>
        <v>Start group 5 for 100km</v>
      </c>
    </row>
    <row r="317" spans="1:8">
      <c r="A317" s="11">
        <v>315</v>
      </c>
      <c r="B317" s="5" t="s">
        <v>35</v>
      </c>
      <c r="C317" s="5" t="s">
        <v>2671</v>
      </c>
      <c r="D317" s="30">
        <v>0.11700231481481482</v>
      </c>
      <c r="E317" s="37">
        <f t="shared" si="16"/>
        <v>0.49528301886792453</v>
      </c>
      <c r="F317" s="37">
        <f t="shared" si="17"/>
        <v>0.54030169129971028</v>
      </c>
      <c r="G317" s="4" t="str">
        <f t="shared" si="18"/>
        <v>Start group 4 for 50km</v>
      </c>
      <c r="H317" s="4" t="str">
        <f t="shared" si="19"/>
        <v>Start group 5 for 100km</v>
      </c>
    </row>
    <row r="318" spans="1:8">
      <c r="A318" s="11">
        <v>316</v>
      </c>
      <c r="B318" s="5" t="s">
        <v>52</v>
      </c>
      <c r="C318" s="5" t="s">
        <v>2672</v>
      </c>
      <c r="D318" s="30">
        <v>0.11700231481481482</v>
      </c>
      <c r="E318" s="37">
        <f t="shared" si="16"/>
        <v>0.49685534591194969</v>
      </c>
      <c r="F318" s="37">
        <f t="shared" si="17"/>
        <v>0.54030169129971028</v>
      </c>
      <c r="G318" s="4" t="str">
        <f t="shared" si="18"/>
        <v>Start group 4 for 50km</v>
      </c>
      <c r="H318" s="4" t="str">
        <f t="shared" si="19"/>
        <v>Start group 5 for 100km</v>
      </c>
    </row>
    <row r="319" spans="1:8">
      <c r="A319" s="11">
        <v>317</v>
      </c>
      <c r="B319" s="5" t="s">
        <v>2089</v>
      </c>
      <c r="C319" s="5" t="s">
        <v>2673</v>
      </c>
      <c r="D319" s="30">
        <v>0.11702546296296296</v>
      </c>
      <c r="E319" s="37">
        <f t="shared" si="16"/>
        <v>0.49842767295597484</v>
      </c>
      <c r="F319" s="37">
        <f t="shared" si="17"/>
        <v>0.54060642998628683</v>
      </c>
      <c r="G319" s="4" t="str">
        <f t="shared" si="18"/>
        <v>Start group 4 for 50km</v>
      </c>
      <c r="H319" s="4" t="str">
        <f t="shared" si="19"/>
        <v>Start group 5 for 100km</v>
      </c>
    </row>
    <row r="320" spans="1:8">
      <c r="A320" s="11">
        <v>318</v>
      </c>
      <c r="B320" s="5" t="s">
        <v>150</v>
      </c>
      <c r="C320" s="5" t="s">
        <v>1435</v>
      </c>
      <c r="D320" s="30">
        <v>0.1170486111111111</v>
      </c>
      <c r="E320" s="37">
        <f t="shared" si="16"/>
        <v>0.5</v>
      </c>
      <c r="F320" s="37">
        <f t="shared" si="17"/>
        <v>0.54091116867286304</v>
      </c>
      <c r="G320" s="4" t="str">
        <f t="shared" si="18"/>
        <v>Start group 4 for 50km</v>
      </c>
      <c r="H320" s="4" t="str">
        <f t="shared" si="19"/>
        <v>Start group 5 for 100km</v>
      </c>
    </row>
    <row r="321" spans="1:8">
      <c r="A321" s="11">
        <v>319</v>
      </c>
      <c r="B321" s="5" t="s">
        <v>319</v>
      </c>
      <c r="C321" s="5" t="s">
        <v>605</v>
      </c>
      <c r="D321" s="30">
        <v>0.11709490740740741</v>
      </c>
      <c r="E321" s="37">
        <f t="shared" si="16"/>
        <v>0.50157232704402521</v>
      </c>
      <c r="F321" s="37">
        <f t="shared" si="17"/>
        <v>0.54152064604601546</v>
      </c>
      <c r="G321" s="4" t="str">
        <f t="shared" si="18"/>
        <v>Start group 4 for 50km</v>
      </c>
      <c r="H321" s="4" t="str">
        <f t="shared" si="19"/>
        <v>Start group 5 for 100km</v>
      </c>
    </row>
    <row r="322" spans="1:8">
      <c r="A322" s="11">
        <v>320</v>
      </c>
      <c r="B322" s="5" t="s">
        <v>71</v>
      </c>
      <c r="C322" s="5" t="s">
        <v>26</v>
      </c>
      <c r="D322" s="30">
        <v>0.11712962962962963</v>
      </c>
      <c r="E322" s="37">
        <f t="shared" si="16"/>
        <v>0.50314465408805031</v>
      </c>
      <c r="F322" s="37">
        <f t="shared" si="17"/>
        <v>0.54197775407587978</v>
      </c>
      <c r="G322" s="4" t="str">
        <f t="shared" si="18"/>
        <v>Start group 4 for 50km</v>
      </c>
      <c r="H322" s="4" t="str">
        <f t="shared" si="19"/>
        <v>Start group 5 for 100km</v>
      </c>
    </row>
    <row r="323" spans="1:8">
      <c r="A323" s="11">
        <v>321</v>
      </c>
      <c r="B323" s="5" t="s">
        <v>228</v>
      </c>
      <c r="C323" s="5" t="s">
        <v>1657</v>
      </c>
      <c r="D323" s="30">
        <v>0.1171875</v>
      </c>
      <c r="E323" s="37">
        <f t="shared" si="16"/>
        <v>0.50471698113207553</v>
      </c>
      <c r="F323" s="37">
        <f t="shared" si="17"/>
        <v>0.54273960079232053</v>
      </c>
      <c r="G323" s="4" t="str">
        <f t="shared" si="18"/>
        <v>Start group 4 for 50km</v>
      </c>
      <c r="H323" s="4" t="str">
        <f t="shared" si="19"/>
        <v>Start group 5 for 100km</v>
      </c>
    </row>
    <row r="324" spans="1:8">
      <c r="A324" s="11">
        <v>322</v>
      </c>
      <c r="B324" s="5" t="s">
        <v>12</v>
      </c>
      <c r="C324" s="5" t="s">
        <v>219</v>
      </c>
      <c r="D324" s="30">
        <v>0.11724537037037037</v>
      </c>
      <c r="E324" s="37">
        <f t="shared" ref="E324:E387" si="20">A324/636</f>
        <v>0.50628930817610063</v>
      </c>
      <c r="F324" s="37">
        <f t="shared" ref="F324:F387" si="21">((HOUR(D324)*60+MINUTE(D324)+SECOND(D324)/60)-(HOUR($D$3)*60+MINUTE($D$3)+SECOND($D$3)/60))/(HOUR($D$3)*60+MINUTE($D$3)+SECOND($D$3)/60)</f>
        <v>0.54350144750876128</v>
      </c>
      <c r="G324" s="4" t="str">
        <f t="shared" ref="G324:G387" si="22">"Start group "&amp;IF(F324&lt;=29%,1,IF(F324&lt;=39%,2,IF(F324&lt;=50%,3,IF(F324&lt;=62%,4,IF(F324&lt;=84%,5,6)))))&amp;" for 50km"</f>
        <v>Start group 4 for 50km</v>
      </c>
      <c r="H324" s="4" t="str">
        <f t="shared" ref="H324:H387" si="23">"Start group "&amp;IF(F324&lt;=20%,1,IF(F324&lt;=33%,2,IF(F324&lt;=43%,3,IF(F324&lt;=52%,4,IF(F324&lt;=69%,5,6)))))&amp;" for 100km"</f>
        <v>Start group 5 for 100km</v>
      </c>
    </row>
    <row r="325" spans="1:8">
      <c r="A325" s="11">
        <v>323</v>
      </c>
      <c r="B325" s="5" t="s">
        <v>15</v>
      </c>
      <c r="C325" s="5" t="s">
        <v>2674</v>
      </c>
      <c r="D325" s="30">
        <v>0.11725694444444446</v>
      </c>
      <c r="E325" s="37">
        <f t="shared" si="20"/>
        <v>0.50786163522012584</v>
      </c>
      <c r="F325" s="37">
        <f t="shared" si="21"/>
        <v>0.54365381685204928</v>
      </c>
      <c r="G325" s="4" t="str">
        <f t="shared" si="22"/>
        <v>Start group 4 for 50km</v>
      </c>
      <c r="H325" s="4" t="str">
        <f t="shared" si="23"/>
        <v>Start group 5 for 100km</v>
      </c>
    </row>
    <row r="326" spans="1:8">
      <c r="A326" s="11">
        <v>324</v>
      </c>
      <c r="B326" s="5" t="s">
        <v>79</v>
      </c>
      <c r="C326" s="5" t="s">
        <v>2675</v>
      </c>
      <c r="D326" s="30">
        <v>0.11733796296296296</v>
      </c>
      <c r="E326" s="37">
        <f t="shared" si="20"/>
        <v>0.50943396226415094</v>
      </c>
      <c r="F326" s="37">
        <f t="shared" si="21"/>
        <v>0.54472040225506624</v>
      </c>
      <c r="G326" s="4" t="str">
        <f t="shared" si="22"/>
        <v>Start group 4 for 50km</v>
      </c>
      <c r="H326" s="4" t="str">
        <f t="shared" si="23"/>
        <v>Start group 5 for 100km</v>
      </c>
    </row>
    <row r="327" spans="1:8">
      <c r="A327" s="11">
        <v>325</v>
      </c>
      <c r="B327" s="5" t="s">
        <v>1076</v>
      </c>
      <c r="C327" s="5" t="s">
        <v>2676</v>
      </c>
      <c r="D327" s="30">
        <v>0.11747685185185186</v>
      </c>
      <c r="E327" s="37">
        <f t="shared" si="20"/>
        <v>0.51100628930817615</v>
      </c>
      <c r="F327" s="37">
        <f t="shared" si="21"/>
        <v>0.54654883437452362</v>
      </c>
      <c r="G327" s="4" t="str">
        <f t="shared" si="22"/>
        <v>Start group 4 for 50km</v>
      </c>
      <c r="H327" s="4" t="str">
        <f t="shared" si="23"/>
        <v>Start group 5 for 100km</v>
      </c>
    </row>
    <row r="328" spans="1:8">
      <c r="A328" s="11">
        <v>326</v>
      </c>
      <c r="B328" s="5" t="s">
        <v>173</v>
      </c>
      <c r="C328" s="5" t="s">
        <v>239</v>
      </c>
      <c r="D328" s="30">
        <v>0.11773148148148148</v>
      </c>
      <c r="E328" s="37">
        <f t="shared" si="20"/>
        <v>0.51257861635220126</v>
      </c>
      <c r="F328" s="37">
        <f t="shared" si="21"/>
        <v>0.54990095992686261</v>
      </c>
      <c r="G328" s="4" t="str">
        <f t="shared" si="22"/>
        <v>Start group 4 for 50km</v>
      </c>
      <c r="H328" s="4" t="str">
        <f t="shared" si="23"/>
        <v>Start group 5 for 100km</v>
      </c>
    </row>
    <row r="329" spans="1:8">
      <c r="A329" s="11">
        <v>327</v>
      </c>
      <c r="B329" s="5" t="s">
        <v>2519</v>
      </c>
      <c r="C329" s="5" t="s">
        <v>264</v>
      </c>
      <c r="D329" s="30">
        <v>0.11773148148148148</v>
      </c>
      <c r="E329" s="37">
        <f t="shared" si="20"/>
        <v>0.51415094339622647</v>
      </c>
      <c r="F329" s="37">
        <f t="shared" si="21"/>
        <v>0.54990095992686261</v>
      </c>
      <c r="G329" s="4" t="str">
        <f t="shared" si="22"/>
        <v>Start group 4 for 50km</v>
      </c>
      <c r="H329" s="4" t="str">
        <f t="shared" si="23"/>
        <v>Start group 5 for 100km</v>
      </c>
    </row>
    <row r="330" spans="1:8">
      <c r="A330" s="11">
        <v>328</v>
      </c>
      <c r="B330" s="5" t="s">
        <v>302</v>
      </c>
      <c r="C330" s="5" t="s">
        <v>2256</v>
      </c>
      <c r="D330" s="30">
        <v>0.11798611111111111</v>
      </c>
      <c r="E330" s="37">
        <f t="shared" si="20"/>
        <v>0.51572327044025157</v>
      </c>
      <c r="F330" s="37">
        <f t="shared" si="21"/>
        <v>0.55325308547920149</v>
      </c>
      <c r="G330" s="4" t="str">
        <f t="shared" si="22"/>
        <v>Start group 4 for 50km</v>
      </c>
      <c r="H330" s="4" t="str">
        <f t="shared" si="23"/>
        <v>Start group 5 for 100km</v>
      </c>
    </row>
    <row r="331" spans="1:8">
      <c r="A331" s="11">
        <v>329</v>
      </c>
      <c r="B331" s="5" t="s">
        <v>15</v>
      </c>
      <c r="C331" s="5" t="s">
        <v>130</v>
      </c>
      <c r="D331" s="30">
        <v>0.11800925925925926</v>
      </c>
      <c r="E331" s="37">
        <f t="shared" si="20"/>
        <v>0.51729559748427678</v>
      </c>
      <c r="F331" s="37">
        <f t="shared" si="21"/>
        <v>0.55355782416577781</v>
      </c>
      <c r="G331" s="4" t="str">
        <f t="shared" si="22"/>
        <v>Start group 4 for 50km</v>
      </c>
      <c r="H331" s="4" t="str">
        <f t="shared" si="23"/>
        <v>Start group 5 for 100km</v>
      </c>
    </row>
    <row r="332" spans="1:8">
      <c r="A332" s="11">
        <v>330</v>
      </c>
      <c r="B332" s="5" t="s">
        <v>72</v>
      </c>
      <c r="C332" s="5" t="s">
        <v>284</v>
      </c>
      <c r="D332" s="30">
        <v>0.11804398148148149</v>
      </c>
      <c r="E332" s="37">
        <f t="shared" si="20"/>
        <v>0.51886792452830188</v>
      </c>
      <c r="F332" s="37">
        <f t="shared" si="21"/>
        <v>0.55401493219564202</v>
      </c>
      <c r="G332" s="4" t="str">
        <f t="shared" si="22"/>
        <v>Start group 4 for 50km</v>
      </c>
      <c r="H332" s="4" t="str">
        <f t="shared" si="23"/>
        <v>Start group 5 for 100km</v>
      </c>
    </row>
    <row r="333" spans="1:8">
      <c r="A333" s="11">
        <v>331</v>
      </c>
      <c r="B333" s="5" t="s">
        <v>25</v>
      </c>
      <c r="C333" s="5" t="s">
        <v>2635</v>
      </c>
      <c r="D333" s="30">
        <v>0.11814814814814815</v>
      </c>
      <c r="E333" s="37">
        <f t="shared" si="20"/>
        <v>0.52044025157232709</v>
      </c>
      <c r="F333" s="37">
        <f t="shared" si="21"/>
        <v>0.5553862562852353</v>
      </c>
      <c r="G333" s="4" t="str">
        <f t="shared" si="22"/>
        <v>Start group 4 for 50km</v>
      </c>
      <c r="H333" s="4" t="str">
        <f t="shared" si="23"/>
        <v>Start group 5 for 100km</v>
      </c>
    </row>
    <row r="334" spans="1:8">
      <c r="A334" s="11">
        <v>332</v>
      </c>
      <c r="B334" s="5" t="s">
        <v>118</v>
      </c>
      <c r="C334" s="5" t="s">
        <v>2514</v>
      </c>
      <c r="D334" s="30">
        <v>0.11831018518518517</v>
      </c>
      <c r="E334" s="37">
        <f t="shared" si="20"/>
        <v>0.5220125786163522</v>
      </c>
      <c r="F334" s="37">
        <f t="shared" si="21"/>
        <v>0.55751942709126923</v>
      </c>
      <c r="G334" s="4" t="str">
        <f t="shared" si="22"/>
        <v>Start group 4 for 50km</v>
      </c>
      <c r="H334" s="4" t="str">
        <f t="shared" si="23"/>
        <v>Start group 5 for 100km</v>
      </c>
    </row>
    <row r="335" spans="1:8">
      <c r="A335" s="11">
        <v>333</v>
      </c>
      <c r="B335" s="5" t="s">
        <v>38</v>
      </c>
      <c r="C335" s="5" t="s">
        <v>2677</v>
      </c>
      <c r="D335" s="30">
        <v>0.11831018518518517</v>
      </c>
      <c r="E335" s="37">
        <f t="shared" si="20"/>
        <v>0.52358490566037741</v>
      </c>
      <c r="F335" s="37">
        <f t="shared" si="21"/>
        <v>0.55751942709126923</v>
      </c>
      <c r="G335" s="4" t="str">
        <f t="shared" si="22"/>
        <v>Start group 4 for 50km</v>
      </c>
      <c r="H335" s="4" t="str">
        <f t="shared" si="23"/>
        <v>Start group 5 for 100km</v>
      </c>
    </row>
    <row r="336" spans="1:8">
      <c r="A336" s="11">
        <v>334</v>
      </c>
      <c r="B336" s="5" t="s">
        <v>50</v>
      </c>
      <c r="C336" s="5" t="s">
        <v>1438</v>
      </c>
      <c r="D336" s="30">
        <v>0.11837962962962963</v>
      </c>
      <c r="E336" s="37">
        <f t="shared" si="20"/>
        <v>0.52515723270440251</v>
      </c>
      <c r="F336" s="37">
        <f t="shared" si="21"/>
        <v>0.55843364315099797</v>
      </c>
      <c r="G336" s="4" t="str">
        <f t="shared" si="22"/>
        <v>Start group 4 for 50km</v>
      </c>
      <c r="H336" s="4" t="str">
        <f t="shared" si="23"/>
        <v>Start group 5 for 100km</v>
      </c>
    </row>
    <row r="337" spans="1:8">
      <c r="A337" s="11">
        <v>335</v>
      </c>
      <c r="B337" s="5" t="s">
        <v>9</v>
      </c>
      <c r="C337" s="5" t="s">
        <v>2678</v>
      </c>
      <c r="D337" s="30">
        <v>0.11842592592592593</v>
      </c>
      <c r="E337" s="37">
        <f t="shared" si="20"/>
        <v>0.52672955974842772</v>
      </c>
      <c r="F337" s="37">
        <f t="shared" si="21"/>
        <v>0.55904312052415039</v>
      </c>
      <c r="G337" s="4" t="str">
        <f t="shared" si="22"/>
        <v>Start group 4 for 50km</v>
      </c>
      <c r="H337" s="4" t="str">
        <f t="shared" si="23"/>
        <v>Start group 5 for 100km</v>
      </c>
    </row>
    <row r="338" spans="1:8">
      <c r="A338" s="11">
        <v>336</v>
      </c>
      <c r="B338" s="5" t="s">
        <v>66</v>
      </c>
      <c r="C338" s="5" t="s">
        <v>2679</v>
      </c>
      <c r="D338" s="30">
        <v>0.11865740740740742</v>
      </c>
      <c r="E338" s="37">
        <f t="shared" si="20"/>
        <v>0.52830188679245282</v>
      </c>
      <c r="F338" s="37">
        <f t="shared" si="21"/>
        <v>0.56209050738991317</v>
      </c>
      <c r="G338" s="4" t="str">
        <f t="shared" si="22"/>
        <v>Start group 4 for 50km</v>
      </c>
      <c r="H338" s="4" t="str">
        <f t="shared" si="23"/>
        <v>Start group 5 for 100km</v>
      </c>
    </row>
    <row r="339" spans="1:8">
      <c r="A339" s="11">
        <v>337</v>
      </c>
      <c r="B339" s="5" t="s">
        <v>2</v>
      </c>
      <c r="C339" s="5" t="s">
        <v>274</v>
      </c>
      <c r="D339" s="30">
        <v>0.11891203703703705</v>
      </c>
      <c r="E339" s="37">
        <f t="shared" si="20"/>
        <v>0.52987421383647804</v>
      </c>
      <c r="F339" s="37">
        <f t="shared" si="21"/>
        <v>0.56544263294225183</v>
      </c>
      <c r="G339" s="4" t="str">
        <f t="shared" si="22"/>
        <v>Start group 4 for 50km</v>
      </c>
      <c r="H339" s="4" t="str">
        <f t="shared" si="23"/>
        <v>Start group 5 for 100km</v>
      </c>
    </row>
    <row r="340" spans="1:8">
      <c r="A340" s="11">
        <v>338</v>
      </c>
      <c r="B340" s="5" t="s">
        <v>60</v>
      </c>
      <c r="C340" s="5" t="s">
        <v>788</v>
      </c>
      <c r="D340" s="30">
        <v>0.11896990740740741</v>
      </c>
      <c r="E340" s="37">
        <f t="shared" si="20"/>
        <v>0.53144654088050314</v>
      </c>
      <c r="F340" s="37">
        <f t="shared" si="21"/>
        <v>0.56620447965869258</v>
      </c>
      <c r="G340" s="4" t="str">
        <f t="shared" si="22"/>
        <v>Start group 4 for 50km</v>
      </c>
      <c r="H340" s="4" t="str">
        <f t="shared" si="23"/>
        <v>Start group 5 for 100km</v>
      </c>
    </row>
    <row r="341" spans="1:8">
      <c r="A341" s="11">
        <v>339</v>
      </c>
      <c r="B341" s="5" t="s">
        <v>49</v>
      </c>
      <c r="C341" s="5" t="s">
        <v>277</v>
      </c>
      <c r="D341" s="30">
        <v>0.11900462962962964</v>
      </c>
      <c r="E341" s="37">
        <f t="shared" si="20"/>
        <v>0.53301886792452835</v>
      </c>
      <c r="F341" s="37">
        <f t="shared" si="21"/>
        <v>0.56666158768855701</v>
      </c>
      <c r="G341" s="4" t="str">
        <f t="shared" si="22"/>
        <v>Start group 4 for 50km</v>
      </c>
      <c r="H341" s="4" t="str">
        <f t="shared" si="23"/>
        <v>Start group 5 for 100km</v>
      </c>
    </row>
    <row r="342" spans="1:8">
      <c r="A342" s="11">
        <v>340</v>
      </c>
      <c r="B342" s="5" t="s">
        <v>293</v>
      </c>
      <c r="C342" s="5" t="s">
        <v>2680</v>
      </c>
      <c r="D342" s="30">
        <v>0.11901620370370369</v>
      </c>
      <c r="E342" s="37">
        <f t="shared" si="20"/>
        <v>0.53459119496855345</v>
      </c>
      <c r="F342" s="37">
        <f t="shared" si="21"/>
        <v>0.56681395703184501</v>
      </c>
      <c r="G342" s="4" t="str">
        <f t="shared" si="22"/>
        <v>Start group 4 for 50km</v>
      </c>
      <c r="H342" s="4" t="str">
        <f t="shared" si="23"/>
        <v>Start group 5 for 100km</v>
      </c>
    </row>
    <row r="343" spans="1:8">
      <c r="A343" s="11">
        <v>341</v>
      </c>
      <c r="B343" s="5" t="s">
        <v>31</v>
      </c>
      <c r="C343" s="5" t="s">
        <v>288</v>
      </c>
      <c r="D343" s="30">
        <v>0.11909722222222223</v>
      </c>
      <c r="E343" s="37">
        <f t="shared" si="20"/>
        <v>0.53616352201257866</v>
      </c>
      <c r="F343" s="37">
        <f t="shared" si="21"/>
        <v>0.56788054243486197</v>
      </c>
      <c r="G343" s="4" t="str">
        <f t="shared" si="22"/>
        <v>Start group 4 for 50km</v>
      </c>
      <c r="H343" s="4" t="str">
        <f t="shared" si="23"/>
        <v>Start group 5 for 100km</v>
      </c>
    </row>
    <row r="344" spans="1:8">
      <c r="A344" s="11">
        <v>342</v>
      </c>
      <c r="B344" s="5" t="s">
        <v>77</v>
      </c>
      <c r="C344" s="5" t="s">
        <v>308</v>
      </c>
      <c r="D344" s="30">
        <v>0.11914351851851852</v>
      </c>
      <c r="E344" s="37">
        <f t="shared" si="20"/>
        <v>0.53773584905660377</v>
      </c>
      <c r="F344" s="37">
        <f t="shared" si="21"/>
        <v>0.5684900198080145</v>
      </c>
      <c r="G344" s="4" t="str">
        <f t="shared" si="22"/>
        <v>Start group 4 for 50km</v>
      </c>
      <c r="H344" s="4" t="str">
        <f t="shared" si="23"/>
        <v>Start group 5 for 100km</v>
      </c>
    </row>
    <row r="345" spans="1:8">
      <c r="A345" s="11">
        <v>343</v>
      </c>
      <c r="B345" s="5" t="s">
        <v>70</v>
      </c>
      <c r="C345" s="5" t="s">
        <v>649</v>
      </c>
      <c r="D345" s="30">
        <v>0.11921296296296297</v>
      </c>
      <c r="E345" s="37">
        <f t="shared" si="20"/>
        <v>0.53930817610062898</v>
      </c>
      <c r="F345" s="37">
        <f t="shared" si="21"/>
        <v>0.56940423586774325</v>
      </c>
      <c r="G345" s="4" t="str">
        <f t="shared" si="22"/>
        <v>Start group 4 for 50km</v>
      </c>
      <c r="H345" s="4" t="str">
        <f t="shared" si="23"/>
        <v>Start group 5 for 100km</v>
      </c>
    </row>
    <row r="346" spans="1:8">
      <c r="A346" s="11">
        <v>344</v>
      </c>
      <c r="B346" s="5" t="s">
        <v>35</v>
      </c>
      <c r="C346" s="5" t="s">
        <v>505</v>
      </c>
      <c r="D346" s="30">
        <v>0.11943287037037037</v>
      </c>
      <c r="E346" s="37">
        <f t="shared" si="20"/>
        <v>0.54088050314465408</v>
      </c>
      <c r="F346" s="37">
        <f t="shared" si="21"/>
        <v>0.5722992533902177</v>
      </c>
      <c r="G346" s="4" t="str">
        <f t="shared" si="22"/>
        <v>Start group 4 for 50km</v>
      </c>
      <c r="H346" s="4" t="str">
        <f t="shared" si="23"/>
        <v>Start group 5 for 100km</v>
      </c>
    </row>
    <row r="347" spans="1:8">
      <c r="A347" s="11">
        <v>345</v>
      </c>
      <c r="B347" s="5" t="s">
        <v>31</v>
      </c>
      <c r="C347" s="5" t="s">
        <v>2681</v>
      </c>
      <c r="D347" s="30">
        <v>0.11951388888888888</v>
      </c>
      <c r="E347" s="37">
        <f t="shared" si="20"/>
        <v>0.54245283018867929</v>
      </c>
      <c r="F347" s="37">
        <f t="shared" si="21"/>
        <v>0.57336583879323466</v>
      </c>
      <c r="G347" s="4" t="str">
        <f t="shared" si="22"/>
        <v>Start group 4 for 50km</v>
      </c>
      <c r="H347" s="4" t="str">
        <f t="shared" si="23"/>
        <v>Start group 5 for 100km</v>
      </c>
    </row>
    <row r="348" spans="1:8">
      <c r="A348" s="11">
        <v>346</v>
      </c>
      <c r="B348" s="5" t="s">
        <v>2682</v>
      </c>
      <c r="C348" s="5" t="s">
        <v>2683</v>
      </c>
      <c r="D348" s="30">
        <v>0.11953703703703704</v>
      </c>
      <c r="E348" s="37">
        <f t="shared" si="20"/>
        <v>0.54402515723270439</v>
      </c>
      <c r="F348" s="37">
        <f t="shared" si="21"/>
        <v>0.57367057747981087</v>
      </c>
      <c r="G348" s="4" t="str">
        <f t="shared" si="22"/>
        <v>Start group 4 for 50km</v>
      </c>
      <c r="H348" s="4" t="str">
        <f t="shared" si="23"/>
        <v>Start group 5 for 100km</v>
      </c>
    </row>
    <row r="349" spans="1:8">
      <c r="A349" s="11">
        <v>347</v>
      </c>
      <c r="B349" s="5" t="s">
        <v>31</v>
      </c>
      <c r="C349" s="5" t="s">
        <v>2684</v>
      </c>
      <c r="D349" s="30">
        <v>0.11956018518518519</v>
      </c>
      <c r="E349" s="37">
        <f t="shared" si="20"/>
        <v>0.54559748427672961</v>
      </c>
      <c r="F349" s="37">
        <f t="shared" si="21"/>
        <v>0.57397531616638719</v>
      </c>
      <c r="G349" s="4" t="str">
        <f t="shared" si="22"/>
        <v>Start group 4 for 50km</v>
      </c>
      <c r="H349" s="4" t="str">
        <f t="shared" si="23"/>
        <v>Start group 5 for 100km</v>
      </c>
    </row>
    <row r="350" spans="1:8">
      <c r="A350" s="11">
        <v>348</v>
      </c>
      <c r="B350" s="5" t="s">
        <v>453</v>
      </c>
      <c r="C350" s="5" t="s">
        <v>1657</v>
      </c>
      <c r="D350" s="30">
        <v>0.11966435185185186</v>
      </c>
      <c r="E350" s="37">
        <f t="shared" si="20"/>
        <v>0.54716981132075471</v>
      </c>
      <c r="F350" s="37">
        <f t="shared" si="21"/>
        <v>0.57534664025598037</v>
      </c>
      <c r="G350" s="4" t="str">
        <f t="shared" si="22"/>
        <v>Start group 4 for 50km</v>
      </c>
      <c r="H350" s="4" t="str">
        <f t="shared" si="23"/>
        <v>Start group 5 for 100km</v>
      </c>
    </row>
    <row r="351" spans="1:8">
      <c r="A351" s="11">
        <v>349</v>
      </c>
      <c r="B351" s="5" t="s">
        <v>166</v>
      </c>
      <c r="C351" s="5" t="s">
        <v>2685</v>
      </c>
      <c r="D351" s="30">
        <v>0.11974537037037036</v>
      </c>
      <c r="E351" s="37">
        <f t="shared" si="20"/>
        <v>0.54874213836477992</v>
      </c>
      <c r="F351" s="37">
        <f t="shared" si="21"/>
        <v>0.57641322565899733</v>
      </c>
      <c r="G351" s="4" t="str">
        <f t="shared" si="22"/>
        <v>Start group 4 for 50km</v>
      </c>
      <c r="H351" s="4" t="str">
        <f t="shared" si="23"/>
        <v>Start group 5 for 100km</v>
      </c>
    </row>
    <row r="352" spans="1:8">
      <c r="A352" s="11">
        <v>350</v>
      </c>
      <c r="B352" s="5" t="s">
        <v>2378</v>
      </c>
      <c r="C352" s="5" t="s">
        <v>588</v>
      </c>
      <c r="D352" s="30">
        <v>0.11980324074074074</v>
      </c>
      <c r="E352" s="37">
        <f t="shared" si="20"/>
        <v>0.55031446540880502</v>
      </c>
      <c r="F352" s="37">
        <f t="shared" si="21"/>
        <v>0.57717507237543808</v>
      </c>
      <c r="G352" s="4" t="str">
        <f t="shared" si="22"/>
        <v>Start group 4 for 50km</v>
      </c>
      <c r="H352" s="4" t="str">
        <f t="shared" si="23"/>
        <v>Start group 5 for 100km</v>
      </c>
    </row>
    <row r="353" spans="1:8">
      <c r="A353" s="11">
        <v>351</v>
      </c>
      <c r="B353" s="5" t="s">
        <v>158</v>
      </c>
      <c r="C353" s="5" t="s">
        <v>2686</v>
      </c>
      <c r="D353" s="30">
        <v>0.11995370370370372</v>
      </c>
      <c r="E353" s="37">
        <f t="shared" si="20"/>
        <v>0.55188679245283023</v>
      </c>
      <c r="F353" s="37">
        <f t="shared" si="21"/>
        <v>0.57915587383818357</v>
      </c>
      <c r="G353" s="4" t="str">
        <f t="shared" si="22"/>
        <v>Start group 4 for 50km</v>
      </c>
      <c r="H353" s="4" t="str">
        <f t="shared" si="23"/>
        <v>Start group 5 for 100km</v>
      </c>
    </row>
    <row r="354" spans="1:8">
      <c r="A354" s="11">
        <v>352</v>
      </c>
      <c r="B354" s="5" t="s">
        <v>17</v>
      </c>
      <c r="C354" s="5" t="s">
        <v>2687</v>
      </c>
      <c r="D354" s="30">
        <v>0.12</v>
      </c>
      <c r="E354" s="37">
        <f t="shared" si="20"/>
        <v>0.55345911949685533</v>
      </c>
      <c r="F354" s="37">
        <f t="shared" si="21"/>
        <v>0.57976535121133632</v>
      </c>
      <c r="G354" s="4" t="str">
        <f t="shared" si="22"/>
        <v>Start group 4 for 50km</v>
      </c>
      <c r="H354" s="4" t="str">
        <f t="shared" si="23"/>
        <v>Start group 5 for 100km</v>
      </c>
    </row>
    <row r="355" spans="1:8">
      <c r="A355" s="11">
        <v>353</v>
      </c>
      <c r="B355" s="5" t="s">
        <v>166</v>
      </c>
      <c r="C355" s="5" t="s">
        <v>783</v>
      </c>
      <c r="D355" s="30">
        <v>0.12019675925925927</v>
      </c>
      <c r="E355" s="37">
        <f t="shared" si="20"/>
        <v>0.55503144654088055</v>
      </c>
      <c r="F355" s="37">
        <f t="shared" si="21"/>
        <v>0.58235563004723445</v>
      </c>
      <c r="G355" s="4" t="str">
        <f t="shared" si="22"/>
        <v>Start group 4 for 50km</v>
      </c>
      <c r="H355" s="4" t="str">
        <f t="shared" si="23"/>
        <v>Start group 5 for 100km</v>
      </c>
    </row>
    <row r="356" spans="1:8">
      <c r="A356" s="11">
        <v>354</v>
      </c>
      <c r="B356" s="5" t="s">
        <v>1290</v>
      </c>
      <c r="C356" s="5" t="s">
        <v>1291</v>
      </c>
      <c r="D356" s="30">
        <v>0.12046296296296295</v>
      </c>
      <c r="E356" s="37">
        <f t="shared" si="20"/>
        <v>0.55660377358490565</v>
      </c>
      <c r="F356" s="37">
        <f t="shared" si="21"/>
        <v>0.58586012494286144</v>
      </c>
      <c r="G356" s="4" t="str">
        <f t="shared" si="22"/>
        <v>Start group 4 for 50km</v>
      </c>
      <c r="H356" s="4" t="str">
        <f t="shared" si="23"/>
        <v>Start group 5 for 100km</v>
      </c>
    </row>
    <row r="357" spans="1:8">
      <c r="A357" s="11">
        <v>355</v>
      </c>
      <c r="B357" s="5" t="s">
        <v>167</v>
      </c>
      <c r="C357" s="5" t="s">
        <v>810</v>
      </c>
      <c r="D357" s="30">
        <v>0.12046296296296295</v>
      </c>
      <c r="E357" s="37">
        <f t="shared" si="20"/>
        <v>0.55817610062893086</v>
      </c>
      <c r="F357" s="37">
        <f t="shared" si="21"/>
        <v>0.58586012494286144</v>
      </c>
      <c r="G357" s="4" t="str">
        <f t="shared" si="22"/>
        <v>Start group 4 for 50km</v>
      </c>
      <c r="H357" s="4" t="str">
        <f t="shared" si="23"/>
        <v>Start group 5 for 100km</v>
      </c>
    </row>
    <row r="358" spans="1:8">
      <c r="A358" s="11">
        <v>356</v>
      </c>
      <c r="B358" s="5" t="s">
        <v>78</v>
      </c>
      <c r="C358" s="5" t="s">
        <v>305</v>
      </c>
      <c r="D358" s="30">
        <v>0.12056712962962964</v>
      </c>
      <c r="E358" s="37">
        <f t="shared" si="20"/>
        <v>0.55974842767295596</v>
      </c>
      <c r="F358" s="37">
        <f t="shared" si="21"/>
        <v>0.58723144903245461</v>
      </c>
      <c r="G358" s="4" t="str">
        <f t="shared" si="22"/>
        <v>Start group 4 for 50km</v>
      </c>
      <c r="H358" s="4" t="str">
        <f t="shared" si="23"/>
        <v>Start group 5 for 100km</v>
      </c>
    </row>
    <row r="359" spans="1:8">
      <c r="A359" s="11">
        <v>357</v>
      </c>
      <c r="B359" s="5" t="s">
        <v>18</v>
      </c>
      <c r="C359" s="5" t="s">
        <v>2688</v>
      </c>
      <c r="D359" s="30">
        <v>0.12056712962962964</v>
      </c>
      <c r="E359" s="37">
        <f t="shared" si="20"/>
        <v>0.56132075471698117</v>
      </c>
      <c r="F359" s="37">
        <f t="shared" si="21"/>
        <v>0.58723144903245461</v>
      </c>
      <c r="G359" s="4" t="str">
        <f t="shared" si="22"/>
        <v>Start group 4 for 50km</v>
      </c>
      <c r="H359" s="4" t="str">
        <f t="shared" si="23"/>
        <v>Start group 5 for 100km</v>
      </c>
    </row>
    <row r="360" spans="1:8">
      <c r="A360" s="11">
        <v>358</v>
      </c>
      <c r="B360" s="5" t="s">
        <v>293</v>
      </c>
      <c r="C360" s="5" t="s">
        <v>2463</v>
      </c>
      <c r="D360" s="30">
        <v>0.12070601851851852</v>
      </c>
      <c r="E360" s="37">
        <f t="shared" si="20"/>
        <v>0.56289308176100628</v>
      </c>
      <c r="F360" s="37">
        <f t="shared" si="21"/>
        <v>0.5890598811519121</v>
      </c>
      <c r="G360" s="4" t="str">
        <f t="shared" si="22"/>
        <v>Start group 4 for 50km</v>
      </c>
      <c r="H360" s="4" t="str">
        <f t="shared" si="23"/>
        <v>Start group 5 for 100km</v>
      </c>
    </row>
    <row r="361" spans="1:8">
      <c r="A361" s="11">
        <v>359</v>
      </c>
      <c r="B361" s="5" t="s">
        <v>2689</v>
      </c>
      <c r="C361" s="5" t="s">
        <v>2690</v>
      </c>
      <c r="D361" s="30">
        <v>0.12078703703703704</v>
      </c>
      <c r="E361" s="37">
        <f t="shared" si="20"/>
        <v>0.56446540880503149</v>
      </c>
      <c r="F361" s="37">
        <f t="shared" si="21"/>
        <v>0.59012646655492906</v>
      </c>
      <c r="G361" s="4" t="str">
        <f t="shared" si="22"/>
        <v>Start group 4 for 50km</v>
      </c>
      <c r="H361" s="4" t="str">
        <f t="shared" si="23"/>
        <v>Start group 5 for 100km</v>
      </c>
    </row>
    <row r="362" spans="1:8">
      <c r="A362" s="11">
        <v>360</v>
      </c>
      <c r="B362" s="5" t="s">
        <v>25</v>
      </c>
      <c r="C362" s="5" t="s">
        <v>1294</v>
      </c>
      <c r="D362" s="30">
        <v>0.12082175925925925</v>
      </c>
      <c r="E362" s="37">
        <f t="shared" si="20"/>
        <v>0.56603773584905659</v>
      </c>
      <c r="F362" s="37">
        <f t="shared" si="21"/>
        <v>0.59058357458479327</v>
      </c>
      <c r="G362" s="4" t="str">
        <f t="shared" si="22"/>
        <v>Start group 4 for 50km</v>
      </c>
      <c r="H362" s="4" t="str">
        <f t="shared" si="23"/>
        <v>Start group 5 for 100km</v>
      </c>
    </row>
    <row r="363" spans="1:8">
      <c r="A363" s="11">
        <v>361</v>
      </c>
      <c r="B363" s="5" t="s">
        <v>2691</v>
      </c>
      <c r="C363" s="5" t="s">
        <v>1093</v>
      </c>
      <c r="D363" s="30">
        <v>0.12116898148148147</v>
      </c>
      <c r="E363" s="37">
        <f t="shared" si="20"/>
        <v>0.5676100628930818</v>
      </c>
      <c r="F363" s="37">
        <f t="shared" si="21"/>
        <v>0.59515465488343722</v>
      </c>
      <c r="G363" s="4" t="str">
        <f t="shared" si="22"/>
        <v>Start group 4 for 50km</v>
      </c>
      <c r="H363" s="4" t="str">
        <f t="shared" si="23"/>
        <v>Start group 5 for 100km</v>
      </c>
    </row>
    <row r="364" spans="1:8">
      <c r="A364" s="11">
        <v>362</v>
      </c>
      <c r="B364" s="5" t="s">
        <v>2692</v>
      </c>
      <c r="C364" s="5" t="s">
        <v>2693</v>
      </c>
      <c r="D364" s="30">
        <v>0.12129629629629629</v>
      </c>
      <c r="E364" s="37">
        <f t="shared" si="20"/>
        <v>0.5691823899371069</v>
      </c>
      <c r="F364" s="37">
        <f t="shared" si="21"/>
        <v>0.59683071765960671</v>
      </c>
      <c r="G364" s="4" t="str">
        <f t="shared" si="22"/>
        <v>Start group 4 for 50km</v>
      </c>
      <c r="H364" s="4" t="str">
        <f t="shared" si="23"/>
        <v>Start group 5 for 100km</v>
      </c>
    </row>
    <row r="365" spans="1:8">
      <c r="A365" s="11">
        <v>363</v>
      </c>
      <c r="B365" s="5" t="s">
        <v>16</v>
      </c>
      <c r="C365" s="5" t="s">
        <v>1712</v>
      </c>
      <c r="D365" s="30">
        <v>0.12133101851851852</v>
      </c>
      <c r="E365" s="37">
        <f t="shared" si="20"/>
        <v>0.57075471698113212</v>
      </c>
      <c r="F365" s="37">
        <f t="shared" si="21"/>
        <v>0.59728782568947125</v>
      </c>
      <c r="G365" s="4" t="str">
        <f t="shared" si="22"/>
        <v>Start group 4 for 50km</v>
      </c>
      <c r="H365" s="4" t="str">
        <f t="shared" si="23"/>
        <v>Start group 5 for 100km</v>
      </c>
    </row>
    <row r="366" spans="1:8">
      <c r="A366" s="11">
        <v>364</v>
      </c>
      <c r="B366" s="5" t="s">
        <v>71</v>
      </c>
      <c r="C366" s="5" t="s">
        <v>2176</v>
      </c>
      <c r="D366" s="30">
        <v>0.12140046296296296</v>
      </c>
      <c r="E366" s="37">
        <f t="shared" si="20"/>
        <v>0.57232704402515722</v>
      </c>
      <c r="F366" s="37">
        <f t="shared" si="21"/>
        <v>0.59820204174919989</v>
      </c>
      <c r="G366" s="4" t="str">
        <f t="shared" si="22"/>
        <v>Start group 4 for 50km</v>
      </c>
      <c r="H366" s="4" t="str">
        <f t="shared" si="23"/>
        <v>Start group 5 for 100km</v>
      </c>
    </row>
    <row r="367" spans="1:8">
      <c r="A367" s="11">
        <v>365</v>
      </c>
      <c r="B367" s="31" t="s">
        <v>697</v>
      </c>
      <c r="C367" s="31" t="s">
        <v>341</v>
      </c>
      <c r="D367" s="32">
        <v>0.12153935185185184</v>
      </c>
      <c r="E367" s="37">
        <f t="shared" si="20"/>
        <v>0.57389937106918243</v>
      </c>
      <c r="F367" s="37">
        <f t="shared" si="21"/>
        <v>0.6000304738686576</v>
      </c>
      <c r="G367" s="4" t="str">
        <f t="shared" si="22"/>
        <v>Start group 4 for 50km</v>
      </c>
      <c r="H367" s="4" t="str">
        <f t="shared" si="23"/>
        <v>Start group 5 for 100km</v>
      </c>
    </row>
    <row r="368" spans="1:8">
      <c r="A368" s="11">
        <v>366</v>
      </c>
      <c r="B368" s="5" t="s">
        <v>106</v>
      </c>
      <c r="C368" s="5" t="s">
        <v>2694</v>
      </c>
      <c r="D368" s="30">
        <v>0.12157407407407407</v>
      </c>
      <c r="E368" s="37">
        <f t="shared" si="20"/>
        <v>0.57547169811320753</v>
      </c>
      <c r="F368" s="37">
        <f t="shared" si="21"/>
        <v>0.60048758189852192</v>
      </c>
      <c r="G368" s="4" t="str">
        <f t="shared" si="22"/>
        <v>Start group 4 for 50km</v>
      </c>
      <c r="H368" s="4" t="str">
        <f t="shared" si="23"/>
        <v>Start group 5 for 100km</v>
      </c>
    </row>
    <row r="369" spans="1:8">
      <c r="A369" s="11">
        <v>367</v>
      </c>
      <c r="B369" s="5" t="s">
        <v>138</v>
      </c>
      <c r="C369" s="5" t="s">
        <v>2695</v>
      </c>
      <c r="D369" s="30">
        <v>0.12162037037037036</v>
      </c>
      <c r="E369" s="37">
        <f t="shared" si="20"/>
        <v>0.57704402515723274</v>
      </c>
      <c r="F369" s="37">
        <f t="shared" si="21"/>
        <v>0.60109705927167434</v>
      </c>
      <c r="G369" s="4" t="str">
        <f t="shared" si="22"/>
        <v>Start group 4 for 50km</v>
      </c>
      <c r="H369" s="4" t="str">
        <f t="shared" si="23"/>
        <v>Start group 5 for 100km</v>
      </c>
    </row>
    <row r="370" spans="1:8">
      <c r="A370" s="11">
        <v>368</v>
      </c>
      <c r="B370" s="5" t="s">
        <v>2696</v>
      </c>
      <c r="C370" s="5" t="s">
        <v>2697</v>
      </c>
      <c r="D370" s="30">
        <v>0.12166666666666666</v>
      </c>
      <c r="E370" s="37">
        <f t="shared" si="20"/>
        <v>0.57861635220125784</v>
      </c>
      <c r="F370" s="37">
        <f t="shared" si="21"/>
        <v>0.60170653664482687</v>
      </c>
      <c r="G370" s="4" t="str">
        <f t="shared" si="22"/>
        <v>Start group 4 for 50km</v>
      </c>
      <c r="H370" s="4" t="str">
        <f t="shared" si="23"/>
        <v>Start group 5 for 100km</v>
      </c>
    </row>
    <row r="371" spans="1:8">
      <c r="A371" s="11">
        <v>369</v>
      </c>
      <c r="B371" s="5" t="s">
        <v>2698</v>
      </c>
      <c r="C371" s="5" t="s">
        <v>2524</v>
      </c>
      <c r="D371" s="30">
        <v>0.12173611111111111</v>
      </c>
      <c r="E371" s="37">
        <f t="shared" si="20"/>
        <v>0.58018867924528306</v>
      </c>
      <c r="F371" s="37">
        <f t="shared" si="21"/>
        <v>0.60262075270455584</v>
      </c>
      <c r="G371" s="4" t="str">
        <f t="shared" si="22"/>
        <v>Start group 4 for 50km</v>
      </c>
      <c r="H371" s="4" t="str">
        <f t="shared" si="23"/>
        <v>Start group 5 for 100km</v>
      </c>
    </row>
    <row r="372" spans="1:8">
      <c r="A372" s="11">
        <v>370</v>
      </c>
      <c r="B372" s="5" t="s">
        <v>294</v>
      </c>
      <c r="C372" s="5" t="s">
        <v>2699</v>
      </c>
      <c r="D372" s="30">
        <v>0.12188657407407406</v>
      </c>
      <c r="E372" s="37">
        <f t="shared" si="20"/>
        <v>0.58176100628930816</v>
      </c>
      <c r="F372" s="37">
        <f t="shared" si="21"/>
        <v>0.60460155416730155</v>
      </c>
      <c r="G372" s="4" t="str">
        <f t="shared" si="22"/>
        <v>Start group 4 for 50km</v>
      </c>
      <c r="H372" s="4" t="str">
        <f t="shared" si="23"/>
        <v>Start group 5 for 100km</v>
      </c>
    </row>
    <row r="373" spans="1:8">
      <c r="A373" s="11">
        <v>371</v>
      </c>
      <c r="B373" s="5" t="s">
        <v>31</v>
      </c>
      <c r="C373" s="5" t="s">
        <v>434</v>
      </c>
      <c r="D373" s="30">
        <v>0.12192129629629629</v>
      </c>
      <c r="E373" s="37">
        <f t="shared" si="20"/>
        <v>0.58333333333333337</v>
      </c>
      <c r="F373" s="37">
        <f t="shared" si="21"/>
        <v>0.60505866219716575</v>
      </c>
      <c r="G373" s="4" t="str">
        <f t="shared" si="22"/>
        <v>Start group 4 for 50km</v>
      </c>
      <c r="H373" s="4" t="str">
        <f t="shared" si="23"/>
        <v>Start group 5 for 100km</v>
      </c>
    </row>
    <row r="374" spans="1:8">
      <c r="A374" s="11">
        <v>372</v>
      </c>
      <c r="B374" s="5" t="s">
        <v>2</v>
      </c>
      <c r="C374" s="5" t="s">
        <v>2700</v>
      </c>
      <c r="D374" s="30">
        <v>0.12194444444444445</v>
      </c>
      <c r="E374" s="37">
        <f t="shared" si="20"/>
        <v>0.58490566037735847</v>
      </c>
      <c r="F374" s="37">
        <f t="shared" si="21"/>
        <v>0.60536340088374208</v>
      </c>
      <c r="G374" s="4" t="str">
        <f t="shared" si="22"/>
        <v>Start group 4 for 50km</v>
      </c>
      <c r="H374" s="4" t="str">
        <f t="shared" si="23"/>
        <v>Start group 5 for 100km</v>
      </c>
    </row>
    <row r="375" spans="1:8">
      <c r="A375" s="11">
        <v>373</v>
      </c>
      <c r="B375" s="5" t="s">
        <v>15</v>
      </c>
      <c r="C375" s="5" t="s">
        <v>414</v>
      </c>
      <c r="D375" s="30">
        <v>0.12195601851851852</v>
      </c>
      <c r="E375" s="37">
        <f t="shared" si="20"/>
        <v>0.58647798742138368</v>
      </c>
      <c r="F375" s="37">
        <f t="shared" si="21"/>
        <v>0.60551577022703029</v>
      </c>
      <c r="G375" s="4" t="str">
        <f t="shared" si="22"/>
        <v>Start group 4 for 50km</v>
      </c>
      <c r="H375" s="4" t="str">
        <f t="shared" si="23"/>
        <v>Start group 5 for 100km</v>
      </c>
    </row>
    <row r="376" spans="1:8">
      <c r="A376" s="11">
        <v>374</v>
      </c>
      <c r="B376" s="5" t="s">
        <v>41</v>
      </c>
      <c r="C376" s="5" t="s">
        <v>2701</v>
      </c>
      <c r="D376" s="30">
        <v>0.12206018518518519</v>
      </c>
      <c r="E376" s="37">
        <f t="shared" si="20"/>
        <v>0.58805031446540879</v>
      </c>
      <c r="F376" s="37">
        <f t="shared" si="21"/>
        <v>0.60688709431662347</v>
      </c>
      <c r="G376" s="4" t="str">
        <f t="shared" si="22"/>
        <v>Start group 4 for 50km</v>
      </c>
      <c r="H376" s="4" t="str">
        <f t="shared" si="23"/>
        <v>Start group 5 for 100km</v>
      </c>
    </row>
    <row r="377" spans="1:8">
      <c r="A377" s="11">
        <v>375</v>
      </c>
      <c r="B377" s="5" t="s">
        <v>94</v>
      </c>
      <c r="C377" s="5" t="s">
        <v>22</v>
      </c>
      <c r="D377" s="30">
        <v>0.1221875</v>
      </c>
      <c r="E377" s="37">
        <f t="shared" si="20"/>
        <v>0.589622641509434</v>
      </c>
      <c r="F377" s="37">
        <f t="shared" si="21"/>
        <v>0.60856315709279274</v>
      </c>
      <c r="G377" s="4" t="str">
        <f t="shared" si="22"/>
        <v>Start group 4 for 50km</v>
      </c>
      <c r="H377" s="4" t="str">
        <f t="shared" si="23"/>
        <v>Start group 5 for 100km</v>
      </c>
    </row>
    <row r="378" spans="1:8">
      <c r="A378" s="11">
        <v>376</v>
      </c>
      <c r="B378" s="5" t="s">
        <v>634</v>
      </c>
      <c r="C378" s="5" t="s">
        <v>916</v>
      </c>
      <c r="D378" s="30">
        <v>0.12230324074074074</v>
      </c>
      <c r="E378" s="37">
        <f t="shared" si="20"/>
        <v>0.5911949685534591</v>
      </c>
      <c r="F378" s="37">
        <f t="shared" si="21"/>
        <v>0.61008685052567424</v>
      </c>
      <c r="G378" s="4" t="str">
        <f t="shared" si="22"/>
        <v>Start group 4 for 50km</v>
      </c>
      <c r="H378" s="4" t="str">
        <f t="shared" si="23"/>
        <v>Start group 5 for 100km</v>
      </c>
    </row>
    <row r="379" spans="1:8">
      <c r="A379" s="11">
        <v>377</v>
      </c>
      <c r="B379" s="5" t="s">
        <v>4</v>
      </c>
      <c r="C379" s="5" t="s">
        <v>916</v>
      </c>
      <c r="D379" s="30">
        <v>0.12231481481481482</v>
      </c>
      <c r="E379" s="37">
        <f t="shared" si="20"/>
        <v>0.59276729559748431</v>
      </c>
      <c r="F379" s="37">
        <f t="shared" si="21"/>
        <v>0.61023921986896223</v>
      </c>
      <c r="G379" s="4" t="str">
        <f t="shared" si="22"/>
        <v>Start group 4 for 50km</v>
      </c>
      <c r="H379" s="4" t="str">
        <f t="shared" si="23"/>
        <v>Start group 5 for 100km</v>
      </c>
    </row>
    <row r="380" spans="1:8">
      <c r="A380" s="11">
        <v>378</v>
      </c>
      <c r="B380" s="5" t="s">
        <v>32</v>
      </c>
      <c r="C380" s="5" t="s">
        <v>2702</v>
      </c>
      <c r="D380" s="30">
        <v>0.12237268518518518</v>
      </c>
      <c r="E380" s="37">
        <f t="shared" si="20"/>
        <v>0.59433962264150941</v>
      </c>
      <c r="F380" s="37">
        <f t="shared" si="21"/>
        <v>0.61100106658540299</v>
      </c>
      <c r="G380" s="4" t="str">
        <f t="shared" si="22"/>
        <v>Start group 4 for 50km</v>
      </c>
      <c r="H380" s="4" t="str">
        <f t="shared" si="23"/>
        <v>Start group 5 for 100km</v>
      </c>
    </row>
    <row r="381" spans="1:8">
      <c r="A381" s="11">
        <v>379</v>
      </c>
      <c r="B381" s="5" t="s">
        <v>2703</v>
      </c>
      <c r="C381" s="5" t="s">
        <v>2704</v>
      </c>
      <c r="D381" s="30">
        <v>0.12244212962962964</v>
      </c>
      <c r="E381" s="37">
        <f t="shared" si="20"/>
        <v>0.59591194968553463</v>
      </c>
      <c r="F381" s="37">
        <f t="shared" si="21"/>
        <v>0.61191528264513162</v>
      </c>
      <c r="G381" s="4" t="str">
        <f t="shared" si="22"/>
        <v>Start group 4 for 50km</v>
      </c>
      <c r="H381" s="4" t="str">
        <f t="shared" si="23"/>
        <v>Start group 5 for 100km</v>
      </c>
    </row>
    <row r="382" spans="1:8">
      <c r="A382" s="11">
        <v>380</v>
      </c>
      <c r="B382" s="5" t="s">
        <v>4</v>
      </c>
      <c r="C382" s="5" t="s">
        <v>2441</v>
      </c>
      <c r="D382" s="30">
        <v>0.12245370370370372</v>
      </c>
      <c r="E382" s="37">
        <f t="shared" si="20"/>
        <v>0.59748427672955973</v>
      </c>
      <c r="F382" s="37">
        <f t="shared" si="21"/>
        <v>0.61206765198841995</v>
      </c>
      <c r="G382" s="4" t="str">
        <f t="shared" si="22"/>
        <v>Start group 4 for 50km</v>
      </c>
      <c r="H382" s="4" t="str">
        <f t="shared" si="23"/>
        <v>Start group 5 for 100km</v>
      </c>
    </row>
    <row r="383" spans="1:8">
      <c r="A383" s="11">
        <v>381</v>
      </c>
      <c r="B383" s="5" t="s">
        <v>34</v>
      </c>
      <c r="C383" s="5" t="s">
        <v>2705</v>
      </c>
      <c r="D383" s="30">
        <v>0.12253472222222223</v>
      </c>
      <c r="E383" s="37">
        <f t="shared" si="20"/>
        <v>0.59905660377358494</v>
      </c>
      <c r="F383" s="37">
        <f t="shared" si="21"/>
        <v>0.61313423739143669</v>
      </c>
      <c r="G383" s="4" t="str">
        <f t="shared" si="22"/>
        <v>Start group 4 for 50km</v>
      </c>
      <c r="H383" s="4" t="str">
        <f t="shared" si="23"/>
        <v>Start group 5 for 100km</v>
      </c>
    </row>
    <row r="384" spans="1:8">
      <c r="A384" s="11">
        <v>382</v>
      </c>
      <c r="B384" s="5" t="s">
        <v>47</v>
      </c>
      <c r="C384" s="5" t="s">
        <v>282</v>
      </c>
      <c r="D384" s="30">
        <v>0.12275462962962963</v>
      </c>
      <c r="E384" s="37">
        <f t="shared" si="20"/>
        <v>0.60062893081761004</v>
      </c>
      <c r="F384" s="37">
        <f t="shared" si="21"/>
        <v>0.61602925491391136</v>
      </c>
      <c r="G384" s="4" t="str">
        <f t="shared" si="22"/>
        <v>Start group 4 for 50km</v>
      </c>
      <c r="H384" s="4" t="str">
        <f t="shared" si="23"/>
        <v>Start group 5 for 100km</v>
      </c>
    </row>
    <row r="385" spans="1:8">
      <c r="A385" s="11">
        <v>383</v>
      </c>
      <c r="B385" s="5" t="s">
        <v>198</v>
      </c>
      <c r="C385" s="5" t="s">
        <v>221</v>
      </c>
      <c r="D385" s="30">
        <v>0.12291666666666667</v>
      </c>
      <c r="E385" s="37">
        <f t="shared" si="20"/>
        <v>0.60220125786163525</v>
      </c>
      <c r="F385" s="37">
        <f t="shared" si="21"/>
        <v>0.61816242571994506</v>
      </c>
      <c r="G385" s="4" t="str">
        <f t="shared" si="22"/>
        <v>Start group 4 for 50km</v>
      </c>
      <c r="H385" s="4" t="str">
        <f t="shared" si="23"/>
        <v>Start group 5 for 100km</v>
      </c>
    </row>
    <row r="386" spans="1:8">
      <c r="A386" s="11">
        <v>384</v>
      </c>
      <c r="B386" s="5" t="s">
        <v>661</v>
      </c>
      <c r="C386" s="5" t="s">
        <v>2706</v>
      </c>
      <c r="D386" s="30">
        <v>0.1230324074074074</v>
      </c>
      <c r="E386" s="37">
        <f t="shared" si="20"/>
        <v>0.60377358490566035</v>
      </c>
      <c r="F386" s="37">
        <f t="shared" si="21"/>
        <v>0.61968611915282623</v>
      </c>
      <c r="G386" s="4" t="str">
        <f t="shared" si="22"/>
        <v>Start group 4 for 50km</v>
      </c>
      <c r="H386" s="4" t="str">
        <f t="shared" si="23"/>
        <v>Start group 5 for 100km</v>
      </c>
    </row>
    <row r="387" spans="1:8">
      <c r="A387" s="11">
        <v>385</v>
      </c>
      <c r="B387" s="5" t="s">
        <v>2707</v>
      </c>
      <c r="C387" s="5" t="s">
        <v>2223</v>
      </c>
      <c r="D387" s="30">
        <v>0.12309027777777777</v>
      </c>
      <c r="E387" s="37">
        <f t="shared" si="20"/>
        <v>0.60534591194968557</v>
      </c>
      <c r="F387" s="37">
        <f t="shared" si="21"/>
        <v>0.62044796586926698</v>
      </c>
      <c r="G387" s="4" t="str">
        <f t="shared" si="22"/>
        <v>Start group 5 for 50km</v>
      </c>
      <c r="H387" s="4" t="str">
        <f t="shared" si="23"/>
        <v>Start group 5 for 100km</v>
      </c>
    </row>
    <row r="388" spans="1:8">
      <c r="A388" s="11">
        <v>386</v>
      </c>
      <c r="B388" s="5" t="s">
        <v>78</v>
      </c>
      <c r="C388" s="5" t="s">
        <v>256</v>
      </c>
      <c r="D388" s="30">
        <v>0.12309027777777777</v>
      </c>
      <c r="E388" s="37">
        <f t="shared" ref="E388:E451" si="24">A388/636</f>
        <v>0.60691823899371067</v>
      </c>
      <c r="F388" s="37">
        <f t="shared" ref="F388:F451" si="25">((HOUR(D388)*60+MINUTE(D388)+SECOND(D388)/60)-(HOUR($D$3)*60+MINUTE($D$3)+SECOND($D$3)/60))/(HOUR($D$3)*60+MINUTE($D$3)+SECOND($D$3)/60)</f>
        <v>0.62044796586926698</v>
      </c>
      <c r="G388" s="4" t="str">
        <f t="shared" ref="G388:G451" si="26">"Start group "&amp;IF(F388&lt;=29%,1,IF(F388&lt;=39%,2,IF(F388&lt;=50%,3,IF(F388&lt;=62%,4,IF(F388&lt;=84%,5,6)))))&amp;" for 50km"</f>
        <v>Start group 5 for 50km</v>
      </c>
      <c r="H388" s="4" t="str">
        <f t="shared" ref="H388:H451" si="27">"Start group "&amp;IF(F388&lt;=20%,1,IF(F388&lt;=33%,2,IF(F388&lt;=43%,3,IF(F388&lt;=52%,4,IF(F388&lt;=69%,5,6)))))&amp;" for 100km"</f>
        <v>Start group 5 for 100km</v>
      </c>
    </row>
    <row r="389" spans="1:8">
      <c r="A389" s="11">
        <v>387</v>
      </c>
      <c r="B389" s="5" t="s">
        <v>834</v>
      </c>
      <c r="C389" s="5" t="s">
        <v>1771</v>
      </c>
      <c r="D389" s="30">
        <v>0.12310185185185185</v>
      </c>
      <c r="E389" s="37">
        <f t="shared" si="24"/>
        <v>0.60849056603773588</v>
      </c>
      <c r="F389" s="37">
        <f t="shared" si="25"/>
        <v>0.62060033521255531</v>
      </c>
      <c r="G389" s="4" t="str">
        <f t="shared" si="26"/>
        <v>Start group 5 for 50km</v>
      </c>
      <c r="H389" s="4" t="str">
        <f t="shared" si="27"/>
        <v>Start group 5 for 100km</v>
      </c>
    </row>
    <row r="390" spans="1:8">
      <c r="A390" s="11">
        <v>388</v>
      </c>
      <c r="B390" s="5" t="s">
        <v>27</v>
      </c>
      <c r="C390" s="5" t="s">
        <v>2708</v>
      </c>
      <c r="D390" s="30">
        <v>0.12311342592592593</v>
      </c>
      <c r="E390" s="37">
        <f t="shared" si="24"/>
        <v>0.61006289308176098</v>
      </c>
      <c r="F390" s="37">
        <f t="shared" si="25"/>
        <v>0.62075270455584319</v>
      </c>
      <c r="G390" s="4" t="str">
        <f t="shared" si="26"/>
        <v>Start group 5 for 50km</v>
      </c>
      <c r="H390" s="4" t="str">
        <f t="shared" si="27"/>
        <v>Start group 5 for 100km</v>
      </c>
    </row>
    <row r="391" spans="1:8">
      <c r="A391" s="11">
        <v>389</v>
      </c>
      <c r="B391" s="5" t="s">
        <v>743</v>
      </c>
      <c r="C391" s="5" t="s">
        <v>407</v>
      </c>
      <c r="D391" s="30">
        <v>0.12311342592592593</v>
      </c>
      <c r="E391" s="37">
        <f t="shared" si="24"/>
        <v>0.61163522012578619</v>
      </c>
      <c r="F391" s="37">
        <f t="shared" si="25"/>
        <v>0.62075270455584319</v>
      </c>
      <c r="G391" s="4" t="str">
        <f t="shared" si="26"/>
        <v>Start group 5 for 50km</v>
      </c>
      <c r="H391" s="4" t="str">
        <f t="shared" si="27"/>
        <v>Start group 5 for 100km</v>
      </c>
    </row>
    <row r="392" spans="1:8">
      <c r="A392" s="11">
        <v>390</v>
      </c>
      <c r="B392" s="5" t="s">
        <v>83</v>
      </c>
      <c r="C392" s="5" t="s">
        <v>288</v>
      </c>
      <c r="D392" s="30">
        <v>0.12313657407407408</v>
      </c>
      <c r="E392" s="37">
        <f t="shared" si="24"/>
        <v>0.6132075471698113</v>
      </c>
      <c r="F392" s="37">
        <f t="shared" si="25"/>
        <v>0.62105744324241952</v>
      </c>
      <c r="G392" s="4" t="str">
        <f t="shared" si="26"/>
        <v>Start group 5 for 50km</v>
      </c>
      <c r="H392" s="4" t="str">
        <f t="shared" si="27"/>
        <v>Start group 5 for 100km</v>
      </c>
    </row>
    <row r="393" spans="1:8">
      <c r="A393" s="11">
        <v>391</v>
      </c>
      <c r="B393" s="5" t="s">
        <v>152</v>
      </c>
      <c r="C393" s="5" t="s">
        <v>420</v>
      </c>
      <c r="D393" s="30">
        <v>0.12329861111111111</v>
      </c>
      <c r="E393" s="37">
        <f t="shared" si="24"/>
        <v>0.61477987421383651</v>
      </c>
      <c r="F393" s="37">
        <f t="shared" si="25"/>
        <v>0.62319061404845344</v>
      </c>
      <c r="G393" s="4" t="str">
        <f t="shared" si="26"/>
        <v>Start group 5 for 50km</v>
      </c>
      <c r="H393" s="4" t="str">
        <f t="shared" si="27"/>
        <v>Start group 5 for 100km</v>
      </c>
    </row>
    <row r="394" spans="1:8">
      <c r="A394" s="11">
        <v>392</v>
      </c>
      <c r="B394" s="5" t="s">
        <v>17</v>
      </c>
      <c r="C394" s="5" t="s">
        <v>768</v>
      </c>
      <c r="D394" s="30">
        <v>0.12332175925925926</v>
      </c>
      <c r="E394" s="37">
        <f t="shared" si="24"/>
        <v>0.61635220125786161</v>
      </c>
      <c r="F394" s="37">
        <f t="shared" si="25"/>
        <v>0.62349535273502965</v>
      </c>
      <c r="G394" s="4" t="str">
        <f t="shared" si="26"/>
        <v>Start group 5 for 50km</v>
      </c>
      <c r="H394" s="4" t="str">
        <f t="shared" si="27"/>
        <v>Start group 5 for 100km</v>
      </c>
    </row>
    <row r="395" spans="1:8">
      <c r="A395" s="11">
        <v>393</v>
      </c>
      <c r="B395" s="5" t="s">
        <v>48</v>
      </c>
      <c r="C395" s="5" t="s">
        <v>1273</v>
      </c>
      <c r="D395" s="30">
        <v>0.1234837962962963</v>
      </c>
      <c r="E395" s="37">
        <f t="shared" si="24"/>
        <v>0.61792452830188682</v>
      </c>
      <c r="F395" s="37">
        <f t="shared" si="25"/>
        <v>0.62562852354106335</v>
      </c>
      <c r="G395" s="4" t="str">
        <f t="shared" si="26"/>
        <v>Start group 5 for 50km</v>
      </c>
      <c r="H395" s="4" t="str">
        <f t="shared" si="27"/>
        <v>Start group 5 for 100km</v>
      </c>
    </row>
    <row r="396" spans="1:8">
      <c r="A396" s="11">
        <v>394</v>
      </c>
      <c r="B396" s="5" t="s">
        <v>2709</v>
      </c>
      <c r="C396" s="5" t="s">
        <v>2710</v>
      </c>
      <c r="D396" s="30">
        <v>0.12358796296296297</v>
      </c>
      <c r="E396" s="37">
        <f t="shared" si="24"/>
        <v>0.61949685534591192</v>
      </c>
      <c r="F396" s="37">
        <f t="shared" si="25"/>
        <v>0.62699984763065664</v>
      </c>
      <c r="G396" s="4" t="str">
        <f t="shared" si="26"/>
        <v>Start group 5 for 50km</v>
      </c>
      <c r="H396" s="4" t="str">
        <f t="shared" si="27"/>
        <v>Start group 5 for 100km</v>
      </c>
    </row>
    <row r="397" spans="1:8">
      <c r="A397" s="11">
        <v>395</v>
      </c>
      <c r="B397" s="5" t="s">
        <v>2711</v>
      </c>
      <c r="C397" s="5" t="s">
        <v>2712</v>
      </c>
      <c r="D397" s="30">
        <v>0.1236226851851852</v>
      </c>
      <c r="E397" s="37">
        <f t="shared" si="24"/>
        <v>0.62106918238993714</v>
      </c>
      <c r="F397" s="37">
        <f t="shared" si="25"/>
        <v>0.62745695566052118</v>
      </c>
      <c r="G397" s="4" t="str">
        <f t="shared" si="26"/>
        <v>Start group 5 for 50km</v>
      </c>
      <c r="H397" s="4" t="str">
        <f t="shared" si="27"/>
        <v>Start group 5 for 100km</v>
      </c>
    </row>
    <row r="398" spans="1:8">
      <c r="A398" s="11">
        <v>396</v>
      </c>
      <c r="B398" s="5" t="s">
        <v>15</v>
      </c>
      <c r="C398" s="5" t="s">
        <v>2713</v>
      </c>
      <c r="D398" s="30">
        <v>0.12396990740740742</v>
      </c>
      <c r="E398" s="37">
        <f t="shared" si="24"/>
        <v>0.62264150943396224</v>
      </c>
      <c r="F398" s="37">
        <f t="shared" si="25"/>
        <v>0.63202803595916501</v>
      </c>
      <c r="G398" s="4" t="str">
        <f t="shared" si="26"/>
        <v>Start group 5 for 50km</v>
      </c>
      <c r="H398" s="4" t="str">
        <f t="shared" si="27"/>
        <v>Start group 5 for 100km</v>
      </c>
    </row>
    <row r="399" spans="1:8">
      <c r="A399" s="11">
        <v>397</v>
      </c>
      <c r="B399" s="5" t="s">
        <v>56</v>
      </c>
      <c r="C399" s="5" t="s">
        <v>2714</v>
      </c>
      <c r="D399" s="30">
        <v>0.12400462962962962</v>
      </c>
      <c r="E399" s="37">
        <f t="shared" si="24"/>
        <v>0.62421383647798745</v>
      </c>
      <c r="F399" s="37">
        <f t="shared" si="25"/>
        <v>0.63248514398902922</v>
      </c>
      <c r="G399" s="4" t="str">
        <f t="shared" si="26"/>
        <v>Start group 5 for 50km</v>
      </c>
      <c r="H399" s="4" t="str">
        <f t="shared" si="27"/>
        <v>Start group 5 for 100km</v>
      </c>
    </row>
    <row r="400" spans="1:8">
      <c r="A400" s="11">
        <v>398</v>
      </c>
      <c r="B400" s="5" t="s">
        <v>44</v>
      </c>
      <c r="C400" s="5" t="s">
        <v>437</v>
      </c>
      <c r="D400" s="30">
        <v>0.1240162037037037</v>
      </c>
      <c r="E400" s="37">
        <f t="shared" si="24"/>
        <v>0.62578616352201255</v>
      </c>
      <c r="F400" s="37">
        <f t="shared" si="25"/>
        <v>0.63263751333231755</v>
      </c>
      <c r="G400" s="4" t="str">
        <f t="shared" si="26"/>
        <v>Start group 5 for 50km</v>
      </c>
      <c r="H400" s="4" t="str">
        <f t="shared" si="27"/>
        <v>Start group 5 for 100km</v>
      </c>
    </row>
    <row r="401" spans="1:8">
      <c r="A401" s="11">
        <v>399</v>
      </c>
      <c r="B401" s="5" t="s">
        <v>2715</v>
      </c>
      <c r="C401" s="5" t="s">
        <v>2716</v>
      </c>
      <c r="D401" s="30">
        <v>0.12409722222222223</v>
      </c>
      <c r="E401" s="37">
        <f t="shared" si="24"/>
        <v>0.62735849056603776</v>
      </c>
      <c r="F401" s="37">
        <f t="shared" si="25"/>
        <v>0.63370409873533429</v>
      </c>
      <c r="G401" s="4" t="str">
        <f t="shared" si="26"/>
        <v>Start group 5 for 50km</v>
      </c>
      <c r="H401" s="4" t="str">
        <f t="shared" si="27"/>
        <v>Start group 5 for 100km</v>
      </c>
    </row>
    <row r="402" spans="1:8">
      <c r="A402" s="11">
        <v>400</v>
      </c>
      <c r="B402" s="5" t="s">
        <v>2717</v>
      </c>
      <c r="C402" s="5" t="s">
        <v>2718</v>
      </c>
      <c r="D402" s="30">
        <v>0.1241087962962963</v>
      </c>
      <c r="E402" s="37">
        <f t="shared" si="24"/>
        <v>0.62893081761006286</v>
      </c>
      <c r="F402" s="37">
        <f t="shared" si="25"/>
        <v>0.6338564680786225</v>
      </c>
      <c r="G402" s="4" t="str">
        <f t="shared" si="26"/>
        <v>Start group 5 for 50km</v>
      </c>
      <c r="H402" s="4" t="str">
        <f t="shared" si="27"/>
        <v>Start group 5 for 100km</v>
      </c>
    </row>
    <row r="403" spans="1:8">
      <c r="A403" s="11">
        <v>401</v>
      </c>
      <c r="B403" s="5" t="s">
        <v>12</v>
      </c>
      <c r="C403" s="5" t="s">
        <v>293</v>
      </c>
      <c r="D403" s="30">
        <v>0.12412037037037038</v>
      </c>
      <c r="E403" s="37">
        <f t="shared" si="24"/>
        <v>0.63050314465408808</v>
      </c>
      <c r="F403" s="37">
        <f t="shared" si="25"/>
        <v>0.6340088374219105</v>
      </c>
      <c r="G403" s="4" t="str">
        <f t="shared" si="26"/>
        <v>Start group 5 for 50km</v>
      </c>
      <c r="H403" s="4" t="str">
        <f t="shared" si="27"/>
        <v>Start group 5 for 100km</v>
      </c>
    </row>
    <row r="404" spans="1:8">
      <c r="A404" s="11">
        <v>402</v>
      </c>
      <c r="B404" s="5" t="s">
        <v>11</v>
      </c>
      <c r="C404" s="5" t="s">
        <v>427</v>
      </c>
      <c r="D404" s="30">
        <v>0.12413194444444443</v>
      </c>
      <c r="E404" s="37">
        <f t="shared" si="24"/>
        <v>0.63207547169811318</v>
      </c>
      <c r="F404" s="37">
        <f t="shared" si="25"/>
        <v>0.63416120676519872</v>
      </c>
      <c r="G404" s="4" t="str">
        <f t="shared" si="26"/>
        <v>Start group 5 for 50km</v>
      </c>
      <c r="H404" s="4" t="str">
        <f t="shared" si="27"/>
        <v>Start group 5 for 100km</v>
      </c>
    </row>
    <row r="405" spans="1:8">
      <c r="A405" s="11">
        <v>403</v>
      </c>
      <c r="B405" s="5" t="s">
        <v>55</v>
      </c>
      <c r="C405" s="5" t="s">
        <v>543</v>
      </c>
      <c r="D405" s="30">
        <v>0.12434027777777779</v>
      </c>
      <c r="E405" s="37">
        <f t="shared" si="24"/>
        <v>0.63364779874213839</v>
      </c>
      <c r="F405" s="37">
        <f t="shared" si="25"/>
        <v>0.63690385494438517</v>
      </c>
      <c r="G405" s="4" t="str">
        <f t="shared" si="26"/>
        <v>Start group 5 for 50km</v>
      </c>
      <c r="H405" s="4" t="str">
        <f t="shared" si="27"/>
        <v>Start group 5 for 100km</v>
      </c>
    </row>
    <row r="406" spans="1:8">
      <c r="A406" s="11">
        <v>404</v>
      </c>
      <c r="B406" s="5" t="s">
        <v>71</v>
      </c>
      <c r="C406" s="5" t="s">
        <v>2719</v>
      </c>
      <c r="D406" s="30">
        <v>0.12454861111111111</v>
      </c>
      <c r="E406" s="37">
        <f t="shared" si="24"/>
        <v>0.63522012578616349</v>
      </c>
      <c r="F406" s="37">
        <f t="shared" si="25"/>
        <v>0.63964650312357141</v>
      </c>
      <c r="G406" s="4" t="str">
        <f t="shared" si="26"/>
        <v>Start group 5 for 50km</v>
      </c>
      <c r="H406" s="4" t="str">
        <f t="shared" si="27"/>
        <v>Start group 5 for 100km</v>
      </c>
    </row>
    <row r="407" spans="1:8">
      <c r="A407" s="11">
        <v>405</v>
      </c>
      <c r="B407" s="5" t="s">
        <v>49</v>
      </c>
      <c r="C407" s="5" t="s">
        <v>209</v>
      </c>
      <c r="D407" s="30">
        <v>0.12467592592592593</v>
      </c>
      <c r="E407" s="37">
        <f t="shared" si="24"/>
        <v>0.6367924528301887</v>
      </c>
      <c r="F407" s="37">
        <f t="shared" si="25"/>
        <v>0.6413225658997409</v>
      </c>
      <c r="G407" s="4" t="str">
        <f t="shared" si="26"/>
        <v>Start group 5 for 50km</v>
      </c>
      <c r="H407" s="4" t="str">
        <f t="shared" si="27"/>
        <v>Start group 5 for 100km</v>
      </c>
    </row>
    <row r="408" spans="1:8">
      <c r="A408" s="11">
        <v>406</v>
      </c>
      <c r="B408" s="5" t="s">
        <v>439</v>
      </c>
      <c r="C408" s="5" t="s">
        <v>2720</v>
      </c>
      <c r="D408" s="30">
        <v>0.1248263888888889</v>
      </c>
      <c r="E408" s="37">
        <f t="shared" si="24"/>
        <v>0.63836477987421381</v>
      </c>
      <c r="F408" s="37">
        <f t="shared" si="25"/>
        <v>0.64330336736248661</v>
      </c>
      <c r="G408" s="4" t="str">
        <f t="shared" si="26"/>
        <v>Start group 5 for 50km</v>
      </c>
      <c r="H408" s="4" t="str">
        <f t="shared" si="27"/>
        <v>Start group 5 for 100km</v>
      </c>
    </row>
    <row r="409" spans="1:8">
      <c r="A409" s="11">
        <v>407</v>
      </c>
      <c r="B409" s="5" t="s">
        <v>2721</v>
      </c>
      <c r="C409" s="5" t="s">
        <v>2722</v>
      </c>
      <c r="D409" s="30">
        <v>0.12483796296296296</v>
      </c>
      <c r="E409" s="37">
        <f t="shared" si="24"/>
        <v>0.63993710691823902</v>
      </c>
      <c r="F409" s="37">
        <f t="shared" si="25"/>
        <v>0.64345573670577483</v>
      </c>
      <c r="G409" s="4" t="str">
        <f t="shared" si="26"/>
        <v>Start group 5 for 50km</v>
      </c>
      <c r="H409" s="4" t="str">
        <f t="shared" si="27"/>
        <v>Start group 5 for 100km</v>
      </c>
    </row>
    <row r="410" spans="1:8">
      <c r="A410" s="11">
        <v>408</v>
      </c>
      <c r="B410" s="5" t="s">
        <v>2723</v>
      </c>
      <c r="C410" s="5" t="s">
        <v>1314</v>
      </c>
      <c r="D410" s="30">
        <v>0.12512731481481482</v>
      </c>
      <c r="E410" s="37">
        <f t="shared" si="24"/>
        <v>0.64150943396226412</v>
      </c>
      <c r="F410" s="37">
        <f t="shared" si="25"/>
        <v>0.64726497028797803</v>
      </c>
      <c r="G410" s="4" t="str">
        <f t="shared" si="26"/>
        <v>Start group 5 for 50km</v>
      </c>
      <c r="H410" s="4" t="str">
        <f t="shared" si="27"/>
        <v>Start group 5 for 100km</v>
      </c>
    </row>
    <row r="411" spans="1:8">
      <c r="A411" s="11">
        <v>409</v>
      </c>
      <c r="B411" s="5" t="s">
        <v>138</v>
      </c>
      <c r="C411" s="5" t="s">
        <v>238</v>
      </c>
      <c r="D411" s="30">
        <v>0.12524305555555557</v>
      </c>
      <c r="E411" s="37">
        <f t="shared" si="24"/>
        <v>0.64308176100628933</v>
      </c>
      <c r="F411" s="37">
        <f t="shared" si="25"/>
        <v>0.64878866372085919</v>
      </c>
      <c r="G411" s="4" t="str">
        <f t="shared" si="26"/>
        <v>Start group 5 for 50km</v>
      </c>
      <c r="H411" s="4" t="str">
        <f t="shared" si="27"/>
        <v>Start group 5 for 100km</v>
      </c>
    </row>
    <row r="412" spans="1:8">
      <c r="A412" s="11">
        <v>410</v>
      </c>
      <c r="B412" s="5" t="s">
        <v>2692</v>
      </c>
      <c r="C412" s="5" t="s">
        <v>2724</v>
      </c>
      <c r="D412" s="30">
        <v>0.12570601851851851</v>
      </c>
      <c r="E412" s="37">
        <f t="shared" si="24"/>
        <v>0.64465408805031443</v>
      </c>
      <c r="F412" s="37">
        <f t="shared" si="25"/>
        <v>0.65488343745238464</v>
      </c>
      <c r="G412" s="4" t="str">
        <f t="shared" si="26"/>
        <v>Start group 5 for 50km</v>
      </c>
      <c r="H412" s="4" t="str">
        <f t="shared" si="27"/>
        <v>Start group 5 for 100km</v>
      </c>
    </row>
    <row r="413" spans="1:8">
      <c r="A413" s="11">
        <v>411</v>
      </c>
      <c r="B413" s="5" t="s">
        <v>2725</v>
      </c>
      <c r="C413" s="5" t="s">
        <v>2726</v>
      </c>
      <c r="D413" s="30">
        <v>0.12577546296296296</v>
      </c>
      <c r="E413" s="37">
        <f t="shared" si="24"/>
        <v>0.64622641509433965</v>
      </c>
      <c r="F413" s="37">
        <f t="shared" si="25"/>
        <v>0.65579765351211328</v>
      </c>
      <c r="G413" s="4" t="str">
        <f t="shared" si="26"/>
        <v>Start group 5 for 50km</v>
      </c>
      <c r="H413" s="4" t="str">
        <f t="shared" si="27"/>
        <v>Start group 5 for 100km</v>
      </c>
    </row>
    <row r="414" spans="1:8">
      <c r="A414" s="11">
        <v>412</v>
      </c>
      <c r="B414" s="5" t="s">
        <v>728</v>
      </c>
      <c r="C414" s="5" t="s">
        <v>2727</v>
      </c>
      <c r="D414" s="30">
        <v>0.12587962962962965</v>
      </c>
      <c r="E414" s="37">
        <f t="shared" si="24"/>
        <v>0.64779874213836475</v>
      </c>
      <c r="F414" s="37">
        <f t="shared" si="25"/>
        <v>0.65716897760170656</v>
      </c>
      <c r="G414" s="4" t="str">
        <f t="shared" si="26"/>
        <v>Start group 5 for 50km</v>
      </c>
      <c r="H414" s="4" t="str">
        <f t="shared" si="27"/>
        <v>Start group 5 for 100km</v>
      </c>
    </row>
    <row r="415" spans="1:8">
      <c r="A415" s="11">
        <v>413</v>
      </c>
      <c r="B415" s="5" t="s">
        <v>31</v>
      </c>
      <c r="C415" s="5" t="s">
        <v>2728</v>
      </c>
      <c r="D415" s="30">
        <v>0.12591435185185185</v>
      </c>
      <c r="E415" s="37">
        <f t="shared" si="24"/>
        <v>0.64937106918238996</v>
      </c>
      <c r="F415" s="37">
        <f t="shared" si="25"/>
        <v>0.65762608563157077</v>
      </c>
      <c r="G415" s="4" t="str">
        <f t="shared" si="26"/>
        <v>Start group 5 for 50km</v>
      </c>
      <c r="H415" s="4" t="str">
        <f t="shared" si="27"/>
        <v>Start group 5 for 100km</v>
      </c>
    </row>
    <row r="416" spans="1:8">
      <c r="A416" s="11">
        <v>414</v>
      </c>
      <c r="B416" s="5" t="s">
        <v>15</v>
      </c>
      <c r="C416" s="5" t="s">
        <v>2729</v>
      </c>
      <c r="D416" s="30">
        <v>0.12592592592592591</v>
      </c>
      <c r="E416" s="37">
        <f t="shared" si="24"/>
        <v>0.65094339622641506</v>
      </c>
      <c r="F416" s="37">
        <f t="shared" si="25"/>
        <v>0.65777845497485909</v>
      </c>
      <c r="G416" s="4" t="str">
        <f t="shared" si="26"/>
        <v>Start group 5 for 50km</v>
      </c>
      <c r="H416" s="4" t="str">
        <f t="shared" si="27"/>
        <v>Start group 5 for 100km</v>
      </c>
    </row>
    <row r="417" spans="1:8">
      <c r="A417" s="11">
        <v>415</v>
      </c>
      <c r="B417" s="5" t="s">
        <v>2316</v>
      </c>
      <c r="C417" s="5" t="s">
        <v>2730</v>
      </c>
      <c r="D417" s="30">
        <v>0.12609953703703705</v>
      </c>
      <c r="E417" s="37">
        <f t="shared" si="24"/>
        <v>0.65251572327044027</v>
      </c>
      <c r="F417" s="37">
        <f t="shared" si="25"/>
        <v>0.66006399512418101</v>
      </c>
      <c r="G417" s="4" t="str">
        <f t="shared" si="26"/>
        <v>Start group 5 for 50km</v>
      </c>
      <c r="H417" s="4" t="str">
        <f t="shared" si="27"/>
        <v>Start group 5 for 100km</v>
      </c>
    </row>
    <row r="418" spans="1:8">
      <c r="A418" s="11">
        <v>416</v>
      </c>
      <c r="B418" s="5" t="s">
        <v>9</v>
      </c>
      <c r="C418" s="5" t="s">
        <v>2731</v>
      </c>
      <c r="D418" s="30">
        <v>0.12615740740740741</v>
      </c>
      <c r="E418" s="37">
        <f t="shared" si="24"/>
        <v>0.65408805031446537</v>
      </c>
      <c r="F418" s="37">
        <f t="shared" si="25"/>
        <v>0.66082584184062143</v>
      </c>
      <c r="G418" s="4" t="str">
        <f t="shared" si="26"/>
        <v>Start group 5 for 50km</v>
      </c>
      <c r="H418" s="4" t="str">
        <f t="shared" si="27"/>
        <v>Start group 5 for 100km</v>
      </c>
    </row>
    <row r="419" spans="1:8">
      <c r="A419" s="11">
        <v>417</v>
      </c>
      <c r="B419" s="5" t="s">
        <v>44</v>
      </c>
      <c r="C419" s="5" t="s">
        <v>783</v>
      </c>
      <c r="D419" s="30">
        <v>0.12616898148148148</v>
      </c>
      <c r="E419" s="37">
        <f t="shared" si="24"/>
        <v>0.65566037735849059</v>
      </c>
      <c r="F419" s="37">
        <f t="shared" si="25"/>
        <v>0.66097821118390976</v>
      </c>
      <c r="G419" s="4" t="str">
        <f t="shared" si="26"/>
        <v>Start group 5 for 50km</v>
      </c>
      <c r="H419" s="4" t="str">
        <f t="shared" si="27"/>
        <v>Start group 5 for 100km</v>
      </c>
    </row>
    <row r="420" spans="1:8">
      <c r="A420" s="11">
        <v>418</v>
      </c>
      <c r="B420" s="5" t="s">
        <v>4</v>
      </c>
      <c r="C420" s="5" t="s">
        <v>2732</v>
      </c>
      <c r="D420" s="30">
        <v>0.12637731481481482</v>
      </c>
      <c r="E420" s="37">
        <f t="shared" si="24"/>
        <v>0.65723270440251569</v>
      </c>
      <c r="F420" s="37">
        <f t="shared" si="25"/>
        <v>0.66372085936309588</v>
      </c>
      <c r="G420" s="4" t="str">
        <f t="shared" si="26"/>
        <v>Start group 5 for 50km</v>
      </c>
      <c r="H420" s="4" t="str">
        <f t="shared" si="27"/>
        <v>Start group 5 for 100km</v>
      </c>
    </row>
    <row r="421" spans="1:8">
      <c r="A421" s="11">
        <v>419</v>
      </c>
      <c r="B421" s="5" t="s">
        <v>2733</v>
      </c>
      <c r="C421" s="5" t="s">
        <v>2734</v>
      </c>
      <c r="D421" s="30">
        <v>0.12681712962962963</v>
      </c>
      <c r="E421" s="37">
        <f t="shared" si="24"/>
        <v>0.6588050314465409</v>
      </c>
      <c r="F421" s="37">
        <f t="shared" si="25"/>
        <v>0.66951089440804512</v>
      </c>
      <c r="G421" s="4" t="str">
        <f t="shared" si="26"/>
        <v>Start group 5 for 50km</v>
      </c>
      <c r="H421" s="4" t="str">
        <f t="shared" si="27"/>
        <v>Start group 5 for 100km</v>
      </c>
    </row>
    <row r="422" spans="1:8">
      <c r="A422" s="11">
        <v>420</v>
      </c>
      <c r="B422" s="5" t="s">
        <v>47</v>
      </c>
      <c r="C422" s="5" t="s">
        <v>265</v>
      </c>
      <c r="D422" s="30">
        <v>0.12688657407407408</v>
      </c>
      <c r="E422" s="37">
        <f t="shared" si="24"/>
        <v>0.660377358490566</v>
      </c>
      <c r="F422" s="37">
        <f t="shared" si="25"/>
        <v>0.67042511046777375</v>
      </c>
      <c r="G422" s="4" t="str">
        <f t="shared" si="26"/>
        <v>Start group 5 for 50km</v>
      </c>
      <c r="H422" s="4" t="str">
        <f t="shared" si="27"/>
        <v>Start group 5 for 100km</v>
      </c>
    </row>
    <row r="423" spans="1:8">
      <c r="A423" s="11">
        <v>421</v>
      </c>
      <c r="B423" s="5" t="s">
        <v>30</v>
      </c>
      <c r="C423" s="5" t="s">
        <v>1689</v>
      </c>
      <c r="D423" s="30">
        <v>0.12692129629629631</v>
      </c>
      <c r="E423" s="37">
        <f t="shared" si="24"/>
        <v>0.66194968553459121</v>
      </c>
      <c r="F423" s="37">
        <f t="shared" si="25"/>
        <v>0.67088221849763829</v>
      </c>
      <c r="G423" s="4" t="str">
        <f t="shared" si="26"/>
        <v>Start group 5 for 50km</v>
      </c>
      <c r="H423" s="4" t="str">
        <f t="shared" si="27"/>
        <v>Start group 5 for 100km</v>
      </c>
    </row>
    <row r="424" spans="1:8">
      <c r="A424" s="11">
        <v>422</v>
      </c>
      <c r="B424" s="5" t="s">
        <v>2365</v>
      </c>
      <c r="C424" s="5" t="s">
        <v>1443</v>
      </c>
      <c r="D424" s="30">
        <v>0.12696759259259258</v>
      </c>
      <c r="E424" s="37">
        <f t="shared" si="24"/>
        <v>0.66352201257861632</v>
      </c>
      <c r="F424" s="37">
        <f t="shared" si="25"/>
        <v>0.67149169587079083</v>
      </c>
      <c r="G424" s="4" t="str">
        <f t="shared" si="26"/>
        <v>Start group 5 for 50km</v>
      </c>
      <c r="H424" s="4" t="str">
        <f t="shared" si="27"/>
        <v>Start group 5 for 100km</v>
      </c>
    </row>
    <row r="425" spans="1:8">
      <c r="A425" s="11">
        <v>423</v>
      </c>
      <c r="B425" s="5" t="s">
        <v>2157</v>
      </c>
      <c r="C425" s="5" t="s">
        <v>2735</v>
      </c>
      <c r="D425" s="30">
        <v>0.1273148148148148</v>
      </c>
      <c r="E425" s="37">
        <f t="shared" si="24"/>
        <v>0.66509433962264153</v>
      </c>
      <c r="F425" s="37">
        <f t="shared" si="25"/>
        <v>0.67606277616943466</v>
      </c>
      <c r="G425" s="4" t="str">
        <f t="shared" si="26"/>
        <v>Start group 5 for 50km</v>
      </c>
      <c r="H425" s="4" t="str">
        <f t="shared" si="27"/>
        <v>Start group 5 for 100km</v>
      </c>
    </row>
    <row r="426" spans="1:8">
      <c r="A426" s="11">
        <v>424</v>
      </c>
      <c r="B426" s="5" t="s">
        <v>2736</v>
      </c>
      <c r="C426" s="5" t="s">
        <v>2737</v>
      </c>
      <c r="D426" s="30">
        <v>0.12736111111111112</v>
      </c>
      <c r="E426" s="37">
        <f t="shared" si="24"/>
        <v>0.66666666666666663</v>
      </c>
      <c r="F426" s="37">
        <f t="shared" si="25"/>
        <v>0.6766722535425872</v>
      </c>
      <c r="G426" s="4" t="str">
        <f t="shared" si="26"/>
        <v>Start group 5 for 50km</v>
      </c>
      <c r="H426" s="4" t="str">
        <f t="shared" si="27"/>
        <v>Start group 5 for 100km</v>
      </c>
    </row>
    <row r="427" spans="1:8">
      <c r="A427" s="11">
        <v>425</v>
      </c>
      <c r="B427" s="5" t="s">
        <v>453</v>
      </c>
      <c r="C427" s="5" t="s">
        <v>239</v>
      </c>
      <c r="D427" s="30">
        <v>0.12738425925925925</v>
      </c>
      <c r="E427" s="37">
        <f t="shared" si="24"/>
        <v>0.66823899371069184</v>
      </c>
      <c r="F427" s="37">
        <f t="shared" si="25"/>
        <v>0.67697699222916341</v>
      </c>
      <c r="G427" s="4" t="str">
        <f t="shared" si="26"/>
        <v>Start group 5 for 50km</v>
      </c>
      <c r="H427" s="4" t="str">
        <f t="shared" si="27"/>
        <v>Start group 5 for 100km</v>
      </c>
    </row>
    <row r="428" spans="1:8">
      <c r="A428" s="11">
        <v>426</v>
      </c>
      <c r="B428" s="5" t="s">
        <v>83</v>
      </c>
      <c r="C428" s="5" t="s">
        <v>494</v>
      </c>
      <c r="D428" s="30">
        <v>0.12747685185185184</v>
      </c>
      <c r="E428" s="37">
        <f t="shared" si="24"/>
        <v>0.66981132075471694</v>
      </c>
      <c r="F428" s="37">
        <f t="shared" si="25"/>
        <v>0.67819594697546837</v>
      </c>
      <c r="G428" s="4" t="str">
        <f t="shared" si="26"/>
        <v>Start group 5 for 50km</v>
      </c>
      <c r="H428" s="4" t="str">
        <f t="shared" si="27"/>
        <v>Start group 5 for 100km</v>
      </c>
    </row>
    <row r="429" spans="1:8">
      <c r="A429" s="11">
        <v>427</v>
      </c>
      <c r="B429" s="5" t="s">
        <v>2738</v>
      </c>
      <c r="C429" s="5" t="s">
        <v>2739</v>
      </c>
      <c r="D429" s="30">
        <v>0.12758101851851852</v>
      </c>
      <c r="E429" s="37">
        <f t="shared" si="24"/>
        <v>0.67138364779874216</v>
      </c>
      <c r="F429" s="37">
        <f t="shared" si="25"/>
        <v>0.67956727106506165</v>
      </c>
      <c r="G429" s="4" t="str">
        <f t="shared" si="26"/>
        <v>Start group 5 for 50km</v>
      </c>
      <c r="H429" s="4" t="str">
        <f t="shared" si="27"/>
        <v>Start group 5 for 100km</v>
      </c>
    </row>
    <row r="430" spans="1:8">
      <c r="A430" s="11">
        <v>428</v>
      </c>
      <c r="B430" s="5" t="s">
        <v>38</v>
      </c>
      <c r="C430" s="5" t="s">
        <v>719</v>
      </c>
      <c r="D430" s="30">
        <v>0.12759259259259259</v>
      </c>
      <c r="E430" s="37">
        <f t="shared" si="24"/>
        <v>0.67295597484276726</v>
      </c>
      <c r="F430" s="37">
        <f t="shared" si="25"/>
        <v>0.67971964040834965</v>
      </c>
      <c r="G430" s="4" t="str">
        <f t="shared" si="26"/>
        <v>Start group 5 for 50km</v>
      </c>
      <c r="H430" s="4" t="str">
        <f t="shared" si="27"/>
        <v>Start group 5 for 100km</v>
      </c>
    </row>
    <row r="431" spans="1:8">
      <c r="A431" s="11">
        <v>429</v>
      </c>
      <c r="B431" s="5" t="s">
        <v>367</v>
      </c>
      <c r="C431" s="5" t="s">
        <v>487</v>
      </c>
      <c r="D431" s="30">
        <v>0.12760416666666666</v>
      </c>
      <c r="E431" s="37">
        <f t="shared" si="24"/>
        <v>0.67452830188679247</v>
      </c>
      <c r="F431" s="37">
        <f t="shared" si="25"/>
        <v>0.67987200975163786</v>
      </c>
      <c r="G431" s="4" t="str">
        <f t="shared" si="26"/>
        <v>Start group 5 for 50km</v>
      </c>
      <c r="H431" s="4" t="str">
        <f t="shared" si="27"/>
        <v>Start group 5 for 100km</v>
      </c>
    </row>
    <row r="432" spans="1:8">
      <c r="A432" s="11">
        <v>430</v>
      </c>
      <c r="B432" s="5" t="s">
        <v>122</v>
      </c>
      <c r="C432" s="5" t="s">
        <v>2740</v>
      </c>
      <c r="D432" s="30">
        <v>0.12761574074074075</v>
      </c>
      <c r="E432" s="37">
        <f t="shared" si="24"/>
        <v>0.67610062893081757</v>
      </c>
      <c r="F432" s="37">
        <f t="shared" si="25"/>
        <v>0.68002437909492608</v>
      </c>
      <c r="G432" s="4" t="str">
        <f t="shared" si="26"/>
        <v>Start group 5 for 50km</v>
      </c>
      <c r="H432" s="4" t="str">
        <f t="shared" si="27"/>
        <v>Start group 5 for 100km</v>
      </c>
    </row>
    <row r="433" spans="1:8">
      <c r="A433" s="11">
        <v>431</v>
      </c>
      <c r="B433" s="5" t="s">
        <v>804</v>
      </c>
      <c r="C433" s="5" t="s">
        <v>237</v>
      </c>
      <c r="D433" s="30">
        <v>0.12761574074074075</v>
      </c>
      <c r="E433" s="37">
        <f t="shared" si="24"/>
        <v>0.67767295597484278</v>
      </c>
      <c r="F433" s="37">
        <f t="shared" si="25"/>
        <v>0.68002437909492608</v>
      </c>
      <c r="G433" s="4" t="str">
        <f t="shared" si="26"/>
        <v>Start group 5 for 50km</v>
      </c>
      <c r="H433" s="4" t="str">
        <f t="shared" si="27"/>
        <v>Start group 5 for 100km</v>
      </c>
    </row>
    <row r="434" spans="1:8">
      <c r="A434" s="11">
        <v>432</v>
      </c>
      <c r="B434" s="5" t="s">
        <v>69</v>
      </c>
      <c r="C434" s="5" t="s">
        <v>221</v>
      </c>
      <c r="D434" s="30">
        <v>0.12765046296296298</v>
      </c>
      <c r="E434" s="37">
        <f t="shared" si="24"/>
        <v>0.67924528301886788</v>
      </c>
      <c r="F434" s="37">
        <f t="shared" si="25"/>
        <v>0.6804814871247904</v>
      </c>
      <c r="G434" s="4" t="str">
        <f t="shared" si="26"/>
        <v>Start group 5 for 50km</v>
      </c>
      <c r="H434" s="4" t="str">
        <f t="shared" si="27"/>
        <v>Start group 5 for 100km</v>
      </c>
    </row>
    <row r="435" spans="1:8">
      <c r="A435" s="11">
        <v>433</v>
      </c>
      <c r="B435" s="5" t="s">
        <v>306</v>
      </c>
      <c r="C435" s="5" t="s">
        <v>2741</v>
      </c>
      <c r="D435" s="30">
        <v>0.12802083333333333</v>
      </c>
      <c r="E435" s="37">
        <f t="shared" si="24"/>
        <v>0.6808176100628931</v>
      </c>
      <c r="F435" s="37">
        <f t="shared" si="25"/>
        <v>0.68535730611001056</v>
      </c>
      <c r="G435" s="4" t="str">
        <f t="shared" si="26"/>
        <v>Start group 5 for 50km</v>
      </c>
      <c r="H435" s="4" t="str">
        <f t="shared" si="27"/>
        <v>Start group 5 for 100km</v>
      </c>
    </row>
    <row r="436" spans="1:8">
      <c r="A436" s="11">
        <v>434</v>
      </c>
      <c r="B436" s="5" t="s">
        <v>16</v>
      </c>
      <c r="C436" s="5" t="s">
        <v>2044</v>
      </c>
      <c r="D436" s="30">
        <v>0.12802083333333333</v>
      </c>
      <c r="E436" s="37">
        <f t="shared" si="24"/>
        <v>0.6823899371069182</v>
      </c>
      <c r="F436" s="37">
        <f t="shared" si="25"/>
        <v>0.68535730611001056</v>
      </c>
      <c r="G436" s="4" t="str">
        <f t="shared" si="26"/>
        <v>Start group 5 for 50km</v>
      </c>
      <c r="H436" s="4" t="str">
        <f t="shared" si="27"/>
        <v>Start group 5 for 100km</v>
      </c>
    </row>
    <row r="437" spans="1:8">
      <c r="A437" s="11">
        <v>435</v>
      </c>
      <c r="B437" s="5" t="s">
        <v>84</v>
      </c>
      <c r="C437" s="5" t="s">
        <v>2742</v>
      </c>
      <c r="D437" s="30">
        <v>0.12814814814814815</v>
      </c>
      <c r="E437" s="37">
        <f t="shared" si="24"/>
        <v>0.68396226415094341</v>
      </c>
      <c r="F437" s="37">
        <f t="shared" si="25"/>
        <v>0.68703336888617994</v>
      </c>
      <c r="G437" s="4" t="str">
        <f t="shared" si="26"/>
        <v>Start group 5 for 50km</v>
      </c>
      <c r="H437" s="4" t="str">
        <f t="shared" si="27"/>
        <v>Start group 5 for 100km</v>
      </c>
    </row>
    <row r="438" spans="1:8">
      <c r="A438" s="11">
        <v>436</v>
      </c>
      <c r="B438" s="5" t="s">
        <v>2743</v>
      </c>
      <c r="C438" s="5" t="s">
        <v>490</v>
      </c>
      <c r="D438" s="30">
        <v>0.12818287037037038</v>
      </c>
      <c r="E438" s="37">
        <f t="shared" si="24"/>
        <v>0.68553459119496851</v>
      </c>
      <c r="F438" s="37">
        <f t="shared" si="25"/>
        <v>0.68749047691604448</v>
      </c>
      <c r="G438" s="4" t="str">
        <f t="shared" si="26"/>
        <v>Start group 5 for 50km</v>
      </c>
      <c r="H438" s="4" t="str">
        <f t="shared" si="27"/>
        <v>Start group 5 for 100km</v>
      </c>
    </row>
    <row r="439" spans="1:8">
      <c r="A439" s="11">
        <v>437</v>
      </c>
      <c r="B439" s="5" t="s">
        <v>2744</v>
      </c>
      <c r="C439" s="5" t="s">
        <v>2745</v>
      </c>
      <c r="D439" s="30">
        <v>0.12821759259259261</v>
      </c>
      <c r="E439" s="37">
        <f t="shared" si="24"/>
        <v>0.68710691823899372</v>
      </c>
      <c r="F439" s="37">
        <f t="shared" si="25"/>
        <v>0.68794758494590869</v>
      </c>
      <c r="G439" s="4" t="str">
        <f t="shared" si="26"/>
        <v>Start group 5 for 50km</v>
      </c>
      <c r="H439" s="4" t="str">
        <f t="shared" si="27"/>
        <v>Start group 5 for 100km</v>
      </c>
    </row>
    <row r="440" spans="1:8">
      <c r="A440" s="11">
        <v>438</v>
      </c>
      <c r="B440" s="5" t="s">
        <v>17</v>
      </c>
      <c r="C440" s="5" t="s">
        <v>2746</v>
      </c>
      <c r="D440" s="30">
        <v>0.12822916666666667</v>
      </c>
      <c r="E440" s="37">
        <f t="shared" si="24"/>
        <v>0.68867924528301883</v>
      </c>
      <c r="F440" s="37">
        <f t="shared" si="25"/>
        <v>0.68809995428919701</v>
      </c>
      <c r="G440" s="4" t="str">
        <f t="shared" si="26"/>
        <v>Start group 5 for 50km</v>
      </c>
      <c r="H440" s="4" t="str">
        <f t="shared" si="27"/>
        <v>Start group 5 for 100km</v>
      </c>
    </row>
    <row r="441" spans="1:8">
      <c r="A441" s="11">
        <v>439</v>
      </c>
      <c r="B441" s="5" t="s">
        <v>31</v>
      </c>
      <c r="C441" s="5" t="s">
        <v>2025</v>
      </c>
      <c r="D441" s="30">
        <v>0.12826388888888887</v>
      </c>
      <c r="E441" s="37">
        <f t="shared" si="24"/>
        <v>0.69025157232704404</v>
      </c>
      <c r="F441" s="37">
        <f t="shared" si="25"/>
        <v>0.68855706231906122</v>
      </c>
      <c r="G441" s="4" t="str">
        <f t="shared" si="26"/>
        <v>Start group 5 for 50km</v>
      </c>
      <c r="H441" s="4" t="str">
        <f t="shared" si="27"/>
        <v>Start group 5 for 100km</v>
      </c>
    </row>
    <row r="442" spans="1:8">
      <c r="A442" s="11">
        <v>440</v>
      </c>
      <c r="B442" s="5" t="s">
        <v>46</v>
      </c>
      <c r="C442" s="5" t="s">
        <v>2747</v>
      </c>
      <c r="D442" s="30">
        <v>0.12840277777777778</v>
      </c>
      <c r="E442" s="37">
        <f t="shared" si="24"/>
        <v>0.69182389937106914</v>
      </c>
      <c r="F442" s="37">
        <f t="shared" si="25"/>
        <v>0.69038549443851893</v>
      </c>
      <c r="G442" s="4" t="str">
        <f t="shared" si="26"/>
        <v>Start group 5 for 50km</v>
      </c>
      <c r="H442" s="4" t="str">
        <f t="shared" si="27"/>
        <v>Start group 6 for 100km</v>
      </c>
    </row>
    <row r="443" spans="1:8">
      <c r="A443" s="11">
        <v>441</v>
      </c>
      <c r="B443" s="5" t="s">
        <v>38</v>
      </c>
      <c r="C443" s="5" t="s">
        <v>1145</v>
      </c>
      <c r="D443" s="30">
        <v>0.12857638888888889</v>
      </c>
      <c r="E443" s="37">
        <f t="shared" si="24"/>
        <v>0.69339622641509435</v>
      </c>
      <c r="F443" s="37">
        <f t="shared" si="25"/>
        <v>0.69267103458784085</v>
      </c>
      <c r="G443" s="4" t="str">
        <f t="shared" si="26"/>
        <v>Start group 5 for 50km</v>
      </c>
      <c r="H443" s="4" t="str">
        <f t="shared" si="27"/>
        <v>Start group 6 for 100km</v>
      </c>
    </row>
    <row r="444" spans="1:8">
      <c r="A444" s="11">
        <v>442</v>
      </c>
      <c r="B444" s="5" t="s">
        <v>52</v>
      </c>
      <c r="C444" s="5" t="s">
        <v>2748</v>
      </c>
      <c r="D444" s="30">
        <v>0.12862268518518519</v>
      </c>
      <c r="E444" s="37">
        <f t="shared" si="24"/>
        <v>0.69496855345911945</v>
      </c>
      <c r="F444" s="37">
        <f t="shared" si="25"/>
        <v>0.69328051196099338</v>
      </c>
      <c r="G444" s="4" t="str">
        <f t="shared" si="26"/>
        <v>Start group 5 for 50km</v>
      </c>
      <c r="H444" s="4" t="str">
        <f t="shared" si="27"/>
        <v>Start group 6 for 100km</v>
      </c>
    </row>
    <row r="445" spans="1:8">
      <c r="A445" s="11">
        <v>443</v>
      </c>
      <c r="B445" s="5" t="s">
        <v>31</v>
      </c>
      <c r="C445" s="5" t="s">
        <v>2749</v>
      </c>
      <c r="D445" s="30">
        <v>0.12872685185185184</v>
      </c>
      <c r="E445" s="37">
        <f t="shared" si="24"/>
        <v>0.69654088050314467</v>
      </c>
      <c r="F445" s="37">
        <f t="shared" si="25"/>
        <v>0.69465183605058656</v>
      </c>
      <c r="G445" s="4" t="str">
        <f t="shared" si="26"/>
        <v>Start group 5 for 50km</v>
      </c>
      <c r="H445" s="4" t="str">
        <f t="shared" si="27"/>
        <v>Start group 6 for 100km</v>
      </c>
    </row>
    <row r="446" spans="1:8">
      <c r="A446" s="11">
        <v>444</v>
      </c>
      <c r="B446" s="5" t="s">
        <v>264</v>
      </c>
      <c r="C446" s="5" t="s">
        <v>1960</v>
      </c>
      <c r="D446" s="30">
        <v>0.1287962962962963</v>
      </c>
      <c r="E446" s="37">
        <f t="shared" si="24"/>
        <v>0.69811320754716977</v>
      </c>
      <c r="F446" s="37">
        <f t="shared" si="25"/>
        <v>0.6955660521103153</v>
      </c>
      <c r="G446" s="4" t="str">
        <f t="shared" si="26"/>
        <v>Start group 5 for 50km</v>
      </c>
      <c r="H446" s="4" t="str">
        <f t="shared" si="27"/>
        <v>Start group 6 for 100km</v>
      </c>
    </row>
    <row r="447" spans="1:8">
      <c r="A447" s="11">
        <v>445</v>
      </c>
      <c r="B447" s="5" t="s">
        <v>2750</v>
      </c>
      <c r="C447" s="5" t="s">
        <v>2751</v>
      </c>
      <c r="D447" s="30">
        <v>0.12903935185185186</v>
      </c>
      <c r="E447" s="37">
        <f t="shared" si="24"/>
        <v>0.69968553459119498</v>
      </c>
      <c r="F447" s="37">
        <f t="shared" si="25"/>
        <v>0.69876580831936597</v>
      </c>
      <c r="G447" s="4" t="str">
        <f t="shared" si="26"/>
        <v>Start group 5 for 50km</v>
      </c>
      <c r="H447" s="4" t="str">
        <f t="shared" si="27"/>
        <v>Start group 6 for 100km</v>
      </c>
    </row>
    <row r="448" spans="1:8">
      <c r="A448" s="11">
        <v>446</v>
      </c>
      <c r="B448" s="5" t="s">
        <v>5</v>
      </c>
      <c r="C448" s="5" t="s">
        <v>2752</v>
      </c>
      <c r="D448" s="30">
        <v>0.12989583333333335</v>
      </c>
      <c r="E448" s="37">
        <f t="shared" si="24"/>
        <v>0.70125786163522008</v>
      </c>
      <c r="F448" s="37">
        <f t="shared" si="25"/>
        <v>0.71004113972268779</v>
      </c>
      <c r="G448" s="4" t="str">
        <f t="shared" si="26"/>
        <v>Start group 5 for 50km</v>
      </c>
      <c r="H448" s="4" t="str">
        <f t="shared" si="27"/>
        <v>Start group 6 for 100km</v>
      </c>
    </row>
    <row r="449" spans="1:8">
      <c r="A449" s="11">
        <v>447</v>
      </c>
      <c r="B449" s="5" t="s">
        <v>2089</v>
      </c>
      <c r="C449" s="5" t="s">
        <v>209</v>
      </c>
      <c r="D449" s="30">
        <v>0.12997685185185184</v>
      </c>
      <c r="E449" s="37">
        <f t="shared" si="24"/>
        <v>0.70283018867924529</v>
      </c>
      <c r="F449" s="37">
        <f t="shared" si="25"/>
        <v>0.71110772512570453</v>
      </c>
      <c r="G449" s="4" t="str">
        <f t="shared" si="26"/>
        <v>Start group 5 for 50km</v>
      </c>
      <c r="H449" s="4" t="str">
        <f t="shared" si="27"/>
        <v>Start group 6 for 100km</v>
      </c>
    </row>
    <row r="450" spans="1:8">
      <c r="A450" s="11">
        <v>448</v>
      </c>
      <c r="B450" s="5" t="s">
        <v>9</v>
      </c>
      <c r="C450" s="5" t="s">
        <v>227</v>
      </c>
      <c r="D450" s="30">
        <v>0.13002314814814817</v>
      </c>
      <c r="E450" s="37">
        <f t="shared" si="24"/>
        <v>0.70440251572327039</v>
      </c>
      <c r="F450" s="37">
        <f t="shared" si="25"/>
        <v>0.71171720249885706</v>
      </c>
      <c r="G450" s="4" t="str">
        <f t="shared" si="26"/>
        <v>Start group 5 for 50km</v>
      </c>
      <c r="H450" s="4" t="str">
        <f t="shared" si="27"/>
        <v>Start group 6 for 100km</v>
      </c>
    </row>
    <row r="451" spans="1:8">
      <c r="A451" s="11">
        <v>449</v>
      </c>
      <c r="B451" s="5" t="s">
        <v>71</v>
      </c>
      <c r="C451" s="5" t="s">
        <v>828</v>
      </c>
      <c r="D451" s="30">
        <v>0.13015046296296295</v>
      </c>
      <c r="E451" s="37">
        <f t="shared" si="24"/>
        <v>0.70597484276729561</v>
      </c>
      <c r="F451" s="37">
        <f t="shared" si="25"/>
        <v>0.71339326527502644</v>
      </c>
      <c r="G451" s="4" t="str">
        <f t="shared" si="26"/>
        <v>Start group 5 for 50km</v>
      </c>
      <c r="H451" s="4" t="str">
        <f t="shared" si="27"/>
        <v>Start group 6 for 100km</v>
      </c>
    </row>
    <row r="452" spans="1:8">
      <c r="A452" s="11">
        <v>450</v>
      </c>
      <c r="B452" s="5" t="s">
        <v>631</v>
      </c>
      <c r="C452" s="5" t="s">
        <v>505</v>
      </c>
      <c r="D452" s="30">
        <v>0.13016203703703702</v>
      </c>
      <c r="E452" s="37">
        <f t="shared" ref="E452:E515" si="28">A452/636</f>
        <v>0.70754716981132071</v>
      </c>
      <c r="F452" s="37">
        <f t="shared" ref="F452:F515" si="29">((HOUR(D452)*60+MINUTE(D452)+SECOND(D452)/60)-(HOUR($D$3)*60+MINUTE($D$3)+SECOND($D$3)/60))/(HOUR($D$3)*60+MINUTE($D$3)+SECOND($D$3)/60)</f>
        <v>0.71354563461831477</v>
      </c>
      <c r="G452" s="4" t="str">
        <f t="shared" ref="G452:G515" si="30">"Start group "&amp;IF(F452&lt;=29%,1,IF(F452&lt;=39%,2,IF(F452&lt;=50%,3,IF(F452&lt;=62%,4,IF(F452&lt;=84%,5,6)))))&amp;" for 50km"</f>
        <v>Start group 5 for 50km</v>
      </c>
      <c r="H452" s="4" t="str">
        <f t="shared" ref="H452:H515" si="31">"Start group "&amp;IF(F452&lt;=20%,1,IF(F452&lt;=33%,2,IF(F452&lt;=43%,3,IF(F452&lt;=52%,4,IF(F452&lt;=69%,5,6)))))&amp;" for 100km"</f>
        <v>Start group 6 for 100km</v>
      </c>
    </row>
    <row r="453" spans="1:8">
      <c r="A453" s="11">
        <v>451</v>
      </c>
      <c r="B453" s="5" t="s">
        <v>2753</v>
      </c>
      <c r="C453" s="5" t="s">
        <v>2393</v>
      </c>
      <c r="D453" s="30">
        <v>0.13025462962962964</v>
      </c>
      <c r="E453" s="37">
        <f t="shared" si="28"/>
        <v>0.70911949685534592</v>
      </c>
      <c r="F453" s="37">
        <f t="shared" si="29"/>
        <v>0.71476458936461973</v>
      </c>
      <c r="G453" s="4" t="str">
        <f t="shared" si="30"/>
        <v>Start group 5 for 50km</v>
      </c>
      <c r="H453" s="4" t="str">
        <f t="shared" si="31"/>
        <v>Start group 6 for 100km</v>
      </c>
    </row>
    <row r="454" spans="1:8">
      <c r="A454" s="11">
        <v>452</v>
      </c>
      <c r="B454" s="5" t="s">
        <v>118</v>
      </c>
      <c r="C454" s="5" t="s">
        <v>2754</v>
      </c>
      <c r="D454" s="30">
        <v>0.1302662037037037</v>
      </c>
      <c r="E454" s="37">
        <f t="shared" si="28"/>
        <v>0.71069182389937102</v>
      </c>
      <c r="F454" s="37">
        <f t="shared" si="29"/>
        <v>0.71491695870790795</v>
      </c>
      <c r="G454" s="4" t="str">
        <f t="shared" si="30"/>
        <v>Start group 5 for 50km</v>
      </c>
      <c r="H454" s="4" t="str">
        <f t="shared" si="31"/>
        <v>Start group 6 for 100km</v>
      </c>
    </row>
    <row r="455" spans="1:8">
      <c r="A455" s="11">
        <v>453</v>
      </c>
      <c r="B455" s="5" t="s">
        <v>56</v>
      </c>
      <c r="C455" s="5" t="s">
        <v>203</v>
      </c>
      <c r="D455" s="30">
        <v>0.13039351851851852</v>
      </c>
      <c r="E455" s="37">
        <f t="shared" si="28"/>
        <v>0.71226415094339623</v>
      </c>
      <c r="F455" s="37">
        <f t="shared" si="29"/>
        <v>0.71659302148407744</v>
      </c>
      <c r="G455" s="4" t="str">
        <f t="shared" si="30"/>
        <v>Start group 5 for 50km</v>
      </c>
      <c r="H455" s="4" t="str">
        <f t="shared" si="31"/>
        <v>Start group 6 for 100km</v>
      </c>
    </row>
    <row r="456" spans="1:8">
      <c r="A456" s="11">
        <v>454</v>
      </c>
      <c r="B456" s="5" t="s">
        <v>2755</v>
      </c>
      <c r="C456" s="5" t="s">
        <v>2756</v>
      </c>
      <c r="D456" s="30">
        <v>0.13054398148148147</v>
      </c>
      <c r="E456" s="37">
        <f t="shared" si="28"/>
        <v>0.71383647798742134</v>
      </c>
      <c r="F456" s="37">
        <f t="shared" si="29"/>
        <v>0.71857382294682293</v>
      </c>
      <c r="G456" s="4" t="str">
        <f t="shared" si="30"/>
        <v>Start group 5 for 50km</v>
      </c>
      <c r="H456" s="4" t="str">
        <f t="shared" si="31"/>
        <v>Start group 6 for 100km</v>
      </c>
    </row>
    <row r="457" spans="1:8">
      <c r="A457" s="11">
        <v>455</v>
      </c>
      <c r="B457" s="5" t="s">
        <v>25</v>
      </c>
      <c r="C457" s="5" t="s">
        <v>288</v>
      </c>
      <c r="D457" s="30">
        <v>0.13093750000000001</v>
      </c>
      <c r="E457" s="37">
        <f t="shared" si="28"/>
        <v>0.71540880503144655</v>
      </c>
      <c r="F457" s="37">
        <f t="shared" si="29"/>
        <v>0.72375438061861952</v>
      </c>
      <c r="G457" s="4" t="str">
        <f t="shared" si="30"/>
        <v>Start group 5 for 50km</v>
      </c>
      <c r="H457" s="4" t="str">
        <f t="shared" si="31"/>
        <v>Start group 6 for 100km</v>
      </c>
    </row>
    <row r="458" spans="1:8">
      <c r="A458" s="11">
        <v>456</v>
      </c>
      <c r="B458" s="5" t="s">
        <v>44</v>
      </c>
      <c r="C458" s="5" t="s">
        <v>2757</v>
      </c>
      <c r="D458" s="30">
        <v>0.13098379629629628</v>
      </c>
      <c r="E458" s="37">
        <f t="shared" si="28"/>
        <v>0.71698113207547165</v>
      </c>
      <c r="F458" s="37">
        <f t="shared" si="29"/>
        <v>0.72436385799177205</v>
      </c>
      <c r="G458" s="4" t="str">
        <f t="shared" si="30"/>
        <v>Start group 5 for 50km</v>
      </c>
      <c r="H458" s="4" t="str">
        <f t="shared" si="31"/>
        <v>Start group 6 for 100km</v>
      </c>
    </row>
    <row r="459" spans="1:8">
      <c r="A459" s="11">
        <v>457</v>
      </c>
      <c r="B459" s="5" t="s">
        <v>50</v>
      </c>
      <c r="C459" s="5" t="s">
        <v>528</v>
      </c>
      <c r="D459" s="30">
        <v>0.13131944444444446</v>
      </c>
      <c r="E459" s="37">
        <f t="shared" si="28"/>
        <v>0.71855345911949686</v>
      </c>
      <c r="F459" s="37">
        <f t="shared" si="29"/>
        <v>0.72878256894712767</v>
      </c>
      <c r="G459" s="4" t="str">
        <f t="shared" si="30"/>
        <v>Start group 5 for 50km</v>
      </c>
      <c r="H459" s="4" t="str">
        <f t="shared" si="31"/>
        <v>Start group 6 for 100km</v>
      </c>
    </row>
    <row r="460" spans="1:8">
      <c r="A460" s="11">
        <v>458</v>
      </c>
      <c r="B460" s="5" t="s">
        <v>280</v>
      </c>
      <c r="C460" s="5" t="s">
        <v>1824</v>
      </c>
      <c r="D460" s="30">
        <v>0.13148148148148148</v>
      </c>
      <c r="E460" s="37">
        <f t="shared" si="28"/>
        <v>0.72012578616352196</v>
      </c>
      <c r="F460" s="37">
        <f t="shared" si="29"/>
        <v>0.7309157397531616</v>
      </c>
      <c r="G460" s="4" t="str">
        <f t="shared" si="30"/>
        <v>Start group 5 for 50km</v>
      </c>
      <c r="H460" s="4" t="str">
        <f t="shared" si="31"/>
        <v>Start group 6 for 100km</v>
      </c>
    </row>
    <row r="461" spans="1:8">
      <c r="A461" s="11">
        <v>459</v>
      </c>
      <c r="B461" s="5" t="s">
        <v>294</v>
      </c>
      <c r="C461" s="5" t="s">
        <v>370</v>
      </c>
      <c r="D461" s="30">
        <v>0.13165509259259259</v>
      </c>
      <c r="E461" s="37">
        <f t="shared" si="28"/>
        <v>0.72169811320754718</v>
      </c>
      <c r="F461" s="37">
        <f t="shared" si="29"/>
        <v>0.73320127990248363</v>
      </c>
      <c r="G461" s="4" t="str">
        <f t="shared" si="30"/>
        <v>Start group 5 for 50km</v>
      </c>
      <c r="H461" s="4" t="str">
        <f t="shared" si="31"/>
        <v>Start group 6 for 100km</v>
      </c>
    </row>
    <row r="462" spans="1:8">
      <c r="A462" s="11">
        <v>460</v>
      </c>
      <c r="B462" s="5" t="s">
        <v>80</v>
      </c>
      <c r="C462" s="5" t="s">
        <v>139</v>
      </c>
      <c r="D462" s="30">
        <v>0.13208333333333333</v>
      </c>
      <c r="E462" s="37">
        <f t="shared" si="28"/>
        <v>0.72327044025157228</v>
      </c>
      <c r="F462" s="37">
        <f t="shared" si="29"/>
        <v>0.7388389456041442</v>
      </c>
      <c r="G462" s="4" t="str">
        <f t="shared" si="30"/>
        <v>Start group 5 for 50km</v>
      </c>
      <c r="H462" s="4" t="str">
        <f t="shared" si="31"/>
        <v>Start group 6 for 100km</v>
      </c>
    </row>
    <row r="463" spans="1:8">
      <c r="A463" s="11">
        <v>461</v>
      </c>
      <c r="B463" s="5" t="s">
        <v>2758</v>
      </c>
      <c r="C463" s="5" t="s">
        <v>805</v>
      </c>
      <c r="D463" s="30">
        <v>0.13215277777777779</v>
      </c>
      <c r="E463" s="37">
        <f t="shared" si="28"/>
        <v>0.72484276729559749</v>
      </c>
      <c r="F463" s="37">
        <f t="shared" si="29"/>
        <v>0.73975316166387328</v>
      </c>
      <c r="G463" s="4" t="str">
        <f t="shared" si="30"/>
        <v>Start group 5 for 50km</v>
      </c>
      <c r="H463" s="4" t="str">
        <f t="shared" si="31"/>
        <v>Start group 6 for 100km</v>
      </c>
    </row>
    <row r="464" spans="1:8">
      <c r="A464" s="11">
        <v>462</v>
      </c>
      <c r="B464" s="5" t="s">
        <v>384</v>
      </c>
      <c r="C464" s="5" t="s">
        <v>274</v>
      </c>
      <c r="D464" s="30">
        <v>0.1323263888888889</v>
      </c>
      <c r="E464" s="37">
        <f t="shared" si="28"/>
        <v>0.72641509433962259</v>
      </c>
      <c r="F464" s="37">
        <f t="shared" si="29"/>
        <v>0.7420387018131952</v>
      </c>
      <c r="G464" s="4" t="str">
        <f t="shared" si="30"/>
        <v>Start group 5 for 50km</v>
      </c>
      <c r="H464" s="4" t="str">
        <f t="shared" si="31"/>
        <v>Start group 6 for 100km</v>
      </c>
    </row>
    <row r="465" spans="1:8">
      <c r="A465" s="11">
        <v>463</v>
      </c>
      <c r="B465" s="5" t="s">
        <v>25</v>
      </c>
      <c r="C465" s="5" t="s">
        <v>445</v>
      </c>
      <c r="D465" s="30">
        <v>0.1323263888888889</v>
      </c>
      <c r="E465" s="37">
        <f t="shared" si="28"/>
        <v>0.7279874213836478</v>
      </c>
      <c r="F465" s="37">
        <f t="shared" si="29"/>
        <v>0.7420387018131952</v>
      </c>
      <c r="G465" s="4" t="str">
        <f t="shared" si="30"/>
        <v>Start group 5 for 50km</v>
      </c>
      <c r="H465" s="4" t="str">
        <f t="shared" si="31"/>
        <v>Start group 6 for 100km</v>
      </c>
    </row>
    <row r="466" spans="1:8">
      <c r="A466" s="11">
        <v>464</v>
      </c>
      <c r="B466" s="5" t="s">
        <v>30</v>
      </c>
      <c r="C466" s="5" t="s">
        <v>2759</v>
      </c>
      <c r="D466" s="30">
        <v>0.13234953703703703</v>
      </c>
      <c r="E466" s="37">
        <f t="shared" si="28"/>
        <v>0.72955974842767291</v>
      </c>
      <c r="F466" s="37">
        <f t="shared" si="29"/>
        <v>0.74234344049977141</v>
      </c>
      <c r="G466" s="4" t="str">
        <f t="shared" si="30"/>
        <v>Start group 5 for 50km</v>
      </c>
      <c r="H466" s="4" t="str">
        <f t="shared" si="31"/>
        <v>Start group 6 for 100km</v>
      </c>
    </row>
    <row r="467" spans="1:8">
      <c r="A467" s="11">
        <v>465</v>
      </c>
      <c r="B467" s="5" t="s">
        <v>2760</v>
      </c>
      <c r="C467" s="5" t="s">
        <v>2761</v>
      </c>
      <c r="D467" s="30">
        <v>0.13238425925925926</v>
      </c>
      <c r="E467" s="37">
        <f t="shared" si="28"/>
        <v>0.73113207547169812</v>
      </c>
      <c r="F467" s="37">
        <f t="shared" si="29"/>
        <v>0.74280054852963562</v>
      </c>
      <c r="G467" s="4" t="str">
        <f t="shared" si="30"/>
        <v>Start group 5 for 50km</v>
      </c>
      <c r="H467" s="4" t="str">
        <f t="shared" si="31"/>
        <v>Start group 6 for 100km</v>
      </c>
    </row>
    <row r="468" spans="1:8">
      <c r="A468" s="11">
        <v>466</v>
      </c>
      <c r="B468" s="5" t="s">
        <v>2119</v>
      </c>
      <c r="C468" s="5" t="s">
        <v>469</v>
      </c>
      <c r="D468" s="30">
        <v>0.13262731481481482</v>
      </c>
      <c r="E468" s="37">
        <f t="shared" si="28"/>
        <v>0.73270440251572322</v>
      </c>
      <c r="F468" s="37">
        <f t="shared" si="29"/>
        <v>0.74600030473868639</v>
      </c>
      <c r="G468" s="4" t="str">
        <f t="shared" si="30"/>
        <v>Start group 5 for 50km</v>
      </c>
      <c r="H468" s="4" t="str">
        <f t="shared" si="31"/>
        <v>Start group 6 for 100km</v>
      </c>
    </row>
    <row r="469" spans="1:8">
      <c r="A469" s="11">
        <v>467</v>
      </c>
      <c r="B469" s="5" t="s">
        <v>67</v>
      </c>
      <c r="C469" s="5" t="s">
        <v>2762</v>
      </c>
      <c r="D469" s="30">
        <v>0.13262731481481482</v>
      </c>
      <c r="E469" s="37">
        <f t="shared" si="28"/>
        <v>0.73427672955974843</v>
      </c>
      <c r="F469" s="37">
        <f t="shared" si="29"/>
        <v>0.74600030473868639</v>
      </c>
      <c r="G469" s="4" t="str">
        <f t="shared" si="30"/>
        <v>Start group 5 for 50km</v>
      </c>
      <c r="H469" s="4" t="str">
        <f t="shared" si="31"/>
        <v>Start group 6 for 100km</v>
      </c>
    </row>
    <row r="470" spans="1:8">
      <c r="A470" s="11">
        <v>468</v>
      </c>
      <c r="B470" s="5" t="s">
        <v>63</v>
      </c>
      <c r="C470" s="5" t="s">
        <v>588</v>
      </c>
      <c r="D470" s="30">
        <v>0.13270833333333334</v>
      </c>
      <c r="E470" s="37">
        <f t="shared" si="28"/>
        <v>0.73584905660377353</v>
      </c>
      <c r="F470" s="37">
        <f t="shared" si="29"/>
        <v>0.74706689014170335</v>
      </c>
      <c r="G470" s="4" t="str">
        <f t="shared" si="30"/>
        <v>Start group 5 for 50km</v>
      </c>
      <c r="H470" s="4" t="str">
        <f t="shared" si="31"/>
        <v>Start group 6 for 100km</v>
      </c>
    </row>
    <row r="471" spans="1:8">
      <c r="A471" s="11">
        <v>469</v>
      </c>
      <c r="B471" s="5" t="s">
        <v>367</v>
      </c>
      <c r="C471" s="5" t="s">
        <v>2763</v>
      </c>
      <c r="D471" s="30">
        <v>0.1330787037037037</v>
      </c>
      <c r="E471" s="37">
        <f t="shared" si="28"/>
        <v>0.73742138364779874</v>
      </c>
      <c r="F471" s="37">
        <f t="shared" si="29"/>
        <v>0.75194270912692351</v>
      </c>
      <c r="G471" s="4" t="str">
        <f t="shared" si="30"/>
        <v>Start group 5 for 50km</v>
      </c>
      <c r="H471" s="4" t="str">
        <f t="shared" si="31"/>
        <v>Start group 6 for 100km</v>
      </c>
    </row>
    <row r="472" spans="1:8">
      <c r="A472" s="11">
        <v>470</v>
      </c>
      <c r="B472" s="5" t="s">
        <v>2764</v>
      </c>
      <c r="C472" s="5" t="s">
        <v>2765</v>
      </c>
      <c r="D472" s="30">
        <v>0.13327546296296297</v>
      </c>
      <c r="E472" s="37">
        <f t="shared" si="28"/>
        <v>0.73899371069182385</v>
      </c>
      <c r="F472" s="37">
        <f t="shared" si="29"/>
        <v>0.75453298796282164</v>
      </c>
      <c r="G472" s="4" t="str">
        <f t="shared" si="30"/>
        <v>Start group 5 for 50km</v>
      </c>
      <c r="H472" s="4" t="str">
        <f t="shared" si="31"/>
        <v>Start group 6 for 100km</v>
      </c>
    </row>
    <row r="473" spans="1:8">
      <c r="A473" s="11">
        <v>471</v>
      </c>
      <c r="B473" s="5" t="s">
        <v>15</v>
      </c>
      <c r="C473" s="5" t="s">
        <v>2766</v>
      </c>
      <c r="D473" s="30">
        <v>0.13336805555555556</v>
      </c>
      <c r="E473" s="37">
        <f t="shared" si="28"/>
        <v>0.74056603773584906</v>
      </c>
      <c r="F473" s="37">
        <f t="shared" si="29"/>
        <v>0.75575194270912693</v>
      </c>
      <c r="G473" s="4" t="str">
        <f t="shared" si="30"/>
        <v>Start group 5 for 50km</v>
      </c>
      <c r="H473" s="4" t="str">
        <f t="shared" si="31"/>
        <v>Start group 6 for 100km</v>
      </c>
    </row>
    <row r="474" spans="1:8">
      <c r="A474" s="11">
        <v>472</v>
      </c>
      <c r="B474" s="5" t="s">
        <v>6</v>
      </c>
      <c r="C474" s="5" t="s">
        <v>2767</v>
      </c>
      <c r="D474" s="30">
        <v>0.13342592592592592</v>
      </c>
      <c r="E474" s="37">
        <f t="shared" si="28"/>
        <v>0.74213836477987416</v>
      </c>
      <c r="F474" s="37">
        <f t="shared" si="29"/>
        <v>0.75651378942556735</v>
      </c>
      <c r="G474" s="4" t="str">
        <f t="shared" si="30"/>
        <v>Start group 5 for 50km</v>
      </c>
      <c r="H474" s="4" t="str">
        <f t="shared" si="31"/>
        <v>Start group 6 for 100km</v>
      </c>
    </row>
    <row r="475" spans="1:8">
      <c r="A475" s="11">
        <v>473</v>
      </c>
      <c r="B475" s="5" t="s">
        <v>49</v>
      </c>
      <c r="C475" s="5" t="s">
        <v>288</v>
      </c>
      <c r="D475" s="30">
        <v>0.13342592592592592</v>
      </c>
      <c r="E475" s="37">
        <f t="shared" si="28"/>
        <v>0.74371069182389937</v>
      </c>
      <c r="F475" s="37">
        <f t="shared" si="29"/>
        <v>0.75651378942556735</v>
      </c>
      <c r="G475" s="4" t="str">
        <f t="shared" si="30"/>
        <v>Start group 5 for 50km</v>
      </c>
      <c r="H475" s="4" t="str">
        <f t="shared" si="31"/>
        <v>Start group 6 for 100km</v>
      </c>
    </row>
    <row r="476" spans="1:8">
      <c r="A476" s="11">
        <v>474</v>
      </c>
      <c r="B476" s="5" t="s">
        <v>32</v>
      </c>
      <c r="C476" s="5" t="s">
        <v>2768</v>
      </c>
      <c r="D476" s="30">
        <v>0.13343750000000001</v>
      </c>
      <c r="E476" s="37">
        <f t="shared" si="28"/>
        <v>0.74528301886792447</v>
      </c>
      <c r="F476" s="37">
        <f t="shared" si="29"/>
        <v>0.75666615876885568</v>
      </c>
      <c r="G476" s="4" t="str">
        <f t="shared" si="30"/>
        <v>Start group 5 for 50km</v>
      </c>
      <c r="H476" s="4" t="str">
        <f t="shared" si="31"/>
        <v>Start group 6 for 100km</v>
      </c>
    </row>
    <row r="477" spans="1:8">
      <c r="A477" s="11">
        <v>475</v>
      </c>
      <c r="B477" s="5" t="s">
        <v>2769</v>
      </c>
      <c r="C477" s="5" t="s">
        <v>1976</v>
      </c>
      <c r="D477" s="30">
        <v>0.13356481481481483</v>
      </c>
      <c r="E477" s="37">
        <f t="shared" si="28"/>
        <v>0.74685534591194969</v>
      </c>
      <c r="F477" s="37">
        <f t="shared" si="29"/>
        <v>0.75834222154502517</v>
      </c>
      <c r="G477" s="4" t="str">
        <f t="shared" si="30"/>
        <v>Start group 5 for 50km</v>
      </c>
      <c r="H477" s="4" t="str">
        <f t="shared" si="31"/>
        <v>Start group 6 for 100km</v>
      </c>
    </row>
    <row r="478" spans="1:8">
      <c r="A478" s="11">
        <v>476</v>
      </c>
      <c r="B478" s="5" t="s">
        <v>41</v>
      </c>
      <c r="C478" s="5" t="s">
        <v>2770</v>
      </c>
      <c r="D478" s="30">
        <v>0.13363425925925926</v>
      </c>
      <c r="E478" s="37">
        <f t="shared" si="28"/>
        <v>0.74842767295597479</v>
      </c>
      <c r="F478" s="37">
        <f t="shared" si="29"/>
        <v>0.75925643760475381</v>
      </c>
      <c r="G478" s="4" t="str">
        <f t="shared" si="30"/>
        <v>Start group 5 for 50km</v>
      </c>
      <c r="H478" s="4" t="str">
        <f t="shared" si="31"/>
        <v>Start group 6 for 100km</v>
      </c>
    </row>
    <row r="479" spans="1:8">
      <c r="A479" s="11">
        <v>477</v>
      </c>
      <c r="B479" s="5" t="s">
        <v>79</v>
      </c>
      <c r="C479" s="5" t="s">
        <v>2771</v>
      </c>
      <c r="D479" s="30">
        <v>0.13377314814814814</v>
      </c>
      <c r="E479" s="37">
        <f t="shared" si="28"/>
        <v>0.75</v>
      </c>
      <c r="F479" s="37">
        <f t="shared" si="29"/>
        <v>0.7610848697242113</v>
      </c>
      <c r="G479" s="4" t="str">
        <f t="shared" si="30"/>
        <v>Start group 5 for 50km</v>
      </c>
      <c r="H479" s="4" t="str">
        <f t="shared" si="31"/>
        <v>Start group 6 for 100km</v>
      </c>
    </row>
    <row r="480" spans="1:8">
      <c r="A480" s="11">
        <v>478</v>
      </c>
      <c r="B480" s="5" t="s">
        <v>1851</v>
      </c>
      <c r="C480" s="5" t="s">
        <v>1852</v>
      </c>
      <c r="D480" s="30">
        <v>0.13409722222222223</v>
      </c>
      <c r="E480" s="37">
        <f t="shared" si="28"/>
        <v>0.75157232704402521</v>
      </c>
      <c r="F480" s="37">
        <f t="shared" si="29"/>
        <v>0.76535121133627904</v>
      </c>
      <c r="G480" s="4" t="str">
        <f t="shared" si="30"/>
        <v>Start group 5 for 50km</v>
      </c>
      <c r="H480" s="4" t="str">
        <f t="shared" si="31"/>
        <v>Start group 6 for 100km</v>
      </c>
    </row>
    <row r="481" spans="1:8">
      <c r="A481" s="11">
        <v>479</v>
      </c>
      <c r="B481" s="5" t="s">
        <v>17</v>
      </c>
      <c r="C481" s="5" t="s">
        <v>2772</v>
      </c>
      <c r="D481" s="30">
        <v>0.13421296296296295</v>
      </c>
      <c r="E481" s="37">
        <f t="shared" si="28"/>
        <v>0.75314465408805031</v>
      </c>
      <c r="F481" s="37">
        <f t="shared" si="29"/>
        <v>0.76687490476916043</v>
      </c>
      <c r="G481" s="4" t="str">
        <f t="shared" si="30"/>
        <v>Start group 5 for 50km</v>
      </c>
      <c r="H481" s="4" t="str">
        <f t="shared" si="31"/>
        <v>Start group 6 for 100km</v>
      </c>
    </row>
    <row r="482" spans="1:8">
      <c r="A482" s="11">
        <v>480</v>
      </c>
      <c r="B482" s="5" t="s">
        <v>33</v>
      </c>
      <c r="C482" s="5" t="s">
        <v>305</v>
      </c>
      <c r="D482" s="30">
        <v>0.13425925925925927</v>
      </c>
      <c r="E482" s="37">
        <f t="shared" si="28"/>
        <v>0.75471698113207553</v>
      </c>
      <c r="F482" s="37">
        <f t="shared" si="29"/>
        <v>0.76748438214231296</v>
      </c>
      <c r="G482" s="4" t="str">
        <f t="shared" si="30"/>
        <v>Start group 5 for 50km</v>
      </c>
      <c r="H482" s="4" t="str">
        <f t="shared" si="31"/>
        <v>Start group 6 for 100km</v>
      </c>
    </row>
    <row r="483" spans="1:8">
      <c r="A483" s="11">
        <v>481</v>
      </c>
      <c r="B483" s="5" t="s">
        <v>2773</v>
      </c>
      <c r="C483" s="5" t="s">
        <v>293</v>
      </c>
      <c r="D483" s="30">
        <v>0.13439814814814816</v>
      </c>
      <c r="E483" s="37">
        <f t="shared" si="28"/>
        <v>0.75628930817610063</v>
      </c>
      <c r="F483" s="37">
        <f t="shared" si="29"/>
        <v>0.76931281426177045</v>
      </c>
      <c r="G483" s="4" t="str">
        <f t="shared" si="30"/>
        <v>Start group 5 for 50km</v>
      </c>
      <c r="H483" s="4" t="str">
        <f t="shared" si="31"/>
        <v>Start group 6 for 100km</v>
      </c>
    </row>
    <row r="484" spans="1:8">
      <c r="A484" s="11">
        <v>482</v>
      </c>
      <c r="B484" s="5" t="s">
        <v>2774</v>
      </c>
      <c r="C484" s="5" t="s">
        <v>329</v>
      </c>
      <c r="D484" s="30">
        <v>0.13444444444444445</v>
      </c>
      <c r="E484" s="37">
        <f t="shared" si="28"/>
        <v>0.75786163522012584</v>
      </c>
      <c r="F484" s="37">
        <f t="shared" si="29"/>
        <v>0.76992229163492287</v>
      </c>
      <c r="G484" s="4" t="str">
        <f t="shared" si="30"/>
        <v>Start group 5 for 50km</v>
      </c>
      <c r="H484" s="4" t="str">
        <f t="shared" si="31"/>
        <v>Start group 6 for 100km</v>
      </c>
    </row>
    <row r="485" spans="1:8">
      <c r="A485" s="11">
        <v>483</v>
      </c>
      <c r="B485" s="5" t="s">
        <v>42</v>
      </c>
      <c r="C485" s="5" t="s">
        <v>561</v>
      </c>
      <c r="D485" s="30">
        <v>0.13462962962962963</v>
      </c>
      <c r="E485" s="37">
        <f t="shared" si="28"/>
        <v>0.75943396226415094</v>
      </c>
      <c r="F485" s="37">
        <f t="shared" si="29"/>
        <v>0.77236020112753312</v>
      </c>
      <c r="G485" s="4" t="str">
        <f t="shared" si="30"/>
        <v>Start group 5 for 50km</v>
      </c>
      <c r="H485" s="4" t="str">
        <f t="shared" si="31"/>
        <v>Start group 6 for 100km</v>
      </c>
    </row>
    <row r="486" spans="1:8">
      <c r="A486" s="11">
        <v>484</v>
      </c>
      <c r="B486" s="5" t="s">
        <v>127</v>
      </c>
      <c r="C486" s="5" t="s">
        <v>2775</v>
      </c>
      <c r="D486" s="30">
        <v>0.13483796296296297</v>
      </c>
      <c r="E486" s="37">
        <f t="shared" si="28"/>
        <v>0.76100628930817615</v>
      </c>
      <c r="F486" s="37">
        <f t="shared" si="29"/>
        <v>0.77510284930671924</v>
      </c>
      <c r="G486" s="4" t="str">
        <f t="shared" si="30"/>
        <v>Start group 5 for 50km</v>
      </c>
      <c r="H486" s="4" t="str">
        <f t="shared" si="31"/>
        <v>Start group 6 for 100km</v>
      </c>
    </row>
    <row r="487" spans="1:8">
      <c r="A487" s="11">
        <v>485</v>
      </c>
      <c r="B487" s="5" t="s">
        <v>12</v>
      </c>
      <c r="C487" s="5" t="s">
        <v>1710</v>
      </c>
      <c r="D487" s="30">
        <v>0.13491898148148149</v>
      </c>
      <c r="E487" s="37">
        <f t="shared" si="28"/>
        <v>0.76257861635220126</v>
      </c>
      <c r="F487" s="37">
        <f t="shared" si="29"/>
        <v>0.77616943470973632</v>
      </c>
      <c r="G487" s="4" t="str">
        <f t="shared" si="30"/>
        <v>Start group 5 for 50km</v>
      </c>
      <c r="H487" s="4" t="str">
        <f t="shared" si="31"/>
        <v>Start group 6 for 100km</v>
      </c>
    </row>
    <row r="488" spans="1:8">
      <c r="A488" s="11">
        <v>486</v>
      </c>
      <c r="B488" s="5" t="s">
        <v>2417</v>
      </c>
      <c r="C488" s="5" t="s">
        <v>2776</v>
      </c>
      <c r="D488" s="30">
        <v>0.1350925925925926</v>
      </c>
      <c r="E488" s="37">
        <f t="shared" si="28"/>
        <v>0.76415094339622647</v>
      </c>
      <c r="F488" s="37">
        <f t="shared" si="29"/>
        <v>0.77845497485905824</v>
      </c>
      <c r="G488" s="4" t="str">
        <f t="shared" si="30"/>
        <v>Start group 5 for 50km</v>
      </c>
      <c r="H488" s="4" t="str">
        <f t="shared" si="31"/>
        <v>Start group 6 for 100km</v>
      </c>
    </row>
    <row r="489" spans="1:8">
      <c r="A489" s="11">
        <v>487</v>
      </c>
      <c r="B489" s="5" t="s">
        <v>171</v>
      </c>
      <c r="C489" s="5" t="s">
        <v>2777</v>
      </c>
      <c r="D489" s="30">
        <v>0.1355787037037037</v>
      </c>
      <c r="E489" s="37">
        <f t="shared" si="28"/>
        <v>0.76572327044025157</v>
      </c>
      <c r="F489" s="37">
        <f t="shared" si="29"/>
        <v>0.78485448727715956</v>
      </c>
      <c r="G489" s="4" t="str">
        <f t="shared" si="30"/>
        <v>Start group 5 for 50km</v>
      </c>
      <c r="H489" s="4" t="str">
        <f t="shared" si="31"/>
        <v>Start group 6 for 100km</v>
      </c>
    </row>
    <row r="490" spans="1:8">
      <c r="A490" s="11">
        <v>488</v>
      </c>
      <c r="B490" s="5" t="s">
        <v>453</v>
      </c>
      <c r="C490" s="5" t="s">
        <v>489</v>
      </c>
      <c r="D490" s="30">
        <v>0.13578703703703704</v>
      </c>
      <c r="E490" s="37">
        <f t="shared" si="28"/>
        <v>0.76729559748427678</v>
      </c>
      <c r="F490" s="37">
        <f t="shared" si="29"/>
        <v>0.78759713545634602</v>
      </c>
      <c r="G490" s="4" t="str">
        <f t="shared" si="30"/>
        <v>Start group 5 for 50km</v>
      </c>
      <c r="H490" s="4" t="str">
        <f t="shared" si="31"/>
        <v>Start group 6 for 100km</v>
      </c>
    </row>
    <row r="491" spans="1:8">
      <c r="A491" s="11">
        <v>489</v>
      </c>
      <c r="B491" s="5" t="s">
        <v>2778</v>
      </c>
      <c r="C491" s="5" t="s">
        <v>2305</v>
      </c>
      <c r="D491" s="30">
        <v>0.13589120370370369</v>
      </c>
      <c r="E491" s="37">
        <f t="shared" si="28"/>
        <v>0.76886792452830188</v>
      </c>
      <c r="F491" s="37">
        <f t="shared" si="29"/>
        <v>0.7889684595459393</v>
      </c>
      <c r="G491" s="4" t="str">
        <f t="shared" si="30"/>
        <v>Start group 5 for 50km</v>
      </c>
      <c r="H491" s="4" t="str">
        <f t="shared" si="31"/>
        <v>Start group 6 for 100km</v>
      </c>
    </row>
    <row r="492" spans="1:8">
      <c r="A492" s="11">
        <v>490</v>
      </c>
      <c r="B492" s="5" t="s">
        <v>2779</v>
      </c>
      <c r="C492" s="5" t="s">
        <v>588</v>
      </c>
      <c r="D492" s="30">
        <v>0.13607638888888887</v>
      </c>
      <c r="E492" s="37">
        <f t="shared" si="28"/>
        <v>0.77044025157232709</v>
      </c>
      <c r="F492" s="37">
        <f t="shared" si="29"/>
        <v>0.79140636903854922</v>
      </c>
      <c r="G492" s="4" t="str">
        <f t="shared" si="30"/>
        <v>Start group 5 for 50km</v>
      </c>
      <c r="H492" s="4" t="str">
        <f t="shared" si="31"/>
        <v>Start group 6 for 100km</v>
      </c>
    </row>
    <row r="493" spans="1:8">
      <c r="A493" s="11">
        <v>491</v>
      </c>
      <c r="B493" s="5" t="s">
        <v>2780</v>
      </c>
      <c r="C493" s="5" t="s">
        <v>478</v>
      </c>
      <c r="D493" s="30">
        <v>0.13619212962962965</v>
      </c>
      <c r="E493" s="37">
        <f t="shared" si="28"/>
        <v>0.7720125786163522</v>
      </c>
      <c r="F493" s="37">
        <f t="shared" si="29"/>
        <v>0.79293006247143072</v>
      </c>
      <c r="G493" s="4" t="str">
        <f t="shared" si="30"/>
        <v>Start group 5 for 50km</v>
      </c>
      <c r="H493" s="4" t="str">
        <f t="shared" si="31"/>
        <v>Start group 6 for 100km</v>
      </c>
    </row>
    <row r="494" spans="1:8">
      <c r="A494" s="11">
        <v>492</v>
      </c>
      <c r="B494" s="5" t="s">
        <v>2055</v>
      </c>
      <c r="C494" s="5" t="s">
        <v>2781</v>
      </c>
      <c r="D494" s="30">
        <v>0.13620370370370369</v>
      </c>
      <c r="E494" s="37">
        <f t="shared" si="28"/>
        <v>0.77358490566037741</v>
      </c>
      <c r="F494" s="37">
        <f t="shared" si="29"/>
        <v>0.79308243181471871</v>
      </c>
      <c r="G494" s="4" t="str">
        <f t="shared" si="30"/>
        <v>Start group 5 for 50km</v>
      </c>
      <c r="H494" s="4" t="str">
        <f t="shared" si="31"/>
        <v>Start group 6 for 100km</v>
      </c>
    </row>
    <row r="495" spans="1:8">
      <c r="A495" s="11">
        <v>493</v>
      </c>
      <c r="B495" s="5" t="s">
        <v>49</v>
      </c>
      <c r="C495" s="5" t="s">
        <v>2782</v>
      </c>
      <c r="D495" s="30">
        <v>0.13623842592592592</v>
      </c>
      <c r="E495" s="37">
        <f t="shared" si="28"/>
        <v>0.77515723270440251</v>
      </c>
      <c r="F495" s="37">
        <f t="shared" si="29"/>
        <v>0.79353953984458314</v>
      </c>
      <c r="G495" s="4" t="str">
        <f t="shared" si="30"/>
        <v>Start group 5 for 50km</v>
      </c>
      <c r="H495" s="4" t="str">
        <f t="shared" si="31"/>
        <v>Start group 6 for 100km</v>
      </c>
    </row>
    <row r="496" spans="1:8">
      <c r="A496" s="11">
        <v>494</v>
      </c>
      <c r="B496" s="5" t="s">
        <v>422</v>
      </c>
      <c r="C496" s="5" t="s">
        <v>2783</v>
      </c>
      <c r="D496" s="30">
        <v>0.13644675925925925</v>
      </c>
      <c r="E496" s="37">
        <f t="shared" si="28"/>
        <v>0.77672955974842772</v>
      </c>
      <c r="F496" s="37">
        <f t="shared" si="29"/>
        <v>0.79628218802376938</v>
      </c>
      <c r="G496" s="4" t="str">
        <f t="shared" si="30"/>
        <v>Start group 5 for 50km</v>
      </c>
      <c r="H496" s="4" t="str">
        <f t="shared" si="31"/>
        <v>Start group 6 for 100km</v>
      </c>
    </row>
    <row r="497" spans="1:8">
      <c r="A497" s="11">
        <v>495</v>
      </c>
      <c r="B497" s="5" t="s">
        <v>136</v>
      </c>
      <c r="C497" s="5" t="s">
        <v>2784</v>
      </c>
      <c r="D497" s="30">
        <v>0.13657407407407407</v>
      </c>
      <c r="E497" s="37">
        <f t="shared" si="28"/>
        <v>0.77830188679245282</v>
      </c>
      <c r="F497" s="37">
        <f t="shared" si="29"/>
        <v>0.79795825079993887</v>
      </c>
      <c r="G497" s="4" t="str">
        <f t="shared" si="30"/>
        <v>Start group 5 for 50km</v>
      </c>
      <c r="H497" s="4" t="str">
        <f t="shared" si="31"/>
        <v>Start group 6 for 100km</v>
      </c>
    </row>
    <row r="498" spans="1:8">
      <c r="A498" s="11">
        <v>496</v>
      </c>
      <c r="B498" s="5" t="s">
        <v>179</v>
      </c>
      <c r="C498" s="5" t="s">
        <v>2785</v>
      </c>
      <c r="D498" s="30">
        <v>0.13673611111111111</v>
      </c>
      <c r="E498" s="37">
        <f t="shared" si="28"/>
        <v>0.77987421383647804</v>
      </c>
      <c r="F498" s="37">
        <f t="shared" si="29"/>
        <v>0.8000914216059728</v>
      </c>
      <c r="G498" s="4" t="str">
        <f t="shared" si="30"/>
        <v>Start group 5 for 50km</v>
      </c>
      <c r="H498" s="4" t="str">
        <f t="shared" si="31"/>
        <v>Start group 6 for 100km</v>
      </c>
    </row>
    <row r="499" spans="1:8">
      <c r="A499" s="11">
        <v>497</v>
      </c>
      <c r="B499" s="5" t="s">
        <v>41</v>
      </c>
      <c r="C499" s="5" t="s">
        <v>2784</v>
      </c>
      <c r="D499" s="30">
        <v>0.13695601851851852</v>
      </c>
      <c r="E499" s="37">
        <f t="shared" si="28"/>
        <v>0.78144654088050314</v>
      </c>
      <c r="F499" s="37">
        <f t="shared" si="29"/>
        <v>0.80298643912844725</v>
      </c>
      <c r="G499" s="4" t="str">
        <f t="shared" si="30"/>
        <v>Start group 5 for 50km</v>
      </c>
      <c r="H499" s="4" t="str">
        <f t="shared" si="31"/>
        <v>Start group 6 for 100km</v>
      </c>
    </row>
    <row r="500" spans="1:8">
      <c r="A500" s="11">
        <v>498</v>
      </c>
      <c r="B500" s="5" t="s">
        <v>975</v>
      </c>
      <c r="C500" s="5" t="s">
        <v>2786</v>
      </c>
      <c r="D500" s="30">
        <v>0.1370949074074074</v>
      </c>
      <c r="E500" s="37">
        <f t="shared" si="28"/>
        <v>0.78301886792452835</v>
      </c>
      <c r="F500" s="37">
        <f t="shared" si="29"/>
        <v>0.80481487124790474</v>
      </c>
      <c r="G500" s="4" t="str">
        <f t="shared" si="30"/>
        <v>Start group 5 for 50km</v>
      </c>
      <c r="H500" s="4" t="str">
        <f t="shared" si="31"/>
        <v>Start group 6 for 100km</v>
      </c>
    </row>
    <row r="501" spans="1:8">
      <c r="A501" s="11">
        <v>499</v>
      </c>
      <c r="B501" s="5" t="s">
        <v>2787</v>
      </c>
      <c r="C501" s="5" t="s">
        <v>450</v>
      </c>
      <c r="D501" s="30">
        <v>0.1370949074074074</v>
      </c>
      <c r="E501" s="37">
        <f t="shared" si="28"/>
        <v>0.78459119496855345</v>
      </c>
      <c r="F501" s="37">
        <f t="shared" si="29"/>
        <v>0.80481487124790474</v>
      </c>
      <c r="G501" s="4" t="str">
        <f t="shared" si="30"/>
        <v>Start group 5 for 50km</v>
      </c>
      <c r="H501" s="4" t="str">
        <f t="shared" si="31"/>
        <v>Start group 6 for 100km</v>
      </c>
    </row>
    <row r="502" spans="1:8">
      <c r="A502" s="11">
        <v>500</v>
      </c>
      <c r="B502" s="5" t="s">
        <v>82</v>
      </c>
      <c r="C502" s="5" t="s">
        <v>352</v>
      </c>
      <c r="D502" s="30">
        <v>0.13730324074074074</v>
      </c>
      <c r="E502" s="37">
        <f t="shared" si="28"/>
        <v>0.78616352201257866</v>
      </c>
      <c r="F502" s="37">
        <f t="shared" si="29"/>
        <v>0.8075575194270912</v>
      </c>
      <c r="G502" s="4" t="str">
        <f t="shared" si="30"/>
        <v>Start group 5 for 50km</v>
      </c>
      <c r="H502" s="4" t="str">
        <f t="shared" si="31"/>
        <v>Start group 6 for 100km</v>
      </c>
    </row>
    <row r="503" spans="1:8">
      <c r="A503" s="11">
        <v>501</v>
      </c>
      <c r="B503" s="5" t="s">
        <v>25</v>
      </c>
      <c r="C503" s="5" t="s">
        <v>2788</v>
      </c>
      <c r="D503" s="30">
        <v>0.13754629629629631</v>
      </c>
      <c r="E503" s="37">
        <f t="shared" si="28"/>
        <v>0.78773584905660377</v>
      </c>
      <c r="F503" s="37">
        <f t="shared" si="29"/>
        <v>0.81075727563614186</v>
      </c>
      <c r="G503" s="4" t="str">
        <f t="shared" si="30"/>
        <v>Start group 5 for 50km</v>
      </c>
      <c r="H503" s="4" t="str">
        <f t="shared" si="31"/>
        <v>Start group 6 for 100km</v>
      </c>
    </row>
    <row r="504" spans="1:8">
      <c r="A504" s="11">
        <v>502</v>
      </c>
      <c r="B504" s="5" t="s">
        <v>21</v>
      </c>
      <c r="C504" s="5" t="s">
        <v>2789</v>
      </c>
      <c r="D504" s="30">
        <v>0.1378125</v>
      </c>
      <c r="E504" s="37">
        <f t="shared" si="28"/>
        <v>0.78930817610062898</v>
      </c>
      <c r="F504" s="37">
        <f t="shared" si="29"/>
        <v>0.81426177053176885</v>
      </c>
      <c r="G504" s="4" t="str">
        <f t="shared" si="30"/>
        <v>Start group 5 for 50km</v>
      </c>
      <c r="H504" s="4" t="str">
        <f t="shared" si="31"/>
        <v>Start group 6 for 100km</v>
      </c>
    </row>
    <row r="505" spans="1:8">
      <c r="A505" s="11">
        <v>503</v>
      </c>
      <c r="B505" s="5" t="s">
        <v>71</v>
      </c>
      <c r="C505" s="5" t="s">
        <v>2790</v>
      </c>
      <c r="D505" s="30">
        <v>0.13800925925925925</v>
      </c>
      <c r="E505" s="37">
        <f t="shared" si="28"/>
        <v>0.79088050314465408</v>
      </c>
      <c r="F505" s="37">
        <f t="shared" si="29"/>
        <v>0.81685204936766698</v>
      </c>
      <c r="G505" s="4" t="str">
        <f t="shared" si="30"/>
        <v>Start group 5 for 50km</v>
      </c>
      <c r="H505" s="4" t="str">
        <f t="shared" si="31"/>
        <v>Start group 6 for 100km</v>
      </c>
    </row>
    <row r="506" spans="1:8">
      <c r="A506" s="11">
        <v>504</v>
      </c>
      <c r="B506" s="5" t="s">
        <v>2791</v>
      </c>
      <c r="C506" s="5" t="s">
        <v>2792</v>
      </c>
      <c r="D506" s="30">
        <v>0.13815972222222223</v>
      </c>
      <c r="E506" s="37">
        <f t="shared" si="28"/>
        <v>0.79245283018867929</v>
      </c>
      <c r="F506" s="37">
        <f t="shared" si="29"/>
        <v>0.81883285083041268</v>
      </c>
      <c r="G506" s="4" t="str">
        <f t="shared" si="30"/>
        <v>Start group 5 for 50km</v>
      </c>
      <c r="H506" s="4" t="str">
        <f t="shared" si="31"/>
        <v>Start group 6 for 100km</v>
      </c>
    </row>
    <row r="507" spans="1:8">
      <c r="A507" s="11">
        <v>505</v>
      </c>
      <c r="B507" s="5" t="s">
        <v>210</v>
      </c>
      <c r="C507" s="5" t="s">
        <v>324</v>
      </c>
      <c r="D507" s="30">
        <v>0.13848379629629629</v>
      </c>
      <c r="E507" s="37">
        <f t="shared" si="28"/>
        <v>0.79402515723270439</v>
      </c>
      <c r="F507" s="37">
        <f t="shared" si="29"/>
        <v>0.82309919244248042</v>
      </c>
      <c r="G507" s="4" t="str">
        <f t="shared" si="30"/>
        <v>Start group 5 for 50km</v>
      </c>
      <c r="H507" s="4" t="str">
        <f t="shared" si="31"/>
        <v>Start group 6 for 100km</v>
      </c>
    </row>
    <row r="508" spans="1:8">
      <c r="A508" s="11">
        <v>506</v>
      </c>
      <c r="B508" s="31" t="s">
        <v>155</v>
      </c>
      <c r="C508" s="31" t="s">
        <v>2385</v>
      </c>
      <c r="D508" s="32">
        <v>0.13912037037037037</v>
      </c>
      <c r="E508" s="37">
        <f t="shared" si="28"/>
        <v>0.79559748427672961</v>
      </c>
      <c r="F508" s="37">
        <f t="shared" si="29"/>
        <v>0.83147950632332768</v>
      </c>
      <c r="G508" s="4" t="str">
        <f t="shared" si="30"/>
        <v>Start group 5 for 50km</v>
      </c>
      <c r="H508" s="4" t="str">
        <f t="shared" si="31"/>
        <v>Start group 6 for 100km</v>
      </c>
    </row>
    <row r="509" spans="1:8">
      <c r="A509" s="11">
        <v>507</v>
      </c>
      <c r="B509" s="5" t="s">
        <v>10</v>
      </c>
      <c r="C509" s="5" t="s">
        <v>2793</v>
      </c>
      <c r="D509" s="30">
        <v>0.1391435185185185</v>
      </c>
      <c r="E509" s="37">
        <f t="shared" si="28"/>
        <v>0.79716981132075471</v>
      </c>
      <c r="F509" s="37">
        <f t="shared" si="29"/>
        <v>0.831784245009904</v>
      </c>
      <c r="G509" s="4" t="str">
        <f t="shared" si="30"/>
        <v>Start group 5 for 50km</v>
      </c>
      <c r="H509" s="4" t="str">
        <f t="shared" si="31"/>
        <v>Start group 6 for 100km</v>
      </c>
    </row>
    <row r="510" spans="1:8">
      <c r="A510" s="11">
        <v>508</v>
      </c>
      <c r="B510" s="5" t="s">
        <v>2794</v>
      </c>
      <c r="C510" s="5" t="s">
        <v>2795</v>
      </c>
      <c r="D510" s="30">
        <v>0.13930555555555554</v>
      </c>
      <c r="E510" s="37">
        <f t="shared" si="28"/>
        <v>0.79874213836477992</v>
      </c>
      <c r="F510" s="37">
        <f t="shared" si="29"/>
        <v>0.8339174158159377</v>
      </c>
      <c r="G510" s="4" t="str">
        <f t="shared" si="30"/>
        <v>Start group 5 for 50km</v>
      </c>
      <c r="H510" s="4" t="str">
        <f t="shared" si="31"/>
        <v>Start group 6 for 100km</v>
      </c>
    </row>
    <row r="511" spans="1:8">
      <c r="A511" s="11">
        <v>509</v>
      </c>
      <c r="B511" s="5" t="s">
        <v>2796</v>
      </c>
      <c r="C511" s="5" t="s">
        <v>2797</v>
      </c>
      <c r="D511" s="30">
        <v>0.13972222222222222</v>
      </c>
      <c r="E511" s="37">
        <f t="shared" si="28"/>
        <v>0.80031446540880502</v>
      </c>
      <c r="F511" s="37">
        <f t="shared" si="29"/>
        <v>0.83940271217431028</v>
      </c>
      <c r="G511" s="4" t="str">
        <f t="shared" si="30"/>
        <v>Start group 5 for 50km</v>
      </c>
      <c r="H511" s="4" t="str">
        <f t="shared" si="31"/>
        <v>Start group 6 for 100km</v>
      </c>
    </row>
    <row r="512" spans="1:8">
      <c r="A512" s="11">
        <v>510</v>
      </c>
      <c r="B512" s="5" t="s">
        <v>2</v>
      </c>
      <c r="C512" s="5" t="s">
        <v>2798</v>
      </c>
      <c r="D512" s="30">
        <v>0.13973379629629631</v>
      </c>
      <c r="E512" s="37">
        <f t="shared" si="28"/>
        <v>0.80188679245283023</v>
      </c>
      <c r="F512" s="37">
        <f t="shared" si="29"/>
        <v>0.83955508151759861</v>
      </c>
      <c r="G512" s="4" t="str">
        <f t="shared" si="30"/>
        <v>Start group 5 for 50km</v>
      </c>
      <c r="H512" s="4" t="str">
        <f t="shared" si="31"/>
        <v>Start group 6 for 100km</v>
      </c>
    </row>
    <row r="513" spans="1:8">
      <c r="A513" s="11">
        <v>511</v>
      </c>
      <c r="B513" s="5" t="s">
        <v>34</v>
      </c>
      <c r="C513" s="5" t="s">
        <v>437</v>
      </c>
      <c r="D513" s="30">
        <v>0.13984953703703704</v>
      </c>
      <c r="E513" s="37">
        <f t="shared" si="28"/>
        <v>0.80345911949685533</v>
      </c>
      <c r="F513" s="37">
        <f t="shared" si="29"/>
        <v>0.84107877495047978</v>
      </c>
      <c r="G513" s="4" t="str">
        <f t="shared" si="30"/>
        <v>Start group 6 for 50km</v>
      </c>
      <c r="H513" s="4" t="str">
        <f t="shared" si="31"/>
        <v>Start group 6 for 100km</v>
      </c>
    </row>
    <row r="514" spans="1:8">
      <c r="A514" s="11">
        <v>512</v>
      </c>
      <c r="B514" s="5" t="s">
        <v>2</v>
      </c>
      <c r="C514" s="5" t="s">
        <v>2799</v>
      </c>
      <c r="D514" s="30">
        <v>0.13991898148148149</v>
      </c>
      <c r="E514" s="37">
        <f t="shared" si="28"/>
        <v>0.80503144654088055</v>
      </c>
      <c r="F514" s="37">
        <f t="shared" si="29"/>
        <v>0.84199299101020852</v>
      </c>
      <c r="G514" s="4" t="str">
        <f t="shared" si="30"/>
        <v>Start group 6 for 50km</v>
      </c>
      <c r="H514" s="4" t="str">
        <f t="shared" si="31"/>
        <v>Start group 6 for 100km</v>
      </c>
    </row>
    <row r="515" spans="1:8">
      <c r="A515" s="11">
        <v>513</v>
      </c>
      <c r="B515" s="5" t="s">
        <v>119</v>
      </c>
      <c r="C515" s="5" t="s">
        <v>386</v>
      </c>
      <c r="D515" s="30">
        <v>0.14019675925925926</v>
      </c>
      <c r="E515" s="37">
        <f t="shared" si="28"/>
        <v>0.80660377358490565</v>
      </c>
      <c r="F515" s="37">
        <f t="shared" si="29"/>
        <v>0.84564985524912373</v>
      </c>
      <c r="G515" s="4" t="str">
        <f t="shared" si="30"/>
        <v>Start group 6 for 50km</v>
      </c>
      <c r="H515" s="4" t="str">
        <f t="shared" si="31"/>
        <v>Start group 6 for 100km</v>
      </c>
    </row>
    <row r="516" spans="1:8">
      <c r="A516" s="11">
        <v>514</v>
      </c>
      <c r="B516" s="5" t="s">
        <v>2800</v>
      </c>
      <c r="C516" s="5" t="s">
        <v>2801</v>
      </c>
      <c r="D516" s="30">
        <v>0.14039351851851853</v>
      </c>
      <c r="E516" s="37">
        <f t="shared" ref="E516:E579" si="32">A516/636</f>
        <v>0.80817610062893086</v>
      </c>
      <c r="F516" s="37">
        <f t="shared" ref="F516:F579" si="33">((HOUR(D516)*60+MINUTE(D516)+SECOND(D516)/60)-(HOUR($D$3)*60+MINUTE($D$3)+SECOND($D$3)/60))/(HOUR($D$3)*60+MINUTE($D$3)+SECOND($D$3)/60)</f>
        <v>0.84824013408502186</v>
      </c>
      <c r="G516" s="4" t="str">
        <f t="shared" ref="G516:G579" si="34">"Start group "&amp;IF(F516&lt;=29%,1,IF(F516&lt;=39%,2,IF(F516&lt;=50%,3,IF(F516&lt;=62%,4,IF(F516&lt;=84%,5,6)))))&amp;" for 50km"</f>
        <v>Start group 6 for 50km</v>
      </c>
      <c r="H516" s="4" t="str">
        <f t="shared" ref="H516:H579" si="35">"Start group "&amp;IF(F516&lt;=20%,1,IF(F516&lt;=33%,2,IF(F516&lt;=43%,3,IF(F516&lt;=52%,4,IF(F516&lt;=69%,5,6)))))&amp;" for 100km"</f>
        <v>Start group 6 for 100km</v>
      </c>
    </row>
    <row r="517" spans="1:8">
      <c r="A517" s="11">
        <v>515</v>
      </c>
      <c r="B517" s="5" t="s">
        <v>2802</v>
      </c>
      <c r="C517" s="5" t="s">
        <v>875</v>
      </c>
      <c r="D517" s="30">
        <v>0.14043981481481482</v>
      </c>
      <c r="E517" s="37">
        <f t="shared" si="32"/>
        <v>0.80974842767295596</v>
      </c>
      <c r="F517" s="37">
        <f t="shared" si="33"/>
        <v>0.84884961145817439</v>
      </c>
      <c r="G517" s="4" t="str">
        <f t="shared" si="34"/>
        <v>Start group 6 for 50km</v>
      </c>
      <c r="H517" s="4" t="str">
        <f t="shared" si="35"/>
        <v>Start group 6 for 100km</v>
      </c>
    </row>
    <row r="518" spans="1:8">
      <c r="A518" s="11">
        <v>516</v>
      </c>
      <c r="B518" s="5" t="s">
        <v>208</v>
      </c>
      <c r="C518" s="5" t="s">
        <v>1875</v>
      </c>
      <c r="D518" s="30">
        <v>0.14079861111111111</v>
      </c>
      <c r="E518" s="37">
        <f t="shared" si="32"/>
        <v>0.81132075471698117</v>
      </c>
      <c r="F518" s="37">
        <f t="shared" si="33"/>
        <v>0.85357306110010656</v>
      </c>
      <c r="G518" s="4" t="str">
        <f t="shared" si="34"/>
        <v>Start group 6 for 50km</v>
      </c>
      <c r="H518" s="4" t="str">
        <f t="shared" si="35"/>
        <v>Start group 6 for 100km</v>
      </c>
    </row>
    <row r="519" spans="1:8">
      <c r="A519" s="11">
        <v>517</v>
      </c>
      <c r="B519" s="5" t="s">
        <v>2803</v>
      </c>
      <c r="C519" s="5" t="s">
        <v>175</v>
      </c>
      <c r="D519" s="30">
        <v>0.1408449074074074</v>
      </c>
      <c r="E519" s="37">
        <f t="shared" si="32"/>
        <v>0.81289308176100628</v>
      </c>
      <c r="F519" s="37">
        <f t="shared" si="33"/>
        <v>0.85418253847325898</v>
      </c>
      <c r="G519" s="4" t="str">
        <f t="shared" si="34"/>
        <v>Start group 6 for 50km</v>
      </c>
      <c r="H519" s="4" t="str">
        <f t="shared" si="35"/>
        <v>Start group 6 for 100km</v>
      </c>
    </row>
    <row r="520" spans="1:8">
      <c r="A520" s="11">
        <v>518</v>
      </c>
      <c r="B520" s="5" t="s">
        <v>64</v>
      </c>
      <c r="C520" s="5" t="s">
        <v>1888</v>
      </c>
      <c r="D520" s="30">
        <v>0.14087962962962963</v>
      </c>
      <c r="E520" s="37">
        <f t="shared" si="32"/>
        <v>0.81446540880503149</v>
      </c>
      <c r="F520" s="37">
        <f t="shared" si="33"/>
        <v>0.85463964650312352</v>
      </c>
      <c r="G520" s="4" t="str">
        <f t="shared" si="34"/>
        <v>Start group 6 for 50km</v>
      </c>
      <c r="H520" s="4" t="str">
        <f t="shared" si="35"/>
        <v>Start group 6 for 100km</v>
      </c>
    </row>
    <row r="521" spans="1:8">
      <c r="A521" s="11">
        <v>519</v>
      </c>
      <c r="B521" s="5" t="s">
        <v>2804</v>
      </c>
      <c r="C521" s="5" t="s">
        <v>2115</v>
      </c>
      <c r="D521" s="30">
        <v>0.14158564814814814</v>
      </c>
      <c r="E521" s="37">
        <f t="shared" si="32"/>
        <v>0.81603773584905659</v>
      </c>
      <c r="F521" s="37">
        <f t="shared" si="33"/>
        <v>0.8639341764436993</v>
      </c>
      <c r="G521" s="4" t="str">
        <f t="shared" si="34"/>
        <v>Start group 6 for 50km</v>
      </c>
      <c r="H521" s="4" t="str">
        <f t="shared" si="35"/>
        <v>Start group 6 for 100km</v>
      </c>
    </row>
    <row r="522" spans="1:8">
      <c r="A522" s="11">
        <v>520</v>
      </c>
      <c r="B522" s="5" t="s">
        <v>150</v>
      </c>
      <c r="C522" s="5" t="s">
        <v>2805</v>
      </c>
      <c r="D522" s="30">
        <v>0.14158564814814814</v>
      </c>
      <c r="E522" s="37">
        <f t="shared" si="32"/>
        <v>0.8176100628930818</v>
      </c>
      <c r="F522" s="37">
        <f t="shared" si="33"/>
        <v>0.8639341764436993</v>
      </c>
      <c r="G522" s="4" t="str">
        <f t="shared" si="34"/>
        <v>Start group 6 for 50km</v>
      </c>
      <c r="H522" s="4" t="str">
        <f t="shared" si="35"/>
        <v>Start group 6 for 100km</v>
      </c>
    </row>
    <row r="523" spans="1:8">
      <c r="A523" s="11">
        <v>521</v>
      </c>
      <c r="B523" s="5" t="s">
        <v>130</v>
      </c>
      <c r="C523" s="5" t="s">
        <v>2806</v>
      </c>
      <c r="D523" s="30">
        <v>0.14170138888888889</v>
      </c>
      <c r="E523" s="37">
        <f t="shared" si="32"/>
        <v>0.8191823899371069</v>
      </c>
      <c r="F523" s="37">
        <f t="shared" si="33"/>
        <v>0.8654578698765808</v>
      </c>
      <c r="G523" s="4" t="str">
        <f t="shared" si="34"/>
        <v>Start group 6 for 50km</v>
      </c>
      <c r="H523" s="4" t="str">
        <f t="shared" si="35"/>
        <v>Start group 6 for 100km</v>
      </c>
    </row>
    <row r="524" spans="1:8">
      <c r="A524" s="11">
        <v>522</v>
      </c>
      <c r="B524" s="5" t="s">
        <v>36</v>
      </c>
      <c r="C524" s="5" t="s">
        <v>2589</v>
      </c>
      <c r="D524" s="30">
        <v>0.14170138888888889</v>
      </c>
      <c r="E524" s="37">
        <f t="shared" si="32"/>
        <v>0.82075471698113212</v>
      </c>
      <c r="F524" s="37">
        <f t="shared" si="33"/>
        <v>0.8654578698765808</v>
      </c>
      <c r="G524" s="4" t="str">
        <f t="shared" si="34"/>
        <v>Start group 6 for 50km</v>
      </c>
      <c r="H524" s="4" t="str">
        <f t="shared" si="35"/>
        <v>Start group 6 for 100km</v>
      </c>
    </row>
    <row r="525" spans="1:8">
      <c r="A525" s="11">
        <v>523</v>
      </c>
      <c r="B525" s="5" t="s">
        <v>2807</v>
      </c>
      <c r="C525" s="5" t="s">
        <v>2808</v>
      </c>
      <c r="D525" s="30">
        <v>0.14170138888888889</v>
      </c>
      <c r="E525" s="37">
        <f t="shared" si="32"/>
        <v>0.82232704402515722</v>
      </c>
      <c r="F525" s="37">
        <f t="shared" si="33"/>
        <v>0.8654578698765808</v>
      </c>
      <c r="G525" s="4" t="str">
        <f t="shared" si="34"/>
        <v>Start group 6 for 50km</v>
      </c>
      <c r="H525" s="4" t="str">
        <f t="shared" si="35"/>
        <v>Start group 6 for 100km</v>
      </c>
    </row>
    <row r="526" spans="1:8">
      <c r="A526" s="11">
        <v>524</v>
      </c>
      <c r="B526" s="5" t="s">
        <v>29</v>
      </c>
      <c r="C526" s="5" t="s">
        <v>2512</v>
      </c>
      <c r="D526" s="30">
        <v>0.14182870370370371</v>
      </c>
      <c r="E526" s="37">
        <f t="shared" si="32"/>
        <v>0.82389937106918243</v>
      </c>
      <c r="F526" s="37">
        <f t="shared" si="33"/>
        <v>0.86713393265275007</v>
      </c>
      <c r="G526" s="4" t="str">
        <f t="shared" si="34"/>
        <v>Start group 6 for 50km</v>
      </c>
      <c r="H526" s="4" t="str">
        <f t="shared" si="35"/>
        <v>Start group 6 for 100km</v>
      </c>
    </row>
    <row r="527" spans="1:8">
      <c r="A527" s="11">
        <v>525</v>
      </c>
      <c r="B527" s="5" t="s">
        <v>367</v>
      </c>
      <c r="C527" s="5" t="s">
        <v>1953</v>
      </c>
      <c r="D527" s="30">
        <v>0.14203703703703704</v>
      </c>
      <c r="E527" s="37">
        <f t="shared" si="32"/>
        <v>0.82547169811320753</v>
      </c>
      <c r="F527" s="37">
        <f t="shared" si="33"/>
        <v>0.86987658083193653</v>
      </c>
      <c r="G527" s="4" t="str">
        <f t="shared" si="34"/>
        <v>Start group 6 for 50km</v>
      </c>
      <c r="H527" s="4" t="str">
        <f t="shared" si="35"/>
        <v>Start group 6 for 100km</v>
      </c>
    </row>
    <row r="528" spans="1:8">
      <c r="A528" s="11">
        <v>526</v>
      </c>
      <c r="B528" s="5" t="s">
        <v>2809</v>
      </c>
      <c r="C528" s="5" t="s">
        <v>2810</v>
      </c>
      <c r="D528" s="30">
        <v>0.14203703703703704</v>
      </c>
      <c r="E528" s="37">
        <f t="shared" si="32"/>
        <v>0.82704402515723274</v>
      </c>
      <c r="F528" s="37">
        <f t="shared" si="33"/>
        <v>0.86987658083193653</v>
      </c>
      <c r="G528" s="4" t="str">
        <f t="shared" si="34"/>
        <v>Start group 6 for 50km</v>
      </c>
      <c r="H528" s="4" t="str">
        <f t="shared" si="35"/>
        <v>Start group 6 for 100km</v>
      </c>
    </row>
    <row r="529" spans="1:8">
      <c r="A529" s="11">
        <v>527</v>
      </c>
      <c r="B529" s="5" t="s">
        <v>210</v>
      </c>
      <c r="C529" s="5" t="s">
        <v>567</v>
      </c>
      <c r="D529" s="30">
        <v>0.14261574074074074</v>
      </c>
      <c r="E529" s="37">
        <f t="shared" si="32"/>
        <v>0.82861635220125784</v>
      </c>
      <c r="F529" s="37">
        <f t="shared" si="33"/>
        <v>0.87749504799634304</v>
      </c>
      <c r="G529" s="4" t="str">
        <f t="shared" si="34"/>
        <v>Start group 6 for 50km</v>
      </c>
      <c r="H529" s="4" t="str">
        <f t="shared" si="35"/>
        <v>Start group 6 for 100km</v>
      </c>
    </row>
    <row r="530" spans="1:8">
      <c r="A530" s="11">
        <v>528</v>
      </c>
      <c r="B530" s="5" t="s">
        <v>2811</v>
      </c>
      <c r="C530" s="5" t="s">
        <v>2812</v>
      </c>
      <c r="D530" s="30">
        <v>0.14288194444444444</v>
      </c>
      <c r="E530" s="37">
        <f t="shared" si="32"/>
        <v>0.83018867924528306</v>
      </c>
      <c r="F530" s="37">
        <f t="shared" si="33"/>
        <v>0.88099954289197002</v>
      </c>
      <c r="G530" s="4" t="str">
        <f t="shared" si="34"/>
        <v>Start group 6 for 50km</v>
      </c>
      <c r="H530" s="4" t="str">
        <f t="shared" si="35"/>
        <v>Start group 6 for 100km</v>
      </c>
    </row>
    <row r="531" spans="1:8">
      <c r="A531" s="11">
        <v>529</v>
      </c>
      <c r="B531" s="5" t="s">
        <v>112</v>
      </c>
      <c r="C531" s="5" t="s">
        <v>2813</v>
      </c>
      <c r="D531" s="30">
        <v>0.14395833333333333</v>
      </c>
      <c r="E531" s="37">
        <f t="shared" si="32"/>
        <v>0.83176100628930816</v>
      </c>
      <c r="F531" s="37">
        <f t="shared" si="33"/>
        <v>0.89516989181776629</v>
      </c>
      <c r="G531" s="4" t="str">
        <f t="shared" si="34"/>
        <v>Start group 6 for 50km</v>
      </c>
      <c r="H531" s="4" t="str">
        <f t="shared" si="35"/>
        <v>Start group 6 for 100km</v>
      </c>
    </row>
    <row r="532" spans="1:8">
      <c r="A532" s="11">
        <v>530</v>
      </c>
      <c r="B532" s="5" t="s">
        <v>280</v>
      </c>
      <c r="C532" s="5" t="s">
        <v>619</v>
      </c>
      <c r="D532" s="30">
        <v>0.14418981481481483</v>
      </c>
      <c r="E532" s="37">
        <f t="shared" si="32"/>
        <v>0.83333333333333337</v>
      </c>
      <c r="F532" s="37">
        <f t="shared" si="33"/>
        <v>0.89821727868352874</v>
      </c>
      <c r="G532" s="4" t="str">
        <f t="shared" si="34"/>
        <v>Start group 6 for 50km</v>
      </c>
      <c r="H532" s="4" t="str">
        <f t="shared" si="35"/>
        <v>Start group 6 for 100km</v>
      </c>
    </row>
    <row r="533" spans="1:8">
      <c r="A533" s="11">
        <v>531</v>
      </c>
      <c r="B533" s="5" t="s">
        <v>50</v>
      </c>
      <c r="C533" s="5" t="s">
        <v>2814</v>
      </c>
      <c r="D533" s="30">
        <v>0.14478009259259259</v>
      </c>
      <c r="E533" s="37">
        <f t="shared" si="32"/>
        <v>0.83490566037735847</v>
      </c>
      <c r="F533" s="37">
        <f t="shared" si="33"/>
        <v>0.90598811519122324</v>
      </c>
      <c r="G533" s="4" t="str">
        <f t="shared" si="34"/>
        <v>Start group 6 for 50km</v>
      </c>
      <c r="H533" s="4" t="str">
        <f t="shared" si="35"/>
        <v>Start group 6 for 100km</v>
      </c>
    </row>
    <row r="534" spans="1:8">
      <c r="A534" s="11">
        <v>532</v>
      </c>
      <c r="B534" s="5" t="s">
        <v>41</v>
      </c>
      <c r="C534" s="5" t="s">
        <v>352</v>
      </c>
      <c r="D534" s="30">
        <v>0.14493055555555556</v>
      </c>
      <c r="E534" s="37">
        <f t="shared" si="32"/>
        <v>0.83647798742138368</v>
      </c>
      <c r="F534" s="37">
        <f t="shared" si="33"/>
        <v>0.90796891665396895</v>
      </c>
      <c r="G534" s="4" t="str">
        <f t="shared" si="34"/>
        <v>Start group 6 for 50km</v>
      </c>
      <c r="H534" s="4" t="str">
        <f t="shared" si="35"/>
        <v>Start group 6 for 100km</v>
      </c>
    </row>
    <row r="535" spans="1:8">
      <c r="A535" s="11">
        <v>533</v>
      </c>
      <c r="B535" s="5" t="s">
        <v>1850</v>
      </c>
      <c r="C535" s="5" t="s">
        <v>264</v>
      </c>
      <c r="D535" s="30">
        <v>0.14526620370370372</v>
      </c>
      <c r="E535" s="37">
        <f t="shared" si="32"/>
        <v>0.83805031446540879</v>
      </c>
      <c r="F535" s="37">
        <f t="shared" si="33"/>
        <v>0.9123876276093249</v>
      </c>
      <c r="G535" s="4" t="str">
        <f t="shared" si="34"/>
        <v>Start group 6 for 50km</v>
      </c>
      <c r="H535" s="4" t="str">
        <f t="shared" si="35"/>
        <v>Start group 6 for 100km</v>
      </c>
    </row>
    <row r="536" spans="1:8">
      <c r="A536" s="11">
        <v>534</v>
      </c>
      <c r="B536" s="5" t="s">
        <v>2815</v>
      </c>
      <c r="C536" s="5" t="s">
        <v>2816</v>
      </c>
      <c r="D536" s="30">
        <v>0.14528935185185185</v>
      </c>
      <c r="E536" s="37">
        <f t="shared" si="32"/>
        <v>0.839622641509434</v>
      </c>
      <c r="F536" s="37">
        <f t="shared" si="33"/>
        <v>0.91269236629590111</v>
      </c>
      <c r="G536" s="4" t="str">
        <f t="shared" si="34"/>
        <v>Start group 6 for 50km</v>
      </c>
      <c r="H536" s="4" t="str">
        <f t="shared" si="35"/>
        <v>Start group 6 for 100km</v>
      </c>
    </row>
    <row r="537" spans="1:8">
      <c r="A537" s="11">
        <v>535</v>
      </c>
      <c r="B537" s="5" t="s">
        <v>354</v>
      </c>
      <c r="C537" s="5" t="s">
        <v>1036</v>
      </c>
      <c r="D537" s="30">
        <v>0.14538194444444444</v>
      </c>
      <c r="E537" s="37">
        <f t="shared" si="32"/>
        <v>0.8411949685534591</v>
      </c>
      <c r="F537" s="37">
        <f t="shared" si="33"/>
        <v>0.91391132104220618</v>
      </c>
      <c r="G537" s="4" t="str">
        <f t="shared" si="34"/>
        <v>Start group 6 for 50km</v>
      </c>
      <c r="H537" s="4" t="str">
        <f t="shared" si="35"/>
        <v>Start group 6 for 100km</v>
      </c>
    </row>
    <row r="538" spans="1:8">
      <c r="A538" s="11">
        <v>536</v>
      </c>
      <c r="B538" s="5" t="s">
        <v>1830</v>
      </c>
      <c r="C538" s="5" t="s">
        <v>1831</v>
      </c>
      <c r="D538" s="30">
        <v>0.14572916666666666</v>
      </c>
      <c r="E538" s="37">
        <f t="shared" si="32"/>
        <v>0.84276729559748431</v>
      </c>
      <c r="F538" s="37">
        <f t="shared" si="33"/>
        <v>0.91848240134085002</v>
      </c>
      <c r="G538" s="4" t="str">
        <f t="shared" si="34"/>
        <v>Start group 6 for 50km</v>
      </c>
      <c r="H538" s="4" t="str">
        <f t="shared" si="35"/>
        <v>Start group 6 for 100km</v>
      </c>
    </row>
    <row r="539" spans="1:8">
      <c r="A539" s="11">
        <v>537</v>
      </c>
      <c r="B539" s="5" t="s">
        <v>31</v>
      </c>
      <c r="C539" s="5" t="s">
        <v>1935</v>
      </c>
      <c r="D539" s="30">
        <v>0.14572916666666666</v>
      </c>
      <c r="E539" s="37">
        <f t="shared" si="32"/>
        <v>0.84433962264150941</v>
      </c>
      <c r="F539" s="37">
        <f t="shared" si="33"/>
        <v>0.91848240134085002</v>
      </c>
      <c r="G539" s="4" t="str">
        <f t="shared" si="34"/>
        <v>Start group 6 for 50km</v>
      </c>
      <c r="H539" s="4" t="str">
        <f t="shared" si="35"/>
        <v>Start group 6 for 100km</v>
      </c>
    </row>
    <row r="540" spans="1:8">
      <c r="A540" s="11">
        <v>538</v>
      </c>
      <c r="B540" s="5" t="s">
        <v>631</v>
      </c>
      <c r="C540" s="5" t="s">
        <v>1829</v>
      </c>
      <c r="D540" s="30">
        <v>0.14572916666666666</v>
      </c>
      <c r="E540" s="37">
        <f t="shared" si="32"/>
        <v>0.84591194968553463</v>
      </c>
      <c r="F540" s="37">
        <f t="shared" si="33"/>
        <v>0.91848240134085002</v>
      </c>
      <c r="G540" s="4" t="str">
        <f t="shared" si="34"/>
        <v>Start group 6 for 50km</v>
      </c>
      <c r="H540" s="4" t="str">
        <f t="shared" si="35"/>
        <v>Start group 6 for 100km</v>
      </c>
    </row>
    <row r="541" spans="1:8">
      <c r="A541" s="11">
        <v>539</v>
      </c>
      <c r="B541" s="5" t="s">
        <v>10</v>
      </c>
      <c r="C541" s="5" t="s">
        <v>2817</v>
      </c>
      <c r="D541" s="30">
        <v>0.14576388888888889</v>
      </c>
      <c r="E541" s="37">
        <f t="shared" si="32"/>
        <v>0.84748427672955973</v>
      </c>
      <c r="F541" s="37">
        <f t="shared" si="33"/>
        <v>0.91893950937071456</v>
      </c>
      <c r="G541" s="4" t="str">
        <f t="shared" si="34"/>
        <v>Start group 6 for 50km</v>
      </c>
      <c r="H541" s="4" t="str">
        <f t="shared" si="35"/>
        <v>Start group 6 for 100km</v>
      </c>
    </row>
    <row r="542" spans="1:8">
      <c r="A542" s="11">
        <v>540</v>
      </c>
      <c r="B542" s="5" t="s">
        <v>375</v>
      </c>
      <c r="C542" s="5" t="s">
        <v>274</v>
      </c>
      <c r="D542" s="30">
        <v>0.14578703703703702</v>
      </c>
      <c r="E542" s="37">
        <f t="shared" si="32"/>
        <v>0.84905660377358494</v>
      </c>
      <c r="F542" s="37">
        <f t="shared" si="33"/>
        <v>0.91924424805729077</v>
      </c>
      <c r="G542" s="4" t="str">
        <f t="shared" si="34"/>
        <v>Start group 6 for 50km</v>
      </c>
      <c r="H542" s="4" t="str">
        <f t="shared" si="35"/>
        <v>Start group 6 for 100km</v>
      </c>
    </row>
    <row r="543" spans="1:8">
      <c r="A543" s="11">
        <v>541</v>
      </c>
      <c r="B543" s="5" t="s">
        <v>91</v>
      </c>
      <c r="C543" s="5" t="s">
        <v>2818</v>
      </c>
      <c r="D543" s="30">
        <v>0.14598379629629629</v>
      </c>
      <c r="E543" s="37">
        <f t="shared" si="32"/>
        <v>0.85062893081761004</v>
      </c>
      <c r="F543" s="37">
        <f t="shared" si="33"/>
        <v>0.92183452689318901</v>
      </c>
      <c r="G543" s="4" t="str">
        <f t="shared" si="34"/>
        <v>Start group 6 for 50km</v>
      </c>
      <c r="H543" s="4" t="str">
        <f t="shared" si="35"/>
        <v>Start group 6 for 100km</v>
      </c>
    </row>
    <row r="544" spans="1:8">
      <c r="A544" s="11">
        <v>542</v>
      </c>
      <c r="B544" s="5" t="s">
        <v>2819</v>
      </c>
      <c r="C544" s="5" t="s">
        <v>639</v>
      </c>
      <c r="D544" s="30">
        <v>0.14603009259259259</v>
      </c>
      <c r="E544" s="37">
        <f t="shared" si="32"/>
        <v>0.85220125786163525</v>
      </c>
      <c r="F544" s="37">
        <f t="shared" si="33"/>
        <v>0.92244400426634143</v>
      </c>
      <c r="G544" s="4" t="str">
        <f t="shared" si="34"/>
        <v>Start group 6 for 50km</v>
      </c>
      <c r="H544" s="4" t="str">
        <f t="shared" si="35"/>
        <v>Start group 6 for 100km</v>
      </c>
    </row>
    <row r="545" spans="1:8">
      <c r="A545" s="11">
        <v>543</v>
      </c>
      <c r="B545" s="5" t="s">
        <v>423</v>
      </c>
      <c r="C545" s="5" t="s">
        <v>2820</v>
      </c>
      <c r="D545" s="30">
        <v>0.14606481481481481</v>
      </c>
      <c r="E545" s="37">
        <f t="shared" si="32"/>
        <v>0.85377358490566035</v>
      </c>
      <c r="F545" s="37">
        <f t="shared" si="33"/>
        <v>0.92290111229620597</v>
      </c>
      <c r="G545" s="4" t="str">
        <f t="shared" si="34"/>
        <v>Start group 6 for 50km</v>
      </c>
      <c r="H545" s="4" t="str">
        <f t="shared" si="35"/>
        <v>Start group 6 for 100km</v>
      </c>
    </row>
    <row r="546" spans="1:8">
      <c r="A546" s="11">
        <v>544</v>
      </c>
      <c r="B546" s="5" t="s">
        <v>210</v>
      </c>
      <c r="C546" s="5" t="s">
        <v>1784</v>
      </c>
      <c r="D546" s="30">
        <v>0.14606481481481481</v>
      </c>
      <c r="E546" s="37">
        <f t="shared" si="32"/>
        <v>0.85534591194968557</v>
      </c>
      <c r="F546" s="37">
        <f t="shared" si="33"/>
        <v>0.92290111229620597</v>
      </c>
      <c r="G546" s="4" t="str">
        <f t="shared" si="34"/>
        <v>Start group 6 for 50km</v>
      </c>
      <c r="H546" s="4" t="str">
        <f t="shared" si="35"/>
        <v>Start group 6 for 100km</v>
      </c>
    </row>
    <row r="547" spans="1:8">
      <c r="A547" s="11">
        <v>545</v>
      </c>
      <c r="B547" s="5" t="s">
        <v>208</v>
      </c>
      <c r="C547" s="5" t="s">
        <v>742</v>
      </c>
      <c r="D547" s="30">
        <v>0.14607638888888888</v>
      </c>
      <c r="E547" s="37">
        <f t="shared" si="32"/>
        <v>0.85691823899371067</v>
      </c>
      <c r="F547" s="37">
        <f t="shared" si="33"/>
        <v>0.92305348163949397</v>
      </c>
      <c r="G547" s="4" t="str">
        <f t="shared" si="34"/>
        <v>Start group 6 for 50km</v>
      </c>
      <c r="H547" s="4" t="str">
        <f t="shared" si="35"/>
        <v>Start group 6 for 100km</v>
      </c>
    </row>
    <row r="548" spans="1:8">
      <c r="A548" s="11">
        <v>546</v>
      </c>
      <c r="B548" s="5" t="s">
        <v>71</v>
      </c>
      <c r="C548" s="5" t="s">
        <v>2821</v>
      </c>
      <c r="D548" s="30">
        <v>0.1461226851851852</v>
      </c>
      <c r="E548" s="37">
        <f t="shared" si="32"/>
        <v>0.85849056603773588</v>
      </c>
      <c r="F548" s="37">
        <f t="shared" si="33"/>
        <v>0.9236629590126465</v>
      </c>
      <c r="G548" s="4" t="str">
        <f t="shared" si="34"/>
        <v>Start group 6 for 50km</v>
      </c>
      <c r="H548" s="4" t="str">
        <f t="shared" si="35"/>
        <v>Start group 6 for 100km</v>
      </c>
    </row>
    <row r="549" spans="1:8">
      <c r="A549" s="11">
        <v>547</v>
      </c>
      <c r="B549" s="5" t="s">
        <v>465</v>
      </c>
      <c r="C549" s="5" t="s">
        <v>329</v>
      </c>
      <c r="D549" s="30">
        <v>0.1461226851851852</v>
      </c>
      <c r="E549" s="37">
        <f t="shared" si="32"/>
        <v>0.86006289308176098</v>
      </c>
      <c r="F549" s="37">
        <f t="shared" si="33"/>
        <v>0.9236629590126465</v>
      </c>
      <c r="G549" s="4" t="str">
        <f t="shared" si="34"/>
        <v>Start group 6 for 50km</v>
      </c>
      <c r="H549" s="4" t="str">
        <f t="shared" si="35"/>
        <v>Start group 6 for 100km</v>
      </c>
    </row>
    <row r="550" spans="1:8">
      <c r="A550" s="11">
        <v>548</v>
      </c>
      <c r="B550" s="5" t="s">
        <v>517</v>
      </c>
      <c r="C550" s="5" t="s">
        <v>329</v>
      </c>
      <c r="D550" s="30">
        <v>0.1461226851851852</v>
      </c>
      <c r="E550" s="37">
        <f t="shared" si="32"/>
        <v>0.86163522012578619</v>
      </c>
      <c r="F550" s="37">
        <f t="shared" si="33"/>
        <v>0.9236629590126465</v>
      </c>
      <c r="G550" s="4" t="str">
        <f t="shared" si="34"/>
        <v>Start group 6 for 50km</v>
      </c>
      <c r="H550" s="4" t="str">
        <f t="shared" si="35"/>
        <v>Start group 6 for 100km</v>
      </c>
    </row>
    <row r="551" spans="1:8">
      <c r="A551" s="11">
        <v>549</v>
      </c>
      <c r="B551" s="5" t="s">
        <v>1853</v>
      </c>
      <c r="C551" s="5" t="s">
        <v>1854</v>
      </c>
      <c r="D551" s="30">
        <v>0.14618055555555556</v>
      </c>
      <c r="E551" s="37">
        <f t="shared" si="32"/>
        <v>0.8632075471698113</v>
      </c>
      <c r="F551" s="37">
        <f t="shared" si="33"/>
        <v>0.92442480572908714</v>
      </c>
      <c r="G551" s="4" t="str">
        <f t="shared" si="34"/>
        <v>Start group 6 for 50km</v>
      </c>
      <c r="H551" s="4" t="str">
        <f t="shared" si="35"/>
        <v>Start group 6 for 100km</v>
      </c>
    </row>
    <row r="552" spans="1:8">
      <c r="A552" s="11">
        <v>550</v>
      </c>
      <c r="B552" s="5" t="s">
        <v>123</v>
      </c>
      <c r="C552" s="5" t="s">
        <v>2822</v>
      </c>
      <c r="D552" s="30">
        <v>0.14618055555555556</v>
      </c>
      <c r="E552" s="37">
        <f t="shared" si="32"/>
        <v>0.86477987421383651</v>
      </c>
      <c r="F552" s="37">
        <f t="shared" si="33"/>
        <v>0.92442480572908714</v>
      </c>
      <c r="G552" s="4" t="str">
        <f t="shared" si="34"/>
        <v>Start group 6 for 50km</v>
      </c>
      <c r="H552" s="4" t="str">
        <f t="shared" si="35"/>
        <v>Start group 6 for 100km</v>
      </c>
    </row>
    <row r="553" spans="1:8">
      <c r="A553" s="11">
        <v>551</v>
      </c>
      <c r="B553" s="5" t="s">
        <v>40</v>
      </c>
      <c r="C553" s="5" t="s">
        <v>1342</v>
      </c>
      <c r="D553" s="30">
        <v>0.14622685185185186</v>
      </c>
      <c r="E553" s="37">
        <f t="shared" si="32"/>
        <v>0.86635220125786161</v>
      </c>
      <c r="F553" s="37">
        <f t="shared" si="33"/>
        <v>0.92503428310223967</v>
      </c>
      <c r="G553" s="4" t="str">
        <f t="shared" si="34"/>
        <v>Start group 6 for 50km</v>
      </c>
      <c r="H553" s="4" t="str">
        <f t="shared" si="35"/>
        <v>Start group 6 for 100km</v>
      </c>
    </row>
    <row r="554" spans="1:8">
      <c r="A554" s="11">
        <v>552</v>
      </c>
      <c r="B554" s="5" t="s">
        <v>2823</v>
      </c>
      <c r="C554" s="5" t="s">
        <v>2824</v>
      </c>
      <c r="D554" s="30">
        <v>0.14627314814814815</v>
      </c>
      <c r="E554" s="37">
        <f t="shared" si="32"/>
        <v>0.86792452830188682</v>
      </c>
      <c r="F554" s="37">
        <f t="shared" si="33"/>
        <v>0.92564376047539221</v>
      </c>
      <c r="G554" s="4" t="str">
        <f t="shared" si="34"/>
        <v>Start group 6 for 50km</v>
      </c>
      <c r="H554" s="4" t="str">
        <f t="shared" si="35"/>
        <v>Start group 6 for 100km</v>
      </c>
    </row>
    <row r="555" spans="1:8">
      <c r="A555" s="11">
        <v>553</v>
      </c>
      <c r="B555" s="5" t="s">
        <v>2825</v>
      </c>
      <c r="C555" s="5" t="s">
        <v>2826</v>
      </c>
      <c r="D555" s="30">
        <v>0.14677083333333332</v>
      </c>
      <c r="E555" s="37">
        <f t="shared" si="32"/>
        <v>0.86949685534591192</v>
      </c>
      <c r="F555" s="37">
        <f t="shared" si="33"/>
        <v>0.93219564223678175</v>
      </c>
      <c r="G555" s="4" t="str">
        <f t="shared" si="34"/>
        <v>Start group 6 for 50km</v>
      </c>
      <c r="H555" s="4" t="str">
        <f t="shared" si="35"/>
        <v>Start group 6 for 100km</v>
      </c>
    </row>
    <row r="556" spans="1:8">
      <c r="A556" s="11">
        <v>554</v>
      </c>
      <c r="B556" s="5" t="s">
        <v>2827</v>
      </c>
      <c r="C556" s="5" t="s">
        <v>2828</v>
      </c>
      <c r="D556" s="30">
        <v>0.14677083333333332</v>
      </c>
      <c r="E556" s="37">
        <f t="shared" si="32"/>
        <v>0.87106918238993714</v>
      </c>
      <c r="F556" s="37">
        <f t="shared" si="33"/>
        <v>0.93219564223678175</v>
      </c>
      <c r="G556" s="4" t="str">
        <f t="shared" si="34"/>
        <v>Start group 6 for 50km</v>
      </c>
      <c r="H556" s="4" t="str">
        <f t="shared" si="35"/>
        <v>Start group 6 for 100km</v>
      </c>
    </row>
    <row r="557" spans="1:8">
      <c r="A557" s="11">
        <v>555</v>
      </c>
      <c r="B557" s="5" t="s">
        <v>49</v>
      </c>
      <c r="C557" s="5" t="s">
        <v>2829</v>
      </c>
      <c r="D557" s="30">
        <v>0.14689814814814814</v>
      </c>
      <c r="E557" s="37">
        <f t="shared" si="32"/>
        <v>0.87264150943396224</v>
      </c>
      <c r="F557" s="37">
        <f t="shared" si="33"/>
        <v>0.93387170501295125</v>
      </c>
      <c r="G557" s="4" t="str">
        <f t="shared" si="34"/>
        <v>Start group 6 for 50km</v>
      </c>
      <c r="H557" s="4" t="str">
        <f t="shared" si="35"/>
        <v>Start group 6 for 100km</v>
      </c>
    </row>
    <row r="558" spans="1:8">
      <c r="A558" s="11">
        <v>556</v>
      </c>
      <c r="B558" s="5" t="s">
        <v>36</v>
      </c>
      <c r="C558" s="5" t="s">
        <v>1877</v>
      </c>
      <c r="D558" s="30">
        <v>0.14726851851851852</v>
      </c>
      <c r="E558" s="37">
        <f t="shared" si="32"/>
        <v>0.87421383647798745</v>
      </c>
      <c r="F558" s="37">
        <f t="shared" si="33"/>
        <v>0.93874752399817141</v>
      </c>
      <c r="G558" s="4" t="str">
        <f t="shared" si="34"/>
        <v>Start group 6 for 50km</v>
      </c>
      <c r="H558" s="4" t="str">
        <f t="shared" si="35"/>
        <v>Start group 6 for 100km</v>
      </c>
    </row>
    <row r="559" spans="1:8">
      <c r="A559" s="11">
        <v>557</v>
      </c>
      <c r="B559" s="5" t="s">
        <v>202</v>
      </c>
      <c r="C559" s="5" t="s">
        <v>61</v>
      </c>
      <c r="D559" s="30">
        <v>0.14850694444444446</v>
      </c>
      <c r="E559" s="37">
        <f t="shared" si="32"/>
        <v>0.87578616352201255</v>
      </c>
      <c r="F559" s="37">
        <f t="shared" si="33"/>
        <v>0.95505104373000138</v>
      </c>
      <c r="G559" s="4" t="str">
        <f t="shared" si="34"/>
        <v>Start group 6 for 50km</v>
      </c>
      <c r="H559" s="4" t="str">
        <f t="shared" si="35"/>
        <v>Start group 6 for 100km</v>
      </c>
    </row>
    <row r="560" spans="1:8">
      <c r="A560" s="11">
        <v>558</v>
      </c>
      <c r="B560" s="5" t="s">
        <v>15</v>
      </c>
      <c r="C560" s="5" t="s">
        <v>1887</v>
      </c>
      <c r="D560" s="30">
        <v>0.14851851851851852</v>
      </c>
      <c r="E560" s="37">
        <f t="shared" si="32"/>
        <v>0.87735849056603776</v>
      </c>
      <c r="F560" s="37">
        <f t="shared" si="33"/>
        <v>0.9552034130732896</v>
      </c>
      <c r="G560" s="4" t="str">
        <f t="shared" si="34"/>
        <v>Start group 6 for 50km</v>
      </c>
      <c r="H560" s="4" t="str">
        <f t="shared" si="35"/>
        <v>Start group 6 for 100km</v>
      </c>
    </row>
    <row r="561" spans="1:8">
      <c r="A561" s="11">
        <v>559</v>
      </c>
      <c r="B561" s="5" t="s">
        <v>393</v>
      </c>
      <c r="C561" s="5" t="s">
        <v>2830</v>
      </c>
      <c r="D561" s="30">
        <v>0.14884259259259261</v>
      </c>
      <c r="E561" s="37">
        <f t="shared" si="32"/>
        <v>0.87893081761006286</v>
      </c>
      <c r="F561" s="37">
        <f t="shared" si="33"/>
        <v>0.95946975468535722</v>
      </c>
      <c r="G561" s="4" t="str">
        <f t="shared" si="34"/>
        <v>Start group 6 for 50km</v>
      </c>
      <c r="H561" s="4" t="str">
        <f t="shared" si="35"/>
        <v>Start group 6 for 100km</v>
      </c>
    </row>
    <row r="562" spans="1:8">
      <c r="A562" s="11">
        <v>560</v>
      </c>
      <c r="B562" s="5" t="s">
        <v>113</v>
      </c>
      <c r="C562" s="5" t="s">
        <v>2831</v>
      </c>
      <c r="D562" s="30">
        <v>0.14890046296296297</v>
      </c>
      <c r="E562" s="37">
        <f t="shared" si="32"/>
        <v>0.88050314465408808</v>
      </c>
      <c r="F562" s="37">
        <f t="shared" si="33"/>
        <v>0.96023160140179775</v>
      </c>
      <c r="G562" s="4" t="str">
        <f t="shared" si="34"/>
        <v>Start group 6 for 50km</v>
      </c>
      <c r="H562" s="4" t="str">
        <f t="shared" si="35"/>
        <v>Start group 6 for 100km</v>
      </c>
    </row>
    <row r="563" spans="1:8">
      <c r="A563" s="11">
        <v>561</v>
      </c>
      <c r="B563" s="5" t="s">
        <v>2715</v>
      </c>
      <c r="C563" s="5" t="s">
        <v>2832</v>
      </c>
      <c r="D563" s="30">
        <v>0.14890046296296297</v>
      </c>
      <c r="E563" s="37">
        <f t="shared" si="32"/>
        <v>0.88207547169811318</v>
      </c>
      <c r="F563" s="37">
        <f t="shared" si="33"/>
        <v>0.96023160140179775</v>
      </c>
      <c r="G563" s="4" t="str">
        <f t="shared" si="34"/>
        <v>Start group 6 for 50km</v>
      </c>
      <c r="H563" s="4" t="str">
        <f t="shared" si="35"/>
        <v>Start group 6 for 100km</v>
      </c>
    </row>
    <row r="564" spans="1:8">
      <c r="A564" s="11">
        <v>562</v>
      </c>
      <c r="B564" s="5" t="s">
        <v>31</v>
      </c>
      <c r="C564" s="5" t="s">
        <v>2833</v>
      </c>
      <c r="D564" s="30">
        <v>0.14922453703703703</v>
      </c>
      <c r="E564" s="37">
        <f t="shared" si="32"/>
        <v>0.88364779874213839</v>
      </c>
      <c r="F564" s="37">
        <f t="shared" si="33"/>
        <v>0.96449794301386538</v>
      </c>
      <c r="G564" s="4" t="str">
        <f t="shared" si="34"/>
        <v>Start group 6 for 50km</v>
      </c>
      <c r="H564" s="4" t="str">
        <f t="shared" si="35"/>
        <v>Start group 6 for 100km</v>
      </c>
    </row>
    <row r="565" spans="1:8">
      <c r="A565" s="11">
        <v>563</v>
      </c>
      <c r="B565" s="5" t="s">
        <v>492</v>
      </c>
      <c r="C565" s="5" t="s">
        <v>2834</v>
      </c>
      <c r="D565" s="30">
        <v>0.1492361111111111</v>
      </c>
      <c r="E565" s="37">
        <f t="shared" si="32"/>
        <v>0.88522012578616349</v>
      </c>
      <c r="F565" s="37">
        <f t="shared" si="33"/>
        <v>0.96465031235715371</v>
      </c>
      <c r="G565" s="4" t="str">
        <f t="shared" si="34"/>
        <v>Start group 6 for 50km</v>
      </c>
      <c r="H565" s="4" t="str">
        <f t="shared" si="35"/>
        <v>Start group 6 for 100km</v>
      </c>
    </row>
    <row r="566" spans="1:8">
      <c r="A566" s="11">
        <v>564</v>
      </c>
      <c r="B566" s="5" t="s">
        <v>188</v>
      </c>
      <c r="C566" s="5" t="s">
        <v>2835</v>
      </c>
      <c r="D566" s="30">
        <v>0.14940972222222224</v>
      </c>
      <c r="E566" s="37">
        <f t="shared" si="32"/>
        <v>0.8867924528301887</v>
      </c>
      <c r="F566" s="37">
        <f t="shared" si="33"/>
        <v>0.96693585250647562</v>
      </c>
      <c r="G566" s="4" t="str">
        <f t="shared" si="34"/>
        <v>Start group 6 for 50km</v>
      </c>
      <c r="H566" s="4" t="str">
        <f t="shared" si="35"/>
        <v>Start group 6 for 100km</v>
      </c>
    </row>
    <row r="567" spans="1:8">
      <c r="A567" s="11">
        <v>565</v>
      </c>
      <c r="B567" s="5" t="s">
        <v>2836</v>
      </c>
      <c r="C567" s="5" t="s">
        <v>2837</v>
      </c>
      <c r="D567" s="30">
        <v>0.14979166666666668</v>
      </c>
      <c r="E567" s="37">
        <f t="shared" si="32"/>
        <v>0.88836477987421381</v>
      </c>
      <c r="F567" s="37">
        <f t="shared" si="33"/>
        <v>0.97196404083498378</v>
      </c>
      <c r="G567" s="4" t="str">
        <f t="shared" si="34"/>
        <v>Start group 6 for 50km</v>
      </c>
      <c r="H567" s="4" t="str">
        <f t="shared" si="35"/>
        <v>Start group 6 for 100km</v>
      </c>
    </row>
    <row r="568" spans="1:8">
      <c r="A568" s="11">
        <v>566</v>
      </c>
      <c r="B568" s="5" t="s">
        <v>86</v>
      </c>
      <c r="C568" s="5" t="s">
        <v>2838</v>
      </c>
      <c r="D568" s="30">
        <v>0.1504398148148148</v>
      </c>
      <c r="E568" s="37">
        <f t="shared" si="32"/>
        <v>0.88993710691823902</v>
      </c>
      <c r="F568" s="37">
        <f t="shared" si="33"/>
        <v>0.98049672405911914</v>
      </c>
      <c r="G568" s="4" t="str">
        <f t="shared" si="34"/>
        <v>Start group 6 for 50km</v>
      </c>
      <c r="H568" s="4" t="str">
        <f t="shared" si="35"/>
        <v>Start group 6 for 100km</v>
      </c>
    </row>
    <row r="569" spans="1:8">
      <c r="A569" s="11">
        <v>567</v>
      </c>
      <c r="B569" s="5" t="s">
        <v>41</v>
      </c>
      <c r="C569" s="5" t="s">
        <v>2839</v>
      </c>
      <c r="D569" s="30">
        <v>0.15060185185185185</v>
      </c>
      <c r="E569" s="37">
        <f t="shared" si="32"/>
        <v>0.89150943396226412</v>
      </c>
      <c r="F569" s="37">
        <f t="shared" si="33"/>
        <v>0.98262989486515306</v>
      </c>
      <c r="G569" s="4" t="str">
        <f t="shared" si="34"/>
        <v>Start group 6 for 50km</v>
      </c>
      <c r="H569" s="4" t="str">
        <f t="shared" si="35"/>
        <v>Start group 6 for 100km</v>
      </c>
    </row>
    <row r="570" spans="1:8">
      <c r="A570" s="11">
        <v>568</v>
      </c>
      <c r="B570" s="5" t="s">
        <v>2840</v>
      </c>
      <c r="C570" s="5" t="s">
        <v>301</v>
      </c>
      <c r="D570" s="30">
        <v>0.15108796296296298</v>
      </c>
      <c r="E570" s="37">
        <f t="shared" si="32"/>
        <v>0.89308176100628933</v>
      </c>
      <c r="F570" s="37">
        <f t="shared" si="33"/>
        <v>0.9890294072832545</v>
      </c>
      <c r="G570" s="4" t="str">
        <f t="shared" si="34"/>
        <v>Start group 6 for 50km</v>
      </c>
      <c r="H570" s="4" t="str">
        <f t="shared" si="35"/>
        <v>Start group 6 for 100km</v>
      </c>
    </row>
    <row r="571" spans="1:8">
      <c r="A571" s="11">
        <v>569</v>
      </c>
      <c r="B571" s="5" t="s">
        <v>2841</v>
      </c>
      <c r="C571" s="5" t="s">
        <v>2842</v>
      </c>
      <c r="D571" s="30">
        <v>0.15202546296296296</v>
      </c>
      <c r="E571" s="37">
        <f t="shared" si="32"/>
        <v>0.89465408805031443</v>
      </c>
      <c r="F571" s="37">
        <f t="shared" si="33"/>
        <v>1.001371324089593</v>
      </c>
      <c r="G571" s="4" t="str">
        <f t="shared" si="34"/>
        <v>Start group 6 for 50km</v>
      </c>
      <c r="H571" s="4" t="str">
        <f t="shared" si="35"/>
        <v>Start group 6 for 100km</v>
      </c>
    </row>
    <row r="572" spans="1:8">
      <c r="A572" s="11">
        <v>570</v>
      </c>
      <c r="B572" s="5" t="s">
        <v>2843</v>
      </c>
      <c r="C572" s="5" t="s">
        <v>2142</v>
      </c>
      <c r="D572" s="30">
        <v>0.15303240740740739</v>
      </c>
      <c r="E572" s="37">
        <f t="shared" si="32"/>
        <v>0.89622641509433965</v>
      </c>
      <c r="F572" s="37">
        <f t="shared" si="33"/>
        <v>1.0146274569556604</v>
      </c>
      <c r="G572" s="4" t="str">
        <f t="shared" si="34"/>
        <v>Start group 6 for 50km</v>
      </c>
      <c r="H572" s="4" t="str">
        <f t="shared" si="35"/>
        <v>Start group 6 for 100km</v>
      </c>
    </row>
    <row r="573" spans="1:8">
      <c r="A573" s="11">
        <v>571</v>
      </c>
      <c r="B573" s="5" t="s">
        <v>2844</v>
      </c>
      <c r="C573" s="5" t="s">
        <v>192</v>
      </c>
      <c r="D573" s="30">
        <v>0.15304398148148149</v>
      </c>
      <c r="E573" s="37">
        <f t="shared" si="32"/>
        <v>0.89779874213836475</v>
      </c>
      <c r="F573" s="37">
        <f t="shared" si="33"/>
        <v>1.0147798262989485</v>
      </c>
      <c r="G573" s="4" t="str">
        <f t="shared" si="34"/>
        <v>Start group 6 for 50km</v>
      </c>
      <c r="H573" s="4" t="str">
        <f t="shared" si="35"/>
        <v>Start group 6 for 100km</v>
      </c>
    </row>
    <row r="574" spans="1:8">
      <c r="A574" s="11">
        <v>572</v>
      </c>
      <c r="B574" s="5" t="s">
        <v>2845</v>
      </c>
      <c r="C574" s="5" t="s">
        <v>2846</v>
      </c>
      <c r="D574" s="30">
        <v>0.15306712962962962</v>
      </c>
      <c r="E574" s="37">
        <f t="shared" si="32"/>
        <v>0.89937106918238996</v>
      </c>
      <c r="F574" s="37">
        <f t="shared" si="33"/>
        <v>1.0150845649855247</v>
      </c>
      <c r="G574" s="4" t="str">
        <f t="shared" si="34"/>
        <v>Start group 6 for 50km</v>
      </c>
      <c r="H574" s="4" t="str">
        <f t="shared" si="35"/>
        <v>Start group 6 for 100km</v>
      </c>
    </row>
    <row r="575" spans="1:8">
      <c r="A575" s="11">
        <v>573</v>
      </c>
      <c r="B575" s="5" t="s">
        <v>2847</v>
      </c>
      <c r="C575" s="5" t="s">
        <v>2848</v>
      </c>
      <c r="D575" s="30">
        <v>0.15312499999999998</v>
      </c>
      <c r="E575" s="37">
        <f t="shared" si="32"/>
        <v>0.90094339622641506</v>
      </c>
      <c r="F575" s="37">
        <f t="shared" si="33"/>
        <v>1.0158464117019654</v>
      </c>
      <c r="G575" s="4" t="str">
        <f t="shared" si="34"/>
        <v>Start group 6 for 50km</v>
      </c>
      <c r="H575" s="4" t="str">
        <f t="shared" si="35"/>
        <v>Start group 6 for 100km</v>
      </c>
    </row>
    <row r="576" spans="1:8">
      <c r="A576" s="11">
        <v>574</v>
      </c>
      <c r="B576" s="5" t="s">
        <v>175</v>
      </c>
      <c r="C576" s="5" t="s">
        <v>2849</v>
      </c>
      <c r="D576" s="30">
        <v>0.15351851851851853</v>
      </c>
      <c r="E576" s="37">
        <f t="shared" si="32"/>
        <v>0.90251572327044027</v>
      </c>
      <c r="F576" s="37">
        <f t="shared" si="33"/>
        <v>1.0210269693737619</v>
      </c>
      <c r="G576" s="4" t="str">
        <f t="shared" si="34"/>
        <v>Start group 6 for 50km</v>
      </c>
      <c r="H576" s="4" t="str">
        <f t="shared" si="35"/>
        <v>Start group 6 for 100km</v>
      </c>
    </row>
    <row r="577" spans="1:8">
      <c r="A577" s="11">
        <v>575</v>
      </c>
      <c r="B577" s="5" t="s">
        <v>2850</v>
      </c>
      <c r="C577" s="5" t="s">
        <v>2851</v>
      </c>
      <c r="D577" s="30">
        <v>0.15381944444444443</v>
      </c>
      <c r="E577" s="37">
        <f t="shared" si="32"/>
        <v>0.90408805031446537</v>
      </c>
      <c r="F577" s="37">
        <f t="shared" si="33"/>
        <v>1.0249885722992533</v>
      </c>
      <c r="G577" s="4" t="str">
        <f t="shared" si="34"/>
        <v>Start group 6 for 50km</v>
      </c>
      <c r="H577" s="4" t="str">
        <f t="shared" si="35"/>
        <v>Start group 6 for 100km</v>
      </c>
    </row>
    <row r="578" spans="1:8">
      <c r="A578" s="11">
        <v>576</v>
      </c>
      <c r="B578" s="5" t="s">
        <v>748</v>
      </c>
      <c r="C578" s="5" t="s">
        <v>164</v>
      </c>
      <c r="D578" s="30">
        <v>0.15395833333333334</v>
      </c>
      <c r="E578" s="37">
        <f t="shared" si="32"/>
        <v>0.90566037735849059</v>
      </c>
      <c r="F578" s="37">
        <f t="shared" si="33"/>
        <v>1.0268170044187108</v>
      </c>
      <c r="G578" s="4" t="str">
        <f t="shared" si="34"/>
        <v>Start group 6 for 50km</v>
      </c>
      <c r="H578" s="4" t="str">
        <f t="shared" si="35"/>
        <v>Start group 6 for 100km</v>
      </c>
    </row>
    <row r="579" spans="1:8">
      <c r="A579" s="11">
        <v>577</v>
      </c>
      <c r="B579" s="5" t="s">
        <v>412</v>
      </c>
      <c r="C579" s="5" t="s">
        <v>380</v>
      </c>
      <c r="D579" s="30">
        <v>0.15414351851851851</v>
      </c>
      <c r="E579" s="37">
        <f t="shared" si="32"/>
        <v>0.90723270440251569</v>
      </c>
      <c r="F579" s="37">
        <f t="shared" si="33"/>
        <v>1.029254913911321</v>
      </c>
      <c r="G579" s="4" t="str">
        <f t="shared" si="34"/>
        <v>Start group 6 for 50km</v>
      </c>
      <c r="H579" s="4" t="str">
        <f t="shared" si="35"/>
        <v>Start group 6 for 100km</v>
      </c>
    </row>
    <row r="580" spans="1:8">
      <c r="A580" s="11">
        <v>578</v>
      </c>
      <c r="B580" s="5" t="s">
        <v>92</v>
      </c>
      <c r="C580" s="5" t="s">
        <v>365</v>
      </c>
      <c r="D580" s="30">
        <v>0.15443287037037037</v>
      </c>
      <c r="E580" s="37">
        <f t="shared" ref="E580:E638" si="36">A580/636</f>
        <v>0.9088050314465409</v>
      </c>
      <c r="F580" s="37">
        <f t="shared" ref="F580:F638" si="37">((HOUR(D580)*60+MINUTE(D580)+SECOND(D580)/60)-(HOUR($D$3)*60+MINUTE($D$3)+SECOND($D$3)/60))/(HOUR($D$3)*60+MINUTE($D$3)+SECOND($D$3)/60)</f>
        <v>1.033064147493524</v>
      </c>
      <c r="G580" s="4" t="str">
        <f t="shared" ref="G580:G638" si="38">"Start group "&amp;IF(F580&lt;=29%,1,IF(F580&lt;=39%,2,IF(F580&lt;=50%,3,IF(F580&lt;=62%,4,IF(F580&lt;=84%,5,6)))))&amp;" for 50km"</f>
        <v>Start group 6 for 50km</v>
      </c>
      <c r="H580" s="4" t="str">
        <f t="shared" ref="H580:H638" si="39">"Start group "&amp;IF(F580&lt;=20%,1,IF(F580&lt;=33%,2,IF(F580&lt;=43%,3,IF(F580&lt;=52%,4,IF(F580&lt;=69%,5,6)))))&amp;" for 100km"</f>
        <v>Start group 6 for 100km</v>
      </c>
    </row>
    <row r="581" spans="1:8">
      <c r="A581" s="11">
        <v>579</v>
      </c>
      <c r="B581" s="5" t="s">
        <v>70</v>
      </c>
      <c r="C581" s="5" t="s">
        <v>2852</v>
      </c>
      <c r="D581" s="30">
        <v>0.15444444444444444</v>
      </c>
      <c r="E581" s="37">
        <f t="shared" si="36"/>
        <v>0.910377358490566</v>
      </c>
      <c r="F581" s="37">
        <f t="shared" si="37"/>
        <v>1.0332165168368124</v>
      </c>
      <c r="G581" s="4" t="str">
        <f t="shared" si="38"/>
        <v>Start group 6 for 50km</v>
      </c>
      <c r="H581" s="4" t="str">
        <f t="shared" si="39"/>
        <v>Start group 6 for 100km</v>
      </c>
    </row>
    <row r="582" spans="1:8">
      <c r="A582" s="11">
        <v>580</v>
      </c>
      <c r="B582" s="5" t="s">
        <v>2853</v>
      </c>
      <c r="C582" s="5" t="s">
        <v>2854</v>
      </c>
      <c r="D582" s="30">
        <v>0.15493055555555554</v>
      </c>
      <c r="E582" s="37">
        <f t="shared" si="36"/>
        <v>0.91194968553459121</v>
      </c>
      <c r="F582" s="37">
        <f t="shared" si="37"/>
        <v>1.0396160292549137</v>
      </c>
      <c r="G582" s="4" t="str">
        <f t="shared" si="38"/>
        <v>Start group 6 for 50km</v>
      </c>
      <c r="H582" s="4" t="str">
        <f t="shared" si="39"/>
        <v>Start group 6 for 100km</v>
      </c>
    </row>
    <row r="583" spans="1:8">
      <c r="A583" s="11">
        <v>581</v>
      </c>
      <c r="B583" s="5" t="s">
        <v>2855</v>
      </c>
      <c r="C583" s="5" t="s">
        <v>2856</v>
      </c>
      <c r="D583" s="30">
        <v>0.15516203703703704</v>
      </c>
      <c r="E583" s="37">
        <f t="shared" si="36"/>
        <v>0.91352201257861632</v>
      </c>
      <c r="F583" s="37">
        <f t="shared" si="37"/>
        <v>1.0426634161206765</v>
      </c>
      <c r="G583" s="4" t="str">
        <f t="shared" si="38"/>
        <v>Start group 6 for 50km</v>
      </c>
      <c r="H583" s="4" t="str">
        <f t="shared" si="39"/>
        <v>Start group 6 for 100km</v>
      </c>
    </row>
    <row r="584" spans="1:8">
      <c r="A584" s="11">
        <v>582</v>
      </c>
      <c r="B584" s="5" t="s">
        <v>42</v>
      </c>
      <c r="C584" s="5" t="s">
        <v>288</v>
      </c>
      <c r="D584" s="30">
        <v>0.15546296296296297</v>
      </c>
      <c r="E584" s="37">
        <f t="shared" si="36"/>
        <v>0.91509433962264153</v>
      </c>
      <c r="F584" s="37">
        <f t="shared" si="37"/>
        <v>1.0466250190461679</v>
      </c>
      <c r="G584" s="4" t="str">
        <f t="shared" si="38"/>
        <v>Start group 6 for 50km</v>
      </c>
      <c r="H584" s="4" t="str">
        <f t="shared" si="39"/>
        <v>Start group 6 for 100km</v>
      </c>
    </row>
    <row r="585" spans="1:8">
      <c r="A585" s="11">
        <v>583</v>
      </c>
      <c r="B585" s="5" t="s">
        <v>2857</v>
      </c>
      <c r="C585" s="5" t="s">
        <v>1539</v>
      </c>
      <c r="D585" s="30">
        <v>0.15572916666666667</v>
      </c>
      <c r="E585" s="37">
        <f t="shared" si="36"/>
        <v>0.91666666666666663</v>
      </c>
      <c r="F585" s="37">
        <f t="shared" si="37"/>
        <v>1.0501295139417948</v>
      </c>
      <c r="G585" s="4" t="str">
        <f t="shared" si="38"/>
        <v>Start group 6 for 50km</v>
      </c>
      <c r="H585" s="4" t="str">
        <f t="shared" si="39"/>
        <v>Start group 6 for 100km</v>
      </c>
    </row>
    <row r="586" spans="1:8">
      <c r="A586" s="11">
        <v>584</v>
      </c>
      <c r="B586" s="5" t="s">
        <v>11</v>
      </c>
      <c r="C586" s="5" t="s">
        <v>1539</v>
      </c>
      <c r="D586" s="30">
        <v>0.15572916666666667</v>
      </c>
      <c r="E586" s="37">
        <f t="shared" si="36"/>
        <v>0.91823899371069184</v>
      </c>
      <c r="F586" s="37">
        <f t="shared" si="37"/>
        <v>1.0501295139417948</v>
      </c>
      <c r="G586" s="4" t="str">
        <f t="shared" si="38"/>
        <v>Start group 6 for 50km</v>
      </c>
      <c r="H586" s="4" t="str">
        <f t="shared" si="39"/>
        <v>Start group 6 for 100km</v>
      </c>
    </row>
    <row r="587" spans="1:8">
      <c r="A587" s="11">
        <v>585</v>
      </c>
      <c r="B587" s="5" t="s">
        <v>131</v>
      </c>
      <c r="C587" s="5" t="s">
        <v>2858</v>
      </c>
      <c r="D587" s="30">
        <v>0.1557638888888889</v>
      </c>
      <c r="E587" s="37">
        <f t="shared" si="36"/>
        <v>0.91981132075471694</v>
      </c>
      <c r="F587" s="37">
        <f t="shared" si="37"/>
        <v>1.0505866219716593</v>
      </c>
      <c r="G587" s="4" t="str">
        <f t="shared" si="38"/>
        <v>Start group 6 for 50km</v>
      </c>
      <c r="H587" s="4" t="str">
        <f t="shared" si="39"/>
        <v>Start group 6 for 100km</v>
      </c>
    </row>
    <row r="588" spans="1:8">
      <c r="A588" s="11">
        <v>586</v>
      </c>
      <c r="B588" s="5" t="s">
        <v>65</v>
      </c>
      <c r="C588" s="5" t="s">
        <v>1782</v>
      </c>
      <c r="D588" s="30">
        <v>0.15582175925925926</v>
      </c>
      <c r="E588" s="37">
        <f t="shared" si="36"/>
        <v>0.92138364779874216</v>
      </c>
      <c r="F588" s="37">
        <f t="shared" si="37"/>
        <v>1.0513484686880998</v>
      </c>
      <c r="G588" s="4" t="str">
        <f t="shared" si="38"/>
        <v>Start group 6 for 50km</v>
      </c>
      <c r="H588" s="4" t="str">
        <f t="shared" si="39"/>
        <v>Start group 6 for 100km</v>
      </c>
    </row>
    <row r="589" spans="1:8">
      <c r="A589" s="11">
        <v>587</v>
      </c>
      <c r="B589" s="5" t="s">
        <v>2859</v>
      </c>
      <c r="C589" s="5" t="s">
        <v>2860</v>
      </c>
      <c r="D589" s="30">
        <v>0.15628472222222223</v>
      </c>
      <c r="E589" s="37">
        <f t="shared" si="36"/>
        <v>0.92295597484276726</v>
      </c>
      <c r="F589" s="37">
        <f t="shared" si="37"/>
        <v>1.0574432424196252</v>
      </c>
      <c r="G589" s="4" t="str">
        <f t="shared" si="38"/>
        <v>Start group 6 for 50km</v>
      </c>
      <c r="H589" s="4" t="str">
        <f t="shared" si="39"/>
        <v>Start group 6 for 100km</v>
      </c>
    </row>
    <row r="590" spans="1:8">
      <c r="A590" s="11">
        <v>588</v>
      </c>
      <c r="B590" s="5" t="s">
        <v>12</v>
      </c>
      <c r="C590" s="5" t="s">
        <v>428</v>
      </c>
      <c r="D590" s="30">
        <v>0.15693287037037038</v>
      </c>
      <c r="E590" s="37">
        <f t="shared" si="36"/>
        <v>0.92452830188679247</v>
      </c>
      <c r="F590" s="37">
        <f t="shared" si="37"/>
        <v>1.0659759256437602</v>
      </c>
      <c r="G590" s="4" t="str">
        <f t="shared" si="38"/>
        <v>Start group 6 for 50km</v>
      </c>
      <c r="H590" s="4" t="str">
        <f t="shared" si="39"/>
        <v>Start group 6 for 100km</v>
      </c>
    </row>
    <row r="591" spans="1:8">
      <c r="A591" s="11">
        <v>589</v>
      </c>
      <c r="B591" s="5" t="s">
        <v>14</v>
      </c>
      <c r="C591" s="5" t="s">
        <v>1905</v>
      </c>
      <c r="D591" s="30">
        <v>0.15724537037037037</v>
      </c>
      <c r="E591" s="37">
        <f t="shared" si="36"/>
        <v>0.92610062893081757</v>
      </c>
      <c r="F591" s="37">
        <f t="shared" si="37"/>
        <v>1.0700898979125399</v>
      </c>
      <c r="G591" s="4" t="str">
        <f t="shared" si="38"/>
        <v>Start group 6 for 50km</v>
      </c>
      <c r="H591" s="4" t="str">
        <f t="shared" si="39"/>
        <v>Start group 6 for 100km</v>
      </c>
    </row>
    <row r="592" spans="1:8">
      <c r="A592" s="11">
        <v>590</v>
      </c>
      <c r="B592" s="5" t="s">
        <v>208</v>
      </c>
      <c r="C592" s="5" t="s">
        <v>717</v>
      </c>
      <c r="D592" s="30">
        <v>0.15768518518518518</v>
      </c>
      <c r="E592" s="37">
        <f t="shared" si="36"/>
        <v>0.92767295597484278</v>
      </c>
      <c r="F592" s="37">
        <f t="shared" si="37"/>
        <v>1.0758799329574888</v>
      </c>
      <c r="G592" s="4" t="str">
        <f t="shared" si="38"/>
        <v>Start group 6 for 50km</v>
      </c>
      <c r="H592" s="4" t="str">
        <f t="shared" si="39"/>
        <v>Start group 6 for 100km</v>
      </c>
    </row>
    <row r="593" spans="1:8">
      <c r="A593" s="11">
        <v>591</v>
      </c>
      <c r="B593" s="5" t="s">
        <v>12</v>
      </c>
      <c r="C593" s="5" t="s">
        <v>2861</v>
      </c>
      <c r="D593" s="30">
        <v>0.15932870370370369</v>
      </c>
      <c r="E593" s="37">
        <f t="shared" si="36"/>
        <v>0.92924528301886788</v>
      </c>
      <c r="F593" s="37">
        <f t="shared" si="37"/>
        <v>1.0975163797044034</v>
      </c>
      <c r="G593" s="4" t="str">
        <f t="shared" si="38"/>
        <v>Start group 6 for 50km</v>
      </c>
      <c r="H593" s="4" t="str">
        <f t="shared" si="39"/>
        <v>Start group 6 for 100km</v>
      </c>
    </row>
    <row r="594" spans="1:8">
      <c r="A594" s="11">
        <v>592</v>
      </c>
      <c r="B594" s="5" t="s">
        <v>71</v>
      </c>
      <c r="C594" s="5" t="s">
        <v>2862</v>
      </c>
      <c r="D594" s="30">
        <v>0.16062499999999999</v>
      </c>
      <c r="E594" s="37">
        <f t="shared" si="36"/>
        <v>0.9308176100628931</v>
      </c>
      <c r="F594" s="37">
        <f t="shared" si="37"/>
        <v>1.1145817461526741</v>
      </c>
      <c r="G594" s="4" t="str">
        <f t="shared" si="38"/>
        <v>Start group 6 for 50km</v>
      </c>
      <c r="H594" s="4" t="str">
        <f t="shared" si="39"/>
        <v>Start group 6 for 100km</v>
      </c>
    </row>
    <row r="595" spans="1:8">
      <c r="A595" s="11">
        <v>593</v>
      </c>
      <c r="B595" s="5" t="s">
        <v>15</v>
      </c>
      <c r="C595" s="5" t="s">
        <v>2863</v>
      </c>
      <c r="D595" s="30">
        <v>0.16130787037037037</v>
      </c>
      <c r="E595" s="37">
        <f t="shared" si="36"/>
        <v>0.9323899371069182</v>
      </c>
      <c r="F595" s="37">
        <f t="shared" si="37"/>
        <v>1.1235715374066737</v>
      </c>
      <c r="G595" s="4" t="str">
        <f t="shared" si="38"/>
        <v>Start group 6 for 50km</v>
      </c>
      <c r="H595" s="4" t="str">
        <f t="shared" si="39"/>
        <v>Start group 6 for 100km</v>
      </c>
    </row>
    <row r="596" spans="1:8">
      <c r="A596" s="11">
        <v>594</v>
      </c>
      <c r="B596" s="5" t="s">
        <v>803</v>
      </c>
      <c r="C596" s="5" t="s">
        <v>2864</v>
      </c>
      <c r="D596" s="30">
        <v>0.16136574074074075</v>
      </c>
      <c r="E596" s="37">
        <f t="shared" si="36"/>
        <v>0.93396226415094341</v>
      </c>
      <c r="F596" s="37">
        <f t="shared" si="37"/>
        <v>1.1243333841231145</v>
      </c>
      <c r="G596" s="4" t="str">
        <f t="shared" si="38"/>
        <v>Start group 6 for 50km</v>
      </c>
      <c r="H596" s="4" t="str">
        <f t="shared" si="39"/>
        <v>Start group 6 for 100km</v>
      </c>
    </row>
    <row r="597" spans="1:8">
      <c r="A597" s="11">
        <v>595</v>
      </c>
      <c r="B597" s="5" t="s">
        <v>2865</v>
      </c>
      <c r="C597" s="5" t="s">
        <v>2866</v>
      </c>
      <c r="D597" s="30">
        <v>0.16243055555555555</v>
      </c>
      <c r="E597" s="37">
        <f t="shared" si="36"/>
        <v>0.93553459119496851</v>
      </c>
      <c r="F597" s="37">
        <f t="shared" si="37"/>
        <v>1.1383513637056224</v>
      </c>
      <c r="G597" s="4" t="str">
        <f t="shared" si="38"/>
        <v>Start group 6 for 50km</v>
      </c>
      <c r="H597" s="4" t="str">
        <f t="shared" si="39"/>
        <v>Start group 6 for 100km</v>
      </c>
    </row>
    <row r="598" spans="1:8">
      <c r="A598" s="11">
        <v>596</v>
      </c>
      <c r="B598" s="5" t="s">
        <v>281</v>
      </c>
      <c r="C598" s="5" t="s">
        <v>2867</v>
      </c>
      <c r="D598" s="30">
        <v>0.16324074074074074</v>
      </c>
      <c r="E598" s="37">
        <f t="shared" si="36"/>
        <v>0.93710691823899372</v>
      </c>
      <c r="F598" s="37">
        <f t="shared" si="37"/>
        <v>1.1490172177357914</v>
      </c>
      <c r="G598" s="4" t="str">
        <f t="shared" si="38"/>
        <v>Start group 6 for 50km</v>
      </c>
      <c r="H598" s="4" t="str">
        <f t="shared" si="39"/>
        <v>Start group 6 for 100km</v>
      </c>
    </row>
    <row r="599" spans="1:8">
      <c r="A599" s="11">
        <v>597</v>
      </c>
      <c r="B599" s="5" t="s">
        <v>60</v>
      </c>
      <c r="C599" s="5" t="s">
        <v>2868</v>
      </c>
      <c r="D599" s="30">
        <v>0.1633449074074074</v>
      </c>
      <c r="E599" s="37">
        <f t="shared" si="36"/>
        <v>0.93867924528301883</v>
      </c>
      <c r="F599" s="37">
        <f t="shared" si="37"/>
        <v>1.1503885418253845</v>
      </c>
      <c r="G599" s="4" t="str">
        <f t="shared" si="38"/>
        <v>Start group 6 for 50km</v>
      </c>
      <c r="H599" s="4" t="str">
        <f t="shared" si="39"/>
        <v>Start group 6 for 100km</v>
      </c>
    </row>
    <row r="600" spans="1:8">
      <c r="A600" s="11">
        <v>598</v>
      </c>
      <c r="B600" s="5" t="s">
        <v>148</v>
      </c>
      <c r="C600" s="5" t="s">
        <v>416</v>
      </c>
      <c r="D600" s="30">
        <v>0.16423611111111111</v>
      </c>
      <c r="E600" s="37">
        <f t="shared" si="36"/>
        <v>0.94025157232704404</v>
      </c>
      <c r="F600" s="37">
        <f t="shared" si="37"/>
        <v>1.1621209812585707</v>
      </c>
      <c r="G600" s="4" t="str">
        <f t="shared" si="38"/>
        <v>Start group 6 for 50km</v>
      </c>
      <c r="H600" s="4" t="str">
        <f t="shared" si="39"/>
        <v>Start group 6 for 100km</v>
      </c>
    </row>
    <row r="601" spans="1:8">
      <c r="A601" s="11">
        <v>599</v>
      </c>
      <c r="B601" s="5" t="s">
        <v>22</v>
      </c>
      <c r="C601" s="5" t="s">
        <v>578</v>
      </c>
      <c r="D601" s="30">
        <v>0.16517361111111112</v>
      </c>
      <c r="E601" s="37">
        <f t="shared" si="36"/>
        <v>0.94182389937106914</v>
      </c>
      <c r="F601" s="37">
        <f t="shared" si="37"/>
        <v>1.174462898064909</v>
      </c>
      <c r="G601" s="4" t="str">
        <f t="shared" si="38"/>
        <v>Start group 6 for 50km</v>
      </c>
      <c r="H601" s="4" t="str">
        <f t="shared" si="39"/>
        <v>Start group 6 for 100km</v>
      </c>
    </row>
    <row r="602" spans="1:8">
      <c r="A602" s="11">
        <v>600</v>
      </c>
      <c r="B602" s="5" t="s">
        <v>405</v>
      </c>
      <c r="C602" s="5" t="s">
        <v>2869</v>
      </c>
      <c r="D602" s="30">
        <v>0.16575231481481481</v>
      </c>
      <c r="E602" s="37">
        <f t="shared" si="36"/>
        <v>0.94339622641509435</v>
      </c>
      <c r="F602" s="37">
        <f t="shared" si="37"/>
        <v>1.1820813652293158</v>
      </c>
      <c r="G602" s="4" t="str">
        <f t="shared" si="38"/>
        <v>Start group 6 for 50km</v>
      </c>
      <c r="H602" s="4" t="str">
        <f t="shared" si="39"/>
        <v>Start group 6 for 100km</v>
      </c>
    </row>
    <row r="603" spans="1:8">
      <c r="A603" s="11">
        <v>601</v>
      </c>
      <c r="B603" s="5" t="s">
        <v>70</v>
      </c>
      <c r="C603" s="5" t="s">
        <v>2870</v>
      </c>
      <c r="D603" s="30">
        <v>0.16614583333333333</v>
      </c>
      <c r="E603" s="37">
        <f t="shared" si="36"/>
        <v>0.94496855345911945</v>
      </c>
      <c r="F603" s="37">
        <f t="shared" si="37"/>
        <v>1.1872619229011123</v>
      </c>
      <c r="G603" s="4" t="str">
        <f t="shared" si="38"/>
        <v>Start group 6 for 50km</v>
      </c>
      <c r="H603" s="4" t="str">
        <f t="shared" si="39"/>
        <v>Start group 6 for 100km</v>
      </c>
    </row>
    <row r="604" spans="1:8">
      <c r="A604" s="11">
        <v>602</v>
      </c>
      <c r="B604" s="5" t="s">
        <v>2853</v>
      </c>
      <c r="C604" s="5" t="s">
        <v>2871</v>
      </c>
      <c r="D604" s="30">
        <v>0.16614583333333333</v>
      </c>
      <c r="E604" s="37">
        <f t="shared" si="36"/>
        <v>0.94654088050314467</v>
      </c>
      <c r="F604" s="37">
        <f t="shared" si="37"/>
        <v>1.1872619229011123</v>
      </c>
      <c r="G604" s="4" t="str">
        <f t="shared" si="38"/>
        <v>Start group 6 for 50km</v>
      </c>
      <c r="H604" s="4" t="str">
        <f t="shared" si="39"/>
        <v>Start group 6 for 100km</v>
      </c>
    </row>
    <row r="605" spans="1:8">
      <c r="A605" s="11">
        <v>603</v>
      </c>
      <c r="B605" s="5" t="s">
        <v>2</v>
      </c>
      <c r="C605" s="5" t="s">
        <v>423</v>
      </c>
      <c r="D605" s="30">
        <v>0.16628472222222221</v>
      </c>
      <c r="E605" s="37">
        <f t="shared" si="36"/>
        <v>0.94811320754716977</v>
      </c>
      <c r="F605" s="37">
        <f t="shared" si="37"/>
        <v>1.1890903550205698</v>
      </c>
      <c r="G605" s="4" t="str">
        <f t="shared" si="38"/>
        <v>Start group 6 for 50km</v>
      </c>
      <c r="H605" s="4" t="str">
        <f t="shared" si="39"/>
        <v>Start group 6 for 100km</v>
      </c>
    </row>
    <row r="606" spans="1:8">
      <c r="A606" s="11">
        <v>604</v>
      </c>
      <c r="B606" s="5" t="s">
        <v>2744</v>
      </c>
      <c r="C606" s="5" t="s">
        <v>2872</v>
      </c>
      <c r="D606" s="30">
        <v>0.16737268518518519</v>
      </c>
      <c r="E606" s="37">
        <f t="shared" si="36"/>
        <v>0.94968553459119498</v>
      </c>
      <c r="F606" s="37">
        <f t="shared" si="37"/>
        <v>1.203413073289654</v>
      </c>
      <c r="G606" s="4" t="str">
        <f t="shared" si="38"/>
        <v>Start group 6 for 50km</v>
      </c>
      <c r="H606" s="4" t="str">
        <f t="shared" si="39"/>
        <v>Start group 6 for 100km</v>
      </c>
    </row>
    <row r="607" spans="1:8">
      <c r="A607" s="11">
        <v>605</v>
      </c>
      <c r="B607" s="5" t="s">
        <v>2873</v>
      </c>
      <c r="C607" s="5" t="s">
        <v>2874</v>
      </c>
      <c r="D607" s="30">
        <v>0.16738425925925926</v>
      </c>
      <c r="E607" s="37">
        <f t="shared" si="36"/>
        <v>0.95125786163522008</v>
      </c>
      <c r="F607" s="37">
        <f t="shared" si="37"/>
        <v>1.2035654426329421</v>
      </c>
      <c r="G607" s="4" t="str">
        <f t="shared" si="38"/>
        <v>Start group 6 for 50km</v>
      </c>
      <c r="H607" s="4" t="str">
        <f t="shared" si="39"/>
        <v>Start group 6 for 100km</v>
      </c>
    </row>
    <row r="608" spans="1:8">
      <c r="A608" s="11">
        <v>606</v>
      </c>
      <c r="B608" s="5" t="s">
        <v>2183</v>
      </c>
      <c r="C608" s="5" t="s">
        <v>776</v>
      </c>
      <c r="D608" s="30">
        <v>0.16740740740740742</v>
      </c>
      <c r="E608" s="37">
        <f t="shared" si="36"/>
        <v>0.95283018867924529</v>
      </c>
      <c r="F608" s="37">
        <f t="shared" si="37"/>
        <v>1.2038701813195185</v>
      </c>
      <c r="G608" s="4" t="str">
        <f t="shared" si="38"/>
        <v>Start group 6 for 50km</v>
      </c>
      <c r="H608" s="4" t="str">
        <f t="shared" si="39"/>
        <v>Start group 6 for 100km</v>
      </c>
    </row>
    <row r="609" spans="1:8">
      <c r="A609" s="11">
        <v>607</v>
      </c>
      <c r="B609" s="5" t="s">
        <v>438</v>
      </c>
      <c r="C609" s="5" t="s">
        <v>2875</v>
      </c>
      <c r="D609" s="30">
        <v>0.17024305555555555</v>
      </c>
      <c r="E609" s="37">
        <f t="shared" si="36"/>
        <v>0.95440251572327039</v>
      </c>
      <c r="F609" s="37">
        <f t="shared" si="37"/>
        <v>1.2412006704251102</v>
      </c>
      <c r="G609" s="4" t="str">
        <f t="shared" si="38"/>
        <v>Start group 6 for 50km</v>
      </c>
      <c r="H609" s="4" t="str">
        <f t="shared" si="39"/>
        <v>Start group 6 for 100km</v>
      </c>
    </row>
    <row r="610" spans="1:8">
      <c r="A610" s="11">
        <v>608</v>
      </c>
      <c r="B610" s="5" t="s">
        <v>104</v>
      </c>
      <c r="C610" s="5" t="s">
        <v>2876</v>
      </c>
      <c r="D610" s="30">
        <v>0.17048611111111112</v>
      </c>
      <c r="E610" s="37">
        <f t="shared" si="36"/>
        <v>0.95597484276729561</v>
      </c>
      <c r="F610" s="37">
        <f t="shared" si="37"/>
        <v>1.2444004266341613</v>
      </c>
      <c r="G610" s="4" t="str">
        <f t="shared" si="38"/>
        <v>Start group 6 for 50km</v>
      </c>
      <c r="H610" s="4" t="str">
        <f t="shared" si="39"/>
        <v>Start group 6 for 100km</v>
      </c>
    </row>
    <row r="611" spans="1:8">
      <c r="A611" s="11">
        <v>609</v>
      </c>
      <c r="B611" s="5" t="s">
        <v>17</v>
      </c>
      <c r="C611" s="5" t="s">
        <v>1161</v>
      </c>
      <c r="D611" s="30">
        <v>0.17099537037037038</v>
      </c>
      <c r="E611" s="37">
        <f t="shared" si="36"/>
        <v>0.95754716981132071</v>
      </c>
      <c r="F611" s="37">
        <f t="shared" si="37"/>
        <v>1.2511046777388386</v>
      </c>
      <c r="G611" s="4" t="str">
        <f t="shared" si="38"/>
        <v>Start group 6 for 50km</v>
      </c>
      <c r="H611" s="4" t="str">
        <f t="shared" si="39"/>
        <v>Start group 6 for 100km</v>
      </c>
    </row>
    <row r="612" spans="1:8">
      <c r="A612" s="11">
        <v>610</v>
      </c>
      <c r="B612" s="5" t="s">
        <v>123</v>
      </c>
      <c r="C612" s="5" t="s">
        <v>2877</v>
      </c>
      <c r="D612" s="30">
        <v>0.17223379629629632</v>
      </c>
      <c r="E612" s="37">
        <f t="shared" si="36"/>
        <v>0.95911949685534592</v>
      </c>
      <c r="F612" s="37">
        <f t="shared" si="37"/>
        <v>1.2674081974706688</v>
      </c>
      <c r="G612" s="4" t="str">
        <f t="shared" si="38"/>
        <v>Start group 6 for 50km</v>
      </c>
      <c r="H612" s="4" t="str">
        <f t="shared" si="39"/>
        <v>Start group 6 for 100km</v>
      </c>
    </row>
    <row r="613" spans="1:8">
      <c r="A613" s="11">
        <v>611</v>
      </c>
      <c r="B613" s="5" t="s">
        <v>394</v>
      </c>
      <c r="C613" s="5" t="s">
        <v>2878</v>
      </c>
      <c r="D613" s="30">
        <v>0.17334490740740741</v>
      </c>
      <c r="E613" s="37">
        <f t="shared" si="36"/>
        <v>0.96069182389937102</v>
      </c>
      <c r="F613" s="37">
        <f t="shared" si="37"/>
        <v>1.2820356544263294</v>
      </c>
      <c r="G613" s="4" t="str">
        <f t="shared" si="38"/>
        <v>Start group 6 for 50km</v>
      </c>
      <c r="H613" s="4" t="str">
        <f t="shared" si="39"/>
        <v>Start group 6 for 100km</v>
      </c>
    </row>
    <row r="614" spans="1:8">
      <c r="A614" s="11">
        <v>612</v>
      </c>
      <c r="B614" s="5" t="s">
        <v>432</v>
      </c>
      <c r="C614" s="5" t="s">
        <v>263</v>
      </c>
      <c r="D614" s="30">
        <v>0.17417824074074073</v>
      </c>
      <c r="E614" s="37">
        <f t="shared" si="36"/>
        <v>0.96226415094339623</v>
      </c>
      <c r="F614" s="37">
        <f t="shared" si="37"/>
        <v>1.2930062471430748</v>
      </c>
      <c r="G614" s="4" t="str">
        <f t="shared" si="38"/>
        <v>Start group 6 for 50km</v>
      </c>
      <c r="H614" s="4" t="str">
        <f t="shared" si="39"/>
        <v>Start group 6 for 100km</v>
      </c>
    </row>
    <row r="615" spans="1:8">
      <c r="A615" s="11">
        <v>613</v>
      </c>
      <c r="B615" s="5" t="s">
        <v>2157</v>
      </c>
      <c r="C615" s="5" t="s">
        <v>2781</v>
      </c>
      <c r="D615" s="30">
        <v>0.1741898148148148</v>
      </c>
      <c r="E615" s="37">
        <f t="shared" si="36"/>
        <v>0.96383647798742134</v>
      </c>
      <c r="F615" s="37">
        <f t="shared" si="37"/>
        <v>1.2931586164863627</v>
      </c>
      <c r="G615" s="4" t="str">
        <f t="shared" si="38"/>
        <v>Start group 6 for 50km</v>
      </c>
      <c r="H615" s="4" t="str">
        <f t="shared" si="39"/>
        <v>Start group 6 for 100km</v>
      </c>
    </row>
    <row r="616" spans="1:8">
      <c r="A616" s="11">
        <v>614</v>
      </c>
      <c r="B616" s="5" t="s">
        <v>448</v>
      </c>
      <c r="C616" s="5" t="s">
        <v>2879</v>
      </c>
      <c r="D616" s="30">
        <v>0.1741898148148148</v>
      </c>
      <c r="E616" s="37">
        <f t="shared" si="36"/>
        <v>0.96540880503144655</v>
      </c>
      <c r="F616" s="37">
        <f t="shared" si="37"/>
        <v>1.2931586164863627</v>
      </c>
      <c r="G616" s="4" t="str">
        <f t="shared" si="38"/>
        <v>Start group 6 for 50km</v>
      </c>
      <c r="H616" s="4" t="str">
        <f t="shared" si="39"/>
        <v>Start group 6 for 100km</v>
      </c>
    </row>
    <row r="617" spans="1:8">
      <c r="A617" s="11">
        <v>615</v>
      </c>
      <c r="B617" s="5" t="s">
        <v>2880</v>
      </c>
      <c r="C617" s="5" t="s">
        <v>2881</v>
      </c>
      <c r="D617" s="30">
        <v>0.1741898148148148</v>
      </c>
      <c r="E617" s="37">
        <f t="shared" si="36"/>
        <v>0.96698113207547165</v>
      </c>
      <c r="F617" s="37">
        <f t="shared" si="37"/>
        <v>1.2931586164863627</v>
      </c>
      <c r="G617" s="4" t="str">
        <f t="shared" si="38"/>
        <v>Start group 6 for 50km</v>
      </c>
      <c r="H617" s="4" t="str">
        <f t="shared" si="39"/>
        <v>Start group 6 for 100km</v>
      </c>
    </row>
    <row r="618" spans="1:8">
      <c r="A618" s="11">
        <v>616</v>
      </c>
      <c r="B618" s="5" t="s">
        <v>17</v>
      </c>
      <c r="C618" s="5" t="s">
        <v>2882</v>
      </c>
      <c r="D618" s="30">
        <v>0.17443287037037036</v>
      </c>
      <c r="E618" s="37">
        <f t="shared" si="36"/>
        <v>0.96855345911949686</v>
      </c>
      <c r="F618" s="37">
        <f t="shared" si="37"/>
        <v>1.2963583726954138</v>
      </c>
      <c r="G618" s="4" t="str">
        <f t="shared" si="38"/>
        <v>Start group 6 for 50km</v>
      </c>
      <c r="H618" s="4" t="str">
        <f t="shared" si="39"/>
        <v>Start group 6 for 100km</v>
      </c>
    </row>
    <row r="619" spans="1:8">
      <c r="A619" s="11">
        <v>617</v>
      </c>
      <c r="B619" s="5" t="s">
        <v>2883</v>
      </c>
      <c r="C619" s="5" t="s">
        <v>2884</v>
      </c>
      <c r="D619" s="30">
        <v>0.17568287037037036</v>
      </c>
      <c r="E619" s="37">
        <f t="shared" si="36"/>
        <v>0.97012578616352196</v>
      </c>
      <c r="F619" s="37">
        <f t="shared" si="37"/>
        <v>1.3128142617705314</v>
      </c>
      <c r="G619" s="4" t="str">
        <f t="shared" si="38"/>
        <v>Start group 6 for 50km</v>
      </c>
      <c r="H619" s="4" t="str">
        <f t="shared" si="39"/>
        <v>Start group 6 for 100km</v>
      </c>
    </row>
    <row r="620" spans="1:8">
      <c r="A620" s="11">
        <v>618</v>
      </c>
      <c r="B620" s="5" t="s">
        <v>150</v>
      </c>
      <c r="C620" s="5" t="s">
        <v>1314</v>
      </c>
      <c r="D620" s="30">
        <v>0.17568287037037036</v>
      </c>
      <c r="E620" s="37">
        <f t="shared" si="36"/>
        <v>0.97169811320754718</v>
      </c>
      <c r="F620" s="37">
        <f t="shared" si="37"/>
        <v>1.3128142617705314</v>
      </c>
      <c r="G620" s="4" t="str">
        <f t="shared" si="38"/>
        <v>Start group 6 for 50km</v>
      </c>
      <c r="H620" s="4" t="str">
        <f t="shared" si="39"/>
        <v>Start group 6 for 100km</v>
      </c>
    </row>
    <row r="621" spans="1:8">
      <c r="A621" s="11">
        <v>619</v>
      </c>
      <c r="B621" s="5" t="s">
        <v>37</v>
      </c>
      <c r="C621" s="5" t="s">
        <v>295</v>
      </c>
      <c r="D621" s="30">
        <v>0.1771412037037037</v>
      </c>
      <c r="E621" s="37">
        <f t="shared" si="36"/>
        <v>0.97327044025157228</v>
      </c>
      <c r="F621" s="37">
        <f t="shared" si="37"/>
        <v>1.332012799024836</v>
      </c>
      <c r="G621" s="4" t="str">
        <f t="shared" si="38"/>
        <v>Start group 6 for 50km</v>
      </c>
      <c r="H621" s="4" t="str">
        <f t="shared" si="39"/>
        <v>Start group 6 for 100km</v>
      </c>
    </row>
    <row r="622" spans="1:8">
      <c r="A622" s="11">
        <v>620</v>
      </c>
      <c r="B622" s="5" t="s">
        <v>48</v>
      </c>
      <c r="C622" s="5" t="s">
        <v>2885</v>
      </c>
      <c r="D622" s="30">
        <v>0.1771527777777778</v>
      </c>
      <c r="E622" s="37">
        <f t="shared" si="36"/>
        <v>0.97484276729559749</v>
      </c>
      <c r="F622" s="37">
        <f t="shared" si="37"/>
        <v>1.3321651683681239</v>
      </c>
      <c r="G622" s="4" t="str">
        <f t="shared" si="38"/>
        <v>Start group 6 for 50km</v>
      </c>
      <c r="H622" s="4" t="str">
        <f t="shared" si="39"/>
        <v>Start group 6 for 100km</v>
      </c>
    </row>
    <row r="623" spans="1:8">
      <c r="A623" s="11">
        <v>621</v>
      </c>
      <c r="B623" s="5" t="s">
        <v>276</v>
      </c>
      <c r="C623" s="5" t="s">
        <v>2886</v>
      </c>
      <c r="D623" s="30">
        <v>0.17804398148148148</v>
      </c>
      <c r="E623" s="37">
        <f t="shared" si="36"/>
        <v>0.97641509433962259</v>
      </c>
      <c r="F623" s="37">
        <f t="shared" si="37"/>
        <v>1.3438976078013103</v>
      </c>
      <c r="G623" s="4" t="str">
        <f t="shared" si="38"/>
        <v>Start group 6 for 50km</v>
      </c>
      <c r="H623" s="4" t="str">
        <f t="shared" si="39"/>
        <v>Start group 6 for 100km</v>
      </c>
    </row>
    <row r="624" spans="1:8">
      <c r="A624" s="11">
        <v>622</v>
      </c>
      <c r="B624" s="5" t="s">
        <v>2887</v>
      </c>
      <c r="C624" s="5" t="s">
        <v>1905</v>
      </c>
      <c r="D624" s="30">
        <v>0.18042824074074074</v>
      </c>
      <c r="E624" s="37">
        <f t="shared" si="36"/>
        <v>0.9779874213836478</v>
      </c>
      <c r="F624" s="37">
        <f t="shared" si="37"/>
        <v>1.3752856925186652</v>
      </c>
      <c r="G624" s="4" t="str">
        <f t="shared" si="38"/>
        <v>Start group 6 for 50km</v>
      </c>
      <c r="H624" s="4" t="str">
        <f t="shared" si="39"/>
        <v>Start group 6 for 100km</v>
      </c>
    </row>
    <row r="625" spans="1:8">
      <c r="A625" s="11">
        <v>623</v>
      </c>
      <c r="B625" s="5" t="s">
        <v>19</v>
      </c>
      <c r="C625" s="5" t="s">
        <v>2888</v>
      </c>
      <c r="D625" s="30">
        <v>0.18465277777777778</v>
      </c>
      <c r="E625" s="37">
        <f t="shared" si="36"/>
        <v>0.97955974842767291</v>
      </c>
      <c r="F625" s="37">
        <f t="shared" si="37"/>
        <v>1.4309005028188326</v>
      </c>
      <c r="G625" s="4" t="str">
        <f t="shared" si="38"/>
        <v>Start group 6 for 50km</v>
      </c>
      <c r="H625" s="4" t="str">
        <f t="shared" si="39"/>
        <v>Start group 6 for 100km</v>
      </c>
    </row>
    <row r="626" spans="1:8">
      <c r="A626" s="11">
        <v>624</v>
      </c>
      <c r="B626" s="5" t="s">
        <v>2889</v>
      </c>
      <c r="C626" s="5" t="s">
        <v>247</v>
      </c>
      <c r="D626" s="30">
        <v>0.1849537037037037</v>
      </c>
      <c r="E626" s="37">
        <f t="shared" si="36"/>
        <v>0.98113207547169812</v>
      </c>
      <c r="F626" s="37">
        <f t="shared" si="37"/>
        <v>1.434862105744324</v>
      </c>
      <c r="G626" s="4" t="str">
        <f t="shared" si="38"/>
        <v>Start group 6 for 50km</v>
      </c>
      <c r="H626" s="4" t="str">
        <f t="shared" si="39"/>
        <v>Start group 6 for 100km</v>
      </c>
    </row>
    <row r="627" spans="1:8">
      <c r="A627" s="11">
        <v>625</v>
      </c>
      <c r="B627" s="5" t="s">
        <v>2281</v>
      </c>
      <c r="C627" s="5" t="s">
        <v>2890</v>
      </c>
      <c r="D627" s="30">
        <v>0.1849537037037037</v>
      </c>
      <c r="E627" s="37">
        <f t="shared" si="36"/>
        <v>0.98270440251572322</v>
      </c>
      <c r="F627" s="37">
        <f t="shared" si="37"/>
        <v>1.434862105744324</v>
      </c>
      <c r="G627" s="4" t="str">
        <f t="shared" si="38"/>
        <v>Start group 6 for 50km</v>
      </c>
      <c r="H627" s="4" t="str">
        <f t="shared" si="39"/>
        <v>Start group 6 for 100km</v>
      </c>
    </row>
    <row r="628" spans="1:8">
      <c r="A628" s="11">
        <v>626</v>
      </c>
      <c r="B628" s="5" t="s">
        <v>394</v>
      </c>
      <c r="C628" s="5" t="s">
        <v>219</v>
      </c>
      <c r="D628" s="30">
        <v>0.19181712962962963</v>
      </c>
      <c r="E628" s="37">
        <f t="shared" si="36"/>
        <v>0.98427672955974843</v>
      </c>
      <c r="F628" s="37">
        <f t="shared" si="37"/>
        <v>1.5252171263141854</v>
      </c>
      <c r="G628" s="4" t="str">
        <f t="shared" si="38"/>
        <v>Start group 6 for 50km</v>
      </c>
      <c r="H628" s="4" t="str">
        <f t="shared" si="39"/>
        <v>Start group 6 for 100km</v>
      </c>
    </row>
    <row r="629" spans="1:8">
      <c r="A629" s="11">
        <v>627</v>
      </c>
      <c r="B629" s="5" t="s">
        <v>498</v>
      </c>
      <c r="C629" s="5" t="s">
        <v>1029</v>
      </c>
      <c r="D629" s="30">
        <v>0.19888888888888889</v>
      </c>
      <c r="E629" s="37">
        <f t="shared" si="36"/>
        <v>0.98584905660377353</v>
      </c>
      <c r="F629" s="37">
        <f t="shared" si="37"/>
        <v>1.6183147950632331</v>
      </c>
      <c r="G629" s="4" t="str">
        <f t="shared" si="38"/>
        <v>Start group 6 for 50km</v>
      </c>
      <c r="H629" s="4" t="str">
        <f t="shared" si="39"/>
        <v>Start group 6 for 100km</v>
      </c>
    </row>
    <row r="630" spans="1:8">
      <c r="A630" s="11">
        <v>628</v>
      </c>
      <c r="B630" s="5" t="s">
        <v>2891</v>
      </c>
      <c r="C630" s="5" t="s">
        <v>2253</v>
      </c>
      <c r="D630" s="30">
        <v>0.19971064814814818</v>
      </c>
      <c r="E630" s="37">
        <f t="shared" si="36"/>
        <v>0.98742138364779874</v>
      </c>
      <c r="F630" s="37">
        <f t="shared" si="37"/>
        <v>1.6291330184366903</v>
      </c>
      <c r="G630" s="4" t="str">
        <f t="shared" si="38"/>
        <v>Start group 6 for 50km</v>
      </c>
      <c r="H630" s="4" t="str">
        <f t="shared" si="39"/>
        <v>Start group 6 for 100km</v>
      </c>
    </row>
    <row r="631" spans="1:8">
      <c r="A631" s="11">
        <v>629</v>
      </c>
      <c r="B631" s="5" t="s">
        <v>64</v>
      </c>
      <c r="C631" s="5" t="s">
        <v>265</v>
      </c>
      <c r="D631" s="30">
        <v>0.20188657407407407</v>
      </c>
      <c r="E631" s="37">
        <f t="shared" si="36"/>
        <v>0.98899371069182385</v>
      </c>
      <c r="F631" s="37">
        <f t="shared" si="37"/>
        <v>1.6577784549748589</v>
      </c>
      <c r="G631" s="4" t="str">
        <f t="shared" si="38"/>
        <v>Start group 6 for 50km</v>
      </c>
      <c r="H631" s="4" t="str">
        <f t="shared" si="39"/>
        <v>Start group 6 for 100km</v>
      </c>
    </row>
    <row r="632" spans="1:8">
      <c r="A632" s="11">
        <v>630</v>
      </c>
      <c r="B632" s="5" t="s">
        <v>2892</v>
      </c>
      <c r="C632" s="5" t="s">
        <v>2893</v>
      </c>
      <c r="D632" s="30">
        <v>0.20188657407407407</v>
      </c>
      <c r="E632" s="37">
        <f t="shared" si="36"/>
        <v>0.99056603773584906</v>
      </c>
      <c r="F632" s="37">
        <f t="shared" si="37"/>
        <v>1.6577784549748589</v>
      </c>
      <c r="G632" s="4" t="str">
        <f t="shared" si="38"/>
        <v>Start group 6 for 50km</v>
      </c>
      <c r="H632" s="4" t="str">
        <f t="shared" si="39"/>
        <v>Start group 6 for 100km</v>
      </c>
    </row>
    <row r="633" spans="1:8">
      <c r="A633" s="11">
        <v>631</v>
      </c>
      <c r="B633" s="5" t="s">
        <v>33</v>
      </c>
      <c r="C633" s="5" t="s">
        <v>483</v>
      </c>
      <c r="D633" s="30">
        <v>0.20188657407407407</v>
      </c>
      <c r="E633" s="37">
        <f t="shared" si="36"/>
        <v>0.99213836477987416</v>
      </c>
      <c r="F633" s="37">
        <f t="shared" si="37"/>
        <v>1.6577784549748589</v>
      </c>
      <c r="G633" s="4" t="str">
        <f t="shared" si="38"/>
        <v>Start group 6 for 50km</v>
      </c>
      <c r="H633" s="4" t="str">
        <f t="shared" si="39"/>
        <v>Start group 6 for 100km</v>
      </c>
    </row>
    <row r="634" spans="1:8">
      <c r="A634" s="11">
        <v>632</v>
      </c>
      <c r="B634" s="5" t="s">
        <v>31</v>
      </c>
      <c r="C634" s="5" t="s">
        <v>265</v>
      </c>
      <c r="D634" s="30">
        <v>0.20188657407407407</v>
      </c>
      <c r="E634" s="37">
        <f t="shared" si="36"/>
        <v>0.99371069182389937</v>
      </c>
      <c r="F634" s="37">
        <f t="shared" si="37"/>
        <v>1.6577784549748589</v>
      </c>
      <c r="G634" s="4" t="str">
        <f t="shared" si="38"/>
        <v>Start group 6 for 50km</v>
      </c>
      <c r="H634" s="4" t="str">
        <f t="shared" si="39"/>
        <v>Start group 6 for 100km</v>
      </c>
    </row>
    <row r="635" spans="1:8">
      <c r="A635" s="11">
        <v>633</v>
      </c>
      <c r="B635" s="5" t="s">
        <v>42</v>
      </c>
      <c r="C635" s="5" t="s">
        <v>2894</v>
      </c>
      <c r="D635" s="30">
        <v>0.20769675925925926</v>
      </c>
      <c r="E635" s="37">
        <f t="shared" si="36"/>
        <v>0.99528301886792447</v>
      </c>
      <c r="F635" s="37">
        <f t="shared" si="37"/>
        <v>1.7342678653055004</v>
      </c>
      <c r="G635" s="4" t="str">
        <f t="shared" si="38"/>
        <v>Start group 6 for 50km</v>
      </c>
      <c r="H635" s="4" t="str">
        <f t="shared" si="39"/>
        <v>Start group 6 for 100km</v>
      </c>
    </row>
    <row r="636" spans="1:8">
      <c r="A636" s="11">
        <v>634</v>
      </c>
      <c r="B636" s="5" t="s">
        <v>2895</v>
      </c>
      <c r="C636" s="5" t="s">
        <v>2896</v>
      </c>
      <c r="D636" s="30">
        <v>0.20952546296296296</v>
      </c>
      <c r="E636" s="37">
        <f t="shared" si="36"/>
        <v>0.99685534591194969</v>
      </c>
      <c r="F636" s="37">
        <f t="shared" si="37"/>
        <v>1.7583422215450248</v>
      </c>
      <c r="G636" s="4" t="str">
        <f t="shared" si="38"/>
        <v>Start group 6 for 50km</v>
      </c>
      <c r="H636" s="4" t="str">
        <f t="shared" si="39"/>
        <v>Start group 6 for 100km</v>
      </c>
    </row>
    <row r="637" spans="1:8">
      <c r="A637" s="11">
        <v>635</v>
      </c>
      <c r="B637" s="5" t="s">
        <v>31</v>
      </c>
      <c r="C637" s="5" t="s">
        <v>346</v>
      </c>
      <c r="D637" s="30">
        <v>0.20952546296296296</v>
      </c>
      <c r="E637" s="37">
        <f t="shared" si="36"/>
        <v>0.99842767295597479</v>
      </c>
      <c r="F637" s="37">
        <f t="shared" si="37"/>
        <v>1.7583422215450248</v>
      </c>
      <c r="G637" s="4" t="str">
        <f t="shared" si="38"/>
        <v>Start group 6 for 50km</v>
      </c>
      <c r="H637" s="4" t="str">
        <f t="shared" si="39"/>
        <v>Start group 6 for 100km</v>
      </c>
    </row>
    <row r="638" spans="1:8">
      <c r="A638" s="11">
        <v>636</v>
      </c>
      <c r="B638" s="5" t="s">
        <v>15</v>
      </c>
      <c r="C638" s="5" t="s">
        <v>346</v>
      </c>
      <c r="D638" s="30">
        <v>0.20953703703703705</v>
      </c>
      <c r="E638" s="37">
        <f t="shared" si="36"/>
        <v>1</v>
      </c>
      <c r="F638" s="37">
        <f t="shared" si="37"/>
        <v>1.7584945908883134</v>
      </c>
      <c r="G638" s="4" t="str">
        <f t="shared" si="38"/>
        <v>Start group 6 for 50km</v>
      </c>
      <c r="H638" s="4" t="str">
        <f t="shared" si="39"/>
        <v>Start group 6 for 100km</v>
      </c>
    </row>
    <row r="639" spans="1:8">
      <c r="A639" s="11" t="s">
        <v>76</v>
      </c>
      <c r="B639" s="5" t="s">
        <v>439</v>
      </c>
      <c r="C639" s="5" t="s">
        <v>2897</v>
      </c>
      <c r="D639" s="44" t="s">
        <v>76</v>
      </c>
      <c r="E639" s="37"/>
      <c r="F639" s="37"/>
      <c r="G639" s="4"/>
      <c r="H639" s="5"/>
    </row>
    <row r="640" spans="1:8">
      <c r="A640" s="11" t="s">
        <v>76</v>
      </c>
      <c r="B640" s="31" t="s">
        <v>2637</v>
      </c>
      <c r="C640" s="31" t="s">
        <v>333</v>
      </c>
      <c r="D640" s="45" t="s">
        <v>76</v>
      </c>
      <c r="E640" s="37"/>
      <c r="F640" s="37"/>
      <c r="G640" s="4"/>
      <c r="H640" s="5"/>
    </row>
    <row r="641" spans="1:8">
      <c r="A641" s="11" t="s">
        <v>76</v>
      </c>
      <c r="B641" s="5" t="s">
        <v>148</v>
      </c>
      <c r="C641" s="5" t="s">
        <v>443</v>
      </c>
      <c r="D641" s="44" t="s">
        <v>76</v>
      </c>
      <c r="E641" s="37"/>
      <c r="F641" s="37"/>
      <c r="G641" s="4"/>
      <c r="H641" s="5"/>
    </row>
    <row r="642" spans="1:8">
      <c r="A642" s="11" t="s">
        <v>76</v>
      </c>
      <c r="B642" s="5" t="s">
        <v>1591</v>
      </c>
      <c r="C642" s="5" t="s">
        <v>2898</v>
      </c>
      <c r="D642" s="44" t="s">
        <v>76</v>
      </c>
      <c r="E642" s="37"/>
      <c r="F642" s="37"/>
      <c r="G642" s="4"/>
      <c r="H642" s="5"/>
    </row>
    <row r="643" spans="1:8">
      <c r="A643" s="11" t="s">
        <v>76</v>
      </c>
      <c r="B643" s="5" t="s">
        <v>16</v>
      </c>
      <c r="C643" s="5" t="s">
        <v>1252</v>
      </c>
      <c r="D643" s="44" t="s">
        <v>76</v>
      </c>
      <c r="E643" s="37"/>
      <c r="F643" s="37"/>
      <c r="G643" s="4"/>
      <c r="H643" s="5"/>
    </row>
    <row r="644" spans="1:8">
      <c r="A644" s="11" t="s">
        <v>76</v>
      </c>
      <c r="B644" s="5" t="s">
        <v>67</v>
      </c>
      <c r="C644" s="5" t="s">
        <v>845</v>
      </c>
      <c r="D644" s="44" t="s">
        <v>76</v>
      </c>
      <c r="E644" s="37"/>
      <c r="F644" s="37"/>
      <c r="G644" s="4"/>
      <c r="H644" s="5"/>
    </row>
    <row r="645" spans="1:8">
      <c r="A645" s="11" t="s">
        <v>76</v>
      </c>
      <c r="B645" s="5" t="s">
        <v>31</v>
      </c>
      <c r="C645" s="5" t="s">
        <v>2899</v>
      </c>
      <c r="D645" s="44" t="s">
        <v>76</v>
      </c>
      <c r="E645" s="37"/>
      <c r="F645" s="37"/>
      <c r="G645" s="4"/>
      <c r="H645" s="5"/>
    </row>
    <row r="646" spans="1:8">
      <c r="A646" s="11" t="s">
        <v>76</v>
      </c>
      <c r="B646" s="5" t="s">
        <v>126</v>
      </c>
      <c r="C646" s="5" t="s">
        <v>2900</v>
      </c>
      <c r="D646" s="44" t="s">
        <v>76</v>
      </c>
      <c r="E646" s="37"/>
      <c r="F646" s="37"/>
      <c r="G646" s="4"/>
      <c r="H646" s="5"/>
    </row>
    <row r="647" spans="1:8">
      <c r="A647" s="11" t="s">
        <v>76</v>
      </c>
      <c r="B647" s="5" t="s">
        <v>58</v>
      </c>
      <c r="C647" s="5" t="s">
        <v>209</v>
      </c>
      <c r="D647" s="44" t="s">
        <v>76</v>
      </c>
      <c r="E647" s="37"/>
      <c r="F647" s="37"/>
      <c r="G647" s="4"/>
      <c r="H647" s="5"/>
    </row>
    <row r="648" spans="1:8">
      <c r="A648" s="11" t="s">
        <v>76</v>
      </c>
      <c r="B648" s="5" t="s">
        <v>41</v>
      </c>
      <c r="C648" s="5" t="s">
        <v>2901</v>
      </c>
      <c r="D648" s="44" t="s">
        <v>76</v>
      </c>
      <c r="E648" s="37"/>
      <c r="F648" s="37"/>
      <c r="G648" s="4"/>
      <c r="H648" s="5"/>
    </row>
    <row r="649" spans="1:8">
      <c r="A649" s="11" t="s">
        <v>76</v>
      </c>
      <c r="B649" s="5" t="s">
        <v>239</v>
      </c>
      <c r="C649" s="5" t="s">
        <v>164</v>
      </c>
      <c r="D649" s="44" t="s">
        <v>76</v>
      </c>
      <c r="E649" s="37"/>
      <c r="F649" s="37"/>
      <c r="G649" s="4"/>
      <c r="H649" s="5"/>
    </row>
    <row r="650" spans="1:8">
      <c r="A650" s="11" t="s">
        <v>76</v>
      </c>
      <c r="B650" s="5" t="s">
        <v>2902</v>
      </c>
      <c r="C650" s="5" t="s">
        <v>2903</v>
      </c>
      <c r="D650" s="44" t="s">
        <v>76</v>
      </c>
      <c r="E650" s="37"/>
      <c r="F650" s="37"/>
      <c r="G650" s="4"/>
      <c r="H650" s="5"/>
    </row>
    <row r="651" spans="1:8">
      <c r="A651" s="11" t="s">
        <v>76</v>
      </c>
      <c r="B651" s="5" t="s">
        <v>52</v>
      </c>
      <c r="C651" s="5" t="s">
        <v>227</v>
      </c>
      <c r="D651" s="44" t="s">
        <v>76</v>
      </c>
      <c r="E651" s="37"/>
      <c r="F651" s="37"/>
      <c r="G651" s="4"/>
      <c r="H651" s="5"/>
    </row>
    <row r="652" spans="1:8">
      <c r="A652" s="11" t="s">
        <v>76</v>
      </c>
      <c r="B652" s="5" t="s">
        <v>64</v>
      </c>
      <c r="C652" s="5" t="s">
        <v>1147</v>
      </c>
      <c r="D652" s="44" t="s">
        <v>76</v>
      </c>
      <c r="E652" s="37"/>
      <c r="F652" s="37"/>
      <c r="G652" s="4"/>
      <c r="H652" s="5"/>
    </row>
    <row r="653" spans="1:8">
      <c r="A653" s="11" t="s">
        <v>76</v>
      </c>
      <c r="B653" s="5" t="s">
        <v>36</v>
      </c>
      <c r="C653" s="5" t="s">
        <v>704</v>
      </c>
      <c r="D653" s="44" t="s">
        <v>76</v>
      </c>
      <c r="E653" s="37"/>
      <c r="F653" s="37"/>
      <c r="G653" s="4"/>
      <c r="H653" s="5"/>
    </row>
    <row r="654" spans="1:8">
      <c r="A654" s="11" t="s">
        <v>76</v>
      </c>
      <c r="B654" s="5" t="s">
        <v>300</v>
      </c>
      <c r="C654" s="5" t="s">
        <v>786</v>
      </c>
      <c r="D654" s="44" t="s">
        <v>76</v>
      </c>
      <c r="E654" s="37"/>
      <c r="F654" s="37"/>
      <c r="G654" s="4"/>
      <c r="H654" s="5"/>
    </row>
    <row r="655" spans="1:8">
      <c r="A655" s="11" t="s">
        <v>76</v>
      </c>
      <c r="B655" s="5" t="s">
        <v>148</v>
      </c>
      <c r="C655" s="5" t="s">
        <v>476</v>
      </c>
      <c r="D655" s="44" t="s">
        <v>76</v>
      </c>
      <c r="E655" s="37"/>
      <c r="F655" s="37"/>
      <c r="G655" s="4"/>
      <c r="H655" s="5"/>
    </row>
    <row r="656" spans="1:8">
      <c r="A656" s="11" t="s">
        <v>76</v>
      </c>
      <c r="B656" s="5" t="s">
        <v>133</v>
      </c>
      <c r="C656" s="5" t="s">
        <v>2258</v>
      </c>
      <c r="D656" s="44" t="s">
        <v>76</v>
      </c>
      <c r="E656" s="37"/>
      <c r="F656" s="37"/>
      <c r="G656" s="4"/>
      <c r="H656" s="5"/>
    </row>
    <row r="657" spans="1:8">
      <c r="A657" s="11" t="s">
        <v>76</v>
      </c>
      <c r="B657" s="5" t="s">
        <v>603</v>
      </c>
      <c r="C657" s="5" t="s">
        <v>429</v>
      </c>
      <c r="D657" s="44" t="s">
        <v>76</v>
      </c>
      <c r="E657" s="37"/>
      <c r="F657" s="37"/>
      <c r="G657" s="4"/>
      <c r="H657" s="5"/>
    </row>
    <row r="658" spans="1:8">
      <c r="A658" s="11" t="s">
        <v>0</v>
      </c>
      <c r="B658" s="5" t="s">
        <v>51</v>
      </c>
      <c r="C658" s="5" t="s">
        <v>2754</v>
      </c>
      <c r="D658" s="44" t="s">
        <v>0</v>
      </c>
      <c r="E658" s="37"/>
      <c r="F658" s="37"/>
      <c r="G658" s="4"/>
      <c r="H658" s="5"/>
    </row>
    <row r="659" spans="1:8">
      <c r="A659" s="46" t="s">
        <v>0</v>
      </c>
      <c r="B659" s="5" t="s">
        <v>15</v>
      </c>
      <c r="C659" s="5" t="s">
        <v>130</v>
      </c>
      <c r="D659" s="44" t="s">
        <v>0</v>
      </c>
      <c r="E659" s="37"/>
      <c r="F659" s="37"/>
      <c r="G659" s="4"/>
      <c r="H659" s="5"/>
    </row>
    <row r="660" spans="1:8">
      <c r="A660" s="46" t="s">
        <v>0</v>
      </c>
      <c r="B660" s="5" t="s">
        <v>69</v>
      </c>
      <c r="C660" s="5" t="s">
        <v>605</v>
      </c>
      <c r="D660" s="44" t="s">
        <v>0</v>
      </c>
      <c r="E660" s="37"/>
      <c r="F660" s="37"/>
      <c r="G660" s="4"/>
      <c r="H660" s="5"/>
    </row>
    <row r="661" spans="1:8">
      <c r="A661" s="46" t="s">
        <v>0</v>
      </c>
      <c r="B661" s="5" t="s">
        <v>31</v>
      </c>
      <c r="C661" s="5" t="s">
        <v>805</v>
      </c>
      <c r="D661" s="44" t="s">
        <v>0</v>
      </c>
      <c r="E661" s="37"/>
      <c r="F661" s="37"/>
      <c r="G661" s="4"/>
      <c r="H661" s="5"/>
    </row>
    <row r="662" spans="1:8">
      <c r="A662" s="46" t="s">
        <v>0</v>
      </c>
      <c r="B662" s="5" t="s">
        <v>168</v>
      </c>
      <c r="C662" s="5" t="s">
        <v>2904</v>
      </c>
      <c r="D662" s="44" t="s">
        <v>0</v>
      </c>
      <c r="E662" s="37"/>
      <c r="F662" s="37"/>
      <c r="G662" s="4"/>
      <c r="H662" s="5"/>
    </row>
    <row r="663" spans="1:8">
      <c r="A663" s="46" t="s">
        <v>0</v>
      </c>
      <c r="B663" s="5" t="s">
        <v>17</v>
      </c>
      <c r="C663" s="5" t="s">
        <v>1550</v>
      </c>
      <c r="D663" s="44" t="s">
        <v>0</v>
      </c>
      <c r="E663" s="37"/>
      <c r="F663" s="37"/>
      <c r="G663" s="4"/>
      <c r="H663" s="5"/>
    </row>
    <row r="664" spans="1:8">
      <c r="A664" s="46" t="s">
        <v>0</v>
      </c>
      <c r="B664" s="5" t="s">
        <v>2165</v>
      </c>
      <c r="C664" s="5" t="s">
        <v>2905</v>
      </c>
      <c r="D664" s="44" t="s">
        <v>0</v>
      </c>
      <c r="E664" s="37"/>
      <c r="F664" s="37"/>
      <c r="G664" s="4"/>
      <c r="H664" s="5"/>
    </row>
    <row r="665" spans="1:8">
      <c r="A665" s="46" t="s">
        <v>0</v>
      </c>
      <c r="B665" s="5" t="s">
        <v>100</v>
      </c>
      <c r="C665" s="5" t="s">
        <v>2906</v>
      </c>
      <c r="D665" s="44" t="s">
        <v>0</v>
      </c>
      <c r="E665" s="37"/>
      <c r="F665" s="37"/>
      <c r="G665" s="4"/>
      <c r="H665" s="5"/>
    </row>
    <row r="666" spans="1:8">
      <c r="A666" s="46" t="s">
        <v>0</v>
      </c>
      <c r="B666" s="5" t="s">
        <v>130</v>
      </c>
      <c r="C666" s="5" t="s">
        <v>2907</v>
      </c>
      <c r="D666" s="44" t="s">
        <v>0</v>
      </c>
      <c r="E666" s="37"/>
      <c r="F666" s="37"/>
      <c r="G666" s="4"/>
      <c r="H666" s="5"/>
    </row>
    <row r="667" spans="1:8">
      <c r="A667" s="46" t="s">
        <v>0</v>
      </c>
      <c r="B667" s="5" t="s">
        <v>12</v>
      </c>
      <c r="C667" s="5" t="s">
        <v>653</v>
      </c>
      <c r="D667" s="44" t="s">
        <v>0</v>
      </c>
      <c r="E667" s="37"/>
      <c r="F667" s="37"/>
      <c r="G667" s="4"/>
      <c r="H667" s="5"/>
    </row>
    <row r="668" spans="1:8">
      <c r="A668" s="46" t="s">
        <v>0</v>
      </c>
      <c r="B668" s="5" t="s">
        <v>123</v>
      </c>
      <c r="C668" s="5" t="s">
        <v>2908</v>
      </c>
      <c r="D668" s="44" t="s">
        <v>0</v>
      </c>
      <c r="E668" s="37"/>
      <c r="F668" s="37"/>
      <c r="G668" s="4"/>
      <c r="H668" s="5"/>
    </row>
    <row r="669" spans="1:8">
      <c r="A669" s="46" t="s">
        <v>0</v>
      </c>
      <c r="B669" s="5" t="s">
        <v>728</v>
      </c>
      <c r="C669" s="5" t="s">
        <v>1640</v>
      </c>
      <c r="D669" s="44" t="s">
        <v>0</v>
      </c>
      <c r="E669" s="37"/>
      <c r="F669" s="37"/>
      <c r="G669" s="4"/>
      <c r="H669" s="5"/>
    </row>
    <row r="670" spans="1:8">
      <c r="A670" s="46" t="s">
        <v>0</v>
      </c>
      <c r="B670" s="5" t="s">
        <v>12</v>
      </c>
      <c r="C670" s="5" t="s">
        <v>323</v>
      </c>
      <c r="D670" s="44" t="s">
        <v>0</v>
      </c>
      <c r="E670" s="37"/>
      <c r="F670" s="37"/>
      <c r="G670" s="4"/>
      <c r="H670" s="5"/>
    </row>
    <row r="671" spans="1:8">
      <c r="A671" s="46" t="s">
        <v>0</v>
      </c>
      <c r="B671" s="5" t="s">
        <v>2909</v>
      </c>
      <c r="C671" s="5" t="s">
        <v>430</v>
      </c>
      <c r="D671" s="44" t="s">
        <v>0</v>
      </c>
      <c r="E671" s="37"/>
      <c r="F671" s="37"/>
      <c r="G671" s="4"/>
      <c r="H671" s="5"/>
    </row>
    <row r="672" spans="1:8">
      <c r="A672" s="46" t="s">
        <v>0</v>
      </c>
      <c r="B672" s="5" t="s">
        <v>239</v>
      </c>
      <c r="C672" s="5" t="s">
        <v>2910</v>
      </c>
      <c r="D672" s="44" t="s">
        <v>0</v>
      </c>
      <c r="E672" s="37"/>
      <c r="F672" s="37"/>
      <c r="G672" s="4"/>
      <c r="H672" s="5"/>
    </row>
    <row r="673" spans="1:8">
      <c r="A673" s="46" t="s">
        <v>0</v>
      </c>
      <c r="B673" s="5" t="s">
        <v>2911</v>
      </c>
      <c r="C673" s="5" t="s">
        <v>2912</v>
      </c>
      <c r="D673" s="44" t="s">
        <v>0</v>
      </c>
      <c r="E673" s="37"/>
      <c r="F673" s="37"/>
      <c r="G673" s="4"/>
      <c r="H673" s="5"/>
    </row>
    <row r="674" spans="1:8">
      <c r="A674" s="46" t="s">
        <v>0</v>
      </c>
      <c r="B674" s="5" t="s">
        <v>48</v>
      </c>
      <c r="C674" s="5" t="s">
        <v>2913</v>
      </c>
      <c r="D674" s="44" t="s">
        <v>0</v>
      </c>
      <c r="E674" s="37"/>
      <c r="F674" s="37"/>
      <c r="G674" s="4"/>
      <c r="H674" s="5"/>
    </row>
    <row r="675" spans="1:8">
      <c r="A675" s="46" t="s">
        <v>0</v>
      </c>
      <c r="B675" s="5" t="s">
        <v>264</v>
      </c>
      <c r="C675" s="5" t="s">
        <v>1494</v>
      </c>
      <c r="D675" s="44" t="s">
        <v>0</v>
      </c>
      <c r="E675" s="37"/>
      <c r="F675" s="37"/>
      <c r="G675" s="4"/>
      <c r="H675" s="5"/>
    </row>
    <row r="676" spans="1:8">
      <c r="A676" s="46" t="s">
        <v>0</v>
      </c>
      <c r="B676" s="5" t="s">
        <v>2914</v>
      </c>
      <c r="C676" s="5" t="s">
        <v>2915</v>
      </c>
      <c r="D676" s="44" t="s">
        <v>0</v>
      </c>
      <c r="E676" s="37"/>
      <c r="F676" s="37"/>
      <c r="G676" s="4"/>
      <c r="H676" s="5"/>
    </row>
    <row r="677" spans="1:8">
      <c r="A677" s="46" t="s">
        <v>0</v>
      </c>
      <c r="B677" s="5" t="s">
        <v>127</v>
      </c>
      <c r="C677" s="5" t="s">
        <v>2441</v>
      </c>
      <c r="D677" s="44" t="s">
        <v>0</v>
      </c>
      <c r="E677" s="37"/>
      <c r="F677" s="37"/>
      <c r="G677" s="4"/>
      <c r="H677" s="5"/>
    </row>
    <row r="678" spans="1:8">
      <c r="A678" s="46" t="s">
        <v>0</v>
      </c>
      <c r="B678" s="5" t="s">
        <v>240</v>
      </c>
      <c r="C678" s="5" t="s">
        <v>486</v>
      </c>
      <c r="D678" s="44" t="s">
        <v>0</v>
      </c>
      <c r="E678" s="37"/>
      <c r="F678" s="37"/>
      <c r="G678" s="4"/>
      <c r="H678" s="5"/>
    </row>
    <row r="679" spans="1:8">
      <c r="A679" s="46" t="s">
        <v>0</v>
      </c>
      <c r="B679" s="5" t="s">
        <v>166</v>
      </c>
      <c r="C679" s="5" t="s">
        <v>792</v>
      </c>
      <c r="D679" s="44" t="s">
        <v>0</v>
      </c>
      <c r="E679" s="37"/>
      <c r="F679" s="37"/>
      <c r="G679" s="4"/>
      <c r="H679" s="5"/>
    </row>
    <row r="680" spans="1:8">
      <c r="A680" s="46" t="s">
        <v>0</v>
      </c>
      <c r="B680" s="5" t="s">
        <v>278</v>
      </c>
      <c r="C680" s="5" t="s">
        <v>2916</v>
      </c>
      <c r="D680" s="44" t="s">
        <v>0</v>
      </c>
      <c r="E680" s="37"/>
      <c r="F680" s="37"/>
      <c r="G680" s="4"/>
      <c r="H680" s="5"/>
    </row>
    <row r="681" spans="1:8">
      <c r="A681" s="46" t="s">
        <v>0</v>
      </c>
      <c r="B681" s="5" t="s">
        <v>2917</v>
      </c>
      <c r="C681" s="5" t="s">
        <v>221</v>
      </c>
      <c r="D681" s="44" t="s">
        <v>0</v>
      </c>
      <c r="E681" s="37"/>
      <c r="F681" s="37"/>
      <c r="G681" s="4"/>
      <c r="H681" s="5"/>
    </row>
    <row r="682" spans="1:8">
      <c r="A682" s="46" t="s">
        <v>0</v>
      </c>
      <c r="B682" s="5" t="s">
        <v>166</v>
      </c>
      <c r="C682" s="5" t="s">
        <v>183</v>
      </c>
      <c r="D682" s="44" t="s">
        <v>0</v>
      </c>
      <c r="E682" s="37"/>
      <c r="F682" s="37"/>
      <c r="G682" s="4"/>
      <c r="H682" s="5"/>
    </row>
    <row r="683" spans="1:8">
      <c r="A683" s="46" t="s">
        <v>0</v>
      </c>
      <c r="B683" s="5" t="s">
        <v>530</v>
      </c>
      <c r="C683" s="5" t="s">
        <v>2908</v>
      </c>
      <c r="D683" s="44" t="s">
        <v>0</v>
      </c>
      <c r="E683" s="37"/>
      <c r="F683" s="37"/>
      <c r="G683" s="4"/>
      <c r="H683" s="5"/>
    </row>
    <row r="684" spans="1:8">
      <c r="A684" s="46" t="s">
        <v>0</v>
      </c>
      <c r="B684" s="5" t="s">
        <v>80</v>
      </c>
      <c r="C684" s="5" t="s">
        <v>368</v>
      </c>
      <c r="D684" s="44" t="s">
        <v>0</v>
      </c>
      <c r="E684" s="37"/>
      <c r="F684" s="37"/>
      <c r="G684" s="4"/>
      <c r="H684" s="5"/>
    </row>
    <row r="685" spans="1:8">
      <c r="A685" s="46" t="s">
        <v>0</v>
      </c>
      <c r="B685" s="5" t="s">
        <v>22</v>
      </c>
      <c r="C685" s="5" t="s">
        <v>305</v>
      </c>
      <c r="D685" s="44" t="s">
        <v>0</v>
      </c>
      <c r="E685" s="37"/>
      <c r="F685" s="37"/>
      <c r="G685" s="4"/>
      <c r="H685" s="5"/>
    </row>
    <row r="686" spans="1:8">
      <c r="A686" s="46" t="s">
        <v>0</v>
      </c>
      <c r="B686" s="5" t="s">
        <v>2</v>
      </c>
      <c r="C686" s="5" t="s">
        <v>1192</v>
      </c>
      <c r="D686" s="44" t="s">
        <v>0</v>
      </c>
      <c r="E686" s="37"/>
      <c r="F686" s="37"/>
      <c r="G686" s="4"/>
      <c r="H686" s="5"/>
    </row>
    <row r="687" spans="1:8">
      <c r="A687" s="46" t="s">
        <v>0</v>
      </c>
      <c r="B687" s="5" t="s">
        <v>15</v>
      </c>
      <c r="C687" s="5" t="s">
        <v>1632</v>
      </c>
      <c r="D687" s="44" t="s">
        <v>0</v>
      </c>
      <c r="E687" s="37"/>
      <c r="F687" s="37"/>
      <c r="G687" s="4"/>
      <c r="H687" s="5"/>
    </row>
    <row r="688" spans="1:8">
      <c r="A688" s="46" t="s">
        <v>0</v>
      </c>
      <c r="B688" s="5" t="s">
        <v>2918</v>
      </c>
      <c r="C688" s="5" t="s">
        <v>2919</v>
      </c>
      <c r="D688" s="44" t="s">
        <v>0</v>
      </c>
      <c r="E688" s="37"/>
      <c r="F688" s="37"/>
      <c r="G688" s="4"/>
      <c r="H688" s="5"/>
    </row>
    <row r="689" spans="1:8">
      <c r="A689" s="46" t="s">
        <v>0</v>
      </c>
      <c r="B689" s="5" t="s">
        <v>2920</v>
      </c>
      <c r="C689" s="5" t="s">
        <v>655</v>
      </c>
      <c r="D689" s="44" t="s">
        <v>0</v>
      </c>
      <c r="E689" s="37"/>
      <c r="F689" s="37"/>
      <c r="G689" s="4"/>
      <c r="H689" s="5"/>
    </row>
    <row r="690" spans="1:8">
      <c r="A690" s="11" t="s">
        <v>0</v>
      </c>
      <c r="B690" s="5" t="s">
        <v>12</v>
      </c>
      <c r="C690" s="5" t="s">
        <v>2921</v>
      </c>
      <c r="D690" s="44" t="s">
        <v>0</v>
      </c>
      <c r="E690" s="37"/>
      <c r="F690" s="37"/>
      <c r="G690" s="4"/>
      <c r="H690" s="5"/>
    </row>
    <row r="691" spans="1:8">
      <c r="A691" s="11" t="s">
        <v>0</v>
      </c>
      <c r="B691" s="5" t="s">
        <v>49</v>
      </c>
      <c r="C691" s="5" t="s">
        <v>1859</v>
      </c>
      <c r="D691" s="44" t="s">
        <v>0</v>
      </c>
      <c r="E691" s="37"/>
      <c r="F691" s="37"/>
      <c r="G691" s="4"/>
      <c r="H691" s="5"/>
    </row>
    <row r="692" spans="1:8">
      <c r="A692" s="11" t="s">
        <v>0</v>
      </c>
      <c r="B692" s="5" t="s">
        <v>2236</v>
      </c>
      <c r="C692" s="5" t="s">
        <v>2718</v>
      </c>
      <c r="D692" s="44" t="s">
        <v>0</v>
      </c>
      <c r="E692" s="37"/>
      <c r="F692" s="37"/>
      <c r="G692" s="4"/>
      <c r="H692" s="5"/>
    </row>
    <row r="693" spans="1:8">
      <c r="A693" s="11" t="s">
        <v>0</v>
      </c>
      <c r="B693" s="5" t="s">
        <v>112</v>
      </c>
      <c r="C693" s="5" t="s">
        <v>199</v>
      </c>
      <c r="D693" s="44" t="s">
        <v>0</v>
      </c>
      <c r="E693" s="37"/>
      <c r="F693" s="37"/>
      <c r="G693" s="4"/>
      <c r="H693" s="5"/>
    </row>
    <row r="694" spans="1:8">
      <c r="A694" s="11" t="s">
        <v>0</v>
      </c>
      <c r="B694" s="5" t="s">
        <v>142</v>
      </c>
      <c r="C694" s="5" t="s">
        <v>352</v>
      </c>
      <c r="D694" s="44" t="s">
        <v>0</v>
      </c>
      <c r="E694" s="37"/>
      <c r="F694" s="37"/>
      <c r="G694" s="4"/>
      <c r="H694" s="5"/>
    </row>
    <row r="695" spans="1:8">
      <c r="A695" s="46" t="s">
        <v>0</v>
      </c>
      <c r="B695" s="5" t="s">
        <v>18</v>
      </c>
      <c r="C695" s="5" t="s">
        <v>294</v>
      </c>
      <c r="D695" s="44" t="s">
        <v>0</v>
      </c>
      <c r="E695" s="37"/>
      <c r="F695" s="37"/>
      <c r="G695" s="4"/>
      <c r="H695" s="5"/>
    </row>
    <row r="696" spans="1:8">
      <c r="A696" s="46" t="s">
        <v>0</v>
      </c>
      <c r="B696" s="5" t="s">
        <v>30</v>
      </c>
      <c r="C696" s="5" t="s">
        <v>1827</v>
      </c>
      <c r="D696" s="44" t="s">
        <v>0</v>
      </c>
      <c r="E696" s="37"/>
      <c r="F696" s="37"/>
      <c r="G696" s="4"/>
      <c r="H696" s="5"/>
    </row>
    <row r="697" spans="1:8">
      <c r="A697" s="11" t="s">
        <v>0</v>
      </c>
      <c r="B697" s="5" t="s">
        <v>51</v>
      </c>
      <c r="C697" s="5" t="s">
        <v>1944</v>
      </c>
      <c r="D697" s="44" t="s">
        <v>0</v>
      </c>
      <c r="E697" s="37"/>
      <c r="F697" s="37"/>
      <c r="G697" s="4"/>
      <c r="H697" s="5"/>
    </row>
    <row r="698" spans="1:8">
      <c r="A698" s="11" t="s">
        <v>0</v>
      </c>
      <c r="B698" s="5" t="s">
        <v>2922</v>
      </c>
      <c r="C698" s="5" t="s">
        <v>2923</v>
      </c>
      <c r="D698" s="44" t="s">
        <v>0</v>
      </c>
      <c r="E698" s="37"/>
      <c r="F698" s="37"/>
      <c r="G698" s="4"/>
      <c r="H698" s="5"/>
    </row>
    <row r="699" spans="1:8">
      <c r="A699" s="11" t="s">
        <v>0</v>
      </c>
      <c r="B699" s="5" t="s">
        <v>58</v>
      </c>
      <c r="C699" s="5" t="s">
        <v>2924</v>
      </c>
      <c r="D699" s="44" t="s">
        <v>0</v>
      </c>
      <c r="E699" s="37"/>
      <c r="F699" s="37"/>
      <c r="G699" s="4"/>
      <c r="H699" s="5"/>
    </row>
    <row r="700" spans="1:8">
      <c r="A700" s="11" t="s">
        <v>0</v>
      </c>
      <c r="B700" s="5" t="s">
        <v>78</v>
      </c>
      <c r="C700" s="5" t="s">
        <v>1575</v>
      </c>
      <c r="D700" s="44" t="s">
        <v>0</v>
      </c>
      <c r="E700" s="37"/>
      <c r="F700" s="37"/>
      <c r="G700" s="4"/>
      <c r="H700" s="5"/>
    </row>
    <row r="701" spans="1:8">
      <c r="A701" s="11" t="s">
        <v>0</v>
      </c>
      <c r="B701" s="5" t="s">
        <v>2298</v>
      </c>
      <c r="C701" s="5" t="s">
        <v>2925</v>
      </c>
      <c r="D701" s="44" t="s">
        <v>0</v>
      </c>
      <c r="E701" s="37"/>
      <c r="F701" s="37"/>
      <c r="G701" s="4"/>
      <c r="H701" s="5"/>
    </row>
    <row r="702" spans="1:8">
      <c r="A702" s="11" t="s">
        <v>0</v>
      </c>
      <c r="B702" s="5" t="s">
        <v>23</v>
      </c>
      <c r="C702" s="5" t="s">
        <v>1355</v>
      </c>
      <c r="D702" s="44" t="s">
        <v>0</v>
      </c>
      <c r="E702" s="37"/>
      <c r="F702" s="37"/>
      <c r="G702" s="4"/>
      <c r="H702" s="5"/>
    </row>
    <row r="703" spans="1:8">
      <c r="A703" s="11" t="s">
        <v>0</v>
      </c>
      <c r="B703" s="5" t="s">
        <v>2926</v>
      </c>
      <c r="C703" s="5" t="s">
        <v>2927</v>
      </c>
      <c r="D703" s="44" t="s">
        <v>0</v>
      </c>
      <c r="E703" s="37"/>
      <c r="F703" s="37"/>
      <c r="G703" s="4"/>
      <c r="H703" s="5"/>
    </row>
    <row r="704" spans="1:8">
      <c r="A704" s="11" t="s">
        <v>0</v>
      </c>
      <c r="B704" s="5" t="s">
        <v>1462</v>
      </c>
      <c r="C704" s="5" t="s">
        <v>2928</v>
      </c>
      <c r="D704" s="44" t="s">
        <v>0</v>
      </c>
      <c r="E704" s="37"/>
      <c r="F704" s="37"/>
      <c r="G704" s="4"/>
      <c r="H704" s="5"/>
    </row>
    <row r="705" spans="1:8">
      <c r="A705" s="11" t="s">
        <v>0</v>
      </c>
      <c r="B705" s="5" t="s">
        <v>386</v>
      </c>
      <c r="C705" s="5" t="s">
        <v>1427</v>
      </c>
      <c r="D705" s="44" t="s">
        <v>0</v>
      </c>
      <c r="E705" s="37"/>
      <c r="F705" s="37"/>
      <c r="G705" s="4"/>
      <c r="H705" s="5"/>
    </row>
    <row r="706" spans="1:8">
      <c r="A706" s="11" t="s">
        <v>0</v>
      </c>
      <c r="B706" s="5" t="s">
        <v>2929</v>
      </c>
      <c r="C706" s="5" t="s">
        <v>2879</v>
      </c>
      <c r="D706" s="44" t="s">
        <v>0</v>
      </c>
      <c r="E706" s="37"/>
      <c r="F706" s="37"/>
      <c r="G706" s="4"/>
      <c r="H706" s="5"/>
    </row>
    <row r="707" spans="1:8">
      <c r="A707" s="11" t="s">
        <v>0</v>
      </c>
      <c r="B707" s="5" t="s">
        <v>168</v>
      </c>
      <c r="C707" s="5" t="s">
        <v>243</v>
      </c>
      <c r="D707" s="44" t="s">
        <v>0</v>
      </c>
      <c r="E707" s="37"/>
      <c r="F707" s="37"/>
      <c r="G707" s="4"/>
      <c r="H707" s="5"/>
    </row>
    <row r="708" spans="1:8">
      <c r="A708" s="11" t="s">
        <v>0</v>
      </c>
      <c r="B708" s="5" t="s">
        <v>338</v>
      </c>
      <c r="C708" s="5" t="s">
        <v>1476</v>
      </c>
      <c r="D708" s="44" t="s">
        <v>0</v>
      </c>
      <c r="E708" s="37"/>
      <c r="F708" s="37"/>
      <c r="G708" s="4"/>
      <c r="H708" s="5"/>
    </row>
    <row r="709" spans="1:8">
      <c r="A709" s="11" t="s">
        <v>0</v>
      </c>
      <c r="B709" s="5" t="s">
        <v>798</v>
      </c>
      <c r="C709" s="5" t="s">
        <v>839</v>
      </c>
      <c r="D709" s="44" t="s">
        <v>0</v>
      </c>
      <c r="E709" s="37"/>
      <c r="F709" s="37"/>
      <c r="G709" s="4"/>
      <c r="H709" s="5"/>
    </row>
    <row r="710" spans="1:8">
      <c r="A710" s="11" t="s">
        <v>0</v>
      </c>
      <c r="B710" s="5" t="s">
        <v>27</v>
      </c>
      <c r="C710" s="5" t="s">
        <v>2930</v>
      </c>
      <c r="D710" s="44" t="s">
        <v>0</v>
      </c>
      <c r="E710" s="37"/>
      <c r="F710" s="37"/>
      <c r="G710" s="4"/>
      <c r="H710" s="5"/>
    </row>
    <row r="711" spans="1:8">
      <c r="A711" s="11" t="s">
        <v>0</v>
      </c>
      <c r="B711" s="5" t="s">
        <v>751</v>
      </c>
      <c r="C711" s="5" t="s">
        <v>92</v>
      </c>
      <c r="D711" s="44" t="s">
        <v>0</v>
      </c>
      <c r="E711" s="37"/>
      <c r="F711" s="37"/>
      <c r="G711" s="4"/>
      <c r="H711" s="5"/>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44"/>
  <sheetViews>
    <sheetView workbookViewId="0"/>
  </sheetViews>
  <sheetFormatPr baseColWidth="10" defaultRowHeight="15" x14ac:dyDescent="0"/>
  <cols>
    <col min="1" max="1" width="12.1640625" customWidth="1"/>
    <col min="5" max="5" width="15.1640625" style="3" customWidth="1"/>
    <col min="6" max="6" width="15.33203125" style="35" customWidth="1"/>
    <col min="7" max="7" width="25" customWidth="1"/>
    <col min="8" max="8" width="23.5" style="1" bestFit="1" customWidth="1"/>
  </cols>
  <sheetData>
    <row r="1" spans="1:8" ht="53" customHeight="1">
      <c r="A1" s="98" t="s">
        <v>870</v>
      </c>
      <c r="G1" s="136" t="s">
        <v>14561</v>
      </c>
      <c r="H1" s="136"/>
    </row>
    <row r="2" spans="1:8" s="12" customFormat="1" ht="45">
      <c r="A2" s="13" t="s">
        <v>75</v>
      </c>
      <c r="B2" s="13" t="s">
        <v>74</v>
      </c>
      <c r="C2" s="33" t="s">
        <v>180</v>
      </c>
      <c r="D2" s="13" t="s">
        <v>764</v>
      </c>
      <c r="E2" s="34" t="s">
        <v>1499</v>
      </c>
      <c r="F2" s="38" t="s">
        <v>1500</v>
      </c>
      <c r="G2" s="100" t="s">
        <v>14563</v>
      </c>
      <c r="H2" s="100" t="s">
        <v>14562</v>
      </c>
    </row>
    <row r="3" spans="1:8">
      <c r="A3" s="27">
        <v>1</v>
      </c>
      <c r="B3" s="28" t="s">
        <v>133</v>
      </c>
      <c r="C3" s="28" t="s">
        <v>436</v>
      </c>
      <c r="D3" s="29">
        <v>1462.1483217592593</v>
      </c>
      <c r="E3" s="37">
        <f>A3/817</f>
        <v>1.2239902080783353E-3</v>
      </c>
      <c r="F3" s="37">
        <f t="shared" ref="F3:F7"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4">
        <v>2</v>
      </c>
      <c r="B4" s="5" t="s">
        <v>463</v>
      </c>
      <c r="C4" s="5" t="s">
        <v>431</v>
      </c>
      <c r="D4" s="30">
        <v>1462.1483449074074</v>
      </c>
      <c r="E4" s="37">
        <f t="shared" ref="E4:E67" si="1">A4/817</f>
        <v>2.4479804161566705E-3</v>
      </c>
      <c r="F4" s="37">
        <f t="shared" si="0"/>
        <v>1.5606710885679955E-4</v>
      </c>
      <c r="G4" s="11" t="str">
        <f t="shared" ref="G4:G67" si="2">"Start group "&amp;IF(F4&lt;=32%,1,IF(F4&lt;=42%,2,IF(F4&lt;=53%,3,IF(F4&lt;=65%,4,IF(F4&lt;=87%,5,6)))))&amp;" for 50km"</f>
        <v>Start group 1 for 50km</v>
      </c>
      <c r="H4" s="4" t="str">
        <f t="shared" ref="H4:H67" si="3">"Start group "&amp;IF(F4&lt;=23%,1,IF(F4&lt;=36%,2,IF(F4&lt;=46%,3,IF(F4&lt;=55%,4,IF(F4&lt;=72%,5,6)))))&amp;" for 100km"</f>
        <v>Start group 1 for 100km</v>
      </c>
    </row>
    <row r="5" spans="1:8">
      <c r="A5" s="4">
        <v>3</v>
      </c>
      <c r="B5" s="5" t="s">
        <v>83</v>
      </c>
      <c r="C5" s="5" t="s">
        <v>659</v>
      </c>
      <c r="D5" s="30">
        <v>1462.1484027777778</v>
      </c>
      <c r="E5" s="37">
        <f t="shared" si="1"/>
        <v>3.6719706242350062E-3</v>
      </c>
      <c r="F5" s="37">
        <f t="shared" si="0"/>
        <v>5.4623488099873191E-4</v>
      </c>
      <c r="G5" s="11" t="str">
        <f>"Start group "&amp;IF(F5&lt;=32%,1,IF(F5&lt;=42%,2,IF(F5&lt;=53%,3,IF(F5&lt;=65%,4,IF(F5&lt;=87%,5,6)))))&amp;" for 50km"</f>
        <v>Start group 1 for 50km</v>
      </c>
      <c r="H5" s="4" t="str">
        <f>"Start group "&amp;IF(F5&lt;=23%,1,IF(F5&lt;=36%,2,IF(F5&lt;=46%,3,IF(F5&lt;=55%,4,IF(F5&lt;=72%,5,6)))))&amp;" for 100km"</f>
        <v>Start group 1 for 100km</v>
      </c>
    </row>
    <row r="6" spans="1:8">
      <c r="A6" s="4">
        <v>4</v>
      </c>
      <c r="B6" s="5" t="s">
        <v>82</v>
      </c>
      <c r="C6" s="5" t="s">
        <v>700</v>
      </c>
      <c r="D6" s="30">
        <v>1462.1484259259259</v>
      </c>
      <c r="E6" s="37">
        <f t="shared" si="1"/>
        <v>4.8959608323133411E-3</v>
      </c>
      <c r="F6" s="37">
        <f t="shared" si="0"/>
        <v>7.0230198985553143E-4</v>
      </c>
      <c r="G6" s="11" t="str">
        <f t="shared" si="2"/>
        <v>Start group 1 for 50km</v>
      </c>
      <c r="H6" s="4" t="str">
        <f t="shared" si="3"/>
        <v>Start group 1 for 100km</v>
      </c>
    </row>
    <row r="7" spans="1:8">
      <c r="A7" s="4">
        <v>5</v>
      </c>
      <c r="B7" s="5" t="s">
        <v>50</v>
      </c>
      <c r="C7" s="5" t="s">
        <v>871</v>
      </c>
      <c r="D7" s="30">
        <v>1462.1485879629629</v>
      </c>
      <c r="E7" s="37">
        <f t="shared" si="1"/>
        <v>6.1199510403916772E-3</v>
      </c>
      <c r="F7" s="37">
        <f t="shared" si="0"/>
        <v>1.7947717518532614E-3</v>
      </c>
      <c r="G7" s="11" t="str">
        <f t="shared" si="2"/>
        <v>Start group 1 for 50km</v>
      </c>
      <c r="H7" s="4" t="str">
        <f t="shared" si="3"/>
        <v>Start group 1 for 100km</v>
      </c>
    </row>
    <row r="8" spans="1:8">
      <c r="A8" s="4">
        <v>6</v>
      </c>
      <c r="B8" s="5" t="s">
        <v>80</v>
      </c>
      <c r="C8" s="5" t="s">
        <v>872</v>
      </c>
      <c r="D8" s="30">
        <v>1462.1507870370369</v>
      </c>
      <c r="E8" s="37">
        <f t="shared" si="1"/>
        <v>7.3439412484700125E-3</v>
      </c>
      <c r="F8" s="37">
        <f>((HOUR(D8)*60+MINUTE(D8)+SECOND(D8)/60)-(HOUR($D$3)*60+MINUTE($D$3)+SECOND($D$3)/60))/(HOUR($D$3)*60+MINUTE($D$3)+SECOND($D$3)/60)</f>
        <v>1.6621147093250018E-2</v>
      </c>
      <c r="G8" s="11" t="str">
        <f t="shared" si="2"/>
        <v>Start group 1 for 50km</v>
      </c>
      <c r="H8" s="4" t="str">
        <f t="shared" si="3"/>
        <v>Start group 1 for 100km</v>
      </c>
    </row>
    <row r="9" spans="1:8">
      <c r="A9" s="4">
        <v>7</v>
      </c>
      <c r="B9" s="5" t="s">
        <v>71</v>
      </c>
      <c r="C9" s="5" t="s">
        <v>640</v>
      </c>
      <c r="D9" s="30">
        <v>1462.1516782407407</v>
      </c>
      <c r="E9" s="37">
        <f t="shared" si="1"/>
        <v>8.5679314565483469E-3</v>
      </c>
      <c r="F9" s="37">
        <f t="shared" ref="F9:F72" si="4">((HOUR(D9)*60+MINUTE(D9)+SECOND(D9)/60)-(HOUR($D$3)*60+MINUTE($D$3)+SECOND($D$3)/60))/(HOUR($D$3)*60+MINUTE($D$3)+SECOND($D$3)/60)</f>
        <v>2.2629730784237131E-2</v>
      </c>
      <c r="G9" s="11" t="str">
        <f t="shared" si="2"/>
        <v>Start group 1 for 50km</v>
      </c>
      <c r="H9" s="4" t="str">
        <f t="shared" si="3"/>
        <v>Start group 1 for 100km</v>
      </c>
    </row>
    <row r="10" spans="1:8">
      <c r="A10" s="4">
        <v>8</v>
      </c>
      <c r="B10" s="5" t="s">
        <v>16</v>
      </c>
      <c r="C10" s="5" t="s">
        <v>820</v>
      </c>
      <c r="D10" s="30">
        <v>1462.1524421296297</v>
      </c>
      <c r="E10" s="37">
        <f t="shared" si="1"/>
        <v>9.7919216646266821E-3</v>
      </c>
      <c r="F10" s="37">
        <f t="shared" si="4"/>
        <v>2.7779945376511916E-2</v>
      </c>
      <c r="G10" s="11" t="str">
        <f t="shared" si="2"/>
        <v>Start group 1 for 50km</v>
      </c>
      <c r="H10" s="4" t="str">
        <f t="shared" si="3"/>
        <v>Start group 1 for 100km</v>
      </c>
    </row>
    <row r="11" spans="1:8">
      <c r="A11" s="4">
        <v>9</v>
      </c>
      <c r="B11" s="5" t="s">
        <v>25</v>
      </c>
      <c r="C11" s="5" t="s">
        <v>873</v>
      </c>
      <c r="D11" s="30">
        <v>1462.1544560185184</v>
      </c>
      <c r="E11" s="37">
        <f t="shared" si="1"/>
        <v>1.1015911872705019E-2</v>
      </c>
      <c r="F11" s="37">
        <f t="shared" si="4"/>
        <v>4.1357783847054144E-2</v>
      </c>
      <c r="G11" s="11" t="str">
        <f t="shared" si="2"/>
        <v>Start group 1 for 50km</v>
      </c>
      <c r="H11" s="4" t="str">
        <f t="shared" si="3"/>
        <v>Start group 1 for 100km</v>
      </c>
    </row>
    <row r="12" spans="1:8">
      <c r="A12" s="4">
        <v>10</v>
      </c>
      <c r="B12" s="5" t="s">
        <v>280</v>
      </c>
      <c r="C12" s="5" t="s">
        <v>874</v>
      </c>
      <c r="D12" s="30">
        <v>1462.1545138888889</v>
      </c>
      <c r="E12" s="37">
        <f t="shared" si="1"/>
        <v>1.2239902080783354E-2</v>
      </c>
      <c r="F12" s="37">
        <f t="shared" si="4"/>
        <v>4.1747951619196207E-2</v>
      </c>
      <c r="G12" s="11" t="str">
        <f t="shared" si="2"/>
        <v>Start group 1 for 50km</v>
      </c>
      <c r="H12" s="4" t="str">
        <f t="shared" si="3"/>
        <v>Start group 1 for 100km</v>
      </c>
    </row>
    <row r="13" spans="1:8">
      <c r="A13" s="4">
        <v>11</v>
      </c>
      <c r="B13" s="5" t="s">
        <v>71</v>
      </c>
      <c r="C13" s="5" t="s">
        <v>875</v>
      </c>
      <c r="D13" s="30">
        <v>1462.1556365740742</v>
      </c>
      <c r="E13" s="37">
        <f t="shared" si="1"/>
        <v>1.346389228886169E-2</v>
      </c>
      <c r="F13" s="37">
        <f t="shared" si="4"/>
        <v>4.9317206398751451E-2</v>
      </c>
      <c r="G13" s="11" t="str">
        <f t="shared" si="2"/>
        <v>Start group 1 for 50km</v>
      </c>
      <c r="H13" s="4" t="str">
        <f t="shared" si="3"/>
        <v>Start group 1 for 100km</v>
      </c>
    </row>
    <row r="14" spans="1:8">
      <c r="A14" s="4">
        <v>12</v>
      </c>
      <c r="B14" s="5" t="s">
        <v>16</v>
      </c>
      <c r="C14" s="5" t="s">
        <v>876</v>
      </c>
      <c r="D14" s="30">
        <v>1462.1573148148148</v>
      </c>
      <c r="E14" s="37">
        <f t="shared" si="1"/>
        <v>1.4687882496940025E-2</v>
      </c>
      <c r="F14" s="37">
        <f t="shared" si="4"/>
        <v>6.0632071790870018E-2</v>
      </c>
      <c r="G14" s="11" t="str">
        <f t="shared" si="2"/>
        <v>Start group 1 for 50km</v>
      </c>
      <c r="H14" s="4" t="str">
        <f t="shared" si="3"/>
        <v>Start group 1 for 100km</v>
      </c>
    </row>
    <row r="15" spans="1:8">
      <c r="A15" s="4">
        <v>13</v>
      </c>
      <c r="B15" s="5" t="s">
        <v>4</v>
      </c>
      <c r="C15" s="5" t="s">
        <v>291</v>
      </c>
      <c r="D15" s="30">
        <v>1462.1575231481481</v>
      </c>
      <c r="E15" s="37">
        <f t="shared" si="1"/>
        <v>1.591187270501836E-2</v>
      </c>
      <c r="F15" s="37">
        <f t="shared" si="4"/>
        <v>6.2036675770581348E-2</v>
      </c>
      <c r="G15" s="11" t="str">
        <f t="shared" si="2"/>
        <v>Start group 1 for 50km</v>
      </c>
      <c r="H15" s="4" t="str">
        <f t="shared" si="3"/>
        <v>Start group 1 for 100km</v>
      </c>
    </row>
    <row r="16" spans="1:8">
      <c r="A16" s="4">
        <v>14</v>
      </c>
      <c r="B16" s="5" t="s">
        <v>877</v>
      </c>
      <c r="C16" s="5" t="s">
        <v>102</v>
      </c>
      <c r="D16" s="30">
        <v>1462.1583564814814</v>
      </c>
      <c r="E16" s="37">
        <f t="shared" si="1"/>
        <v>1.7135862913096694E-2</v>
      </c>
      <c r="F16" s="37">
        <f t="shared" si="4"/>
        <v>6.7655091689426392E-2</v>
      </c>
      <c r="G16" s="11" t="str">
        <f t="shared" si="2"/>
        <v>Start group 1 for 50km</v>
      </c>
      <c r="H16" s="4" t="str">
        <f t="shared" si="3"/>
        <v>Start group 1 for 100km</v>
      </c>
    </row>
    <row r="17" spans="1:8">
      <c r="A17" s="4">
        <v>15</v>
      </c>
      <c r="B17" s="5" t="s">
        <v>60</v>
      </c>
      <c r="C17" s="5" t="s">
        <v>878</v>
      </c>
      <c r="D17" s="30">
        <v>1462.1587152777777</v>
      </c>
      <c r="E17" s="37">
        <f t="shared" si="1"/>
        <v>1.8359853121175031E-2</v>
      </c>
      <c r="F17" s="37">
        <f t="shared" si="4"/>
        <v>7.0074131876706997E-2</v>
      </c>
      <c r="G17" s="11" t="str">
        <f t="shared" si="2"/>
        <v>Start group 1 for 50km</v>
      </c>
      <c r="H17" s="4" t="str">
        <f t="shared" si="3"/>
        <v>Start group 1 for 100km</v>
      </c>
    </row>
    <row r="18" spans="1:8">
      <c r="A18" s="4">
        <v>16</v>
      </c>
      <c r="B18" s="5" t="s">
        <v>879</v>
      </c>
      <c r="C18" s="5" t="s">
        <v>880</v>
      </c>
      <c r="D18" s="30">
        <v>1462.1602199074075</v>
      </c>
      <c r="E18" s="37">
        <f t="shared" si="1"/>
        <v>1.9583843329253364E-2</v>
      </c>
      <c r="F18" s="37">
        <f t="shared" si="4"/>
        <v>8.0218493952399494E-2</v>
      </c>
      <c r="G18" s="11" t="str">
        <f t="shared" si="2"/>
        <v>Start group 1 for 50km</v>
      </c>
      <c r="H18" s="4" t="str">
        <f t="shared" si="3"/>
        <v>Start group 1 for 100km</v>
      </c>
    </row>
    <row r="19" spans="1:8">
      <c r="A19" s="4">
        <v>17</v>
      </c>
      <c r="B19" s="5" t="s">
        <v>724</v>
      </c>
      <c r="C19" s="5" t="s">
        <v>881</v>
      </c>
      <c r="D19" s="30">
        <v>1462.1605208333333</v>
      </c>
      <c r="E19" s="37">
        <f t="shared" si="1"/>
        <v>2.0807833537331701E-2</v>
      </c>
      <c r="F19" s="37">
        <f t="shared" si="4"/>
        <v>8.2247366367538016E-2</v>
      </c>
      <c r="G19" s="11" t="str">
        <f t="shared" si="2"/>
        <v>Start group 1 for 50km</v>
      </c>
      <c r="H19" s="4" t="str">
        <f t="shared" si="3"/>
        <v>Start group 1 for 100km</v>
      </c>
    </row>
    <row r="20" spans="1:8">
      <c r="A20" s="4">
        <v>18</v>
      </c>
      <c r="B20" s="5" t="s">
        <v>436</v>
      </c>
      <c r="C20" s="5" t="s">
        <v>882</v>
      </c>
      <c r="D20" s="30">
        <v>1462.1609953703703</v>
      </c>
      <c r="E20" s="37">
        <f t="shared" si="1"/>
        <v>2.2031823745410038E-2</v>
      </c>
      <c r="F20" s="37">
        <f t="shared" si="4"/>
        <v>8.5446742099102607E-2</v>
      </c>
      <c r="G20" s="11" t="str">
        <f t="shared" si="2"/>
        <v>Start group 1 for 50km</v>
      </c>
      <c r="H20" s="4" t="str">
        <f t="shared" si="3"/>
        <v>Start group 1 for 100km</v>
      </c>
    </row>
    <row r="21" spans="1:8">
      <c r="A21" s="4">
        <v>19</v>
      </c>
      <c r="B21" s="5" t="s">
        <v>883</v>
      </c>
      <c r="C21" s="5" t="s">
        <v>884</v>
      </c>
      <c r="D21" s="30">
        <v>1462.1612037037037</v>
      </c>
      <c r="E21" s="37">
        <f t="shared" si="1"/>
        <v>2.3255813953488372E-2</v>
      </c>
      <c r="F21" s="37">
        <f t="shared" si="4"/>
        <v>8.6851346078813813E-2</v>
      </c>
      <c r="G21" s="11" t="str">
        <f t="shared" si="2"/>
        <v>Start group 1 for 50km</v>
      </c>
      <c r="H21" s="4" t="str">
        <f t="shared" si="3"/>
        <v>Start group 1 for 100km</v>
      </c>
    </row>
    <row r="22" spans="1:8">
      <c r="A22" s="4">
        <v>20</v>
      </c>
      <c r="B22" s="5" t="s">
        <v>50</v>
      </c>
      <c r="C22" s="5" t="s">
        <v>272</v>
      </c>
      <c r="D22" s="30">
        <v>1462.1612731481482</v>
      </c>
      <c r="E22" s="37">
        <f t="shared" si="1"/>
        <v>2.4479804161566709E-2</v>
      </c>
      <c r="F22" s="37">
        <f t="shared" si="4"/>
        <v>8.731954740538421E-2</v>
      </c>
      <c r="G22" s="11" t="str">
        <f t="shared" si="2"/>
        <v>Start group 1 for 50km</v>
      </c>
      <c r="H22" s="4" t="str">
        <f t="shared" si="3"/>
        <v>Start group 1 for 100km</v>
      </c>
    </row>
    <row r="23" spans="1:8">
      <c r="A23" s="4">
        <v>21</v>
      </c>
      <c r="B23" s="5" t="s">
        <v>5</v>
      </c>
      <c r="C23" s="5" t="s">
        <v>885</v>
      </c>
      <c r="D23" s="30">
        <v>1462.1613078703704</v>
      </c>
      <c r="E23" s="37">
        <f t="shared" si="1"/>
        <v>2.5703794369645042E-2</v>
      </c>
      <c r="F23" s="37">
        <f t="shared" si="4"/>
        <v>8.7553648068669471E-2</v>
      </c>
      <c r="G23" s="11" t="str">
        <f t="shared" si="2"/>
        <v>Start group 1 for 50km</v>
      </c>
      <c r="H23" s="4" t="str">
        <f t="shared" si="3"/>
        <v>Start group 1 for 100km</v>
      </c>
    </row>
    <row r="24" spans="1:8">
      <c r="A24" s="4">
        <v>22</v>
      </c>
      <c r="B24" s="5" t="s">
        <v>31</v>
      </c>
      <c r="C24" s="5" t="s">
        <v>495</v>
      </c>
      <c r="D24" s="30">
        <v>1462.161875</v>
      </c>
      <c r="E24" s="37">
        <f t="shared" si="1"/>
        <v>2.6927784577723379E-2</v>
      </c>
      <c r="F24" s="37">
        <f t="shared" si="4"/>
        <v>9.1377292235661253E-2</v>
      </c>
      <c r="G24" s="11" t="str">
        <f t="shared" si="2"/>
        <v>Start group 1 for 50km</v>
      </c>
      <c r="H24" s="4" t="str">
        <f t="shared" si="3"/>
        <v>Start group 1 for 100km</v>
      </c>
    </row>
    <row r="25" spans="1:8">
      <c r="A25" s="4">
        <v>23</v>
      </c>
      <c r="B25" s="5" t="s">
        <v>536</v>
      </c>
      <c r="C25" s="5" t="s">
        <v>190</v>
      </c>
      <c r="D25" s="30">
        <v>1462.1621643518517</v>
      </c>
      <c r="E25" s="37">
        <f t="shared" si="1"/>
        <v>2.8151774785801713E-2</v>
      </c>
      <c r="F25" s="37">
        <f t="shared" si="4"/>
        <v>9.3328131096371447E-2</v>
      </c>
      <c r="G25" s="11" t="str">
        <f t="shared" si="2"/>
        <v>Start group 1 for 50km</v>
      </c>
      <c r="H25" s="4" t="str">
        <f t="shared" si="3"/>
        <v>Start group 1 for 100km</v>
      </c>
    </row>
    <row r="26" spans="1:8">
      <c r="A26" s="4">
        <v>24</v>
      </c>
      <c r="B26" s="5" t="s">
        <v>208</v>
      </c>
      <c r="C26" s="5" t="s">
        <v>639</v>
      </c>
      <c r="D26" s="30">
        <v>1462.1634606481482</v>
      </c>
      <c r="E26" s="37">
        <f t="shared" si="1"/>
        <v>2.937576499388005E-2</v>
      </c>
      <c r="F26" s="37">
        <f t="shared" si="4"/>
        <v>0.10206788919235263</v>
      </c>
      <c r="G26" s="11" t="str">
        <f t="shared" si="2"/>
        <v>Start group 1 for 50km</v>
      </c>
      <c r="H26" s="4" t="str">
        <f t="shared" si="3"/>
        <v>Start group 1 for 100km</v>
      </c>
    </row>
    <row r="27" spans="1:8">
      <c r="A27" s="4">
        <v>25</v>
      </c>
      <c r="B27" s="5" t="s">
        <v>80</v>
      </c>
      <c r="C27" s="5" t="s">
        <v>886</v>
      </c>
      <c r="D27" s="30">
        <v>1462.1647569444444</v>
      </c>
      <c r="E27" s="37">
        <f t="shared" si="1"/>
        <v>3.0599755201958383E-2</v>
      </c>
      <c r="F27" s="37">
        <f t="shared" si="4"/>
        <v>0.11080764728833394</v>
      </c>
      <c r="G27" s="11" t="str">
        <f t="shared" si="2"/>
        <v>Start group 1 for 50km</v>
      </c>
      <c r="H27" s="4" t="str">
        <f t="shared" si="3"/>
        <v>Start group 1 for 100km</v>
      </c>
    </row>
    <row r="28" spans="1:8">
      <c r="A28" s="4">
        <v>26</v>
      </c>
      <c r="B28" s="5" t="s">
        <v>71</v>
      </c>
      <c r="C28" s="5" t="s">
        <v>887</v>
      </c>
      <c r="D28" s="30">
        <v>1462.1650578703704</v>
      </c>
      <c r="E28" s="37">
        <f t="shared" si="1"/>
        <v>3.182374541003672E-2</v>
      </c>
      <c r="F28" s="37">
        <f t="shared" si="4"/>
        <v>0.11283651970347246</v>
      </c>
      <c r="G28" s="11" t="str">
        <f t="shared" si="2"/>
        <v>Start group 1 for 50km</v>
      </c>
      <c r="H28" s="4" t="str">
        <f t="shared" si="3"/>
        <v>Start group 1 for 100km</v>
      </c>
    </row>
    <row r="29" spans="1:8">
      <c r="A29" s="4">
        <v>27</v>
      </c>
      <c r="B29" s="5" t="s">
        <v>17</v>
      </c>
      <c r="C29" s="5" t="s">
        <v>888</v>
      </c>
      <c r="D29" s="30">
        <v>1462.1652199074074</v>
      </c>
      <c r="E29" s="37">
        <f t="shared" si="1"/>
        <v>3.3047735618115054E-2</v>
      </c>
      <c r="F29" s="37">
        <f t="shared" si="4"/>
        <v>0.11392898946547006</v>
      </c>
      <c r="G29" s="11" t="str">
        <f t="shared" si="2"/>
        <v>Start group 1 for 50km</v>
      </c>
      <c r="H29" s="4" t="str">
        <f t="shared" si="3"/>
        <v>Start group 1 for 100km</v>
      </c>
    </row>
    <row r="30" spans="1:8">
      <c r="A30" s="4">
        <v>28</v>
      </c>
      <c r="B30" s="5" t="s">
        <v>28</v>
      </c>
      <c r="C30" s="5" t="s">
        <v>889</v>
      </c>
      <c r="D30" s="30">
        <v>1462.1658333333332</v>
      </c>
      <c r="E30" s="37">
        <f t="shared" si="1"/>
        <v>3.4271725826193387E-2</v>
      </c>
      <c r="F30" s="37">
        <f t="shared" si="4"/>
        <v>0.11806476785017558</v>
      </c>
      <c r="G30" s="11" t="str">
        <f t="shared" si="2"/>
        <v>Start group 1 for 50km</v>
      </c>
      <c r="H30" s="4" t="str">
        <f t="shared" si="3"/>
        <v>Start group 1 for 100km</v>
      </c>
    </row>
    <row r="31" spans="1:8">
      <c r="A31" s="4">
        <v>29</v>
      </c>
      <c r="B31" s="5" t="s">
        <v>70</v>
      </c>
      <c r="C31" s="5" t="s">
        <v>890</v>
      </c>
      <c r="D31" s="30">
        <v>1462.166087962963</v>
      </c>
      <c r="E31" s="37">
        <f t="shared" si="1"/>
        <v>3.5495716034271728E-2</v>
      </c>
      <c r="F31" s="37">
        <f t="shared" si="4"/>
        <v>0.11978150604760038</v>
      </c>
      <c r="G31" s="11" t="str">
        <f t="shared" si="2"/>
        <v>Start group 1 for 50km</v>
      </c>
      <c r="H31" s="4" t="str">
        <f t="shared" si="3"/>
        <v>Start group 1 for 100km</v>
      </c>
    </row>
    <row r="32" spans="1:8">
      <c r="A32" s="4">
        <v>30</v>
      </c>
      <c r="B32" s="5" t="s">
        <v>56</v>
      </c>
      <c r="C32" s="5" t="s">
        <v>891</v>
      </c>
      <c r="D32" s="30">
        <v>1462.1664120370369</v>
      </c>
      <c r="E32" s="37">
        <f t="shared" si="1"/>
        <v>3.6719706242350061E-2</v>
      </c>
      <c r="F32" s="37">
        <f t="shared" si="4"/>
        <v>0.12196644557159569</v>
      </c>
      <c r="G32" s="11" t="str">
        <f t="shared" si="2"/>
        <v>Start group 1 for 50km</v>
      </c>
      <c r="H32" s="4" t="str">
        <f t="shared" si="3"/>
        <v>Start group 1 for 100km</v>
      </c>
    </row>
    <row r="33" spans="1:8">
      <c r="A33" s="4">
        <v>31</v>
      </c>
      <c r="B33" s="5" t="s">
        <v>133</v>
      </c>
      <c r="C33" s="5" t="s">
        <v>892</v>
      </c>
      <c r="D33" s="30">
        <v>1462.1667129629629</v>
      </c>
      <c r="E33" s="37">
        <f t="shared" si="1"/>
        <v>3.7943696450428395E-2</v>
      </c>
      <c r="F33" s="37">
        <f t="shared" si="4"/>
        <v>0.12399531798673423</v>
      </c>
      <c r="G33" s="11" t="str">
        <f t="shared" si="2"/>
        <v>Start group 1 for 50km</v>
      </c>
      <c r="H33" s="4" t="str">
        <f t="shared" si="3"/>
        <v>Start group 1 for 100km</v>
      </c>
    </row>
    <row r="34" spans="1:8">
      <c r="A34" s="4">
        <v>32</v>
      </c>
      <c r="B34" s="5" t="s">
        <v>31</v>
      </c>
      <c r="C34" s="5" t="s">
        <v>893</v>
      </c>
      <c r="D34" s="30">
        <v>1462.1667592592592</v>
      </c>
      <c r="E34" s="37">
        <f t="shared" si="1"/>
        <v>3.9167686658506728E-2</v>
      </c>
      <c r="F34" s="37">
        <f t="shared" si="4"/>
        <v>0.12430745220444783</v>
      </c>
      <c r="G34" s="11" t="str">
        <f t="shared" si="2"/>
        <v>Start group 1 for 50km</v>
      </c>
      <c r="H34" s="4" t="str">
        <f t="shared" si="3"/>
        <v>Start group 1 for 100km</v>
      </c>
    </row>
    <row r="35" spans="1:8">
      <c r="A35" s="4">
        <v>33</v>
      </c>
      <c r="B35" s="5" t="s">
        <v>38</v>
      </c>
      <c r="C35" s="5" t="s">
        <v>894</v>
      </c>
      <c r="D35" s="30">
        <v>1462.1669444444444</v>
      </c>
      <c r="E35" s="37">
        <f t="shared" si="1"/>
        <v>4.0391676866585069E-2</v>
      </c>
      <c r="F35" s="37">
        <f t="shared" si="4"/>
        <v>0.12555598907530235</v>
      </c>
      <c r="G35" s="11" t="str">
        <f t="shared" si="2"/>
        <v>Start group 1 for 50km</v>
      </c>
      <c r="H35" s="4" t="str">
        <f t="shared" si="3"/>
        <v>Start group 1 for 100km</v>
      </c>
    </row>
    <row r="36" spans="1:8">
      <c r="A36" s="4">
        <v>34</v>
      </c>
      <c r="B36" s="5" t="s">
        <v>177</v>
      </c>
      <c r="C36" s="5" t="s">
        <v>652</v>
      </c>
      <c r="D36" s="30">
        <v>1462.1675694444446</v>
      </c>
      <c r="E36" s="37">
        <f t="shared" si="1"/>
        <v>4.1615667074663402E-2</v>
      </c>
      <c r="F36" s="37">
        <f t="shared" si="4"/>
        <v>0.12976980101443622</v>
      </c>
      <c r="G36" s="11" t="str">
        <f t="shared" si="2"/>
        <v>Start group 1 for 50km</v>
      </c>
      <c r="H36" s="4" t="str">
        <f t="shared" si="3"/>
        <v>Start group 1 for 100km</v>
      </c>
    </row>
    <row r="37" spans="1:8">
      <c r="A37" s="4">
        <v>35</v>
      </c>
      <c r="B37" s="5" t="s">
        <v>322</v>
      </c>
      <c r="C37" s="5" t="s">
        <v>80</v>
      </c>
      <c r="D37" s="30">
        <v>1462.1682060185185</v>
      </c>
      <c r="E37" s="37">
        <f t="shared" si="1"/>
        <v>4.2839657282741736E-2</v>
      </c>
      <c r="F37" s="37">
        <f t="shared" si="4"/>
        <v>0.1340616465079984</v>
      </c>
      <c r="G37" s="11" t="str">
        <f t="shared" si="2"/>
        <v>Start group 1 for 50km</v>
      </c>
      <c r="H37" s="4" t="str">
        <f t="shared" si="3"/>
        <v>Start group 1 for 100km</v>
      </c>
    </row>
    <row r="38" spans="1:8">
      <c r="A38" s="4">
        <v>36</v>
      </c>
      <c r="B38" s="5" t="s">
        <v>28</v>
      </c>
      <c r="C38" s="5" t="s">
        <v>895</v>
      </c>
      <c r="D38" s="30">
        <v>1462.168263888889</v>
      </c>
      <c r="E38" s="37">
        <f t="shared" si="1"/>
        <v>4.4063647490820076E-2</v>
      </c>
      <c r="F38" s="37">
        <f t="shared" si="4"/>
        <v>0.13445181428014047</v>
      </c>
      <c r="G38" s="11" t="str">
        <f t="shared" si="2"/>
        <v>Start group 1 for 50km</v>
      </c>
      <c r="H38" s="4" t="str">
        <f t="shared" si="3"/>
        <v>Start group 1 for 100km</v>
      </c>
    </row>
    <row r="39" spans="1:8">
      <c r="A39" s="4">
        <v>37</v>
      </c>
      <c r="B39" s="5" t="s">
        <v>896</v>
      </c>
      <c r="C39" s="5" t="s">
        <v>897</v>
      </c>
      <c r="D39" s="30">
        <v>1462.1693171296297</v>
      </c>
      <c r="E39" s="37">
        <f t="shared" si="1"/>
        <v>4.528763769889841E-2</v>
      </c>
      <c r="F39" s="37">
        <f t="shared" si="4"/>
        <v>0.14155286773312517</v>
      </c>
      <c r="G39" s="11" t="str">
        <f t="shared" si="2"/>
        <v>Start group 1 for 50km</v>
      </c>
      <c r="H39" s="4" t="str">
        <f t="shared" si="3"/>
        <v>Start group 1 for 100km</v>
      </c>
    </row>
    <row r="40" spans="1:8">
      <c r="A40" s="4">
        <v>38</v>
      </c>
      <c r="B40" s="5" t="s">
        <v>15</v>
      </c>
      <c r="C40" s="5" t="s">
        <v>898</v>
      </c>
      <c r="D40" s="30">
        <v>1462.1696990740741</v>
      </c>
      <c r="E40" s="37">
        <f t="shared" si="1"/>
        <v>4.6511627906976744E-2</v>
      </c>
      <c r="F40" s="37">
        <f t="shared" si="4"/>
        <v>0.14412797502926256</v>
      </c>
      <c r="G40" s="11" t="str">
        <f t="shared" si="2"/>
        <v>Start group 1 for 50km</v>
      </c>
      <c r="H40" s="4" t="str">
        <f t="shared" si="3"/>
        <v>Start group 1 for 100km</v>
      </c>
    </row>
    <row r="41" spans="1:8">
      <c r="A41" s="4">
        <v>39</v>
      </c>
      <c r="B41" s="5" t="s">
        <v>33</v>
      </c>
      <c r="C41" s="5" t="s">
        <v>899</v>
      </c>
      <c r="D41" s="30">
        <v>1462.1697569444445</v>
      </c>
      <c r="E41" s="37">
        <f t="shared" si="1"/>
        <v>4.7735618115055077E-2</v>
      </c>
      <c r="F41" s="37">
        <f t="shared" si="4"/>
        <v>0.14451814280140449</v>
      </c>
      <c r="G41" s="11" t="str">
        <f t="shared" si="2"/>
        <v>Start group 1 for 50km</v>
      </c>
      <c r="H41" s="4" t="str">
        <f t="shared" si="3"/>
        <v>Start group 1 for 100km</v>
      </c>
    </row>
    <row r="42" spans="1:8">
      <c r="A42" s="4">
        <v>40</v>
      </c>
      <c r="B42" s="5" t="s">
        <v>698</v>
      </c>
      <c r="C42" s="5" t="s">
        <v>696</v>
      </c>
      <c r="D42" s="30">
        <v>1462.1703124999999</v>
      </c>
      <c r="E42" s="37">
        <f t="shared" si="1"/>
        <v>4.8959608323133418E-2</v>
      </c>
      <c r="F42" s="37">
        <f t="shared" si="4"/>
        <v>0.14826375341396797</v>
      </c>
      <c r="G42" s="11" t="str">
        <f t="shared" si="2"/>
        <v>Start group 1 for 50km</v>
      </c>
      <c r="H42" s="4" t="str">
        <f t="shared" si="3"/>
        <v>Start group 1 for 100km</v>
      </c>
    </row>
    <row r="43" spans="1:8">
      <c r="A43" s="4">
        <v>41</v>
      </c>
      <c r="B43" s="5" t="s">
        <v>33</v>
      </c>
      <c r="C43" s="5" t="s">
        <v>900</v>
      </c>
      <c r="D43" s="30">
        <v>1462.1706134259259</v>
      </c>
      <c r="E43" s="37">
        <f t="shared" si="1"/>
        <v>5.0183598531211751E-2</v>
      </c>
      <c r="F43" s="37">
        <f t="shared" si="4"/>
        <v>0.15029262582910649</v>
      </c>
      <c r="G43" s="11" t="str">
        <f t="shared" si="2"/>
        <v>Start group 1 for 50km</v>
      </c>
      <c r="H43" s="4" t="str">
        <f t="shared" si="3"/>
        <v>Start group 1 for 100km</v>
      </c>
    </row>
    <row r="44" spans="1:8">
      <c r="A44" s="4">
        <v>42</v>
      </c>
      <c r="B44" s="5" t="s">
        <v>186</v>
      </c>
      <c r="C44" s="5" t="s">
        <v>901</v>
      </c>
      <c r="D44" s="30">
        <v>1462.1710069444443</v>
      </c>
      <c r="E44" s="37">
        <f t="shared" si="1"/>
        <v>5.1407588739290085E-2</v>
      </c>
      <c r="F44" s="37">
        <f t="shared" si="4"/>
        <v>0.15294576667967222</v>
      </c>
      <c r="G44" s="11" t="str">
        <f t="shared" si="2"/>
        <v>Start group 1 for 50km</v>
      </c>
      <c r="H44" s="4" t="str">
        <f t="shared" si="3"/>
        <v>Start group 1 for 100km</v>
      </c>
    </row>
    <row r="45" spans="1:8">
      <c r="A45" s="4">
        <v>43</v>
      </c>
      <c r="B45" s="5" t="s">
        <v>801</v>
      </c>
      <c r="C45" s="5" t="s">
        <v>378</v>
      </c>
      <c r="D45" s="30">
        <v>1462.1712962962963</v>
      </c>
      <c r="E45" s="37">
        <f t="shared" si="1"/>
        <v>5.2631578947368418E-2</v>
      </c>
      <c r="F45" s="37">
        <f t="shared" si="4"/>
        <v>0.15489660554038226</v>
      </c>
      <c r="G45" s="11" t="str">
        <f t="shared" si="2"/>
        <v>Start group 1 for 50km</v>
      </c>
      <c r="H45" s="4" t="str">
        <f t="shared" si="3"/>
        <v>Start group 1 for 100km</v>
      </c>
    </row>
    <row r="46" spans="1:8">
      <c r="A46" s="4">
        <v>44</v>
      </c>
      <c r="B46" s="5" t="s">
        <v>106</v>
      </c>
      <c r="C46" s="5" t="s">
        <v>902</v>
      </c>
      <c r="D46" s="30">
        <v>1462.1714814814816</v>
      </c>
      <c r="E46" s="37">
        <f t="shared" si="1"/>
        <v>5.3855569155446759E-2</v>
      </c>
      <c r="F46" s="37">
        <f t="shared" si="4"/>
        <v>0.15614514241123681</v>
      </c>
      <c r="G46" s="11" t="str">
        <f t="shared" si="2"/>
        <v>Start group 1 for 50km</v>
      </c>
      <c r="H46" s="4" t="str">
        <f t="shared" si="3"/>
        <v>Start group 1 for 100km</v>
      </c>
    </row>
    <row r="47" spans="1:8">
      <c r="A47" s="4">
        <v>45</v>
      </c>
      <c r="B47" s="5" t="s">
        <v>166</v>
      </c>
      <c r="C47" s="5" t="s">
        <v>287</v>
      </c>
      <c r="D47" s="30">
        <v>1462.1716898148147</v>
      </c>
      <c r="E47" s="37">
        <f t="shared" si="1"/>
        <v>5.5079559363525092E-2</v>
      </c>
      <c r="F47" s="37">
        <f t="shared" si="4"/>
        <v>0.15754974639094799</v>
      </c>
      <c r="G47" s="11" t="str">
        <f t="shared" si="2"/>
        <v>Start group 1 for 50km</v>
      </c>
      <c r="H47" s="4" t="str">
        <f t="shared" si="3"/>
        <v>Start group 1 for 100km</v>
      </c>
    </row>
    <row r="48" spans="1:8">
      <c r="A48" s="4">
        <v>46</v>
      </c>
      <c r="B48" s="5" t="s">
        <v>91</v>
      </c>
      <c r="C48" s="5" t="s">
        <v>903</v>
      </c>
      <c r="D48" s="30">
        <v>1462.1719907407407</v>
      </c>
      <c r="E48" s="37">
        <f t="shared" si="1"/>
        <v>5.6303549571603426E-2</v>
      </c>
      <c r="F48" s="37">
        <f t="shared" si="4"/>
        <v>0.15957861880608651</v>
      </c>
      <c r="G48" s="11" t="str">
        <f t="shared" si="2"/>
        <v>Start group 1 for 50km</v>
      </c>
      <c r="H48" s="4" t="str">
        <f t="shared" si="3"/>
        <v>Start group 1 for 100km</v>
      </c>
    </row>
    <row r="49" spans="1:8">
      <c r="A49" s="4">
        <v>47</v>
      </c>
      <c r="B49" s="5" t="s">
        <v>4</v>
      </c>
      <c r="C49" s="5" t="s">
        <v>904</v>
      </c>
      <c r="D49" s="30">
        <v>1462.172349537037</v>
      </c>
      <c r="E49" s="37">
        <f t="shared" si="1"/>
        <v>5.7527539779681759E-2</v>
      </c>
      <c r="F49" s="37">
        <f t="shared" si="4"/>
        <v>0.16199765899336713</v>
      </c>
      <c r="G49" s="11" t="str">
        <f t="shared" si="2"/>
        <v>Start group 1 for 50km</v>
      </c>
      <c r="H49" s="4" t="str">
        <f t="shared" si="3"/>
        <v>Start group 1 for 100km</v>
      </c>
    </row>
    <row r="50" spans="1:8">
      <c r="A50" s="4">
        <v>48</v>
      </c>
      <c r="B50" s="5" t="s">
        <v>5</v>
      </c>
      <c r="C50" s="5" t="s">
        <v>313</v>
      </c>
      <c r="D50" s="30">
        <v>1462.1724305555556</v>
      </c>
      <c r="E50" s="37">
        <f t="shared" si="1"/>
        <v>5.87515299877601E-2</v>
      </c>
      <c r="F50" s="37">
        <f t="shared" si="4"/>
        <v>0.16254389387436599</v>
      </c>
      <c r="G50" s="11" t="str">
        <f t="shared" si="2"/>
        <v>Start group 1 for 50km</v>
      </c>
      <c r="H50" s="4" t="str">
        <f t="shared" si="3"/>
        <v>Start group 1 for 100km</v>
      </c>
    </row>
    <row r="51" spans="1:8">
      <c r="A51" s="4">
        <v>49</v>
      </c>
      <c r="B51" s="5" t="s">
        <v>7</v>
      </c>
      <c r="C51" s="5" t="s">
        <v>905</v>
      </c>
      <c r="D51" s="30">
        <v>1462.172650462963</v>
      </c>
      <c r="E51" s="37">
        <f t="shared" si="1"/>
        <v>5.9975520195838433E-2</v>
      </c>
      <c r="F51" s="37">
        <f t="shared" si="4"/>
        <v>0.16402653140850565</v>
      </c>
      <c r="G51" s="11" t="str">
        <f t="shared" si="2"/>
        <v>Start group 1 for 50km</v>
      </c>
      <c r="H51" s="4" t="str">
        <f t="shared" si="3"/>
        <v>Start group 1 for 100km</v>
      </c>
    </row>
    <row r="52" spans="1:8">
      <c r="A52" s="4">
        <v>50</v>
      </c>
      <c r="B52" s="5" t="s">
        <v>708</v>
      </c>
      <c r="C52" s="5" t="s">
        <v>345</v>
      </c>
      <c r="D52" s="30">
        <v>1462.1735069444444</v>
      </c>
      <c r="E52" s="37">
        <f t="shared" si="1"/>
        <v>6.1199510403916767E-2</v>
      </c>
      <c r="F52" s="37">
        <f t="shared" si="4"/>
        <v>0.16980101443620749</v>
      </c>
      <c r="G52" s="11" t="str">
        <f t="shared" si="2"/>
        <v>Start group 1 for 50km</v>
      </c>
      <c r="H52" s="4" t="str">
        <f t="shared" si="3"/>
        <v>Start group 1 for 100km</v>
      </c>
    </row>
    <row r="53" spans="1:8">
      <c r="A53" s="4">
        <v>51</v>
      </c>
      <c r="B53" s="5" t="s">
        <v>906</v>
      </c>
      <c r="C53" s="5" t="s">
        <v>50</v>
      </c>
      <c r="D53" s="30">
        <v>1462.1736342592592</v>
      </c>
      <c r="E53" s="37">
        <f t="shared" si="1"/>
        <v>6.2423500611995107E-2</v>
      </c>
      <c r="F53" s="37">
        <f t="shared" si="4"/>
        <v>0.17065938353491997</v>
      </c>
      <c r="G53" s="11" t="str">
        <f t="shared" si="2"/>
        <v>Start group 1 for 50km</v>
      </c>
      <c r="H53" s="4" t="str">
        <f t="shared" si="3"/>
        <v>Start group 1 for 100km</v>
      </c>
    </row>
    <row r="54" spans="1:8">
      <c r="A54" s="4">
        <v>52</v>
      </c>
      <c r="B54" s="5" t="s">
        <v>228</v>
      </c>
      <c r="C54" s="5" t="s">
        <v>619</v>
      </c>
      <c r="D54" s="30">
        <v>1462.1739699074074</v>
      </c>
      <c r="E54" s="37">
        <f t="shared" si="1"/>
        <v>6.3647490820073441E-2</v>
      </c>
      <c r="F54" s="37">
        <f t="shared" si="4"/>
        <v>0.17292235661334374</v>
      </c>
      <c r="G54" s="11" t="str">
        <f t="shared" si="2"/>
        <v>Start group 1 for 50km</v>
      </c>
      <c r="H54" s="4" t="str">
        <f t="shared" si="3"/>
        <v>Start group 1 for 100km</v>
      </c>
    </row>
    <row r="55" spans="1:8">
      <c r="A55" s="4">
        <v>53</v>
      </c>
      <c r="B55" s="5" t="s">
        <v>38</v>
      </c>
      <c r="C55" s="5" t="s">
        <v>907</v>
      </c>
      <c r="D55" s="30">
        <v>1462.174548611111</v>
      </c>
      <c r="E55" s="37">
        <f t="shared" si="1"/>
        <v>6.4871481028151781E-2</v>
      </c>
      <c r="F55" s="37">
        <f t="shared" si="4"/>
        <v>0.17682403433476387</v>
      </c>
      <c r="G55" s="11" t="str">
        <f t="shared" si="2"/>
        <v>Start group 1 for 50km</v>
      </c>
      <c r="H55" s="4" t="str">
        <f t="shared" si="3"/>
        <v>Start group 1 for 100km</v>
      </c>
    </row>
    <row r="56" spans="1:8">
      <c r="A56" s="4">
        <v>54</v>
      </c>
      <c r="B56" s="5" t="s">
        <v>276</v>
      </c>
      <c r="C56" s="5" t="s">
        <v>908</v>
      </c>
      <c r="D56" s="30">
        <v>1462.1747569444444</v>
      </c>
      <c r="E56" s="37">
        <f t="shared" si="1"/>
        <v>6.6095471236230108E-2</v>
      </c>
      <c r="F56" s="37">
        <f t="shared" si="4"/>
        <v>0.17822863831447519</v>
      </c>
      <c r="G56" s="11" t="str">
        <f t="shared" si="2"/>
        <v>Start group 1 for 50km</v>
      </c>
      <c r="H56" s="4" t="str">
        <f t="shared" si="3"/>
        <v>Start group 1 for 100km</v>
      </c>
    </row>
    <row r="57" spans="1:8">
      <c r="A57" s="4">
        <v>55</v>
      </c>
      <c r="B57" s="5" t="s">
        <v>25</v>
      </c>
      <c r="C57" s="5" t="s">
        <v>774</v>
      </c>
      <c r="D57" s="30">
        <v>1462.1748726851852</v>
      </c>
      <c r="E57" s="37">
        <f t="shared" si="1"/>
        <v>6.7319461444308448E-2</v>
      </c>
      <c r="F57" s="37">
        <f t="shared" si="4"/>
        <v>0.17900897385875919</v>
      </c>
      <c r="G57" s="11" t="str">
        <f t="shared" si="2"/>
        <v>Start group 1 for 50km</v>
      </c>
      <c r="H57" s="4" t="str">
        <f t="shared" si="3"/>
        <v>Start group 1 for 100km</v>
      </c>
    </row>
    <row r="58" spans="1:8">
      <c r="A58" s="4">
        <v>56</v>
      </c>
      <c r="B58" s="5" t="s">
        <v>38</v>
      </c>
      <c r="C58" s="5" t="s">
        <v>909</v>
      </c>
      <c r="D58" s="30">
        <v>1462.1750578703704</v>
      </c>
      <c r="E58" s="37">
        <f t="shared" si="1"/>
        <v>6.8543451652386775E-2</v>
      </c>
      <c r="F58" s="37">
        <f t="shared" si="4"/>
        <v>0.18025751072961371</v>
      </c>
      <c r="G58" s="11" t="str">
        <f t="shared" si="2"/>
        <v>Start group 1 for 50km</v>
      </c>
      <c r="H58" s="4" t="str">
        <f t="shared" si="3"/>
        <v>Start group 1 for 100km</v>
      </c>
    </row>
    <row r="59" spans="1:8">
      <c r="A59" s="4">
        <v>57</v>
      </c>
      <c r="B59" s="5" t="s">
        <v>6</v>
      </c>
      <c r="C59" s="5" t="s">
        <v>910</v>
      </c>
      <c r="D59" s="30">
        <v>1462.1751273148147</v>
      </c>
      <c r="E59" s="37">
        <f t="shared" si="1"/>
        <v>6.9767441860465115E-2</v>
      </c>
      <c r="F59" s="37">
        <f t="shared" si="4"/>
        <v>0.18072571205618412</v>
      </c>
      <c r="G59" s="11" t="str">
        <f t="shared" si="2"/>
        <v>Start group 1 for 50km</v>
      </c>
      <c r="H59" s="4" t="str">
        <f t="shared" si="3"/>
        <v>Start group 1 for 100km</v>
      </c>
    </row>
    <row r="60" spans="1:8">
      <c r="A60" s="4">
        <v>58</v>
      </c>
      <c r="B60" s="5" t="s">
        <v>139</v>
      </c>
      <c r="C60" s="5" t="s">
        <v>911</v>
      </c>
      <c r="D60" s="30">
        <v>1462.1752893518519</v>
      </c>
      <c r="E60" s="37">
        <f t="shared" si="1"/>
        <v>7.0991432068543456E-2</v>
      </c>
      <c r="F60" s="37">
        <f t="shared" si="4"/>
        <v>0.18181818181818171</v>
      </c>
      <c r="G60" s="11" t="str">
        <f t="shared" si="2"/>
        <v>Start group 1 for 50km</v>
      </c>
      <c r="H60" s="4" t="str">
        <f t="shared" si="3"/>
        <v>Start group 1 for 100km</v>
      </c>
    </row>
    <row r="61" spans="1:8">
      <c r="A61" s="4">
        <v>59</v>
      </c>
      <c r="B61" s="5" t="s">
        <v>131</v>
      </c>
      <c r="C61" s="5" t="s">
        <v>474</v>
      </c>
      <c r="D61" s="30">
        <v>1462.1758217592592</v>
      </c>
      <c r="E61" s="37">
        <f t="shared" si="1"/>
        <v>7.2215422276621782E-2</v>
      </c>
      <c r="F61" s="37">
        <f t="shared" si="4"/>
        <v>0.18540772532188837</v>
      </c>
      <c r="G61" s="11" t="str">
        <f t="shared" si="2"/>
        <v>Start group 1 for 50km</v>
      </c>
      <c r="H61" s="4" t="str">
        <f t="shared" si="3"/>
        <v>Start group 1 for 100km</v>
      </c>
    </row>
    <row r="62" spans="1:8">
      <c r="A62" s="4">
        <v>60</v>
      </c>
      <c r="B62" s="5" t="s">
        <v>912</v>
      </c>
      <c r="C62" s="5" t="s">
        <v>913</v>
      </c>
      <c r="D62" s="30">
        <v>1462.175949074074</v>
      </c>
      <c r="E62" s="37">
        <f t="shared" si="1"/>
        <v>7.3439412484700123E-2</v>
      </c>
      <c r="F62" s="37">
        <f t="shared" si="4"/>
        <v>0.18626609442060085</v>
      </c>
      <c r="G62" s="11" t="str">
        <f t="shared" si="2"/>
        <v>Start group 1 for 50km</v>
      </c>
      <c r="H62" s="4" t="str">
        <f t="shared" si="3"/>
        <v>Start group 1 for 100km</v>
      </c>
    </row>
    <row r="63" spans="1:8">
      <c r="A63" s="4">
        <v>61</v>
      </c>
      <c r="B63" s="5" t="s">
        <v>80</v>
      </c>
      <c r="C63" s="5" t="s">
        <v>914</v>
      </c>
      <c r="D63" s="30">
        <v>1462.176076388889</v>
      </c>
      <c r="E63" s="37">
        <f t="shared" si="1"/>
        <v>7.4663402692778463E-2</v>
      </c>
      <c r="F63" s="37">
        <f t="shared" si="4"/>
        <v>0.18712446351931331</v>
      </c>
      <c r="G63" s="11" t="str">
        <f t="shared" si="2"/>
        <v>Start group 1 for 50km</v>
      </c>
      <c r="H63" s="4" t="str">
        <f t="shared" si="3"/>
        <v>Start group 1 for 100km</v>
      </c>
    </row>
    <row r="64" spans="1:8">
      <c r="A64" s="4">
        <v>62</v>
      </c>
      <c r="B64" s="5" t="s">
        <v>43</v>
      </c>
      <c r="C64" s="5" t="s">
        <v>818</v>
      </c>
      <c r="D64" s="30">
        <v>1462.1761458333333</v>
      </c>
      <c r="E64" s="37">
        <f t="shared" si="1"/>
        <v>7.588739290085679E-2</v>
      </c>
      <c r="F64" s="37">
        <f t="shared" si="4"/>
        <v>0.18759266484588372</v>
      </c>
      <c r="G64" s="11" t="str">
        <f t="shared" si="2"/>
        <v>Start group 1 for 50km</v>
      </c>
      <c r="H64" s="4" t="str">
        <f t="shared" si="3"/>
        <v>Start group 1 for 100km</v>
      </c>
    </row>
    <row r="65" spans="1:8">
      <c r="A65" s="4">
        <v>63</v>
      </c>
      <c r="B65" s="5" t="s">
        <v>25</v>
      </c>
      <c r="C65" s="5" t="s">
        <v>256</v>
      </c>
      <c r="D65" s="30">
        <v>1462.1761574074073</v>
      </c>
      <c r="E65" s="37">
        <f t="shared" si="1"/>
        <v>7.711138310893513E-2</v>
      </c>
      <c r="F65" s="37">
        <f t="shared" si="4"/>
        <v>0.18767069840031203</v>
      </c>
      <c r="G65" s="11" t="str">
        <f t="shared" si="2"/>
        <v>Start group 1 for 50km</v>
      </c>
      <c r="H65" s="4" t="str">
        <f t="shared" si="3"/>
        <v>Start group 1 for 100km</v>
      </c>
    </row>
    <row r="66" spans="1:8">
      <c r="A66" s="4">
        <v>64</v>
      </c>
      <c r="B66" s="5" t="s">
        <v>17</v>
      </c>
      <c r="C66" s="5" t="s">
        <v>915</v>
      </c>
      <c r="D66" s="30">
        <v>1462.1763773148148</v>
      </c>
      <c r="E66" s="37">
        <f t="shared" si="1"/>
        <v>7.8335373317013457E-2</v>
      </c>
      <c r="F66" s="37">
        <f t="shared" si="4"/>
        <v>0.18915333593445169</v>
      </c>
      <c r="G66" s="11" t="str">
        <f t="shared" si="2"/>
        <v>Start group 1 for 50km</v>
      </c>
      <c r="H66" s="4" t="str">
        <f t="shared" si="3"/>
        <v>Start group 1 for 100km</v>
      </c>
    </row>
    <row r="67" spans="1:8">
      <c r="A67" s="4">
        <v>65</v>
      </c>
      <c r="B67" s="5" t="s">
        <v>59</v>
      </c>
      <c r="C67" s="5" t="s">
        <v>916</v>
      </c>
      <c r="D67" s="30">
        <v>1462.1764120370369</v>
      </c>
      <c r="E67" s="37">
        <f t="shared" si="1"/>
        <v>7.9559363525091797E-2</v>
      </c>
      <c r="F67" s="37">
        <f t="shared" si="4"/>
        <v>0.18938743659773696</v>
      </c>
      <c r="G67" s="11" t="str">
        <f t="shared" si="2"/>
        <v>Start group 1 for 50km</v>
      </c>
      <c r="H67" s="4" t="str">
        <f t="shared" si="3"/>
        <v>Start group 1 for 100km</v>
      </c>
    </row>
    <row r="68" spans="1:8">
      <c r="A68" s="4">
        <v>66</v>
      </c>
      <c r="B68" s="5" t="s">
        <v>349</v>
      </c>
      <c r="C68" s="5" t="s">
        <v>660</v>
      </c>
      <c r="D68" s="30">
        <v>1462.1764351851853</v>
      </c>
      <c r="E68" s="37">
        <f t="shared" ref="E68:E131" si="5">A68/817</f>
        <v>8.0783353733170138E-2</v>
      </c>
      <c r="F68" s="37">
        <f t="shared" si="4"/>
        <v>0.18954350370659376</v>
      </c>
      <c r="G68" s="11" t="str">
        <f t="shared" ref="G68:G131" si="6">"Start group "&amp;IF(F68&lt;=32%,1,IF(F68&lt;=42%,2,IF(F68&lt;=53%,3,IF(F68&lt;=65%,4,IF(F68&lt;=87%,5,6)))))&amp;" for 50km"</f>
        <v>Start group 1 for 50km</v>
      </c>
      <c r="H68" s="4" t="str">
        <f t="shared" ref="H68:H131" si="7">"Start group "&amp;IF(F68&lt;=23%,1,IF(F68&lt;=36%,2,IF(F68&lt;=46%,3,IF(F68&lt;=55%,4,IF(F68&lt;=72%,5,6)))))&amp;" for 100km"</f>
        <v>Start group 1 for 100km</v>
      </c>
    </row>
    <row r="69" spans="1:8">
      <c r="A69" s="4">
        <v>66</v>
      </c>
      <c r="B69" s="5" t="s">
        <v>64</v>
      </c>
      <c r="C69" s="5" t="s">
        <v>223</v>
      </c>
      <c r="D69" s="30">
        <v>1462.1764351851853</v>
      </c>
      <c r="E69" s="37">
        <f t="shared" si="5"/>
        <v>8.0783353733170138E-2</v>
      </c>
      <c r="F69" s="37">
        <f t="shared" si="4"/>
        <v>0.18954350370659376</v>
      </c>
      <c r="G69" s="11" t="str">
        <f t="shared" si="6"/>
        <v>Start group 1 for 50km</v>
      </c>
      <c r="H69" s="4" t="str">
        <f t="shared" si="7"/>
        <v>Start group 1 for 100km</v>
      </c>
    </row>
    <row r="70" spans="1:8">
      <c r="A70" s="4">
        <v>68</v>
      </c>
      <c r="B70" s="5" t="s">
        <v>140</v>
      </c>
      <c r="C70" s="5" t="s">
        <v>541</v>
      </c>
      <c r="D70" s="30">
        <v>1462.176724537037</v>
      </c>
      <c r="E70" s="37">
        <f t="shared" si="5"/>
        <v>8.3231334149326805E-2</v>
      </c>
      <c r="F70" s="37">
        <f t="shared" si="4"/>
        <v>0.19149434256730383</v>
      </c>
      <c r="G70" s="11" t="str">
        <f t="shared" si="6"/>
        <v>Start group 1 for 50km</v>
      </c>
      <c r="H70" s="4" t="str">
        <f t="shared" si="7"/>
        <v>Start group 1 for 100km</v>
      </c>
    </row>
    <row r="71" spans="1:8">
      <c r="A71" s="4">
        <v>69</v>
      </c>
      <c r="B71" s="5" t="s">
        <v>14</v>
      </c>
      <c r="C71" s="5" t="s">
        <v>917</v>
      </c>
      <c r="D71" s="30">
        <v>1462.1771412037037</v>
      </c>
      <c r="E71" s="37">
        <f t="shared" si="5"/>
        <v>8.4455324357405145E-2</v>
      </c>
      <c r="F71" s="37">
        <f t="shared" si="4"/>
        <v>0.19430355052672649</v>
      </c>
      <c r="G71" s="11" t="str">
        <f t="shared" si="6"/>
        <v>Start group 1 for 50km</v>
      </c>
      <c r="H71" s="4" t="str">
        <f t="shared" si="7"/>
        <v>Start group 1 for 100km</v>
      </c>
    </row>
    <row r="72" spans="1:8">
      <c r="A72" s="4">
        <v>70</v>
      </c>
      <c r="B72" s="5" t="s">
        <v>138</v>
      </c>
      <c r="C72" s="5" t="s">
        <v>918</v>
      </c>
      <c r="D72" s="30">
        <v>1462.1772916666666</v>
      </c>
      <c r="E72" s="37">
        <f t="shared" si="5"/>
        <v>8.5679314565483472E-2</v>
      </c>
      <c r="F72" s="37">
        <f t="shared" si="4"/>
        <v>0.19531798673429573</v>
      </c>
      <c r="G72" s="11" t="str">
        <f t="shared" si="6"/>
        <v>Start group 1 for 50km</v>
      </c>
      <c r="H72" s="4" t="str">
        <f t="shared" si="7"/>
        <v>Start group 1 for 100km</v>
      </c>
    </row>
    <row r="73" spans="1:8">
      <c r="A73" s="4">
        <v>71</v>
      </c>
      <c r="B73" s="5" t="s">
        <v>17</v>
      </c>
      <c r="C73" s="5" t="s">
        <v>919</v>
      </c>
      <c r="D73" s="30">
        <v>1462.1777777777777</v>
      </c>
      <c r="E73" s="37">
        <f t="shared" si="5"/>
        <v>8.6903304773561812E-2</v>
      </c>
      <c r="F73" s="37">
        <f t="shared" ref="F73:F136" si="8">((HOUR(D73)*60+MINUTE(D73)+SECOND(D73)/60)-(HOUR($D$3)*60+MINUTE($D$3)+SECOND($D$3)/60))/(HOUR($D$3)*60+MINUTE($D$3)+SECOND($D$3)/60)</f>
        <v>0.19859539602028867</v>
      </c>
      <c r="G73" s="11" t="str">
        <f t="shared" si="6"/>
        <v>Start group 1 for 50km</v>
      </c>
      <c r="H73" s="4" t="str">
        <f t="shared" si="7"/>
        <v>Start group 1 for 100km</v>
      </c>
    </row>
    <row r="74" spans="1:8">
      <c r="A74" s="4">
        <v>72</v>
      </c>
      <c r="B74" s="5" t="s">
        <v>49</v>
      </c>
      <c r="C74" s="5" t="s">
        <v>920</v>
      </c>
      <c r="D74" s="30">
        <v>1462.1779513888889</v>
      </c>
      <c r="E74" s="37">
        <f t="shared" si="5"/>
        <v>8.8127294981640153E-2</v>
      </c>
      <c r="F74" s="37">
        <f t="shared" si="8"/>
        <v>0.19976589933671474</v>
      </c>
      <c r="G74" s="11" t="str">
        <f t="shared" si="6"/>
        <v>Start group 1 for 50km</v>
      </c>
      <c r="H74" s="4" t="str">
        <f t="shared" si="7"/>
        <v>Start group 1 for 100km</v>
      </c>
    </row>
    <row r="75" spans="1:8">
      <c r="A75" s="4">
        <v>73</v>
      </c>
      <c r="B75" s="5" t="s">
        <v>9</v>
      </c>
      <c r="C75" s="5" t="s">
        <v>921</v>
      </c>
      <c r="D75" s="30">
        <v>1462.1781944444444</v>
      </c>
      <c r="E75" s="37">
        <f t="shared" si="5"/>
        <v>8.935128518971848E-2</v>
      </c>
      <c r="F75" s="37">
        <f t="shared" si="8"/>
        <v>0.20140460397971133</v>
      </c>
      <c r="G75" s="11" t="str">
        <f t="shared" si="6"/>
        <v>Start group 1 for 50km</v>
      </c>
      <c r="H75" s="4" t="str">
        <f t="shared" si="7"/>
        <v>Start group 1 for 100km</v>
      </c>
    </row>
    <row r="76" spans="1:8">
      <c r="A76" s="4">
        <v>74</v>
      </c>
      <c r="B76" s="5" t="s">
        <v>64</v>
      </c>
      <c r="C76" s="5" t="s">
        <v>922</v>
      </c>
      <c r="D76" s="30">
        <v>1462.1782291666666</v>
      </c>
      <c r="E76" s="37">
        <f t="shared" si="5"/>
        <v>9.057527539779682E-2</v>
      </c>
      <c r="F76" s="37">
        <f t="shared" si="8"/>
        <v>0.20163870464299632</v>
      </c>
      <c r="G76" s="11" t="str">
        <f t="shared" si="6"/>
        <v>Start group 1 for 50km</v>
      </c>
      <c r="H76" s="4" t="str">
        <f t="shared" si="7"/>
        <v>Start group 1 for 100km</v>
      </c>
    </row>
    <row r="77" spans="1:8">
      <c r="A77" s="4">
        <v>75</v>
      </c>
      <c r="B77" s="5" t="s">
        <v>38</v>
      </c>
      <c r="C77" s="5" t="s">
        <v>279</v>
      </c>
      <c r="D77" s="30">
        <v>1462.1784027777778</v>
      </c>
      <c r="E77" s="37">
        <f t="shared" si="5"/>
        <v>9.1799265605875147E-2</v>
      </c>
      <c r="F77" s="37">
        <f t="shared" si="8"/>
        <v>0.20280920795942239</v>
      </c>
      <c r="G77" s="11" t="str">
        <f t="shared" si="6"/>
        <v>Start group 1 for 50km</v>
      </c>
      <c r="H77" s="4" t="str">
        <f t="shared" si="7"/>
        <v>Start group 1 for 100km</v>
      </c>
    </row>
    <row r="78" spans="1:8">
      <c r="A78" s="4">
        <v>76</v>
      </c>
      <c r="B78" s="5" t="s">
        <v>37</v>
      </c>
      <c r="C78" s="5" t="s">
        <v>923</v>
      </c>
      <c r="D78" s="30">
        <v>1462.1786111111112</v>
      </c>
      <c r="E78" s="37">
        <f t="shared" si="5"/>
        <v>9.3023255813953487E-2</v>
      </c>
      <c r="F78" s="37">
        <f t="shared" si="8"/>
        <v>0.20421381193913371</v>
      </c>
      <c r="G78" s="11" t="str">
        <f t="shared" si="6"/>
        <v>Start group 1 for 50km</v>
      </c>
      <c r="H78" s="4" t="str">
        <f t="shared" si="7"/>
        <v>Start group 1 for 100km</v>
      </c>
    </row>
    <row r="79" spans="1:8">
      <c r="A79" s="4">
        <v>77</v>
      </c>
      <c r="B79" s="5" t="s">
        <v>107</v>
      </c>
      <c r="C79" s="5" t="s">
        <v>924</v>
      </c>
      <c r="D79" s="30">
        <v>1462.1787847222222</v>
      </c>
      <c r="E79" s="37">
        <f t="shared" si="5"/>
        <v>9.4247246022031828E-2</v>
      </c>
      <c r="F79" s="37">
        <f t="shared" si="8"/>
        <v>0.20538431525555978</v>
      </c>
      <c r="G79" s="11" t="str">
        <f t="shared" si="6"/>
        <v>Start group 1 for 50km</v>
      </c>
      <c r="H79" s="4" t="str">
        <f t="shared" si="7"/>
        <v>Start group 1 for 100km</v>
      </c>
    </row>
    <row r="80" spans="1:8">
      <c r="A80" s="4">
        <v>78</v>
      </c>
      <c r="B80" s="5" t="s">
        <v>31</v>
      </c>
      <c r="C80" s="5" t="s">
        <v>925</v>
      </c>
      <c r="D80" s="30">
        <v>1462.1788657407408</v>
      </c>
      <c r="E80" s="37">
        <f t="shared" si="5"/>
        <v>9.5471236230110154E-2</v>
      </c>
      <c r="F80" s="37">
        <f t="shared" si="8"/>
        <v>0.20593055013655864</v>
      </c>
      <c r="G80" s="11" t="str">
        <f t="shared" si="6"/>
        <v>Start group 1 for 50km</v>
      </c>
      <c r="H80" s="4" t="str">
        <f t="shared" si="7"/>
        <v>Start group 1 for 100km</v>
      </c>
    </row>
    <row r="81" spans="1:8">
      <c r="A81" s="4">
        <v>79</v>
      </c>
      <c r="B81" s="5" t="s">
        <v>43</v>
      </c>
      <c r="C81" s="5" t="s">
        <v>247</v>
      </c>
      <c r="D81" s="30">
        <v>1462.1789699074075</v>
      </c>
      <c r="E81" s="37">
        <f t="shared" si="5"/>
        <v>9.6695226438188495E-2</v>
      </c>
      <c r="F81" s="37">
        <f t="shared" si="8"/>
        <v>0.20663285212641419</v>
      </c>
      <c r="G81" s="11" t="str">
        <f t="shared" si="6"/>
        <v>Start group 1 for 50km</v>
      </c>
      <c r="H81" s="4" t="str">
        <f t="shared" si="7"/>
        <v>Start group 1 for 100km</v>
      </c>
    </row>
    <row r="82" spans="1:8">
      <c r="A82" s="4">
        <v>80</v>
      </c>
      <c r="B82" s="5" t="s">
        <v>926</v>
      </c>
      <c r="C82" s="5" t="s">
        <v>202</v>
      </c>
      <c r="D82" s="30">
        <v>1462.1791898148149</v>
      </c>
      <c r="E82" s="37">
        <f t="shared" si="5"/>
        <v>9.7919216646266835E-2</v>
      </c>
      <c r="F82" s="37">
        <f t="shared" si="8"/>
        <v>0.2081154896605541</v>
      </c>
      <c r="G82" s="11" t="str">
        <f t="shared" si="6"/>
        <v>Start group 1 for 50km</v>
      </c>
      <c r="H82" s="4" t="str">
        <f t="shared" si="7"/>
        <v>Start group 1 for 100km</v>
      </c>
    </row>
    <row r="83" spans="1:8">
      <c r="A83" s="4">
        <v>81</v>
      </c>
      <c r="B83" s="5" t="s">
        <v>319</v>
      </c>
      <c r="C83" s="5" t="s">
        <v>664</v>
      </c>
      <c r="D83" s="30">
        <v>1462.179212962963</v>
      </c>
      <c r="E83" s="37">
        <f t="shared" si="5"/>
        <v>9.9143206854345162E-2</v>
      </c>
      <c r="F83" s="37">
        <f t="shared" si="8"/>
        <v>0.20827155676941078</v>
      </c>
      <c r="G83" s="11" t="str">
        <f t="shared" si="6"/>
        <v>Start group 1 for 50km</v>
      </c>
      <c r="H83" s="4" t="str">
        <f t="shared" si="7"/>
        <v>Start group 1 for 100km</v>
      </c>
    </row>
    <row r="84" spans="1:8">
      <c r="A84" s="4">
        <v>82</v>
      </c>
      <c r="B84" s="5" t="s">
        <v>50</v>
      </c>
      <c r="C84" s="5" t="s">
        <v>927</v>
      </c>
      <c r="D84" s="30">
        <v>1462.179224537037</v>
      </c>
      <c r="E84" s="37">
        <f t="shared" si="5"/>
        <v>0.1003671970624235</v>
      </c>
      <c r="F84" s="37">
        <f t="shared" si="8"/>
        <v>0.2083495903238391</v>
      </c>
      <c r="G84" s="11" t="str">
        <f t="shared" si="6"/>
        <v>Start group 1 for 50km</v>
      </c>
      <c r="H84" s="4" t="str">
        <f t="shared" si="7"/>
        <v>Start group 1 for 100km</v>
      </c>
    </row>
    <row r="85" spans="1:8">
      <c r="A85" s="4">
        <v>83</v>
      </c>
      <c r="B85" s="5" t="s">
        <v>749</v>
      </c>
      <c r="C85" s="5" t="s">
        <v>345</v>
      </c>
      <c r="D85" s="30">
        <v>1462.1792824074073</v>
      </c>
      <c r="E85" s="37">
        <f t="shared" si="5"/>
        <v>0.10159118727050184</v>
      </c>
      <c r="F85" s="37">
        <f t="shared" si="8"/>
        <v>0.2087397580959813</v>
      </c>
      <c r="G85" s="11" t="str">
        <f t="shared" si="6"/>
        <v>Start group 1 for 50km</v>
      </c>
      <c r="H85" s="4" t="str">
        <f t="shared" si="7"/>
        <v>Start group 1 for 100km</v>
      </c>
    </row>
    <row r="86" spans="1:8">
      <c r="A86" s="4">
        <v>84</v>
      </c>
      <c r="B86" s="5" t="s">
        <v>415</v>
      </c>
      <c r="C86" s="5" t="s">
        <v>928</v>
      </c>
      <c r="D86" s="30">
        <v>1462.1793055555556</v>
      </c>
      <c r="E86" s="37">
        <f t="shared" si="5"/>
        <v>0.10281517747858017</v>
      </c>
      <c r="F86" s="37">
        <f t="shared" si="8"/>
        <v>0.20889582520483799</v>
      </c>
      <c r="G86" s="11" t="str">
        <f t="shared" si="6"/>
        <v>Start group 1 for 50km</v>
      </c>
      <c r="H86" s="4" t="str">
        <f t="shared" si="7"/>
        <v>Start group 1 for 100km</v>
      </c>
    </row>
    <row r="87" spans="1:8">
      <c r="A87" s="4">
        <v>84</v>
      </c>
      <c r="B87" s="5" t="s">
        <v>38</v>
      </c>
      <c r="C87" s="5" t="s">
        <v>475</v>
      </c>
      <c r="D87" s="30">
        <v>1462.1793055555556</v>
      </c>
      <c r="E87" s="37">
        <f t="shared" si="5"/>
        <v>0.10281517747858017</v>
      </c>
      <c r="F87" s="37">
        <f t="shared" si="8"/>
        <v>0.20889582520483799</v>
      </c>
      <c r="G87" s="11" t="str">
        <f t="shared" si="6"/>
        <v>Start group 1 for 50km</v>
      </c>
      <c r="H87" s="4" t="str">
        <f t="shared" si="7"/>
        <v>Start group 1 for 100km</v>
      </c>
    </row>
    <row r="88" spans="1:8">
      <c r="A88" s="4">
        <v>86</v>
      </c>
      <c r="B88" s="5" t="s">
        <v>18</v>
      </c>
      <c r="C88" s="5" t="s">
        <v>929</v>
      </c>
      <c r="D88" s="30">
        <v>1462.1795833333333</v>
      </c>
      <c r="E88" s="37">
        <f t="shared" si="5"/>
        <v>0.10526315789473684</v>
      </c>
      <c r="F88" s="37">
        <f t="shared" si="8"/>
        <v>0.21076863051111983</v>
      </c>
      <c r="G88" s="11" t="str">
        <f t="shared" si="6"/>
        <v>Start group 1 for 50km</v>
      </c>
      <c r="H88" s="4" t="str">
        <f t="shared" si="7"/>
        <v>Start group 1 for 100km</v>
      </c>
    </row>
    <row r="89" spans="1:8">
      <c r="A89" s="4">
        <v>87</v>
      </c>
      <c r="B89" s="5" t="s">
        <v>56</v>
      </c>
      <c r="C89" s="5" t="s">
        <v>598</v>
      </c>
      <c r="D89" s="30">
        <v>1462.1797453703705</v>
      </c>
      <c r="E89" s="37">
        <f t="shared" si="5"/>
        <v>0.10648714810281518</v>
      </c>
      <c r="F89" s="37">
        <f t="shared" si="8"/>
        <v>0.2118611002731173</v>
      </c>
      <c r="G89" s="11" t="str">
        <f t="shared" si="6"/>
        <v>Start group 1 for 50km</v>
      </c>
      <c r="H89" s="4" t="str">
        <f t="shared" si="7"/>
        <v>Start group 1 for 100km</v>
      </c>
    </row>
    <row r="90" spans="1:8">
      <c r="A90" s="4">
        <v>88</v>
      </c>
      <c r="B90" s="5" t="s">
        <v>95</v>
      </c>
      <c r="C90" s="5" t="s">
        <v>930</v>
      </c>
      <c r="D90" s="30">
        <v>1462.1798842592593</v>
      </c>
      <c r="E90" s="37">
        <f t="shared" si="5"/>
        <v>0.10771113831089352</v>
      </c>
      <c r="F90" s="37">
        <f t="shared" si="8"/>
        <v>0.21279750292625838</v>
      </c>
      <c r="G90" s="11" t="str">
        <f t="shared" si="6"/>
        <v>Start group 1 for 50km</v>
      </c>
      <c r="H90" s="4" t="str">
        <f t="shared" si="7"/>
        <v>Start group 1 for 100km</v>
      </c>
    </row>
    <row r="91" spans="1:8">
      <c r="A91" s="4">
        <v>89</v>
      </c>
      <c r="B91" s="5" t="s">
        <v>28</v>
      </c>
      <c r="C91" s="5" t="s">
        <v>931</v>
      </c>
      <c r="D91" s="30">
        <v>1462.1799652777777</v>
      </c>
      <c r="E91" s="37">
        <f t="shared" si="5"/>
        <v>0.10893512851897184</v>
      </c>
      <c r="F91" s="37">
        <f t="shared" si="8"/>
        <v>0.21334373780725696</v>
      </c>
      <c r="G91" s="11" t="str">
        <f t="shared" si="6"/>
        <v>Start group 1 for 50km</v>
      </c>
      <c r="H91" s="4" t="str">
        <f t="shared" si="7"/>
        <v>Start group 1 for 100km</v>
      </c>
    </row>
    <row r="92" spans="1:8">
      <c r="A92" s="4">
        <v>90</v>
      </c>
      <c r="B92" s="5" t="s">
        <v>932</v>
      </c>
      <c r="C92" s="5" t="s">
        <v>30</v>
      </c>
      <c r="D92" s="30">
        <v>1462.1807638888888</v>
      </c>
      <c r="E92" s="37">
        <f t="shared" si="5"/>
        <v>0.11015911872705018</v>
      </c>
      <c r="F92" s="37">
        <f t="shared" si="8"/>
        <v>0.21872805306281701</v>
      </c>
      <c r="G92" s="11" t="str">
        <f t="shared" si="6"/>
        <v>Start group 1 for 50km</v>
      </c>
      <c r="H92" s="4" t="str">
        <f t="shared" si="7"/>
        <v>Start group 1 for 100km</v>
      </c>
    </row>
    <row r="93" spans="1:8">
      <c r="A93" s="4">
        <v>91</v>
      </c>
      <c r="B93" s="5" t="s">
        <v>12</v>
      </c>
      <c r="C93" s="5" t="s">
        <v>933</v>
      </c>
      <c r="D93" s="30">
        <v>1462.1808680555555</v>
      </c>
      <c r="E93" s="37">
        <f t="shared" si="5"/>
        <v>0.11138310893512852</v>
      </c>
      <c r="F93" s="37">
        <f t="shared" si="8"/>
        <v>0.21943035505267255</v>
      </c>
      <c r="G93" s="11" t="str">
        <f t="shared" si="6"/>
        <v>Start group 1 for 50km</v>
      </c>
      <c r="H93" s="4" t="str">
        <f t="shared" si="7"/>
        <v>Start group 1 for 100km</v>
      </c>
    </row>
    <row r="94" spans="1:8">
      <c r="A94" s="4">
        <v>92</v>
      </c>
      <c r="B94" s="5" t="s">
        <v>58</v>
      </c>
      <c r="C94" s="5" t="s">
        <v>934</v>
      </c>
      <c r="D94" s="30">
        <v>1462.1814930555556</v>
      </c>
      <c r="E94" s="37">
        <f t="shared" si="5"/>
        <v>0.11260709914320685</v>
      </c>
      <c r="F94" s="37">
        <f t="shared" si="8"/>
        <v>0.22364416699180653</v>
      </c>
      <c r="G94" s="11" t="str">
        <f t="shared" si="6"/>
        <v>Start group 1 for 50km</v>
      </c>
      <c r="H94" s="4" t="str">
        <f t="shared" si="7"/>
        <v>Start group 1 for 100km</v>
      </c>
    </row>
    <row r="95" spans="1:8">
      <c r="A95" s="4">
        <v>93</v>
      </c>
      <c r="B95" s="5" t="s">
        <v>18</v>
      </c>
      <c r="C95" s="5" t="s">
        <v>935</v>
      </c>
      <c r="D95" s="30">
        <v>1462.1817939814814</v>
      </c>
      <c r="E95" s="37">
        <f t="shared" si="5"/>
        <v>0.11383108935128519</v>
      </c>
      <c r="F95" s="37">
        <f t="shared" si="8"/>
        <v>0.22567303940694505</v>
      </c>
      <c r="G95" s="11" t="str">
        <f t="shared" si="6"/>
        <v>Start group 1 for 50km</v>
      </c>
      <c r="H95" s="4" t="str">
        <f t="shared" si="7"/>
        <v>Start group 1 for 100km</v>
      </c>
    </row>
    <row r="96" spans="1:8">
      <c r="A96" s="4">
        <v>94</v>
      </c>
      <c r="B96" s="5" t="s">
        <v>262</v>
      </c>
      <c r="C96" s="5" t="s">
        <v>829</v>
      </c>
      <c r="D96" s="30">
        <v>1462.1819212962962</v>
      </c>
      <c r="E96" s="37">
        <f t="shared" si="5"/>
        <v>0.11505507955936352</v>
      </c>
      <c r="F96" s="37">
        <f t="shared" si="8"/>
        <v>0.22653140850565726</v>
      </c>
      <c r="G96" s="11" t="str">
        <f t="shared" si="6"/>
        <v>Start group 1 for 50km</v>
      </c>
      <c r="H96" s="4" t="str">
        <f t="shared" si="7"/>
        <v>Start group 1 for 100km</v>
      </c>
    </row>
    <row r="97" spans="1:8">
      <c r="A97" s="4">
        <v>95</v>
      </c>
      <c r="B97" s="5" t="s">
        <v>12</v>
      </c>
      <c r="C97" s="5" t="s">
        <v>368</v>
      </c>
      <c r="D97" s="30">
        <v>1462.1820370370369</v>
      </c>
      <c r="E97" s="37">
        <f t="shared" si="5"/>
        <v>0.11627906976744186</v>
      </c>
      <c r="F97" s="37">
        <f t="shared" si="8"/>
        <v>0.22731174404994139</v>
      </c>
      <c r="G97" s="11" t="str">
        <f t="shared" si="6"/>
        <v>Start group 1 for 50km</v>
      </c>
      <c r="H97" s="4" t="str">
        <f t="shared" si="7"/>
        <v>Start group 1 for 100km</v>
      </c>
    </row>
    <row r="98" spans="1:8">
      <c r="A98" s="4">
        <v>96</v>
      </c>
      <c r="B98" s="5" t="s">
        <v>14</v>
      </c>
      <c r="C98" s="5" t="s">
        <v>499</v>
      </c>
      <c r="D98" s="30">
        <v>1462.1822106481482</v>
      </c>
      <c r="E98" s="37">
        <f t="shared" si="5"/>
        <v>0.1175030599755202</v>
      </c>
      <c r="F98" s="37">
        <f t="shared" si="8"/>
        <v>0.22848224736636744</v>
      </c>
      <c r="G98" s="11" t="str">
        <f t="shared" si="6"/>
        <v>Start group 1 for 50km</v>
      </c>
      <c r="H98" s="4" t="str">
        <f t="shared" si="7"/>
        <v>Start group 1 for 100km</v>
      </c>
    </row>
    <row r="99" spans="1:8">
      <c r="A99" s="4">
        <v>97</v>
      </c>
      <c r="B99" s="5" t="s">
        <v>936</v>
      </c>
      <c r="C99" s="5" t="s">
        <v>290</v>
      </c>
      <c r="D99" s="30">
        <v>1462.1823032407408</v>
      </c>
      <c r="E99" s="37">
        <f t="shared" si="5"/>
        <v>0.11872705018359853</v>
      </c>
      <c r="F99" s="37">
        <f t="shared" si="8"/>
        <v>0.22910651580179464</v>
      </c>
      <c r="G99" s="11" t="str">
        <f t="shared" si="6"/>
        <v>Start group 1 for 50km</v>
      </c>
      <c r="H99" s="4" t="str">
        <f t="shared" si="7"/>
        <v>Start group 1 for 100km</v>
      </c>
    </row>
    <row r="100" spans="1:8">
      <c r="A100" s="4">
        <v>98</v>
      </c>
      <c r="B100" s="5" t="s">
        <v>937</v>
      </c>
      <c r="C100" s="5" t="s">
        <v>938</v>
      </c>
      <c r="D100" s="30">
        <v>1462.1828472222223</v>
      </c>
      <c r="E100" s="37">
        <f t="shared" si="5"/>
        <v>0.11995104039167687</v>
      </c>
      <c r="F100" s="37">
        <f t="shared" si="8"/>
        <v>0.23277409285992978</v>
      </c>
      <c r="G100" s="11" t="str">
        <f t="shared" si="6"/>
        <v>Start group 1 for 50km</v>
      </c>
      <c r="H100" s="4" t="str">
        <f t="shared" si="7"/>
        <v>Start group 2 for 100km</v>
      </c>
    </row>
    <row r="101" spans="1:8">
      <c r="A101" s="4">
        <v>99</v>
      </c>
      <c r="B101" s="5" t="s">
        <v>19</v>
      </c>
      <c r="C101" s="5" t="s">
        <v>939</v>
      </c>
      <c r="D101" s="30">
        <v>1462.1830092592593</v>
      </c>
      <c r="E101" s="37">
        <f t="shared" si="5"/>
        <v>0.12117503059975521</v>
      </c>
      <c r="F101" s="37">
        <f t="shared" si="8"/>
        <v>0.23386656262192751</v>
      </c>
      <c r="G101" s="11" t="str">
        <f t="shared" si="6"/>
        <v>Start group 1 for 50km</v>
      </c>
      <c r="H101" s="4" t="str">
        <f t="shared" si="7"/>
        <v>Start group 2 for 100km</v>
      </c>
    </row>
    <row r="102" spans="1:8">
      <c r="A102" s="4">
        <v>100</v>
      </c>
      <c r="B102" s="5" t="s">
        <v>35</v>
      </c>
      <c r="C102" s="5" t="s">
        <v>321</v>
      </c>
      <c r="D102" s="30">
        <v>1462.1831018518519</v>
      </c>
      <c r="E102" s="37">
        <f t="shared" si="5"/>
        <v>0.12239902080783353</v>
      </c>
      <c r="F102" s="37">
        <f t="shared" si="8"/>
        <v>0.23449083105735469</v>
      </c>
      <c r="G102" s="11" t="str">
        <f t="shared" si="6"/>
        <v>Start group 1 for 50km</v>
      </c>
      <c r="H102" s="4" t="str">
        <f t="shared" si="7"/>
        <v>Start group 2 for 100km</v>
      </c>
    </row>
    <row r="103" spans="1:8">
      <c r="A103" s="4">
        <v>101</v>
      </c>
      <c r="B103" s="5" t="s">
        <v>122</v>
      </c>
      <c r="C103" s="5" t="s">
        <v>940</v>
      </c>
      <c r="D103" s="30">
        <v>1462.1833564814815</v>
      </c>
      <c r="E103" s="37">
        <f t="shared" si="5"/>
        <v>0.12362301101591187</v>
      </c>
      <c r="F103" s="37">
        <f t="shared" si="8"/>
        <v>0.23620756925477962</v>
      </c>
      <c r="G103" s="11" t="str">
        <f t="shared" si="6"/>
        <v>Start group 1 for 50km</v>
      </c>
      <c r="H103" s="4" t="str">
        <f t="shared" si="7"/>
        <v>Start group 2 for 100km</v>
      </c>
    </row>
    <row r="104" spans="1:8">
      <c r="A104" s="4">
        <v>102</v>
      </c>
      <c r="B104" s="5" t="s">
        <v>941</v>
      </c>
      <c r="C104" s="5" t="s">
        <v>942</v>
      </c>
      <c r="D104" s="30">
        <v>1462.1834027777777</v>
      </c>
      <c r="E104" s="37">
        <f t="shared" si="5"/>
        <v>0.12484700122399021</v>
      </c>
      <c r="F104" s="37">
        <f t="shared" si="8"/>
        <v>0.23651970347249324</v>
      </c>
      <c r="G104" s="11" t="str">
        <f t="shared" si="6"/>
        <v>Start group 1 for 50km</v>
      </c>
      <c r="H104" s="4" t="str">
        <f t="shared" si="7"/>
        <v>Start group 2 for 100km</v>
      </c>
    </row>
    <row r="105" spans="1:8">
      <c r="A105" s="4">
        <v>103</v>
      </c>
      <c r="B105" s="5" t="s">
        <v>99</v>
      </c>
      <c r="C105" s="5" t="s">
        <v>943</v>
      </c>
      <c r="D105" s="30">
        <v>1462.1835300925925</v>
      </c>
      <c r="E105" s="37">
        <f t="shared" si="5"/>
        <v>0.12607099143206854</v>
      </c>
      <c r="F105" s="37">
        <f t="shared" si="8"/>
        <v>0.23737807257120569</v>
      </c>
      <c r="G105" s="11" t="str">
        <f t="shared" si="6"/>
        <v>Start group 1 for 50km</v>
      </c>
      <c r="H105" s="4" t="str">
        <f t="shared" si="7"/>
        <v>Start group 2 for 100km</v>
      </c>
    </row>
    <row r="106" spans="1:8">
      <c r="A106" s="4">
        <v>104</v>
      </c>
      <c r="B106" s="5" t="s">
        <v>311</v>
      </c>
      <c r="C106" s="5" t="s">
        <v>944</v>
      </c>
      <c r="D106" s="30">
        <v>1462.1836574074075</v>
      </c>
      <c r="E106" s="37">
        <f t="shared" si="5"/>
        <v>0.12729498164014688</v>
      </c>
      <c r="F106" s="37">
        <f t="shared" si="8"/>
        <v>0.23823644166991789</v>
      </c>
      <c r="G106" s="11" t="str">
        <f t="shared" si="6"/>
        <v>Start group 1 for 50km</v>
      </c>
      <c r="H106" s="4" t="str">
        <f t="shared" si="7"/>
        <v>Start group 2 for 100km</v>
      </c>
    </row>
    <row r="107" spans="1:8">
      <c r="A107" s="4">
        <v>105</v>
      </c>
      <c r="B107" s="5" t="s">
        <v>108</v>
      </c>
      <c r="C107" s="5" t="s">
        <v>380</v>
      </c>
      <c r="D107" s="30">
        <v>1462.1836921296297</v>
      </c>
      <c r="E107" s="37">
        <f t="shared" si="5"/>
        <v>0.12851897184822522</v>
      </c>
      <c r="F107" s="37">
        <f t="shared" si="8"/>
        <v>0.23847054233320314</v>
      </c>
      <c r="G107" s="11" t="str">
        <f t="shared" si="6"/>
        <v>Start group 1 for 50km</v>
      </c>
      <c r="H107" s="4" t="str">
        <f t="shared" si="7"/>
        <v>Start group 2 for 100km</v>
      </c>
    </row>
    <row r="108" spans="1:8">
      <c r="A108" s="4">
        <v>106</v>
      </c>
      <c r="B108" s="5" t="s">
        <v>468</v>
      </c>
      <c r="C108" s="5" t="s">
        <v>457</v>
      </c>
      <c r="D108" s="30">
        <v>1462.1838425925926</v>
      </c>
      <c r="E108" s="37">
        <f t="shared" si="5"/>
        <v>0.12974296205630356</v>
      </c>
      <c r="F108" s="37">
        <f t="shared" si="8"/>
        <v>0.23948497854077255</v>
      </c>
      <c r="G108" s="11" t="str">
        <f t="shared" si="6"/>
        <v>Start group 1 for 50km</v>
      </c>
      <c r="H108" s="4" t="str">
        <f t="shared" si="7"/>
        <v>Start group 2 for 100km</v>
      </c>
    </row>
    <row r="109" spans="1:8">
      <c r="A109" s="4">
        <v>107</v>
      </c>
      <c r="B109" s="5" t="s">
        <v>18</v>
      </c>
      <c r="C109" s="5" t="s">
        <v>945</v>
      </c>
      <c r="D109" s="30">
        <v>1462.183900462963</v>
      </c>
      <c r="E109" s="37">
        <f t="shared" si="5"/>
        <v>0.13096695226438188</v>
      </c>
      <c r="F109" s="37">
        <f t="shared" si="8"/>
        <v>0.23987514631291448</v>
      </c>
      <c r="G109" s="11" t="str">
        <f t="shared" si="6"/>
        <v>Start group 1 for 50km</v>
      </c>
      <c r="H109" s="4" t="str">
        <f t="shared" si="7"/>
        <v>Start group 2 for 100km</v>
      </c>
    </row>
    <row r="110" spans="1:8">
      <c r="A110" s="4">
        <v>107</v>
      </c>
      <c r="B110" s="5" t="s">
        <v>15</v>
      </c>
      <c r="C110" s="5" t="s">
        <v>627</v>
      </c>
      <c r="D110" s="30">
        <v>1462.183900462963</v>
      </c>
      <c r="E110" s="37">
        <f t="shared" si="5"/>
        <v>0.13096695226438188</v>
      </c>
      <c r="F110" s="37">
        <f t="shared" si="8"/>
        <v>0.23987514631291448</v>
      </c>
      <c r="G110" s="11" t="str">
        <f t="shared" si="6"/>
        <v>Start group 1 for 50km</v>
      </c>
      <c r="H110" s="4" t="str">
        <f t="shared" si="7"/>
        <v>Start group 2 for 100km</v>
      </c>
    </row>
    <row r="111" spans="1:8">
      <c r="A111" s="4">
        <v>109</v>
      </c>
      <c r="B111" s="5" t="s">
        <v>16</v>
      </c>
      <c r="C111" s="5" t="s">
        <v>946</v>
      </c>
      <c r="D111" s="30">
        <v>1462.1839351851852</v>
      </c>
      <c r="E111" s="37">
        <f t="shared" si="5"/>
        <v>0.13341493268053856</v>
      </c>
      <c r="F111" s="37">
        <f t="shared" si="8"/>
        <v>0.24010924697619976</v>
      </c>
      <c r="G111" s="11" t="str">
        <f t="shared" si="6"/>
        <v>Start group 1 for 50km</v>
      </c>
      <c r="H111" s="4" t="str">
        <f t="shared" si="7"/>
        <v>Start group 2 for 100km</v>
      </c>
    </row>
    <row r="112" spans="1:8">
      <c r="A112" s="4">
        <v>110</v>
      </c>
      <c r="B112" s="5" t="s">
        <v>132</v>
      </c>
      <c r="C112" s="5" t="s">
        <v>633</v>
      </c>
      <c r="D112" s="30">
        <v>1462.1839583333333</v>
      </c>
      <c r="E112" s="37">
        <f t="shared" si="5"/>
        <v>0.1346389228886169</v>
      </c>
      <c r="F112" s="37">
        <f t="shared" si="8"/>
        <v>0.24026531408505641</v>
      </c>
      <c r="G112" s="11" t="str">
        <f t="shared" si="6"/>
        <v>Start group 1 for 50km</v>
      </c>
      <c r="H112" s="4" t="str">
        <f t="shared" si="7"/>
        <v>Start group 2 for 100km</v>
      </c>
    </row>
    <row r="113" spans="1:8">
      <c r="A113" s="4">
        <v>111</v>
      </c>
      <c r="B113" s="5" t="s">
        <v>947</v>
      </c>
      <c r="C113" s="5" t="s">
        <v>668</v>
      </c>
      <c r="D113" s="30">
        <v>1462.1840162037038</v>
      </c>
      <c r="E113" s="37">
        <f t="shared" si="5"/>
        <v>0.13586291309669524</v>
      </c>
      <c r="F113" s="37">
        <f t="shared" si="8"/>
        <v>0.24065548185719862</v>
      </c>
      <c r="G113" s="11" t="str">
        <f t="shared" si="6"/>
        <v>Start group 1 for 50km</v>
      </c>
      <c r="H113" s="4" t="str">
        <f t="shared" si="7"/>
        <v>Start group 2 for 100km</v>
      </c>
    </row>
    <row r="114" spans="1:8">
      <c r="A114" s="4">
        <v>112</v>
      </c>
      <c r="B114" s="5" t="s">
        <v>21</v>
      </c>
      <c r="C114" s="5" t="s">
        <v>948</v>
      </c>
      <c r="D114" s="30">
        <v>1462.1840509259259</v>
      </c>
      <c r="E114" s="37">
        <f t="shared" si="5"/>
        <v>0.13708690330477355</v>
      </c>
      <c r="F114" s="37">
        <f t="shared" si="8"/>
        <v>0.24088958252048387</v>
      </c>
      <c r="G114" s="11" t="str">
        <f t="shared" si="6"/>
        <v>Start group 1 for 50km</v>
      </c>
      <c r="H114" s="4" t="str">
        <f t="shared" si="7"/>
        <v>Start group 2 for 100km</v>
      </c>
    </row>
    <row r="115" spans="1:8">
      <c r="A115" s="4">
        <v>113</v>
      </c>
      <c r="B115" s="5" t="s">
        <v>15</v>
      </c>
      <c r="C115" s="5" t="s">
        <v>360</v>
      </c>
      <c r="D115" s="30">
        <v>1462.1840625</v>
      </c>
      <c r="E115" s="37">
        <f t="shared" si="5"/>
        <v>0.13831089351285189</v>
      </c>
      <c r="F115" s="37">
        <f t="shared" si="8"/>
        <v>0.24096761607491221</v>
      </c>
      <c r="G115" s="11" t="str">
        <f t="shared" si="6"/>
        <v>Start group 1 for 50km</v>
      </c>
      <c r="H115" s="4" t="str">
        <f t="shared" si="7"/>
        <v>Start group 2 for 100km</v>
      </c>
    </row>
    <row r="116" spans="1:8">
      <c r="A116" s="4">
        <v>114</v>
      </c>
      <c r="B116" s="5" t="s">
        <v>949</v>
      </c>
      <c r="C116" s="5" t="s">
        <v>950</v>
      </c>
      <c r="D116" s="30">
        <v>1462.1841087962962</v>
      </c>
      <c r="E116" s="37">
        <f t="shared" si="5"/>
        <v>0.13953488372093023</v>
      </c>
      <c r="F116" s="37">
        <f t="shared" si="8"/>
        <v>0.2412797502926258</v>
      </c>
      <c r="G116" s="11" t="str">
        <f t="shared" si="6"/>
        <v>Start group 1 for 50km</v>
      </c>
      <c r="H116" s="4" t="str">
        <f t="shared" si="7"/>
        <v>Start group 2 for 100km</v>
      </c>
    </row>
    <row r="117" spans="1:8">
      <c r="A117" s="4">
        <v>115</v>
      </c>
      <c r="B117" s="5" t="s">
        <v>453</v>
      </c>
      <c r="C117" s="5" t="s">
        <v>784</v>
      </c>
      <c r="D117" s="30">
        <v>1462.1842361111112</v>
      </c>
      <c r="E117" s="37">
        <f t="shared" si="5"/>
        <v>0.14075887392900857</v>
      </c>
      <c r="F117" s="37">
        <f t="shared" si="8"/>
        <v>0.24213811939133828</v>
      </c>
      <c r="G117" s="11" t="str">
        <f t="shared" si="6"/>
        <v>Start group 1 for 50km</v>
      </c>
      <c r="H117" s="4" t="str">
        <f t="shared" si="7"/>
        <v>Start group 2 for 100km</v>
      </c>
    </row>
    <row r="118" spans="1:8">
      <c r="A118" s="4">
        <v>116</v>
      </c>
      <c r="B118" s="5" t="s">
        <v>691</v>
      </c>
      <c r="C118" s="5" t="s">
        <v>368</v>
      </c>
      <c r="D118" s="30">
        <v>1462.1842476851853</v>
      </c>
      <c r="E118" s="37">
        <f t="shared" si="5"/>
        <v>0.14198286413708691</v>
      </c>
      <c r="F118" s="37">
        <f t="shared" si="8"/>
        <v>0.24221615294576659</v>
      </c>
      <c r="G118" s="11" t="str">
        <f t="shared" si="6"/>
        <v>Start group 1 for 50km</v>
      </c>
      <c r="H118" s="4" t="str">
        <f t="shared" si="7"/>
        <v>Start group 2 for 100km</v>
      </c>
    </row>
    <row r="119" spans="1:8">
      <c r="A119" s="4">
        <v>117</v>
      </c>
      <c r="B119" s="5" t="s">
        <v>228</v>
      </c>
      <c r="C119" s="5" t="s">
        <v>951</v>
      </c>
      <c r="D119" s="30">
        <v>1462.1843171296296</v>
      </c>
      <c r="E119" s="37">
        <f t="shared" si="5"/>
        <v>0.14320685434516525</v>
      </c>
      <c r="F119" s="37">
        <f t="shared" si="8"/>
        <v>0.24268435427233714</v>
      </c>
      <c r="G119" s="11" t="str">
        <f t="shared" si="6"/>
        <v>Start group 1 for 50km</v>
      </c>
      <c r="H119" s="4" t="str">
        <f t="shared" si="7"/>
        <v>Start group 2 for 100km</v>
      </c>
    </row>
    <row r="120" spans="1:8">
      <c r="A120" s="4">
        <v>118</v>
      </c>
      <c r="B120" s="5" t="s">
        <v>80</v>
      </c>
      <c r="C120" s="5" t="s">
        <v>549</v>
      </c>
      <c r="D120" s="30">
        <v>1462.1844212962963</v>
      </c>
      <c r="E120" s="37">
        <f t="shared" si="5"/>
        <v>0.14443084455324356</v>
      </c>
      <c r="F120" s="37">
        <f t="shared" si="8"/>
        <v>0.24338665626219266</v>
      </c>
      <c r="G120" s="11" t="str">
        <f t="shared" si="6"/>
        <v>Start group 1 for 50km</v>
      </c>
      <c r="H120" s="4" t="str">
        <f t="shared" si="7"/>
        <v>Start group 2 for 100km</v>
      </c>
    </row>
    <row r="121" spans="1:8">
      <c r="A121" s="4">
        <v>119</v>
      </c>
      <c r="B121" s="5" t="s">
        <v>35</v>
      </c>
      <c r="C121" s="5" t="s">
        <v>952</v>
      </c>
      <c r="D121" s="30">
        <v>1462.1844907407408</v>
      </c>
      <c r="E121" s="37">
        <f t="shared" si="5"/>
        <v>0.14565483476132191</v>
      </c>
      <c r="F121" s="37">
        <f t="shared" si="8"/>
        <v>0.24385485758876321</v>
      </c>
      <c r="G121" s="11" t="str">
        <f t="shared" si="6"/>
        <v>Start group 1 for 50km</v>
      </c>
      <c r="H121" s="4" t="str">
        <f t="shared" si="7"/>
        <v>Start group 2 for 100km</v>
      </c>
    </row>
    <row r="122" spans="1:8">
      <c r="A122" s="4">
        <v>120</v>
      </c>
      <c r="B122" s="5" t="s">
        <v>41</v>
      </c>
      <c r="C122" s="5" t="s">
        <v>606</v>
      </c>
      <c r="D122" s="30">
        <v>1462.1845138888889</v>
      </c>
      <c r="E122" s="37">
        <f t="shared" si="5"/>
        <v>0.14687882496940025</v>
      </c>
      <c r="F122" s="37">
        <f t="shared" si="8"/>
        <v>0.24401092469761987</v>
      </c>
      <c r="G122" s="11" t="str">
        <f t="shared" si="6"/>
        <v>Start group 1 for 50km</v>
      </c>
      <c r="H122" s="4" t="str">
        <f t="shared" si="7"/>
        <v>Start group 2 for 100km</v>
      </c>
    </row>
    <row r="123" spans="1:8">
      <c r="A123" s="4">
        <v>121</v>
      </c>
      <c r="B123" s="5" t="s">
        <v>81</v>
      </c>
      <c r="C123" s="5" t="s">
        <v>953</v>
      </c>
      <c r="D123" s="30">
        <v>1462.1846527777777</v>
      </c>
      <c r="E123" s="37">
        <f t="shared" si="5"/>
        <v>0.14810281517747859</v>
      </c>
      <c r="F123" s="37">
        <f t="shared" si="8"/>
        <v>0.24494732735076066</v>
      </c>
      <c r="G123" s="11" t="str">
        <f t="shared" si="6"/>
        <v>Start group 1 for 50km</v>
      </c>
      <c r="H123" s="4" t="str">
        <f t="shared" si="7"/>
        <v>Start group 2 for 100km</v>
      </c>
    </row>
    <row r="124" spans="1:8">
      <c r="A124" s="4">
        <v>122</v>
      </c>
      <c r="B124" s="5" t="s">
        <v>727</v>
      </c>
      <c r="C124" s="5" t="s">
        <v>164</v>
      </c>
      <c r="D124" s="30">
        <v>1462.1847685185185</v>
      </c>
      <c r="E124" s="37">
        <f t="shared" si="5"/>
        <v>0.14932680538555693</v>
      </c>
      <c r="F124" s="37">
        <f t="shared" si="8"/>
        <v>0.2457276628950448</v>
      </c>
      <c r="G124" s="11" t="str">
        <f t="shared" si="6"/>
        <v>Start group 1 for 50km</v>
      </c>
      <c r="H124" s="4" t="str">
        <f t="shared" si="7"/>
        <v>Start group 2 for 100km</v>
      </c>
    </row>
    <row r="125" spans="1:8">
      <c r="A125" s="4">
        <v>123</v>
      </c>
      <c r="B125" s="5" t="s">
        <v>707</v>
      </c>
      <c r="C125" s="5" t="s">
        <v>261</v>
      </c>
      <c r="D125" s="30">
        <v>1462.1848032407408</v>
      </c>
      <c r="E125" s="37">
        <f t="shared" si="5"/>
        <v>0.15055079559363524</v>
      </c>
      <c r="F125" s="37">
        <f t="shared" si="8"/>
        <v>0.24596176355833005</v>
      </c>
      <c r="G125" s="11" t="str">
        <f t="shared" si="6"/>
        <v>Start group 1 for 50km</v>
      </c>
      <c r="H125" s="4" t="str">
        <f t="shared" si="7"/>
        <v>Start group 2 for 100km</v>
      </c>
    </row>
    <row r="126" spans="1:8">
      <c r="A126" s="4">
        <v>124</v>
      </c>
      <c r="B126" s="5" t="s">
        <v>51</v>
      </c>
      <c r="C126" s="5" t="s">
        <v>954</v>
      </c>
      <c r="D126" s="30">
        <v>1462.1850347222223</v>
      </c>
      <c r="E126" s="37">
        <f t="shared" si="5"/>
        <v>0.15177478580171358</v>
      </c>
      <c r="F126" s="37">
        <f t="shared" si="8"/>
        <v>0.24752243464689805</v>
      </c>
      <c r="G126" s="11" t="str">
        <f t="shared" si="6"/>
        <v>Start group 1 for 50km</v>
      </c>
      <c r="H126" s="4" t="str">
        <f t="shared" si="7"/>
        <v>Start group 2 for 100km</v>
      </c>
    </row>
    <row r="127" spans="1:8">
      <c r="A127" s="4">
        <v>125</v>
      </c>
      <c r="B127" s="5" t="s">
        <v>71</v>
      </c>
      <c r="C127" s="5" t="s">
        <v>955</v>
      </c>
      <c r="D127" s="30">
        <v>1462.1852199074074</v>
      </c>
      <c r="E127" s="37">
        <f t="shared" si="5"/>
        <v>0.15299877600979192</v>
      </c>
      <c r="F127" s="37">
        <f t="shared" si="8"/>
        <v>0.24877097151775246</v>
      </c>
      <c r="G127" s="11" t="str">
        <f t="shared" si="6"/>
        <v>Start group 1 for 50km</v>
      </c>
      <c r="H127" s="4" t="str">
        <f t="shared" si="7"/>
        <v>Start group 2 for 100km</v>
      </c>
    </row>
    <row r="128" spans="1:8">
      <c r="A128" s="4">
        <v>126</v>
      </c>
      <c r="B128" s="5" t="s">
        <v>956</v>
      </c>
      <c r="C128" s="5" t="s">
        <v>620</v>
      </c>
      <c r="D128" s="30">
        <v>1462.1854976851853</v>
      </c>
      <c r="E128" s="37">
        <f t="shared" si="5"/>
        <v>0.15422276621787026</v>
      </c>
      <c r="F128" s="37">
        <f t="shared" si="8"/>
        <v>0.25064377682403433</v>
      </c>
      <c r="G128" s="11" t="str">
        <f t="shared" si="6"/>
        <v>Start group 1 for 50km</v>
      </c>
      <c r="H128" s="4" t="str">
        <f t="shared" si="7"/>
        <v>Start group 2 for 100km</v>
      </c>
    </row>
    <row r="129" spans="1:8">
      <c r="A129" s="4">
        <v>127</v>
      </c>
      <c r="B129" s="5" t="s">
        <v>957</v>
      </c>
      <c r="C129" s="5" t="s">
        <v>958</v>
      </c>
      <c r="D129" s="30">
        <v>1462.1858796296297</v>
      </c>
      <c r="E129" s="37">
        <f t="shared" si="5"/>
        <v>0.1554467564259486</v>
      </c>
      <c r="F129" s="37">
        <f t="shared" si="8"/>
        <v>0.25321888412017168</v>
      </c>
      <c r="G129" s="11" t="str">
        <f t="shared" si="6"/>
        <v>Start group 1 for 50km</v>
      </c>
      <c r="H129" s="4" t="str">
        <f t="shared" si="7"/>
        <v>Start group 2 for 100km</v>
      </c>
    </row>
    <row r="130" spans="1:8">
      <c r="A130" s="4">
        <v>128</v>
      </c>
      <c r="B130" s="5" t="s">
        <v>44</v>
      </c>
      <c r="C130" s="5" t="s">
        <v>510</v>
      </c>
      <c r="D130" s="30">
        <v>1462.1859259259259</v>
      </c>
      <c r="E130" s="37">
        <f t="shared" si="5"/>
        <v>0.15667074663402691</v>
      </c>
      <c r="F130" s="37">
        <f t="shared" si="8"/>
        <v>0.25353101833788533</v>
      </c>
      <c r="G130" s="11" t="str">
        <f t="shared" si="6"/>
        <v>Start group 1 for 50km</v>
      </c>
      <c r="H130" s="4" t="str">
        <f t="shared" si="7"/>
        <v>Start group 2 for 100km</v>
      </c>
    </row>
    <row r="131" spans="1:8">
      <c r="A131" s="4">
        <v>128</v>
      </c>
      <c r="B131" s="5" t="s">
        <v>66</v>
      </c>
      <c r="C131" s="5" t="s">
        <v>959</v>
      </c>
      <c r="D131" s="30">
        <v>1462.1859259259259</v>
      </c>
      <c r="E131" s="37">
        <f t="shared" si="5"/>
        <v>0.15667074663402691</v>
      </c>
      <c r="F131" s="37">
        <f t="shared" si="8"/>
        <v>0.25353101833788533</v>
      </c>
      <c r="G131" s="11" t="str">
        <f t="shared" si="6"/>
        <v>Start group 1 for 50km</v>
      </c>
      <c r="H131" s="4" t="str">
        <f t="shared" si="7"/>
        <v>Start group 2 for 100km</v>
      </c>
    </row>
    <row r="132" spans="1:8">
      <c r="A132" s="4">
        <v>130</v>
      </c>
      <c r="B132" s="5" t="s">
        <v>17</v>
      </c>
      <c r="C132" s="5" t="s">
        <v>960</v>
      </c>
      <c r="D132" s="30">
        <v>1462.1862962962964</v>
      </c>
      <c r="E132" s="37">
        <f t="shared" ref="E132:E195" si="9">A132/817</f>
        <v>0.15911872705018359</v>
      </c>
      <c r="F132" s="37">
        <f t="shared" si="8"/>
        <v>0.25602809207959409</v>
      </c>
      <c r="G132" s="11" t="str">
        <f t="shared" ref="G132:G195" si="10">"Start group "&amp;IF(F132&lt;=32%,1,IF(F132&lt;=42%,2,IF(F132&lt;=53%,3,IF(F132&lt;=65%,4,IF(F132&lt;=87%,5,6)))))&amp;" for 50km"</f>
        <v>Start group 1 for 50km</v>
      </c>
      <c r="H132" s="4" t="str">
        <f t="shared" ref="H132:H195" si="11">"Start group "&amp;IF(F132&lt;=23%,1,IF(F132&lt;=36%,2,IF(F132&lt;=46%,3,IF(F132&lt;=55%,4,IF(F132&lt;=72%,5,6)))))&amp;" for 100km"</f>
        <v>Start group 2 for 100km</v>
      </c>
    </row>
    <row r="133" spans="1:8">
      <c r="A133" s="4">
        <v>131</v>
      </c>
      <c r="B133" s="5" t="s">
        <v>41</v>
      </c>
      <c r="C133" s="5" t="s">
        <v>715</v>
      </c>
      <c r="D133" s="30">
        <v>1462.1864351851852</v>
      </c>
      <c r="E133" s="37">
        <f t="shared" si="9"/>
        <v>0.16034271725826194</v>
      </c>
      <c r="F133" s="37">
        <f t="shared" si="8"/>
        <v>0.25696449473273492</v>
      </c>
      <c r="G133" s="11" t="str">
        <f t="shared" si="10"/>
        <v>Start group 1 for 50km</v>
      </c>
      <c r="H133" s="4" t="str">
        <f t="shared" si="11"/>
        <v>Start group 2 for 100km</v>
      </c>
    </row>
    <row r="134" spans="1:8">
      <c r="A134" s="4">
        <v>132</v>
      </c>
      <c r="B134" s="5" t="s">
        <v>56</v>
      </c>
      <c r="C134" s="5" t="s">
        <v>961</v>
      </c>
      <c r="D134" s="30">
        <v>1462.1864699074074</v>
      </c>
      <c r="E134" s="37">
        <f t="shared" si="9"/>
        <v>0.16156670746634028</v>
      </c>
      <c r="F134" s="37">
        <f t="shared" si="8"/>
        <v>0.25719859539602014</v>
      </c>
      <c r="G134" s="11" t="str">
        <f t="shared" si="10"/>
        <v>Start group 1 for 50km</v>
      </c>
      <c r="H134" s="4" t="str">
        <f t="shared" si="11"/>
        <v>Start group 2 for 100km</v>
      </c>
    </row>
    <row r="135" spans="1:8">
      <c r="A135" s="4">
        <v>133</v>
      </c>
      <c r="B135" s="5" t="s">
        <v>28</v>
      </c>
      <c r="C135" s="5" t="s">
        <v>962</v>
      </c>
      <c r="D135" s="30">
        <v>1462.186724537037</v>
      </c>
      <c r="E135" s="37">
        <f t="shared" si="9"/>
        <v>0.16279069767441862</v>
      </c>
      <c r="F135" s="37">
        <f t="shared" si="8"/>
        <v>0.2589153335934451</v>
      </c>
      <c r="G135" s="11" t="str">
        <f t="shared" si="10"/>
        <v>Start group 1 for 50km</v>
      </c>
      <c r="H135" s="4" t="str">
        <f t="shared" si="11"/>
        <v>Start group 2 for 100km</v>
      </c>
    </row>
    <row r="136" spans="1:8">
      <c r="A136" s="4">
        <v>134</v>
      </c>
      <c r="B136" s="5" t="s">
        <v>52</v>
      </c>
      <c r="C136" s="5" t="s">
        <v>963</v>
      </c>
      <c r="D136" s="30">
        <v>1462.1867708333334</v>
      </c>
      <c r="E136" s="37">
        <f t="shared" si="9"/>
        <v>0.16401468788249693</v>
      </c>
      <c r="F136" s="37">
        <f t="shared" si="8"/>
        <v>0.25922746781115868</v>
      </c>
      <c r="G136" s="11" t="str">
        <f t="shared" si="10"/>
        <v>Start group 1 for 50km</v>
      </c>
      <c r="H136" s="4" t="str">
        <f t="shared" si="11"/>
        <v>Start group 2 for 100km</v>
      </c>
    </row>
    <row r="137" spans="1:8">
      <c r="A137" s="4">
        <v>135</v>
      </c>
      <c r="B137" s="5" t="s">
        <v>132</v>
      </c>
      <c r="C137" s="5" t="s">
        <v>964</v>
      </c>
      <c r="D137" s="30">
        <v>1462.1869560185185</v>
      </c>
      <c r="E137" s="37">
        <f t="shared" si="9"/>
        <v>0.16523867809057527</v>
      </c>
      <c r="F137" s="37">
        <f t="shared" ref="F137:F200" si="12">((HOUR(D137)*60+MINUTE(D137)+SECOND(D137)/60)-(HOUR($D$3)*60+MINUTE($D$3)+SECOND($D$3)/60))/(HOUR($D$3)*60+MINUTE($D$3)+SECOND($D$3)/60)</f>
        <v>0.2604760046820131</v>
      </c>
      <c r="G137" s="11" t="str">
        <f t="shared" si="10"/>
        <v>Start group 1 for 50km</v>
      </c>
      <c r="H137" s="4" t="str">
        <f t="shared" si="11"/>
        <v>Start group 2 for 100km</v>
      </c>
    </row>
    <row r="138" spans="1:8">
      <c r="A138" s="4">
        <v>136</v>
      </c>
      <c r="B138" s="5" t="s">
        <v>104</v>
      </c>
      <c r="C138" s="5" t="s">
        <v>965</v>
      </c>
      <c r="D138" s="30">
        <v>1462.1869907407408</v>
      </c>
      <c r="E138" s="37">
        <f t="shared" si="9"/>
        <v>0.16646266829865361</v>
      </c>
      <c r="F138" s="37">
        <f t="shared" si="12"/>
        <v>0.26071010534529837</v>
      </c>
      <c r="G138" s="11" t="str">
        <f t="shared" si="10"/>
        <v>Start group 1 for 50km</v>
      </c>
      <c r="H138" s="4" t="str">
        <f t="shared" si="11"/>
        <v>Start group 2 for 100km</v>
      </c>
    </row>
    <row r="139" spans="1:8">
      <c r="A139" s="4">
        <v>137</v>
      </c>
      <c r="B139" s="5" t="s">
        <v>17</v>
      </c>
      <c r="C139" s="5" t="s">
        <v>108</v>
      </c>
      <c r="D139" s="30">
        <v>1462.1873379629631</v>
      </c>
      <c r="E139" s="37">
        <f t="shared" si="9"/>
        <v>0.16768665850673195</v>
      </c>
      <c r="F139" s="37">
        <f t="shared" si="12"/>
        <v>0.26305111197815045</v>
      </c>
      <c r="G139" s="11" t="str">
        <f t="shared" si="10"/>
        <v>Start group 1 for 50km</v>
      </c>
      <c r="H139" s="4" t="str">
        <f t="shared" si="11"/>
        <v>Start group 2 for 100km</v>
      </c>
    </row>
    <row r="140" spans="1:8">
      <c r="A140" s="4">
        <v>138</v>
      </c>
      <c r="B140" s="5" t="s">
        <v>208</v>
      </c>
      <c r="C140" s="5" t="s">
        <v>966</v>
      </c>
      <c r="D140" s="30">
        <v>1462.1875462962962</v>
      </c>
      <c r="E140" s="37">
        <f t="shared" si="9"/>
        <v>0.16891064871481029</v>
      </c>
      <c r="F140" s="37">
        <f t="shared" si="12"/>
        <v>0.26445571595786183</v>
      </c>
      <c r="G140" s="11" t="str">
        <f t="shared" si="10"/>
        <v>Start group 1 for 50km</v>
      </c>
      <c r="H140" s="4" t="str">
        <f t="shared" si="11"/>
        <v>Start group 2 for 100km</v>
      </c>
    </row>
    <row r="141" spans="1:8">
      <c r="A141" s="4">
        <v>139</v>
      </c>
      <c r="B141" s="5" t="s">
        <v>210</v>
      </c>
      <c r="C141" s="5" t="s">
        <v>466</v>
      </c>
      <c r="D141" s="30">
        <v>1462.1876967592593</v>
      </c>
      <c r="E141" s="37">
        <f t="shared" si="9"/>
        <v>0.1701346389228886</v>
      </c>
      <c r="F141" s="37">
        <f t="shared" si="12"/>
        <v>0.26547015216543118</v>
      </c>
      <c r="G141" s="11" t="str">
        <f t="shared" si="10"/>
        <v>Start group 1 for 50km</v>
      </c>
      <c r="H141" s="4" t="str">
        <f t="shared" si="11"/>
        <v>Start group 2 for 100km</v>
      </c>
    </row>
    <row r="142" spans="1:8">
      <c r="A142" s="4">
        <v>140</v>
      </c>
      <c r="B142" s="5" t="s">
        <v>52</v>
      </c>
      <c r="C142" s="5" t="s">
        <v>431</v>
      </c>
      <c r="D142" s="30">
        <v>1462.1877199074074</v>
      </c>
      <c r="E142" s="37">
        <f t="shared" si="9"/>
        <v>0.17135862913096694</v>
      </c>
      <c r="F142" s="37">
        <f t="shared" si="12"/>
        <v>0.26562621927428787</v>
      </c>
      <c r="G142" s="11" t="str">
        <f t="shared" si="10"/>
        <v>Start group 1 for 50km</v>
      </c>
      <c r="H142" s="4" t="str">
        <f t="shared" si="11"/>
        <v>Start group 2 for 100km</v>
      </c>
    </row>
    <row r="143" spans="1:8">
      <c r="A143" s="4">
        <v>141</v>
      </c>
      <c r="B143" s="5" t="s">
        <v>188</v>
      </c>
      <c r="C143" s="5" t="s">
        <v>108</v>
      </c>
      <c r="D143" s="30">
        <v>1462.1878356481482</v>
      </c>
      <c r="E143" s="37">
        <f t="shared" si="9"/>
        <v>0.17258261933904528</v>
      </c>
      <c r="F143" s="37">
        <f t="shared" si="12"/>
        <v>0.26640655481857201</v>
      </c>
      <c r="G143" s="11" t="str">
        <f t="shared" si="10"/>
        <v>Start group 1 for 50km</v>
      </c>
      <c r="H143" s="4" t="str">
        <f t="shared" si="11"/>
        <v>Start group 2 for 100km</v>
      </c>
    </row>
    <row r="144" spans="1:8">
      <c r="A144" s="4">
        <v>142</v>
      </c>
      <c r="B144" s="5" t="s">
        <v>250</v>
      </c>
      <c r="C144" s="5" t="s">
        <v>967</v>
      </c>
      <c r="D144" s="30">
        <v>1462.1883333333333</v>
      </c>
      <c r="E144" s="37">
        <f t="shared" si="9"/>
        <v>0.17380660954712362</v>
      </c>
      <c r="F144" s="37">
        <f t="shared" si="12"/>
        <v>0.26976199765899328</v>
      </c>
      <c r="G144" s="11" t="str">
        <f t="shared" si="10"/>
        <v>Start group 1 for 50km</v>
      </c>
      <c r="H144" s="4" t="str">
        <f t="shared" si="11"/>
        <v>Start group 2 for 100km</v>
      </c>
    </row>
    <row r="145" spans="1:8">
      <c r="A145" s="4">
        <v>143</v>
      </c>
      <c r="B145" s="5" t="s">
        <v>50</v>
      </c>
      <c r="C145" s="5" t="s">
        <v>968</v>
      </c>
      <c r="D145" s="30">
        <v>1462.188912037037</v>
      </c>
      <c r="E145" s="37">
        <f t="shared" si="9"/>
        <v>0.17503059975520197</v>
      </c>
      <c r="F145" s="37">
        <f t="shared" si="12"/>
        <v>0.27366367538041364</v>
      </c>
      <c r="G145" s="11" t="str">
        <f t="shared" si="10"/>
        <v>Start group 1 for 50km</v>
      </c>
      <c r="H145" s="4" t="str">
        <f t="shared" si="11"/>
        <v>Start group 2 for 100km</v>
      </c>
    </row>
    <row r="146" spans="1:8">
      <c r="A146" s="4">
        <v>144</v>
      </c>
      <c r="B146" s="5" t="s">
        <v>6</v>
      </c>
      <c r="C146" s="5" t="s">
        <v>969</v>
      </c>
      <c r="D146" s="30">
        <v>1462.189224537037</v>
      </c>
      <c r="E146" s="37">
        <f t="shared" si="9"/>
        <v>0.17625458996328031</v>
      </c>
      <c r="F146" s="37">
        <f t="shared" si="12"/>
        <v>0.2757705813499805</v>
      </c>
      <c r="G146" s="11" t="str">
        <f t="shared" si="10"/>
        <v>Start group 1 for 50km</v>
      </c>
      <c r="H146" s="4" t="str">
        <f t="shared" si="11"/>
        <v>Start group 2 for 100km</v>
      </c>
    </row>
    <row r="147" spans="1:8">
      <c r="A147" s="4">
        <v>145</v>
      </c>
      <c r="B147" s="5" t="s">
        <v>17</v>
      </c>
      <c r="C147" s="5" t="s">
        <v>970</v>
      </c>
      <c r="D147" s="30">
        <v>1462.1892824074075</v>
      </c>
      <c r="E147" s="37">
        <f t="shared" si="9"/>
        <v>0.17747858017135862</v>
      </c>
      <c r="F147" s="37">
        <f t="shared" si="12"/>
        <v>0.27616074912212246</v>
      </c>
      <c r="G147" s="11" t="str">
        <f t="shared" si="10"/>
        <v>Start group 1 for 50km</v>
      </c>
      <c r="H147" s="4" t="str">
        <f t="shared" si="11"/>
        <v>Start group 2 for 100km</v>
      </c>
    </row>
    <row r="148" spans="1:8">
      <c r="A148" s="4">
        <v>146</v>
      </c>
      <c r="B148" s="5" t="s">
        <v>31</v>
      </c>
      <c r="C148" s="5" t="s">
        <v>971</v>
      </c>
      <c r="D148" s="30">
        <v>1462.1893634259259</v>
      </c>
      <c r="E148" s="37">
        <f t="shared" si="9"/>
        <v>0.17870257037943696</v>
      </c>
      <c r="F148" s="37">
        <f t="shared" si="12"/>
        <v>0.27670698400312133</v>
      </c>
      <c r="G148" s="11" t="str">
        <f t="shared" si="10"/>
        <v>Start group 1 for 50km</v>
      </c>
      <c r="H148" s="4" t="str">
        <f t="shared" si="11"/>
        <v>Start group 2 for 100km</v>
      </c>
    </row>
    <row r="149" spans="1:8">
      <c r="A149" s="4">
        <v>146</v>
      </c>
      <c r="B149" s="5" t="s">
        <v>17</v>
      </c>
      <c r="C149" s="5" t="s">
        <v>972</v>
      </c>
      <c r="D149" s="30">
        <v>1462.1893634259259</v>
      </c>
      <c r="E149" s="37">
        <f t="shared" si="9"/>
        <v>0.17870257037943696</v>
      </c>
      <c r="F149" s="37">
        <f t="shared" si="12"/>
        <v>0.27670698400312133</v>
      </c>
      <c r="G149" s="11" t="str">
        <f t="shared" si="10"/>
        <v>Start group 1 for 50km</v>
      </c>
      <c r="H149" s="4" t="str">
        <f t="shared" si="11"/>
        <v>Start group 2 for 100km</v>
      </c>
    </row>
    <row r="150" spans="1:8">
      <c r="A150" s="4">
        <v>148</v>
      </c>
      <c r="B150" s="5" t="s">
        <v>217</v>
      </c>
      <c r="C150" s="5" t="s">
        <v>352</v>
      </c>
      <c r="D150" s="30">
        <v>1462.1898032407407</v>
      </c>
      <c r="E150" s="37">
        <f t="shared" si="9"/>
        <v>0.18115055079559364</v>
      </c>
      <c r="F150" s="37">
        <f t="shared" si="12"/>
        <v>0.27967225907140064</v>
      </c>
      <c r="G150" s="11" t="str">
        <f t="shared" si="10"/>
        <v>Start group 1 for 50km</v>
      </c>
      <c r="H150" s="4" t="str">
        <f t="shared" si="11"/>
        <v>Start group 2 for 100km</v>
      </c>
    </row>
    <row r="151" spans="1:8">
      <c r="A151" s="4">
        <v>149</v>
      </c>
      <c r="B151" s="5" t="s">
        <v>87</v>
      </c>
      <c r="C151" s="5" t="s">
        <v>705</v>
      </c>
      <c r="D151" s="30">
        <v>1462.1898842592593</v>
      </c>
      <c r="E151" s="37">
        <f t="shared" si="9"/>
        <v>0.18237454100367198</v>
      </c>
      <c r="F151" s="37">
        <f t="shared" si="12"/>
        <v>0.28021849395239951</v>
      </c>
      <c r="G151" s="11" t="str">
        <f t="shared" si="10"/>
        <v>Start group 1 for 50km</v>
      </c>
      <c r="H151" s="4" t="str">
        <f t="shared" si="11"/>
        <v>Start group 2 for 100km</v>
      </c>
    </row>
    <row r="152" spans="1:8">
      <c r="A152" s="4">
        <v>150</v>
      </c>
      <c r="B152" s="5" t="s">
        <v>16</v>
      </c>
      <c r="C152" s="5" t="s">
        <v>615</v>
      </c>
      <c r="D152" s="30">
        <v>1462.1899421296296</v>
      </c>
      <c r="E152" s="37">
        <f t="shared" si="9"/>
        <v>0.18359853121175029</v>
      </c>
      <c r="F152" s="37">
        <f t="shared" si="12"/>
        <v>0.28060866172454141</v>
      </c>
      <c r="G152" s="11" t="str">
        <f t="shared" si="10"/>
        <v>Start group 1 for 50km</v>
      </c>
      <c r="H152" s="4" t="str">
        <f t="shared" si="11"/>
        <v>Start group 2 for 100km</v>
      </c>
    </row>
    <row r="153" spans="1:8">
      <c r="A153" s="4">
        <v>151</v>
      </c>
      <c r="B153" s="5" t="s">
        <v>318</v>
      </c>
      <c r="C153" s="5" t="s">
        <v>973</v>
      </c>
      <c r="D153" s="30">
        <v>1462.1906134259259</v>
      </c>
      <c r="E153" s="37">
        <f t="shared" si="9"/>
        <v>0.18482252141982863</v>
      </c>
      <c r="F153" s="37">
        <f t="shared" si="12"/>
        <v>0.285134607881389</v>
      </c>
      <c r="G153" s="11" t="str">
        <f t="shared" si="10"/>
        <v>Start group 1 for 50km</v>
      </c>
      <c r="H153" s="4" t="str">
        <f t="shared" si="11"/>
        <v>Start group 2 for 100km</v>
      </c>
    </row>
    <row r="154" spans="1:8">
      <c r="A154" s="4">
        <v>152</v>
      </c>
      <c r="B154" s="5" t="s">
        <v>412</v>
      </c>
      <c r="C154" s="5" t="s">
        <v>974</v>
      </c>
      <c r="D154" s="30">
        <v>1462.1912731481482</v>
      </c>
      <c r="E154" s="37">
        <f t="shared" si="9"/>
        <v>0.18604651162790697</v>
      </c>
      <c r="F154" s="37">
        <f t="shared" si="12"/>
        <v>0.289582520483808</v>
      </c>
      <c r="G154" s="11" t="str">
        <f t="shared" si="10"/>
        <v>Start group 1 for 50km</v>
      </c>
      <c r="H154" s="4" t="str">
        <f t="shared" si="11"/>
        <v>Start group 2 for 100km</v>
      </c>
    </row>
    <row r="155" spans="1:8">
      <c r="A155" s="4">
        <v>153</v>
      </c>
      <c r="B155" s="5" t="s">
        <v>975</v>
      </c>
      <c r="C155" s="5" t="s">
        <v>976</v>
      </c>
      <c r="D155" s="30">
        <v>1462.1913194444444</v>
      </c>
      <c r="E155" s="37">
        <f t="shared" si="9"/>
        <v>0.18727050183598531</v>
      </c>
      <c r="F155" s="37">
        <f t="shared" si="12"/>
        <v>0.28989465470152159</v>
      </c>
      <c r="G155" s="11" t="str">
        <f t="shared" si="10"/>
        <v>Start group 1 for 50km</v>
      </c>
      <c r="H155" s="4" t="str">
        <f t="shared" si="11"/>
        <v>Start group 2 for 100km</v>
      </c>
    </row>
    <row r="156" spans="1:8">
      <c r="A156" s="4">
        <v>154</v>
      </c>
      <c r="B156" s="5" t="s">
        <v>2</v>
      </c>
      <c r="C156" s="5" t="s">
        <v>264</v>
      </c>
      <c r="D156" s="30">
        <v>1462.191400462963</v>
      </c>
      <c r="E156" s="37">
        <f t="shared" si="9"/>
        <v>0.18849449204406366</v>
      </c>
      <c r="F156" s="37">
        <f t="shared" si="12"/>
        <v>0.29044088958252046</v>
      </c>
      <c r="G156" s="11" t="str">
        <f t="shared" si="10"/>
        <v>Start group 1 for 50km</v>
      </c>
      <c r="H156" s="4" t="str">
        <f t="shared" si="11"/>
        <v>Start group 2 for 100km</v>
      </c>
    </row>
    <row r="157" spans="1:8">
      <c r="A157" s="4">
        <v>155</v>
      </c>
      <c r="B157" s="5" t="s">
        <v>43</v>
      </c>
      <c r="C157" s="5" t="s">
        <v>977</v>
      </c>
      <c r="D157" s="30">
        <v>1462.191412037037</v>
      </c>
      <c r="E157" s="37">
        <f t="shared" si="9"/>
        <v>0.189718482252142</v>
      </c>
      <c r="F157" s="37">
        <f t="shared" si="12"/>
        <v>0.29051892313694877</v>
      </c>
      <c r="G157" s="11" t="str">
        <f t="shared" si="10"/>
        <v>Start group 1 for 50km</v>
      </c>
      <c r="H157" s="4" t="str">
        <f t="shared" si="11"/>
        <v>Start group 2 for 100km</v>
      </c>
    </row>
    <row r="158" spans="1:8">
      <c r="A158" s="4">
        <v>156</v>
      </c>
      <c r="B158" s="5" t="s">
        <v>104</v>
      </c>
      <c r="C158" s="5" t="s">
        <v>978</v>
      </c>
      <c r="D158" s="30">
        <v>1462.1916087962964</v>
      </c>
      <c r="E158" s="37">
        <f t="shared" si="9"/>
        <v>0.19094247246022031</v>
      </c>
      <c r="F158" s="37">
        <f t="shared" si="12"/>
        <v>0.29184549356223177</v>
      </c>
      <c r="G158" s="11" t="str">
        <f t="shared" si="10"/>
        <v>Start group 1 for 50km</v>
      </c>
      <c r="H158" s="4" t="str">
        <f t="shared" si="11"/>
        <v>Start group 2 for 100km</v>
      </c>
    </row>
    <row r="159" spans="1:8">
      <c r="A159" s="4">
        <v>157</v>
      </c>
      <c r="B159" s="5" t="s">
        <v>22</v>
      </c>
      <c r="C159" s="5" t="s">
        <v>391</v>
      </c>
      <c r="D159" s="30">
        <v>1462.1917361111111</v>
      </c>
      <c r="E159" s="37">
        <f t="shared" si="9"/>
        <v>0.19216646266829865</v>
      </c>
      <c r="F159" s="37">
        <f t="shared" si="12"/>
        <v>0.29270386266094428</v>
      </c>
      <c r="G159" s="11" t="str">
        <f t="shared" si="10"/>
        <v>Start group 1 for 50km</v>
      </c>
      <c r="H159" s="4" t="str">
        <f t="shared" si="11"/>
        <v>Start group 2 for 100km</v>
      </c>
    </row>
    <row r="160" spans="1:8">
      <c r="A160" s="4">
        <v>158</v>
      </c>
      <c r="B160" s="5" t="s">
        <v>286</v>
      </c>
      <c r="C160" s="5" t="s">
        <v>979</v>
      </c>
      <c r="D160" s="30">
        <v>1462.1918981481481</v>
      </c>
      <c r="E160" s="37">
        <f t="shared" si="9"/>
        <v>0.19339045287637699</v>
      </c>
      <c r="F160" s="37">
        <f t="shared" si="12"/>
        <v>0.29379633242294173</v>
      </c>
      <c r="G160" s="11" t="str">
        <f t="shared" si="10"/>
        <v>Start group 1 for 50km</v>
      </c>
      <c r="H160" s="4" t="str">
        <f t="shared" si="11"/>
        <v>Start group 2 for 100km</v>
      </c>
    </row>
    <row r="161" spans="1:8">
      <c r="A161" s="4">
        <v>159</v>
      </c>
      <c r="B161" s="5" t="s">
        <v>105</v>
      </c>
      <c r="C161" s="5" t="s">
        <v>980</v>
      </c>
      <c r="D161" s="30">
        <v>1462.1924189814815</v>
      </c>
      <c r="E161" s="37">
        <f t="shared" si="9"/>
        <v>0.19461444308445533</v>
      </c>
      <c r="F161" s="37">
        <f t="shared" si="12"/>
        <v>0.29730784237221991</v>
      </c>
      <c r="G161" s="11" t="str">
        <f t="shared" si="10"/>
        <v>Start group 1 for 50km</v>
      </c>
      <c r="H161" s="4" t="str">
        <f t="shared" si="11"/>
        <v>Start group 2 for 100km</v>
      </c>
    </row>
    <row r="162" spans="1:8">
      <c r="A162" s="4">
        <v>160</v>
      </c>
      <c r="B162" s="5" t="s">
        <v>38</v>
      </c>
      <c r="C162" s="5" t="s">
        <v>981</v>
      </c>
      <c r="D162" s="30">
        <v>1462.1924305555556</v>
      </c>
      <c r="E162" s="37">
        <f t="shared" si="9"/>
        <v>0.19583843329253367</v>
      </c>
      <c r="F162" s="37">
        <f t="shared" si="12"/>
        <v>0.2973858759266485</v>
      </c>
      <c r="G162" s="11" t="str">
        <f t="shared" si="10"/>
        <v>Start group 1 for 50km</v>
      </c>
      <c r="H162" s="4" t="str">
        <f t="shared" si="11"/>
        <v>Start group 2 for 100km</v>
      </c>
    </row>
    <row r="163" spans="1:8">
      <c r="A163" s="4">
        <v>161</v>
      </c>
      <c r="B163" s="5" t="s">
        <v>50</v>
      </c>
      <c r="C163" s="5" t="s">
        <v>982</v>
      </c>
      <c r="D163" s="30">
        <v>1462.1924884259258</v>
      </c>
      <c r="E163" s="37">
        <f t="shared" si="9"/>
        <v>0.19706242350061198</v>
      </c>
      <c r="F163" s="37">
        <f t="shared" si="12"/>
        <v>0.29777604369879046</v>
      </c>
      <c r="G163" s="11" t="str">
        <f t="shared" si="10"/>
        <v>Start group 1 for 50km</v>
      </c>
      <c r="H163" s="4" t="str">
        <f t="shared" si="11"/>
        <v>Start group 2 for 100km</v>
      </c>
    </row>
    <row r="164" spans="1:8">
      <c r="A164" s="4">
        <v>162</v>
      </c>
      <c r="B164" s="5" t="s">
        <v>11</v>
      </c>
      <c r="C164" s="5" t="s">
        <v>532</v>
      </c>
      <c r="D164" s="30">
        <v>1462.192650462963</v>
      </c>
      <c r="E164" s="37">
        <f t="shared" si="9"/>
        <v>0.19828641370869032</v>
      </c>
      <c r="F164" s="37">
        <f t="shared" si="12"/>
        <v>0.29886851346078819</v>
      </c>
      <c r="G164" s="11" t="str">
        <f t="shared" si="10"/>
        <v>Start group 1 for 50km</v>
      </c>
      <c r="H164" s="4" t="str">
        <f t="shared" si="11"/>
        <v>Start group 2 for 100km</v>
      </c>
    </row>
    <row r="165" spans="1:8">
      <c r="A165" s="4">
        <v>163</v>
      </c>
      <c r="B165" s="5" t="s">
        <v>80</v>
      </c>
      <c r="C165" s="5" t="s">
        <v>495</v>
      </c>
      <c r="D165" s="30">
        <v>1462.1927546296297</v>
      </c>
      <c r="E165" s="37">
        <f t="shared" si="9"/>
        <v>0.19951040391676866</v>
      </c>
      <c r="F165" s="37">
        <f t="shared" si="12"/>
        <v>0.29957081545064368</v>
      </c>
      <c r="G165" s="11" t="str">
        <f t="shared" si="10"/>
        <v>Start group 1 for 50km</v>
      </c>
      <c r="H165" s="4" t="str">
        <f t="shared" si="11"/>
        <v>Start group 2 for 100km</v>
      </c>
    </row>
    <row r="166" spans="1:8">
      <c r="A166" s="4">
        <v>164</v>
      </c>
      <c r="B166" s="5" t="s">
        <v>50</v>
      </c>
      <c r="C166" s="5" t="s">
        <v>983</v>
      </c>
      <c r="D166" s="30">
        <v>1462.1929166666666</v>
      </c>
      <c r="E166" s="37">
        <f t="shared" si="9"/>
        <v>0.200734394124847</v>
      </c>
      <c r="F166" s="37">
        <f t="shared" si="12"/>
        <v>0.30066328521264141</v>
      </c>
      <c r="G166" s="11" t="str">
        <f t="shared" si="10"/>
        <v>Start group 1 for 50km</v>
      </c>
      <c r="H166" s="4" t="str">
        <f t="shared" si="11"/>
        <v>Start group 2 for 100km</v>
      </c>
    </row>
    <row r="167" spans="1:8">
      <c r="A167" s="4">
        <v>165</v>
      </c>
      <c r="B167" s="5" t="s">
        <v>135</v>
      </c>
      <c r="C167" s="5" t="s">
        <v>365</v>
      </c>
      <c r="D167" s="30">
        <v>1462.1929861111112</v>
      </c>
      <c r="E167" s="37">
        <f t="shared" si="9"/>
        <v>0.20195838433292534</v>
      </c>
      <c r="F167" s="37">
        <f t="shared" si="12"/>
        <v>0.30113148653921168</v>
      </c>
      <c r="G167" s="11" t="str">
        <f t="shared" si="10"/>
        <v>Start group 1 for 50km</v>
      </c>
      <c r="H167" s="4" t="str">
        <f t="shared" si="11"/>
        <v>Start group 2 for 100km</v>
      </c>
    </row>
    <row r="168" spans="1:8">
      <c r="A168" s="4">
        <v>166</v>
      </c>
      <c r="B168" s="5" t="s">
        <v>349</v>
      </c>
      <c r="C168" s="5" t="s">
        <v>130</v>
      </c>
      <c r="D168" s="30">
        <v>1462.1930092592593</v>
      </c>
      <c r="E168" s="37">
        <f t="shared" si="9"/>
        <v>0.20318237454100369</v>
      </c>
      <c r="F168" s="37">
        <f t="shared" si="12"/>
        <v>0.30128755364806864</v>
      </c>
      <c r="G168" s="11" t="str">
        <f t="shared" si="10"/>
        <v>Start group 1 for 50km</v>
      </c>
      <c r="H168" s="4" t="str">
        <f t="shared" si="11"/>
        <v>Start group 2 for 100km</v>
      </c>
    </row>
    <row r="169" spans="1:8">
      <c r="A169" s="4">
        <v>167</v>
      </c>
      <c r="B169" s="5" t="s">
        <v>82</v>
      </c>
      <c r="C169" s="5" t="s">
        <v>247</v>
      </c>
      <c r="D169" s="30">
        <v>1462.1930555555555</v>
      </c>
      <c r="E169" s="37">
        <f t="shared" si="9"/>
        <v>0.204406364749082</v>
      </c>
      <c r="F169" s="37">
        <f t="shared" si="12"/>
        <v>0.30159968786578223</v>
      </c>
      <c r="G169" s="11" t="str">
        <f t="shared" si="10"/>
        <v>Start group 1 for 50km</v>
      </c>
      <c r="H169" s="4" t="str">
        <f t="shared" si="11"/>
        <v>Start group 2 for 100km</v>
      </c>
    </row>
    <row r="170" spans="1:8">
      <c r="A170" s="4">
        <v>168</v>
      </c>
      <c r="B170" s="5" t="s">
        <v>338</v>
      </c>
      <c r="C170" s="5" t="s">
        <v>984</v>
      </c>
      <c r="D170" s="30">
        <v>1462.1931597222222</v>
      </c>
      <c r="E170" s="37">
        <f t="shared" si="9"/>
        <v>0.20563035495716034</v>
      </c>
      <c r="F170" s="37">
        <f t="shared" si="12"/>
        <v>0.30230198985563778</v>
      </c>
      <c r="G170" s="11" t="str">
        <f t="shared" si="10"/>
        <v>Start group 1 for 50km</v>
      </c>
      <c r="H170" s="4" t="str">
        <f t="shared" si="11"/>
        <v>Start group 2 for 100km</v>
      </c>
    </row>
    <row r="171" spans="1:8">
      <c r="A171" s="4">
        <v>169</v>
      </c>
      <c r="B171" s="5" t="s">
        <v>3</v>
      </c>
      <c r="C171" s="5" t="s">
        <v>499</v>
      </c>
      <c r="D171" s="30">
        <v>1462.1932291666667</v>
      </c>
      <c r="E171" s="37">
        <f t="shared" si="9"/>
        <v>0.20685434516523868</v>
      </c>
      <c r="F171" s="37">
        <f t="shared" si="12"/>
        <v>0.30277019118220827</v>
      </c>
      <c r="G171" s="11" t="str">
        <f t="shared" si="10"/>
        <v>Start group 1 for 50km</v>
      </c>
      <c r="H171" s="4" t="str">
        <f t="shared" si="11"/>
        <v>Start group 2 for 100km</v>
      </c>
    </row>
    <row r="172" spans="1:8">
      <c r="A172" s="4">
        <v>170</v>
      </c>
      <c r="B172" s="5" t="s">
        <v>306</v>
      </c>
      <c r="C172" s="5" t="s">
        <v>795</v>
      </c>
      <c r="D172" s="30">
        <v>1462.193298611111</v>
      </c>
      <c r="E172" s="37">
        <f t="shared" si="9"/>
        <v>0.20807833537331702</v>
      </c>
      <c r="F172" s="37">
        <f t="shared" si="12"/>
        <v>0.30323839250877882</v>
      </c>
      <c r="G172" s="11" t="str">
        <f t="shared" si="10"/>
        <v>Start group 1 for 50km</v>
      </c>
      <c r="H172" s="4" t="str">
        <f t="shared" si="11"/>
        <v>Start group 2 for 100km</v>
      </c>
    </row>
    <row r="173" spans="1:8">
      <c r="A173" s="4">
        <v>171</v>
      </c>
      <c r="B173" s="5" t="s">
        <v>526</v>
      </c>
      <c r="C173" s="5" t="s">
        <v>985</v>
      </c>
      <c r="D173" s="30">
        <v>1462.1936805555556</v>
      </c>
      <c r="E173" s="37">
        <f t="shared" si="9"/>
        <v>0.20930232558139536</v>
      </c>
      <c r="F173" s="37">
        <f t="shared" si="12"/>
        <v>0.30581349980491596</v>
      </c>
      <c r="G173" s="11" t="str">
        <f t="shared" si="10"/>
        <v>Start group 1 for 50km</v>
      </c>
      <c r="H173" s="4" t="str">
        <f t="shared" si="11"/>
        <v>Start group 2 for 100km</v>
      </c>
    </row>
    <row r="174" spans="1:8">
      <c r="A174" s="4">
        <v>172</v>
      </c>
      <c r="B174" s="5" t="s">
        <v>72</v>
      </c>
      <c r="C174" s="5" t="s">
        <v>986</v>
      </c>
      <c r="D174" s="30">
        <v>1462.1937731481482</v>
      </c>
      <c r="E174" s="37">
        <f t="shared" si="9"/>
        <v>0.21052631578947367</v>
      </c>
      <c r="F174" s="37">
        <f t="shared" si="12"/>
        <v>0.30643776824034341</v>
      </c>
      <c r="G174" s="11" t="str">
        <f t="shared" si="10"/>
        <v>Start group 1 for 50km</v>
      </c>
      <c r="H174" s="4" t="str">
        <f t="shared" si="11"/>
        <v>Start group 2 for 100km</v>
      </c>
    </row>
    <row r="175" spans="1:8">
      <c r="A175" s="4">
        <v>173</v>
      </c>
      <c r="B175" s="5" t="s">
        <v>41</v>
      </c>
      <c r="C175" s="5" t="s">
        <v>672</v>
      </c>
      <c r="D175" s="30">
        <v>1462.1938078703704</v>
      </c>
      <c r="E175" s="37">
        <f t="shared" si="9"/>
        <v>0.21175030599755201</v>
      </c>
      <c r="F175" s="37">
        <f t="shared" si="12"/>
        <v>0.30667186890362841</v>
      </c>
      <c r="G175" s="11" t="str">
        <f t="shared" si="10"/>
        <v>Start group 1 for 50km</v>
      </c>
      <c r="H175" s="4" t="str">
        <f t="shared" si="11"/>
        <v>Start group 2 for 100km</v>
      </c>
    </row>
    <row r="176" spans="1:8">
      <c r="A176" s="4">
        <v>174</v>
      </c>
      <c r="B176" s="5" t="s">
        <v>16</v>
      </c>
      <c r="C176" s="5" t="s">
        <v>987</v>
      </c>
      <c r="D176" s="30">
        <v>1462.1938657407406</v>
      </c>
      <c r="E176" s="37">
        <f t="shared" si="9"/>
        <v>0.21297429620563035</v>
      </c>
      <c r="F176" s="37">
        <f t="shared" si="12"/>
        <v>0.30706203667577059</v>
      </c>
      <c r="G176" s="11" t="str">
        <f t="shared" si="10"/>
        <v>Start group 1 for 50km</v>
      </c>
      <c r="H176" s="4" t="str">
        <f t="shared" si="11"/>
        <v>Start group 2 for 100km</v>
      </c>
    </row>
    <row r="177" spans="1:8">
      <c r="A177" s="4">
        <v>175</v>
      </c>
      <c r="B177" s="5" t="s">
        <v>36</v>
      </c>
      <c r="C177" s="5" t="s">
        <v>988</v>
      </c>
      <c r="D177" s="30">
        <v>1462.1939814814814</v>
      </c>
      <c r="E177" s="37">
        <f t="shared" si="9"/>
        <v>0.21419828641370869</v>
      </c>
      <c r="F177" s="37">
        <f t="shared" si="12"/>
        <v>0.30784237222005445</v>
      </c>
      <c r="G177" s="11" t="str">
        <f t="shared" si="10"/>
        <v>Start group 1 for 50km</v>
      </c>
      <c r="H177" s="4" t="str">
        <f t="shared" si="11"/>
        <v>Start group 2 for 100km</v>
      </c>
    </row>
    <row r="178" spans="1:8">
      <c r="A178" s="4">
        <v>176</v>
      </c>
      <c r="B178" s="5" t="s">
        <v>989</v>
      </c>
      <c r="C178" s="5" t="s">
        <v>990</v>
      </c>
      <c r="D178" s="30">
        <v>1462.1939930555557</v>
      </c>
      <c r="E178" s="37">
        <f t="shared" si="9"/>
        <v>0.21542227662178703</v>
      </c>
      <c r="F178" s="37">
        <f t="shared" si="12"/>
        <v>0.3079204057744831</v>
      </c>
      <c r="G178" s="11" t="str">
        <f t="shared" si="10"/>
        <v>Start group 1 for 50km</v>
      </c>
      <c r="H178" s="4" t="str">
        <f t="shared" si="11"/>
        <v>Start group 2 for 100km</v>
      </c>
    </row>
    <row r="179" spans="1:8">
      <c r="A179" s="4">
        <v>177</v>
      </c>
      <c r="B179" s="5" t="s">
        <v>64</v>
      </c>
      <c r="C179" s="5" t="s">
        <v>991</v>
      </c>
      <c r="D179" s="30">
        <v>1462.1940856481481</v>
      </c>
      <c r="E179" s="37">
        <f t="shared" si="9"/>
        <v>0.21664626682986537</v>
      </c>
      <c r="F179" s="37">
        <f t="shared" si="12"/>
        <v>0.30854467420991027</v>
      </c>
      <c r="G179" s="11" t="str">
        <f t="shared" si="10"/>
        <v>Start group 1 for 50km</v>
      </c>
      <c r="H179" s="4" t="str">
        <f t="shared" si="11"/>
        <v>Start group 2 for 100km</v>
      </c>
    </row>
    <row r="180" spans="1:8">
      <c r="A180" s="4">
        <v>178</v>
      </c>
      <c r="B180" s="5" t="s">
        <v>625</v>
      </c>
      <c r="C180" s="5" t="s">
        <v>992</v>
      </c>
      <c r="D180" s="30">
        <v>1462.1940972222221</v>
      </c>
      <c r="E180" s="37">
        <f t="shared" si="9"/>
        <v>0.21787025703794369</v>
      </c>
      <c r="F180" s="37">
        <f t="shared" si="12"/>
        <v>0.30862270776433859</v>
      </c>
      <c r="G180" s="11" t="str">
        <f t="shared" si="10"/>
        <v>Start group 1 for 50km</v>
      </c>
      <c r="H180" s="4" t="str">
        <f t="shared" si="11"/>
        <v>Start group 2 for 100km</v>
      </c>
    </row>
    <row r="181" spans="1:8">
      <c r="A181" s="4">
        <v>179</v>
      </c>
      <c r="B181" s="5" t="s">
        <v>64</v>
      </c>
      <c r="C181" s="5" t="s">
        <v>27</v>
      </c>
      <c r="D181" s="30">
        <v>1462.1944328703703</v>
      </c>
      <c r="E181" s="37">
        <f t="shared" si="9"/>
        <v>0.21909424724602203</v>
      </c>
      <c r="F181" s="37">
        <f t="shared" si="12"/>
        <v>0.31088568084276241</v>
      </c>
      <c r="G181" s="11" t="str">
        <f t="shared" si="10"/>
        <v>Start group 1 for 50km</v>
      </c>
      <c r="H181" s="4" t="str">
        <f t="shared" si="11"/>
        <v>Start group 2 for 100km</v>
      </c>
    </row>
    <row r="182" spans="1:8">
      <c r="A182" s="4">
        <v>180</v>
      </c>
      <c r="B182" s="5" t="s">
        <v>4</v>
      </c>
      <c r="C182" s="5" t="s">
        <v>993</v>
      </c>
      <c r="D182" s="30">
        <v>1462.1947337962963</v>
      </c>
      <c r="E182" s="37">
        <f t="shared" si="9"/>
        <v>0.22031823745410037</v>
      </c>
      <c r="F182" s="37">
        <f t="shared" si="12"/>
        <v>0.31291455325790091</v>
      </c>
      <c r="G182" s="11" t="str">
        <f t="shared" si="10"/>
        <v>Start group 1 for 50km</v>
      </c>
      <c r="H182" s="4" t="str">
        <f t="shared" si="11"/>
        <v>Start group 2 for 100km</v>
      </c>
    </row>
    <row r="183" spans="1:8">
      <c r="A183" s="4">
        <v>181</v>
      </c>
      <c r="B183" s="5" t="s">
        <v>2</v>
      </c>
      <c r="C183" s="5" t="s">
        <v>668</v>
      </c>
      <c r="D183" s="30">
        <v>1462.1947453703704</v>
      </c>
      <c r="E183" s="37">
        <f t="shared" si="9"/>
        <v>0.22154222766217871</v>
      </c>
      <c r="F183" s="37">
        <f t="shared" si="12"/>
        <v>0.31299258681232928</v>
      </c>
      <c r="G183" s="11" t="str">
        <f t="shared" si="10"/>
        <v>Start group 1 for 50km</v>
      </c>
      <c r="H183" s="4" t="str">
        <f t="shared" si="11"/>
        <v>Start group 2 for 100km</v>
      </c>
    </row>
    <row r="184" spans="1:8">
      <c r="A184" s="4">
        <v>182</v>
      </c>
      <c r="B184" s="5" t="s">
        <v>31</v>
      </c>
      <c r="C184" s="5" t="s">
        <v>343</v>
      </c>
      <c r="D184" s="30">
        <v>1462.1949074074073</v>
      </c>
      <c r="E184" s="37">
        <f t="shared" si="9"/>
        <v>0.22276621787025705</v>
      </c>
      <c r="F184" s="37">
        <f t="shared" si="12"/>
        <v>0.314085056574327</v>
      </c>
      <c r="G184" s="11" t="str">
        <f t="shared" si="10"/>
        <v>Start group 1 for 50km</v>
      </c>
      <c r="H184" s="4" t="str">
        <f t="shared" si="11"/>
        <v>Start group 2 for 100km</v>
      </c>
    </row>
    <row r="185" spans="1:8">
      <c r="A185" s="4">
        <v>183</v>
      </c>
      <c r="B185" s="5" t="s">
        <v>198</v>
      </c>
      <c r="C185" s="5" t="s">
        <v>994</v>
      </c>
      <c r="D185" s="30">
        <v>1462.1949305555556</v>
      </c>
      <c r="E185" s="37">
        <f t="shared" si="9"/>
        <v>0.22399020807833536</v>
      </c>
      <c r="F185" s="37">
        <f t="shared" si="12"/>
        <v>0.31424112368318363</v>
      </c>
      <c r="G185" s="11" t="str">
        <f t="shared" si="10"/>
        <v>Start group 1 for 50km</v>
      </c>
      <c r="H185" s="4" t="str">
        <f t="shared" si="11"/>
        <v>Start group 2 for 100km</v>
      </c>
    </row>
    <row r="186" spans="1:8">
      <c r="A186" s="4">
        <v>184</v>
      </c>
      <c r="B186" s="5" t="s">
        <v>710</v>
      </c>
      <c r="C186" s="5" t="s">
        <v>995</v>
      </c>
      <c r="D186" s="30">
        <v>1462.1949768518518</v>
      </c>
      <c r="E186" s="37">
        <f t="shared" si="9"/>
        <v>0.2252141982864137</v>
      </c>
      <c r="F186" s="37">
        <f t="shared" si="12"/>
        <v>0.31455325790089728</v>
      </c>
      <c r="G186" s="11" t="str">
        <f t="shared" si="10"/>
        <v>Start group 1 for 50km</v>
      </c>
      <c r="H186" s="4" t="str">
        <f t="shared" si="11"/>
        <v>Start group 2 for 100km</v>
      </c>
    </row>
    <row r="187" spans="1:8">
      <c r="A187" s="4">
        <v>184</v>
      </c>
      <c r="B187" s="5" t="s">
        <v>56</v>
      </c>
      <c r="C187" s="5" t="s">
        <v>996</v>
      </c>
      <c r="D187" s="30">
        <v>1462.1949768518518</v>
      </c>
      <c r="E187" s="37">
        <f t="shared" si="9"/>
        <v>0.2252141982864137</v>
      </c>
      <c r="F187" s="37">
        <f t="shared" si="12"/>
        <v>0.31455325790089728</v>
      </c>
      <c r="G187" s="11" t="str">
        <f t="shared" si="10"/>
        <v>Start group 1 for 50km</v>
      </c>
      <c r="H187" s="4" t="str">
        <f t="shared" si="11"/>
        <v>Start group 2 for 100km</v>
      </c>
    </row>
    <row r="188" spans="1:8">
      <c r="A188" s="4">
        <v>186</v>
      </c>
      <c r="B188" s="5" t="s">
        <v>132</v>
      </c>
      <c r="C188" s="5" t="s">
        <v>997</v>
      </c>
      <c r="D188" s="30">
        <v>1462.1951967592593</v>
      </c>
      <c r="E188" s="37">
        <f t="shared" si="9"/>
        <v>0.22766217870257038</v>
      </c>
      <c r="F188" s="37">
        <f t="shared" si="12"/>
        <v>0.31603589543503691</v>
      </c>
      <c r="G188" s="11" t="str">
        <f t="shared" si="10"/>
        <v>Start group 1 for 50km</v>
      </c>
      <c r="H188" s="4" t="str">
        <f t="shared" si="11"/>
        <v>Start group 2 for 100km</v>
      </c>
    </row>
    <row r="189" spans="1:8">
      <c r="A189" s="4">
        <v>187</v>
      </c>
      <c r="B189" s="5" t="s">
        <v>95</v>
      </c>
      <c r="C189" s="5" t="s">
        <v>998</v>
      </c>
      <c r="D189" s="30">
        <v>1462.1954861111112</v>
      </c>
      <c r="E189" s="37">
        <f t="shared" si="9"/>
        <v>0.22888616891064872</v>
      </c>
      <c r="F189" s="37">
        <f t="shared" si="12"/>
        <v>0.31798673429574709</v>
      </c>
      <c r="G189" s="11" t="str">
        <f t="shared" si="10"/>
        <v>Start group 1 for 50km</v>
      </c>
      <c r="H189" s="4" t="str">
        <f t="shared" si="11"/>
        <v>Start group 2 for 100km</v>
      </c>
    </row>
    <row r="190" spans="1:8">
      <c r="A190" s="4">
        <v>188</v>
      </c>
      <c r="B190" s="5" t="s">
        <v>999</v>
      </c>
      <c r="C190" s="5" t="s">
        <v>1000</v>
      </c>
      <c r="D190" s="30">
        <v>1462.1954976851853</v>
      </c>
      <c r="E190" s="37">
        <f t="shared" si="9"/>
        <v>0.23011015911872704</v>
      </c>
      <c r="F190" s="37">
        <f t="shared" si="12"/>
        <v>0.31806476785017546</v>
      </c>
      <c r="G190" s="11" t="str">
        <f t="shared" si="10"/>
        <v>Start group 1 for 50km</v>
      </c>
      <c r="H190" s="4" t="str">
        <f t="shared" si="11"/>
        <v>Start group 2 for 100km</v>
      </c>
    </row>
    <row r="191" spans="1:8">
      <c r="A191" s="4">
        <v>189</v>
      </c>
      <c r="B191" s="5" t="s">
        <v>1001</v>
      </c>
      <c r="C191" s="5" t="s">
        <v>1002</v>
      </c>
      <c r="D191" s="30">
        <v>1462.195601851852</v>
      </c>
      <c r="E191" s="37">
        <f t="shared" si="9"/>
        <v>0.23133414932680538</v>
      </c>
      <c r="F191" s="37">
        <f t="shared" si="12"/>
        <v>0.31876706984003123</v>
      </c>
      <c r="G191" s="11" t="str">
        <f t="shared" si="10"/>
        <v>Start group 1 for 50km</v>
      </c>
      <c r="H191" s="4" t="str">
        <f t="shared" si="11"/>
        <v>Start group 2 for 100km</v>
      </c>
    </row>
    <row r="192" spans="1:8">
      <c r="A192" s="4">
        <v>190</v>
      </c>
      <c r="B192" s="5" t="s">
        <v>80</v>
      </c>
      <c r="C192" s="5" t="s">
        <v>192</v>
      </c>
      <c r="D192" s="30">
        <v>1462.195613425926</v>
      </c>
      <c r="E192" s="37">
        <f t="shared" si="9"/>
        <v>0.23255813953488372</v>
      </c>
      <c r="F192" s="37">
        <f t="shared" si="12"/>
        <v>0.31884510339445959</v>
      </c>
      <c r="G192" s="11" t="str">
        <f t="shared" si="10"/>
        <v>Start group 1 for 50km</v>
      </c>
      <c r="H192" s="4" t="str">
        <f t="shared" si="11"/>
        <v>Start group 2 for 100km</v>
      </c>
    </row>
    <row r="193" spans="1:8">
      <c r="A193" s="4">
        <v>191</v>
      </c>
      <c r="B193" s="5" t="s">
        <v>15</v>
      </c>
      <c r="C193" s="5" t="s">
        <v>1003</v>
      </c>
      <c r="D193" s="30">
        <v>1462.1957060185184</v>
      </c>
      <c r="E193" s="37">
        <f t="shared" si="9"/>
        <v>0.23378212974296206</v>
      </c>
      <c r="F193" s="37">
        <f t="shared" si="12"/>
        <v>0.31946937182988677</v>
      </c>
      <c r="G193" s="11" t="str">
        <f t="shared" si="10"/>
        <v>Start group 1 for 50km</v>
      </c>
      <c r="H193" s="4" t="str">
        <f t="shared" si="11"/>
        <v>Start group 2 for 100km</v>
      </c>
    </row>
    <row r="194" spans="1:8">
      <c r="A194" s="4">
        <v>192</v>
      </c>
      <c r="B194" s="5" t="s">
        <v>492</v>
      </c>
      <c r="C194" s="5" t="s">
        <v>564</v>
      </c>
      <c r="D194" s="30">
        <v>1462.1959143518518</v>
      </c>
      <c r="E194" s="37">
        <f t="shared" si="9"/>
        <v>0.2350061199510404</v>
      </c>
      <c r="F194" s="37">
        <f t="shared" si="12"/>
        <v>0.32087397580959809</v>
      </c>
      <c r="G194" s="11" t="str">
        <f t="shared" si="10"/>
        <v>Start group 2 for 50km</v>
      </c>
      <c r="H194" s="4" t="str">
        <f t="shared" si="11"/>
        <v>Start group 2 for 100km</v>
      </c>
    </row>
    <row r="195" spans="1:8">
      <c r="A195" s="4">
        <v>193</v>
      </c>
      <c r="B195" s="5" t="s">
        <v>438</v>
      </c>
      <c r="C195" s="5" t="s">
        <v>288</v>
      </c>
      <c r="D195" s="36" t="s">
        <v>1004</v>
      </c>
      <c r="E195" s="37">
        <f t="shared" si="9"/>
        <v>0.23623011015911874</v>
      </c>
      <c r="F195" s="37">
        <f t="shared" si="12"/>
        <v>0.32103004291845477</v>
      </c>
      <c r="G195" s="11" t="str">
        <f t="shared" si="10"/>
        <v>Start group 2 for 50km</v>
      </c>
      <c r="H195" s="4" t="str">
        <f t="shared" si="11"/>
        <v>Start group 2 for 100km</v>
      </c>
    </row>
    <row r="196" spans="1:8">
      <c r="A196" s="4">
        <v>194</v>
      </c>
      <c r="B196" s="5" t="s">
        <v>128</v>
      </c>
      <c r="C196" s="5" t="s">
        <v>232</v>
      </c>
      <c r="D196" s="30">
        <v>1462.1966319444443</v>
      </c>
      <c r="E196" s="37">
        <f t="shared" ref="E196:E259" si="13">A196/817</f>
        <v>0.23745410036719705</v>
      </c>
      <c r="F196" s="37">
        <f t="shared" si="12"/>
        <v>0.32571205618415905</v>
      </c>
      <c r="G196" s="11" t="str">
        <f t="shared" ref="G196:G259" si="14">"Start group "&amp;IF(F196&lt;=32%,1,IF(F196&lt;=42%,2,IF(F196&lt;=53%,3,IF(F196&lt;=65%,4,IF(F196&lt;=87%,5,6)))))&amp;" for 50km"</f>
        <v>Start group 2 for 50km</v>
      </c>
      <c r="H196" s="4" t="str">
        <f t="shared" ref="H196:H259" si="15">"Start group "&amp;IF(F196&lt;=23%,1,IF(F196&lt;=36%,2,IF(F196&lt;=46%,3,IF(F196&lt;=55%,4,IF(F196&lt;=72%,5,6)))))&amp;" for 100km"</f>
        <v>Start group 2 for 100km</v>
      </c>
    </row>
    <row r="197" spans="1:8">
      <c r="A197" s="4">
        <v>195</v>
      </c>
      <c r="B197" s="5" t="s">
        <v>64</v>
      </c>
      <c r="C197" s="5" t="s">
        <v>1005</v>
      </c>
      <c r="D197" s="30">
        <v>1462.1967476851851</v>
      </c>
      <c r="E197" s="37">
        <f t="shared" si="13"/>
        <v>0.23867809057527539</v>
      </c>
      <c r="F197" s="37">
        <f t="shared" si="12"/>
        <v>0.32649239172844313</v>
      </c>
      <c r="G197" s="11" t="str">
        <f t="shared" si="14"/>
        <v>Start group 2 for 50km</v>
      </c>
      <c r="H197" s="4" t="str">
        <f t="shared" si="15"/>
        <v>Start group 2 for 100km</v>
      </c>
    </row>
    <row r="198" spans="1:8">
      <c r="A198" s="4">
        <v>196</v>
      </c>
      <c r="B198" s="5" t="s">
        <v>11</v>
      </c>
      <c r="C198" s="5" t="s">
        <v>1006</v>
      </c>
      <c r="D198" s="30">
        <v>1462.1970486111111</v>
      </c>
      <c r="E198" s="37">
        <f t="shared" si="13"/>
        <v>0.23990208078335373</v>
      </c>
      <c r="F198" s="37">
        <f t="shared" si="12"/>
        <v>0.32852126414358168</v>
      </c>
      <c r="G198" s="11" t="str">
        <f t="shared" si="14"/>
        <v>Start group 2 for 50km</v>
      </c>
      <c r="H198" s="4" t="str">
        <f t="shared" si="15"/>
        <v>Start group 2 for 100km</v>
      </c>
    </row>
    <row r="199" spans="1:8">
      <c r="A199" s="4">
        <v>197</v>
      </c>
      <c r="B199" s="5" t="s">
        <v>92</v>
      </c>
      <c r="C199" s="5" t="s">
        <v>1007</v>
      </c>
      <c r="D199" s="30">
        <v>1462.1972453703704</v>
      </c>
      <c r="E199" s="37">
        <f t="shared" si="13"/>
        <v>0.24112607099143207</v>
      </c>
      <c r="F199" s="37">
        <f t="shared" si="12"/>
        <v>0.32984783456886468</v>
      </c>
      <c r="G199" s="11" t="str">
        <f t="shared" si="14"/>
        <v>Start group 2 for 50km</v>
      </c>
      <c r="H199" s="4" t="str">
        <f t="shared" si="15"/>
        <v>Start group 2 for 100km</v>
      </c>
    </row>
    <row r="200" spans="1:8">
      <c r="A200" s="4">
        <v>198</v>
      </c>
      <c r="B200" s="5" t="s">
        <v>15</v>
      </c>
      <c r="C200" s="5" t="s">
        <v>1008</v>
      </c>
      <c r="D200" s="30">
        <v>1462.1972800925926</v>
      </c>
      <c r="E200" s="37">
        <f t="shared" si="13"/>
        <v>0.24235006119951041</v>
      </c>
      <c r="F200" s="37">
        <f t="shared" si="12"/>
        <v>0.33008193523214968</v>
      </c>
      <c r="G200" s="11" t="str">
        <f t="shared" si="14"/>
        <v>Start group 2 for 50km</v>
      </c>
      <c r="H200" s="4" t="str">
        <f t="shared" si="15"/>
        <v>Start group 2 for 100km</v>
      </c>
    </row>
    <row r="201" spans="1:8">
      <c r="A201" s="4">
        <v>199</v>
      </c>
      <c r="B201" s="5" t="s">
        <v>529</v>
      </c>
      <c r="C201" s="5" t="s">
        <v>688</v>
      </c>
      <c r="D201" s="30">
        <v>1462.1978240740741</v>
      </c>
      <c r="E201" s="37">
        <f t="shared" si="13"/>
        <v>0.24357405140758873</v>
      </c>
      <c r="F201" s="37">
        <f t="shared" ref="F201:F264" si="16">((HOUR(D201)*60+MINUTE(D201)+SECOND(D201)/60)-(HOUR($D$3)*60+MINUTE($D$3)+SECOND($D$3)/60))/(HOUR($D$3)*60+MINUTE($D$3)+SECOND($D$3)/60)</f>
        <v>0.33374951229028482</v>
      </c>
      <c r="G201" s="11" t="str">
        <f t="shared" si="14"/>
        <v>Start group 2 for 50km</v>
      </c>
      <c r="H201" s="4" t="str">
        <f t="shared" si="15"/>
        <v>Start group 2 for 100km</v>
      </c>
    </row>
    <row r="202" spans="1:8">
      <c r="A202" s="4">
        <v>200</v>
      </c>
      <c r="B202" s="5" t="s">
        <v>105</v>
      </c>
      <c r="C202" s="5" t="s">
        <v>1009</v>
      </c>
      <c r="D202" s="30">
        <v>1462.1978935185184</v>
      </c>
      <c r="E202" s="37">
        <f t="shared" si="13"/>
        <v>0.24479804161566707</v>
      </c>
      <c r="F202" s="37">
        <f t="shared" si="16"/>
        <v>0.33421771361685504</v>
      </c>
      <c r="G202" s="11" t="str">
        <f t="shared" si="14"/>
        <v>Start group 2 for 50km</v>
      </c>
      <c r="H202" s="4" t="str">
        <f t="shared" si="15"/>
        <v>Start group 2 for 100km</v>
      </c>
    </row>
    <row r="203" spans="1:8">
      <c r="A203" s="4">
        <v>201</v>
      </c>
      <c r="B203" s="5" t="s">
        <v>35</v>
      </c>
      <c r="C203" s="5" t="s">
        <v>1010</v>
      </c>
      <c r="D203" s="30">
        <v>1462.197986111111</v>
      </c>
      <c r="E203" s="37">
        <f t="shared" si="13"/>
        <v>0.24602203182374541</v>
      </c>
      <c r="F203" s="37">
        <f t="shared" si="16"/>
        <v>0.33484198205228255</v>
      </c>
      <c r="G203" s="11" t="str">
        <f t="shared" si="14"/>
        <v>Start group 2 for 50km</v>
      </c>
      <c r="H203" s="4" t="str">
        <f t="shared" si="15"/>
        <v>Start group 2 for 100km</v>
      </c>
    </row>
    <row r="204" spans="1:8">
      <c r="A204" s="4">
        <v>202</v>
      </c>
      <c r="B204" s="5" t="s">
        <v>22</v>
      </c>
      <c r="C204" s="5" t="s">
        <v>164</v>
      </c>
      <c r="D204" s="30">
        <v>1462.1981597222223</v>
      </c>
      <c r="E204" s="37">
        <f t="shared" si="13"/>
        <v>0.24724602203182375</v>
      </c>
      <c r="F204" s="37">
        <f t="shared" si="16"/>
        <v>0.33601248536870859</v>
      </c>
      <c r="G204" s="11" t="str">
        <f t="shared" si="14"/>
        <v>Start group 2 for 50km</v>
      </c>
      <c r="H204" s="4" t="str">
        <f t="shared" si="15"/>
        <v>Start group 2 for 100km</v>
      </c>
    </row>
    <row r="205" spans="1:8">
      <c r="A205" s="4">
        <v>203</v>
      </c>
      <c r="B205" s="5" t="s">
        <v>239</v>
      </c>
      <c r="C205" s="5" t="s">
        <v>1011</v>
      </c>
      <c r="D205" s="30">
        <v>1462.1985995370371</v>
      </c>
      <c r="E205" s="37">
        <f t="shared" si="13"/>
        <v>0.24847001223990209</v>
      </c>
      <c r="F205" s="37">
        <f t="shared" si="16"/>
        <v>0.33897776043698791</v>
      </c>
      <c r="G205" s="11" t="str">
        <f t="shared" si="14"/>
        <v>Start group 2 for 50km</v>
      </c>
      <c r="H205" s="4" t="str">
        <f t="shared" si="15"/>
        <v>Start group 2 for 100km</v>
      </c>
    </row>
    <row r="206" spans="1:8">
      <c r="A206" s="4">
        <v>204</v>
      </c>
      <c r="B206" s="5" t="s">
        <v>1012</v>
      </c>
      <c r="C206" s="5" t="s">
        <v>1013</v>
      </c>
      <c r="D206" s="30">
        <v>1462.1986458333333</v>
      </c>
      <c r="E206" s="37">
        <f t="shared" si="13"/>
        <v>0.24969400244798043</v>
      </c>
      <c r="F206" s="37">
        <f t="shared" si="16"/>
        <v>0.3392898946547015</v>
      </c>
      <c r="G206" s="11" t="str">
        <f t="shared" si="14"/>
        <v>Start group 2 for 50km</v>
      </c>
      <c r="H206" s="4" t="str">
        <f t="shared" si="15"/>
        <v>Start group 2 for 100km</v>
      </c>
    </row>
    <row r="207" spans="1:8">
      <c r="A207" s="4">
        <v>205</v>
      </c>
      <c r="B207" s="5" t="s">
        <v>12</v>
      </c>
      <c r="C207" s="5" t="s">
        <v>717</v>
      </c>
      <c r="D207" s="30">
        <v>1462.1988078703703</v>
      </c>
      <c r="E207" s="37">
        <f t="shared" si="13"/>
        <v>0.25091799265605874</v>
      </c>
      <c r="F207" s="37">
        <f t="shared" si="16"/>
        <v>0.34038236441669922</v>
      </c>
      <c r="G207" s="11" t="str">
        <f t="shared" si="14"/>
        <v>Start group 2 for 50km</v>
      </c>
      <c r="H207" s="4" t="str">
        <f t="shared" si="15"/>
        <v>Start group 2 for 100km</v>
      </c>
    </row>
    <row r="208" spans="1:8">
      <c r="A208" s="4">
        <v>206</v>
      </c>
      <c r="B208" s="5" t="s">
        <v>317</v>
      </c>
      <c r="C208" s="5" t="s">
        <v>229</v>
      </c>
      <c r="D208" s="30">
        <v>1462.1988425925927</v>
      </c>
      <c r="E208" s="37">
        <f t="shared" si="13"/>
        <v>0.25214198286413708</v>
      </c>
      <c r="F208" s="37">
        <f t="shared" si="16"/>
        <v>0.34061646507998422</v>
      </c>
      <c r="G208" s="11" t="str">
        <f t="shared" si="14"/>
        <v>Start group 2 for 50km</v>
      </c>
      <c r="H208" s="4" t="str">
        <f t="shared" si="15"/>
        <v>Start group 2 for 100km</v>
      </c>
    </row>
    <row r="209" spans="1:8">
      <c r="A209" s="4">
        <v>207</v>
      </c>
      <c r="B209" s="5" t="s">
        <v>228</v>
      </c>
      <c r="C209" s="5" t="s">
        <v>1014</v>
      </c>
      <c r="D209" s="30">
        <v>1462.1989004629629</v>
      </c>
      <c r="E209" s="37">
        <f t="shared" si="13"/>
        <v>0.25336597307221542</v>
      </c>
      <c r="F209" s="37">
        <f t="shared" si="16"/>
        <v>0.34100663285212646</v>
      </c>
      <c r="G209" s="11" t="str">
        <f t="shared" si="14"/>
        <v>Start group 2 for 50km</v>
      </c>
      <c r="H209" s="4" t="str">
        <f t="shared" si="15"/>
        <v>Start group 2 for 100km</v>
      </c>
    </row>
    <row r="210" spans="1:8">
      <c r="A210" s="4">
        <v>208</v>
      </c>
      <c r="B210" s="5" t="s">
        <v>126</v>
      </c>
      <c r="C210" s="5" t="s">
        <v>645</v>
      </c>
      <c r="D210" s="30">
        <v>1462.1989930555555</v>
      </c>
      <c r="E210" s="37">
        <f t="shared" si="13"/>
        <v>0.25458996328029376</v>
      </c>
      <c r="F210" s="37">
        <f t="shared" si="16"/>
        <v>0.34163090128755363</v>
      </c>
      <c r="G210" s="11" t="str">
        <f t="shared" si="14"/>
        <v>Start group 2 for 50km</v>
      </c>
      <c r="H210" s="4" t="str">
        <f t="shared" si="15"/>
        <v>Start group 2 for 100km</v>
      </c>
    </row>
    <row r="211" spans="1:8">
      <c r="A211" s="4">
        <v>209</v>
      </c>
      <c r="B211" s="5" t="s">
        <v>123</v>
      </c>
      <c r="C211" s="5" t="s">
        <v>1015</v>
      </c>
      <c r="D211" s="30">
        <v>1462.1991898148149</v>
      </c>
      <c r="E211" s="37">
        <f t="shared" si="13"/>
        <v>0.2558139534883721</v>
      </c>
      <c r="F211" s="37">
        <f t="shared" si="16"/>
        <v>0.34295747171283636</v>
      </c>
      <c r="G211" s="11" t="str">
        <f t="shared" si="14"/>
        <v>Start group 2 for 50km</v>
      </c>
      <c r="H211" s="4" t="str">
        <f t="shared" si="15"/>
        <v>Start group 2 for 100km</v>
      </c>
    </row>
    <row r="212" spans="1:8">
      <c r="A212" s="4">
        <v>210</v>
      </c>
      <c r="B212" s="5" t="s">
        <v>38</v>
      </c>
      <c r="C212" s="5" t="s">
        <v>1016</v>
      </c>
      <c r="D212" s="30">
        <v>1462.1993749999999</v>
      </c>
      <c r="E212" s="37">
        <f t="shared" si="13"/>
        <v>0.25703794369645044</v>
      </c>
      <c r="F212" s="37">
        <f t="shared" si="16"/>
        <v>0.34420600858369105</v>
      </c>
      <c r="G212" s="11" t="str">
        <f t="shared" si="14"/>
        <v>Start group 2 for 50km</v>
      </c>
      <c r="H212" s="4" t="str">
        <f t="shared" si="15"/>
        <v>Start group 2 for 100km</v>
      </c>
    </row>
    <row r="213" spans="1:8">
      <c r="A213" s="4">
        <v>211</v>
      </c>
      <c r="B213" s="5" t="s">
        <v>421</v>
      </c>
      <c r="C213" s="5" t="s">
        <v>1017</v>
      </c>
      <c r="D213" s="30">
        <v>1462.1994560185185</v>
      </c>
      <c r="E213" s="37">
        <f t="shared" si="13"/>
        <v>0.25826193390452878</v>
      </c>
      <c r="F213" s="37">
        <f t="shared" si="16"/>
        <v>0.34475224346468963</v>
      </c>
      <c r="G213" s="11" t="str">
        <f t="shared" si="14"/>
        <v>Start group 2 for 50km</v>
      </c>
      <c r="H213" s="4" t="str">
        <f t="shared" si="15"/>
        <v>Start group 2 for 100km</v>
      </c>
    </row>
    <row r="214" spans="1:8">
      <c r="A214" s="4">
        <v>212</v>
      </c>
      <c r="B214" s="5" t="s">
        <v>81</v>
      </c>
      <c r="C214" s="5" t="s">
        <v>1018</v>
      </c>
      <c r="D214" s="30">
        <v>1462.1997222222221</v>
      </c>
      <c r="E214" s="37">
        <f t="shared" si="13"/>
        <v>0.25948592411260712</v>
      </c>
      <c r="F214" s="37">
        <f t="shared" si="16"/>
        <v>0.34654701521654319</v>
      </c>
      <c r="G214" s="11" t="str">
        <f t="shared" si="14"/>
        <v>Start group 2 for 50km</v>
      </c>
      <c r="H214" s="4" t="str">
        <f t="shared" si="15"/>
        <v>Start group 2 for 100km</v>
      </c>
    </row>
    <row r="215" spans="1:8">
      <c r="A215" s="4">
        <v>213</v>
      </c>
      <c r="B215" s="5" t="s">
        <v>1019</v>
      </c>
      <c r="C215" s="5" t="s">
        <v>1020</v>
      </c>
      <c r="D215" s="30">
        <v>1462.1997916666667</v>
      </c>
      <c r="E215" s="37">
        <f t="shared" si="13"/>
        <v>0.26070991432068541</v>
      </c>
      <c r="F215" s="37">
        <f t="shared" si="16"/>
        <v>0.3470152165431134</v>
      </c>
      <c r="G215" s="11" t="str">
        <f t="shared" si="14"/>
        <v>Start group 2 for 50km</v>
      </c>
      <c r="H215" s="4" t="str">
        <f t="shared" si="15"/>
        <v>Start group 2 for 100km</v>
      </c>
    </row>
    <row r="216" spans="1:8">
      <c r="A216" s="4">
        <v>214</v>
      </c>
      <c r="B216" s="5" t="s">
        <v>46</v>
      </c>
      <c r="C216" s="5" t="s">
        <v>1021</v>
      </c>
      <c r="D216" s="30">
        <v>1462.1998495370369</v>
      </c>
      <c r="E216" s="37">
        <f t="shared" si="13"/>
        <v>0.26193390452876375</v>
      </c>
      <c r="F216" s="37">
        <f t="shared" si="16"/>
        <v>0.34740538431525564</v>
      </c>
      <c r="G216" s="11" t="str">
        <f t="shared" si="14"/>
        <v>Start group 2 for 50km</v>
      </c>
      <c r="H216" s="4" t="str">
        <f t="shared" si="15"/>
        <v>Start group 2 for 100km</v>
      </c>
    </row>
    <row r="217" spans="1:8">
      <c r="A217" s="4">
        <v>215</v>
      </c>
      <c r="B217" s="5" t="s">
        <v>7</v>
      </c>
      <c r="C217" s="5" t="s">
        <v>1022</v>
      </c>
      <c r="D217" s="30">
        <v>1462.2</v>
      </c>
      <c r="E217" s="37">
        <f t="shared" si="13"/>
        <v>0.26315789473684209</v>
      </c>
      <c r="F217" s="37">
        <f t="shared" si="16"/>
        <v>0.34841982052282477</v>
      </c>
      <c r="G217" s="11" t="str">
        <f t="shared" si="14"/>
        <v>Start group 2 for 50km</v>
      </c>
      <c r="H217" s="4" t="str">
        <f t="shared" si="15"/>
        <v>Start group 2 for 100km</v>
      </c>
    </row>
    <row r="218" spans="1:8">
      <c r="A218" s="4">
        <v>216</v>
      </c>
      <c r="B218" s="5" t="s">
        <v>120</v>
      </c>
      <c r="C218" s="5" t="s">
        <v>368</v>
      </c>
      <c r="D218" s="30">
        <v>1462.2000231481481</v>
      </c>
      <c r="E218" s="37">
        <f t="shared" si="13"/>
        <v>0.26438188494492043</v>
      </c>
      <c r="F218" s="37">
        <f t="shared" si="16"/>
        <v>0.34857588763168168</v>
      </c>
      <c r="G218" s="11" t="str">
        <f t="shared" si="14"/>
        <v>Start group 2 for 50km</v>
      </c>
      <c r="H218" s="4" t="str">
        <f t="shared" si="15"/>
        <v>Start group 2 for 100km</v>
      </c>
    </row>
    <row r="219" spans="1:8">
      <c r="A219" s="4">
        <v>217</v>
      </c>
      <c r="B219" s="5" t="s">
        <v>80</v>
      </c>
      <c r="C219" s="5" t="s">
        <v>1023</v>
      </c>
      <c r="D219" s="30">
        <v>1462.200173611111</v>
      </c>
      <c r="E219" s="37">
        <f t="shared" si="13"/>
        <v>0.26560587515299877</v>
      </c>
      <c r="F219" s="37">
        <f t="shared" si="16"/>
        <v>0.34959032383925082</v>
      </c>
      <c r="G219" s="11" t="str">
        <f t="shared" si="14"/>
        <v>Start group 2 for 50km</v>
      </c>
      <c r="H219" s="4" t="str">
        <f t="shared" si="15"/>
        <v>Start group 2 for 100km</v>
      </c>
    </row>
    <row r="220" spans="1:8">
      <c r="A220" s="4">
        <v>218</v>
      </c>
      <c r="B220" s="5" t="s">
        <v>28</v>
      </c>
      <c r="C220" s="5" t="s">
        <v>1024</v>
      </c>
      <c r="D220" s="30">
        <v>1462.2003472222223</v>
      </c>
      <c r="E220" s="37">
        <f t="shared" si="13"/>
        <v>0.26682986536107711</v>
      </c>
      <c r="F220" s="37">
        <f t="shared" si="16"/>
        <v>0.35076082715567686</v>
      </c>
      <c r="G220" s="11" t="str">
        <f t="shared" si="14"/>
        <v>Start group 2 for 50km</v>
      </c>
      <c r="H220" s="4" t="str">
        <f t="shared" si="15"/>
        <v>Start group 2 for 100km</v>
      </c>
    </row>
    <row r="221" spans="1:8">
      <c r="A221" s="4">
        <v>219</v>
      </c>
      <c r="B221" s="5" t="s">
        <v>2</v>
      </c>
      <c r="C221" s="5" t="s">
        <v>1025</v>
      </c>
      <c r="D221" s="30">
        <v>1462.2004166666666</v>
      </c>
      <c r="E221" s="37">
        <f t="shared" si="13"/>
        <v>0.26805385556915545</v>
      </c>
      <c r="F221" s="37">
        <f t="shared" si="16"/>
        <v>0.35122902848224741</v>
      </c>
      <c r="G221" s="11" t="str">
        <f t="shared" si="14"/>
        <v>Start group 2 for 50km</v>
      </c>
      <c r="H221" s="4" t="str">
        <f t="shared" si="15"/>
        <v>Start group 2 for 100km</v>
      </c>
    </row>
    <row r="222" spans="1:8">
      <c r="A222" s="4">
        <v>220</v>
      </c>
      <c r="B222" s="5" t="s">
        <v>1026</v>
      </c>
      <c r="C222" s="5" t="s">
        <v>1027</v>
      </c>
      <c r="D222" s="30">
        <v>1462.2004282407408</v>
      </c>
      <c r="E222" s="37">
        <f t="shared" si="13"/>
        <v>0.26927784577723379</v>
      </c>
      <c r="F222" s="37">
        <f t="shared" si="16"/>
        <v>0.35130706203667572</v>
      </c>
      <c r="G222" s="11" t="str">
        <f t="shared" si="14"/>
        <v>Start group 2 for 50km</v>
      </c>
      <c r="H222" s="4" t="str">
        <f t="shared" si="15"/>
        <v>Start group 2 for 100km</v>
      </c>
    </row>
    <row r="223" spans="1:8">
      <c r="A223" s="4">
        <v>221</v>
      </c>
      <c r="B223" s="5" t="s">
        <v>159</v>
      </c>
      <c r="C223" s="5" t="s">
        <v>385</v>
      </c>
      <c r="D223" s="30">
        <v>1462.2005092592592</v>
      </c>
      <c r="E223" s="37">
        <f t="shared" si="13"/>
        <v>0.27050183598531213</v>
      </c>
      <c r="F223" s="37">
        <f t="shared" si="16"/>
        <v>0.35185329691767459</v>
      </c>
      <c r="G223" s="11" t="str">
        <f t="shared" si="14"/>
        <v>Start group 2 for 50km</v>
      </c>
      <c r="H223" s="4" t="str">
        <f t="shared" si="15"/>
        <v>Start group 2 for 100km</v>
      </c>
    </row>
    <row r="224" spans="1:8">
      <c r="A224" s="4">
        <v>222</v>
      </c>
      <c r="B224" s="5" t="s">
        <v>187</v>
      </c>
      <c r="C224" s="5" t="s">
        <v>639</v>
      </c>
      <c r="D224" s="30">
        <v>1462.2005324074073</v>
      </c>
      <c r="E224" s="37">
        <f t="shared" si="13"/>
        <v>0.27172582619339047</v>
      </c>
      <c r="F224" s="37">
        <f t="shared" si="16"/>
        <v>0.35200936402653127</v>
      </c>
      <c r="G224" s="11" t="str">
        <f t="shared" si="14"/>
        <v>Start group 2 for 50km</v>
      </c>
      <c r="H224" s="4" t="str">
        <f t="shared" si="15"/>
        <v>Start group 2 for 100km</v>
      </c>
    </row>
    <row r="225" spans="1:8">
      <c r="A225" s="4">
        <v>223</v>
      </c>
      <c r="B225" s="5" t="s">
        <v>31</v>
      </c>
      <c r="C225" s="5" t="s">
        <v>440</v>
      </c>
      <c r="D225" s="30">
        <v>1462.2005439814816</v>
      </c>
      <c r="E225" s="37">
        <f t="shared" si="13"/>
        <v>0.27294981640146881</v>
      </c>
      <c r="F225" s="37">
        <f t="shared" si="16"/>
        <v>0.35208739758095986</v>
      </c>
      <c r="G225" s="11" t="str">
        <f t="shared" si="14"/>
        <v>Start group 2 for 50km</v>
      </c>
      <c r="H225" s="4" t="str">
        <f t="shared" si="15"/>
        <v>Start group 2 for 100km</v>
      </c>
    </row>
    <row r="226" spans="1:8">
      <c r="A226" s="4">
        <v>224</v>
      </c>
      <c r="B226" s="5" t="s">
        <v>135</v>
      </c>
      <c r="C226" s="5" t="s">
        <v>223</v>
      </c>
      <c r="D226" s="30">
        <v>1462.2007407407407</v>
      </c>
      <c r="E226" s="37">
        <f t="shared" si="13"/>
        <v>0.2741738066095471</v>
      </c>
      <c r="F226" s="37">
        <f t="shared" si="16"/>
        <v>0.35341396800624258</v>
      </c>
      <c r="G226" s="11" t="str">
        <f t="shared" si="14"/>
        <v>Start group 2 for 50km</v>
      </c>
      <c r="H226" s="4" t="str">
        <f t="shared" si="15"/>
        <v>Start group 2 for 100km</v>
      </c>
    </row>
    <row r="227" spans="1:8">
      <c r="A227" s="4">
        <v>225</v>
      </c>
      <c r="B227" s="5" t="s">
        <v>1028</v>
      </c>
      <c r="C227" s="5" t="s">
        <v>1029</v>
      </c>
      <c r="D227" s="30">
        <v>1462.2008449074074</v>
      </c>
      <c r="E227" s="37">
        <f t="shared" si="13"/>
        <v>0.27539779681762544</v>
      </c>
      <c r="F227" s="37">
        <f t="shared" si="16"/>
        <v>0.35411626999609813</v>
      </c>
      <c r="G227" s="11" t="str">
        <f t="shared" si="14"/>
        <v>Start group 2 for 50km</v>
      </c>
      <c r="H227" s="4" t="str">
        <f t="shared" si="15"/>
        <v>Start group 2 for 100km</v>
      </c>
    </row>
    <row r="228" spans="1:8">
      <c r="A228" s="4">
        <v>226</v>
      </c>
      <c r="B228" s="5" t="s">
        <v>31</v>
      </c>
      <c r="C228" s="5" t="s">
        <v>366</v>
      </c>
      <c r="D228" s="30">
        <v>1462.2008796296295</v>
      </c>
      <c r="E228" s="37">
        <f t="shared" si="13"/>
        <v>0.27662178702570378</v>
      </c>
      <c r="F228" s="37">
        <f t="shared" si="16"/>
        <v>0.35435037065938341</v>
      </c>
      <c r="G228" s="11" t="str">
        <f t="shared" si="14"/>
        <v>Start group 2 for 50km</v>
      </c>
      <c r="H228" s="4" t="str">
        <f t="shared" si="15"/>
        <v>Start group 2 for 100km</v>
      </c>
    </row>
    <row r="229" spans="1:8">
      <c r="A229" s="4">
        <v>227</v>
      </c>
      <c r="B229" s="5" t="s">
        <v>17</v>
      </c>
      <c r="C229" s="5" t="s">
        <v>1030</v>
      </c>
      <c r="D229" s="30">
        <v>1462.2009143518519</v>
      </c>
      <c r="E229" s="37">
        <f t="shared" si="13"/>
        <v>0.27784577723378212</v>
      </c>
      <c r="F229" s="37">
        <f t="shared" si="16"/>
        <v>0.35458447132266868</v>
      </c>
      <c r="G229" s="11" t="str">
        <f t="shared" si="14"/>
        <v>Start group 2 for 50km</v>
      </c>
      <c r="H229" s="4" t="str">
        <f t="shared" si="15"/>
        <v>Start group 2 for 100km</v>
      </c>
    </row>
    <row r="230" spans="1:8">
      <c r="A230" s="4">
        <v>228</v>
      </c>
      <c r="B230" s="5" t="s">
        <v>1031</v>
      </c>
      <c r="C230" s="5" t="s">
        <v>445</v>
      </c>
      <c r="D230" s="30">
        <v>1462.200925925926</v>
      </c>
      <c r="E230" s="37">
        <f t="shared" si="13"/>
        <v>0.27906976744186046</v>
      </c>
      <c r="F230" s="37">
        <f t="shared" si="16"/>
        <v>0.354662504877097</v>
      </c>
      <c r="G230" s="11" t="str">
        <f t="shared" si="14"/>
        <v>Start group 2 for 50km</v>
      </c>
      <c r="H230" s="4" t="str">
        <f t="shared" si="15"/>
        <v>Start group 2 for 100km</v>
      </c>
    </row>
    <row r="231" spans="1:8">
      <c r="A231" s="4">
        <v>229</v>
      </c>
      <c r="B231" s="5" t="s">
        <v>258</v>
      </c>
      <c r="C231" s="5" t="s">
        <v>1032</v>
      </c>
      <c r="D231" s="30">
        <v>1462.2009953703703</v>
      </c>
      <c r="E231" s="37">
        <f t="shared" si="13"/>
        <v>0.2802937576499388</v>
      </c>
      <c r="F231" s="37">
        <f t="shared" si="16"/>
        <v>0.35513070620366755</v>
      </c>
      <c r="G231" s="11" t="str">
        <f t="shared" si="14"/>
        <v>Start group 2 for 50km</v>
      </c>
      <c r="H231" s="4" t="str">
        <f t="shared" si="15"/>
        <v>Start group 2 for 100km</v>
      </c>
    </row>
    <row r="232" spans="1:8">
      <c r="A232" s="4">
        <v>230</v>
      </c>
      <c r="B232" s="5" t="s">
        <v>318</v>
      </c>
      <c r="C232" s="5" t="s">
        <v>1033</v>
      </c>
      <c r="D232" s="30">
        <v>1462.201412037037</v>
      </c>
      <c r="E232" s="37">
        <f t="shared" si="13"/>
        <v>0.28151774785801714</v>
      </c>
      <c r="F232" s="37">
        <f t="shared" si="16"/>
        <v>0.35793991416309018</v>
      </c>
      <c r="G232" s="11" t="str">
        <f t="shared" si="14"/>
        <v>Start group 2 for 50km</v>
      </c>
      <c r="H232" s="4" t="str">
        <f t="shared" si="15"/>
        <v>Start group 2 for 100km</v>
      </c>
    </row>
    <row r="233" spans="1:8">
      <c r="A233" s="4">
        <v>231</v>
      </c>
      <c r="B233" s="5" t="s">
        <v>33</v>
      </c>
      <c r="C233" s="5" t="s">
        <v>719</v>
      </c>
      <c r="D233" s="30">
        <v>1462.2014351851851</v>
      </c>
      <c r="E233" s="37">
        <f t="shared" si="13"/>
        <v>0.28274173806609548</v>
      </c>
      <c r="F233" s="37">
        <f t="shared" si="16"/>
        <v>0.35809598127194686</v>
      </c>
      <c r="G233" s="11" t="str">
        <f t="shared" si="14"/>
        <v>Start group 2 for 50km</v>
      </c>
      <c r="H233" s="4" t="str">
        <f t="shared" si="15"/>
        <v>Start group 2 for 100km</v>
      </c>
    </row>
    <row r="234" spans="1:8">
      <c r="A234" s="4">
        <v>232</v>
      </c>
      <c r="B234" s="5" t="s">
        <v>86</v>
      </c>
      <c r="C234" s="5" t="s">
        <v>1034</v>
      </c>
      <c r="D234" s="30">
        <v>1462.2019328703705</v>
      </c>
      <c r="E234" s="37">
        <f t="shared" si="13"/>
        <v>0.28396572827417382</v>
      </c>
      <c r="F234" s="37">
        <f t="shared" si="16"/>
        <v>0.36145142411236836</v>
      </c>
      <c r="G234" s="11" t="str">
        <f t="shared" si="14"/>
        <v>Start group 2 for 50km</v>
      </c>
      <c r="H234" s="4" t="str">
        <f t="shared" si="15"/>
        <v>Start group 3 for 100km</v>
      </c>
    </row>
    <row r="235" spans="1:8">
      <c r="A235" s="4">
        <v>233</v>
      </c>
      <c r="B235" s="5" t="s">
        <v>108</v>
      </c>
      <c r="C235" s="5" t="s">
        <v>1035</v>
      </c>
      <c r="D235" s="30">
        <v>1462.2019560185186</v>
      </c>
      <c r="E235" s="37">
        <f t="shared" si="13"/>
        <v>0.28518971848225216</v>
      </c>
      <c r="F235" s="37">
        <f t="shared" si="16"/>
        <v>0.36160749122122504</v>
      </c>
      <c r="G235" s="11" t="str">
        <f t="shared" si="14"/>
        <v>Start group 2 for 50km</v>
      </c>
      <c r="H235" s="4" t="str">
        <f t="shared" si="15"/>
        <v>Start group 3 for 100km</v>
      </c>
    </row>
    <row r="236" spans="1:8">
      <c r="A236" s="11">
        <v>234</v>
      </c>
      <c r="B236" s="31" t="s">
        <v>631</v>
      </c>
      <c r="C236" s="31" t="s">
        <v>323</v>
      </c>
      <c r="D236" s="32">
        <v>1462.2020717592593</v>
      </c>
      <c r="E236" s="37">
        <f t="shared" si="13"/>
        <v>0.2864137086903305</v>
      </c>
      <c r="F236" s="37">
        <f t="shared" si="16"/>
        <v>0.36238782676550918</v>
      </c>
      <c r="G236" s="11" t="str">
        <f t="shared" si="14"/>
        <v>Start group 2 for 50km</v>
      </c>
      <c r="H236" s="4" t="str">
        <f t="shared" si="15"/>
        <v>Start group 3 for 100km</v>
      </c>
    </row>
    <row r="237" spans="1:8">
      <c r="A237" s="4">
        <v>235</v>
      </c>
      <c r="B237" s="5" t="s">
        <v>479</v>
      </c>
      <c r="C237" s="5" t="s">
        <v>845</v>
      </c>
      <c r="D237" s="30">
        <v>1462.2022453703703</v>
      </c>
      <c r="E237" s="37">
        <f t="shared" si="13"/>
        <v>0.28763769889840879</v>
      </c>
      <c r="F237" s="37">
        <f t="shared" si="16"/>
        <v>0.36355833008193522</v>
      </c>
      <c r="G237" s="11" t="str">
        <f t="shared" si="14"/>
        <v>Start group 2 for 50km</v>
      </c>
      <c r="H237" s="4" t="str">
        <f t="shared" si="15"/>
        <v>Start group 3 for 100km</v>
      </c>
    </row>
    <row r="238" spans="1:8">
      <c r="A238" s="4">
        <v>236</v>
      </c>
      <c r="B238" s="5" t="s">
        <v>50</v>
      </c>
      <c r="C238" s="5" t="s">
        <v>454</v>
      </c>
      <c r="D238" s="30">
        <v>1462.2024421296296</v>
      </c>
      <c r="E238" s="37">
        <f t="shared" si="13"/>
        <v>0.28886168910648713</v>
      </c>
      <c r="F238" s="37">
        <f t="shared" si="16"/>
        <v>0.36488490050721795</v>
      </c>
      <c r="G238" s="11" t="str">
        <f t="shared" si="14"/>
        <v>Start group 2 for 50km</v>
      </c>
      <c r="H238" s="4" t="str">
        <f t="shared" si="15"/>
        <v>Start group 3 for 100km</v>
      </c>
    </row>
    <row r="239" spans="1:8">
      <c r="A239" s="4">
        <v>237</v>
      </c>
      <c r="B239" s="5" t="s">
        <v>149</v>
      </c>
      <c r="C239" s="5" t="s">
        <v>772</v>
      </c>
      <c r="D239" s="30">
        <v>1462.2025462962963</v>
      </c>
      <c r="E239" s="37">
        <f t="shared" si="13"/>
        <v>0.29008567931456547</v>
      </c>
      <c r="F239" s="37">
        <f t="shared" si="16"/>
        <v>0.36558720249707377</v>
      </c>
      <c r="G239" s="11" t="str">
        <f t="shared" si="14"/>
        <v>Start group 2 for 50km</v>
      </c>
      <c r="H239" s="4" t="str">
        <f t="shared" si="15"/>
        <v>Start group 3 for 100km</v>
      </c>
    </row>
    <row r="240" spans="1:8">
      <c r="A240" s="4">
        <v>238</v>
      </c>
      <c r="B240" s="5" t="s">
        <v>16</v>
      </c>
      <c r="C240" s="5" t="s">
        <v>1036</v>
      </c>
      <c r="D240" s="30">
        <v>1462.2026157407408</v>
      </c>
      <c r="E240" s="37">
        <f t="shared" si="13"/>
        <v>0.29130966952264381</v>
      </c>
      <c r="F240" s="37">
        <f t="shared" si="16"/>
        <v>0.36605540382364404</v>
      </c>
      <c r="G240" s="11" t="str">
        <f t="shared" si="14"/>
        <v>Start group 2 for 50km</v>
      </c>
      <c r="H240" s="4" t="str">
        <f t="shared" si="15"/>
        <v>Start group 3 for 100km</v>
      </c>
    </row>
    <row r="241" spans="1:8">
      <c r="A241" s="4">
        <v>239</v>
      </c>
      <c r="B241" s="5" t="s">
        <v>3</v>
      </c>
      <c r="C241" s="5" t="s">
        <v>323</v>
      </c>
      <c r="D241" s="30">
        <v>1462.2026388888889</v>
      </c>
      <c r="E241" s="37">
        <f t="shared" si="13"/>
        <v>0.29253365973072215</v>
      </c>
      <c r="F241" s="37">
        <f t="shared" si="16"/>
        <v>0.36621147093250095</v>
      </c>
      <c r="G241" s="11" t="str">
        <f t="shared" si="14"/>
        <v>Start group 2 for 50km</v>
      </c>
      <c r="H241" s="4" t="str">
        <f t="shared" si="15"/>
        <v>Start group 3 for 100km</v>
      </c>
    </row>
    <row r="242" spans="1:8">
      <c r="A242" s="4">
        <v>240</v>
      </c>
      <c r="B242" s="5" t="s">
        <v>514</v>
      </c>
      <c r="C242" s="5" t="s">
        <v>515</v>
      </c>
      <c r="D242" s="30">
        <v>1462.202824074074</v>
      </c>
      <c r="E242" s="37">
        <f t="shared" si="13"/>
        <v>0.29375764993880049</v>
      </c>
      <c r="F242" s="37">
        <f t="shared" si="16"/>
        <v>0.36746000780335536</v>
      </c>
      <c r="G242" s="11" t="str">
        <f t="shared" si="14"/>
        <v>Start group 2 for 50km</v>
      </c>
      <c r="H242" s="4" t="str">
        <f t="shared" si="15"/>
        <v>Start group 3 for 100km</v>
      </c>
    </row>
    <row r="243" spans="1:8">
      <c r="A243" s="4">
        <v>241</v>
      </c>
      <c r="B243" s="5" t="s">
        <v>61</v>
      </c>
      <c r="C243" s="5" t="s">
        <v>219</v>
      </c>
      <c r="D243" s="30">
        <v>1462.2029166666666</v>
      </c>
      <c r="E243" s="37">
        <f t="shared" si="13"/>
        <v>0.29498164014687883</v>
      </c>
      <c r="F243" s="37">
        <f t="shared" si="16"/>
        <v>0.36808427623878254</v>
      </c>
      <c r="G243" s="11" t="str">
        <f t="shared" si="14"/>
        <v>Start group 2 for 50km</v>
      </c>
      <c r="H243" s="4" t="str">
        <f t="shared" si="15"/>
        <v>Start group 3 for 100km</v>
      </c>
    </row>
    <row r="244" spans="1:8">
      <c r="A244" s="4">
        <v>242</v>
      </c>
      <c r="B244" s="5" t="s">
        <v>208</v>
      </c>
      <c r="C244" s="5" t="s">
        <v>437</v>
      </c>
      <c r="D244" s="30">
        <v>1462.2029861111112</v>
      </c>
      <c r="E244" s="37">
        <f t="shared" si="13"/>
        <v>0.29620563035495717</v>
      </c>
      <c r="F244" s="37">
        <f t="shared" si="16"/>
        <v>0.36855247756535309</v>
      </c>
      <c r="G244" s="11" t="str">
        <f t="shared" si="14"/>
        <v>Start group 2 for 50km</v>
      </c>
      <c r="H244" s="4" t="str">
        <f t="shared" si="15"/>
        <v>Start group 3 for 100km</v>
      </c>
    </row>
    <row r="245" spans="1:8">
      <c r="A245" s="4">
        <v>243</v>
      </c>
      <c r="B245" s="5" t="s">
        <v>14</v>
      </c>
      <c r="C245" s="5" t="s">
        <v>1037</v>
      </c>
      <c r="D245" s="30">
        <v>1462.2030324074074</v>
      </c>
      <c r="E245" s="37">
        <f t="shared" si="13"/>
        <v>0.29742962056303551</v>
      </c>
      <c r="F245" s="37">
        <f t="shared" si="16"/>
        <v>0.36886461178306668</v>
      </c>
      <c r="G245" s="11" t="str">
        <f t="shared" si="14"/>
        <v>Start group 2 for 50km</v>
      </c>
      <c r="H245" s="4" t="str">
        <f t="shared" si="15"/>
        <v>Start group 3 for 100km</v>
      </c>
    </row>
    <row r="246" spans="1:8">
      <c r="A246" s="4">
        <v>244</v>
      </c>
      <c r="B246" s="5" t="s">
        <v>7</v>
      </c>
      <c r="C246" s="5" t="s">
        <v>187</v>
      </c>
      <c r="D246" s="30">
        <v>1462.2030439814814</v>
      </c>
      <c r="E246" s="37">
        <f t="shared" si="13"/>
        <v>0.29865361077111385</v>
      </c>
      <c r="F246" s="37">
        <f t="shared" si="16"/>
        <v>0.36894264533749505</v>
      </c>
      <c r="G246" s="11" t="str">
        <f t="shared" si="14"/>
        <v>Start group 2 for 50km</v>
      </c>
      <c r="H246" s="4" t="str">
        <f t="shared" si="15"/>
        <v>Start group 3 for 100km</v>
      </c>
    </row>
    <row r="247" spans="1:8">
      <c r="A247" s="4">
        <v>244</v>
      </c>
      <c r="B247" s="5" t="s">
        <v>60</v>
      </c>
      <c r="C247" s="5" t="s">
        <v>353</v>
      </c>
      <c r="D247" s="30">
        <v>1462.2030439814814</v>
      </c>
      <c r="E247" s="37">
        <f t="shared" si="13"/>
        <v>0.29865361077111385</v>
      </c>
      <c r="F247" s="37">
        <f t="shared" si="16"/>
        <v>0.36894264533749505</v>
      </c>
      <c r="G247" s="11" t="str">
        <f t="shared" si="14"/>
        <v>Start group 2 for 50km</v>
      </c>
      <c r="H247" s="4" t="str">
        <f t="shared" si="15"/>
        <v>Start group 3 for 100km</v>
      </c>
    </row>
    <row r="248" spans="1:8">
      <c r="A248" s="4">
        <v>246</v>
      </c>
      <c r="B248" s="5" t="s">
        <v>208</v>
      </c>
      <c r="C248" s="5" t="s">
        <v>362</v>
      </c>
      <c r="D248" s="30">
        <v>1462.2030555555555</v>
      </c>
      <c r="E248" s="37">
        <f t="shared" si="13"/>
        <v>0.30110159118727048</v>
      </c>
      <c r="F248" s="37">
        <f t="shared" si="16"/>
        <v>0.36902067889192336</v>
      </c>
      <c r="G248" s="11" t="str">
        <f t="shared" si="14"/>
        <v>Start group 2 for 50km</v>
      </c>
      <c r="H248" s="4" t="str">
        <f t="shared" si="15"/>
        <v>Start group 3 for 100km</v>
      </c>
    </row>
    <row r="249" spans="1:8">
      <c r="A249" s="4">
        <v>247</v>
      </c>
      <c r="B249" s="5" t="s">
        <v>31</v>
      </c>
      <c r="C249" s="5" t="s">
        <v>1038</v>
      </c>
      <c r="D249" s="30">
        <v>1462.2030902777778</v>
      </c>
      <c r="E249" s="37">
        <f t="shared" si="13"/>
        <v>0.30232558139534882</v>
      </c>
      <c r="F249" s="37">
        <f t="shared" si="16"/>
        <v>0.36925477955520863</v>
      </c>
      <c r="G249" s="11" t="str">
        <f t="shared" si="14"/>
        <v>Start group 2 for 50km</v>
      </c>
      <c r="H249" s="4" t="str">
        <f t="shared" si="15"/>
        <v>Start group 3 for 100km</v>
      </c>
    </row>
    <row r="250" spans="1:8">
      <c r="A250" s="4">
        <v>248</v>
      </c>
      <c r="B250" s="5" t="s">
        <v>4</v>
      </c>
      <c r="C250" s="5" t="s">
        <v>1039</v>
      </c>
      <c r="D250" s="30">
        <v>1462.203125</v>
      </c>
      <c r="E250" s="37">
        <f t="shared" si="13"/>
        <v>0.30354957160342716</v>
      </c>
      <c r="F250" s="37">
        <f t="shared" si="16"/>
        <v>0.36948888021849391</v>
      </c>
      <c r="G250" s="11" t="str">
        <f t="shared" si="14"/>
        <v>Start group 2 for 50km</v>
      </c>
      <c r="H250" s="4" t="str">
        <f t="shared" si="15"/>
        <v>Start group 3 for 100km</v>
      </c>
    </row>
    <row r="251" spans="1:8">
      <c r="A251" s="4">
        <v>249</v>
      </c>
      <c r="B251" s="5" t="s">
        <v>652</v>
      </c>
      <c r="C251" s="5" t="s">
        <v>1040</v>
      </c>
      <c r="D251" s="30">
        <v>1462.2031597222222</v>
      </c>
      <c r="E251" s="37">
        <f t="shared" si="13"/>
        <v>0.3047735618115055</v>
      </c>
      <c r="F251" s="37">
        <f t="shared" si="16"/>
        <v>0.36972298088177918</v>
      </c>
      <c r="G251" s="11" t="str">
        <f t="shared" si="14"/>
        <v>Start group 2 for 50km</v>
      </c>
      <c r="H251" s="4" t="str">
        <f t="shared" si="15"/>
        <v>Start group 3 for 100km</v>
      </c>
    </row>
    <row r="252" spans="1:8">
      <c r="A252" s="4">
        <v>250</v>
      </c>
      <c r="B252" s="5" t="s">
        <v>31</v>
      </c>
      <c r="C252" s="5" t="s">
        <v>225</v>
      </c>
      <c r="D252" s="30">
        <v>1462.2032060185186</v>
      </c>
      <c r="E252" s="37">
        <f t="shared" si="13"/>
        <v>0.30599755201958384</v>
      </c>
      <c r="F252" s="37">
        <f t="shared" si="16"/>
        <v>0.37003511509949277</v>
      </c>
      <c r="G252" s="11" t="str">
        <f t="shared" si="14"/>
        <v>Start group 2 for 50km</v>
      </c>
      <c r="H252" s="4" t="str">
        <f t="shared" si="15"/>
        <v>Start group 3 for 100km</v>
      </c>
    </row>
    <row r="253" spans="1:8">
      <c r="A253" s="4">
        <v>251</v>
      </c>
      <c r="B253" s="5" t="s">
        <v>131</v>
      </c>
      <c r="C253" s="5" t="s">
        <v>365</v>
      </c>
      <c r="D253" s="30">
        <v>1462.2032638888888</v>
      </c>
      <c r="E253" s="37">
        <f t="shared" si="13"/>
        <v>0.30722154222766218</v>
      </c>
      <c r="F253" s="37">
        <f t="shared" si="16"/>
        <v>0.37042528287163468</v>
      </c>
      <c r="G253" s="11" t="str">
        <f t="shared" si="14"/>
        <v>Start group 2 for 50km</v>
      </c>
      <c r="H253" s="4" t="str">
        <f t="shared" si="15"/>
        <v>Start group 3 for 100km</v>
      </c>
    </row>
    <row r="254" spans="1:8">
      <c r="A254" s="4">
        <v>252</v>
      </c>
      <c r="B254" s="5" t="s">
        <v>50</v>
      </c>
      <c r="C254" s="5" t="s">
        <v>1041</v>
      </c>
      <c r="D254" s="30">
        <v>1462.2033912037036</v>
      </c>
      <c r="E254" s="37">
        <f t="shared" si="13"/>
        <v>0.30844553243574052</v>
      </c>
      <c r="F254" s="37">
        <f t="shared" si="16"/>
        <v>0.37128365197034713</v>
      </c>
      <c r="G254" s="11" t="str">
        <f t="shared" si="14"/>
        <v>Start group 2 for 50km</v>
      </c>
      <c r="H254" s="4" t="str">
        <f t="shared" si="15"/>
        <v>Start group 3 for 100km</v>
      </c>
    </row>
    <row r="255" spans="1:8">
      <c r="A255" s="4">
        <v>253</v>
      </c>
      <c r="B255" s="5" t="s">
        <v>133</v>
      </c>
      <c r="C255" s="5" t="s">
        <v>1042</v>
      </c>
      <c r="D255" s="30">
        <v>1462.2034490740741</v>
      </c>
      <c r="E255" s="37">
        <f t="shared" si="13"/>
        <v>0.30966952264381886</v>
      </c>
      <c r="F255" s="37">
        <f t="shared" si="16"/>
        <v>0.37167381974248909</v>
      </c>
      <c r="G255" s="11" t="str">
        <f t="shared" si="14"/>
        <v>Start group 2 for 50km</v>
      </c>
      <c r="H255" s="4" t="str">
        <f t="shared" si="15"/>
        <v>Start group 3 for 100km</v>
      </c>
    </row>
    <row r="256" spans="1:8">
      <c r="A256" s="4">
        <v>254</v>
      </c>
      <c r="B256" s="5" t="s">
        <v>17</v>
      </c>
      <c r="C256" s="5" t="s">
        <v>209</v>
      </c>
      <c r="D256" s="30">
        <v>1462.2034606481482</v>
      </c>
      <c r="E256" s="37">
        <f t="shared" si="13"/>
        <v>0.3108935128518972</v>
      </c>
      <c r="F256" s="37">
        <f t="shared" si="16"/>
        <v>0.37175185329691768</v>
      </c>
      <c r="G256" s="11" t="str">
        <f t="shared" si="14"/>
        <v>Start group 2 for 50km</v>
      </c>
      <c r="H256" s="4" t="str">
        <f t="shared" si="15"/>
        <v>Start group 3 for 100km</v>
      </c>
    </row>
    <row r="257" spans="1:8">
      <c r="A257" s="4">
        <v>254</v>
      </c>
      <c r="B257" s="5" t="s">
        <v>17</v>
      </c>
      <c r="C257" s="5" t="s">
        <v>1043</v>
      </c>
      <c r="D257" s="30">
        <v>1462.2034606481482</v>
      </c>
      <c r="E257" s="37">
        <f t="shared" si="13"/>
        <v>0.3108935128518972</v>
      </c>
      <c r="F257" s="37">
        <f t="shared" si="16"/>
        <v>0.37175185329691768</v>
      </c>
      <c r="G257" s="11" t="str">
        <f t="shared" si="14"/>
        <v>Start group 2 for 50km</v>
      </c>
      <c r="H257" s="4" t="str">
        <f t="shared" si="15"/>
        <v>Start group 3 for 100km</v>
      </c>
    </row>
    <row r="258" spans="1:8">
      <c r="A258" s="4">
        <v>256</v>
      </c>
      <c r="B258" s="5" t="s">
        <v>58</v>
      </c>
      <c r="C258" s="5" t="s">
        <v>531</v>
      </c>
      <c r="D258" s="30">
        <v>1462.2035069444444</v>
      </c>
      <c r="E258" s="37">
        <f t="shared" si="13"/>
        <v>0.31334149326805383</v>
      </c>
      <c r="F258" s="37">
        <f t="shared" si="16"/>
        <v>0.37206398751463127</v>
      </c>
      <c r="G258" s="11" t="str">
        <f t="shared" si="14"/>
        <v>Start group 2 for 50km</v>
      </c>
      <c r="H258" s="4" t="str">
        <f t="shared" si="15"/>
        <v>Start group 3 for 100km</v>
      </c>
    </row>
    <row r="259" spans="1:8">
      <c r="A259" s="4">
        <v>257</v>
      </c>
      <c r="B259" s="5" t="s">
        <v>394</v>
      </c>
      <c r="C259" s="5" t="s">
        <v>1044</v>
      </c>
      <c r="D259" s="30">
        <v>1462.2035532407408</v>
      </c>
      <c r="E259" s="37">
        <f t="shared" si="13"/>
        <v>0.31456548347613217</v>
      </c>
      <c r="F259" s="37">
        <f t="shared" si="16"/>
        <v>0.37237612173234486</v>
      </c>
      <c r="G259" s="11" t="str">
        <f t="shared" si="14"/>
        <v>Start group 2 for 50km</v>
      </c>
      <c r="H259" s="4" t="str">
        <f t="shared" si="15"/>
        <v>Start group 3 for 100km</v>
      </c>
    </row>
    <row r="260" spans="1:8">
      <c r="A260" s="4">
        <v>258</v>
      </c>
      <c r="B260" s="5" t="s">
        <v>384</v>
      </c>
      <c r="C260" s="5" t="s">
        <v>1045</v>
      </c>
      <c r="D260" s="30">
        <v>1462.203599537037</v>
      </c>
      <c r="E260" s="37">
        <f t="shared" ref="E260:E323" si="17">A260/817</f>
        <v>0.31578947368421051</v>
      </c>
      <c r="F260" s="37">
        <f t="shared" si="16"/>
        <v>0.3726882559500585</v>
      </c>
      <c r="G260" s="11" t="str">
        <f t="shared" ref="G260:G323" si="18">"Start group "&amp;IF(F260&lt;=32%,1,IF(F260&lt;=42%,2,IF(F260&lt;=53%,3,IF(F260&lt;=65%,4,IF(F260&lt;=87%,5,6)))))&amp;" for 50km"</f>
        <v>Start group 2 for 50km</v>
      </c>
      <c r="H260" s="4" t="str">
        <f t="shared" ref="H260:H323" si="19">"Start group "&amp;IF(F260&lt;=23%,1,IF(F260&lt;=36%,2,IF(F260&lt;=46%,3,IF(F260&lt;=55%,4,IF(F260&lt;=72%,5,6)))))&amp;" for 100km"</f>
        <v>Start group 3 for 100km</v>
      </c>
    </row>
    <row r="261" spans="1:8">
      <c r="A261" s="4">
        <v>258</v>
      </c>
      <c r="B261" s="5" t="s">
        <v>215</v>
      </c>
      <c r="C261" s="5" t="s">
        <v>216</v>
      </c>
      <c r="D261" s="30">
        <v>1462.203599537037</v>
      </c>
      <c r="E261" s="37">
        <f t="shared" si="17"/>
        <v>0.31578947368421051</v>
      </c>
      <c r="F261" s="37">
        <f t="shared" si="16"/>
        <v>0.3726882559500585</v>
      </c>
      <c r="G261" s="11" t="str">
        <f t="shared" si="18"/>
        <v>Start group 2 for 50km</v>
      </c>
      <c r="H261" s="4" t="str">
        <f t="shared" si="19"/>
        <v>Start group 3 for 100km</v>
      </c>
    </row>
    <row r="262" spans="1:8">
      <c r="A262" s="4">
        <v>260</v>
      </c>
      <c r="B262" s="5" t="s">
        <v>129</v>
      </c>
      <c r="C262" s="5" t="s">
        <v>408</v>
      </c>
      <c r="D262" s="30">
        <v>1462.2036111111111</v>
      </c>
      <c r="E262" s="37">
        <f t="shared" si="17"/>
        <v>0.31823745410036719</v>
      </c>
      <c r="F262" s="37">
        <f t="shared" si="16"/>
        <v>0.37276628950448681</v>
      </c>
      <c r="G262" s="11" t="str">
        <f t="shared" si="18"/>
        <v>Start group 2 for 50km</v>
      </c>
      <c r="H262" s="4" t="str">
        <f t="shared" si="19"/>
        <v>Start group 3 for 100km</v>
      </c>
    </row>
    <row r="263" spans="1:8">
      <c r="A263" s="4">
        <v>261</v>
      </c>
      <c r="B263" s="5" t="s">
        <v>1046</v>
      </c>
      <c r="C263" s="5" t="s">
        <v>92</v>
      </c>
      <c r="D263" s="30">
        <v>1462.2036226851851</v>
      </c>
      <c r="E263" s="37">
        <f t="shared" si="17"/>
        <v>0.31946144430844553</v>
      </c>
      <c r="F263" s="37">
        <f t="shared" si="16"/>
        <v>0.37284432305891513</v>
      </c>
      <c r="G263" s="11" t="str">
        <f t="shared" si="18"/>
        <v>Start group 2 for 50km</v>
      </c>
      <c r="H263" s="4" t="str">
        <f t="shared" si="19"/>
        <v>Start group 3 for 100km</v>
      </c>
    </row>
    <row r="264" spans="1:8">
      <c r="A264" s="4">
        <v>262</v>
      </c>
      <c r="B264" s="5" t="s">
        <v>674</v>
      </c>
      <c r="C264" s="5" t="s">
        <v>184</v>
      </c>
      <c r="D264" s="30">
        <v>1462.2039236111111</v>
      </c>
      <c r="E264" s="37">
        <f t="shared" si="17"/>
        <v>0.32068543451652387</v>
      </c>
      <c r="F264" s="37">
        <f t="shared" si="16"/>
        <v>0.37487319547405368</v>
      </c>
      <c r="G264" s="11" t="str">
        <f t="shared" si="18"/>
        <v>Start group 2 for 50km</v>
      </c>
      <c r="H264" s="4" t="str">
        <f t="shared" si="19"/>
        <v>Start group 3 for 100km</v>
      </c>
    </row>
    <row r="265" spans="1:8">
      <c r="A265" s="4">
        <v>263</v>
      </c>
      <c r="B265" s="5" t="s">
        <v>36</v>
      </c>
      <c r="C265" s="5" t="s">
        <v>337</v>
      </c>
      <c r="D265" s="30">
        <v>1462.2040972222221</v>
      </c>
      <c r="E265" s="37">
        <f t="shared" si="17"/>
        <v>0.32190942472460221</v>
      </c>
      <c r="F265" s="37">
        <f t="shared" ref="F265:F328" si="20">((HOUR(D265)*60+MINUTE(D265)+SECOND(D265)/60)-(HOUR($D$3)*60+MINUTE($D$3)+SECOND($D$3)/60))/(HOUR($D$3)*60+MINUTE($D$3)+SECOND($D$3)/60)</f>
        <v>0.37604369879047972</v>
      </c>
      <c r="G265" s="11" t="str">
        <f t="shared" si="18"/>
        <v>Start group 2 for 50km</v>
      </c>
      <c r="H265" s="4" t="str">
        <f t="shared" si="19"/>
        <v>Start group 3 for 100km</v>
      </c>
    </row>
    <row r="266" spans="1:8">
      <c r="A266" s="4">
        <v>264</v>
      </c>
      <c r="B266" s="5" t="s">
        <v>52</v>
      </c>
      <c r="C266" s="5" t="s">
        <v>1047</v>
      </c>
      <c r="D266" s="30">
        <v>1462.2041550925926</v>
      </c>
      <c r="E266" s="37">
        <f t="shared" si="17"/>
        <v>0.32313341493268055</v>
      </c>
      <c r="F266" s="37">
        <f t="shared" si="20"/>
        <v>0.37643386656262195</v>
      </c>
      <c r="G266" s="11" t="str">
        <f t="shared" si="18"/>
        <v>Start group 2 for 50km</v>
      </c>
      <c r="H266" s="4" t="str">
        <f t="shared" si="19"/>
        <v>Start group 3 for 100km</v>
      </c>
    </row>
    <row r="267" spans="1:8">
      <c r="A267" s="4">
        <v>265</v>
      </c>
      <c r="B267" s="5" t="s">
        <v>832</v>
      </c>
      <c r="C267" s="5" t="s">
        <v>1048</v>
      </c>
      <c r="D267" s="30">
        <v>1462.2042129629629</v>
      </c>
      <c r="E267" s="37">
        <f t="shared" si="17"/>
        <v>0.32435740514075889</v>
      </c>
      <c r="F267" s="37">
        <f t="shared" si="20"/>
        <v>0.37682403433476386</v>
      </c>
      <c r="G267" s="11" t="str">
        <f t="shared" si="18"/>
        <v>Start group 2 for 50km</v>
      </c>
      <c r="H267" s="4" t="str">
        <f t="shared" si="19"/>
        <v>Start group 3 for 100km</v>
      </c>
    </row>
    <row r="268" spans="1:8">
      <c r="A268" s="4">
        <v>266</v>
      </c>
      <c r="B268" s="5" t="s">
        <v>47</v>
      </c>
      <c r="C268" s="5" t="s">
        <v>1049</v>
      </c>
      <c r="D268" s="30">
        <v>1462.2042824074074</v>
      </c>
      <c r="E268" s="37">
        <f t="shared" si="17"/>
        <v>0.32558139534883723</v>
      </c>
      <c r="F268" s="37">
        <f t="shared" si="20"/>
        <v>0.37729223566133441</v>
      </c>
      <c r="G268" s="11" t="str">
        <f t="shared" si="18"/>
        <v>Start group 2 for 50km</v>
      </c>
      <c r="H268" s="4" t="str">
        <f t="shared" si="19"/>
        <v>Start group 3 for 100km</v>
      </c>
    </row>
    <row r="269" spans="1:8">
      <c r="A269" s="4">
        <v>267</v>
      </c>
      <c r="B269" s="5" t="s">
        <v>331</v>
      </c>
      <c r="C269" s="5" t="s">
        <v>379</v>
      </c>
      <c r="D269" s="30">
        <v>1462.204548611111</v>
      </c>
      <c r="E269" s="37">
        <f t="shared" si="17"/>
        <v>0.32680538555691552</v>
      </c>
      <c r="F269" s="37">
        <f t="shared" si="20"/>
        <v>0.37908700741318768</v>
      </c>
      <c r="G269" s="11" t="str">
        <f t="shared" si="18"/>
        <v>Start group 2 for 50km</v>
      </c>
      <c r="H269" s="4" t="str">
        <f t="shared" si="19"/>
        <v>Start group 3 for 100km</v>
      </c>
    </row>
    <row r="270" spans="1:8">
      <c r="A270" s="4">
        <v>268</v>
      </c>
      <c r="B270" s="5" t="s">
        <v>50</v>
      </c>
      <c r="C270" s="5" t="s">
        <v>1050</v>
      </c>
      <c r="D270" s="30">
        <v>1462.2047453703703</v>
      </c>
      <c r="E270" s="37">
        <f t="shared" si="17"/>
        <v>0.32802937576499386</v>
      </c>
      <c r="F270" s="37">
        <f t="shared" si="20"/>
        <v>0.38041357783847041</v>
      </c>
      <c r="G270" s="11" t="str">
        <f t="shared" si="18"/>
        <v>Start group 2 for 50km</v>
      </c>
      <c r="H270" s="4" t="str">
        <f t="shared" si="19"/>
        <v>Start group 3 for 100km</v>
      </c>
    </row>
    <row r="271" spans="1:8">
      <c r="A271" s="4">
        <v>269</v>
      </c>
      <c r="B271" s="5" t="s">
        <v>81</v>
      </c>
      <c r="C271" s="5" t="s">
        <v>810</v>
      </c>
      <c r="D271" s="30">
        <v>1462.2047916666668</v>
      </c>
      <c r="E271" s="37">
        <f t="shared" si="17"/>
        <v>0.3292533659730722</v>
      </c>
      <c r="F271" s="37">
        <f t="shared" si="20"/>
        <v>0.380725712056184</v>
      </c>
      <c r="G271" s="11" t="str">
        <f t="shared" si="18"/>
        <v>Start group 2 for 50km</v>
      </c>
      <c r="H271" s="4" t="str">
        <f t="shared" si="19"/>
        <v>Start group 3 for 100km</v>
      </c>
    </row>
    <row r="272" spans="1:8">
      <c r="A272" s="4">
        <v>270</v>
      </c>
      <c r="B272" s="5" t="s">
        <v>402</v>
      </c>
      <c r="C272" s="5" t="s">
        <v>477</v>
      </c>
      <c r="D272" s="30">
        <v>1462.2048842592592</v>
      </c>
      <c r="E272" s="37">
        <f t="shared" si="17"/>
        <v>0.33047735618115054</v>
      </c>
      <c r="F272" s="37">
        <f t="shared" si="20"/>
        <v>0.38134998049161145</v>
      </c>
      <c r="G272" s="11" t="str">
        <f t="shared" si="18"/>
        <v>Start group 2 for 50km</v>
      </c>
      <c r="H272" s="4" t="str">
        <f t="shared" si="19"/>
        <v>Start group 3 for 100km</v>
      </c>
    </row>
    <row r="273" spans="1:8">
      <c r="A273" s="4">
        <v>271</v>
      </c>
      <c r="B273" s="5" t="s">
        <v>12</v>
      </c>
      <c r="C273" s="5" t="s">
        <v>266</v>
      </c>
      <c r="D273" s="30">
        <v>1462.2050231481483</v>
      </c>
      <c r="E273" s="37">
        <f t="shared" si="17"/>
        <v>0.33170134638922888</v>
      </c>
      <c r="F273" s="37">
        <f t="shared" si="20"/>
        <v>0.38228638314475227</v>
      </c>
      <c r="G273" s="11" t="str">
        <f t="shared" si="18"/>
        <v>Start group 2 for 50km</v>
      </c>
      <c r="H273" s="4" t="str">
        <f t="shared" si="19"/>
        <v>Start group 3 for 100km</v>
      </c>
    </row>
    <row r="274" spans="1:8">
      <c r="A274" s="4">
        <v>272</v>
      </c>
      <c r="B274" s="5" t="s">
        <v>43</v>
      </c>
      <c r="C274" s="5" t="s">
        <v>618</v>
      </c>
      <c r="D274" s="30">
        <v>1462.2052083333333</v>
      </c>
      <c r="E274" s="37">
        <f t="shared" si="17"/>
        <v>0.33292533659730722</v>
      </c>
      <c r="F274" s="37">
        <f t="shared" si="20"/>
        <v>0.38353492001560663</v>
      </c>
      <c r="G274" s="11" t="str">
        <f t="shared" si="18"/>
        <v>Start group 2 for 50km</v>
      </c>
      <c r="H274" s="4" t="str">
        <f t="shared" si="19"/>
        <v>Start group 3 for 100km</v>
      </c>
    </row>
    <row r="275" spans="1:8">
      <c r="A275" s="4">
        <v>273</v>
      </c>
      <c r="B275" s="5" t="s">
        <v>50</v>
      </c>
      <c r="C275" s="5" t="s">
        <v>219</v>
      </c>
      <c r="D275" s="30">
        <v>1462.2052546296297</v>
      </c>
      <c r="E275" s="37">
        <f t="shared" si="17"/>
        <v>0.33414932680538556</v>
      </c>
      <c r="F275" s="37">
        <f t="shared" si="20"/>
        <v>0.38384705423332027</v>
      </c>
      <c r="G275" s="11" t="str">
        <f t="shared" si="18"/>
        <v>Start group 2 for 50km</v>
      </c>
      <c r="H275" s="4" t="str">
        <f t="shared" si="19"/>
        <v>Start group 3 for 100km</v>
      </c>
    </row>
    <row r="276" spans="1:8">
      <c r="A276" s="4">
        <v>274</v>
      </c>
      <c r="B276" s="5" t="s">
        <v>42</v>
      </c>
      <c r="C276" s="5" t="s">
        <v>1051</v>
      </c>
      <c r="D276" s="30">
        <v>1462.2052662037038</v>
      </c>
      <c r="E276" s="37">
        <f t="shared" si="17"/>
        <v>0.3353733170134639</v>
      </c>
      <c r="F276" s="37">
        <f t="shared" si="20"/>
        <v>0.38392508778774859</v>
      </c>
      <c r="G276" s="11" t="str">
        <f t="shared" si="18"/>
        <v>Start group 2 for 50km</v>
      </c>
      <c r="H276" s="4" t="str">
        <f t="shared" si="19"/>
        <v>Start group 3 for 100km</v>
      </c>
    </row>
    <row r="277" spans="1:8">
      <c r="A277" s="4">
        <v>275</v>
      </c>
      <c r="B277" s="5" t="s">
        <v>1052</v>
      </c>
      <c r="C277" s="5" t="s">
        <v>452</v>
      </c>
      <c r="D277" s="30">
        <v>1462.2053009259259</v>
      </c>
      <c r="E277" s="37">
        <f t="shared" si="17"/>
        <v>0.33659730722154224</v>
      </c>
      <c r="F277" s="37">
        <f t="shared" si="20"/>
        <v>0.38415918845103386</v>
      </c>
      <c r="G277" s="11" t="str">
        <f t="shared" si="18"/>
        <v>Start group 2 for 50km</v>
      </c>
      <c r="H277" s="4" t="str">
        <f t="shared" si="19"/>
        <v>Start group 3 for 100km</v>
      </c>
    </row>
    <row r="278" spans="1:8">
      <c r="A278" s="4">
        <v>276</v>
      </c>
      <c r="B278" s="5" t="s">
        <v>72</v>
      </c>
      <c r="C278" s="5" t="s">
        <v>1053</v>
      </c>
      <c r="D278" s="30">
        <v>1462.2054282407407</v>
      </c>
      <c r="E278" s="37">
        <f t="shared" si="17"/>
        <v>0.33782129742962058</v>
      </c>
      <c r="F278" s="37">
        <f t="shared" si="20"/>
        <v>0.38501755754974631</v>
      </c>
      <c r="G278" s="11" t="str">
        <f t="shared" si="18"/>
        <v>Start group 2 for 50km</v>
      </c>
      <c r="H278" s="4" t="str">
        <f t="shared" si="19"/>
        <v>Start group 3 for 100km</v>
      </c>
    </row>
    <row r="279" spans="1:8">
      <c r="A279" s="4">
        <v>277</v>
      </c>
      <c r="B279" s="5" t="s">
        <v>31</v>
      </c>
      <c r="C279" s="5" t="s">
        <v>1054</v>
      </c>
      <c r="D279" s="30">
        <v>1462.2054745370369</v>
      </c>
      <c r="E279" s="37">
        <f t="shared" si="17"/>
        <v>0.33904528763769892</v>
      </c>
      <c r="F279" s="37">
        <f t="shared" si="20"/>
        <v>0.3853296917674599</v>
      </c>
      <c r="G279" s="11" t="str">
        <f t="shared" si="18"/>
        <v>Start group 2 for 50km</v>
      </c>
      <c r="H279" s="4" t="str">
        <f t="shared" si="19"/>
        <v>Start group 3 for 100km</v>
      </c>
    </row>
    <row r="280" spans="1:8">
      <c r="A280" s="4">
        <v>278</v>
      </c>
      <c r="B280" s="5" t="s">
        <v>2</v>
      </c>
      <c r="C280" s="5" t="s">
        <v>1055</v>
      </c>
      <c r="D280" s="30">
        <v>1462.2057060185184</v>
      </c>
      <c r="E280" s="37">
        <f t="shared" si="17"/>
        <v>0.34026927784577721</v>
      </c>
      <c r="F280" s="37">
        <f t="shared" si="20"/>
        <v>0.3868903628560279</v>
      </c>
      <c r="G280" s="11" t="str">
        <f t="shared" si="18"/>
        <v>Start group 2 for 50km</v>
      </c>
      <c r="H280" s="4" t="str">
        <f t="shared" si="19"/>
        <v>Start group 3 for 100km</v>
      </c>
    </row>
    <row r="281" spans="1:8">
      <c r="A281" s="4">
        <v>279</v>
      </c>
      <c r="B281" s="5" t="s">
        <v>22</v>
      </c>
      <c r="C281" s="5" t="s">
        <v>705</v>
      </c>
      <c r="D281" s="30">
        <v>1462.2058217592592</v>
      </c>
      <c r="E281" s="37">
        <f t="shared" si="17"/>
        <v>0.34149326805385555</v>
      </c>
      <c r="F281" s="37">
        <f t="shared" si="20"/>
        <v>0.38767069840031204</v>
      </c>
      <c r="G281" s="11" t="str">
        <f t="shared" si="18"/>
        <v>Start group 2 for 50km</v>
      </c>
      <c r="H281" s="4" t="str">
        <f t="shared" si="19"/>
        <v>Start group 3 for 100km</v>
      </c>
    </row>
    <row r="282" spans="1:8">
      <c r="A282" s="4">
        <v>280</v>
      </c>
      <c r="B282" s="5" t="s">
        <v>680</v>
      </c>
      <c r="C282" s="5" t="s">
        <v>1056</v>
      </c>
      <c r="D282" s="36" t="s">
        <v>1057</v>
      </c>
      <c r="E282" s="37">
        <f t="shared" si="17"/>
        <v>0.34271725826193389</v>
      </c>
      <c r="F282" s="37">
        <f t="shared" si="20"/>
        <v>0.38845103394459618</v>
      </c>
      <c r="G282" s="11" t="str">
        <f t="shared" si="18"/>
        <v>Start group 2 for 50km</v>
      </c>
      <c r="H282" s="4" t="str">
        <f t="shared" si="19"/>
        <v>Start group 3 for 100km</v>
      </c>
    </row>
    <row r="283" spans="1:8">
      <c r="A283" s="4">
        <v>281</v>
      </c>
      <c r="B283" s="5" t="s">
        <v>276</v>
      </c>
      <c r="C283" s="5" t="s">
        <v>1058</v>
      </c>
      <c r="D283" s="30">
        <v>1462.2059490740742</v>
      </c>
      <c r="E283" s="37">
        <f t="shared" si="17"/>
        <v>0.34394124847001223</v>
      </c>
      <c r="F283" s="37">
        <f t="shared" si="20"/>
        <v>0.38852906749902449</v>
      </c>
      <c r="G283" s="11" t="str">
        <f t="shared" si="18"/>
        <v>Start group 2 for 50km</v>
      </c>
      <c r="H283" s="4" t="str">
        <f t="shared" si="19"/>
        <v>Start group 3 for 100km</v>
      </c>
    </row>
    <row r="284" spans="1:8">
      <c r="A284" s="4">
        <v>282</v>
      </c>
      <c r="B284" s="5" t="s">
        <v>50</v>
      </c>
      <c r="C284" s="5" t="s">
        <v>1059</v>
      </c>
      <c r="D284" s="30">
        <v>1462.206087962963</v>
      </c>
      <c r="E284" s="37">
        <f t="shared" si="17"/>
        <v>0.34516523867809057</v>
      </c>
      <c r="F284" s="37">
        <f t="shared" si="20"/>
        <v>0.38946547015216532</v>
      </c>
      <c r="G284" s="11" t="str">
        <f t="shared" si="18"/>
        <v>Start group 2 for 50km</v>
      </c>
      <c r="H284" s="4" t="str">
        <f t="shared" si="19"/>
        <v>Start group 3 for 100km</v>
      </c>
    </row>
    <row r="285" spans="1:8">
      <c r="A285" s="4">
        <v>283</v>
      </c>
      <c r="B285" s="5" t="s">
        <v>31</v>
      </c>
      <c r="C285" s="5" t="s">
        <v>335</v>
      </c>
      <c r="D285" s="30">
        <v>1462.2060995370371</v>
      </c>
      <c r="E285" s="37">
        <f t="shared" si="17"/>
        <v>0.34638922888616891</v>
      </c>
      <c r="F285" s="37">
        <f t="shared" si="20"/>
        <v>0.38954350370659391</v>
      </c>
      <c r="G285" s="11" t="str">
        <f t="shared" si="18"/>
        <v>Start group 2 for 50km</v>
      </c>
      <c r="H285" s="4" t="str">
        <f t="shared" si="19"/>
        <v>Start group 3 for 100km</v>
      </c>
    </row>
    <row r="286" spans="1:8">
      <c r="A286" s="4">
        <v>284</v>
      </c>
      <c r="B286" s="5" t="s">
        <v>60</v>
      </c>
      <c r="C286" s="5" t="s">
        <v>1060</v>
      </c>
      <c r="D286" s="30">
        <v>1462.2063888888888</v>
      </c>
      <c r="E286" s="37">
        <f t="shared" si="17"/>
        <v>0.34761321909424725</v>
      </c>
      <c r="F286" s="37">
        <f t="shared" si="20"/>
        <v>0.39149434256730381</v>
      </c>
      <c r="G286" s="11" t="str">
        <f t="shared" si="18"/>
        <v>Start group 2 for 50km</v>
      </c>
      <c r="H286" s="4" t="str">
        <f t="shared" si="19"/>
        <v>Start group 3 for 100km</v>
      </c>
    </row>
    <row r="287" spans="1:8">
      <c r="A287" s="4">
        <v>285</v>
      </c>
      <c r="B287" s="5" t="s">
        <v>15</v>
      </c>
      <c r="C287" s="5" t="s">
        <v>333</v>
      </c>
      <c r="D287" s="30">
        <v>1462.2064120370371</v>
      </c>
      <c r="E287" s="37">
        <f t="shared" si="17"/>
        <v>0.34883720930232559</v>
      </c>
      <c r="F287" s="37">
        <f t="shared" si="20"/>
        <v>0.39165040967616077</v>
      </c>
      <c r="G287" s="11" t="str">
        <f t="shared" si="18"/>
        <v>Start group 2 for 50km</v>
      </c>
      <c r="H287" s="4" t="str">
        <f t="shared" si="19"/>
        <v>Start group 3 for 100km</v>
      </c>
    </row>
    <row r="288" spans="1:8">
      <c r="A288" s="4">
        <v>286</v>
      </c>
      <c r="B288" s="5" t="s">
        <v>602</v>
      </c>
      <c r="C288" s="5" t="s">
        <v>1061</v>
      </c>
      <c r="D288" s="30">
        <v>1462.2065046296295</v>
      </c>
      <c r="E288" s="37">
        <f t="shared" si="17"/>
        <v>0.35006119951040393</v>
      </c>
      <c r="F288" s="37">
        <f t="shared" si="20"/>
        <v>0.39227467811158795</v>
      </c>
      <c r="G288" s="11" t="str">
        <f t="shared" si="18"/>
        <v>Start group 2 for 50km</v>
      </c>
      <c r="H288" s="4" t="str">
        <f t="shared" si="19"/>
        <v>Start group 3 for 100km</v>
      </c>
    </row>
    <row r="289" spans="1:8">
      <c r="A289" s="4">
        <v>287</v>
      </c>
      <c r="B289" s="5" t="s">
        <v>1062</v>
      </c>
      <c r="C289" s="5" t="s">
        <v>1063</v>
      </c>
      <c r="D289" s="30">
        <v>1462.2066435185186</v>
      </c>
      <c r="E289" s="37">
        <f t="shared" si="17"/>
        <v>0.35128518971848227</v>
      </c>
      <c r="F289" s="37">
        <f t="shared" si="20"/>
        <v>0.39321108076472877</v>
      </c>
      <c r="G289" s="11" t="str">
        <f t="shared" si="18"/>
        <v>Start group 2 for 50km</v>
      </c>
      <c r="H289" s="4" t="str">
        <f t="shared" si="19"/>
        <v>Start group 3 for 100km</v>
      </c>
    </row>
    <row r="290" spans="1:8">
      <c r="A290" s="4">
        <v>288</v>
      </c>
      <c r="B290" s="5" t="s">
        <v>31</v>
      </c>
      <c r="C290" s="5" t="s">
        <v>288</v>
      </c>
      <c r="D290" s="30">
        <v>1462.206863425926</v>
      </c>
      <c r="E290" s="37">
        <f t="shared" si="17"/>
        <v>0.35250917992656061</v>
      </c>
      <c r="F290" s="37">
        <f t="shared" si="20"/>
        <v>0.3946937182988684</v>
      </c>
      <c r="G290" s="11" t="str">
        <f t="shared" si="18"/>
        <v>Start group 2 for 50km</v>
      </c>
      <c r="H290" s="4" t="str">
        <f t="shared" si="19"/>
        <v>Start group 3 for 100km</v>
      </c>
    </row>
    <row r="291" spans="1:8">
      <c r="A291" s="4">
        <v>289</v>
      </c>
      <c r="B291" s="5" t="s">
        <v>1064</v>
      </c>
      <c r="C291" s="5" t="s">
        <v>495</v>
      </c>
      <c r="D291" s="30">
        <v>1462.2069907407408</v>
      </c>
      <c r="E291" s="37">
        <f t="shared" si="17"/>
        <v>0.3537331701346389</v>
      </c>
      <c r="F291" s="37">
        <f t="shared" si="20"/>
        <v>0.39555208739758085</v>
      </c>
      <c r="G291" s="11" t="str">
        <f t="shared" si="18"/>
        <v>Start group 2 for 50km</v>
      </c>
      <c r="H291" s="4" t="str">
        <f t="shared" si="19"/>
        <v>Start group 3 for 100km</v>
      </c>
    </row>
    <row r="292" spans="1:8">
      <c r="A292" s="4">
        <v>290</v>
      </c>
      <c r="B292" s="5" t="s">
        <v>82</v>
      </c>
      <c r="C292" s="5" t="s">
        <v>323</v>
      </c>
      <c r="D292" s="30">
        <v>1462.2073958333333</v>
      </c>
      <c r="E292" s="37">
        <f t="shared" si="17"/>
        <v>0.35495716034271724</v>
      </c>
      <c r="F292" s="37">
        <f t="shared" si="20"/>
        <v>0.39828326180257495</v>
      </c>
      <c r="G292" s="11" t="str">
        <f t="shared" si="18"/>
        <v>Start group 2 for 50km</v>
      </c>
      <c r="H292" s="4" t="str">
        <f t="shared" si="19"/>
        <v>Start group 3 for 100km</v>
      </c>
    </row>
    <row r="293" spans="1:8">
      <c r="A293" s="4">
        <v>291</v>
      </c>
      <c r="B293" s="5" t="s">
        <v>208</v>
      </c>
      <c r="C293" s="5" t="s">
        <v>1065</v>
      </c>
      <c r="D293" s="30">
        <v>1462.2074768518519</v>
      </c>
      <c r="E293" s="37">
        <f t="shared" si="17"/>
        <v>0.35618115055079558</v>
      </c>
      <c r="F293" s="37">
        <f t="shared" si="20"/>
        <v>0.39882949668357381</v>
      </c>
      <c r="G293" s="11" t="str">
        <f t="shared" si="18"/>
        <v>Start group 2 for 50km</v>
      </c>
      <c r="H293" s="4" t="str">
        <f t="shared" si="19"/>
        <v>Start group 3 for 100km</v>
      </c>
    </row>
    <row r="294" spans="1:8">
      <c r="A294" s="4">
        <v>292</v>
      </c>
      <c r="B294" s="5" t="s">
        <v>465</v>
      </c>
      <c r="C294" s="5" t="s">
        <v>329</v>
      </c>
      <c r="D294" s="30">
        <v>1462.2077777777777</v>
      </c>
      <c r="E294" s="37">
        <f t="shared" si="17"/>
        <v>0.35740514075887392</v>
      </c>
      <c r="F294" s="37">
        <f t="shared" si="20"/>
        <v>0.40085836909871231</v>
      </c>
      <c r="G294" s="11" t="str">
        <f t="shared" si="18"/>
        <v>Start group 2 for 50km</v>
      </c>
      <c r="H294" s="4" t="str">
        <f t="shared" si="19"/>
        <v>Start group 3 for 100km</v>
      </c>
    </row>
    <row r="295" spans="1:8">
      <c r="A295" s="4">
        <v>293</v>
      </c>
      <c r="B295" s="5" t="s">
        <v>88</v>
      </c>
      <c r="C295" s="5" t="s">
        <v>1066</v>
      </c>
      <c r="D295" s="30">
        <v>1462.2080324074075</v>
      </c>
      <c r="E295" s="37">
        <f t="shared" si="17"/>
        <v>0.35862913096695226</v>
      </c>
      <c r="F295" s="37">
        <f t="shared" si="20"/>
        <v>0.40257510729613727</v>
      </c>
      <c r="G295" s="11" t="str">
        <f t="shared" si="18"/>
        <v>Start group 2 for 50km</v>
      </c>
      <c r="H295" s="4" t="str">
        <f t="shared" si="19"/>
        <v>Start group 3 for 100km</v>
      </c>
    </row>
    <row r="296" spans="1:8">
      <c r="A296" s="4">
        <v>294</v>
      </c>
      <c r="B296" s="5" t="s">
        <v>661</v>
      </c>
      <c r="C296" s="5" t="s">
        <v>483</v>
      </c>
      <c r="D296" s="30">
        <v>1462.2081018518518</v>
      </c>
      <c r="E296" s="37">
        <f t="shared" si="17"/>
        <v>0.3598531211750306</v>
      </c>
      <c r="F296" s="37">
        <f t="shared" si="20"/>
        <v>0.40304330862270776</v>
      </c>
      <c r="G296" s="11" t="str">
        <f t="shared" si="18"/>
        <v>Start group 2 for 50km</v>
      </c>
      <c r="H296" s="4" t="str">
        <f t="shared" si="19"/>
        <v>Start group 3 for 100km</v>
      </c>
    </row>
    <row r="297" spans="1:8">
      <c r="A297" s="4">
        <v>295</v>
      </c>
      <c r="B297" s="5" t="s">
        <v>7</v>
      </c>
      <c r="C297" s="5" t="s">
        <v>1067</v>
      </c>
      <c r="D297" s="30">
        <v>1462.2081365740742</v>
      </c>
      <c r="E297" s="37">
        <f t="shared" si="17"/>
        <v>0.36107711138310894</v>
      </c>
      <c r="F297" s="37">
        <f t="shared" si="20"/>
        <v>0.40327740928599282</v>
      </c>
      <c r="G297" s="11" t="str">
        <f t="shared" si="18"/>
        <v>Start group 2 for 50km</v>
      </c>
      <c r="H297" s="4" t="str">
        <f t="shared" si="19"/>
        <v>Start group 3 for 100km</v>
      </c>
    </row>
    <row r="298" spans="1:8">
      <c r="A298" s="4">
        <v>296</v>
      </c>
      <c r="B298" s="5" t="s">
        <v>56</v>
      </c>
      <c r="C298" s="5" t="s">
        <v>1068</v>
      </c>
      <c r="D298" s="30">
        <v>1462.2084837962964</v>
      </c>
      <c r="E298" s="37">
        <f t="shared" si="17"/>
        <v>0.36230110159118728</v>
      </c>
      <c r="F298" s="37">
        <f t="shared" si="20"/>
        <v>0.4056184159188449</v>
      </c>
      <c r="G298" s="11" t="str">
        <f t="shared" si="18"/>
        <v>Start group 2 for 50km</v>
      </c>
      <c r="H298" s="4" t="str">
        <f t="shared" si="19"/>
        <v>Start group 3 for 100km</v>
      </c>
    </row>
    <row r="299" spans="1:8">
      <c r="A299" s="4">
        <v>297</v>
      </c>
      <c r="B299" s="5" t="s">
        <v>12</v>
      </c>
      <c r="C299" s="5" t="s">
        <v>1069</v>
      </c>
      <c r="D299" s="30">
        <v>1462.2085300925926</v>
      </c>
      <c r="E299" s="37">
        <f t="shared" si="17"/>
        <v>0.36352509179926562</v>
      </c>
      <c r="F299" s="37">
        <f t="shared" si="20"/>
        <v>0.40593055013655877</v>
      </c>
      <c r="G299" s="11" t="str">
        <f t="shared" si="18"/>
        <v>Start group 2 for 50km</v>
      </c>
      <c r="H299" s="4" t="str">
        <f t="shared" si="19"/>
        <v>Start group 3 for 100km</v>
      </c>
    </row>
    <row r="300" spans="1:8">
      <c r="A300" s="4">
        <v>298</v>
      </c>
      <c r="B300" s="5" t="s">
        <v>272</v>
      </c>
      <c r="C300" s="5" t="s">
        <v>156</v>
      </c>
      <c r="D300" s="30">
        <v>1462.2085995370371</v>
      </c>
      <c r="E300" s="37">
        <f t="shared" si="17"/>
        <v>0.36474908200734396</v>
      </c>
      <c r="F300" s="37">
        <f t="shared" si="20"/>
        <v>0.40639875146312904</v>
      </c>
      <c r="G300" s="11" t="str">
        <f t="shared" si="18"/>
        <v>Start group 2 for 50km</v>
      </c>
      <c r="H300" s="4" t="str">
        <f t="shared" si="19"/>
        <v>Start group 3 for 100km</v>
      </c>
    </row>
    <row r="301" spans="1:8">
      <c r="A301" s="4">
        <v>299</v>
      </c>
      <c r="B301" s="5" t="s">
        <v>31</v>
      </c>
      <c r="C301" s="5" t="s">
        <v>1070</v>
      </c>
      <c r="D301" s="30">
        <v>1462.2086111111112</v>
      </c>
      <c r="E301" s="37">
        <f t="shared" si="17"/>
        <v>0.3659730722154223</v>
      </c>
      <c r="F301" s="37">
        <f t="shared" si="20"/>
        <v>0.40647678501755741</v>
      </c>
      <c r="G301" s="11" t="str">
        <f t="shared" si="18"/>
        <v>Start group 2 for 50km</v>
      </c>
      <c r="H301" s="4" t="str">
        <f t="shared" si="19"/>
        <v>Start group 3 for 100km</v>
      </c>
    </row>
    <row r="302" spans="1:8">
      <c r="A302" s="4">
        <v>300</v>
      </c>
      <c r="B302" s="5" t="s">
        <v>22</v>
      </c>
      <c r="C302" s="5" t="s">
        <v>1071</v>
      </c>
      <c r="D302" s="30">
        <v>1462.2089930555555</v>
      </c>
      <c r="E302" s="37">
        <f t="shared" si="17"/>
        <v>0.36719706242350059</v>
      </c>
      <c r="F302" s="37">
        <f t="shared" si="20"/>
        <v>0.40905189231369476</v>
      </c>
      <c r="G302" s="11" t="str">
        <f t="shared" si="18"/>
        <v>Start group 2 for 50km</v>
      </c>
      <c r="H302" s="4" t="str">
        <f t="shared" si="19"/>
        <v>Start group 3 for 100km</v>
      </c>
    </row>
    <row r="303" spans="1:8">
      <c r="A303" s="4">
        <v>301</v>
      </c>
      <c r="B303" s="5" t="s">
        <v>166</v>
      </c>
      <c r="C303" s="5" t="s">
        <v>1072</v>
      </c>
      <c r="D303" s="30">
        <v>1462.2090625000001</v>
      </c>
      <c r="E303" s="37">
        <f t="shared" si="17"/>
        <v>0.36842105263157893</v>
      </c>
      <c r="F303" s="37">
        <f t="shared" si="20"/>
        <v>0.40952009364026531</v>
      </c>
      <c r="G303" s="11" t="str">
        <f t="shared" si="18"/>
        <v>Start group 2 for 50km</v>
      </c>
      <c r="H303" s="4" t="str">
        <f t="shared" si="19"/>
        <v>Start group 3 for 100km</v>
      </c>
    </row>
    <row r="304" spans="1:8">
      <c r="A304" s="4">
        <v>302</v>
      </c>
      <c r="B304" s="5" t="s">
        <v>56</v>
      </c>
      <c r="C304" s="5" t="s">
        <v>1073</v>
      </c>
      <c r="D304" s="30">
        <v>1462.2094675925925</v>
      </c>
      <c r="E304" s="37">
        <f t="shared" si="17"/>
        <v>0.36964504283965727</v>
      </c>
      <c r="F304" s="37">
        <f t="shared" si="20"/>
        <v>0.41225126804525936</v>
      </c>
      <c r="G304" s="11" t="str">
        <f t="shared" si="18"/>
        <v>Start group 2 for 50km</v>
      </c>
      <c r="H304" s="4" t="str">
        <f t="shared" si="19"/>
        <v>Start group 3 for 100km</v>
      </c>
    </row>
    <row r="305" spans="1:8">
      <c r="A305" s="4">
        <v>303</v>
      </c>
      <c r="B305" s="5" t="s">
        <v>248</v>
      </c>
      <c r="C305" s="5" t="s">
        <v>1074</v>
      </c>
      <c r="D305" s="30">
        <v>1462.2094907407406</v>
      </c>
      <c r="E305" s="37">
        <f t="shared" si="17"/>
        <v>0.37086903304773561</v>
      </c>
      <c r="F305" s="37">
        <f t="shared" si="20"/>
        <v>0.41240733515411632</v>
      </c>
      <c r="G305" s="11" t="str">
        <f t="shared" si="18"/>
        <v>Start group 2 for 50km</v>
      </c>
      <c r="H305" s="4" t="str">
        <f t="shared" si="19"/>
        <v>Start group 3 for 100km</v>
      </c>
    </row>
    <row r="306" spans="1:8">
      <c r="A306" s="4">
        <v>304</v>
      </c>
      <c r="B306" s="5" t="s">
        <v>139</v>
      </c>
      <c r="C306" s="5" t="s">
        <v>1075</v>
      </c>
      <c r="D306" s="30">
        <v>1462.2095949074073</v>
      </c>
      <c r="E306" s="37">
        <f t="shared" si="17"/>
        <v>0.37209302325581395</v>
      </c>
      <c r="F306" s="37">
        <f t="shared" si="20"/>
        <v>0.41310963714397181</v>
      </c>
      <c r="G306" s="11" t="str">
        <f t="shared" si="18"/>
        <v>Start group 2 for 50km</v>
      </c>
      <c r="H306" s="4" t="str">
        <f t="shared" si="19"/>
        <v>Start group 3 for 100km</v>
      </c>
    </row>
    <row r="307" spans="1:8">
      <c r="A307" s="4">
        <v>305</v>
      </c>
      <c r="B307" s="5" t="s">
        <v>7</v>
      </c>
      <c r="C307" s="5" t="s">
        <v>313</v>
      </c>
      <c r="D307" s="30">
        <v>1462.2098263888888</v>
      </c>
      <c r="E307" s="37">
        <f t="shared" si="17"/>
        <v>0.37331701346389229</v>
      </c>
      <c r="F307" s="37">
        <f t="shared" si="20"/>
        <v>0.41467030823253981</v>
      </c>
      <c r="G307" s="11" t="str">
        <f t="shared" si="18"/>
        <v>Start group 2 for 50km</v>
      </c>
      <c r="H307" s="4" t="str">
        <f t="shared" si="19"/>
        <v>Start group 3 for 100km</v>
      </c>
    </row>
    <row r="308" spans="1:8">
      <c r="A308" s="4">
        <v>306</v>
      </c>
      <c r="B308" s="5" t="s">
        <v>272</v>
      </c>
      <c r="C308" s="5" t="s">
        <v>833</v>
      </c>
      <c r="D308" s="30">
        <v>1462.2100694444443</v>
      </c>
      <c r="E308" s="37">
        <f t="shared" si="17"/>
        <v>0.37454100367197063</v>
      </c>
      <c r="F308" s="37">
        <f t="shared" si="20"/>
        <v>0.4163090128755364</v>
      </c>
      <c r="G308" s="11" t="str">
        <f t="shared" si="18"/>
        <v>Start group 2 for 50km</v>
      </c>
      <c r="H308" s="4" t="str">
        <f t="shared" si="19"/>
        <v>Start group 3 for 100km</v>
      </c>
    </row>
    <row r="309" spans="1:8">
      <c r="A309" s="4">
        <v>307</v>
      </c>
      <c r="B309" s="5" t="s">
        <v>512</v>
      </c>
      <c r="C309" s="5" t="s">
        <v>436</v>
      </c>
      <c r="D309" s="30">
        <v>1462.2102546296296</v>
      </c>
      <c r="E309" s="37">
        <f t="shared" si="17"/>
        <v>0.37576499388004897</v>
      </c>
      <c r="F309" s="37">
        <f t="shared" si="20"/>
        <v>0.41755754974639081</v>
      </c>
      <c r="G309" s="11" t="str">
        <f t="shared" si="18"/>
        <v>Start group 2 for 50km</v>
      </c>
      <c r="H309" s="4" t="str">
        <f t="shared" si="19"/>
        <v>Start group 3 for 100km</v>
      </c>
    </row>
    <row r="310" spans="1:8">
      <c r="A310" s="4">
        <v>308</v>
      </c>
      <c r="B310" s="5" t="s">
        <v>1076</v>
      </c>
      <c r="C310" s="5" t="s">
        <v>209</v>
      </c>
      <c r="D310" s="30">
        <v>1462.2107175925926</v>
      </c>
      <c r="E310" s="37">
        <f t="shared" si="17"/>
        <v>0.37698898408812731</v>
      </c>
      <c r="F310" s="37">
        <f t="shared" si="20"/>
        <v>0.42067889192352709</v>
      </c>
      <c r="G310" s="11" t="str">
        <f t="shared" si="18"/>
        <v>Start group 3 for 50km</v>
      </c>
      <c r="H310" s="4" t="str">
        <f t="shared" si="19"/>
        <v>Start group 3 for 100km</v>
      </c>
    </row>
    <row r="311" spans="1:8">
      <c r="A311" s="4">
        <v>309</v>
      </c>
      <c r="B311" s="5" t="s">
        <v>177</v>
      </c>
      <c r="C311" s="5" t="s">
        <v>1077</v>
      </c>
      <c r="D311" s="30">
        <v>1462.2107291666666</v>
      </c>
      <c r="E311" s="37">
        <f t="shared" si="17"/>
        <v>0.37821297429620565</v>
      </c>
      <c r="F311" s="37">
        <f t="shared" si="20"/>
        <v>0.4207569254779554</v>
      </c>
      <c r="G311" s="11" t="str">
        <f t="shared" si="18"/>
        <v>Start group 3 for 50km</v>
      </c>
      <c r="H311" s="4" t="str">
        <f t="shared" si="19"/>
        <v>Start group 3 for 100km</v>
      </c>
    </row>
    <row r="312" spans="1:8">
      <c r="A312" s="4">
        <v>310</v>
      </c>
      <c r="B312" s="5" t="s">
        <v>158</v>
      </c>
      <c r="C312" s="5" t="s">
        <v>1078</v>
      </c>
      <c r="D312" s="30">
        <v>1462.2107754629631</v>
      </c>
      <c r="E312" s="37">
        <f t="shared" si="17"/>
        <v>0.37943696450428399</v>
      </c>
      <c r="F312" s="37">
        <f t="shared" si="20"/>
        <v>0.42106905969566899</v>
      </c>
      <c r="G312" s="11" t="str">
        <f t="shared" si="18"/>
        <v>Start group 3 for 50km</v>
      </c>
      <c r="H312" s="4" t="str">
        <f t="shared" si="19"/>
        <v>Start group 3 for 100km</v>
      </c>
    </row>
    <row r="313" spans="1:8">
      <c r="A313" s="4">
        <v>311</v>
      </c>
      <c r="B313" s="5" t="s">
        <v>71</v>
      </c>
      <c r="C313" s="5" t="s">
        <v>386</v>
      </c>
      <c r="D313" s="30">
        <v>1462.2108449074074</v>
      </c>
      <c r="E313" s="37">
        <f t="shared" si="17"/>
        <v>0.38066095471236228</v>
      </c>
      <c r="F313" s="37">
        <f t="shared" si="20"/>
        <v>0.42153726102223954</v>
      </c>
      <c r="G313" s="11" t="str">
        <f t="shared" si="18"/>
        <v>Start group 3 for 50km</v>
      </c>
      <c r="H313" s="4" t="str">
        <f t="shared" si="19"/>
        <v>Start group 3 for 100km</v>
      </c>
    </row>
    <row r="314" spans="1:8">
      <c r="A314" s="4">
        <v>312</v>
      </c>
      <c r="B314" s="5" t="s">
        <v>173</v>
      </c>
      <c r="C314" s="5" t="s">
        <v>1079</v>
      </c>
      <c r="D314" s="30">
        <v>1462.2109259259259</v>
      </c>
      <c r="E314" s="37">
        <f t="shared" si="17"/>
        <v>0.38188494492044062</v>
      </c>
      <c r="F314" s="37">
        <f t="shared" si="20"/>
        <v>0.4220834959032384</v>
      </c>
      <c r="G314" s="11" t="str">
        <f t="shared" si="18"/>
        <v>Start group 3 for 50km</v>
      </c>
      <c r="H314" s="4" t="str">
        <f t="shared" si="19"/>
        <v>Start group 3 for 100km</v>
      </c>
    </row>
    <row r="315" spans="1:8">
      <c r="A315" s="4">
        <v>313</v>
      </c>
      <c r="B315" s="5" t="s">
        <v>59</v>
      </c>
      <c r="C315" s="5" t="s">
        <v>387</v>
      </c>
      <c r="D315" s="30">
        <v>1462.2109375</v>
      </c>
      <c r="E315" s="37">
        <f t="shared" si="17"/>
        <v>0.38310893512851896</v>
      </c>
      <c r="F315" s="37">
        <f t="shared" si="20"/>
        <v>0.42216152945766672</v>
      </c>
      <c r="G315" s="11" t="str">
        <f t="shared" si="18"/>
        <v>Start group 3 for 50km</v>
      </c>
      <c r="H315" s="4" t="str">
        <f t="shared" si="19"/>
        <v>Start group 3 for 100km</v>
      </c>
    </row>
    <row r="316" spans="1:8">
      <c r="A316" s="4">
        <v>314</v>
      </c>
      <c r="B316" s="5" t="s">
        <v>294</v>
      </c>
      <c r="C316" s="5" t="s">
        <v>702</v>
      </c>
      <c r="D316" s="30">
        <v>1462.2111689814815</v>
      </c>
      <c r="E316" s="37">
        <f t="shared" si="17"/>
        <v>0.3843329253365973</v>
      </c>
      <c r="F316" s="37">
        <f t="shared" si="20"/>
        <v>0.42372220054623472</v>
      </c>
      <c r="G316" s="11" t="str">
        <f t="shared" si="18"/>
        <v>Start group 3 for 50km</v>
      </c>
      <c r="H316" s="4" t="str">
        <f t="shared" si="19"/>
        <v>Start group 3 for 100km</v>
      </c>
    </row>
    <row r="317" spans="1:8">
      <c r="A317" s="4">
        <v>315</v>
      </c>
      <c r="B317" s="5" t="s">
        <v>318</v>
      </c>
      <c r="C317" s="5" t="s">
        <v>80</v>
      </c>
      <c r="D317" s="30">
        <v>1462.211238425926</v>
      </c>
      <c r="E317" s="37">
        <f t="shared" si="17"/>
        <v>0.38555691554467564</v>
      </c>
      <c r="F317" s="37">
        <f t="shared" si="20"/>
        <v>0.42419040187280527</v>
      </c>
      <c r="G317" s="11" t="str">
        <f t="shared" si="18"/>
        <v>Start group 3 for 50km</v>
      </c>
      <c r="H317" s="4" t="str">
        <f t="shared" si="19"/>
        <v>Start group 3 for 100km</v>
      </c>
    </row>
    <row r="318" spans="1:8">
      <c r="A318" s="4">
        <v>316</v>
      </c>
      <c r="B318" s="5" t="s">
        <v>31</v>
      </c>
      <c r="C318" s="5" t="s">
        <v>1080</v>
      </c>
      <c r="D318" s="30">
        <v>1462.2113194444444</v>
      </c>
      <c r="E318" s="37">
        <f t="shared" si="17"/>
        <v>0.38678090575275398</v>
      </c>
      <c r="F318" s="37">
        <f t="shared" si="20"/>
        <v>0.42473663675380413</v>
      </c>
      <c r="G318" s="11" t="str">
        <f t="shared" si="18"/>
        <v>Start group 3 for 50km</v>
      </c>
      <c r="H318" s="4" t="str">
        <f t="shared" si="19"/>
        <v>Start group 3 for 100km</v>
      </c>
    </row>
    <row r="319" spans="1:8">
      <c r="A319" s="4">
        <v>317</v>
      </c>
      <c r="B319" s="5" t="s">
        <v>165</v>
      </c>
      <c r="C319" s="5" t="s">
        <v>1081</v>
      </c>
      <c r="D319" s="36" t="s">
        <v>1082</v>
      </c>
      <c r="E319" s="37">
        <f t="shared" si="17"/>
        <v>0.38800489596083232</v>
      </c>
      <c r="F319" s="37">
        <f t="shared" si="20"/>
        <v>0.42637534139680044</v>
      </c>
      <c r="G319" s="11" t="str">
        <f t="shared" si="18"/>
        <v>Start group 3 for 50km</v>
      </c>
      <c r="H319" s="4" t="str">
        <f t="shared" si="19"/>
        <v>Start group 3 for 100km</v>
      </c>
    </row>
    <row r="320" spans="1:8">
      <c r="A320" s="4">
        <v>318</v>
      </c>
      <c r="B320" s="5" t="s">
        <v>126</v>
      </c>
      <c r="C320" s="5" t="s">
        <v>651</v>
      </c>
      <c r="D320" s="30">
        <v>1462.2115856481482</v>
      </c>
      <c r="E320" s="37">
        <f t="shared" si="17"/>
        <v>0.38922888616891066</v>
      </c>
      <c r="F320" s="37">
        <f t="shared" si="20"/>
        <v>0.42653140850565741</v>
      </c>
      <c r="G320" s="11" t="str">
        <f t="shared" si="18"/>
        <v>Start group 3 for 50km</v>
      </c>
      <c r="H320" s="4" t="str">
        <f t="shared" si="19"/>
        <v>Start group 3 for 100km</v>
      </c>
    </row>
    <row r="321" spans="1:8">
      <c r="A321" s="4">
        <v>319</v>
      </c>
      <c r="B321" s="5" t="s">
        <v>1083</v>
      </c>
      <c r="C321" s="5" t="s">
        <v>1084</v>
      </c>
      <c r="D321" s="30">
        <v>1462.2116435185185</v>
      </c>
      <c r="E321" s="37">
        <f t="shared" si="17"/>
        <v>0.390452876376989</v>
      </c>
      <c r="F321" s="37">
        <f t="shared" si="20"/>
        <v>0.42692157627779931</v>
      </c>
      <c r="G321" s="11" t="str">
        <f t="shared" si="18"/>
        <v>Start group 3 for 50km</v>
      </c>
      <c r="H321" s="4" t="str">
        <f t="shared" si="19"/>
        <v>Start group 3 for 100km</v>
      </c>
    </row>
    <row r="322" spans="1:8">
      <c r="A322" s="4">
        <v>320</v>
      </c>
      <c r="B322" s="5" t="s">
        <v>134</v>
      </c>
      <c r="C322" s="5" t="s">
        <v>140</v>
      </c>
      <c r="D322" s="30">
        <v>1462.2116550925925</v>
      </c>
      <c r="E322" s="37">
        <f t="shared" si="17"/>
        <v>0.39167686658506734</v>
      </c>
      <c r="F322" s="37">
        <f t="shared" si="20"/>
        <v>0.4269996098322279</v>
      </c>
      <c r="G322" s="11" t="str">
        <f t="shared" si="18"/>
        <v>Start group 3 for 50km</v>
      </c>
      <c r="H322" s="4" t="str">
        <f t="shared" si="19"/>
        <v>Start group 3 for 100km</v>
      </c>
    </row>
    <row r="323" spans="1:8">
      <c r="A323" s="4">
        <v>321</v>
      </c>
      <c r="B323" s="5" t="s">
        <v>255</v>
      </c>
      <c r="C323" s="5" t="s">
        <v>1085</v>
      </c>
      <c r="D323" s="30">
        <v>1462.2116666666666</v>
      </c>
      <c r="E323" s="37">
        <f t="shared" si="17"/>
        <v>0.39290085679314568</v>
      </c>
      <c r="F323" s="37">
        <f t="shared" si="20"/>
        <v>0.42707764338665627</v>
      </c>
      <c r="G323" s="11" t="str">
        <f t="shared" si="18"/>
        <v>Start group 3 for 50km</v>
      </c>
      <c r="H323" s="4" t="str">
        <f t="shared" si="19"/>
        <v>Start group 3 for 100km</v>
      </c>
    </row>
    <row r="324" spans="1:8">
      <c r="A324" s="4">
        <v>322</v>
      </c>
      <c r="B324" s="5" t="s">
        <v>131</v>
      </c>
      <c r="C324" s="5" t="s">
        <v>416</v>
      </c>
      <c r="D324" s="30">
        <v>1462.2116782407406</v>
      </c>
      <c r="E324" s="37">
        <f t="shared" ref="E324:E387" si="21">A324/817</f>
        <v>0.39412484700122397</v>
      </c>
      <c r="F324" s="37">
        <f t="shared" si="20"/>
        <v>0.42715567694108458</v>
      </c>
      <c r="G324" s="11" t="str">
        <f t="shared" ref="G324:G387" si="22">"Start group "&amp;IF(F324&lt;=32%,1,IF(F324&lt;=42%,2,IF(F324&lt;=53%,3,IF(F324&lt;=65%,4,IF(F324&lt;=87%,5,6)))))&amp;" for 50km"</f>
        <v>Start group 3 for 50km</v>
      </c>
      <c r="H324" s="4" t="str">
        <f t="shared" ref="H324:H387" si="23">"Start group "&amp;IF(F324&lt;=23%,1,IF(F324&lt;=36%,2,IF(F324&lt;=46%,3,IF(F324&lt;=55%,4,IF(F324&lt;=72%,5,6)))))&amp;" for 100km"</f>
        <v>Start group 3 for 100km</v>
      </c>
    </row>
    <row r="325" spans="1:8">
      <c r="A325" s="4">
        <v>323</v>
      </c>
      <c r="B325" s="5" t="s">
        <v>283</v>
      </c>
      <c r="C325" s="5" t="s">
        <v>1086</v>
      </c>
      <c r="D325" s="30">
        <v>1462.2121990740741</v>
      </c>
      <c r="E325" s="37">
        <f t="shared" si="21"/>
        <v>0.39534883720930231</v>
      </c>
      <c r="F325" s="37">
        <f t="shared" si="20"/>
        <v>0.43066718689036276</v>
      </c>
      <c r="G325" s="11" t="str">
        <f t="shared" si="22"/>
        <v>Start group 3 for 50km</v>
      </c>
      <c r="H325" s="4" t="str">
        <f t="shared" si="23"/>
        <v>Start group 3 for 100km</v>
      </c>
    </row>
    <row r="326" spans="1:8">
      <c r="A326" s="4">
        <v>323</v>
      </c>
      <c r="B326" s="5" t="s">
        <v>17</v>
      </c>
      <c r="C326" s="5" t="s">
        <v>1087</v>
      </c>
      <c r="D326" s="30">
        <v>1462.2121990740741</v>
      </c>
      <c r="E326" s="37">
        <f t="shared" si="21"/>
        <v>0.39534883720930231</v>
      </c>
      <c r="F326" s="37">
        <f t="shared" si="20"/>
        <v>0.43066718689036276</v>
      </c>
      <c r="G326" s="11" t="str">
        <f t="shared" si="22"/>
        <v>Start group 3 for 50km</v>
      </c>
      <c r="H326" s="4" t="str">
        <f t="shared" si="23"/>
        <v>Start group 3 for 100km</v>
      </c>
    </row>
    <row r="327" spans="1:8">
      <c r="A327" s="4">
        <v>325</v>
      </c>
      <c r="B327" s="5" t="s">
        <v>107</v>
      </c>
      <c r="C327" s="5" t="s">
        <v>1088</v>
      </c>
      <c r="D327" s="30">
        <v>1462.2122222222222</v>
      </c>
      <c r="E327" s="37">
        <f t="shared" si="21"/>
        <v>0.39779681762545899</v>
      </c>
      <c r="F327" s="37">
        <f t="shared" si="20"/>
        <v>0.43082325399921972</v>
      </c>
      <c r="G327" s="11" t="str">
        <f t="shared" si="22"/>
        <v>Start group 3 for 50km</v>
      </c>
      <c r="H327" s="4" t="str">
        <f t="shared" si="23"/>
        <v>Start group 3 for 100km</v>
      </c>
    </row>
    <row r="328" spans="1:8">
      <c r="A328" s="4">
        <v>326</v>
      </c>
      <c r="B328" s="5" t="s">
        <v>175</v>
      </c>
      <c r="C328" s="5" t="s">
        <v>725</v>
      </c>
      <c r="D328" s="30">
        <v>1462.2122453703703</v>
      </c>
      <c r="E328" s="37">
        <f t="shared" si="21"/>
        <v>0.39902080783353733</v>
      </c>
      <c r="F328" s="37">
        <f t="shared" si="20"/>
        <v>0.43097932110807635</v>
      </c>
      <c r="G328" s="11" t="str">
        <f t="shared" si="22"/>
        <v>Start group 3 for 50km</v>
      </c>
      <c r="H328" s="4" t="str">
        <f t="shared" si="23"/>
        <v>Start group 3 for 100km</v>
      </c>
    </row>
    <row r="329" spans="1:8">
      <c r="A329" s="4">
        <v>327</v>
      </c>
      <c r="B329" s="5" t="s">
        <v>12</v>
      </c>
      <c r="C329" s="5" t="s">
        <v>1089</v>
      </c>
      <c r="D329" s="30">
        <v>1462.2122916666667</v>
      </c>
      <c r="E329" s="37">
        <f t="shared" si="21"/>
        <v>0.40024479804161567</v>
      </c>
      <c r="F329" s="37">
        <f t="shared" ref="F329:F392" si="24">((HOUR(D329)*60+MINUTE(D329)+SECOND(D329)/60)-(HOUR($D$3)*60+MINUTE($D$3)+SECOND($D$3)/60))/(HOUR($D$3)*60+MINUTE($D$3)+SECOND($D$3)/60)</f>
        <v>0.43129145532579</v>
      </c>
      <c r="G329" s="11" t="str">
        <f t="shared" si="22"/>
        <v>Start group 3 for 50km</v>
      </c>
      <c r="H329" s="4" t="str">
        <f t="shared" si="23"/>
        <v>Start group 3 for 100km</v>
      </c>
    </row>
    <row r="330" spans="1:8">
      <c r="A330" s="4">
        <v>328</v>
      </c>
      <c r="B330" s="5" t="s">
        <v>41</v>
      </c>
      <c r="C330" s="5" t="s">
        <v>80</v>
      </c>
      <c r="D330" s="30">
        <v>1462.2123148148148</v>
      </c>
      <c r="E330" s="37">
        <f t="shared" si="21"/>
        <v>0.40146878824969401</v>
      </c>
      <c r="F330" s="37">
        <f t="shared" si="24"/>
        <v>0.4314475224346469</v>
      </c>
      <c r="G330" s="11" t="str">
        <f t="shared" si="22"/>
        <v>Start group 3 for 50km</v>
      </c>
      <c r="H330" s="4" t="str">
        <f t="shared" si="23"/>
        <v>Start group 3 for 100km</v>
      </c>
    </row>
    <row r="331" spans="1:8">
      <c r="A331" s="4">
        <v>329</v>
      </c>
      <c r="B331" s="5" t="s">
        <v>50</v>
      </c>
      <c r="C331" s="5" t="s">
        <v>1090</v>
      </c>
      <c r="D331" s="30">
        <v>1462.2126388888889</v>
      </c>
      <c r="E331" s="37">
        <f t="shared" si="21"/>
        <v>0.40269277845777235</v>
      </c>
      <c r="F331" s="37">
        <f t="shared" si="24"/>
        <v>0.43363246195864208</v>
      </c>
      <c r="G331" s="11" t="str">
        <f t="shared" si="22"/>
        <v>Start group 3 for 50km</v>
      </c>
      <c r="H331" s="4" t="str">
        <f t="shared" si="23"/>
        <v>Start group 3 for 100km</v>
      </c>
    </row>
    <row r="332" spans="1:8">
      <c r="A332" s="4">
        <v>330</v>
      </c>
      <c r="B332" s="5" t="s">
        <v>12</v>
      </c>
      <c r="C332" s="5" t="s">
        <v>303</v>
      </c>
      <c r="D332" s="30">
        <v>1462.2128703703704</v>
      </c>
      <c r="E332" s="37">
        <f t="shared" si="21"/>
        <v>0.40391676866585069</v>
      </c>
      <c r="F332" s="37">
        <f t="shared" si="24"/>
        <v>0.43519313304721036</v>
      </c>
      <c r="G332" s="11" t="str">
        <f t="shared" si="22"/>
        <v>Start group 3 for 50km</v>
      </c>
      <c r="H332" s="4" t="str">
        <f t="shared" si="23"/>
        <v>Start group 3 for 100km</v>
      </c>
    </row>
    <row r="333" spans="1:8">
      <c r="A333" s="4">
        <v>331</v>
      </c>
      <c r="B333" s="5" t="s">
        <v>28</v>
      </c>
      <c r="C333" s="5" t="s">
        <v>237</v>
      </c>
      <c r="D333" s="30">
        <v>1462.2130324074074</v>
      </c>
      <c r="E333" s="37">
        <f t="shared" si="21"/>
        <v>0.40514075887392903</v>
      </c>
      <c r="F333" s="37">
        <f t="shared" si="24"/>
        <v>0.43628560280920781</v>
      </c>
      <c r="G333" s="11" t="str">
        <f t="shared" si="22"/>
        <v>Start group 3 for 50km</v>
      </c>
      <c r="H333" s="4" t="str">
        <f t="shared" si="23"/>
        <v>Start group 3 for 100km</v>
      </c>
    </row>
    <row r="334" spans="1:8">
      <c r="A334" s="4">
        <v>332</v>
      </c>
      <c r="B334" s="5" t="s">
        <v>64</v>
      </c>
      <c r="C334" s="5" t="s">
        <v>1036</v>
      </c>
      <c r="D334" s="30">
        <v>1462.2131481481481</v>
      </c>
      <c r="E334" s="37">
        <f t="shared" si="21"/>
        <v>0.40636474908200737</v>
      </c>
      <c r="F334" s="37">
        <f t="shared" si="24"/>
        <v>0.43706593835349195</v>
      </c>
      <c r="G334" s="11" t="str">
        <f t="shared" si="22"/>
        <v>Start group 3 for 50km</v>
      </c>
      <c r="H334" s="4" t="str">
        <f t="shared" si="23"/>
        <v>Start group 3 for 100km</v>
      </c>
    </row>
    <row r="335" spans="1:8">
      <c r="A335" s="4">
        <v>333</v>
      </c>
      <c r="B335" s="5" t="s">
        <v>277</v>
      </c>
      <c r="C335" s="5" t="s">
        <v>456</v>
      </c>
      <c r="D335" s="30">
        <v>1462.2132523148148</v>
      </c>
      <c r="E335" s="37">
        <f t="shared" si="21"/>
        <v>0.40758873929008566</v>
      </c>
      <c r="F335" s="37">
        <f t="shared" si="24"/>
        <v>0.43776824034334749</v>
      </c>
      <c r="G335" s="11" t="str">
        <f t="shared" si="22"/>
        <v>Start group 3 for 50km</v>
      </c>
      <c r="H335" s="4" t="str">
        <f t="shared" si="23"/>
        <v>Start group 3 for 100km</v>
      </c>
    </row>
    <row r="336" spans="1:8">
      <c r="A336" s="4">
        <v>334</v>
      </c>
      <c r="B336" s="5" t="s">
        <v>38</v>
      </c>
      <c r="C336" s="5" t="s">
        <v>426</v>
      </c>
      <c r="D336" s="30">
        <v>1462.2134027777777</v>
      </c>
      <c r="E336" s="37">
        <f t="shared" si="21"/>
        <v>0.408812729498164</v>
      </c>
      <c r="F336" s="37">
        <f t="shared" si="24"/>
        <v>0.43878267655091691</v>
      </c>
      <c r="G336" s="11" t="str">
        <f t="shared" si="22"/>
        <v>Start group 3 for 50km</v>
      </c>
      <c r="H336" s="4" t="str">
        <f t="shared" si="23"/>
        <v>Start group 3 for 100km</v>
      </c>
    </row>
    <row r="337" spans="1:8">
      <c r="A337" s="4">
        <v>335</v>
      </c>
      <c r="B337" s="5" t="s">
        <v>36</v>
      </c>
      <c r="C337" s="5" t="s">
        <v>769</v>
      </c>
      <c r="D337" s="30">
        <v>1462.2136805555556</v>
      </c>
      <c r="E337" s="37">
        <f t="shared" si="21"/>
        <v>0.41003671970624234</v>
      </c>
      <c r="F337" s="37">
        <f t="shared" si="24"/>
        <v>0.44065548185719849</v>
      </c>
      <c r="G337" s="11" t="str">
        <f t="shared" si="22"/>
        <v>Start group 3 for 50km</v>
      </c>
      <c r="H337" s="4" t="str">
        <f t="shared" si="23"/>
        <v>Start group 3 for 100km</v>
      </c>
    </row>
    <row r="338" spans="1:8">
      <c r="A338" s="4">
        <v>336</v>
      </c>
      <c r="B338" s="5" t="s">
        <v>228</v>
      </c>
      <c r="C338" s="5" t="s">
        <v>1091</v>
      </c>
      <c r="D338" s="30">
        <v>1462.2139236111111</v>
      </c>
      <c r="E338" s="37">
        <f t="shared" si="21"/>
        <v>0.41126070991432068</v>
      </c>
      <c r="F338" s="37">
        <f t="shared" si="24"/>
        <v>0.44229418650019509</v>
      </c>
      <c r="G338" s="11" t="str">
        <f t="shared" si="22"/>
        <v>Start group 3 for 50km</v>
      </c>
      <c r="H338" s="4" t="str">
        <f t="shared" si="23"/>
        <v>Start group 3 for 100km</v>
      </c>
    </row>
    <row r="339" spans="1:8">
      <c r="A339" s="4">
        <v>337</v>
      </c>
      <c r="B339" s="5" t="s">
        <v>15</v>
      </c>
      <c r="C339" s="5" t="s">
        <v>960</v>
      </c>
      <c r="D339" s="30">
        <v>1462.2140162037037</v>
      </c>
      <c r="E339" s="37">
        <f t="shared" si="21"/>
        <v>0.41248470012239902</v>
      </c>
      <c r="F339" s="37">
        <f t="shared" si="24"/>
        <v>0.44291845493562226</v>
      </c>
      <c r="G339" s="11" t="str">
        <f t="shared" si="22"/>
        <v>Start group 3 for 50km</v>
      </c>
      <c r="H339" s="4" t="str">
        <f t="shared" si="23"/>
        <v>Start group 3 for 100km</v>
      </c>
    </row>
    <row r="340" spans="1:8">
      <c r="A340" s="4">
        <v>338</v>
      </c>
      <c r="B340" s="5" t="s">
        <v>90</v>
      </c>
      <c r="C340" s="5" t="s">
        <v>348</v>
      </c>
      <c r="D340" s="30">
        <v>1462.2140856481481</v>
      </c>
      <c r="E340" s="37">
        <f t="shared" si="21"/>
        <v>0.41370869033047736</v>
      </c>
      <c r="F340" s="37">
        <f t="shared" si="24"/>
        <v>0.44338665626219281</v>
      </c>
      <c r="G340" s="11" t="str">
        <f t="shared" si="22"/>
        <v>Start group 3 for 50km</v>
      </c>
      <c r="H340" s="4" t="str">
        <f t="shared" si="23"/>
        <v>Start group 3 for 100km</v>
      </c>
    </row>
    <row r="341" spans="1:8">
      <c r="A341" s="4">
        <v>339</v>
      </c>
      <c r="B341" s="5" t="s">
        <v>65</v>
      </c>
      <c r="C341" s="5" t="s">
        <v>1092</v>
      </c>
      <c r="D341" s="30">
        <v>1462.2141435185185</v>
      </c>
      <c r="E341" s="37">
        <f t="shared" si="21"/>
        <v>0.4149326805385557</v>
      </c>
      <c r="F341" s="37">
        <f t="shared" si="24"/>
        <v>0.44377682403433472</v>
      </c>
      <c r="G341" s="11" t="str">
        <f t="shared" si="22"/>
        <v>Start group 3 for 50km</v>
      </c>
      <c r="H341" s="4" t="str">
        <f t="shared" si="23"/>
        <v>Start group 3 for 100km</v>
      </c>
    </row>
    <row r="342" spans="1:8">
      <c r="A342" s="4">
        <v>340</v>
      </c>
      <c r="B342" s="5" t="s">
        <v>17</v>
      </c>
      <c r="C342" s="5" t="s">
        <v>1093</v>
      </c>
      <c r="D342" s="30">
        <v>1462.2143402777779</v>
      </c>
      <c r="E342" s="37">
        <f t="shared" si="21"/>
        <v>0.41615667074663404</v>
      </c>
      <c r="F342" s="37">
        <f t="shared" si="24"/>
        <v>0.44510339445961744</v>
      </c>
      <c r="G342" s="11" t="str">
        <f t="shared" si="22"/>
        <v>Start group 3 for 50km</v>
      </c>
      <c r="H342" s="4" t="str">
        <f t="shared" si="23"/>
        <v>Start group 3 for 100km</v>
      </c>
    </row>
    <row r="343" spans="1:8">
      <c r="A343" s="4">
        <v>341</v>
      </c>
      <c r="B343" s="5" t="s">
        <v>630</v>
      </c>
      <c r="C343" s="5" t="s">
        <v>452</v>
      </c>
      <c r="D343" s="30">
        <v>1462.2145833333334</v>
      </c>
      <c r="E343" s="37">
        <f t="shared" si="21"/>
        <v>0.41738066095471238</v>
      </c>
      <c r="F343" s="37">
        <f t="shared" si="24"/>
        <v>0.44674209910261409</v>
      </c>
      <c r="G343" s="11" t="str">
        <f t="shared" si="22"/>
        <v>Start group 3 for 50km</v>
      </c>
      <c r="H343" s="4" t="str">
        <f t="shared" si="23"/>
        <v>Start group 3 for 100km</v>
      </c>
    </row>
    <row r="344" spans="1:8">
      <c r="A344" s="4">
        <v>342</v>
      </c>
      <c r="B344" s="5" t="s">
        <v>142</v>
      </c>
      <c r="C344" s="5" t="s">
        <v>368</v>
      </c>
      <c r="D344" s="30">
        <v>1462.214675925926</v>
      </c>
      <c r="E344" s="37">
        <f t="shared" si="21"/>
        <v>0.41860465116279072</v>
      </c>
      <c r="F344" s="37">
        <f t="shared" si="24"/>
        <v>0.44736636753804127</v>
      </c>
      <c r="G344" s="11" t="str">
        <f t="shared" si="22"/>
        <v>Start group 3 for 50km</v>
      </c>
      <c r="H344" s="4" t="str">
        <f t="shared" si="23"/>
        <v>Start group 3 for 100km</v>
      </c>
    </row>
    <row r="345" spans="1:8">
      <c r="A345" s="4">
        <v>343</v>
      </c>
      <c r="B345" s="5" t="s">
        <v>18</v>
      </c>
      <c r="C345" s="5" t="s">
        <v>1094</v>
      </c>
      <c r="D345" s="30">
        <v>1462.2147685185184</v>
      </c>
      <c r="E345" s="37">
        <f t="shared" si="21"/>
        <v>0.41982864137086906</v>
      </c>
      <c r="F345" s="37">
        <f t="shared" si="24"/>
        <v>0.44799063597346844</v>
      </c>
      <c r="G345" s="11" t="str">
        <f t="shared" si="22"/>
        <v>Start group 3 for 50km</v>
      </c>
      <c r="H345" s="4" t="str">
        <f t="shared" si="23"/>
        <v>Start group 3 for 100km</v>
      </c>
    </row>
    <row r="346" spans="1:8">
      <c r="A346" s="4">
        <v>344</v>
      </c>
      <c r="B346" s="5" t="s">
        <v>12</v>
      </c>
      <c r="C346" s="5" t="s">
        <v>207</v>
      </c>
      <c r="D346" s="30">
        <v>1462.2148726851851</v>
      </c>
      <c r="E346" s="37">
        <f t="shared" si="21"/>
        <v>0.42105263157894735</v>
      </c>
      <c r="F346" s="37">
        <f t="shared" si="24"/>
        <v>0.44869293796332427</v>
      </c>
      <c r="G346" s="11" t="str">
        <f t="shared" si="22"/>
        <v>Start group 3 for 50km</v>
      </c>
      <c r="H346" s="4" t="str">
        <f t="shared" si="23"/>
        <v>Start group 3 for 100km</v>
      </c>
    </row>
    <row r="347" spans="1:8">
      <c r="A347" s="4">
        <v>345</v>
      </c>
      <c r="B347" s="5" t="s">
        <v>206</v>
      </c>
      <c r="C347" s="5" t="s">
        <v>295</v>
      </c>
      <c r="D347" s="30">
        <v>1462.2149305555556</v>
      </c>
      <c r="E347" s="37">
        <f t="shared" si="21"/>
        <v>0.42227662178702569</v>
      </c>
      <c r="F347" s="37">
        <f t="shared" si="24"/>
        <v>0.44908310573546617</v>
      </c>
      <c r="G347" s="11" t="str">
        <f t="shared" si="22"/>
        <v>Start group 3 for 50km</v>
      </c>
      <c r="H347" s="4" t="str">
        <f t="shared" si="23"/>
        <v>Start group 3 for 100km</v>
      </c>
    </row>
    <row r="348" spans="1:8">
      <c r="A348" s="4">
        <v>346</v>
      </c>
      <c r="B348" s="5" t="s">
        <v>210</v>
      </c>
      <c r="C348" s="5" t="s">
        <v>22</v>
      </c>
      <c r="D348" s="30">
        <v>1462.215011574074</v>
      </c>
      <c r="E348" s="37">
        <f t="shared" si="21"/>
        <v>0.42350061199510403</v>
      </c>
      <c r="F348" s="37">
        <f t="shared" si="24"/>
        <v>0.44962934061646503</v>
      </c>
      <c r="G348" s="11" t="str">
        <f t="shared" si="22"/>
        <v>Start group 3 for 50km</v>
      </c>
      <c r="H348" s="4" t="str">
        <f t="shared" si="23"/>
        <v>Start group 3 for 100km</v>
      </c>
    </row>
    <row r="349" spans="1:8">
      <c r="A349" s="4">
        <v>347</v>
      </c>
      <c r="B349" s="5" t="s">
        <v>17</v>
      </c>
      <c r="C349" s="5" t="s">
        <v>1095</v>
      </c>
      <c r="D349" s="30">
        <v>1462.2150810185185</v>
      </c>
      <c r="E349" s="37">
        <f t="shared" si="21"/>
        <v>0.42472460220318237</v>
      </c>
      <c r="F349" s="37">
        <f t="shared" si="24"/>
        <v>0.45009754194303531</v>
      </c>
      <c r="G349" s="11" t="str">
        <f t="shared" si="22"/>
        <v>Start group 3 for 50km</v>
      </c>
      <c r="H349" s="4" t="str">
        <f t="shared" si="23"/>
        <v>Start group 3 for 100km</v>
      </c>
    </row>
    <row r="350" spans="1:8">
      <c r="A350" s="4">
        <v>348</v>
      </c>
      <c r="B350" s="5" t="s">
        <v>22</v>
      </c>
      <c r="C350" s="5" t="s">
        <v>478</v>
      </c>
      <c r="D350" s="30">
        <v>1462.2151736111111</v>
      </c>
      <c r="E350" s="37">
        <f t="shared" si="21"/>
        <v>0.42594859241126071</v>
      </c>
      <c r="F350" s="37">
        <f t="shared" si="24"/>
        <v>0.45072181037846276</v>
      </c>
      <c r="G350" s="11" t="str">
        <f t="shared" si="22"/>
        <v>Start group 3 for 50km</v>
      </c>
      <c r="H350" s="4" t="str">
        <f t="shared" si="23"/>
        <v>Start group 3 for 100km</v>
      </c>
    </row>
    <row r="351" spans="1:8">
      <c r="A351" s="4">
        <v>349</v>
      </c>
      <c r="B351" s="5" t="s">
        <v>11</v>
      </c>
      <c r="C351" s="5" t="s">
        <v>1096</v>
      </c>
      <c r="D351" s="30">
        <v>1462.2152777777778</v>
      </c>
      <c r="E351" s="37">
        <f t="shared" si="21"/>
        <v>0.42717258261933905</v>
      </c>
      <c r="F351" s="37">
        <f t="shared" si="24"/>
        <v>0.45142411236831831</v>
      </c>
      <c r="G351" s="11" t="str">
        <f t="shared" si="22"/>
        <v>Start group 3 for 50km</v>
      </c>
      <c r="H351" s="4" t="str">
        <f t="shared" si="23"/>
        <v>Start group 3 for 100km</v>
      </c>
    </row>
    <row r="352" spans="1:8">
      <c r="A352" s="4">
        <v>350</v>
      </c>
      <c r="B352" s="5" t="s">
        <v>95</v>
      </c>
      <c r="C352" s="5" t="s">
        <v>1097</v>
      </c>
      <c r="D352" s="30">
        <v>1462.2154398148148</v>
      </c>
      <c r="E352" s="37">
        <f t="shared" si="21"/>
        <v>0.42839657282741739</v>
      </c>
      <c r="F352" s="37">
        <f t="shared" si="24"/>
        <v>0.45251658213031604</v>
      </c>
      <c r="G352" s="11" t="str">
        <f t="shared" si="22"/>
        <v>Start group 3 for 50km</v>
      </c>
      <c r="H352" s="4" t="str">
        <f t="shared" si="23"/>
        <v>Start group 3 for 100km</v>
      </c>
    </row>
    <row r="353" spans="1:8">
      <c r="A353" s="4">
        <v>351</v>
      </c>
      <c r="B353" s="5" t="s">
        <v>25</v>
      </c>
      <c r="C353" s="5" t="s">
        <v>1006</v>
      </c>
      <c r="D353" s="30">
        <v>1462.215613425926</v>
      </c>
      <c r="E353" s="37">
        <f t="shared" si="21"/>
        <v>0.42962056303549573</v>
      </c>
      <c r="F353" s="37">
        <f t="shared" si="24"/>
        <v>0.45368708544674213</v>
      </c>
      <c r="G353" s="11" t="str">
        <f t="shared" si="22"/>
        <v>Start group 3 for 50km</v>
      </c>
      <c r="H353" s="4" t="str">
        <f t="shared" si="23"/>
        <v>Start group 3 for 100km</v>
      </c>
    </row>
    <row r="354" spans="1:8">
      <c r="A354" s="4">
        <v>352</v>
      </c>
      <c r="B354" s="5" t="s">
        <v>28</v>
      </c>
      <c r="C354" s="5" t="s">
        <v>954</v>
      </c>
      <c r="D354" s="30">
        <v>1462.216261574074</v>
      </c>
      <c r="E354" s="37">
        <f t="shared" si="21"/>
        <v>0.43084455324357407</v>
      </c>
      <c r="F354" s="37">
        <f t="shared" si="24"/>
        <v>0.45805696449473277</v>
      </c>
      <c r="G354" s="11" t="str">
        <f t="shared" si="22"/>
        <v>Start group 3 for 50km</v>
      </c>
      <c r="H354" s="4" t="str">
        <f t="shared" si="23"/>
        <v>Start group 3 for 100km</v>
      </c>
    </row>
    <row r="355" spans="1:8">
      <c r="A355" s="4">
        <v>353</v>
      </c>
      <c r="B355" s="5" t="s">
        <v>148</v>
      </c>
      <c r="C355" s="5" t="s">
        <v>443</v>
      </c>
      <c r="D355" s="30">
        <v>1462.2162962962964</v>
      </c>
      <c r="E355" s="37">
        <f t="shared" si="21"/>
        <v>0.43206854345165241</v>
      </c>
      <c r="F355" s="37">
        <f t="shared" si="24"/>
        <v>0.45829106515801776</v>
      </c>
      <c r="G355" s="11" t="str">
        <f t="shared" si="22"/>
        <v>Start group 3 for 50km</v>
      </c>
      <c r="H355" s="4" t="str">
        <f t="shared" si="23"/>
        <v>Start group 3 for 100km</v>
      </c>
    </row>
    <row r="356" spans="1:8">
      <c r="A356" s="4">
        <v>354</v>
      </c>
      <c r="B356" s="5" t="s">
        <v>122</v>
      </c>
      <c r="C356" s="5" t="s">
        <v>457</v>
      </c>
      <c r="D356" s="30">
        <v>1462.2165046296295</v>
      </c>
      <c r="E356" s="37">
        <f t="shared" si="21"/>
        <v>0.43329253365973075</v>
      </c>
      <c r="F356" s="37">
        <f t="shared" si="24"/>
        <v>0.45969566913772908</v>
      </c>
      <c r="G356" s="11" t="str">
        <f t="shared" si="22"/>
        <v>Start group 3 for 50km</v>
      </c>
      <c r="H356" s="4" t="str">
        <f t="shared" si="23"/>
        <v>Start group 3 for 100km</v>
      </c>
    </row>
    <row r="357" spans="1:8">
      <c r="A357" s="4">
        <v>355</v>
      </c>
      <c r="B357" s="5" t="s">
        <v>31</v>
      </c>
      <c r="C357" s="5" t="s">
        <v>1098</v>
      </c>
      <c r="D357" s="30">
        <v>1462.2165277777779</v>
      </c>
      <c r="E357" s="37">
        <f t="shared" si="21"/>
        <v>0.43451652386780903</v>
      </c>
      <c r="F357" s="37">
        <f t="shared" si="24"/>
        <v>0.45985173624658604</v>
      </c>
      <c r="G357" s="11" t="str">
        <f t="shared" si="22"/>
        <v>Start group 3 for 50km</v>
      </c>
      <c r="H357" s="4" t="str">
        <f t="shared" si="23"/>
        <v>Start group 3 for 100km</v>
      </c>
    </row>
    <row r="358" spans="1:8">
      <c r="A358" s="4">
        <v>356</v>
      </c>
      <c r="B358" s="5" t="s">
        <v>1099</v>
      </c>
      <c r="C358" s="5" t="s">
        <v>654</v>
      </c>
      <c r="D358" s="30">
        <v>1462.2170023148149</v>
      </c>
      <c r="E358" s="37">
        <f t="shared" si="21"/>
        <v>0.43574051407588738</v>
      </c>
      <c r="F358" s="37">
        <f t="shared" si="24"/>
        <v>0.46305111197815063</v>
      </c>
      <c r="G358" s="11" t="str">
        <f t="shared" si="22"/>
        <v>Start group 3 for 50km</v>
      </c>
      <c r="H358" s="4" t="str">
        <f t="shared" si="23"/>
        <v>Start group 4 for 100km</v>
      </c>
    </row>
    <row r="359" spans="1:8">
      <c r="A359" s="4">
        <v>357</v>
      </c>
      <c r="B359" s="5" t="s">
        <v>1100</v>
      </c>
      <c r="C359" s="5" t="s">
        <v>1101</v>
      </c>
      <c r="D359" s="30">
        <v>1462.2171990740742</v>
      </c>
      <c r="E359" s="37">
        <f t="shared" si="21"/>
        <v>0.43696450428396572</v>
      </c>
      <c r="F359" s="37">
        <f t="shared" si="24"/>
        <v>0.46437768240343336</v>
      </c>
      <c r="G359" s="11" t="str">
        <f t="shared" si="22"/>
        <v>Start group 3 for 50km</v>
      </c>
      <c r="H359" s="4" t="str">
        <f t="shared" si="23"/>
        <v>Start group 4 for 100km</v>
      </c>
    </row>
    <row r="360" spans="1:8">
      <c r="A360" s="4">
        <v>358</v>
      </c>
      <c r="B360" s="5" t="s">
        <v>1102</v>
      </c>
      <c r="C360" s="5" t="s">
        <v>1103</v>
      </c>
      <c r="D360" s="30">
        <v>1462.2172916666666</v>
      </c>
      <c r="E360" s="37">
        <f t="shared" si="21"/>
        <v>0.43818849449204406</v>
      </c>
      <c r="F360" s="37">
        <f t="shared" si="24"/>
        <v>0.46500195083886053</v>
      </c>
      <c r="G360" s="11" t="str">
        <f t="shared" si="22"/>
        <v>Start group 3 for 50km</v>
      </c>
      <c r="H360" s="4" t="str">
        <f t="shared" si="23"/>
        <v>Start group 4 for 100km</v>
      </c>
    </row>
    <row r="361" spans="1:8">
      <c r="A361" s="4">
        <v>359</v>
      </c>
      <c r="B361" s="5" t="s">
        <v>1104</v>
      </c>
      <c r="C361" s="5" t="s">
        <v>1105</v>
      </c>
      <c r="D361" s="30">
        <v>1462.2173148148149</v>
      </c>
      <c r="E361" s="37">
        <f t="shared" si="21"/>
        <v>0.4394124847001224</v>
      </c>
      <c r="F361" s="37">
        <f t="shared" si="24"/>
        <v>0.46515801794771749</v>
      </c>
      <c r="G361" s="11" t="str">
        <f t="shared" si="22"/>
        <v>Start group 3 for 50km</v>
      </c>
      <c r="H361" s="4" t="str">
        <f t="shared" si="23"/>
        <v>Start group 4 for 100km</v>
      </c>
    </row>
    <row r="362" spans="1:8">
      <c r="A362" s="4">
        <v>360</v>
      </c>
      <c r="B362" s="5" t="s">
        <v>1106</v>
      </c>
      <c r="C362" s="5" t="s">
        <v>1107</v>
      </c>
      <c r="D362" s="30">
        <v>1462.2174074074073</v>
      </c>
      <c r="E362" s="37">
        <f t="shared" si="21"/>
        <v>0.44063647490820074</v>
      </c>
      <c r="F362" s="37">
        <f t="shared" si="24"/>
        <v>0.46578228638314467</v>
      </c>
      <c r="G362" s="11" t="str">
        <f t="shared" si="22"/>
        <v>Start group 3 for 50km</v>
      </c>
      <c r="H362" s="4" t="str">
        <f t="shared" si="23"/>
        <v>Start group 4 for 100km</v>
      </c>
    </row>
    <row r="363" spans="1:8">
      <c r="A363" s="4">
        <v>361</v>
      </c>
      <c r="B363" s="5" t="s">
        <v>30</v>
      </c>
      <c r="C363" s="5" t="s">
        <v>1108</v>
      </c>
      <c r="D363" s="30">
        <v>1462.2176157407407</v>
      </c>
      <c r="E363" s="37">
        <f t="shared" si="21"/>
        <v>0.44186046511627908</v>
      </c>
      <c r="F363" s="37">
        <f t="shared" si="24"/>
        <v>0.46718689036285599</v>
      </c>
      <c r="G363" s="11" t="str">
        <f t="shared" si="22"/>
        <v>Start group 3 for 50km</v>
      </c>
      <c r="H363" s="4" t="str">
        <f t="shared" si="23"/>
        <v>Start group 4 for 100km</v>
      </c>
    </row>
    <row r="364" spans="1:8">
      <c r="A364" s="4">
        <v>362</v>
      </c>
      <c r="B364" s="5" t="s">
        <v>228</v>
      </c>
      <c r="C364" s="5" t="s">
        <v>1109</v>
      </c>
      <c r="D364" s="30">
        <v>1462.2177662037036</v>
      </c>
      <c r="E364" s="37">
        <f t="shared" si="21"/>
        <v>0.44308445532435742</v>
      </c>
      <c r="F364" s="37">
        <f t="shared" si="24"/>
        <v>0.46820132657042512</v>
      </c>
      <c r="G364" s="11" t="str">
        <f t="shared" si="22"/>
        <v>Start group 3 for 50km</v>
      </c>
      <c r="H364" s="4" t="str">
        <f t="shared" si="23"/>
        <v>Start group 4 for 100km</v>
      </c>
    </row>
    <row r="365" spans="1:8">
      <c r="A365" s="4">
        <v>363</v>
      </c>
      <c r="B365" s="5" t="s">
        <v>64</v>
      </c>
      <c r="C365" s="5" t="s">
        <v>1110</v>
      </c>
      <c r="D365" s="30">
        <v>1462.2180555555556</v>
      </c>
      <c r="E365" s="37">
        <f t="shared" si="21"/>
        <v>0.44430844553243576</v>
      </c>
      <c r="F365" s="37">
        <f t="shared" si="24"/>
        <v>0.4701521654311353</v>
      </c>
      <c r="G365" s="11" t="str">
        <f t="shared" si="22"/>
        <v>Start group 3 for 50km</v>
      </c>
      <c r="H365" s="4" t="str">
        <f t="shared" si="23"/>
        <v>Start group 4 for 100km</v>
      </c>
    </row>
    <row r="366" spans="1:8">
      <c r="A366" s="4">
        <v>364</v>
      </c>
      <c r="B366" s="5" t="s">
        <v>15</v>
      </c>
      <c r="C366" s="5" t="s">
        <v>608</v>
      </c>
      <c r="D366" s="30">
        <v>1462.2181944444444</v>
      </c>
      <c r="E366" s="37">
        <f t="shared" si="21"/>
        <v>0.4455324357405141</v>
      </c>
      <c r="F366" s="37">
        <f t="shared" si="24"/>
        <v>0.47108856808427613</v>
      </c>
      <c r="G366" s="11" t="str">
        <f t="shared" si="22"/>
        <v>Start group 3 for 50km</v>
      </c>
      <c r="H366" s="4" t="str">
        <f t="shared" si="23"/>
        <v>Start group 4 for 100km</v>
      </c>
    </row>
    <row r="367" spans="1:8">
      <c r="A367" s="4">
        <v>365</v>
      </c>
      <c r="B367" s="5" t="s">
        <v>38</v>
      </c>
      <c r="C367" s="5" t="s">
        <v>655</v>
      </c>
      <c r="D367" s="30">
        <v>1462.2182060185185</v>
      </c>
      <c r="E367" s="37">
        <f t="shared" si="21"/>
        <v>0.44675642594859238</v>
      </c>
      <c r="F367" s="37">
        <f t="shared" si="24"/>
        <v>0.47116660163870444</v>
      </c>
      <c r="G367" s="11" t="str">
        <f t="shared" si="22"/>
        <v>Start group 3 for 50km</v>
      </c>
      <c r="H367" s="4" t="str">
        <f t="shared" si="23"/>
        <v>Start group 4 for 100km</v>
      </c>
    </row>
    <row r="368" spans="1:8">
      <c r="A368" s="4">
        <v>365</v>
      </c>
      <c r="B368" s="5" t="s">
        <v>33</v>
      </c>
      <c r="C368" s="5" t="s">
        <v>1111</v>
      </c>
      <c r="D368" s="30">
        <v>1462.2182060185185</v>
      </c>
      <c r="E368" s="37">
        <f t="shared" si="21"/>
        <v>0.44675642594859238</v>
      </c>
      <c r="F368" s="37">
        <f t="shared" si="24"/>
        <v>0.47116660163870444</v>
      </c>
      <c r="G368" s="11" t="str">
        <f t="shared" si="22"/>
        <v>Start group 3 for 50km</v>
      </c>
      <c r="H368" s="4" t="str">
        <f t="shared" si="23"/>
        <v>Start group 4 for 100km</v>
      </c>
    </row>
    <row r="369" spans="1:8">
      <c r="A369" s="4">
        <v>365</v>
      </c>
      <c r="B369" s="5" t="s">
        <v>84</v>
      </c>
      <c r="C369" s="5" t="s">
        <v>1112</v>
      </c>
      <c r="D369" s="30">
        <v>1462.2182060185185</v>
      </c>
      <c r="E369" s="37">
        <f t="shared" si="21"/>
        <v>0.44675642594859238</v>
      </c>
      <c r="F369" s="37">
        <f t="shared" si="24"/>
        <v>0.47116660163870444</v>
      </c>
      <c r="G369" s="11" t="str">
        <f t="shared" si="22"/>
        <v>Start group 3 for 50km</v>
      </c>
      <c r="H369" s="4" t="str">
        <f t="shared" si="23"/>
        <v>Start group 4 for 100km</v>
      </c>
    </row>
    <row r="370" spans="1:8">
      <c r="A370" s="4">
        <v>368</v>
      </c>
      <c r="B370" s="5" t="s">
        <v>79</v>
      </c>
      <c r="C370" s="5" t="s">
        <v>301</v>
      </c>
      <c r="D370" s="30">
        <v>1462.2184722222223</v>
      </c>
      <c r="E370" s="37">
        <f t="shared" si="21"/>
        <v>0.45042839657282741</v>
      </c>
      <c r="F370" s="37">
        <f t="shared" si="24"/>
        <v>0.47296137339055799</v>
      </c>
      <c r="G370" s="11" t="str">
        <f t="shared" si="22"/>
        <v>Start group 3 for 50km</v>
      </c>
      <c r="H370" s="4" t="str">
        <f t="shared" si="23"/>
        <v>Start group 4 for 100km</v>
      </c>
    </row>
    <row r="371" spans="1:8">
      <c r="A371" s="4">
        <v>369</v>
      </c>
      <c r="B371" s="5" t="s">
        <v>12</v>
      </c>
      <c r="C371" s="5" t="s">
        <v>567</v>
      </c>
      <c r="D371" s="30">
        <v>1462.2186689814814</v>
      </c>
      <c r="E371" s="37">
        <f t="shared" si="21"/>
        <v>0.45165238678090575</v>
      </c>
      <c r="F371" s="37">
        <f t="shared" si="24"/>
        <v>0.47428794381584072</v>
      </c>
      <c r="G371" s="11" t="str">
        <f t="shared" si="22"/>
        <v>Start group 3 for 50km</v>
      </c>
      <c r="H371" s="4" t="str">
        <f t="shared" si="23"/>
        <v>Start group 4 for 100km</v>
      </c>
    </row>
    <row r="372" spans="1:8">
      <c r="A372" s="4">
        <v>370</v>
      </c>
      <c r="B372" s="5" t="s">
        <v>16</v>
      </c>
      <c r="C372" s="5" t="s">
        <v>192</v>
      </c>
      <c r="D372" s="30">
        <v>1462.2187384259259</v>
      </c>
      <c r="E372" s="37">
        <f t="shared" si="21"/>
        <v>0.45287637698898409</v>
      </c>
      <c r="F372" s="37">
        <f t="shared" si="24"/>
        <v>0.47475614514241127</v>
      </c>
      <c r="G372" s="11" t="str">
        <f t="shared" si="22"/>
        <v>Start group 3 for 50km</v>
      </c>
      <c r="H372" s="4" t="str">
        <f t="shared" si="23"/>
        <v>Start group 4 for 100km</v>
      </c>
    </row>
    <row r="373" spans="1:8">
      <c r="A373" s="4">
        <v>371</v>
      </c>
      <c r="B373" s="5" t="s">
        <v>5</v>
      </c>
      <c r="C373" s="5" t="s">
        <v>307</v>
      </c>
      <c r="D373" s="30">
        <v>1462.2187731481481</v>
      </c>
      <c r="E373" s="37">
        <f t="shared" si="21"/>
        <v>0.45410036719706243</v>
      </c>
      <c r="F373" s="37">
        <f t="shared" si="24"/>
        <v>0.47499024580569649</v>
      </c>
      <c r="G373" s="11" t="str">
        <f t="shared" si="22"/>
        <v>Start group 3 for 50km</v>
      </c>
      <c r="H373" s="4" t="str">
        <f t="shared" si="23"/>
        <v>Start group 4 for 100km</v>
      </c>
    </row>
    <row r="374" spans="1:8">
      <c r="A374" s="4">
        <v>372</v>
      </c>
      <c r="B374" s="5" t="s">
        <v>64</v>
      </c>
      <c r="C374" s="5" t="s">
        <v>1113</v>
      </c>
      <c r="D374" s="30">
        <v>1462.2187847222222</v>
      </c>
      <c r="E374" s="37">
        <f t="shared" si="21"/>
        <v>0.45532435740514077</v>
      </c>
      <c r="F374" s="37">
        <f t="shared" si="24"/>
        <v>0.47506827936012486</v>
      </c>
      <c r="G374" s="11" t="str">
        <f t="shared" si="22"/>
        <v>Start group 3 for 50km</v>
      </c>
      <c r="H374" s="4" t="str">
        <f t="shared" si="23"/>
        <v>Start group 4 for 100km</v>
      </c>
    </row>
    <row r="375" spans="1:8">
      <c r="A375" s="4">
        <v>373</v>
      </c>
      <c r="B375" s="5" t="s">
        <v>22</v>
      </c>
      <c r="C375" s="5" t="s">
        <v>578</v>
      </c>
      <c r="D375" s="30">
        <v>1462.219039351852</v>
      </c>
      <c r="E375" s="37">
        <f t="shared" si="21"/>
        <v>0.45654834761321911</v>
      </c>
      <c r="F375" s="37">
        <f t="shared" si="24"/>
        <v>0.47678501755754976</v>
      </c>
      <c r="G375" s="11" t="str">
        <f t="shared" si="22"/>
        <v>Start group 3 for 50km</v>
      </c>
      <c r="H375" s="4" t="str">
        <f t="shared" si="23"/>
        <v>Start group 4 for 100km</v>
      </c>
    </row>
    <row r="376" spans="1:8">
      <c r="A376" s="4">
        <v>374</v>
      </c>
      <c r="B376" s="5" t="s">
        <v>29</v>
      </c>
      <c r="C376" s="5" t="s">
        <v>1114</v>
      </c>
      <c r="D376" s="30">
        <v>1462.2191550925927</v>
      </c>
      <c r="E376" s="37">
        <f t="shared" si="21"/>
        <v>0.45777233782129745</v>
      </c>
      <c r="F376" s="37">
        <f t="shared" si="24"/>
        <v>0.47756535310183362</v>
      </c>
      <c r="G376" s="11" t="str">
        <f t="shared" si="22"/>
        <v>Start group 3 for 50km</v>
      </c>
      <c r="H376" s="4" t="str">
        <f t="shared" si="23"/>
        <v>Start group 4 for 100km</v>
      </c>
    </row>
    <row r="377" spans="1:8">
      <c r="A377" s="4">
        <v>375</v>
      </c>
      <c r="B377" s="5" t="s">
        <v>1</v>
      </c>
      <c r="C377" s="5" t="s">
        <v>183</v>
      </c>
      <c r="D377" s="30">
        <v>1462.2192824074075</v>
      </c>
      <c r="E377" s="37">
        <f t="shared" si="21"/>
        <v>0.45899632802937579</v>
      </c>
      <c r="F377" s="37">
        <f t="shared" si="24"/>
        <v>0.47842372220054608</v>
      </c>
      <c r="G377" s="11" t="str">
        <f t="shared" si="22"/>
        <v>Start group 3 for 50km</v>
      </c>
      <c r="H377" s="4" t="str">
        <f t="shared" si="23"/>
        <v>Start group 4 for 100km</v>
      </c>
    </row>
    <row r="378" spans="1:8">
      <c r="A378" s="4">
        <v>376</v>
      </c>
      <c r="B378" s="5" t="s">
        <v>448</v>
      </c>
      <c r="C378" s="5" t="s">
        <v>1115</v>
      </c>
      <c r="D378" s="30">
        <v>1462.2193749999999</v>
      </c>
      <c r="E378" s="37">
        <f t="shared" si="21"/>
        <v>0.46022031823745407</v>
      </c>
      <c r="F378" s="37">
        <f t="shared" si="24"/>
        <v>0.47904799063597331</v>
      </c>
      <c r="G378" s="11" t="str">
        <f t="shared" si="22"/>
        <v>Start group 3 for 50km</v>
      </c>
      <c r="H378" s="4" t="str">
        <f t="shared" si="23"/>
        <v>Start group 4 for 100km</v>
      </c>
    </row>
    <row r="379" spans="1:8">
      <c r="A379" s="4">
        <v>377</v>
      </c>
      <c r="B379" s="5" t="s">
        <v>17</v>
      </c>
      <c r="C379" s="5" t="s">
        <v>1116</v>
      </c>
      <c r="D379" s="30">
        <v>1462.2194097222223</v>
      </c>
      <c r="E379" s="37">
        <f t="shared" si="21"/>
        <v>0.46144430844553241</v>
      </c>
      <c r="F379" s="37">
        <f t="shared" si="24"/>
        <v>0.47928209129925858</v>
      </c>
      <c r="G379" s="11" t="str">
        <f t="shared" si="22"/>
        <v>Start group 3 for 50km</v>
      </c>
      <c r="H379" s="4" t="str">
        <f t="shared" si="23"/>
        <v>Start group 4 for 100km</v>
      </c>
    </row>
    <row r="380" spans="1:8">
      <c r="A380" s="4">
        <v>378</v>
      </c>
      <c r="B380" s="5" t="s">
        <v>1117</v>
      </c>
      <c r="C380" s="5" t="s">
        <v>1118</v>
      </c>
      <c r="D380" s="30">
        <v>1462.2194212962963</v>
      </c>
      <c r="E380" s="37">
        <f t="shared" si="21"/>
        <v>0.46266829865361075</v>
      </c>
      <c r="F380" s="37">
        <f t="shared" si="24"/>
        <v>0.4793601248536869</v>
      </c>
      <c r="G380" s="11" t="str">
        <f t="shared" si="22"/>
        <v>Start group 3 for 50km</v>
      </c>
      <c r="H380" s="4" t="str">
        <f t="shared" si="23"/>
        <v>Start group 4 for 100km</v>
      </c>
    </row>
    <row r="381" spans="1:8">
      <c r="A381" s="4">
        <v>379</v>
      </c>
      <c r="B381" s="5" t="s">
        <v>71</v>
      </c>
      <c r="C381" s="5" t="s">
        <v>1119</v>
      </c>
      <c r="D381" s="30">
        <v>1462.2194444444444</v>
      </c>
      <c r="E381" s="37">
        <f t="shared" si="21"/>
        <v>0.46389228886168909</v>
      </c>
      <c r="F381" s="37">
        <f t="shared" si="24"/>
        <v>0.4795161919625438</v>
      </c>
      <c r="G381" s="11" t="str">
        <f t="shared" si="22"/>
        <v>Start group 3 for 50km</v>
      </c>
      <c r="H381" s="4" t="str">
        <f t="shared" si="23"/>
        <v>Start group 4 for 100km</v>
      </c>
    </row>
    <row r="382" spans="1:8">
      <c r="A382" s="4">
        <v>380</v>
      </c>
      <c r="B382" s="5" t="s">
        <v>210</v>
      </c>
      <c r="C382" s="5" t="s">
        <v>1120</v>
      </c>
      <c r="D382" s="30">
        <v>1462.219525462963</v>
      </c>
      <c r="E382" s="37">
        <f t="shared" si="21"/>
        <v>0.46511627906976744</v>
      </c>
      <c r="F382" s="37">
        <f t="shared" si="24"/>
        <v>0.48006242684354267</v>
      </c>
      <c r="G382" s="11" t="str">
        <f t="shared" si="22"/>
        <v>Start group 3 for 50km</v>
      </c>
      <c r="H382" s="4" t="str">
        <f t="shared" si="23"/>
        <v>Start group 4 for 100km</v>
      </c>
    </row>
    <row r="383" spans="1:8">
      <c r="A383" s="4">
        <v>381</v>
      </c>
      <c r="B383" s="5" t="s">
        <v>280</v>
      </c>
      <c r="C383" s="5" t="s">
        <v>669</v>
      </c>
      <c r="D383" s="30">
        <v>1462.2195601851852</v>
      </c>
      <c r="E383" s="37">
        <f t="shared" si="21"/>
        <v>0.46634026927784578</v>
      </c>
      <c r="F383" s="37">
        <f t="shared" si="24"/>
        <v>0.48029652750682794</v>
      </c>
      <c r="G383" s="11" t="str">
        <f t="shared" si="22"/>
        <v>Start group 3 for 50km</v>
      </c>
      <c r="H383" s="4" t="str">
        <f t="shared" si="23"/>
        <v>Start group 4 for 100km</v>
      </c>
    </row>
    <row r="384" spans="1:8">
      <c r="A384" s="4">
        <v>382</v>
      </c>
      <c r="B384" s="5" t="s">
        <v>12</v>
      </c>
      <c r="C384" s="5" t="s">
        <v>1121</v>
      </c>
      <c r="D384" s="30">
        <v>1462.2196296296297</v>
      </c>
      <c r="E384" s="37">
        <f t="shared" si="21"/>
        <v>0.46756425948592412</v>
      </c>
      <c r="F384" s="37">
        <f t="shared" si="24"/>
        <v>0.48076472883339821</v>
      </c>
      <c r="G384" s="11" t="str">
        <f t="shared" si="22"/>
        <v>Start group 3 for 50km</v>
      </c>
      <c r="H384" s="4" t="str">
        <f t="shared" si="23"/>
        <v>Start group 4 for 100km</v>
      </c>
    </row>
    <row r="385" spans="1:8">
      <c r="A385" s="4">
        <v>383</v>
      </c>
      <c r="B385" s="5" t="s">
        <v>28</v>
      </c>
      <c r="C385" s="5" t="s">
        <v>778</v>
      </c>
      <c r="D385" s="30">
        <v>1462.2196412037038</v>
      </c>
      <c r="E385" s="37">
        <f t="shared" si="21"/>
        <v>0.46878824969400246</v>
      </c>
      <c r="F385" s="37">
        <f t="shared" si="24"/>
        <v>0.48084276238782681</v>
      </c>
      <c r="G385" s="11" t="str">
        <f t="shared" si="22"/>
        <v>Start group 3 for 50km</v>
      </c>
      <c r="H385" s="4" t="str">
        <f t="shared" si="23"/>
        <v>Start group 4 for 100km</v>
      </c>
    </row>
    <row r="386" spans="1:8">
      <c r="A386" s="4">
        <v>384</v>
      </c>
      <c r="B386" s="5" t="s">
        <v>1122</v>
      </c>
      <c r="C386" s="5" t="s">
        <v>1123</v>
      </c>
      <c r="D386" s="30">
        <v>1462.2197453703704</v>
      </c>
      <c r="E386" s="37">
        <f t="shared" si="21"/>
        <v>0.4700122399020808</v>
      </c>
      <c r="F386" s="37">
        <f t="shared" si="24"/>
        <v>0.48154506437768235</v>
      </c>
      <c r="G386" s="11" t="str">
        <f t="shared" si="22"/>
        <v>Start group 3 for 50km</v>
      </c>
      <c r="H386" s="4" t="str">
        <f t="shared" si="23"/>
        <v>Start group 4 for 100km</v>
      </c>
    </row>
    <row r="387" spans="1:8">
      <c r="A387" s="4">
        <v>385</v>
      </c>
      <c r="B387" s="5" t="s">
        <v>49</v>
      </c>
      <c r="C387" s="5" t="s">
        <v>261</v>
      </c>
      <c r="D387" s="30">
        <v>1462.2199768518519</v>
      </c>
      <c r="E387" s="37">
        <f t="shared" si="21"/>
        <v>0.47123623011015914</v>
      </c>
      <c r="F387" s="37">
        <f t="shared" si="24"/>
        <v>0.48310573546625035</v>
      </c>
      <c r="G387" s="11" t="str">
        <f t="shared" si="22"/>
        <v>Start group 3 for 50km</v>
      </c>
      <c r="H387" s="4" t="str">
        <f t="shared" si="23"/>
        <v>Start group 4 for 100km</v>
      </c>
    </row>
    <row r="388" spans="1:8">
      <c r="A388" s="4">
        <v>386</v>
      </c>
      <c r="B388" s="5" t="s">
        <v>70</v>
      </c>
      <c r="C388" s="5" t="s">
        <v>1124</v>
      </c>
      <c r="D388" s="30">
        <v>1462.2201041666667</v>
      </c>
      <c r="E388" s="37">
        <f t="shared" ref="E388:E451" si="25">A388/817</f>
        <v>0.47246022031823748</v>
      </c>
      <c r="F388" s="37">
        <f t="shared" si="24"/>
        <v>0.4839641045649628</v>
      </c>
      <c r="G388" s="11" t="str">
        <f t="shared" ref="G388:G451" si="26">"Start group "&amp;IF(F388&lt;=32%,1,IF(F388&lt;=42%,2,IF(F388&lt;=53%,3,IF(F388&lt;=65%,4,IF(F388&lt;=87%,5,6)))))&amp;" for 50km"</f>
        <v>Start group 3 for 50km</v>
      </c>
      <c r="H388" s="4" t="str">
        <f t="shared" ref="H388:H451" si="27">"Start group "&amp;IF(F388&lt;=23%,1,IF(F388&lt;=36%,2,IF(F388&lt;=46%,3,IF(F388&lt;=55%,4,IF(F388&lt;=72%,5,6)))))&amp;" for 100km"</f>
        <v>Start group 4 for 100km</v>
      </c>
    </row>
    <row r="389" spans="1:8">
      <c r="A389" s="4">
        <v>387</v>
      </c>
      <c r="B389" s="5" t="s">
        <v>1125</v>
      </c>
      <c r="C389" s="5" t="s">
        <v>1126</v>
      </c>
      <c r="D389" s="30">
        <v>1462.2202893518518</v>
      </c>
      <c r="E389" s="37">
        <f t="shared" si="25"/>
        <v>0.47368421052631576</v>
      </c>
      <c r="F389" s="37">
        <f t="shared" si="24"/>
        <v>0.48521264143581722</v>
      </c>
      <c r="G389" s="11" t="str">
        <f t="shared" si="26"/>
        <v>Start group 3 for 50km</v>
      </c>
      <c r="H389" s="4" t="str">
        <f t="shared" si="27"/>
        <v>Start group 4 for 100km</v>
      </c>
    </row>
    <row r="390" spans="1:8">
      <c r="A390" s="4">
        <v>388</v>
      </c>
      <c r="B390" s="5" t="s">
        <v>240</v>
      </c>
      <c r="C390" s="5" t="s">
        <v>335</v>
      </c>
      <c r="D390" s="30">
        <v>1462.2205902777778</v>
      </c>
      <c r="E390" s="37">
        <f t="shared" si="25"/>
        <v>0.4749082007343941</v>
      </c>
      <c r="F390" s="37">
        <f t="shared" si="24"/>
        <v>0.48724151385095577</v>
      </c>
      <c r="G390" s="11" t="str">
        <f t="shared" si="26"/>
        <v>Start group 3 for 50km</v>
      </c>
      <c r="H390" s="4" t="str">
        <f t="shared" si="27"/>
        <v>Start group 4 for 100km</v>
      </c>
    </row>
    <row r="391" spans="1:8">
      <c r="A391" s="4">
        <v>389</v>
      </c>
      <c r="B391" s="5" t="s">
        <v>50</v>
      </c>
      <c r="C391" s="5" t="s">
        <v>1127</v>
      </c>
      <c r="D391" s="30">
        <v>1462.2207986111111</v>
      </c>
      <c r="E391" s="37">
        <f t="shared" si="25"/>
        <v>0.47613219094247244</v>
      </c>
      <c r="F391" s="37">
        <f t="shared" si="24"/>
        <v>0.48864611783066708</v>
      </c>
      <c r="G391" s="11" t="str">
        <f t="shared" si="26"/>
        <v>Start group 3 for 50km</v>
      </c>
      <c r="H391" s="4" t="str">
        <f t="shared" si="27"/>
        <v>Start group 4 for 100km</v>
      </c>
    </row>
    <row r="392" spans="1:8">
      <c r="A392" s="4">
        <v>390</v>
      </c>
      <c r="B392" s="5" t="s">
        <v>86</v>
      </c>
      <c r="C392" s="5" t="s">
        <v>843</v>
      </c>
      <c r="D392" s="30">
        <v>1462.2208449074074</v>
      </c>
      <c r="E392" s="37">
        <f t="shared" si="25"/>
        <v>0.47735618115055078</v>
      </c>
      <c r="F392" s="37">
        <f t="shared" si="24"/>
        <v>0.48895825204838067</v>
      </c>
      <c r="G392" s="11" t="str">
        <f t="shared" si="26"/>
        <v>Start group 3 for 50km</v>
      </c>
      <c r="H392" s="4" t="str">
        <f t="shared" si="27"/>
        <v>Start group 4 for 100km</v>
      </c>
    </row>
    <row r="393" spans="1:8">
      <c r="A393" s="4">
        <v>391</v>
      </c>
      <c r="B393" s="5" t="s">
        <v>18</v>
      </c>
      <c r="C393" s="5" t="s">
        <v>209</v>
      </c>
      <c r="D393" s="30">
        <v>1462.220949074074</v>
      </c>
      <c r="E393" s="37">
        <f t="shared" si="25"/>
        <v>0.47858017135862913</v>
      </c>
      <c r="F393" s="37">
        <f t="shared" ref="F393:F456" si="28">((HOUR(D393)*60+MINUTE(D393)+SECOND(D393)/60)-(HOUR($D$3)*60+MINUTE($D$3)+SECOND($D$3)/60))/(HOUR($D$3)*60+MINUTE($D$3)+SECOND($D$3)/60)</f>
        <v>0.48966055403823644</v>
      </c>
      <c r="G393" s="11" t="str">
        <f t="shared" si="26"/>
        <v>Start group 3 for 50km</v>
      </c>
      <c r="H393" s="4" t="str">
        <f t="shared" si="27"/>
        <v>Start group 4 for 100km</v>
      </c>
    </row>
    <row r="394" spans="1:8">
      <c r="A394" s="4">
        <v>392</v>
      </c>
      <c r="B394" s="5" t="s">
        <v>661</v>
      </c>
      <c r="C394" s="5" t="s">
        <v>488</v>
      </c>
      <c r="D394" s="30">
        <v>1462.2211342592593</v>
      </c>
      <c r="E394" s="37">
        <f t="shared" si="25"/>
        <v>0.47980416156670747</v>
      </c>
      <c r="F394" s="37">
        <f t="shared" si="28"/>
        <v>0.49090909090909085</v>
      </c>
      <c r="G394" s="11" t="str">
        <f t="shared" si="26"/>
        <v>Start group 3 for 50km</v>
      </c>
      <c r="H394" s="4" t="str">
        <f t="shared" si="27"/>
        <v>Start group 4 for 100km</v>
      </c>
    </row>
    <row r="395" spans="1:8">
      <c r="A395" s="4">
        <v>393</v>
      </c>
      <c r="B395" s="5" t="s">
        <v>31</v>
      </c>
      <c r="C395" s="5" t="s">
        <v>1128</v>
      </c>
      <c r="D395" s="30">
        <v>1462.2212847222222</v>
      </c>
      <c r="E395" s="37">
        <f t="shared" si="25"/>
        <v>0.48102815177478581</v>
      </c>
      <c r="F395" s="37">
        <f t="shared" si="28"/>
        <v>0.49192352711665999</v>
      </c>
      <c r="G395" s="11" t="str">
        <f t="shared" si="26"/>
        <v>Start group 3 for 50km</v>
      </c>
      <c r="H395" s="4" t="str">
        <f t="shared" si="27"/>
        <v>Start group 4 for 100km</v>
      </c>
    </row>
    <row r="396" spans="1:8">
      <c r="A396" s="4">
        <v>394</v>
      </c>
      <c r="B396" s="5" t="s">
        <v>7</v>
      </c>
      <c r="C396" s="5" t="s">
        <v>1129</v>
      </c>
      <c r="D396" s="30">
        <v>1462.2213194444444</v>
      </c>
      <c r="E396" s="37">
        <f t="shared" si="25"/>
        <v>0.48225214198286415</v>
      </c>
      <c r="F396" s="37">
        <f t="shared" si="28"/>
        <v>0.49215762777994526</v>
      </c>
      <c r="G396" s="11" t="str">
        <f t="shared" si="26"/>
        <v>Start group 3 for 50km</v>
      </c>
      <c r="H396" s="4" t="str">
        <f t="shared" si="27"/>
        <v>Start group 4 for 100km</v>
      </c>
    </row>
    <row r="397" spans="1:8">
      <c r="A397" s="4">
        <v>395</v>
      </c>
      <c r="B397" s="5" t="s">
        <v>208</v>
      </c>
      <c r="C397" s="5" t="s">
        <v>406</v>
      </c>
      <c r="D397" s="30">
        <v>1462.2216203703704</v>
      </c>
      <c r="E397" s="37">
        <f t="shared" si="25"/>
        <v>0.48347613219094249</v>
      </c>
      <c r="F397" s="37">
        <f t="shared" si="28"/>
        <v>0.49418650019508381</v>
      </c>
      <c r="G397" s="11" t="str">
        <f t="shared" si="26"/>
        <v>Start group 3 for 50km</v>
      </c>
      <c r="H397" s="4" t="str">
        <f t="shared" si="27"/>
        <v>Start group 4 for 100km</v>
      </c>
    </row>
    <row r="398" spans="1:8">
      <c r="A398" s="4">
        <v>396</v>
      </c>
      <c r="B398" s="5" t="s">
        <v>25</v>
      </c>
      <c r="C398" s="5" t="s">
        <v>1130</v>
      </c>
      <c r="D398" s="30">
        <v>1462.2216435185185</v>
      </c>
      <c r="E398" s="37">
        <f t="shared" si="25"/>
        <v>0.48470012239902083</v>
      </c>
      <c r="F398" s="37">
        <f t="shared" si="28"/>
        <v>0.49434256730394072</v>
      </c>
      <c r="G398" s="11" t="str">
        <f t="shared" si="26"/>
        <v>Start group 3 for 50km</v>
      </c>
      <c r="H398" s="4" t="str">
        <f t="shared" si="27"/>
        <v>Start group 4 for 100km</v>
      </c>
    </row>
    <row r="399" spans="1:8">
      <c r="A399" s="4">
        <v>397</v>
      </c>
      <c r="B399" s="5" t="s">
        <v>126</v>
      </c>
      <c r="C399" s="5" t="s">
        <v>700</v>
      </c>
      <c r="D399" s="30">
        <v>1462.221701388889</v>
      </c>
      <c r="E399" s="37">
        <f t="shared" si="25"/>
        <v>0.48592411260709917</v>
      </c>
      <c r="F399" s="37">
        <f t="shared" si="28"/>
        <v>0.49473273507608267</v>
      </c>
      <c r="G399" s="11" t="str">
        <f t="shared" si="26"/>
        <v>Start group 3 for 50km</v>
      </c>
      <c r="H399" s="4" t="str">
        <f t="shared" si="27"/>
        <v>Start group 4 for 100km</v>
      </c>
    </row>
    <row r="400" spans="1:8">
      <c r="A400" s="4">
        <v>398</v>
      </c>
      <c r="B400" s="5" t="s">
        <v>57</v>
      </c>
      <c r="C400" s="5" t="s">
        <v>484</v>
      </c>
      <c r="D400" s="30">
        <v>1462.2219212962964</v>
      </c>
      <c r="E400" s="37">
        <f t="shared" si="25"/>
        <v>0.48714810281517745</v>
      </c>
      <c r="F400" s="37">
        <f t="shared" si="28"/>
        <v>0.49621537261022231</v>
      </c>
      <c r="G400" s="11" t="str">
        <f t="shared" si="26"/>
        <v>Start group 3 for 50km</v>
      </c>
      <c r="H400" s="4" t="str">
        <f t="shared" si="27"/>
        <v>Start group 4 for 100km</v>
      </c>
    </row>
    <row r="401" spans="1:8">
      <c r="A401" s="4">
        <v>399</v>
      </c>
      <c r="B401" s="5" t="s">
        <v>15</v>
      </c>
      <c r="C401" s="5" t="s">
        <v>1131</v>
      </c>
      <c r="D401" s="30">
        <v>1462.2219791666666</v>
      </c>
      <c r="E401" s="37">
        <f t="shared" si="25"/>
        <v>0.48837209302325579</v>
      </c>
      <c r="F401" s="37">
        <f t="shared" si="28"/>
        <v>0.49660554038236426</v>
      </c>
      <c r="G401" s="11" t="str">
        <f t="shared" si="26"/>
        <v>Start group 3 for 50km</v>
      </c>
      <c r="H401" s="4" t="str">
        <f t="shared" si="27"/>
        <v>Start group 4 for 100km</v>
      </c>
    </row>
    <row r="402" spans="1:8">
      <c r="A402" s="4">
        <v>400</v>
      </c>
      <c r="B402" s="5" t="s">
        <v>6</v>
      </c>
      <c r="C402" s="5" t="s">
        <v>1132</v>
      </c>
      <c r="D402" s="30">
        <v>1462.2220138888888</v>
      </c>
      <c r="E402" s="37">
        <f t="shared" si="25"/>
        <v>0.48959608323133413</v>
      </c>
      <c r="F402" s="37">
        <f t="shared" si="28"/>
        <v>0.49683964104564948</v>
      </c>
      <c r="G402" s="11" t="str">
        <f t="shared" si="26"/>
        <v>Start group 3 for 50km</v>
      </c>
      <c r="H402" s="4" t="str">
        <f t="shared" si="27"/>
        <v>Start group 4 for 100km</v>
      </c>
    </row>
    <row r="403" spans="1:8">
      <c r="A403" s="4">
        <v>401</v>
      </c>
      <c r="B403" s="5" t="s">
        <v>119</v>
      </c>
      <c r="C403" s="5" t="s">
        <v>1133</v>
      </c>
      <c r="D403" s="30">
        <v>1462.2222685185186</v>
      </c>
      <c r="E403" s="37">
        <f t="shared" si="25"/>
        <v>0.49082007343941247</v>
      </c>
      <c r="F403" s="37">
        <f t="shared" si="28"/>
        <v>0.49855637924307444</v>
      </c>
      <c r="G403" s="11" t="str">
        <f t="shared" si="26"/>
        <v>Start group 3 for 50km</v>
      </c>
      <c r="H403" s="4" t="str">
        <f t="shared" si="27"/>
        <v>Start group 4 for 100km</v>
      </c>
    </row>
    <row r="404" spans="1:8">
      <c r="A404" s="4">
        <v>402</v>
      </c>
      <c r="B404" s="5" t="s">
        <v>12</v>
      </c>
      <c r="C404" s="5" t="s">
        <v>592</v>
      </c>
      <c r="D404" s="30">
        <v>1462.222349537037</v>
      </c>
      <c r="E404" s="37">
        <f t="shared" si="25"/>
        <v>0.49204406364749081</v>
      </c>
      <c r="F404" s="37">
        <f t="shared" si="28"/>
        <v>0.49910261412407331</v>
      </c>
      <c r="G404" s="11" t="str">
        <f t="shared" si="26"/>
        <v>Start group 3 for 50km</v>
      </c>
      <c r="H404" s="4" t="str">
        <f t="shared" si="27"/>
        <v>Start group 4 for 100km</v>
      </c>
    </row>
    <row r="405" spans="1:8">
      <c r="A405" s="4">
        <v>403</v>
      </c>
      <c r="B405" s="5" t="s">
        <v>737</v>
      </c>
      <c r="C405" s="5" t="s">
        <v>628</v>
      </c>
      <c r="D405" s="30">
        <v>1462.2225578703703</v>
      </c>
      <c r="E405" s="37">
        <f t="shared" si="25"/>
        <v>0.49326805385556916</v>
      </c>
      <c r="F405" s="37">
        <f t="shared" si="28"/>
        <v>0.50050721810378462</v>
      </c>
      <c r="G405" s="11" t="str">
        <f t="shared" si="26"/>
        <v>Start group 3 for 50km</v>
      </c>
      <c r="H405" s="4" t="str">
        <f t="shared" si="27"/>
        <v>Start group 4 for 100km</v>
      </c>
    </row>
    <row r="406" spans="1:8">
      <c r="A406" s="4">
        <v>404</v>
      </c>
      <c r="B406" s="5" t="s">
        <v>264</v>
      </c>
      <c r="C406" s="5" t="s">
        <v>1134</v>
      </c>
      <c r="D406" s="30">
        <v>1462.2229050925926</v>
      </c>
      <c r="E406" s="37">
        <f t="shared" si="25"/>
        <v>0.4944920440636475</v>
      </c>
      <c r="F406" s="37">
        <f t="shared" si="28"/>
        <v>0.50284822473663671</v>
      </c>
      <c r="G406" s="11" t="str">
        <f t="shared" si="26"/>
        <v>Start group 3 for 50km</v>
      </c>
      <c r="H406" s="4" t="str">
        <f t="shared" si="27"/>
        <v>Start group 4 for 100km</v>
      </c>
    </row>
    <row r="407" spans="1:8">
      <c r="A407" s="4">
        <v>405</v>
      </c>
      <c r="B407" s="5" t="s">
        <v>734</v>
      </c>
      <c r="C407" s="5" t="s">
        <v>209</v>
      </c>
      <c r="D407" s="30">
        <v>1462.2231712962962</v>
      </c>
      <c r="E407" s="37">
        <f t="shared" si="25"/>
        <v>0.49571603427172584</v>
      </c>
      <c r="F407" s="37">
        <f t="shared" si="28"/>
        <v>0.50464299648848998</v>
      </c>
      <c r="G407" s="11" t="str">
        <f t="shared" si="26"/>
        <v>Start group 3 for 50km</v>
      </c>
      <c r="H407" s="4" t="str">
        <f t="shared" si="27"/>
        <v>Start group 4 for 100km</v>
      </c>
    </row>
    <row r="408" spans="1:8">
      <c r="A408" s="4">
        <v>406</v>
      </c>
      <c r="B408" s="5" t="s">
        <v>31</v>
      </c>
      <c r="C408" s="5" t="s">
        <v>1135</v>
      </c>
      <c r="D408" s="30">
        <v>1462.2231828703705</v>
      </c>
      <c r="E408" s="37">
        <f t="shared" si="25"/>
        <v>0.49694002447980418</v>
      </c>
      <c r="F408" s="37">
        <f t="shared" si="28"/>
        <v>0.50472103004291835</v>
      </c>
      <c r="G408" s="11" t="str">
        <f t="shared" si="26"/>
        <v>Start group 3 for 50km</v>
      </c>
      <c r="H408" s="4" t="str">
        <f t="shared" si="27"/>
        <v>Start group 4 for 100km</v>
      </c>
    </row>
    <row r="409" spans="1:8">
      <c r="A409" s="4">
        <v>407</v>
      </c>
      <c r="B409" s="5" t="s">
        <v>50</v>
      </c>
      <c r="C409" s="5" t="s">
        <v>1136</v>
      </c>
      <c r="D409" s="30">
        <v>1462.2232523148148</v>
      </c>
      <c r="E409" s="37">
        <f t="shared" si="25"/>
        <v>0.49816401468788252</v>
      </c>
      <c r="F409" s="37">
        <f t="shared" si="28"/>
        <v>0.5051892313694889</v>
      </c>
      <c r="G409" s="11" t="str">
        <f t="shared" si="26"/>
        <v>Start group 3 for 50km</v>
      </c>
      <c r="H409" s="4" t="str">
        <f t="shared" si="27"/>
        <v>Start group 4 for 100km</v>
      </c>
    </row>
    <row r="410" spans="1:8">
      <c r="A410" s="4">
        <v>408</v>
      </c>
      <c r="B410" s="5" t="s">
        <v>133</v>
      </c>
      <c r="C410" s="5" t="s">
        <v>837</v>
      </c>
      <c r="D410" s="30">
        <v>1462.2233449074074</v>
      </c>
      <c r="E410" s="37">
        <f t="shared" si="25"/>
        <v>0.49938800489596086</v>
      </c>
      <c r="F410" s="37">
        <f t="shared" si="28"/>
        <v>0.50581349980491608</v>
      </c>
      <c r="G410" s="11" t="str">
        <f t="shared" si="26"/>
        <v>Start group 3 for 50km</v>
      </c>
      <c r="H410" s="4" t="str">
        <f t="shared" si="27"/>
        <v>Start group 4 for 100km</v>
      </c>
    </row>
    <row r="411" spans="1:8">
      <c r="A411" s="4">
        <v>409</v>
      </c>
      <c r="B411" s="5" t="s">
        <v>721</v>
      </c>
      <c r="C411" s="5" t="s">
        <v>1137</v>
      </c>
      <c r="D411" s="30">
        <v>1462.2234143518519</v>
      </c>
      <c r="E411" s="37">
        <f t="shared" si="25"/>
        <v>0.5006119951040392</v>
      </c>
      <c r="F411" s="37">
        <f t="shared" si="28"/>
        <v>0.50628170113148629</v>
      </c>
      <c r="G411" s="11" t="str">
        <f t="shared" si="26"/>
        <v>Start group 3 for 50km</v>
      </c>
      <c r="H411" s="4" t="str">
        <f t="shared" si="27"/>
        <v>Start group 4 for 100km</v>
      </c>
    </row>
    <row r="412" spans="1:8">
      <c r="A412" s="4">
        <v>410</v>
      </c>
      <c r="B412" s="5" t="s">
        <v>28</v>
      </c>
      <c r="C412" s="5" t="s">
        <v>551</v>
      </c>
      <c r="D412" s="30">
        <v>1462.2234375</v>
      </c>
      <c r="E412" s="37">
        <f t="shared" si="25"/>
        <v>0.50183598531211748</v>
      </c>
      <c r="F412" s="37">
        <f t="shared" si="28"/>
        <v>0.50643776824034326</v>
      </c>
      <c r="G412" s="11" t="str">
        <f t="shared" si="26"/>
        <v>Start group 3 for 50km</v>
      </c>
      <c r="H412" s="4" t="str">
        <f t="shared" si="27"/>
        <v>Start group 4 for 100km</v>
      </c>
    </row>
    <row r="413" spans="1:8">
      <c r="A413" s="4">
        <v>411</v>
      </c>
      <c r="B413" s="5" t="s">
        <v>64</v>
      </c>
      <c r="C413" s="5" t="s">
        <v>1138</v>
      </c>
      <c r="D413" s="30">
        <v>1462.2235648148148</v>
      </c>
      <c r="E413" s="37">
        <f t="shared" si="25"/>
        <v>0.50305997552019588</v>
      </c>
      <c r="F413" s="37">
        <f t="shared" si="28"/>
        <v>0.50729613733905576</v>
      </c>
      <c r="G413" s="11" t="str">
        <f t="shared" si="26"/>
        <v>Start group 3 for 50km</v>
      </c>
      <c r="H413" s="4" t="str">
        <f t="shared" si="27"/>
        <v>Start group 4 for 100km</v>
      </c>
    </row>
    <row r="414" spans="1:8">
      <c r="A414" s="4">
        <v>412</v>
      </c>
      <c r="B414" s="5" t="s">
        <v>27</v>
      </c>
      <c r="C414" s="5" t="s">
        <v>502</v>
      </c>
      <c r="D414" s="30">
        <v>1462.2236342592594</v>
      </c>
      <c r="E414" s="37">
        <f t="shared" si="25"/>
        <v>0.50428396572827416</v>
      </c>
      <c r="F414" s="37">
        <f t="shared" si="28"/>
        <v>0.50776433866562631</v>
      </c>
      <c r="G414" s="11" t="str">
        <f t="shared" si="26"/>
        <v>Start group 3 for 50km</v>
      </c>
      <c r="H414" s="4" t="str">
        <f t="shared" si="27"/>
        <v>Start group 4 for 100km</v>
      </c>
    </row>
    <row r="415" spans="1:8">
      <c r="A415" s="4">
        <v>413</v>
      </c>
      <c r="B415" s="5" t="s">
        <v>99</v>
      </c>
      <c r="C415" s="5" t="s">
        <v>1139</v>
      </c>
      <c r="D415" s="30">
        <v>1462.2237152777777</v>
      </c>
      <c r="E415" s="37">
        <f t="shared" si="25"/>
        <v>0.50550795593635256</v>
      </c>
      <c r="F415" s="37">
        <f t="shared" si="28"/>
        <v>0.5083105735466249</v>
      </c>
      <c r="G415" s="11" t="str">
        <f t="shared" si="26"/>
        <v>Start group 3 for 50km</v>
      </c>
      <c r="H415" s="4" t="str">
        <f t="shared" si="27"/>
        <v>Start group 4 for 100km</v>
      </c>
    </row>
    <row r="416" spans="1:8">
      <c r="A416" s="4">
        <v>414</v>
      </c>
      <c r="B416" s="5" t="s">
        <v>41</v>
      </c>
      <c r="C416" s="5" t="s">
        <v>1140</v>
      </c>
      <c r="D416" s="30">
        <v>1462.2237268518518</v>
      </c>
      <c r="E416" s="37">
        <f t="shared" si="25"/>
        <v>0.50673194614443084</v>
      </c>
      <c r="F416" s="37">
        <f t="shared" si="28"/>
        <v>0.50838860710105349</v>
      </c>
      <c r="G416" s="11" t="str">
        <f t="shared" si="26"/>
        <v>Start group 3 for 50km</v>
      </c>
      <c r="H416" s="4" t="str">
        <f t="shared" si="27"/>
        <v>Start group 4 for 100km</v>
      </c>
    </row>
    <row r="417" spans="1:8">
      <c r="A417" s="4">
        <v>415</v>
      </c>
      <c r="B417" s="5" t="s">
        <v>28</v>
      </c>
      <c r="C417" s="5" t="s">
        <v>1141</v>
      </c>
      <c r="D417" s="30">
        <v>1462.224085648148</v>
      </c>
      <c r="E417" s="37">
        <f t="shared" si="25"/>
        <v>0.50795593635250913</v>
      </c>
      <c r="F417" s="37">
        <f t="shared" si="28"/>
        <v>0.51080764728833394</v>
      </c>
      <c r="G417" s="11" t="str">
        <f t="shared" si="26"/>
        <v>Start group 3 for 50km</v>
      </c>
      <c r="H417" s="4" t="str">
        <f t="shared" si="27"/>
        <v>Start group 4 for 100km</v>
      </c>
    </row>
    <row r="418" spans="1:8">
      <c r="A418" s="4">
        <v>416</v>
      </c>
      <c r="B418" s="5" t="s">
        <v>166</v>
      </c>
      <c r="C418" s="5" t="s">
        <v>1142</v>
      </c>
      <c r="D418" s="30">
        <v>1462.2242592592593</v>
      </c>
      <c r="E418" s="37">
        <f t="shared" si="25"/>
        <v>0.50917992656058753</v>
      </c>
      <c r="F418" s="37">
        <f t="shared" si="28"/>
        <v>0.51197815060476004</v>
      </c>
      <c r="G418" s="11" t="str">
        <f t="shared" si="26"/>
        <v>Start group 3 for 50km</v>
      </c>
      <c r="H418" s="4" t="str">
        <f t="shared" si="27"/>
        <v>Start group 4 for 100km</v>
      </c>
    </row>
    <row r="419" spans="1:8">
      <c r="A419" s="4">
        <v>417</v>
      </c>
      <c r="B419" s="5" t="s">
        <v>39</v>
      </c>
      <c r="C419" s="5" t="s">
        <v>1143</v>
      </c>
      <c r="D419" s="30">
        <v>1462.2242824074074</v>
      </c>
      <c r="E419" s="37">
        <f t="shared" si="25"/>
        <v>0.51040391676866581</v>
      </c>
      <c r="F419" s="37">
        <f t="shared" si="28"/>
        <v>0.51213421771361667</v>
      </c>
      <c r="G419" s="11" t="str">
        <f t="shared" si="26"/>
        <v>Start group 3 for 50km</v>
      </c>
      <c r="H419" s="4" t="str">
        <f t="shared" si="27"/>
        <v>Start group 4 for 100km</v>
      </c>
    </row>
    <row r="420" spans="1:8">
      <c r="A420" s="4">
        <v>418</v>
      </c>
      <c r="B420" s="5" t="s">
        <v>473</v>
      </c>
      <c r="C420" s="5" t="s">
        <v>445</v>
      </c>
      <c r="D420" s="30">
        <v>1462.2244097222222</v>
      </c>
      <c r="E420" s="37">
        <f t="shared" si="25"/>
        <v>0.51162790697674421</v>
      </c>
      <c r="F420" s="37">
        <f t="shared" si="28"/>
        <v>0.51299258681232918</v>
      </c>
      <c r="G420" s="11" t="str">
        <f t="shared" si="26"/>
        <v>Start group 3 for 50km</v>
      </c>
      <c r="H420" s="4" t="str">
        <f t="shared" si="27"/>
        <v>Start group 4 for 100km</v>
      </c>
    </row>
    <row r="421" spans="1:8">
      <c r="A421" s="4">
        <v>419</v>
      </c>
      <c r="B421" s="5" t="s">
        <v>607</v>
      </c>
      <c r="C421" s="5" t="s">
        <v>1144</v>
      </c>
      <c r="D421" s="30">
        <v>1462.2244212962962</v>
      </c>
      <c r="E421" s="37">
        <f t="shared" si="25"/>
        <v>0.51285189718482249</v>
      </c>
      <c r="F421" s="37">
        <f t="shared" si="28"/>
        <v>0.51307062036675777</v>
      </c>
      <c r="G421" s="11" t="str">
        <f t="shared" si="26"/>
        <v>Start group 3 for 50km</v>
      </c>
      <c r="H421" s="4" t="str">
        <f t="shared" si="27"/>
        <v>Start group 4 for 100km</v>
      </c>
    </row>
    <row r="422" spans="1:8">
      <c r="A422" s="4">
        <v>420</v>
      </c>
      <c r="B422" s="5" t="s">
        <v>10</v>
      </c>
      <c r="C422" s="5" t="s">
        <v>313</v>
      </c>
      <c r="D422" s="30">
        <v>1462.2246180555555</v>
      </c>
      <c r="E422" s="37">
        <f t="shared" si="25"/>
        <v>0.51407588739290089</v>
      </c>
      <c r="F422" s="37">
        <f t="shared" si="28"/>
        <v>0.51439719079204049</v>
      </c>
      <c r="G422" s="11" t="str">
        <f t="shared" si="26"/>
        <v>Start group 3 for 50km</v>
      </c>
      <c r="H422" s="4" t="str">
        <f t="shared" si="27"/>
        <v>Start group 4 for 100km</v>
      </c>
    </row>
    <row r="423" spans="1:8">
      <c r="A423" s="4">
        <v>421</v>
      </c>
      <c r="B423" s="5" t="s">
        <v>22</v>
      </c>
      <c r="C423" s="5" t="s">
        <v>225</v>
      </c>
      <c r="D423" s="30">
        <v>1462.2247800925925</v>
      </c>
      <c r="E423" s="37">
        <f t="shared" si="25"/>
        <v>0.51529987760097917</v>
      </c>
      <c r="F423" s="37">
        <f t="shared" si="28"/>
        <v>0.51548966055403822</v>
      </c>
      <c r="G423" s="11" t="str">
        <f t="shared" si="26"/>
        <v>Start group 3 for 50km</v>
      </c>
      <c r="H423" s="4" t="str">
        <f t="shared" si="27"/>
        <v>Start group 4 for 100km</v>
      </c>
    </row>
    <row r="424" spans="1:8">
      <c r="A424" s="4">
        <v>422</v>
      </c>
      <c r="B424" s="5" t="s">
        <v>17</v>
      </c>
      <c r="C424" s="5" t="s">
        <v>347</v>
      </c>
      <c r="D424" s="30">
        <v>1462.2248148148149</v>
      </c>
      <c r="E424" s="37">
        <f t="shared" si="25"/>
        <v>0.51652386780905757</v>
      </c>
      <c r="F424" s="37">
        <f t="shared" si="28"/>
        <v>0.51572376121732344</v>
      </c>
      <c r="G424" s="11" t="str">
        <f t="shared" si="26"/>
        <v>Start group 3 for 50km</v>
      </c>
      <c r="H424" s="4" t="str">
        <f t="shared" si="27"/>
        <v>Start group 4 for 100km</v>
      </c>
    </row>
    <row r="425" spans="1:8">
      <c r="A425" s="4">
        <v>423</v>
      </c>
      <c r="B425" s="5" t="s">
        <v>126</v>
      </c>
      <c r="C425" s="5" t="s">
        <v>1145</v>
      </c>
      <c r="D425" s="30">
        <v>1462.2249537037037</v>
      </c>
      <c r="E425" s="37">
        <f t="shared" si="25"/>
        <v>0.51774785801713585</v>
      </c>
      <c r="F425" s="37">
        <f t="shared" si="28"/>
        <v>0.51666016387046421</v>
      </c>
      <c r="G425" s="11" t="str">
        <f t="shared" si="26"/>
        <v>Start group 3 for 50km</v>
      </c>
      <c r="H425" s="4" t="str">
        <f t="shared" si="27"/>
        <v>Start group 4 for 100km</v>
      </c>
    </row>
    <row r="426" spans="1:8">
      <c r="A426" s="4">
        <v>424</v>
      </c>
      <c r="B426" s="5" t="s">
        <v>79</v>
      </c>
      <c r="C426" s="5" t="s">
        <v>1146</v>
      </c>
      <c r="D426" s="30">
        <v>1462.2249999999999</v>
      </c>
      <c r="E426" s="37">
        <f t="shared" si="25"/>
        <v>0.51897184822521425</v>
      </c>
      <c r="F426" s="37">
        <f t="shared" si="28"/>
        <v>0.5169722980881778</v>
      </c>
      <c r="G426" s="11" t="str">
        <f t="shared" si="26"/>
        <v>Start group 3 for 50km</v>
      </c>
      <c r="H426" s="4" t="str">
        <f t="shared" si="27"/>
        <v>Start group 4 for 100km</v>
      </c>
    </row>
    <row r="427" spans="1:8">
      <c r="A427" s="4">
        <v>425</v>
      </c>
      <c r="B427" s="5" t="s">
        <v>574</v>
      </c>
      <c r="C427" s="5" t="s">
        <v>663</v>
      </c>
      <c r="D427" s="30">
        <v>1462.2250115740742</v>
      </c>
      <c r="E427" s="37">
        <f t="shared" si="25"/>
        <v>0.52019583843329253</v>
      </c>
      <c r="F427" s="37">
        <f t="shared" si="28"/>
        <v>0.51705033164260616</v>
      </c>
      <c r="G427" s="11" t="str">
        <f t="shared" si="26"/>
        <v>Start group 3 for 50km</v>
      </c>
      <c r="H427" s="4" t="str">
        <f t="shared" si="27"/>
        <v>Start group 4 for 100km</v>
      </c>
    </row>
    <row r="428" spans="1:8">
      <c r="A428" s="4">
        <v>426</v>
      </c>
      <c r="B428" s="5" t="s">
        <v>80</v>
      </c>
      <c r="C428" s="5" t="s">
        <v>659</v>
      </c>
      <c r="D428" s="30">
        <v>1462.2250231481482</v>
      </c>
      <c r="E428" s="37">
        <f t="shared" si="25"/>
        <v>0.52141982864137082</v>
      </c>
      <c r="F428" s="37">
        <f t="shared" si="28"/>
        <v>0.51712836519703476</v>
      </c>
      <c r="G428" s="11" t="str">
        <f t="shared" si="26"/>
        <v>Start group 3 for 50km</v>
      </c>
      <c r="H428" s="4" t="str">
        <f t="shared" si="27"/>
        <v>Start group 4 for 100km</v>
      </c>
    </row>
    <row r="429" spans="1:8">
      <c r="A429" s="4">
        <v>427</v>
      </c>
      <c r="B429" s="5" t="s">
        <v>38</v>
      </c>
      <c r="C429" s="5" t="s">
        <v>547</v>
      </c>
      <c r="D429" s="30">
        <v>1462.2250347222223</v>
      </c>
      <c r="E429" s="37">
        <f t="shared" si="25"/>
        <v>0.52264381884944922</v>
      </c>
      <c r="F429" s="37">
        <f t="shared" si="28"/>
        <v>0.51720639875146313</v>
      </c>
      <c r="G429" s="11" t="str">
        <f t="shared" si="26"/>
        <v>Start group 3 for 50km</v>
      </c>
      <c r="H429" s="4" t="str">
        <f t="shared" si="27"/>
        <v>Start group 4 for 100km</v>
      </c>
    </row>
    <row r="430" spans="1:8">
      <c r="A430" s="4">
        <v>427</v>
      </c>
      <c r="B430" s="5" t="s">
        <v>11</v>
      </c>
      <c r="C430" s="5" t="s">
        <v>1147</v>
      </c>
      <c r="D430" s="30">
        <v>1462.2250347222223</v>
      </c>
      <c r="E430" s="37">
        <f t="shared" si="25"/>
        <v>0.52264381884944922</v>
      </c>
      <c r="F430" s="37">
        <f t="shared" si="28"/>
        <v>0.51720639875146313</v>
      </c>
      <c r="G430" s="11" t="str">
        <f t="shared" si="26"/>
        <v>Start group 3 for 50km</v>
      </c>
      <c r="H430" s="4" t="str">
        <f t="shared" si="27"/>
        <v>Start group 4 for 100km</v>
      </c>
    </row>
    <row r="431" spans="1:8">
      <c r="A431" s="4">
        <v>429</v>
      </c>
      <c r="B431" s="5" t="s">
        <v>318</v>
      </c>
      <c r="C431" s="5" t="s">
        <v>1148</v>
      </c>
      <c r="D431" s="30">
        <v>1462.2250462962963</v>
      </c>
      <c r="E431" s="37">
        <f t="shared" si="25"/>
        <v>0.5250917992656059</v>
      </c>
      <c r="F431" s="37">
        <f t="shared" si="28"/>
        <v>0.5172844323058915</v>
      </c>
      <c r="G431" s="11" t="str">
        <f t="shared" si="26"/>
        <v>Start group 3 for 50km</v>
      </c>
      <c r="H431" s="4" t="str">
        <f t="shared" si="27"/>
        <v>Start group 4 for 100km</v>
      </c>
    </row>
    <row r="432" spans="1:8">
      <c r="A432" s="4">
        <v>430</v>
      </c>
      <c r="B432" s="5" t="s">
        <v>64</v>
      </c>
      <c r="C432" s="5" t="s">
        <v>482</v>
      </c>
      <c r="D432" s="30">
        <v>1462.2251041666666</v>
      </c>
      <c r="E432" s="37">
        <f t="shared" si="25"/>
        <v>0.52631578947368418</v>
      </c>
      <c r="F432" s="37">
        <f t="shared" si="28"/>
        <v>0.51767460007803334</v>
      </c>
      <c r="G432" s="11" t="str">
        <f t="shared" si="26"/>
        <v>Start group 3 for 50km</v>
      </c>
      <c r="H432" s="4" t="str">
        <f t="shared" si="27"/>
        <v>Start group 4 for 100km</v>
      </c>
    </row>
    <row r="433" spans="1:8">
      <c r="A433" s="4">
        <v>431</v>
      </c>
      <c r="B433" s="5" t="s">
        <v>344</v>
      </c>
      <c r="C433" s="5" t="s">
        <v>1149</v>
      </c>
      <c r="D433" s="30">
        <v>1462.2251273148149</v>
      </c>
      <c r="E433" s="37">
        <f t="shared" si="25"/>
        <v>0.52753977968176258</v>
      </c>
      <c r="F433" s="37">
        <f t="shared" si="28"/>
        <v>0.5178306671868903</v>
      </c>
      <c r="G433" s="11" t="str">
        <f t="shared" si="26"/>
        <v>Start group 3 for 50km</v>
      </c>
      <c r="H433" s="4" t="str">
        <f t="shared" si="27"/>
        <v>Start group 4 for 100km</v>
      </c>
    </row>
    <row r="434" spans="1:8">
      <c r="A434" s="4">
        <v>432</v>
      </c>
      <c r="B434" s="5" t="s">
        <v>386</v>
      </c>
      <c r="C434" s="5" t="s">
        <v>1150</v>
      </c>
      <c r="D434" s="30">
        <v>1462.225150462963</v>
      </c>
      <c r="E434" s="37">
        <f t="shared" si="25"/>
        <v>0.52876376988984086</v>
      </c>
      <c r="F434" s="37">
        <f t="shared" si="28"/>
        <v>0.51798673429574693</v>
      </c>
      <c r="G434" s="11" t="str">
        <f t="shared" si="26"/>
        <v>Start group 3 for 50km</v>
      </c>
      <c r="H434" s="4" t="str">
        <f t="shared" si="27"/>
        <v>Start group 4 for 100km</v>
      </c>
    </row>
    <row r="435" spans="1:8">
      <c r="A435" s="4">
        <v>433</v>
      </c>
      <c r="B435" s="5" t="s">
        <v>17</v>
      </c>
      <c r="C435" s="5" t="s">
        <v>1151</v>
      </c>
      <c r="D435" s="30">
        <v>1462.2251736111111</v>
      </c>
      <c r="E435" s="37">
        <f t="shared" si="25"/>
        <v>0.52998776009791926</v>
      </c>
      <c r="F435" s="37">
        <f t="shared" si="28"/>
        <v>0.51814280140460389</v>
      </c>
      <c r="G435" s="11" t="str">
        <f t="shared" si="26"/>
        <v>Start group 3 for 50km</v>
      </c>
      <c r="H435" s="4" t="str">
        <f t="shared" si="27"/>
        <v>Start group 4 for 100km</v>
      </c>
    </row>
    <row r="436" spans="1:8">
      <c r="A436" s="4">
        <v>433</v>
      </c>
      <c r="B436" s="5" t="s">
        <v>91</v>
      </c>
      <c r="C436" s="5" t="s">
        <v>598</v>
      </c>
      <c r="D436" s="30">
        <v>1462.2251736111111</v>
      </c>
      <c r="E436" s="37">
        <f t="shared" si="25"/>
        <v>0.52998776009791926</v>
      </c>
      <c r="F436" s="37">
        <f t="shared" si="28"/>
        <v>0.51814280140460389</v>
      </c>
      <c r="G436" s="11" t="str">
        <f t="shared" si="26"/>
        <v>Start group 3 for 50km</v>
      </c>
      <c r="H436" s="4" t="str">
        <f t="shared" si="27"/>
        <v>Start group 4 for 100km</v>
      </c>
    </row>
    <row r="437" spans="1:8">
      <c r="A437" s="4">
        <v>435</v>
      </c>
      <c r="B437" s="5" t="s">
        <v>81</v>
      </c>
      <c r="C437" s="5" t="s">
        <v>411</v>
      </c>
      <c r="D437" s="30">
        <v>1462.2257638888889</v>
      </c>
      <c r="E437" s="37">
        <f t="shared" si="25"/>
        <v>0.53243574051407594</v>
      </c>
      <c r="F437" s="37">
        <f t="shared" si="28"/>
        <v>0.52212251268045262</v>
      </c>
      <c r="G437" s="11" t="str">
        <f t="shared" si="26"/>
        <v>Start group 3 for 50km</v>
      </c>
      <c r="H437" s="4" t="str">
        <f t="shared" si="27"/>
        <v>Start group 4 for 100km</v>
      </c>
    </row>
    <row r="438" spans="1:8">
      <c r="A438" s="4">
        <v>436</v>
      </c>
      <c r="B438" s="5" t="s">
        <v>1152</v>
      </c>
      <c r="C438" s="5" t="s">
        <v>954</v>
      </c>
      <c r="D438" s="30">
        <v>1462.2258680555556</v>
      </c>
      <c r="E438" s="37">
        <f t="shared" si="25"/>
        <v>0.53365973072215422</v>
      </c>
      <c r="F438" s="37">
        <f t="shared" si="28"/>
        <v>0.52282481467030817</v>
      </c>
      <c r="G438" s="11" t="str">
        <f t="shared" si="26"/>
        <v>Start group 3 for 50km</v>
      </c>
      <c r="H438" s="4" t="str">
        <f t="shared" si="27"/>
        <v>Start group 4 for 100km</v>
      </c>
    </row>
    <row r="439" spans="1:8">
      <c r="A439" s="4">
        <v>437</v>
      </c>
      <c r="B439" s="5" t="s">
        <v>44</v>
      </c>
      <c r="C439" s="5" t="s">
        <v>1051</v>
      </c>
      <c r="D439" s="30">
        <v>1462.2260416666666</v>
      </c>
      <c r="E439" s="37">
        <f t="shared" si="25"/>
        <v>0.53488372093023251</v>
      </c>
      <c r="F439" s="37">
        <f t="shared" si="28"/>
        <v>0.52399531798673427</v>
      </c>
      <c r="G439" s="11" t="str">
        <f t="shared" si="26"/>
        <v>Start group 3 for 50km</v>
      </c>
      <c r="H439" s="4" t="str">
        <f t="shared" si="27"/>
        <v>Start group 4 for 100km</v>
      </c>
    </row>
    <row r="440" spans="1:8">
      <c r="A440" s="4">
        <v>437</v>
      </c>
      <c r="B440" s="5" t="s">
        <v>25</v>
      </c>
      <c r="C440" s="5" t="s">
        <v>222</v>
      </c>
      <c r="D440" s="30">
        <v>1462.2260416666666</v>
      </c>
      <c r="E440" s="37">
        <f t="shared" si="25"/>
        <v>0.53488372093023251</v>
      </c>
      <c r="F440" s="37">
        <f t="shared" si="28"/>
        <v>0.52399531798673427</v>
      </c>
      <c r="G440" s="11" t="str">
        <f t="shared" si="26"/>
        <v>Start group 3 for 50km</v>
      </c>
      <c r="H440" s="4" t="str">
        <f t="shared" si="27"/>
        <v>Start group 4 for 100km</v>
      </c>
    </row>
    <row r="441" spans="1:8">
      <c r="A441" s="4">
        <v>439</v>
      </c>
      <c r="B441" s="5" t="s">
        <v>34</v>
      </c>
      <c r="C441" s="5" t="s">
        <v>1153</v>
      </c>
      <c r="D441" s="30">
        <v>1462.2260648148149</v>
      </c>
      <c r="E441" s="37">
        <f t="shared" si="25"/>
        <v>0.53733170134638919</v>
      </c>
      <c r="F441" s="37">
        <f t="shared" si="28"/>
        <v>0.52415138509559112</v>
      </c>
      <c r="G441" s="11" t="str">
        <f t="shared" si="26"/>
        <v>Start group 3 for 50km</v>
      </c>
      <c r="H441" s="4" t="str">
        <f t="shared" si="27"/>
        <v>Start group 4 for 100km</v>
      </c>
    </row>
    <row r="442" spans="1:8">
      <c r="A442" s="4">
        <v>440</v>
      </c>
      <c r="B442" s="5" t="s">
        <v>34</v>
      </c>
      <c r="C442" s="5" t="s">
        <v>441</v>
      </c>
      <c r="D442" s="30">
        <v>1462.2262268518518</v>
      </c>
      <c r="E442" s="37">
        <f t="shared" si="25"/>
        <v>0.53855569155446759</v>
      </c>
      <c r="F442" s="37">
        <f t="shared" si="28"/>
        <v>0.52524385485758862</v>
      </c>
      <c r="G442" s="11" t="str">
        <f t="shared" si="26"/>
        <v>Start group 3 for 50km</v>
      </c>
      <c r="H442" s="4" t="str">
        <f t="shared" si="27"/>
        <v>Start group 4 for 100km</v>
      </c>
    </row>
    <row r="443" spans="1:8">
      <c r="A443" s="4">
        <v>441</v>
      </c>
      <c r="B443" s="5" t="s">
        <v>23</v>
      </c>
      <c r="C443" s="5" t="s">
        <v>1154</v>
      </c>
      <c r="D443" s="30">
        <v>1462.226273148148</v>
      </c>
      <c r="E443" s="37">
        <f t="shared" si="25"/>
        <v>0.53977968176254587</v>
      </c>
      <c r="F443" s="37">
        <f t="shared" si="28"/>
        <v>0.52555598907530221</v>
      </c>
      <c r="G443" s="11" t="str">
        <f t="shared" si="26"/>
        <v>Start group 3 for 50km</v>
      </c>
      <c r="H443" s="4" t="str">
        <f t="shared" si="27"/>
        <v>Start group 4 for 100km</v>
      </c>
    </row>
    <row r="444" spans="1:8">
      <c r="A444" s="4">
        <v>442</v>
      </c>
      <c r="B444" s="5" t="s">
        <v>50</v>
      </c>
      <c r="C444" s="5" t="s">
        <v>1155</v>
      </c>
      <c r="D444" s="30">
        <v>1462.2263310185185</v>
      </c>
      <c r="E444" s="37">
        <f t="shared" si="25"/>
        <v>0.54100367197062427</v>
      </c>
      <c r="F444" s="37">
        <f t="shared" si="28"/>
        <v>0.52594615684744439</v>
      </c>
      <c r="G444" s="11" t="str">
        <f t="shared" si="26"/>
        <v>Start group 3 for 50km</v>
      </c>
      <c r="H444" s="4" t="str">
        <f t="shared" si="27"/>
        <v>Start group 4 for 100km</v>
      </c>
    </row>
    <row r="445" spans="1:8">
      <c r="A445" s="4">
        <v>443</v>
      </c>
      <c r="B445" s="5" t="s">
        <v>51</v>
      </c>
      <c r="C445" s="5" t="s">
        <v>1156</v>
      </c>
      <c r="D445" s="30">
        <v>1462.2264351851852</v>
      </c>
      <c r="E445" s="37">
        <f t="shared" si="25"/>
        <v>0.54222766217870255</v>
      </c>
      <c r="F445" s="37">
        <f t="shared" si="28"/>
        <v>0.52664845883729994</v>
      </c>
      <c r="G445" s="11" t="str">
        <f t="shared" si="26"/>
        <v>Start group 3 for 50km</v>
      </c>
      <c r="H445" s="4" t="str">
        <f t="shared" si="27"/>
        <v>Start group 4 for 100km</v>
      </c>
    </row>
    <row r="446" spans="1:8">
      <c r="A446" s="4">
        <v>444</v>
      </c>
      <c r="B446" s="5" t="s">
        <v>136</v>
      </c>
      <c r="C446" s="5" t="s">
        <v>610</v>
      </c>
      <c r="D446" s="30">
        <v>1462.2265625</v>
      </c>
      <c r="E446" s="37">
        <f t="shared" si="25"/>
        <v>0.54345165238678095</v>
      </c>
      <c r="F446" s="37">
        <f t="shared" si="28"/>
        <v>0.52750682793601245</v>
      </c>
      <c r="G446" s="11" t="str">
        <f t="shared" si="26"/>
        <v>Start group 3 for 50km</v>
      </c>
      <c r="H446" s="4" t="str">
        <f t="shared" si="27"/>
        <v>Start group 4 for 100km</v>
      </c>
    </row>
    <row r="447" spans="1:8">
      <c r="A447" s="4">
        <v>445</v>
      </c>
      <c r="B447" s="5" t="s">
        <v>497</v>
      </c>
      <c r="C447" s="5" t="s">
        <v>1157</v>
      </c>
      <c r="D447" s="30">
        <v>1462.2267476851853</v>
      </c>
      <c r="E447" s="37">
        <f t="shared" si="25"/>
        <v>0.54467564259485923</v>
      </c>
      <c r="F447" s="37">
        <f t="shared" si="28"/>
        <v>0.5287553648068668</v>
      </c>
      <c r="G447" s="11" t="str">
        <f t="shared" si="26"/>
        <v>Start group 3 for 50km</v>
      </c>
      <c r="H447" s="4" t="str">
        <f t="shared" si="27"/>
        <v>Start group 4 for 100km</v>
      </c>
    </row>
    <row r="448" spans="1:8">
      <c r="A448" s="4">
        <v>446</v>
      </c>
      <c r="B448" s="5" t="s">
        <v>15</v>
      </c>
      <c r="C448" s="5" t="s">
        <v>418</v>
      </c>
      <c r="D448" s="30">
        <v>1462.2269212962963</v>
      </c>
      <c r="E448" s="37">
        <f t="shared" si="25"/>
        <v>0.54589963280293763</v>
      </c>
      <c r="F448" s="37">
        <f t="shared" si="28"/>
        <v>0.5299258681232929</v>
      </c>
      <c r="G448" s="11" t="str">
        <f t="shared" si="26"/>
        <v>Start group 3 for 50km</v>
      </c>
      <c r="H448" s="4" t="str">
        <f t="shared" si="27"/>
        <v>Start group 4 for 100km</v>
      </c>
    </row>
    <row r="449" spans="1:8">
      <c r="A449" s="4">
        <v>447</v>
      </c>
      <c r="B449" s="5" t="s">
        <v>16</v>
      </c>
      <c r="C449" s="5" t="s">
        <v>1158</v>
      </c>
      <c r="D449" s="30">
        <v>1462.2269328703703</v>
      </c>
      <c r="E449" s="37">
        <f t="shared" si="25"/>
        <v>0.54712362301101591</v>
      </c>
      <c r="F449" s="37">
        <f t="shared" si="28"/>
        <v>0.53000390167772149</v>
      </c>
      <c r="G449" s="11" t="str">
        <f t="shared" si="26"/>
        <v>Start group 4 for 50km</v>
      </c>
      <c r="H449" s="4" t="str">
        <f t="shared" si="27"/>
        <v>Start group 4 for 100km</v>
      </c>
    </row>
    <row r="450" spans="1:8">
      <c r="A450" s="4">
        <v>448</v>
      </c>
      <c r="B450" s="5" t="s">
        <v>18</v>
      </c>
      <c r="C450" s="5" t="s">
        <v>296</v>
      </c>
      <c r="D450" s="30">
        <v>1462.2274421296297</v>
      </c>
      <c r="E450" s="37">
        <f t="shared" si="25"/>
        <v>0.5483476132190942</v>
      </c>
      <c r="F450" s="37">
        <f t="shared" si="28"/>
        <v>0.53343737807257108</v>
      </c>
      <c r="G450" s="11" t="str">
        <f t="shared" si="26"/>
        <v>Start group 4 for 50km</v>
      </c>
      <c r="H450" s="4" t="str">
        <f t="shared" si="27"/>
        <v>Start group 4 for 100km</v>
      </c>
    </row>
    <row r="451" spans="1:8">
      <c r="A451" s="4">
        <v>449</v>
      </c>
      <c r="B451" s="5" t="s">
        <v>422</v>
      </c>
      <c r="C451" s="5" t="s">
        <v>231</v>
      </c>
      <c r="D451" s="30">
        <v>1462.2274768518519</v>
      </c>
      <c r="E451" s="37">
        <f t="shared" si="25"/>
        <v>0.54957160342717259</v>
      </c>
      <c r="F451" s="37">
        <f t="shared" si="28"/>
        <v>0.5336714787358563</v>
      </c>
      <c r="G451" s="11" t="str">
        <f t="shared" si="26"/>
        <v>Start group 4 for 50km</v>
      </c>
      <c r="H451" s="4" t="str">
        <f t="shared" si="27"/>
        <v>Start group 4 for 100km</v>
      </c>
    </row>
    <row r="452" spans="1:8">
      <c r="A452" s="4">
        <v>450</v>
      </c>
      <c r="B452" s="5" t="s">
        <v>135</v>
      </c>
      <c r="C452" s="5" t="s">
        <v>269</v>
      </c>
      <c r="D452" s="30">
        <v>1462.2274884259259</v>
      </c>
      <c r="E452" s="37">
        <f t="shared" ref="E452:E515" si="29">A452/817</f>
        <v>0.55079559363525088</v>
      </c>
      <c r="F452" s="37">
        <f t="shared" si="28"/>
        <v>0.53374951229028467</v>
      </c>
      <c r="G452" s="11" t="str">
        <f t="shared" ref="G452:G515" si="30">"Start group "&amp;IF(F452&lt;=32%,1,IF(F452&lt;=42%,2,IF(F452&lt;=53%,3,IF(F452&lt;=65%,4,IF(F452&lt;=87%,5,6)))))&amp;" for 50km"</f>
        <v>Start group 4 for 50km</v>
      </c>
      <c r="H452" s="4" t="str">
        <f t="shared" ref="H452:H515" si="31">"Start group "&amp;IF(F452&lt;=23%,1,IF(F452&lt;=36%,2,IF(F452&lt;=46%,3,IF(F452&lt;=55%,4,IF(F452&lt;=72%,5,6)))))&amp;" for 100km"</f>
        <v>Start group 4 for 100km</v>
      </c>
    </row>
    <row r="453" spans="1:8">
      <c r="A453" s="4">
        <v>451</v>
      </c>
      <c r="B453" s="5" t="s">
        <v>66</v>
      </c>
      <c r="C453" s="5" t="s">
        <v>1159</v>
      </c>
      <c r="D453" s="30">
        <v>1462.2277662037036</v>
      </c>
      <c r="E453" s="37">
        <f t="shared" si="29"/>
        <v>0.55201958384332928</v>
      </c>
      <c r="F453" s="37">
        <f t="shared" si="28"/>
        <v>0.53562231759656653</v>
      </c>
      <c r="G453" s="11" t="str">
        <f t="shared" si="30"/>
        <v>Start group 4 for 50km</v>
      </c>
      <c r="H453" s="4" t="str">
        <f t="shared" si="31"/>
        <v>Start group 4 for 100km</v>
      </c>
    </row>
    <row r="454" spans="1:8">
      <c r="A454" s="4">
        <v>452</v>
      </c>
      <c r="B454" s="5" t="s">
        <v>28</v>
      </c>
      <c r="C454" s="5" t="s">
        <v>499</v>
      </c>
      <c r="D454" s="30">
        <v>1462.2278472222222</v>
      </c>
      <c r="E454" s="37">
        <f t="shared" si="29"/>
        <v>0.55324357405140756</v>
      </c>
      <c r="F454" s="37">
        <f t="shared" si="28"/>
        <v>0.53616855247756534</v>
      </c>
      <c r="G454" s="11" t="str">
        <f t="shared" si="30"/>
        <v>Start group 4 for 50km</v>
      </c>
      <c r="H454" s="4" t="str">
        <f t="shared" si="31"/>
        <v>Start group 4 for 100km</v>
      </c>
    </row>
    <row r="455" spans="1:8">
      <c r="A455" s="4">
        <v>453</v>
      </c>
      <c r="B455" s="5" t="s">
        <v>28</v>
      </c>
      <c r="C455" s="5" t="s">
        <v>327</v>
      </c>
      <c r="D455" s="30">
        <v>1462.2281712962963</v>
      </c>
      <c r="E455" s="37">
        <f t="shared" si="29"/>
        <v>0.55446756425948596</v>
      </c>
      <c r="F455" s="37">
        <f t="shared" si="28"/>
        <v>0.53835349200156057</v>
      </c>
      <c r="G455" s="11" t="str">
        <f t="shared" si="30"/>
        <v>Start group 4 for 50km</v>
      </c>
      <c r="H455" s="4" t="str">
        <f t="shared" si="31"/>
        <v>Start group 4 for 100km</v>
      </c>
    </row>
    <row r="456" spans="1:8">
      <c r="A456" s="4">
        <v>454</v>
      </c>
      <c r="B456" s="5" t="s">
        <v>17</v>
      </c>
      <c r="C456" s="5" t="s">
        <v>796</v>
      </c>
      <c r="D456" s="30">
        <v>1462.2283796296297</v>
      </c>
      <c r="E456" s="37">
        <f t="shared" si="29"/>
        <v>0.55569155446756424</v>
      </c>
      <c r="F456" s="37">
        <f t="shared" si="28"/>
        <v>0.53975809598127189</v>
      </c>
      <c r="G456" s="11" t="str">
        <f t="shared" si="30"/>
        <v>Start group 4 for 50km</v>
      </c>
      <c r="H456" s="4" t="str">
        <f t="shared" si="31"/>
        <v>Start group 4 for 100km</v>
      </c>
    </row>
    <row r="457" spans="1:8">
      <c r="A457" s="4">
        <v>455</v>
      </c>
      <c r="B457" s="5" t="s">
        <v>80</v>
      </c>
      <c r="C457" s="5" t="s">
        <v>1160</v>
      </c>
      <c r="D457" s="30">
        <v>1462.2284953703704</v>
      </c>
      <c r="E457" s="37">
        <f t="shared" si="29"/>
        <v>0.55691554467564264</v>
      </c>
      <c r="F457" s="37">
        <f t="shared" ref="F457:F520" si="32">((HOUR(D457)*60+MINUTE(D457)+SECOND(D457)/60)-(HOUR($D$3)*60+MINUTE($D$3)+SECOND($D$3)/60))/(HOUR($D$3)*60+MINUTE($D$3)+SECOND($D$3)/60)</f>
        <v>0.54053843152555603</v>
      </c>
      <c r="G457" s="11" t="str">
        <f t="shared" si="30"/>
        <v>Start group 4 for 50km</v>
      </c>
      <c r="H457" s="4" t="str">
        <f t="shared" si="31"/>
        <v>Start group 4 for 100km</v>
      </c>
    </row>
    <row r="458" spans="1:8">
      <c r="A458" s="4">
        <v>456</v>
      </c>
      <c r="B458" s="5" t="s">
        <v>15</v>
      </c>
      <c r="C458" s="5" t="s">
        <v>355</v>
      </c>
      <c r="D458" s="30">
        <v>1462.2286458333333</v>
      </c>
      <c r="E458" s="37">
        <f t="shared" si="29"/>
        <v>0.55813953488372092</v>
      </c>
      <c r="F458" s="37">
        <f t="shared" si="32"/>
        <v>0.54155286773312517</v>
      </c>
      <c r="G458" s="11" t="str">
        <f t="shared" si="30"/>
        <v>Start group 4 for 50km</v>
      </c>
      <c r="H458" s="4" t="str">
        <f t="shared" si="31"/>
        <v>Start group 4 for 100km</v>
      </c>
    </row>
    <row r="459" spans="1:8">
      <c r="A459" s="4">
        <v>457</v>
      </c>
      <c r="B459" s="5" t="s">
        <v>52</v>
      </c>
      <c r="C459" s="5" t="s">
        <v>385</v>
      </c>
      <c r="D459" s="30">
        <v>1462.2287037037038</v>
      </c>
      <c r="E459" s="37">
        <f t="shared" si="29"/>
        <v>0.55936352509179932</v>
      </c>
      <c r="F459" s="37">
        <f t="shared" si="32"/>
        <v>0.54194303550526712</v>
      </c>
      <c r="G459" s="11" t="str">
        <f t="shared" si="30"/>
        <v>Start group 4 for 50km</v>
      </c>
      <c r="H459" s="4" t="str">
        <f t="shared" si="31"/>
        <v>Start group 4 for 100km</v>
      </c>
    </row>
    <row r="460" spans="1:8">
      <c r="A460" s="4">
        <v>458</v>
      </c>
      <c r="B460" s="5" t="s">
        <v>522</v>
      </c>
      <c r="C460" s="5" t="s">
        <v>306</v>
      </c>
      <c r="D460" s="30">
        <v>1462.2297106481481</v>
      </c>
      <c r="E460" s="37">
        <f t="shared" si="29"/>
        <v>0.5605875152998776</v>
      </c>
      <c r="F460" s="37">
        <f t="shared" si="32"/>
        <v>0.54873195474053849</v>
      </c>
      <c r="G460" s="11" t="str">
        <f t="shared" si="30"/>
        <v>Start group 4 for 50km</v>
      </c>
      <c r="H460" s="4" t="str">
        <f t="shared" si="31"/>
        <v>Start group 4 for 100km</v>
      </c>
    </row>
    <row r="461" spans="1:8">
      <c r="A461" s="4">
        <v>459</v>
      </c>
      <c r="B461" s="5" t="s">
        <v>3</v>
      </c>
      <c r="C461" s="5" t="s">
        <v>538</v>
      </c>
      <c r="D461" s="30">
        <v>1462.2297916666666</v>
      </c>
      <c r="E461" s="37">
        <f t="shared" si="29"/>
        <v>0.56181150550795589</v>
      </c>
      <c r="F461" s="37">
        <f t="shared" si="32"/>
        <v>0.54927818962153707</v>
      </c>
      <c r="G461" s="11" t="str">
        <f t="shared" si="30"/>
        <v>Start group 4 for 50km</v>
      </c>
      <c r="H461" s="4" t="str">
        <f t="shared" si="31"/>
        <v>Start group 4 for 100km</v>
      </c>
    </row>
    <row r="462" spans="1:8">
      <c r="A462" s="4">
        <v>460</v>
      </c>
      <c r="B462" s="5" t="s">
        <v>146</v>
      </c>
      <c r="C462" s="5" t="s">
        <v>218</v>
      </c>
      <c r="D462" s="30">
        <v>1462.2298726851852</v>
      </c>
      <c r="E462" s="37">
        <f t="shared" si="29"/>
        <v>0.56303549571603428</v>
      </c>
      <c r="F462" s="37">
        <f t="shared" si="32"/>
        <v>0.54982442450253599</v>
      </c>
      <c r="G462" s="11" t="str">
        <f t="shared" si="30"/>
        <v>Start group 4 for 50km</v>
      </c>
      <c r="H462" s="4" t="str">
        <f t="shared" si="31"/>
        <v>Start group 4 for 100km</v>
      </c>
    </row>
    <row r="463" spans="1:8">
      <c r="A463" s="4">
        <v>461</v>
      </c>
      <c r="B463" s="5" t="s">
        <v>136</v>
      </c>
      <c r="C463" s="5" t="s">
        <v>1161</v>
      </c>
      <c r="D463" s="30">
        <v>1462.2305092592592</v>
      </c>
      <c r="E463" s="37">
        <f t="shared" si="29"/>
        <v>0.56425948592411257</v>
      </c>
      <c r="F463" s="37">
        <f t="shared" si="32"/>
        <v>0.55411626999609831</v>
      </c>
      <c r="G463" s="11" t="str">
        <f t="shared" si="30"/>
        <v>Start group 4 for 50km</v>
      </c>
      <c r="H463" s="4" t="str">
        <f t="shared" si="31"/>
        <v>Start group 5 for 100km</v>
      </c>
    </row>
    <row r="464" spans="1:8">
      <c r="A464" s="4">
        <v>462</v>
      </c>
      <c r="B464" s="5" t="s">
        <v>661</v>
      </c>
      <c r="C464" s="5" t="s">
        <v>1162</v>
      </c>
      <c r="D464" s="30">
        <v>1462.2308680555554</v>
      </c>
      <c r="E464" s="37">
        <f t="shared" si="29"/>
        <v>0.56548347613219097</v>
      </c>
      <c r="F464" s="37">
        <f t="shared" si="32"/>
        <v>0.55653531018337876</v>
      </c>
      <c r="G464" s="11" t="str">
        <f t="shared" si="30"/>
        <v>Start group 4 for 50km</v>
      </c>
      <c r="H464" s="4" t="str">
        <f t="shared" si="31"/>
        <v>Start group 5 for 100km</v>
      </c>
    </row>
    <row r="465" spans="1:8">
      <c r="A465" s="4">
        <v>463</v>
      </c>
      <c r="B465" s="5" t="s">
        <v>50</v>
      </c>
      <c r="C465" s="5" t="s">
        <v>1139</v>
      </c>
      <c r="D465" s="30">
        <v>1462.2309953703705</v>
      </c>
      <c r="E465" s="37">
        <f t="shared" si="29"/>
        <v>0.56670746634026925</v>
      </c>
      <c r="F465" s="37">
        <f t="shared" si="32"/>
        <v>0.55739367928209116</v>
      </c>
      <c r="G465" s="11" t="str">
        <f t="shared" si="30"/>
        <v>Start group 4 for 50km</v>
      </c>
      <c r="H465" s="4" t="str">
        <f t="shared" si="31"/>
        <v>Start group 5 for 100km</v>
      </c>
    </row>
    <row r="466" spans="1:8">
      <c r="A466" s="4">
        <v>464</v>
      </c>
      <c r="B466" s="5" t="s">
        <v>1163</v>
      </c>
      <c r="C466" s="5" t="s">
        <v>1164</v>
      </c>
      <c r="D466" s="30">
        <v>1462.2312152777777</v>
      </c>
      <c r="E466" s="37">
        <f t="shared" si="29"/>
        <v>0.56793145654834765</v>
      </c>
      <c r="F466" s="37">
        <f t="shared" si="32"/>
        <v>0.55887631681623084</v>
      </c>
      <c r="G466" s="11" t="str">
        <f t="shared" si="30"/>
        <v>Start group 4 for 50km</v>
      </c>
      <c r="H466" s="4" t="str">
        <f t="shared" si="31"/>
        <v>Start group 5 for 100km</v>
      </c>
    </row>
    <row r="467" spans="1:8">
      <c r="A467" s="4">
        <v>465</v>
      </c>
      <c r="B467" s="5" t="s">
        <v>33</v>
      </c>
      <c r="C467" s="5" t="s">
        <v>209</v>
      </c>
      <c r="D467" s="30">
        <v>1462.2312268518519</v>
      </c>
      <c r="E467" s="37">
        <f t="shared" si="29"/>
        <v>0.56915544675642593</v>
      </c>
      <c r="F467" s="37">
        <f t="shared" si="32"/>
        <v>0.55895435037065921</v>
      </c>
      <c r="G467" s="11" t="str">
        <f t="shared" si="30"/>
        <v>Start group 4 for 50km</v>
      </c>
      <c r="H467" s="4" t="str">
        <f t="shared" si="31"/>
        <v>Start group 5 for 100km</v>
      </c>
    </row>
    <row r="468" spans="1:8">
      <c r="A468" s="4">
        <v>466</v>
      </c>
      <c r="B468" s="5" t="s">
        <v>31</v>
      </c>
      <c r="C468" s="5" t="s">
        <v>775</v>
      </c>
      <c r="D468" s="30">
        <v>1462.2313425925927</v>
      </c>
      <c r="E468" s="37">
        <f t="shared" si="29"/>
        <v>0.57037943696450433</v>
      </c>
      <c r="F468" s="37">
        <f t="shared" si="32"/>
        <v>0.55973468591494335</v>
      </c>
      <c r="G468" s="11" t="str">
        <f t="shared" si="30"/>
        <v>Start group 4 for 50km</v>
      </c>
      <c r="H468" s="4" t="str">
        <f t="shared" si="31"/>
        <v>Start group 5 for 100km</v>
      </c>
    </row>
    <row r="469" spans="1:8">
      <c r="A469" s="4">
        <v>467</v>
      </c>
      <c r="B469" s="5" t="s">
        <v>613</v>
      </c>
      <c r="C469" s="5" t="s">
        <v>911</v>
      </c>
      <c r="D469" s="30">
        <v>1462.2315393518518</v>
      </c>
      <c r="E469" s="37">
        <f t="shared" si="29"/>
        <v>0.57160342717258261</v>
      </c>
      <c r="F469" s="37">
        <f t="shared" si="32"/>
        <v>0.5610612563402263</v>
      </c>
      <c r="G469" s="11" t="str">
        <f t="shared" si="30"/>
        <v>Start group 4 for 50km</v>
      </c>
      <c r="H469" s="4" t="str">
        <f t="shared" si="31"/>
        <v>Start group 5 for 100km</v>
      </c>
    </row>
    <row r="470" spans="1:8">
      <c r="A470" s="4">
        <v>468</v>
      </c>
      <c r="B470" s="5" t="s">
        <v>80</v>
      </c>
      <c r="C470" s="5" t="s">
        <v>1165</v>
      </c>
      <c r="D470" s="30">
        <v>1462.232349537037</v>
      </c>
      <c r="E470" s="37">
        <f t="shared" si="29"/>
        <v>0.57282741738066101</v>
      </c>
      <c r="F470" s="37">
        <f t="shared" si="32"/>
        <v>0.56652360515021438</v>
      </c>
      <c r="G470" s="11" t="str">
        <f t="shared" si="30"/>
        <v>Start group 4 for 50km</v>
      </c>
      <c r="H470" s="4" t="str">
        <f t="shared" si="31"/>
        <v>Start group 5 for 100km</v>
      </c>
    </row>
    <row r="471" spans="1:8">
      <c r="A471" s="4">
        <v>469</v>
      </c>
      <c r="B471" s="5" t="s">
        <v>107</v>
      </c>
      <c r="C471" s="5" t="s">
        <v>742</v>
      </c>
      <c r="D471" s="30">
        <v>1462.232361111111</v>
      </c>
      <c r="E471" s="37">
        <f t="shared" si="29"/>
        <v>0.57405140758873929</v>
      </c>
      <c r="F471" s="37">
        <f t="shared" si="32"/>
        <v>0.56660163870464308</v>
      </c>
      <c r="G471" s="11" t="str">
        <f t="shared" si="30"/>
        <v>Start group 4 for 50km</v>
      </c>
      <c r="H471" s="4" t="str">
        <f t="shared" si="31"/>
        <v>Start group 5 for 100km</v>
      </c>
    </row>
    <row r="472" spans="1:8">
      <c r="A472" s="4">
        <v>470</v>
      </c>
      <c r="B472" s="5" t="s">
        <v>532</v>
      </c>
      <c r="C472" s="5" t="s">
        <v>1166</v>
      </c>
      <c r="D472" s="30">
        <v>1462.2323842592593</v>
      </c>
      <c r="E472" s="37">
        <f t="shared" si="29"/>
        <v>0.57527539779681758</v>
      </c>
      <c r="F472" s="37">
        <f t="shared" si="32"/>
        <v>0.56675770581349971</v>
      </c>
      <c r="G472" s="11" t="str">
        <f t="shared" si="30"/>
        <v>Start group 4 for 50km</v>
      </c>
      <c r="H472" s="4" t="str">
        <f t="shared" si="31"/>
        <v>Start group 5 for 100km</v>
      </c>
    </row>
    <row r="473" spans="1:8">
      <c r="A473" s="4">
        <v>471</v>
      </c>
      <c r="B473" s="5" t="s">
        <v>3</v>
      </c>
      <c r="C473" s="5" t="s">
        <v>206</v>
      </c>
      <c r="D473" s="30">
        <v>1462.2323958333334</v>
      </c>
      <c r="E473" s="37">
        <f t="shared" si="29"/>
        <v>0.57649938800489597</v>
      </c>
      <c r="F473" s="37">
        <f t="shared" si="32"/>
        <v>0.56683573936792808</v>
      </c>
      <c r="G473" s="11" t="str">
        <f t="shared" si="30"/>
        <v>Start group 4 for 50km</v>
      </c>
      <c r="H473" s="4" t="str">
        <f t="shared" si="31"/>
        <v>Start group 5 for 100km</v>
      </c>
    </row>
    <row r="474" spans="1:8">
      <c r="A474" s="4">
        <v>472</v>
      </c>
      <c r="B474" s="5" t="s">
        <v>175</v>
      </c>
      <c r="C474" s="5" t="s">
        <v>304</v>
      </c>
      <c r="D474" s="30">
        <v>1462.2324537037036</v>
      </c>
      <c r="E474" s="37">
        <f t="shared" si="29"/>
        <v>0.57772337821297426</v>
      </c>
      <c r="F474" s="37">
        <f t="shared" si="32"/>
        <v>0.56722590714007026</v>
      </c>
      <c r="G474" s="11" t="str">
        <f t="shared" si="30"/>
        <v>Start group 4 for 50km</v>
      </c>
      <c r="H474" s="4" t="str">
        <f t="shared" si="31"/>
        <v>Start group 5 for 100km</v>
      </c>
    </row>
    <row r="475" spans="1:8">
      <c r="A475" s="4">
        <v>473</v>
      </c>
      <c r="B475" s="5" t="s">
        <v>15</v>
      </c>
      <c r="C475" s="5" t="s">
        <v>288</v>
      </c>
      <c r="D475" s="30">
        <v>1462.232650462963</v>
      </c>
      <c r="E475" s="37">
        <f t="shared" si="29"/>
        <v>0.57894736842105265</v>
      </c>
      <c r="F475" s="37">
        <f t="shared" si="32"/>
        <v>0.56855247756535299</v>
      </c>
      <c r="G475" s="11" t="str">
        <f t="shared" si="30"/>
        <v>Start group 4 for 50km</v>
      </c>
      <c r="H475" s="4" t="str">
        <f t="shared" si="31"/>
        <v>Start group 5 for 100km</v>
      </c>
    </row>
    <row r="476" spans="1:8">
      <c r="A476" s="4">
        <v>474</v>
      </c>
      <c r="B476" s="5" t="s">
        <v>80</v>
      </c>
      <c r="C476" s="5" t="s">
        <v>444</v>
      </c>
      <c r="D476" s="30">
        <v>1462.232962962963</v>
      </c>
      <c r="E476" s="37">
        <f t="shared" si="29"/>
        <v>0.58017135862913094</v>
      </c>
      <c r="F476" s="37">
        <f t="shared" si="32"/>
        <v>0.57065938353491985</v>
      </c>
      <c r="G476" s="11" t="str">
        <f t="shared" si="30"/>
        <v>Start group 4 for 50km</v>
      </c>
      <c r="H476" s="4" t="str">
        <f t="shared" si="31"/>
        <v>Start group 5 for 100km</v>
      </c>
    </row>
    <row r="477" spans="1:8">
      <c r="A477" s="4">
        <v>475</v>
      </c>
      <c r="B477" s="5" t="s">
        <v>1167</v>
      </c>
      <c r="C477" s="5" t="s">
        <v>1168</v>
      </c>
      <c r="D477" s="30">
        <v>1462.2330324074073</v>
      </c>
      <c r="E477" s="37">
        <f t="shared" si="29"/>
        <v>0.58139534883720934</v>
      </c>
      <c r="F477" s="37">
        <f t="shared" si="32"/>
        <v>0.5711275848614904</v>
      </c>
      <c r="G477" s="11" t="str">
        <f t="shared" si="30"/>
        <v>Start group 4 for 50km</v>
      </c>
      <c r="H477" s="4" t="str">
        <f t="shared" si="31"/>
        <v>Start group 5 for 100km</v>
      </c>
    </row>
    <row r="478" spans="1:8">
      <c r="A478" s="4">
        <v>476</v>
      </c>
      <c r="B478" s="5" t="s">
        <v>18</v>
      </c>
      <c r="C478" s="5" t="s">
        <v>1169</v>
      </c>
      <c r="D478" s="30">
        <v>1462.2331134259259</v>
      </c>
      <c r="E478" s="37">
        <f t="shared" si="29"/>
        <v>0.58261933904528762</v>
      </c>
      <c r="F478" s="37">
        <f t="shared" si="32"/>
        <v>0.57167381974248921</v>
      </c>
      <c r="G478" s="11" t="str">
        <f t="shared" si="30"/>
        <v>Start group 4 for 50km</v>
      </c>
      <c r="H478" s="4" t="str">
        <f t="shared" si="31"/>
        <v>Start group 5 for 100km</v>
      </c>
    </row>
    <row r="479" spans="1:8">
      <c r="A479" s="4">
        <v>477</v>
      </c>
      <c r="B479" s="5" t="s">
        <v>108</v>
      </c>
      <c r="C479" s="5" t="s">
        <v>436</v>
      </c>
      <c r="D479" s="30">
        <v>1462.2331828703705</v>
      </c>
      <c r="E479" s="37">
        <f t="shared" si="29"/>
        <v>0.58384332925336602</v>
      </c>
      <c r="F479" s="37">
        <f t="shared" si="32"/>
        <v>0.57214202106905976</v>
      </c>
      <c r="G479" s="11" t="str">
        <f t="shared" si="30"/>
        <v>Start group 4 for 50km</v>
      </c>
      <c r="H479" s="4" t="str">
        <f t="shared" si="31"/>
        <v>Start group 5 for 100km</v>
      </c>
    </row>
    <row r="480" spans="1:8">
      <c r="A480" s="4">
        <v>478</v>
      </c>
      <c r="B480" s="5" t="s">
        <v>266</v>
      </c>
      <c r="C480" s="5" t="s">
        <v>1170</v>
      </c>
      <c r="D480" s="30">
        <v>1462.2332638888888</v>
      </c>
      <c r="E480" s="37">
        <f t="shared" si="29"/>
        <v>0.5850673194614443</v>
      </c>
      <c r="F480" s="37">
        <f t="shared" si="32"/>
        <v>0.57268825595005834</v>
      </c>
      <c r="G480" s="11" t="str">
        <f t="shared" si="30"/>
        <v>Start group 4 for 50km</v>
      </c>
      <c r="H480" s="4" t="str">
        <f t="shared" si="31"/>
        <v>Start group 5 for 100km</v>
      </c>
    </row>
    <row r="481" spans="1:8">
      <c r="A481" s="4">
        <v>479</v>
      </c>
      <c r="B481" s="5" t="s">
        <v>33</v>
      </c>
      <c r="C481" s="5" t="s">
        <v>464</v>
      </c>
      <c r="D481" s="30">
        <v>1462.2333101851852</v>
      </c>
      <c r="E481" s="37">
        <f t="shared" si="29"/>
        <v>0.5862913096695227</v>
      </c>
      <c r="F481" s="37">
        <f t="shared" si="32"/>
        <v>0.57300039016777193</v>
      </c>
      <c r="G481" s="11" t="str">
        <f t="shared" si="30"/>
        <v>Start group 4 for 50km</v>
      </c>
      <c r="H481" s="4" t="str">
        <f t="shared" si="31"/>
        <v>Start group 5 for 100km</v>
      </c>
    </row>
    <row r="482" spans="1:8">
      <c r="A482" s="4">
        <v>480</v>
      </c>
      <c r="B482" s="5" t="s">
        <v>138</v>
      </c>
      <c r="C482" s="5" t="s">
        <v>380</v>
      </c>
      <c r="D482" s="30">
        <v>1462.2333680555555</v>
      </c>
      <c r="E482" s="37">
        <f t="shared" si="29"/>
        <v>0.58751529987760098</v>
      </c>
      <c r="F482" s="37">
        <f t="shared" si="32"/>
        <v>0.57339055793991411</v>
      </c>
      <c r="G482" s="11" t="str">
        <f t="shared" si="30"/>
        <v>Start group 4 for 50km</v>
      </c>
      <c r="H482" s="4" t="str">
        <f t="shared" si="31"/>
        <v>Start group 5 for 100km</v>
      </c>
    </row>
    <row r="483" spans="1:8">
      <c r="A483" s="4">
        <v>481</v>
      </c>
      <c r="B483" s="5" t="s">
        <v>1171</v>
      </c>
      <c r="C483" s="5" t="s">
        <v>886</v>
      </c>
      <c r="D483" s="30">
        <v>1462.2334375</v>
      </c>
      <c r="E483" s="37">
        <f t="shared" si="29"/>
        <v>0.58873929008567927</v>
      </c>
      <c r="F483" s="37">
        <f t="shared" si="32"/>
        <v>0.57385875926648444</v>
      </c>
      <c r="G483" s="11" t="str">
        <f t="shared" si="30"/>
        <v>Start group 4 for 50km</v>
      </c>
      <c r="H483" s="4" t="str">
        <f t="shared" si="31"/>
        <v>Start group 5 for 100km</v>
      </c>
    </row>
    <row r="484" spans="1:8">
      <c r="A484" s="4">
        <v>482</v>
      </c>
      <c r="B484" s="5" t="s">
        <v>71</v>
      </c>
      <c r="C484" s="5" t="s">
        <v>621</v>
      </c>
      <c r="D484" s="30">
        <v>1462.2334606481481</v>
      </c>
      <c r="E484" s="37">
        <f t="shared" si="29"/>
        <v>0.58996328029375766</v>
      </c>
      <c r="F484" s="37">
        <f t="shared" si="32"/>
        <v>0.57401482637534129</v>
      </c>
      <c r="G484" s="11" t="str">
        <f t="shared" si="30"/>
        <v>Start group 4 for 50km</v>
      </c>
      <c r="H484" s="4" t="str">
        <f t="shared" si="31"/>
        <v>Start group 5 for 100km</v>
      </c>
    </row>
    <row r="485" spans="1:8">
      <c r="A485" s="4">
        <v>483</v>
      </c>
      <c r="B485" s="5" t="s">
        <v>55</v>
      </c>
      <c r="C485" s="5" t="s">
        <v>442</v>
      </c>
      <c r="D485" s="30">
        <v>1462.2334837962962</v>
      </c>
      <c r="E485" s="37">
        <f t="shared" si="29"/>
        <v>0.59118727050183595</v>
      </c>
      <c r="F485" s="37">
        <f t="shared" si="32"/>
        <v>0.57417089348419803</v>
      </c>
      <c r="G485" s="11" t="str">
        <f t="shared" si="30"/>
        <v>Start group 4 for 50km</v>
      </c>
      <c r="H485" s="4" t="str">
        <f t="shared" si="31"/>
        <v>Start group 5 for 100km</v>
      </c>
    </row>
    <row r="486" spans="1:8">
      <c r="A486" s="4">
        <v>484</v>
      </c>
      <c r="B486" s="5" t="s">
        <v>96</v>
      </c>
      <c r="C486" s="5" t="s">
        <v>231</v>
      </c>
      <c r="D486" s="30">
        <v>1462.2336574074075</v>
      </c>
      <c r="E486" s="37">
        <f t="shared" si="29"/>
        <v>0.59241126070991434</v>
      </c>
      <c r="F486" s="37">
        <f t="shared" si="32"/>
        <v>0.57534139680062413</v>
      </c>
      <c r="G486" s="11" t="str">
        <f t="shared" si="30"/>
        <v>Start group 4 for 50km</v>
      </c>
      <c r="H486" s="4" t="str">
        <f t="shared" si="31"/>
        <v>Start group 5 for 100km</v>
      </c>
    </row>
    <row r="487" spans="1:8">
      <c r="A487" s="4">
        <v>485</v>
      </c>
      <c r="B487" s="5" t="s">
        <v>4</v>
      </c>
      <c r="C487" s="5" t="s">
        <v>1172</v>
      </c>
      <c r="D487" s="30">
        <v>1462.2337847222223</v>
      </c>
      <c r="E487" s="37">
        <f t="shared" si="29"/>
        <v>0.59363525091799263</v>
      </c>
      <c r="F487" s="37">
        <f t="shared" si="32"/>
        <v>0.57619976589933652</v>
      </c>
      <c r="G487" s="11" t="str">
        <f t="shared" si="30"/>
        <v>Start group 4 for 50km</v>
      </c>
      <c r="H487" s="4" t="str">
        <f t="shared" si="31"/>
        <v>Start group 5 for 100km</v>
      </c>
    </row>
    <row r="488" spans="1:8">
      <c r="A488" s="4">
        <v>486</v>
      </c>
      <c r="B488" s="5" t="s">
        <v>522</v>
      </c>
      <c r="C488" s="5" t="s">
        <v>1173</v>
      </c>
      <c r="D488" s="30">
        <v>1462.2338773148149</v>
      </c>
      <c r="E488" s="37">
        <f t="shared" si="29"/>
        <v>0.59485924112607103</v>
      </c>
      <c r="F488" s="37">
        <f t="shared" si="32"/>
        <v>0.57682403433476404</v>
      </c>
      <c r="G488" s="11" t="str">
        <f t="shared" si="30"/>
        <v>Start group 4 for 50km</v>
      </c>
      <c r="H488" s="4" t="str">
        <f t="shared" si="31"/>
        <v>Start group 5 for 100km</v>
      </c>
    </row>
    <row r="489" spans="1:8">
      <c r="A489" s="4">
        <v>487</v>
      </c>
      <c r="B489" s="5" t="s">
        <v>739</v>
      </c>
      <c r="C489" s="5" t="s">
        <v>1148</v>
      </c>
      <c r="D489" s="30">
        <v>1462.2339467592592</v>
      </c>
      <c r="E489" s="37">
        <f t="shared" si="29"/>
        <v>0.59608323133414931</v>
      </c>
      <c r="F489" s="37">
        <f t="shared" si="32"/>
        <v>0.57729223566133425</v>
      </c>
      <c r="G489" s="11" t="str">
        <f t="shared" si="30"/>
        <v>Start group 4 for 50km</v>
      </c>
      <c r="H489" s="4" t="str">
        <f t="shared" si="31"/>
        <v>Start group 5 for 100km</v>
      </c>
    </row>
    <row r="490" spans="1:8">
      <c r="A490" s="4">
        <v>488</v>
      </c>
      <c r="B490" s="5" t="s">
        <v>38</v>
      </c>
      <c r="C490" s="5" t="s">
        <v>1174</v>
      </c>
      <c r="D490" s="30">
        <v>1462.2340162037037</v>
      </c>
      <c r="E490" s="37">
        <f t="shared" si="29"/>
        <v>0.59730722154222771</v>
      </c>
      <c r="F490" s="37">
        <f t="shared" si="32"/>
        <v>0.5777604369879048</v>
      </c>
      <c r="G490" s="11" t="str">
        <f t="shared" si="30"/>
        <v>Start group 4 for 50km</v>
      </c>
      <c r="H490" s="4" t="str">
        <f t="shared" si="31"/>
        <v>Start group 5 for 100km</v>
      </c>
    </row>
    <row r="491" spans="1:8">
      <c r="A491" s="4">
        <v>489</v>
      </c>
      <c r="B491" s="5" t="s">
        <v>475</v>
      </c>
      <c r="C491" s="5" t="s">
        <v>325</v>
      </c>
      <c r="D491" s="30">
        <v>1462.2342361111112</v>
      </c>
      <c r="E491" s="37">
        <f t="shared" si="29"/>
        <v>0.59853121175030599</v>
      </c>
      <c r="F491" s="37">
        <f t="shared" si="32"/>
        <v>0.57924307452204449</v>
      </c>
      <c r="G491" s="11" t="str">
        <f t="shared" si="30"/>
        <v>Start group 4 for 50km</v>
      </c>
      <c r="H491" s="4" t="str">
        <f t="shared" si="31"/>
        <v>Start group 5 for 100km</v>
      </c>
    </row>
    <row r="492" spans="1:8">
      <c r="A492" s="4">
        <v>490</v>
      </c>
      <c r="B492" s="5" t="s">
        <v>50</v>
      </c>
      <c r="C492" s="5" t="s">
        <v>1175</v>
      </c>
      <c r="D492" s="30">
        <v>1462.2344328703705</v>
      </c>
      <c r="E492" s="37">
        <f t="shared" si="29"/>
        <v>0.59975520195838439</v>
      </c>
      <c r="F492" s="37">
        <f t="shared" si="32"/>
        <v>0.58056964494732721</v>
      </c>
      <c r="G492" s="11" t="str">
        <f t="shared" si="30"/>
        <v>Start group 4 for 50km</v>
      </c>
      <c r="H492" s="4" t="str">
        <f t="shared" si="31"/>
        <v>Start group 5 for 100km</v>
      </c>
    </row>
    <row r="493" spans="1:8">
      <c r="A493" s="4">
        <v>491</v>
      </c>
      <c r="B493" s="5" t="s">
        <v>800</v>
      </c>
      <c r="C493" s="5" t="s">
        <v>221</v>
      </c>
      <c r="D493" s="30">
        <v>1462.2344560185186</v>
      </c>
      <c r="E493" s="37">
        <f t="shared" si="29"/>
        <v>0.60097919216646267</v>
      </c>
      <c r="F493" s="37">
        <f t="shared" si="32"/>
        <v>0.58072571205618417</v>
      </c>
      <c r="G493" s="11" t="str">
        <f t="shared" si="30"/>
        <v>Start group 4 for 50km</v>
      </c>
      <c r="H493" s="4" t="str">
        <f t="shared" si="31"/>
        <v>Start group 5 for 100km</v>
      </c>
    </row>
    <row r="494" spans="1:8">
      <c r="A494" s="4">
        <v>492</v>
      </c>
      <c r="B494" s="5" t="s">
        <v>607</v>
      </c>
      <c r="C494" s="5" t="s">
        <v>1176</v>
      </c>
      <c r="D494" s="30">
        <v>1462.2344675925926</v>
      </c>
      <c r="E494" s="37">
        <f t="shared" si="29"/>
        <v>0.60220318237454096</v>
      </c>
      <c r="F494" s="37">
        <f t="shared" si="32"/>
        <v>0.58080374561061243</v>
      </c>
      <c r="G494" s="11" t="str">
        <f t="shared" si="30"/>
        <v>Start group 4 for 50km</v>
      </c>
      <c r="H494" s="4" t="str">
        <f t="shared" si="31"/>
        <v>Start group 5 for 100km</v>
      </c>
    </row>
    <row r="495" spans="1:8">
      <c r="A495" s="4">
        <v>493</v>
      </c>
      <c r="B495" s="5" t="s">
        <v>35</v>
      </c>
      <c r="C495" s="5" t="s">
        <v>1177</v>
      </c>
      <c r="D495" s="30">
        <v>1462.2345254629629</v>
      </c>
      <c r="E495" s="37">
        <f t="shared" si="29"/>
        <v>0.60342717258261935</v>
      </c>
      <c r="F495" s="37">
        <f t="shared" si="32"/>
        <v>0.58119391338275439</v>
      </c>
      <c r="G495" s="11" t="str">
        <f t="shared" si="30"/>
        <v>Start group 4 for 50km</v>
      </c>
      <c r="H495" s="4" t="str">
        <f t="shared" si="31"/>
        <v>Start group 5 for 100km</v>
      </c>
    </row>
    <row r="496" spans="1:8">
      <c r="A496" s="4">
        <v>494</v>
      </c>
      <c r="B496" s="5" t="s">
        <v>92</v>
      </c>
      <c r="C496" s="5" t="s">
        <v>371</v>
      </c>
      <c r="D496" s="30">
        <v>1462.2345486111112</v>
      </c>
      <c r="E496" s="37">
        <f t="shared" si="29"/>
        <v>0.60465116279069764</v>
      </c>
      <c r="F496" s="37">
        <f t="shared" si="32"/>
        <v>0.58134998049161135</v>
      </c>
      <c r="G496" s="11" t="str">
        <f t="shared" si="30"/>
        <v>Start group 4 for 50km</v>
      </c>
      <c r="H496" s="4" t="str">
        <f t="shared" si="31"/>
        <v>Start group 5 for 100km</v>
      </c>
    </row>
    <row r="497" spans="1:8">
      <c r="A497" s="4">
        <v>495</v>
      </c>
      <c r="B497" s="5" t="s">
        <v>12</v>
      </c>
      <c r="C497" s="5" t="s">
        <v>238</v>
      </c>
      <c r="D497" s="30">
        <v>1462.2352546296297</v>
      </c>
      <c r="E497" s="37">
        <f t="shared" si="29"/>
        <v>0.60587515299877603</v>
      </c>
      <c r="F497" s="37">
        <f t="shared" si="32"/>
        <v>0.58611002731174389</v>
      </c>
      <c r="G497" s="11" t="str">
        <f t="shared" si="30"/>
        <v>Start group 4 for 50km</v>
      </c>
      <c r="H497" s="4" t="str">
        <f t="shared" si="31"/>
        <v>Start group 5 for 100km</v>
      </c>
    </row>
    <row r="498" spans="1:8">
      <c r="A498" s="4">
        <v>496</v>
      </c>
      <c r="B498" s="5" t="s">
        <v>1178</v>
      </c>
      <c r="C498" s="5" t="s">
        <v>364</v>
      </c>
      <c r="D498" s="30">
        <v>1462.2353819444445</v>
      </c>
      <c r="E498" s="37">
        <f t="shared" si="29"/>
        <v>0.60709914320685432</v>
      </c>
      <c r="F498" s="37">
        <f t="shared" si="32"/>
        <v>0.58696839641045639</v>
      </c>
      <c r="G498" s="11" t="str">
        <f t="shared" si="30"/>
        <v>Start group 4 for 50km</v>
      </c>
      <c r="H498" s="4" t="str">
        <f t="shared" si="31"/>
        <v>Start group 5 for 100km</v>
      </c>
    </row>
    <row r="499" spans="1:8">
      <c r="A499" s="4">
        <v>497</v>
      </c>
      <c r="B499" s="5" t="s">
        <v>56</v>
      </c>
      <c r="C499" s="5" t="s">
        <v>323</v>
      </c>
      <c r="D499" s="30">
        <v>1462.2354745370371</v>
      </c>
      <c r="E499" s="37">
        <f t="shared" si="29"/>
        <v>0.60832313341493272</v>
      </c>
      <c r="F499" s="37">
        <f t="shared" si="32"/>
        <v>0.58759266484588357</v>
      </c>
      <c r="G499" s="11" t="str">
        <f t="shared" si="30"/>
        <v>Start group 4 for 50km</v>
      </c>
      <c r="H499" s="4" t="str">
        <f t="shared" si="31"/>
        <v>Start group 5 for 100km</v>
      </c>
    </row>
    <row r="500" spans="1:8">
      <c r="A500" s="4">
        <v>498</v>
      </c>
      <c r="B500" s="5" t="s">
        <v>631</v>
      </c>
      <c r="C500" s="5" t="s">
        <v>652</v>
      </c>
      <c r="D500" s="30">
        <v>1462.235613425926</v>
      </c>
      <c r="E500" s="37">
        <f t="shared" si="29"/>
        <v>0.609547123623011</v>
      </c>
      <c r="F500" s="37">
        <f t="shared" si="32"/>
        <v>0.58852906749902467</v>
      </c>
      <c r="G500" s="11" t="str">
        <f t="shared" si="30"/>
        <v>Start group 4 for 50km</v>
      </c>
      <c r="H500" s="4" t="str">
        <f t="shared" si="31"/>
        <v>Start group 5 for 100km</v>
      </c>
    </row>
    <row r="501" spans="1:8">
      <c r="A501" s="4">
        <v>499</v>
      </c>
      <c r="B501" s="5" t="s">
        <v>16</v>
      </c>
      <c r="C501" s="5" t="s">
        <v>1179</v>
      </c>
      <c r="D501" s="30">
        <v>1462.2357060185186</v>
      </c>
      <c r="E501" s="37">
        <f t="shared" si="29"/>
        <v>0.6107711138310894</v>
      </c>
      <c r="F501" s="37">
        <f t="shared" si="32"/>
        <v>0.58915333593445185</v>
      </c>
      <c r="G501" s="11" t="str">
        <f t="shared" si="30"/>
        <v>Start group 4 for 50km</v>
      </c>
      <c r="H501" s="4" t="str">
        <f t="shared" si="31"/>
        <v>Start group 5 for 100km</v>
      </c>
    </row>
    <row r="502" spans="1:8">
      <c r="A502" s="4">
        <v>500</v>
      </c>
      <c r="B502" s="5" t="s">
        <v>17</v>
      </c>
      <c r="C502" s="5" t="s">
        <v>1180</v>
      </c>
      <c r="D502" s="30">
        <v>1462.2357407407408</v>
      </c>
      <c r="E502" s="37">
        <f t="shared" si="29"/>
        <v>0.61199510403916768</v>
      </c>
      <c r="F502" s="37">
        <f t="shared" si="32"/>
        <v>0.58938743659773685</v>
      </c>
      <c r="G502" s="11" t="str">
        <f t="shared" si="30"/>
        <v>Start group 4 for 50km</v>
      </c>
      <c r="H502" s="4" t="str">
        <f t="shared" si="31"/>
        <v>Start group 5 for 100km</v>
      </c>
    </row>
    <row r="503" spans="1:8">
      <c r="A503" s="4">
        <v>501</v>
      </c>
      <c r="B503" s="5" t="s">
        <v>50</v>
      </c>
      <c r="C503" s="5" t="s">
        <v>295</v>
      </c>
      <c r="D503" s="30">
        <v>1462.2358564814815</v>
      </c>
      <c r="E503" s="37">
        <f t="shared" si="29"/>
        <v>0.61321909424724608</v>
      </c>
      <c r="F503" s="37">
        <f t="shared" si="32"/>
        <v>0.59016777214202099</v>
      </c>
      <c r="G503" s="11" t="str">
        <f t="shared" si="30"/>
        <v>Start group 4 for 50km</v>
      </c>
      <c r="H503" s="4" t="str">
        <f t="shared" si="31"/>
        <v>Start group 5 for 100km</v>
      </c>
    </row>
    <row r="504" spans="1:8">
      <c r="A504" s="4">
        <v>502</v>
      </c>
      <c r="B504" s="5" t="s">
        <v>217</v>
      </c>
      <c r="C504" s="5" t="s">
        <v>1181</v>
      </c>
      <c r="D504" s="30">
        <v>1462.2358796296296</v>
      </c>
      <c r="E504" s="37">
        <f t="shared" si="29"/>
        <v>0.61444308445532436</v>
      </c>
      <c r="F504" s="37">
        <f t="shared" si="32"/>
        <v>0.59032383925087795</v>
      </c>
      <c r="G504" s="11" t="str">
        <f t="shared" si="30"/>
        <v>Start group 4 for 50km</v>
      </c>
      <c r="H504" s="4" t="str">
        <f t="shared" si="31"/>
        <v>Start group 5 for 100km</v>
      </c>
    </row>
    <row r="505" spans="1:8">
      <c r="A505" s="4">
        <v>503</v>
      </c>
      <c r="B505" s="5" t="s">
        <v>47</v>
      </c>
      <c r="C505" s="5" t="s">
        <v>1182</v>
      </c>
      <c r="D505" s="30">
        <v>1462.2360416666668</v>
      </c>
      <c r="E505" s="37">
        <f t="shared" si="29"/>
        <v>0.61566707466340265</v>
      </c>
      <c r="F505" s="37">
        <f t="shared" si="32"/>
        <v>0.59141630901287534</v>
      </c>
      <c r="G505" s="11" t="str">
        <f t="shared" si="30"/>
        <v>Start group 4 for 50km</v>
      </c>
      <c r="H505" s="4" t="str">
        <f t="shared" si="31"/>
        <v>Start group 5 for 100km</v>
      </c>
    </row>
    <row r="506" spans="1:8">
      <c r="A506" s="4">
        <v>504</v>
      </c>
      <c r="B506" s="5" t="s">
        <v>14</v>
      </c>
      <c r="C506" s="5" t="s">
        <v>1183</v>
      </c>
      <c r="D506" s="30">
        <v>1462.2361111111111</v>
      </c>
      <c r="E506" s="37">
        <f t="shared" si="29"/>
        <v>0.61689106487148104</v>
      </c>
      <c r="F506" s="37">
        <f t="shared" si="32"/>
        <v>0.59188451033944589</v>
      </c>
      <c r="G506" s="11" t="str">
        <f t="shared" si="30"/>
        <v>Start group 4 for 50km</v>
      </c>
      <c r="H506" s="4" t="str">
        <f t="shared" si="31"/>
        <v>Start group 5 for 100km</v>
      </c>
    </row>
    <row r="507" spans="1:8">
      <c r="A507" s="4">
        <v>504</v>
      </c>
      <c r="B507" s="5" t="s">
        <v>377</v>
      </c>
      <c r="C507" s="5" t="s">
        <v>1184</v>
      </c>
      <c r="D507" s="30">
        <v>1462.2361111111111</v>
      </c>
      <c r="E507" s="37">
        <f t="shared" si="29"/>
        <v>0.61689106487148104</v>
      </c>
      <c r="F507" s="37">
        <f t="shared" si="32"/>
        <v>0.59188451033944589</v>
      </c>
      <c r="G507" s="11" t="str">
        <f t="shared" si="30"/>
        <v>Start group 4 for 50km</v>
      </c>
      <c r="H507" s="4" t="str">
        <f t="shared" si="31"/>
        <v>Start group 5 for 100km</v>
      </c>
    </row>
    <row r="508" spans="1:8">
      <c r="A508" s="4">
        <v>506</v>
      </c>
      <c r="B508" s="5" t="s">
        <v>64</v>
      </c>
      <c r="C508" s="5" t="s">
        <v>1185</v>
      </c>
      <c r="D508" s="30">
        <v>1462.2365972222221</v>
      </c>
      <c r="E508" s="37">
        <f t="shared" si="29"/>
        <v>0.61933904528763772</v>
      </c>
      <c r="F508" s="37">
        <f t="shared" si="32"/>
        <v>0.59516191962543885</v>
      </c>
      <c r="G508" s="11" t="str">
        <f t="shared" si="30"/>
        <v>Start group 4 for 50km</v>
      </c>
      <c r="H508" s="4" t="str">
        <f t="shared" si="31"/>
        <v>Start group 5 for 100km</v>
      </c>
    </row>
    <row r="509" spans="1:8">
      <c r="A509" s="4">
        <v>507</v>
      </c>
      <c r="B509" s="5" t="s">
        <v>71</v>
      </c>
      <c r="C509" s="5" t="s">
        <v>706</v>
      </c>
      <c r="D509" s="30">
        <v>1462.2366319444445</v>
      </c>
      <c r="E509" s="37">
        <f t="shared" si="29"/>
        <v>0.62056303549571601</v>
      </c>
      <c r="F509" s="37">
        <f t="shared" si="32"/>
        <v>0.59539602028872407</v>
      </c>
      <c r="G509" s="11" t="str">
        <f t="shared" si="30"/>
        <v>Start group 4 for 50km</v>
      </c>
      <c r="H509" s="4" t="str">
        <f t="shared" si="31"/>
        <v>Start group 5 for 100km</v>
      </c>
    </row>
    <row r="510" spans="1:8">
      <c r="A510" s="4">
        <v>508</v>
      </c>
      <c r="B510" s="5" t="s">
        <v>46</v>
      </c>
      <c r="C510" s="5" t="s">
        <v>426</v>
      </c>
      <c r="D510" s="30">
        <v>1462.2369675925927</v>
      </c>
      <c r="E510" s="37">
        <f t="shared" si="29"/>
        <v>0.6217870257037944</v>
      </c>
      <c r="F510" s="37">
        <f t="shared" si="32"/>
        <v>0.59765899336714789</v>
      </c>
      <c r="G510" s="11" t="str">
        <f t="shared" si="30"/>
        <v>Start group 4 for 50km</v>
      </c>
      <c r="H510" s="4" t="str">
        <f t="shared" si="31"/>
        <v>Start group 5 for 100km</v>
      </c>
    </row>
    <row r="511" spans="1:8">
      <c r="A511" s="4">
        <v>509</v>
      </c>
      <c r="B511" s="5" t="s">
        <v>31</v>
      </c>
      <c r="C511" s="5" t="s">
        <v>671</v>
      </c>
      <c r="D511" s="30">
        <v>1462.237037037037</v>
      </c>
      <c r="E511" s="37">
        <f t="shared" si="29"/>
        <v>0.62301101591187269</v>
      </c>
      <c r="F511" s="37">
        <f t="shared" si="32"/>
        <v>0.59812719469371811</v>
      </c>
      <c r="G511" s="11" t="str">
        <f t="shared" si="30"/>
        <v>Start group 4 for 50km</v>
      </c>
      <c r="H511" s="4" t="str">
        <f t="shared" si="31"/>
        <v>Start group 5 for 100km</v>
      </c>
    </row>
    <row r="512" spans="1:8">
      <c r="A512" s="4">
        <v>510</v>
      </c>
      <c r="B512" s="5" t="s">
        <v>210</v>
      </c>
      <c r="C512" s="5" t="s">
        <v>1186</v>
      </c>
      <c r="D512" s="30">
        <v>1462.2371296296296</v>
      </c>
      <c r="E512" s="37">
        <f t="shared" si="29"/>
        <v>0.62423500611995109</v>
      </c>
      <c r="F512" s="37">
        <f t="shared" si="32"/>
        <v>0.59875146312914529</v>
      </c>
      <c r="G512" s="11" t="str">
        <f t="shared" si="30"/>
        <v>Start group 4 for 50km</v>
      </c>
      <c r="H512" s="4" t="str">
        <f t="shared" si="31"/>
        <v>Start group 5 for 100km</v>
      </c>
    </row>
    <row r="513" spans="1:8">
      <c r="A513" s="4">
        <v>511</v>
      </c>
      <c r="B513" s="5" t="s">
        <v>34</v>
      </c>
      <c r="C513" s="5" t="s">
        <v>1148</v>
      </c>
      <c r="D513" s="30">
        <v>1462.2373495370371</v>
      </c>
      <c r="E513" s="37">
        <f t="shared" si="29"/>
        <v>0.62545899632802937</v>
      </c>
      <c r="F513" s="37">
        <f t="shared" si="32"/>
        <v>0.60023410066328531</v>
      </c>
      <c r="G513" s="11" t="str">
        <f t="shared" si="30"/>
        <v>Start group 4 for 50km</v>
      </c>
      <c r="H513" s="4" t="str">
        <f t="shared" si="31"/>
        <v>Start group 5 for 100km</v>
      </c>
    </row>
    <row r="514" spans="1:8">
      <c r="A514" s="4">
        <v>512</v>
      </c>
      <c r="B514" s="5" t="s">
        <v>1187</v>
      </c>
      <c r="C514" s="5" t="s">
        <v>279</v>
      </c>
      <c r="D514" s="30">
        <v>1462.2373958333333</v>
      </c>
      <c r="E514" s="37">
        <f t="shared" si="29"/>
        <v>0.62668298653610766</v>
      </c>
      <c r="F514" s="37">
        <f t="shared" si="32"/>
        <v>0.6005462348809989</v>
      </c>
      <c r="G514" s="11" t="str">
        <f t="shared" si="30"/>
        <v>Start group 4 for 50km</v>
      </c>
      <c r="H514" s="4" t="str">
        <f t="shared" si="31"/>
        <v>Start group 5 for 100km</v>
      </c>
    </row>
    <row r="515" spans="1:8">
      <c r="A515" s="4">
        <v>513</v>
      </c>
      <c r="B515" s="5" t="s">
        <v>56</v>
      </c>
      <c r="C515" s="5" t="s">
        <v>827</v>
      </c>
      <c r="D515" s="30">
        <v>1462.2376157407407</v>
      </c>
      <c r="E515" s="37">
        <f t="shared" si="29"/>
        <v>0.62790697674418605</v>
      </c>
      <c r="F515" s="37">
        <f t="shared" si="32"/>
        <v>0.60202887241513847</v>
      </c>
      <c r="G515" s="11" t="str">
        <f t="shared" si="30"/>
        <v>Start group 4 for 50km</v>
      </c>
      <c r="H515" s="4" t="str">
        <f t="shared" si="31"/>
        <v>Start group 5 for 100km</v>
      </c>
    </row>
    <row r="516" spans="1:8">
      <c r="A516" s="4">
        <v>514</v>
      </c>
      <c r="B516" s="5" t="s">
        <v>41</v>
      </c>
      <c r="C516" s="5" t="s">
        <v>496</v>
      </c>
      <c r="D516" s="30">
        <v>1462.2376736111112</v>
      </c>
      <c r="E516" s="37">
        <f t="shared" ref="E516:E579" si="33">A516/817</f>
        <v>0.62913096695226434</v>
      </c>
      <c r="F516" s="37">
        <f t="shared" si="32"/>
        <v>0.60241904018728043</v>
      </c>
      <c r="G516" s="11" t="str">
        <f t="shared" ref="G516:G579" si="34">"Start group "&amp;IF(F516&lt;=32%,1,IF(F516&lt;=42%,2,IF(F516&lt;=53%,3,IF(F516&lt;=65%,4,IF(F516&lt;=87%,5,6)))))&amp;" for 50km"</f>
        <v>Start group 4 for 50km</v>
      </c>
      <c r="H516" s="4" t="str">
        <f t="shared" ref="H516:H579" si="35">"Start group "&amp;IF(F516&lt;=23%,1,IF(F516&lt;=36%,2,IF(F516&lt;=46%,3,IF(F516&lt;=55%,4,IF(F516&lt;=72%,5,6)))))&amp;" for 100km"</f>
        <v>Start group 5 for 100km</v>
      </c>
    </row>
    <row r="517" spans="1:8">
      <c r="A517" s="4">
        <v>515</v>
      </c>
      <c r="B517" s="5" t="s">
        <v>50</v>
      </c>
      <c r="C517" s="5" t="s">
        <v>1188</v>
      </c>
      <c r="D517" s="30">
        <v>1462.2378125</v>
      </c>
      <c r="E517" s="37">
        <f t="shared" si="33"/>
        <v>0.63035495716034273</v>
      </c>
      <c r="F517" s="37">
        <f t="shared" si="32"/>
        <v>0.60335544284042131</v>
      </c>
      <c r="G517" s="11" t="str">
        <f t="shared" si="34"/>
        <v>Start group 4 for 50km</v>
      </c>
      <c r="H517" s="4" t="str">
        <f t="shared" si="35"/>
        <v>Start group 5 for 100km</v>
      </c>
    </row>
    <row r="518" spans="1:8">
      <c r="A518" s="4">
        <v>516</v>
      </c>
      <c r="B518" s="5" t="s">
        <v>767</v>
      </c>
      <c r="C518" s="5" t="s">
        <v>279</v>
      </c>
      <c r="D518" s="30">
        <v>1462.2380902777777</v>
      </c>
      <c r="E518" s="37">
        <f t="shared" si="33"/>
        <v>0.63157894736842102</v>
      </c>
      <c r="F518" s="37">
        <f t="shared" si="32"/>
        <v>0.60522824814670306</v>
      </c>
      <c r="G518" s="11" t="str">
        <f t="shared" si="34"/>
        <v>Start group 4 for 50km</v>
      </c>
      <c r="H518" s="4" t="str">
        <f t="shared" si="35"/>
        <v>Start group 5 for 100km</v>
      </c>
    </row>
    <row r="519" spans="1:8">
      <c r="A519" s="4">
        <v>517</v>
      </c>
      <c r="B519" s="5" t="s">
        <v>277</v>
      </c>
      <c r="C519" s="5" t="s">
        <v>1189</v>
      </c>
      <c r="D519" s="30">
        <v>1462.2381712962963</v>
      </c>
      <c r="E519" s="37">
        <f t="shared" si="33"/>
        <v>0.63280293757649941</v>
      </c>
      <c r="F519" s="37">
        <f t="shared" si="32"/>
        <v>0.60577448302770176</v>
      </c>
      <c r="G519" s="11" t="str">
        <f t="shared" si="34"/>
        <v>Start group 4 for 50km</v>
      </c>
      <c r="H519" s="4" t="str">
        <f t="shared" si="35"/>
        <v>Start group 5 for 100km</v>
      </c>
    </row>
    <row r="520" spans="1:8">
      <c r="A520" s="4">
        <v>518</v>
      </c>
      <c r="B520" s="5" t="s">
        <v>39</v>
      </c>
      <c r="C520" s="5" t="s">
        <v>1190</v>
      </c>
      <c r="D520" s="30">
        <v>1462.2383796296297</v>
      </c>
      <c r="E520" s="37">
        <f t="shared" si="33"/>
        <v>0.6340269277845777</v>
      </c>
      <c r="F520" s="37">
        <f t="shared" si="32"/>
        <v>0.60717908700741308</v>
      </c>
      <c r="G520" s="11" t="str">
        <f t="shared" si="34"/>
        <v>Start group 4 for 50km</v>
      </c>
      <c r="H520" s="4" t="str">
        <f t="shared" si="35"/>
        <v>Start group 5 for 100km</v>
      </c>
    </row>
    <row r="521" spans="1:8">
      <c r="A521" s="4">
        <v>519</v>
      </c>
      <c r="B521" s="5" t="s">
        <v>210</v>
      </c>
      <c r="C521" s="5" t="s">
        <v>340</v>
      </c>
      <c r="D521" s="30">
        <v>1462.2385300925926</v>
      </c>
      <c r="E521" s="37">
        <f t="shared" si="33"/>
        <v>0.63525091799265609</v>
      </c>
      <c r="F521" s="37">
        <f t="shared" ref="F521:F584" si="36">((HOUR(D521)*60+MINUTE(D521)+SECOND(D521)/60)-(HOUR($D$3)*60+MINUTE($D$3)+SECOND($D$3)/60))/(HOUR($D$3)*60+MINUTE($D$3)+SECOND($D$3)/60)</f>
        <v>0.60819352321498243</v>
      </c>
      <c r="G521" s="11" t="str">
        <f t="shared" si="34"/>
        <v>Start group 4 for 50km</v>
      </c>
      <c r="H521" s="4" t="str">
        <f t="shared" si="35"/>
        <v>Start group 5 for 100km</v>
      </c>
    </row>
    <row r="522" spans="1:8">
      <c r="A522" s="4">
        <v>519</v>
      </c>
      <c r="B522" s="5" t="s">
        <v>266</v>
      </c>
      <c r="C522" s="5" t="s">
        <v>1191</v>
      </c>
      <c r="D522" s="30">
        <v>1462.2385300925926</v>
      </c>
      <c r="E522" s="37">
        <f t="shared" si="33"/>
        <v>0.63525091799265609</v>
      </c>
      <c r="F522" s="37">
        <f t="shared" si="36"/>
        <v>0.60819352321498243</v>
      </c>
      <c r="G522" s="11" t="str">
        <f t="shared" si="34"/>
        <v>Start group 4 for 50km</v>
      </c>
      <c r="H522" s="4" t="str">
        <f t="shared" si="35"/>
        <v>Start group 5 for 100km</v>
      </c>
    </row>
    <row r="523" spans="1:8">
      <c r="A523" s="4">
        <v>521</v>
      </c>
      <c r="B523" s="5" t="s">
        <v>47</v>
      </c>
      <c r="C523" s="5" t="s">
        <v>1192</v>
      </c>
      <c r="D523" s="30">
        <v>1462.2386458333333</v>
      </c>
      <c r="E523" s="37">
        <f t="shared" si="33"/>
        <v>0.63769889840881278</v>
      </c>
      <c r="F523" s="37">
        <f t="shared" si="36"/>
        <v>0.60897385875926635</v>
      </c>
      <c r="G523" s="11" t="str">
        <f t="shared" si="34"/>
        <v>Start group 4 for 50km</v>
      </c>
      <c r="H523" s="4" t="str">
        <f t="shared" si="35"/>
        <v>Start group 5 for 100km</v>
      </c>
    </row>
    <row r="524" spans="1:8">
      <c r="A524" s="4">
        <v>522</v>
      </c>
      <c r="B524" s="5" t="s">
        <v>22</v>
      </c>
      <c r="C524" s="5" t="s">
        <v>1193</v>
      </c>
      <c r="D524" s="30">
        <v>1462.2387384259259</v>
      </c>
      <c r="E524" s="37">
        <f t="shared" si="33"/>
        <v>0.63892288861689106</v>
      </c>
      <c r="F524" s="37">
        <f t="shared" si="36"/>
        <v>0.60959812719469375</v>
      </c>
      <c r="G524" s="11" t="str">
        <f t="shared" si="34"/>
        <v>Start group 4 for 50km</v>
      </c>
      <c r="H524" s="4" t="str">
        <f t="shared" si="35"/>
        <v>Start group 5 for 100km</v>
      </c>
    </row>
    <row r="525" spans="1:8">
      <c r="A525" s="4">
        <v>523</v>
      </c>
      <c r="B525" s="5" t="s">
        <v>56</v>
      </c>
      <c r="C525" s="5" t="s">
        <v>323</v>
      </c>
      <c r="D525" s="30">
        <v>1462.239050925926</v>
      </c>
      <c r="E525" s="37">
        <f t="shared" si="33"/>
        <v>0.64014687882496935</v>
      </c>
      <c r="F525" s="37">
        <f t="shared" si="36"/>
        <v>0.61170503316426061</v>
      </c>
      <c r="G525" s="11" t="str">
        <f t="shared" si="34"/>
        <v>Start group 4 for 50km</v>
      </c>
      <c r="H525" s="4" t="str">
        <f t="shared" si="35"/>
        <v>Start group 5 for 100km</v>
      </c>
    </row>
    <row r="526" spans="1:8">
      <c r="A526" s="4">
        <v>524</v>
      </c>
      <c r="B526" s="5" t="s">
        <v>25</v>
      </c>
      <c r="C526" s="5" t="s">
        <v>1194</v>
      </c>
      <c r="D526" s="30">
        <v>1462.2392013888889</v>
      </c>
      <c r="E526" s="37">
        <f t="shared" si="33"/>
        <v>0.64137086903304774</v>
      </c>
      <c r="F526" s="37">
        <f t="shared" si="36"/>
        <v>0.61271946937182975</v>
      </c>
      <c r="G526" s="11" t="str">
        <f t="shared" si="34"/>
        <v>Start group 4 for 50km</v>
      </c>
      <c r="H526" s="4" t="str">
        <f t="shared" si="35"/>
        <v>Start group 5 for 100km</v>
      </c>
    </row>
    <row r="527" spans="1:8">
      <c r="A527" s="4">
        <v>525</v>
      </c>
      <c r="B527" s="5" t="s">
        <v>657</v>
      </c>
      <c r="C527" s="5" t="s">
        <v>658</v>
      </c>
      <c r="D527" s="30">
        <v>1462.239236111111</v>
      </c>
      <c r="E527" s="37">
        <f t="shared" si="33"/>
        <v>0.64259485924112603</v>
      </c>
      <c r="F527" s="37">
        <f t="shared" si="36"/>
        <v>0.61295357003511508</v>
      </c>
      <c r="G527" s="11" t="str">
        <f t="shared" si="34"/>
        <v>Start group 4 for 50km</v>
      </c>
      <c r="H527" s="4" t="str">
        <f t="shared" si="35"/>
        <v>Start group 5 for 100km</v>
      </c>
    </row>
    <row r="528" spans="1:8">
      <c r="A528" s="4">
        <v>526</v>
      </c>
      <c r="B528" s="5" t="s">
        <v>71</v>
      </c>
      <c r="C528" s="5" t="s">
        <v>444</v>
      </c>
      <c r="D528" s="30">
        <v>1462.2393634259258</v>
      </c>
      <c r="E528" s="37">
        <f t="shared" si="33"/>
        <v>0.64381884944920442</v>
      </c>
      <c r="F528" s="37">
        <f t="shared" si="36"/>
        <v>0.61381193913382748</v>
      </c>
      <c r="G528" s="11" t="str">
        <f t="shared" si="34"/>
        <v>Start group 4 for 50km</v>
      </c>
      <c r="H528" s="4" t="str">
        <f t="shared" si="35"/>
        <v>Start group 5 for 100km</v>
      </c>
    </row>
    <row r="529" spans="1:8">
      <c r="A529" s="4">
        <v>527</v>
      </c>
      <c r="B529" s="5" t="s">
        <v>12</v>
      </c>
      <c r="C529" s="5" t="s">
        <v>1195</v>
      </c>
      <c r="D529" s="30">
        <v>1462.239525462963</v>
      </c>
      <c r="E529" s="37">
        <f t="shared" si="33"/>
        <v>0.64504283965728271</v>
      </c>
      <c r="F529" s="37">
        <f t="shared" si="36"/>
        <v>0.61490440889582521</v>
      </c>
      <c r="G529" s="11" t="str">
        <f t="shared" si="34"/>
        <v>Start group 4 for 50km</v>
      </c>
      <c r="H529" s="4" t="str">
        <f t="shared" si="35"/>
        <v>Start group 5 for 100km</v>
      </c>
    </row>
    <row r="530" spans="1:8">
      <c r="A530" s="4">
        <v>528</v>
      </c>
      <c r="B530" s="5" t="s">
        <v>71</v>
      </c>
      <c r="C530" s="5" t="s">
        <v>1196</v>
      </c>
      <c r="D530" s="36" t="s">
        <v>1197</v>
      </c>
      <c r="E530" s="37">
        <f t="shared" si="33"/>
        <v>0.6462668298653611</v>
      </c>
      <c r="F530" s="37">
        <f t="shared" si="36"/>
        <v>0.61599687865782271</v>
      </c>
      <c r="G530" s="11" t="str">
        <f t="shared" si="34"/>
        <v>Start group 4 for 50km</v>
      </c>
      <c r="H530" s="4" t="str">
        <f t="shared" si="35"/>
        <v>Start group 5 for 100km</v>
      </c>
    </row>
    <row r="531" spans="1:8">
      <c r="A531" s="4">
        <v>529</v>
      </c>
      <c r="B531" s="5" t="s">
        <v>280</v>
      </c>
      <c r="C531" s="5" t="s">
        <v>1198</v>
      </c>
      <c r="D531" s="30">
        <v>1462.2397685185185</v>
      </c>
      <c r="E531" s="37">
        <f t="shared" si="33"/>
        <v>0.64749082007343939</v>
      </c>
      <c r="F531" s="37">
        <f t="shared" si="36"/>
        <v>0.61654311353882152</v>
      </c>
      <c r="G531" s="11" t="str">
        <f t="shared" si="34"/>
        <v>Start group 4 for 50km</v>
      </c>
      <c r="H531" s="4" t="str">
        <f t="shared" si="35"/>
        <v>Start group 5 for 100km</v>
      </c>
    </row>
    <row r="532" spans="1:8">
      <c r="A532" s="4">
        <v>530</v>
      </c>
      <c r="B532" s="5" t="s">
        <v>47</v>
      </c>
      <c r="C532" s="5" t="s">
        <v>1199</v>
      </c>
      <c r="D532" s="30">
        <v>1462.2398032407407</v>
      </c>
      <c r="E532" s="37">
        <f t="shared" si="33"/>
        <v>0.64871481028151778</v>
      </c>
      <c r="F532" s="37">
        <f t="shared" si="36"/>
        <v>0.61677721420210685</v>
      </c>
      <c r="G532" s="11" t="str">
        <f t="shared" si="34"/>
        <v>Start group 4 for 50km</v>
      </c>
      <c r="H532" s="4" t="str">
        <f t="shared" si="35"/>
        <v>Start group 5 for 100km</v>
      </c>
    </row>
    <row r="533" spans="1:8">
      <c r="A533" s="4">
        <v>531</v>
      </c>
      <c r="B533" s="5" t="s">
        <v>91</v>
      </c>
      <c r="C533" s="5" t="s">
        <v>1200</v>
      </c>
      <c r="D533" s="30">
        <v>1462.2399421296295</v>
      </c>
      <c r="E533" s="37">
        <f t="shared" si="33"/>
        <v>0.64993880048959607</v>
      </c>
      <c r="F533" s="37">
        <f t="shared" si="36"/>
        <v>0.61771361685524762</v>
      </c>
      <c r="G533" s="11" t="str">
        <f t="shared" si="34"/>
        <v>Start group 4 for 50km</v>
      </c>
      <c r="H533" s="4" t="str">
        <f t="shared" si="35"/>
        <v>Start group 5 for 100km</v>
      </c>
    </row>
    <row r="534" spans="1:8">
      <c r="A534" s="4">
        <v>532</v>
      </c>
      <c r="B534" s="5" t="s">
        <v>721</v>
      </c>
      <c r="C534" s="5" t="s">
        <v>434</v>
      </c>
      <c r="D534" s="30">
        <v>1462.2400231481481</v>
      </c>
      <c r="E534" s="37">
        <f t="shared" si="33"/>
        <v>0.65116279069767447</v>
      </c>
      <c r="F534" s="37">
        <f t="shared" si="36"/>
        <v>0.61825985173624642</v>
      </c>
      <c r="G534" s="11" t="str">
        <f t="shared" si="34"/>
        <v>Start group 4 for 50km</v>
      </c>
      <c r="H534" s="4" t="str">
        <f t="shared" si="35"/>
        <v>Start group 5 for 100km</v>
      </c>
    </row>
    <row r="535" spans="1:8">
      <c r="A535" s="4">
        <v>533</v>
      </c>
      <c r="B535" s="5" t="s">
        <v>100</v>
      </c>
      <c r="C535" s="5" t="s">
        <v>1201</v>
      </c>
      <c r="D535" s="30">
        <v>1462.2401157407407</v>
      </c>
      <c r="E535" s="37">
        <f t="shared" si="33"/>
        <v>0.65238678090575275</v>
      </c>
      <c r="F535" s="37">
        <f t="shared" si="36"/>
        <v>0.61888412017167371</v>
      </c>
      <c r="G535" s="11" t="str">
        <f t="shared" si="34"/>
        <v>Start group 4 for 50km</v>
      </c>
      <c r="H535" s="4" t="str">
        <f t="shared" si="35"/>
        <v>Start group 5 for 100km</v>
      </c>
    </row>
    <row r="536" spans="1:8">
      <c r="A536" s="4">
        <v>534</v>
      </c>
      <c r="B536" s="5" t="s">
        <v>1202</v>
      </c>
      <c r="C536" s="5" t="s">
        <v>410</v>
      </c>
      <c r="D536" s="30">
        <v>1462.240162037037</v>
      </c>
      <c r="E536" s="37">
        <f t="shared" si="33"/>
        <v>0.65361077111383103</v>
      </c>
      <c r="F536" s="37">
        <f t="shared" si="36"/>
        <v>0.6191962543893873</v>
      </c>
      <c r="G536" s="11" t="str">
        <f t="shared" si="34"/>
        <v>Start group 4 for 50km</v>
      </c>
      <c r="H536" s="4" t="str">
        <f t="shared" si="35"/>
        <v>Start group 5 for 100km</v>
      </c>
    </row>
    <row r="537" spans="1:8">
      <c r="A537" s="4">
        <v>535</v>
      </c>
      <c r="B537" s="5" t="s">
        <v>302</v>
      </c>
      <c r="C537" s="5" t="s">
        <v>1203</v>
      </c>
      <c r="D537" s="30">
        <v>1462.2403125000001</v>
      </c>
      <c r="E537" s="37">
        <f t="shared" si="33"/>
        <v>0.65483476132190943</v>
      </c>
      <c r="F537" s="37">
        <f t="shared" si="36"/>
        <v>0.62021069059695666</v>
      </c>
      <c r="G537" s="11" t="str">
        <f t="shared" si="34"/>
        <v>Start group 4 for 50km</v>
      </c>
      <c r="H537" s="4" t="str">
        <f t="shared" si="35"/>
        <v>Start group 5 for 100km</v>
      </c>
    </row>
    <row r="538" spans="1:8">
      <c r="A538" s="4">
        <v>536</v>
      </c>
      <c r="B538" s="5" t="s">
        <v>6</v>
      </c>
      <c r="C538" s="5" t="s">
        <v>732</v>
      </c>
      <c r="D538" s="30">
        <v>1462.2404976851851</v>
      </c>
      <c r="E538" s="37">
        <f t="shared" si="33"/>
        <v>0.65605875152998772</v>
      </c>
      <c r="F538" s="37">
        <f t="shared" si="36"/>
        <v>0.62145922746781102</v>
      </c>
      <c r="G538" s="11" t="str">
        <f t="shared" si="34"/>
        <v>Start group 4 for 50km</v>
      </c>
      <c r="H538" s="4" t="str">
        <f t="shared" si="35"/>
        <v>Start group 5 for 100km</v>
      </c>
    </row>
    <row r="539" spans="1:8">
      <c r="A539" s="4">
        <v>537</v>
      </c>
      <c r="B539" s="5" t="s">
        <v>1204</v>
      </c>
      <c r="C539" s="5" t="s">
        <v>464</v>
      </c>
      <c r="D539" s="30">
        <v>1462.2408912037038</v>
      </c>
      <c r="E539" s="37">
        <f t="shared" si="33"/>
        <v>0.65728274173806611</v>
      </c>
      <c r="F539" s="37">
        <f t="shared" si="36"/>
        <v>0.6241123683183768</v>
      </c>
      <c r="G539" s="11" t="str">
        <f t="shared" si="34"/>
        <v>Start group 4 for 50km</v>
      </c>
      <c r="H539" s="4" t="str">
        <f t="shared" si="35"/>
        <v>Start group 5 for 100km</v>
      </c>
    </row>
    <row r="540" spans="1:8">
      <c r="A540" s="4">
        <v>538</v>
      </c>
      <c r="B540" s="5" t="s">
        <v>126</v>
      </c>
      <c r="C540" s="5" t="s">
        <v>1205</v>
      </c>
      <c r="D540" s="30">
        <v>1462.2409143518519</v>
      </c>
      <c r="E540" s="37">
        <f t="shared" si="33"/>
        <v>0.6585067319461444</v>
      </c>
      <c r="F540" s="37">
        <f t="shared" si="36"/>
        <v>0.62426843542723376</v>
      </c>
      <c r="G540" s="11" t="str">
        <f t="shared" si="34"/>
        <v>Start group 4 for 50km</v>
      </c>
      <c r="H540" s="4" t="str">
        <f t="shared" si="35"/>
        <v>Start group 5 for 100km</v>
      </c>
    </row>
    <row r="541" spans="1:8">
      <c r="A541" s="4">
        <v>539</v>
      </c>
      <c r="B541" s="5" t="s">
        <v>15</v>
      </c>
      <c r="C541" s="5" t="s">
        <v>1206</v>
      </c>
      <c r="D541" s="30">
        <v>1462.2415393518518</v>
      </c>
      <c r="E541" s="37">
        <f t="shared" si="33"/>
        <v>0.65973072215422279</v>
      </c>
      <c r="F541" s="37">
        <f t="shared" si="36"/>
        <v>0.62848224736636749</v>
      </c>
      <c r="G541" s="11" t="str">
        <f t="shared" si="34"/>
        <v>Start group 4 for 50km</v>
      </c>
      <c r="H541" s="4" t="str">
        <f t="shared" si="35"/>
        <v>Start group 5 for 100km</v>
      </c>
    </row>
    <row r="542" spans="1:8">
      <c r="A542" s="4">
        <v>540</v>
      </c>
      <c r="B542" s="5" t="s">
        <v>41</v>
      </c>
      <c r="C542" s="5" t="s">
        <v>1207</v>
      </c>
      <c r="D542" s="30">
        <v>1462.2418634259259</v>
      </c>
      <c r="E542" s="37">
        <f t="shared" si="33"/>
        <v>0.66095471236230108</v>
      </c>
      <c r="F542" s="37">
        <f t="shared" si="36"/>
        <v>0.63066718689036294</v>
      </c>
      <c r="G542" s="11" t="str">
        <f t="shared" si="34"/>
        <v>Start group 4 for 50km</v>
      </c>
      <c r="H542" s="4" t="str">
        <f t="shared" si="35"/>
        <v>Start group 5 for 100km</v>
      </c>
    </row>
    <row r="543" spans="1:8">
      <c r="A543" s="4">
        <v>541</v>
      </c>
      <c r="B543" s="5" t="s">
        <v>33</v>
      </c>
      <c r="C543" s="5" t="s">
        <v>483</v>
      </c>
      <c r="D543" s="30">
        <v>1462.2420601851852</v>
      </c>
      <c r="E543" s="37">
        <f t="shared" si="33"/>
        <v>0.66217870257037947</v>
      </c>
      <c r="F543" s="37">
        <f t="shared" si="36"/>
        <v>0.63199375731564567</v>
      </c>
      <c r="G543" s="11" t="str">
        <f t="shared" si="34"/>
        <v>Start group 4 for 50km</v>
      </c>
      <c r="H543" s="4" t="str">
        <f t="shared" si="35"/>
        <v>Start group 5 for 100km</v>
      </c>
    </row>
    <row r="544" spans="1:8">
      <c r="A544" s="4">
        <v>542</v>
      </c>
      <c r="B544" s="5" t="s">
        <v>50</v>
      </c>
      <c r="C544" s="5" t="s">
        <v>1208</v>
      </c>
      <c r="D544" s="30">
        <v>1462.2420717592593</v>
      </c>
      <c r="E544" s="37">
        <f t="shared" si="33"/>
        <v>0.66340269277845776</v>
      </c>
      <c r="F544" s="37">
        <f t="shared" si="36"/>
        <v>0.63207179087007392</v>
      </c>
      <c r="G544" s="11" t="str">
        <f t="shared" si="34"/>
        <v>Start group 4 for 50km</v>
      </c>
      <c r="H544" s="4" t="str">
        <f t="shared" si="35"/>
        <v>Start group 5 for 100km</v>
      </c>
    </row>
    <row r="545" spans="1:8">
      <c r="A545" s="4">
        <v>543</v>
      </c>
      <c r="B545" s="5" t="s">
        <v>33</v>
      </c>
      <c r="C545" s="5" t="s">
        <v>1209</v>
      </c>
      <c r="D545" s="30">
        <v>1462.2422685185186</v>
      </c>
      <c r="E545" s="37">
        <f t="shared" si="33"/>
        <v>0.66462668298653615</v>
      </c>
      <c r="F545" s="37">
        <f t="shared" si="36"/>
        <v>0.63339836129535698</v>
      </c>
      <c r="G545" s="11" t="str">
        <f t="shared" si="34"/>
        <v>Start group 4 for 50km</v>
      </c>
      <c r="H545" s="4" t="str">
        <f t="shared" si="35"/>
        <v>Start group 5 for 100km</v>
      </c>
    </row>
    <row r="546" spans="1:8">
      <c r="A546" s="4">
        <v>544</v>
      </c>
      <c r="B546" s="5" t="s">
        <v>94</v>
      </c>
      <c r="C546" s="5" t="s">
        <v>288</v>
      </c>
      <c r="D546" s="30">
        <v>1462.2423726851853</v>
      </c>
      <c r="E546" s="37">
        <f t="shared" si="33"/>
        <v>0.66585067319461444</v>
      </c>
      <c r="F546" s="37">
        <f t="shared" si="36"/>
        <v>0.63410066328521253</v>
      </c>
      <c r="G546" s="11" t="str">
        <f t="shared" si="34"/>
        <v>Start group 4 for 50km</v>
      </c>
      <c r="H546" s="4" t="str">
        <f t="shared" si="35"/>
        <v>Start group 5 for 100km</v>
      </c>
    </row>
    <row r="547" spans="1:8">
      <c r="A547" s="4">
        <v>545</v>
      </c>
      <c r="B547" s="5" t="s">
        <v>95</v>
      </c>
      <c r="C547" s="5" t="s">
        <v>1210</v>
      </c>
      <c r="D547" s="30">
        <v>1462.2425347222222</v>
      </c>
      <c r="E547" s="37">
        <f t="shared" si="33"/>
        <v>0.66707466340269272</v>
      </c>
      <c r="F547" s="37">
        <f t="shared" si="36"/>
        <v>0.63519313304721026</v>
      </c>
      <c r="G547" s="11" t="str">
        <f t="shared" si="34"/>
        <v>Start group 4 for 50km</v>
      </c>
      <c r="H547" s="4" t="str">
        <f t="shared" si="35"/>
        <v>Start group 5 for 100km</v>
      </c>
    </row>
    <row r="548" spans="1:8">
      <c r="A548" s="4">
        <v>546</v>
      </c>
      <c r="B548" s="5" t="s">
        <v>1211</v>
      </c>
      <c r="C548" s="5" t="s">
        <v>1212</v>
      </c>
      <c r="D548" s="30">
        <v>1462.2425810185184</v>
      </c>
      <c r="E548" s="37">
        <f t="shared" si="33"/>
        <v>0.66829865361077112</v>
      </c>
      <c r="F548" s="37">
        <f t="shared" si="36"/>
        <v>0.63550526726492385</v>
      </c>
      <c r="G548" s="11" t="str">
        <f t="shared" si="34"/>
        <v>Start group 4 for 50km</v>
      </c>
      <c r="H548" s="4" t="str">
        <f t="shared" si="35"/>
        <v>Start group 5 for 100km</v>
      </c>
    </row>
    <row r="549" spans="1:8">
      <c r="A549" s="4">
        <v>547</v>
      </c>
      <c r="B549" s="5" t="s">
        <v>776</v>
      </c>
      <c r="C549" s="5" t="s">
        <v>426</v>
      </c>
      <c r="D549" s="30">
        <v>1462.2426041666668</v>
      </c>
      <c r="E549" s="37">
        <f t="shared" si="33"/>
        <v>0.66952264381884941</v>
      </c>
      <c r="F549" s="37">
        <f t="shared" si="36"/>
        <v>0.63566133437378081</v>
      </c>
      <c r="G549" s="11" t="str">
        <f t="shared" si="34"/>
        <v>Start group 4 for 50km</v>
      </c>
      <c r="H549" s="4" t="str">
        <f t="shared" si="35"/>
        <v>Start group 5 for 100km</v>
      </c>
    </row>
    <row r="550" spans="1:8">
      <c r="A550" s="4">
        <v>548</v>
      </c>
      <c r="B550" s="5" t="s">
        <v>1213</v>
      </c>
      <c r="C550" s="5" t="s">
        <v>1214</v>
      </c>
      <c r="D550" s="30">
        <v>1462.2427546296296</v>
      </c>
      <c r="E550" s="37">
        <f t="shared" si="33"/>
        <v>0.6707466340269278</v>
      </c>
      <c r="F550" s="37">
        <f t="shared" si="36"/>
        <v>0.63667577058134994</v>
      </c>
      <c r="G550" s="11" t="str">
        <f t="shared" si="34"/>
        <v>Start group 4 for 50km</v>
      </c>
      <c r="H550" s="4" t="str">
        <f t="shared" si="35"/>
        <v>Start group 5 for 100km</v>
      </c>
    </row>
    <row r="551" spans="1:8">
      <c r="A551" s="4">
        <v>549</v>
      </c>
      <c r="B551" s="5" t="s">
        <v>503</v>
      </c>
      <c r="C551" s="5" t="s">
        <v>371</v>
      </c>
      <c r="D551" s="30">
        <v>1462.2428819444444</v>
      </c>
      <c r="E551" s="37">
        <f t="shared" si="33"/>
        <v>0.67197062423500609</v>
      </c>
      <c r="F551" s="37">
        <f t="shared" si="36"/>
        <v>0.63753413968006234</v>
      </c>
      <c r="G551" s="11" t="str">
        <f t="shared" si="34"/>
        <v>Start group 4 for 50km</v>
      </c>
      <c r="H551" s="4" t="str">
        <f t="shared" si="35"/>
        <v>Start group 5 for 100km</v>
      </c>
    </row>
    <row r="552" spans="1:8">
      <c r="A552" s="4">
        <v>550</v>
      </c>
      <c r="B552" s="5" t="s">
        <v>176</v>
      </c>
      <c r="C552" s="5" t="s">
        <v>1215</v>
      </c>
      <c r="D552" s="30">
        <v>1462.2429861111111</v>
      </c>
      <c r="E552" s="37">
        <f t="shared" si="33"/>
        <v>0.67319461444308448</v>
      </c>
      <c r="F552" s="37">
        <f t="shared" si="36"/>
        <v>0.63823644166991789</v>
      </c>
      <c r="G552" s="11" t="str">
        <f t="shared" si="34"/>
        <v>Start group 4 for 50km</v>
      </c>
      <c r="H552" s="4" t="str">
        <f t="shared" si="35"/>
        <v>Start group 5 for 100km</v>
      </c>
    </row>
    <row r="553" spans="1:8">
      <c r="A553" s="4">
        <v>551</v>
      </c>
      <c r="B553" s="5" t="s">
        <v>375</v>
      </c>
      <c r="C553" s="5" t="s">
        <v>1216</v>
      </c>
      <c r="D553" s="30">
        <v>1462.2430787037038</v>
      </c>
      <c r="E553" s="37">
        <f t="shared" si="33"/>
        <v>0.67441860465116277</v>
      </c>
      <c r="F553" s="37">
        <f t="shared" si="36"/>
        <v>0.6388607101053454</v>
      </c>
      <c r="G553" s="11" t="str">
        <f t="shared" si="34"/>
        <v>Start group 4 for 50km</v>
      </c>
      <c r="H553" s="4" t="str">
        <f t="shared" si="35"/>
        <v>Start group 5 for 100km</v>
      </c>
    </row>
    <row r="554" spans="1:8">
      <c r="A554" s="4">
        <v>552</v>
      </c>
      <c r="B554" s="5" t="s">
        <v>570</v>
      </c>
      <c r="C554" s="5" t="s">
        <v>1217</v>
      </c>
      <c r="D554" s="30">
        <v>1462.2431018518519</v>
      </c>
      <c r="E554" s="37">
        <f t="shared" si="33"/>
        <v>0.67564259485924116</v>
      </c>
      <c r="F554" s="37">
        <f t="shared" si="36"/>
        <v>0.63901677721420203</v>
      </c>
      <c r="G554" s="11" t="str">
        <f t="shared" si="34"/>
        <v>Start group 4 for 50km</v>
      </c>
      <c r="H554" s="4" t="str">
        <f t="shared" si="35"/>
        <v>Start group 5 for 100km</v>
      </c>
    </row>
    <row r="555" spans="1:8">
      <c r="A555" s="4">
        <v>553</v>
      </c>
      <c r="B555" s="5" t="s">
        <v>25</v>
      </c>
      <c r="C555" s="5" t="s">
        <v>567</v>
      </c>
      <c r="D555" s="30">
        <v>1462.2432060185185</v>
      </c>
      <c r="E555" s="37">
        <f t="shared" si="33"/>
        <v>0.67686658506731945</v>
      </c>
      <c r="F555" s="37">
        <f t="shared" si="36"/>
        <v>0.63971907920405757</v>
      </c>
      <c r="G555" s="11" t="str">
        <f t="shared" si="34"/>
        <v>Start group 4 for 50km</v>
      </c>
      <c r="H555" s="4" t="str">
        <f t="shared" si="35"/>
        <v>Start group 5 for 100km</v>
      </c>
    </row>
    <row r="556" spans="1:8">
      <c r="A556" s="4">
        <v>554</v>
      </c>
      <c r="B556" s="5" t="s">
        <v>281</v>
      </c>
      <c r="C556" s="5" t="s">
        <v>1218</v>
      </c>
      <c r="D556" s="30">
        <v>1462.2432175925926</v>
      </c>
      <c r="E556" s="37">
        <f t="shared" si="33"/>
        <v>0.67809057527539784</v>
      </c>
      <c r="F556" s="37">
        <f t="shared" si="36"/>
        <v>0.63979711275848616</v>
      </c>
      <c r="G556" s="11" t="str">
        <f t="shared" si="34"/>
        <v>Start group 4 for 50km</v>
      </c>
      <c r="H556" s="4" t="str">
        <f t="shared" si="35"/>
        <v>Start group 5 for 100km</v>
      </c>
    </row>
    <row r="557" spans="1:8">
      <c r="A557" s="4">
        <v>555</v>
      </c>
      <c r="B557" s="5" t="s">
        <v>58</v>
      </c>
      <c r="C557" s="5" t="s">
        <v>706</v>
      </c>
      <c r="D557" s="30">
        <v>1462.2432870370371</v>
      </c>
      <c r="E557" s="37">
        <f t="shared" si="33"/>
        <v>0.67931456548347613</v>
      </c>
      <c r="F557" s="37">
        <f t="shared" si="36"/>
        <v>0.64026531408505638</v>
      </c>
      <c r="G557" s="11" t="str">
        <f t="shared" si="34"/>
        <v>Start group 4 for 50km</v>
      </c>
      <c r="H557" s="4" t="str">
        <f t="shared" si="35"/>
        <v>Start group 5 for 100km</v>
      </c>
    </row>
    <row r="558" spans="1:8">
      <c r="A558" s="4">
        <v>556</v>
      </c>
      <c r="B558" s="5" t="s">
        <v>50</v>
      </c>
      <c r="C558" s="5" t="s">
        <v>1219</v>
      </c>
      <c r="D558" s="30">
        <v>1462.2433333333333</v>
      </c>
      <c r="E558" s="37">
        <f t="shared" si="33"/>
        <v>0.68053855569155441</v>
      </c>
      <c r="F558" s="37">
        <f t="shared" si="36"/>
        <v>0.64057744830276997</v>
      </c>
      <c r="G558" s="11" t="str">
        <f t="shared" si="34"/>
        <v>Start group 4 for 50km</v>
      </c>
      <c r="H558" s="4" t="str">
        <f t="shared" si="35"/>
        <v>Start group 5 for 100km</v>
      </c>
    </row>
    <row r="559" spans="1:8">
      <c r="A559" s="4">
        <v>557</v>
      </c>
      <c r="B559" s="5" t="s">
        <v>228</v>
      </c>
      <c r="C559" s="5" t="s">
        <v>182</v>
      </c>
      <c r="D559" s="30">
        <v>1462.2433912037036</v>
      </c>
      <c r="E559" s="37">
        <f t="shared" si="33"/>
        <v>0.68176254589963281</v>
      </c>
      <c r="F559" s="37">
        <f t="shared" si="36"/>
        <v>0.64096761607491226</v>
      </c>
      <c r="G559" s="11" t="str">
        <f t="shared" si="34"/>
        <v>Start group 4 for 50km</v>
      </c>
      <c r="H559" s="4" t="str">
        <f t="shared" si="35"/>
        <v>Start group 5 for 100km</v>
      </c>
    </row>
    <row r="560" spans="1:8">
      <c r="A560" s="4">
        <v>558</v>
      </c>
      <c r="B560" s="5" t="s">
        <v>99</v>
      </c>
      <c r="C560" s="5" t="s">
        <v>1220</v>
      </c>
      <c r="D560" s="30">
        <v>1462.2435532407408</v>
      </c>
      <c r="E560" s="37">
        <f t="shared" si="33"/>
        <v>0.6829865361077111</v>
      </c>
      <c r="F560" s="37">
        <f t="shared" si="36"/>
        <v>0.64206008583690966</v>
      </c>
      <c r="G560" s="11" t="str">
        <f t="shared" si="34"/>
        <v>Start group 4 for 50km</v>
      </c>
      <c r="H560" s="4" t="str">
        <f t="shared" si="35"/>
        <v>Start group 5 for 100km</v>
      </c>
    </row>
    <row r="561" spans="1:8">
      <c r="A561" s="4">
        <v>559</v>
      </c>
      <c r="B561" s="5" t="s">
        <v>196</v>
      </c>
      <c r="C561" s="5" t="s">
        <v>1221</v>
      </c>
      <c r="D561" s="30">
        <v>1462.2435648148148</v>
      </c>
      <c r="E561" s="37">
        <f t="shared" si="33"/>
        <v>0.68421052631578949</v>
      </c>
      <c r="F561" s="37">
        <f t="shared" si="36"/>
        <v>0.64213811939133825</v>
      </c>
      <c r="G561" s="11" t="str">
        <f t="shared" si="34"/>
        <v>Start group 4 for 50km</v>
      </c>
      <c r="H561" s="4" t="str">
        <f t="shared" si="35"/>
        <v>Start group 5 for 100km</v>
      </c>
    </row>
    <row r="562" spans="1:8">
      <c r="A562" s="4">
        <v>560</v>
      </c>
      <c r="B562" s="5" t="s">
        <v>106</v>
      </c>
      <c r="C562" s="5" t="s">
        <v>288</v>
      </c>
      <c r="D562" s="30">
        <v>1462.2436226851851</v>
      </c>
      <c r="E562" s="37">
        <f t="shared" si="33"/>
        <v>0.68543451652386778</v>
      </c>
      <c r="F562" s="37">
        <f t="shared" si="36"/>
        <v>0.64252828716348021</v>
      </c>
      <c r="G562" s="11" t="str">
        <f t="shared" si="34"/>
        <v>Start group 4 for 50km</v>
      </c>
      <c r="H562" s="4" t="str">
        <f t="shared" si="35"/>
        <v>Start group 5 for 100km</v>
      </c>
    </row>
    <row r="563" spans="1:8">
      <c r="A563" s="4">
        <v>561</v>
      </c>
      <c r="B563" s="5" t="s">
        <v>15</v>
      </c>
      <c r="C563" s="5" t="s">
        <v>1222</v>
      </c>
      <c r="D563" s="30">
        <v>1462.2436458333334</v>
      </c>
      <c r="E563" s="37">
        <f t="shared" si="33"/>
        <v>0.68665850673194617</v>
      </c>
      <c r="F563" s="37">
        <f t="shared" si="36"/>
        <v>0.64268435427233717</v>
      </c>
      <c r="G563" s="11" t="str">
        <f t="shared" si="34"/>
        <v>Start group 4 for 50km</v>
      </c>
      <c r="H563" s="4" t="str">
        <f t="shared" si="35"/>
        <v>Start group 5 for 100km</v>
      </c>
    </row>
    <row r="564" spans="1:8">
      <c r="A564" s="4">
        <v>562</v>
      </c>
      <c r="B564" s="5" t="s">
        <v>10</v>
      </c>
      <c r="C564" s="5" t="s">
        <v>571</v>
      </c>
      <c r="D564" s="30">
        <v>1462.2437847222222</v>
      </c>
      <c r="E564" s="37">
        <f t="shared" si="33"/>
        <v>0.68788249694002446</v>
      </c>
      <c r="F564" s="37">
        <f t="shared" si="36"/>
        <v>0.64362075692547793</v>
      </c>
      <c r="G564" s="11" t="str">
        <f t="shared" si="34"/>
        <v>Start group 4 for 50km</v>
      </c>
      <c r="H564" s="4" t="str">
        <f t="shared" si="35"/>
        <v>Start group 5 for 100km</v>
      </c>
    </row>
    <row r="565" spans="1:8">
      <c r="A565" s="4">
        <v>563</v>
      </c>
      <c r="B565" s="5" t="s">
        <v>294</v>
      </c>
      <c r="C565" s="5" t="s">
        <v>1223</v>
      </c>
      <c r="D565" s="30">
        <v>1462.2438078703703</v>
      </c>
      <c r="E565" s="37">
        <f t="shared" si="33"/>
        <v>0.68910648714810285</v>
      </c>
      <c r="F565" s="37">
        <f t="shared" si="36"/>
        <v>0.64377682403433456</v>
      </c>
      <c r="G565" s="11" t="str">
        <f t="shared" si="34"/>
        <v>Start group 4 for 50km</v>
      </c>
      <c r="H565" s="4" t="str">
        <f t="shared" si="35"/>
        <v>Start group 5 for 100km</v>
      </c>
    </row>
    <row r="566" spans="1:8">
      <c r="A566" s="4">
        <v>564</v>
      </c>
      <c r="B566" s="5" t="s">
        <v>30</v>
      </c>
      <c r="C566" s="5" t="s">
        <v>545</v>
      </c>
      <c r="D566" s="30">
        <v>1462.2438194444444</v>
      </c>
      <c r="E566" s="37">
        <f t="shared" si="33"/>
        <v>0.69033047735618114</v>
      </c>
      <c r="F566" s="37">
        <f t="shared" si="36"/>
        <v>0.64385485758876315</v>
      </c>
      <c r="G566" s="11" t="str">
        <f t="shared" si="34"/>
        <v>Start group 4 for 50km</v>
      </c>
      <c r="H566" s="4" t="str">
        <f t="shared" si="35"/>
        <v>Start group 5 for 100km</v>
      </c>
    </row>
    <row r="567" spans="1:8">
      <c r="A567" s="4">
        <v>565</v>
      </c>
      <c r="B567" s="5" t="s">
        <v>1224</v>
      </c>
      <c r="C567" s="5" t="s">
        <v>1225</v>
      </c>
      <c r="D567" s="30">
        <v>1462.243912037037</v>
      </c>
      <c r="E567" s="37">
        <f t="shared" si="33"/>
        <v>0.69155446756425953</v>
      </c>
      <c r="F567" s="37">
        <f t="shared" si="36"/>
        <v>0.64447912602419044</v>
      </c>
      <c r="G567" s="11" t="str">
        <f t="shared" si="34"/>
        <v>Start group 4 for 50km</v>
      </c>
      <c r="H567" s="4" t="str">
        <f t="shared" si="35"/>
        <v>Start group 5 for 100km</v>
      </c>
    </row>
    <row r="568" spans="1:8">
      <c r="A568" s="4">
        <v>566</v>
      </c>
      <c r="B568" s="5" t="s">
        <v>35</v>
      </c>
      <c r="C568" s="5" t="s">
        <v>343</v>
      </c>
      <c r="D568" s="30">
        <v>1462.2440856481483</v>
      </c>
      <c r="E568" s="37">
        <f t="shared" si="33"/>
        <v>0.69277845777233782</v>
      </c>
      <c r="F568" s="37">
        <f t="shared" si="36"/>
        <v>0.64564962934061643</v>
      </c>
      <c r="G568" s="11" t="str">
        <f t="shared" si="34"/>
        <v>Start group 4 for 50km</v>
      </c>
      <c r="H568" s="4" t="str">
        <f t="shared" si="35"/>
        <v>Start group 5 for 100km</v>
      </c>
    </row>
    <row r="569" spans="1:8">
      <c r="A569" s="4">
        <v>567</v>
      </c>
      <c r="B569" s="5" t="s">
        <v>16</v>
      </c>
      <c r="C569" s="5" t="s">
        <v>485</v>
      </c>
      <c r="D569" s="30">
        <v>1462.2442939814814</v>
      </c>
      <c r="E569" s="37">
        <f t="shared" si="33"/>
        <v>0.6940024479804161</v>
      </c>
      <c r="F569" s="37">
        <f t="shared" si="36"/>
        <v>0.64705423332032774</v>
      </c>
      <c r="G569" s="11" t="str">
        <f t="shared" si="34"/>
        <v>Start group 4 for 50km</v>
      </c>
      <c r="H569" s="4" t="str">
        <f t="shared" si="35"/>
        <v>Start group 5 for 100km</v>
      </c>
    </row>
    <row r="570" spans="1:8">
      <c r="A570" s="4">
        <v>568</v>
      </c>
      <c r="B570" s="5" t="s">
        <v>63</v>
      </c>
      <c r="C570" s="5" t="s">
        <v>586</v>
      </c>
      <c r="D570" s="30">
        <v>1462.2443055555555</v>
      </c>
      <c r="E570" s="37">
        <f t="shared" si="33"/>
        <v>0.6952264381884945</v>
      </c>
      <c r="F570" s="37">
        <f t="shared" si="36"/>
        <v>0.64713226687475611</v>
      </c>
      <c r="G570" s="11" t="str">
        <f t="shared" si="34"/>
        <v>Start group 4 for 50km</v>
      </c>
      <c r="H570" s="4" t="str">
        <f t="shared" si="35"/>
        <v>Start group 5 for 100km</v>
      </c>
    </row>
    <row r="571" spans="1:8">
      <c r="A571" s="4">
        <v>569</v>
      </c>
      <c r="B571" s="5" t="s">
        <v>82</v>
      </c>
      <c r="C571" s="5" t="s">
        <v>1226</v>
      </c>
      <c r="D571" s="30">
        <v>1462.2445023148148</v>
      </c>
      <c r="E571" s="37">
        <f t="shared" si="33"/>
        <v>0.69645042839657278</v>
      </c>
      <c r="F571" s="37">
        <f t="shared" si="36"/>
        <v>0.64845883730003884</v>
      </c>
      <c r="G571" s="11" t="str">
        <f t="shared" si="34"/>
        <v>Start group 4 for 50km</v>
      </c>
      <c r="H571" s="4" t="str">
        <f t="shared" si="35"/>
        <v>Start group 5 for 100km</v>
      </c>
    </row>
    <row r="572" spans="1:8">
      <c r="A572" s="4">
        <v>569</v>
      </c>
      <c r="B572" s="5" t="s">
        <v>28</v>
      </c>
      <c r="C572" s="5" t="s">
        <v>821</v>
      </c>
      <c r="D572" s="30">
        <v>1462.2445023148148</v>
      </c>
      <c r="E572" s="37">
        <f t="shared" si="33"/>
        <v>0.69645042839657278</v>
      </c>
      <c r="F572" s="37">
        <f t="shared" si="36"/>
        <v>0.64845883730003884</v>
      </c>
      <c r="G572" s="11" t="str">
        <f t="shared" si="34"/>
        <v>Start group 4 for 50km</v>
      </c>
      <c r="H572" s="4" t="str">
        <f t="shared" si="35"/>
        <v>Start group 5 for 100km</v>
      </c>
    </row>
    <row r="573" spans="1:8">
      <c r="A573" s="4">
        <v>571</v>
      </c>
      <c r="B573" s="5" t="s">
        <v>14</v>
      </c>
      <c r="C573" s="5" t="s">
        <v>491</v>
      </c>
      <c r="D573" s="30">
        <v>1462.2450578703704</v>
      </c>
      <c r="E573" s="37">
        <f t="shared" si="33"/>
        <v>0.69889840881272947</v>
      </c>
      <c r="F573" s="37">
        <f t="shared" si="36"/>
        <v>0.65220444791260235</v>
      </c>
      <c r="G573" s="11" t="str">
        <f t="shared" si="34"/>
        <v>Start group 5 for 50km</v>
      </c>
      <c r="H573" s="4" t="str">
        <f t="shared" si="35"/>
        <v>Start group 5 for 100km</v>
      </c>
    </row>
    <row r="574" spans="1:8">
      <c r="A574" s="4">
        <v>572</v>
      </c>
      <c r="B574" s="5" t="s">
        <v>25</v>
      </c>
      <c r="C574" s="5" t="s">
        <v>1227</v>
      </c>
      <c r="D574" s="30">
        <v>1462.2450925925925</v>
      </c>
      <c r="E574" s="37">
        <f t="shared" si="33"/>
        <v>0.70012239902080786</v>
      </c>
      <c r="F574" s="37">
        <f t="shared" si="36"/>
        <v>0.65243854857588757</v>
      </c>
      <c r="G574" s="11" t="str">
        <f t="shared" si="34"/>
        <v>Start group 5 for 50km</v>
      </c>
      <c r="H574" s="4" t="str">
        <f t="shared" si="35"/>
        <v>Start group 5 for 100km</v>
      </c>
    </row>
    <row r="575" spans="1:8">
      <c r="A575" s="4">
        <v>573</v>
      </c>
      <c r="B575" s="5" t="s">
        <v>187</v>
      </c>
      <c r="C575" s="5" t="s">
        <v>856</v>
      </c>
      <c r="D575" s="30">
        <v>1462.2451736111111</v>
      </c>
      <c r="E575" s="37">
        <f t="shared" si="33"/>
        <v>0.70134638922888615</v>
      </c>
      <c r="F575" s="37">
        <f t="shared" si="36"/>
        <v>0.65298478345688649</v>
      </c>
      <c r="G575" s="11" t="str">
        <f t="shared" si="34"/>
        <v>Start group 5 for 50km</v>
      </c>
      <c r="H575" s="4" t="str">
        <f t="shared" si="35"/>
        <v>Start group 5 for 100km</v>
      </c>
    </row>
    <row r="576" spans="1:8">
      <c r="A576" s="4">
        <v>574</v>
      </c>
      <c r="B576" s="5" t="s">
        <v>31</v>
      </c>
      <c r="C576" s="5" t="s">
        <v>1228</v>
      </c>
      <c r="D576" s="30">
        <v>1462.2452083333333</v>
      </c>
      <c r="E576" s="37">
        <f t="shared" si="33"/>
        <v>0.70257037943696454</v>
      </c>
      <c r="F576" s="37">
        <f t="shared" si="36"/>
        <v>0.65321888412017171</v>
      </c>
      <c r="G576" s="11" t="str">
        <f t="shared" si="34"/>
        <v>Start group 5 for 50km</v>
      </c>
      <c r="H576" s="4" t="str">
        <f t="shared" si="35"/>
        <v>Start group 5 for 100km</v>
      </c>
    </row>
    <row r="577" spans="1:8">
      <c r="A577" s="4">
        <v>575</v>
      </c>
      <c r="B577" s="5" t="s">
        <v>1229</v>
      </c>
      <c r="C577" s="5" t="s">
        <v>491</v>
      </c>
      <c r="D577" s="30">
        <v>1462.2452893518519</v>
      </c>
      <c r="E577" s="37">
        <f t="shared" si="33"/>
        <v>0.70379436964504283</v>
      </c>
      <c r="F577" s="37">
        <f t="shared" si="36"/>
        <v>0.65376511900117029</v>
      </c>
      <c r="G577" s="11" t="str">
        <f t="shared" si="34"/>
        <v>Start group 5 for 50km</v>
      </c>
      <c r="H577" s="4" t="str">
        <f t="shared" si="35"/>
        <v>Start group 5 for 100km</v>
      </c>
    </row>
    <row r="578" spans="1:8">
      <c r="A578" s="4">
        <v>576</v>
      </c>
      <c r="B578" s="5" t="s">
        <v>88</v>
      </c>
      <c r="C578" s="5" t="s">
        <v>380</v>
      </c>
      <c r="D578" s="30">
        <v>1462.2453009259259</v>
      </c>
      <c r="E578" s="37">
        <f t="shared" si="33"/>
        <v>0.70501835985312122</v>
      </c>
      <c r="F578" s="37">
        <f t="shared" si="36"/>
        <v>0.65384315255559888</v>
      </c>
      <c r="G578" s="11" t="str">
        <f t="shared" si="34"/>
        <v>Start group 5 for 50km</v>
      </c>
      <c r="H578" s="4" t="str">
        <f t="shared" si="35"/>
        <v>Start group 5 for 100km</v>
      </c>
    </row>
    <row r="579" spans="1:8">
      <c r="A579" s="4">
        <v>577</v>
      </c>
      <c r="B579" s="5" t="s">
        <v>151</v>
      </c>
      <c r="C579" s="5" t="s">
        <v>511</v>
      </c>
      <c r="D579" s="30">
        <v>1462.245324074074</v>
      </c>
      <c r="E579" s="37">
        <f t="shared" si="33"/>
        <v>0.70624235006119951</v>
      </c>
      <c r="F579" s="37">
        <f t="shared" si="36"/>
        <v>0.65399921966445562</v>
      </c>
      <c r="G579" s="11" t="str">
        <f t="shared" si="34"/>
        <v>Start group 5 for 50km</v>
      </c>
      <c r="H579" s="4" t="str">
        <f t="shared" si="35"/>
        <v>Start group 5 for 100km</v>
      </c>
    </row>
    <row r="580" spans="1:8">
      <c r="A580" s="4">
        <v>578</v>
      </c>
      <c r="B580" s="5" t="s">
        <v>139</v>
      </c>
      <c r="C580" s="5" t="s">
        <v>1230</v>
      </c>
      <c r="D580" s="30">
        <v>1462.2454166666666</v>
      </c>
      <c r="E580" s="37">
        <f t="shared" ref="E580:E643" si="37">A580/817</f>
        <v>0.70746634026927779</v>
      </c>
      <c r="F580" s="37">
        <f t="shared" si="36"/>
        <v>0.6546234880998828</v>
      </c>
      <c r="G580" s="11" t="str">
        <f t="shared" ref="G580:G643" si="38">"Start group "&amp;IF(F580&lt;=32%,1,IF(F580&lt;=42%,2,IF(F580&lt;=53%,3,IF(F580&lt;=65%,4,IF(F580&lt;=87%,5,6)))))&amp;" for 50km"</f>
        <v>Start group 5 for 50km</v>
      </c>
      <c r="H580" s="4" t="str">
        <f t="shared" ref="H580:H643" si="39">"Start group "&amp;IF(F580&lt;=23%,1,IF(F580&lt;=36%,2,IF(F580&lt;=46%,3,IF(F580&lt;=55%,4,IF(F580&lt;=72%,5,6)))))&amp;" for 100km"</f>
        <v>Start group 5 for 100km</v>
      </c>
    </row>
    <row r="581" spans="1:8">
      <c r="A581" s="4">
        <v>579</v>
      </c>
      <c r="B581" s="5" t="s">
        <v>369</v>
      </c>
      <c r="C581" s="5" t="s">
        <v>829</v>
      </c>
      <c r="D581" s="30">
        <v>1462.2456597222222</v>
      </c>
      <c r="E581" s="37">
        <f t="shared" si="37"/>
        <v>0.70869033047735619</v>
      </c>
      <c r="F581" s="37">
        <f t="shared" si="36"/>
        <v>0.65626219274287934</v>
      </c>
      <c r="G581" s="11" t="str">
        <f t="shared" si="38"/>
        <v>Start group 5 for 50km</v>
      </c>
      <c r="H581" s="4" t="str">
        <f t="shared" si="39"/>
        <v>Start group 5 for 100km</v>
      </c>
    </row>
    <row r="582" spans="1:8">
      <c r="A582" s="4">
        <v>580</v>
      </c>
      <c r="B582" s="5" t="s">
        <v>1231</v>
      </c>
      <c r="C582" s="5" t="s">
        <v>1232</v>
      </c>
      <c r="D582" s="30">
        <v>1462.2460069444444</v>
      </c>
      <c r="E582" s="37">
        <f t="shared" si="37"/>
        <v>0.70991432068543447</v>
      </c>
      <c r="F582" s="37">
        <f t="shared" si="36"/>
        <v>0.65860319937573153</v>
      </c>
      <c r="G582" s="11" t="str">
        <f t="shared" si="38"/>
        <v>Start group 5 for 50km</v>
      </c>
      <c r="H582" s="4" t="str">
        <f t="shared" si="39"/>
        <v>Start group 5 for 100km</v>
      </c>
    </row>
    <row r="583" spans="1:8">
      <c r="A583" s="4">
        <v>581</v>
      </c>
      <c r="B583" s="5" t="s">
        <v>36</v>
      </c>
      <c r="C583" s="5" t="s">
        <v>695</v>
      </c>
      <c r="D583" s="30">
        <v>1462.2460300925925</v>
      </c>
      <c r="E583" s="37">
        <f t="shared" si="37"/>
        <v>0.71113831089351287</v>
      </c>
      <c r="F583" s="37">
        <f t="shared" si="36"/>
        <v>0.65875926648458838</v>
      </c>
      <c r="G583" s="11" t="str">
        <f t="shared" si="38"/>
        <v>Start group 5 for 50km</v>
      </c>
      <c r="H583" s="4" t="str">
        <f t="shared" si="39"/>
        <v>Start group 5 for 100km</v>
      </c>
    </row>
    <row r="584" spans="1:8">
      <c r="A584" s="4">
        <v>582</v>
      </c>
      <c r="B584" s="5" t="s">
        <v>64</v>
      </c>
      <c r="C584" s="5" t="s">
        <v>263</v>
      </c>
      <c r="D584" s="30">
        <v>1462.2463541666666</v>
      </c>
      <c r="E584" s="37">
        <f t="shared" si="37"/>
        <v>0.71236230110159116</v>
      </c>
      <c r="F584" s="37">
        <f t="shared" si="36"/>
        <v>0.66094420600858361</v>
      </c>
      <c r="G584" s="11" t="str">
        <f t="shared" si="38"/>
        <v>Start group 5 for 50km</v>
      </c>
      <c r="H584" s="4" t="str">
        <f t="shared" si="39"/>
        <v>Start group 5 for 100km</v>
      </c>
    </row>
    <row r="585" spans="1:8">
      <c r="A585" s="4">
        <v>583</v>
      </c>
      <c r="B585" s="5" t="s">
        <v>35</v>
      </c>
      <c r="C585" s="5" t="s">
        <v>391</v>
      </c>
      <c r="D585" s="30">
        <v>1462.2464236111111</v>
      </c>
      <c r="E585" s="37">
        <f t="shared" si="37"/>
        <v>0.71358629130966955</v>
      </c>
      <c r="F585" s="37">
        <f t="shared" ref="F585:F648" si="40">((HOUR(D585)*60+MINUTE(D585)+SECOND(D585)/60)-(HOUR($D$3)*60+MINUTE($D$3)+SECOND($D$3)/60))/(HOUR($D$3)*60+MINUTE($D$3)+SECOND($D$3)/60)</f>
        <v>0.66141240733515416</v>
      </c>
      <c r="G585" s="11" t="str">
        <f t="shared" si="38"/>
        <v>Start group 5 for 50km</v>
      </c>
      <c r="H585" s="4" t="str">
        <f t="shared" si="39"/>
        <v>Start group 5 for 100km</v>
      </c>
    </row>
    <row r="586" spans="1:8">
      <c r="A586" s="4">
        <v>584</v>
      </c>
      <c r="B586" s="5" t="s">
        <v>210</v>
      </c>
      <c r="C586" s="5" t="s">
        <v>345</v>
      </c>
      <c r="D586" s="30">
        <v>1462.2465393518519</v>
      </c>
      <c r="E586" s="37">
        <f t="shared" si="37"/>
        <v>0.71481028151774784</v>
      </c>
      <c r="F586" s="37">
        <f t="shared" si="40"/>
        <v>0.66219274287943797</v>
      </c>
      <c r="G586" s="11" t="str">
        <f t="shared" si="38"/>
        <v>Start group 5 for 50km</v>
      </c>
      <c r="H586" s="4" t="str">
        <f t="shared" si="39"/>
        <v>Start group 5 for 100km</v>
      </c>
    </row>
    <row r="587" spans="1:8">
      <c r="A587" s="4">
        <v>585</v>
      </c>
      <c r="B587" s="5" t="s">
        <v>31</v>
      </c>
      <c r="C587" s="5" t="s">
        <v>288</v>
      </c>
      <c r="D587" s="30">
        <v>1462.246574074074</v>
      </c>
      <c r="E587" s="37">
        <f t="shared" si="37"/>
        <v>0.71603427172582623</v>
      </c>
      <c r="F587" s="37">
        <f t="shared" si="40"/>
        <v>0.6624268435427233</v>
      </c>
      <c r="G587" s="11" t="str">
        <f t="shared" si="38"/>
        <v>Start group 5 for 50km</v>
      </c>
      <c r="H587" s="4" t="str">
        <f t="shared" si="39"/>
        <v>Start group 5 for 100km</v>
      </c>
    </row>
    <row r="588" spans="1:8">
      <c r="A588" s="4">
        <v>586</v>
      </c>
      <c r="B588" s="5" t="s">
        <v>4</v>
      </c>
      <c r="C588" s="5" t="s">
        <v>583</v>
      </c>
      <c r="D588" s="30">
        <v>1462.2465972222221</v>
      </c>
      <c r="E588" s="37">
        <f t="shared" si="37"/>
        <v>0.71725826193390452</v>
      </c>
      <c r="F588" s="37">
        <f t="shared" si="40"/>
        <v>0.66258291065158026</v>
      </c>
      <c r="G588" s="11" t="str">
        <f t="shared" si="38"/>
        <v>Start group 5 for 50km</v>
      </c>
      <c r="H588" s="4" t="str">
        <f t="shared" si="39"/>
        <v>Start group 5 for 100km</v>
      </c>
    </row>
    <row r="589" spans="1:8">
      <c r="A589" s="4">
        <v>587</v>
      </c>
      <c r="B589" s="5" t="s">
        <v>15</v>
      </c>
      <c r="C589" s="5" t="s">
        <v>413</v>
      </c>
      <c r="D589" s="30">
        <v>1462.2466087962962</v>
      </c>
      <c r="E589" s="37">
        <f t="shared" si="37"/>
        <v>0.71848225214198291</v>
      </c>
      <c r="F589" s="37">
        <f t="shared" si="40"/>
        <v>0.66266094420600852</v>
      </c>
      <c r="G589" s="11" t="str">
        <f t="shared" si="38"/>
        <v>Start group 5 for 50km</v>
      </c>
      <c r="H589" s="4" t="str">
        <f t="shared" si="39"/>
        <v>Start group 5 for 100km</v>
      </c>
    </row>
    <row r="590" spans="1:8">
      <c r="A590" s="4">
        <v>588</v>
      </c>
      <c r="B590" s="5" t="s">
        <v>312</v>
      </c>
      <c r="C590" s="5" t="s">
        <v>1233</v>
      </c>
      <c r="D590" s="30">
        <v>1462.2466203703705</v>
      </c>
      <c r="E590" s="37">
        <f t="shared" si="37"/>
        <v>0.7197062423500612</v>
      </c>
      <c r="F590" s="37">
        <f t="shared" si="40"/>
        <v>0.66273897776043689</v>
      </c>
      <c r="G590" s="11" t="str">
        <f t="shared" si="38"/>
        <v>Start group 5 for 50km</v>
      </c>
      <c r="H590" s="4" t="str">
        <f t="shared" si="39"/>
        <v>Start group 5 for 100km</v>
      </c>
    </row>
    <row r="591" spans="1:8">
      <c r="A591" s="4">
        <v>589</v>
      </c>
      <c r="B591" s="5" t="s">
        <v>3</v>
      </c>
      <c r="C591" s="5" t="s">
        <v>827</v>
      </c>
      <c r="D591" s="30">
        <v>1462.2466782407407</v>
      </c>
      <c r="E591" s="37">
        <f t="shared" si="37"/>
        <v>0.72093023255813948</v>
      </c>
      <c r="F591" s="37">
        <f t="shared" si="40"/>
        <v>0.66312914553257885</v>
      </c>
      <c r="G591" s="11" t="str">
        <f t="shared" si="38"/>
        <v>Start group 5 for 50km</v>
      </c>
      <c r="H591" s="4" t="str">
        <f t="shared" si="39"/>
        <v>Start group 5 for 100km</v>
      </c>
    </row>
    <row r="592" spans="1:8">
      <c r="A592" s="4">
        <v>590</v>
      </c>
      <c r="B592" s="5" t="s">
        <v>1234</v>
      </c>
      <c r="C592" s="5" t="s">
        <v>1235</v>
      </c>
      <c r="D592" s="30">
        <v>1462.2467824074074</v>
      </c>
      <c r="E592" s="37">
        <f t="shared" si="37"/>
        <v>0.72215422276621788</v>
      </c>
      <c r="F592" s="37">
        <f t="shared" si="40"/>
        <v>0.66383144752243461</v>
      </c>
      <c r="G592" s="11" t="str">
        <f t="shared" si="38"/>
        <v>Start group 5 for 50km</v>
      </c>
      <c r="H592" s="4" t="str">
        <f t="shared" si="39"/>
        <v>Start group 5 for 100km</v>
      </c>
    </row>
    <row r="593" spans="1:8">
      <c r="A593" s="4">
        <v>591</v>
      </c>
      <c r="B593" s="5" t="s">
        <v>38</v>
      </c>
      <c r="C593" s="5" t="s">
        <v>1236</v>
      </c>
      <c r="D593" s="30">
        <v>1462.2470833333334</v>
      </c>
      <c r="E593" s="37">
        <f t="shared" si="37"/>
        <v>0.72337821297429616</v>
      </c>
      <c r="F593" s="37">
        <f t="shared" si="40"/>
        <v>0.66586031993757311</v>
      </c>
      <c r="G593" s="11" t="str">
        <f t="shared" si="38"/>
        <v>Start group 5 for 50km</v>
      </c>
      <c r="H593" s="4" t="str">
        <f t="shared" si="39"/>
        <v>Start group 5 for 100km</v>
      </c>
    </row>
    <row r="594" spans="1:8">
      <c r="A594" s="4">
        <v>592</v>
      </c>
      <c r="B594" s="5" t="s">
        <v>30</v>
      </c>
      <c r="C594" s="5" t="s">
        <v>779</v>
      </c>
      <c r="D594" s="30">
        <v>1462.2470949074075</v>
      </c>
      <c r="E594" s="37">
        <f t="shared" si="37"/>
        <v>0.72460220318237456</v>
      </c>
      <c r="F594" s="37">
        <f t="shared" si="40"/>
        <v>0.66593835349200148</v>
      </c>
      <c r="G594" s="11" t="str">
        <f t="shared" si="38"/>
        <v>Start group 5 for 50km</v>
      </c>
      <c r="H594" s="4" t="str">
        <f t="shared" si="39"/>
        <v>Start group 5 for 100km</v>
      </c>
    </row>
    <row r="595" spans="1:8">
      <c r="A595" s="4">
        <v>593</v>
      </c>
      <c r="B595" s="5" t="s">
        <v>130</v>
      </c>
      <c r="C595" s="5" t="s">
        <v>667</v>
      </c>
      <c r="D595" s="30">
        <v>1462.2471296296296</v>
      </c>
      <c r="E595" s="37">
        <f t="shared" si="37"/>
        <v>0.72582619339045285</v>
      </c>
      <c r="F595" s="37">
        <f t="shared" si="40"/>
        <v>0.6661724541552867</v>
      </c>
      <c r="G595" s="11" t="str">
        <f t="shared" si="38"/>
        <v>Start group 5 for 50km</v>
      </c>
      <c r="H595" s="4" t="str">
        <f t="shared" si="39"/>
        <v>Start group 5 for 100km</v>
      </c>
    </row>
    <row r="596" spans="1:8">
      <c r="A596" s="4">
        <v>594</v>
      </c>
      <c r="B596" s="5" t="s">
        <v>16</v>
      </c>
      <c r="C596" s="5" t="s">
        <v>1050</v>
      </c>
      <c r="D596" s="30">
        <v>1462.2471643518518</v>
      </c>
      <c r="E596" s="37">
        <f t="shared" si="37"/>
        <v>0.72705018359853124</v>
      </c>
      <c r="F596" s="37">
        <f t="shared" si="40"/>
        <v>0.66640655481857203</v>
      </c>
      <c r="G596" s="11" t="str">
        <f t="shared" si="38"/>
        <v>Start group 5 for 50km</v>
      </c>
      <c r="H596" s="4" t="str">
        <f t="shared" si="39"/>
        <v>Start group 5 for 100km</v>
      </c>
    </row>
    <row r="597" spans="1:8">
      <c r="A597" s="4">
        <v>595</v>
      </c>
      <c r="B597" s="5" t="s">
        <v>711</v>
      </c>
      <c r="C597" s="5" t="s">
        <v>1237</v>
      </c>
      <c r="D597" s="30">
        <v>1462.2472453703704</v>
      </c>
      <c r="E597" s="37">
        <f t="shared" si="37"/>
        <v>0.72827417380660953</v>
      </c>
      <c r="F597" s="37">
        <f t="shared" si="40"/>
        <v>0.66695278969957084</v>
      </c>
      <c r="G597" s="11" t="str">
        <f t="shared" si="38"/>
        <v>Start group 5 for 50km</v>
      </c>
      <c r="H597" s="4" t="str">
        <f t="shared" si="39"/>
        <v>Start group 5 for 100km</v>
      </c>
    </row>
    <row r="598" spans="1:8">
      <c r="A598" s="4">
        <v>596</v>
      </c>
      <c r="B598" s="5" t="s">
        <v>398</v>
      </c>
      <c r="C598" s="5" t="s">
        <v>557</v>
      </c>
      <c r="D598" s="30">
        <v>1462.247337962963</v>
      </c>
      <c r="E598" s="37">
        <f t="shared" si="37"/>
        <v>0.72949816401468792</v>
      </c>
      <c r="F598" s="37">
        <f t="shared" si="40"/>
        <v>0.66757705813499801</v>
      </c>
      <c r="G598" s="11" t="str">
        <f t="shared" si="38"/>
        <v>Start group 5 for 50km</v>
      </c>
      <c r="H598" s="4" t="str">
        <f t="shared" si="39"/>
        <v>Start group 5 for 100km</v>
      </c>
    </row>
    <row r="599" spans="1:8">
      <c r="A599" s="4">
        <v>597</v>
      </c>
      <c r="B599" s="5" t="s">
        <v>66</v>
      </c>
      <c r="C599" s="5" t="s">
        <v>1238</v>
      </c>
      <c r="D599" s="30">
        <v>1462.2480439814815</v>
      </c>
      <c r="E599" s="37">
        <f t="shared" si="37"/>
        <v>0.73072215422276621</v>
      </c>
      <c r="F599" s="37">
        <f t="shared" si="40"/>
        <v>0.67233710495513066</v>
      </c>
      <c r="G599" s="11" t="str">
        <f t="shared" si="38"/>
        <v>Start group 5 for 50km</v>
      </c>
      <c r="H599" s="4" t="str">
        <f t="shared" si="39"/>
        <v>Start group 5 for 100km</v>
      </c>
    </row>
    <row r="600" spans="1:8">
      <c r="A600" s="4">
        <v>598</v>
      </c>
      <c r="B600" s="5" t="s">
        <v>388</v>
      </c>
      <c r="C600" s="5" t="s">
        <v>1239</v>
      </c>
      <c r="D600" s="30">
        <v>1462.2483449074075</v>
      </c>
      <c r="E600" s="37">
        <f t="shared" si="37"/>
        <v>0.7319461444308446</v>
      </c>
      <c r="F600" s="37">
        <f t="shared" si="40"/>
        <v>0.67436597737026915</v>
      </c>
      <c r="G600" s="11" t="str">
        <f t="shared" si="38"/>
        <v>Start group 5 for 50km</v>
      </c>
      <c r="H600" s="4" t="str">
        <f t="shared" si="39"/>
        <v>Start group 5 for 100km</v>
      </c>
    </row>
    <row r="601" spans="1:8">
      <c r="A601" s="4">
        <v>599</v>
      </c>
      <c r="B601" s="5" t="s">
        <v>140</v>
      </c>
      <c r="C601" s="5" t="s">
        <v>486</v>
      </c>
      <c r="D601" s="30">
        <v>1462.2487847222221</v>
      </c>
      <c r="E601" s="37">
        <f t="shared" si="37"/>
        <v>0.73317013463892289</v>
      </c>
      <c r="F601" s="37">
        <f t="shared" si="40"/>
        <v>0.67733125243854853</v>
      </c>
      <c r="G601" s="11" t="str">
        <f t="shared" si="38"/>
        <v>Start group 5 for 50km</v>
      </c>
      <c r="H601" s="4" t="str">
        <f t="shared" si="39"/>
        <v>Start group 5 for 100km</v>
      </c>
    </row>
    <row r="602" spans="1:8">
      <c r="A602" s="4">
        <v>600</v>
      </c>
      <c r="B602" s="5" t="s">
        <v>29</v>
      </c>
      <c r="C602" s="5" t="s">
        <v>1240</v>
      </c>
      <c r="D602" s="30">
        <v>1462.2490393518519</v>
      </c>
      <c r="E602" s="37">
        <f t="shared" si="37"/>
        <v>0.73439412484700117</v>
      </c>
      <c r="F602" s="37">
        <f t="shared" si="40"/>
        <v>0.67904799063597343</v>
      </c>
      <c r="G602" s="11" t="str">
        <f t="shared" si="38"/>
        <v>Start group 5 for 50km</v>
      </c>
      <c r="H602" s="4" t="str">
        <f t="shared" si="39"/>
        <v>Start group 5 for 100km</v>
      </c>
    </row>
    <row r="603" spans="1:8">
      <c r="A603" s="4">
        <v>601</v>
      </c>
      <c r="B603" s="5" t="s">
        <v>41</v>
      </c>
      <c r="C603" s="5" t="s">
        <v>1241</v>
      </c>
      <c r="D603" s="30">
        <v>1462.2491550925927</v>
      </c>
      <c r="E603" s="37">
        <f t="shared" si="37"/>
        <v>0.73561811505507957</v>
      </c>
      <c r="F603" s="37">
        <f t="shared" si="40"/>
        <v>0.67982832618025757</v>
      </c>
      <c r="G603" s="11" t="str">
        <f t="shared" si="38"/>
        <v>Start group 5 for 50km</v>
      </c>
      <c r="H603" s="4" t="str">
        <f t="shared" si="39"/>
        <v>Start group 5 for 100km</v>
      </c>
    </row>
    <row r="604" spans="1:8">
      <c r="A604" s="4">
        <v>602</v>
      </c>
      <c r="B604" s="5" t="s">
        <v>25</v>
      </c>
      <c r="C604" s="5" t="s">
        <v>1242</v>
      </c>
      <c r="D604" s="30">
        <v>1462.2493055555556</v>
      </c>
      <c r="E604" s="37">
        <f t="shared" si="37"/>
        <v>0.73684210526315785</v>
      </c>
      <c r="F604" s="37">
        <f t="shared" si="40"/>
        <v>0.68084276238782671</v>
      </c>
      <c r="G604" s="11" t="str">
        <f t="shared" si="38"/>
        <v>Start group 5 for 50km</v>
      </c>
      <c r="H604" s="4" t="str">
        <f t="shared" si="39"/>
        <v>Start group 5 for 100km</v>
      </c>
    </row>
    <row r="605" spans="1:8">
      <c r="A605" s="4">
        <v>603</v>
      </c>
      <c r="B605" s="5" t="s">
        <v>1243</v>
      </c>
      <c r="C605" s="5" t="s">
        <v>1244</v>
      </c>
      <c r="D605" s="30">
        <v>1462.2493402777777</v>
      </c>
      <c r="E605" s="37">
        <f t="shared" si="37"/>
        <v>0.73806609547123625</v>
      </c>
      <c r="F605" s="37">
        <f t="shared" si="40"/>
        <v>0.68107686305111192</v>
      </c>
      <c r="G605" s="11" t="str">
        <f t="shared" si="38"/>
        <v>Start group 5 for 50km</v>
      </c>
      <c r="H605" s="4" t="str">
        <f t="shared" si="39"/>
        <v>Start group 5 for 100km</v>
      </c>
    </row>
    <row r="606" spans="1:8">
      <c r="A606" s="4">
        <v>604</v>
      </c>
      <c r="B606" s="5" t="s">
        <v>166</v>
      </c>
      <c r="C606" s="5" t="s">
        <v>1245</v>
      </c>
      <c r="D606" s="30">
        <v>1462.2493865740742</v>
      </c>
      <c r="E606" s="37">
        <f t="shared" si="37"/>
        <v>0.73929008567931453</v>
      </c>
      <c r="F606" s="37">
        <f t="shared" si="40"/>
        <v>0.68138899726882551</v>
      </c>
      <c r="G606" s="11" t="str">
        <f t="shared" si="38"/>
        <v>Start group 5 for 50km</v>
      </c>
      <c r="H606" s="4" t="str">
        <f t="shared" si="39"/>
        <v>Start group 5 for 100km</v>
      </c>
    </row>
    <row r="607" spans="1:8">
      <c r="A607" s="4">
        <v>605</v>
      </c>
      <c r="B607" s="5" t="s">
        <v>30</v>
      </c>
      <c r="C607" s="5" t="s">
        <v>246</v>
      </c>
      <c r="D607" s="30">
        <v>1462.2495717592592</v>
      </c>
      <c r="E607" s="37">
        <f t="shared" si="37"/>
        <v>0.74051407588739293</v>
      </c>
      <c r="F607" s="37">
        <f t="shared" si="40"/>
        <v>0.68263753413967998</v>
      </c>
      <c r="G607" s="11" t="str">
        <f t="shared" si="38"/>
        <v>Start group 5 for 50km</v>
      </c>
      <c r="H607" s="4" t="str">
        <f t="shared" si="39"/>
        <v>Start group 5 for 100km</v>
      </c>
    </row>
    <row r="608" spans="1:8">
      <c r="A608" s="4">
        <v>606</v>
      </c>
      <c r="B608" s="5" t="s">
        <v>278</v>
      </c>
      <c r="C608" s="5" t="s">
        <v>1246</v>
      </c>
      <c r="D608" s="30">
        <v>1462.2500347222222</v>
      </c>
      <c r="E608" s="37">
        <f t="shared" si="37"/>
        <v>0.74173806609547122</v>
      </c>
      <c r="F608" s="37">
        <f t="shared" si="40"/>
        <v>0.6857588763168162</v>
      </c>
      <c r="G608" s="11" t="str">
        <f t="shared" si="38"/>
        <v>Start group 5 for 50km</v>
      </c>
      <c r="H608" s="4" t="str">
        <f t="shared" si="39"/>
        <v>Start group 5 for 100km</v>
      </c>
    </row>
    <row r="609" spans="1:8">
      <c r="A609" s="4">
        <v>607</v>
      </c>
      <c r="B609" s="5" t="s">
        <v>56</v>
      </c>
      <c r="C609" s="5" t="s">
        <v>187</v>
      </c>
      <c r="D609" s="30">
        <v>1462.2503703703703</v>
      </c>
      <c r="E609" s="37">
        <f t="shared" si="37"/>
        <v>0.74296205630354961</v>
      </c>
      <c r="F609" s="37">
        <f t="shared" si="40"/>
        <v>0.68802184939524003</v>
      </c>
      <c r="G609" s="11" t="str">
        <f t="shared" si="38"/>
        <v>Start group 5 for 50km</v>
      </c>
      <c r="H609" s="4" t="str">
        <f t="shared" si="39"/>
        <v>Start group 5 for 100km</v>
      </c>
    </row>
    <row r="610" spans="1:8">
      <c r="A610" s="4">
        <v>608</v>
      </c>
      <c r="B610" s="5" t="s">
        <v>178</v>
      </c>
      <c r="C610" s="5" t="s">
        <v>1247</v>
      </c>
      <c r="D610" s="30">
        <v>1462.2505092592592</v>
      </c>
      <c r="E610" s="37">
        <f t="shared" si="37"/>
        <v>0.7441860465116279</v>
      </c>
      <c r="F610" s="37">
        <f t="shared" si="40"/>
        <v>0.68895825204838079</v>
      </c>
      <c r="G610" s="11" t="str">
        <f t="shared" si="38"/>
        <v>Start group 5 for 50km</v>
      </c>
      <c r="H610" s="4" t="str">
        <f t="shared" si="39"/>
        <v>Start group 5 for 100km</v>
      </c>
    </row>
    <row r="611" spans="1:8">
      <c r="A611" s="4">
        <v>609</v>
      </c>
      <c r="B611" s="5" t="s">
        <v>754</v>
      </c>
      <c r="C611" s="5" t="s">
        <v>209</v>
      </c>
      <c r="D611" s="30">
        <v>1462.2506481481482</v>
      </c>
      <c r="E611" s="37">
        <f t="shared" si="37"/>
        <v>0.74541003671970629</v>
      </c>
      <c r="F611" s="37">
        <f t="shared" si="40"/>
        <v>0.68989465470152156</v>
      </c>
      <c r="G611" s="11" t="str">
        <f t="shared" si="38"/>
        <v>Start group 5 for 50km</v>
      </c>
      <c r="H611" s="4" t="str">
        <f t="shared" si="39"/>
        <v>Start group 5 for 100km</v>
      </c>
    </row>
    <row r="612" spans="1:8">
      <c r="A612" s="4">
        <v>610</v>
      </c>
      <c r="B612" s="5" t="s">
        <v>31</v>
      </c>
      <c r="C612" s="5" t="s">
        <v>1248</v>
      </c>
      <c r="D612" s="30">
        <v>1462.2508796296297</v>
      </c>
      <c r="E612" s="37">
        <f t="shared" si="37"/>
        <v>0.74663402692778458</v>
      </c>
      <c r="F612" s="37">
        <f t="shared" si="40"/>
        <v>0.69145532579008961</v>
      </c>
      <c r="G612" s="11" t="str">
        <f t="shared" si="38"/>
        <v>Start group 5 for 50km</v>
      </c>
      <c r="H612" s="4" t="str">
        <f t="shared" si="39"/>
        <v>Start group 5 for 100km</v>
      </c>
    </row>
    <row r="613" spans="1:8">
      <c r="A613" s="4">
        <v>611</v>
      </c>
      <c r="B613" s="5" t="s">
        <v>707</v>
      </c>
      <c r="C613" s="5" t="s">
        <v>1249</v>
      </c>
      <c r="D613" s="30">
        <v>1462.2509143518519</v>
      </c>
      <c r="E613" s="37">
        <f t="shared" si="37"/>
        <v>0.74785801713586286</v>
      </c>
      <c r="F613" s="37">
        <f t="shared" si="40"/>
        <v>0.69168942645337483</v>
      </c>
      <c r="G613" s="11" t="str">
        <f t="shared" si="38"/>
        <v>Start group 5 for 50km</v>
      </c>
      <c r="H613" s="4" t="str">
        <f t="shared" si="39"/>
        <v>Start group 5 for 100km</v>
      </c>
    </row>
    <row r="614" spans="1:8">
      <c r="A614" s="4">
        <v>612</v>
      </c>
      <c r="B614" s="5" t="s">
        <v>80</v>
      </c>
      <c r="C614" s="5" t="s">
        <v>379</v>
      </c>
      <c r="D614" s="30">
        <v>1462.2509259259259</v>
      </c>
      <c r="E614" s="37">
        <f t="shared" si="37"/>
        <v>0.74908200734394126</v>
      </c>
      <c r="F614" s="37">
        <f t="shared" si="40"/>
        <v>0.6917674600078032</v>
      </c>
      <c r="G614" s="11" t="str">
        <f t="shared" si="38"/>
        <v>Start group 5 for 50km</v>
      </c>
      <c r="H614" s="4" t="str">
        <f t="shared" si="39"/>
        <v>Start group 5 for 100km</v>
      </c>
    </row>
    <row r="615" spans="1:8">
      <c r="A615" s="4">
        <v>613</v>
      </c>
      <c r="B615" s="5" t="s">
        <v>17</v>
      </c>
      <c r="C615" s="5" t="s">
        <v>1250</v>
      </c>
      <c r="D615" s="30">
        <v>1462.2510185185185</v>
      </c>
      <c r="E615" s="37">
        <f t="shared" si="37"/>
        <v>0.75030599755201954</v>
      </c>
      <c r="F615" s="37">
        <f t="shared" si="40"/>
        <v>0.69239172844323038</v>
      </c>
      <c r="G615" s="11" t="str">
        <f t="shared" si="38"/>
        <v>Start group 5 for 50km</v>
      </c>
      <c r="H615" s="4" t="str">
        <f t="shared" si="39"/>
        <v>Start group 5 for 100km</v>
      </c>
    </row>
    <row r="616" spans="1:8">
      <c r="A616" s="4">
        <v>614</v>
      </c>
      <c r="B616" s="5" t="s">
        <v>322</v>
      </c>
      <c r="C616" s="5" t="s">
        <v>1251</v>
      </c>
      <c r="D616" s="30">
        <v>1462.2511226851852</v>
      </c>
      <c r="E616" s="37">
        <f t="shared" si="37"/>
        <v>0.75152998776009794</v>
      </c>
      <c r="F616" s="37">
        <f t="shared" si="40"/>
        <v>0.69309403043308615</v>
      </c>
      <c r="G616" s="11" t="str">
        <f t="shared" si="38"/>
        <v>Start group 5 for 50km</v>
      </c>
      <c r="H616" s="4" t="str">
        <f t="shared" si="39"/>
        <v>Start group 5 for 100km</v>
      </c>
    </row>
    <row r="617" spans="1:8">
      <c r="A617" s="4">
        <v>615</v>
      </c>
      <c r="B617" s="5" t="s">
        <v>16</v>
      </c>
      <c r="C617" s="5" t="s">
        <v>1252</v>
      </c>
      <c r="D617" s="30">
        <v>1462.25125</v>
      </c>
      <c r="E617" s="37">
        <f t="shared" si="37"/>
        <v>0.75275397796817622</v>
      </c>
      <c r="F617" s="37">
        <f t="shared" si="40"/>
        <v>0.69395239953179866</v>
      </c>
      <c r="G617" s="11" t="str">
        <f t="shared" si="38"/>
        <v>Start group 5 for 50km</v>
      </c>
      <c r="H617" s="4" t="str">
        <f t="shared" si="39"/>
        <v>Start group 5 for 100km</v>
      </c>
    </row>
    <row r="618" spans="1:8">
      <c r="A618" s="4">
        <v>616</v>
      </c>
      <c r="B618" s="5" t="s">
        <v>28</v>
      </c>
      <c r="C618" s="5" t="s">
        <v>1253</v>
      </c>
      <c r="D618" s="30">
        <v>1462.2513657407408</v>
      </c>
      <c r="E618" s="37">
        <f t="shared" si="37"/>
        <v>0.75397796817625462</v>
      </c>
      <c r="F618" s="37">
        <f t="shared" si="40"/>
        <v>0.69473273507608246</v>
      </c>
      <c r="G618" s="11" t="str">
        <f t="shared" si="38"/>
        <v>Start group 5 for 50km</v>
      </c>
      <c r="H618" s="4" t="str">
        <f t="shared" si="39"/>
        <v>Start group 5 for 100km</v>
      </c>
    </row>
    <row r="619" spans="1:8">
      <c r="A619" s="4">
        <v>617</v>
      </c>
      <c r="B619" s="5" t="s">
        <v>1254</v>
      </c>
      <c r="C619" s="5" t="s">
        <v>1255</v>
      </c>
      <c r="D619" s="30">
        <v>1462.2514004629629</v>
      </c>
      <c r="E619" s="37">
        <f t="shared" si="37"/>
        <v>0.75520195838433291</v>
      </c>
      <c r="F619" s="37">
        <f t="shared" si="40"/>
        <v>0.69496683573936779</v>
      </c>
      <c r="G619" s="11" t="str">
        <f t="shared" si="38"/>
        <v>Start group 5 for 50km</v>
      </c>
      <c r="H619" s="4" t="str">
        <f t="shared" si="39"/>
        <v>Start group 5 for 100km</v>
      </c>
    </row>
    <row r="620" spans="1:8">
      <c r="A620" s="4">
        <v>618</v>
      </c>
      <c r="B620" s="5" t="s">
        <v>16</v>
      </c>
      <c r="C620" s="5" t="s">
        <v>374</v>
      </c>
      <c r="D620" s="30">
        <v>1462.2514583333334</v>
      </c>
      <c r="E620" s="37">
        <f t="shared" si="37"/>
        <v>0.7564259485924113</v>
      </c>
      <c r="F620" s="37">
        <f t="shared" si="40"/>
        <v>0.69535700351150997</v>
      </c>
      <c r="G620" s="11" t="str">
        <f t="shared" si="38"/>
        <v>Start group 5 for 50km</v>
      </c>
      <c r="H620" s="4" t="str">
        <f t="shared" si="39"/>
        <v>Start group 5 for 100km</v>
      </c>
    </row>
    <row r="621" spans="1:8">
      <c r="A621" s="4">
        <v>618</v>
      </c>
      <c r="B621" s="5" t="s">
        <v>22</v>
      </c>
      <c r="C621" s="5" t="s">
        <v>1174</v>
      </c>
      <c r="D621" s="30">
        <v>1462.2514583333334</v>
      </c>
      <c r="E621" s="37">
        <f t="shared" si="37"/>
        <v>0.7564259485924113</v>
      </c>
      <c r="F621" s="37">
        <f t="shared" si="40"/>
        <v>0.69535700351150997</v>
      </c>
      <c r="G621" s="11" t="str">
        <f t="shared" si="38"/>
        <v>Start group 5 for 50km</v>
      </c>
      <c r="H621" s="4" t="str">
        <f t="shared" si="39"/>
        <v>Start group 5 for 100km</v>
      </c>
    </row>
    <row r="622" spans="1:8">
      <c r="A622" s="4">
        <v>620</v>
      </c>
      <c r="B622" s="5" t="s">
        <v>15</v>
      </c>
      <c r="C622" s="5" t="s">
        <v>712</v>
      </c>
      <c r="D622" s="30">
        <v>1462.2514699074075</v>
      </c>
      <c r="E622" s="37">
        <f t="shared" si="37"/>
        <v>0.75887392900856798</v>
      </c>
      <c r="F622" s="37">
        <f t="shared" si="40"/>
        <v>0.69543503706593834</v>
      </c>
      <c r="G622" s="11" t="str">
        <f t="shared" si="38"/>
        <v>Start group 5 for 50km</v>
      </c>
      <c r="H622" s="4" t="str">
        <f t="shared" si="39"/>
        <v>Start group 5 for 100km</v>
      </c>
    </row>
    <row r="623" spans="1:8">
      <c r="A623" s="4">
        <v>620</v>
      </c>
      <c r="B623" s="5" t="s">
        <v>64</v>
      </c>
      <c r="C623" s="5" t="s">
        <v>1256</v>
      </c>
      <c r="D623" s="30">
        <v>1462.2514699074075</v>
      </c>
      <c r="E623" s="37">
        <f t="shared" si="37"/>
        <v>0.75887392900856798</v>
      </c>
      <c r="F623" s="37">
        <f t="shared" si="40"/>
        <v>0.69543503706593834</v>
      </c>
      <c r="G623" s="11" t="str">
        <f t="shared" si="38"/>
        <v>Start group 5 for 50km</v>
      </c>
      <c r="H623" s="4" t="str">
        <f t="shared" si="39"/>
        <v>Start group 5 for 100km</v>
      </c>
    </row>
    <row r="624" spans="1:8">
      <c r="A624" s="4">
        <v>622</v>
      </c>
      <c r="B624" s="5" t="s">
        <v>28</v>
      </c>
      <c r="C624" s="5" t="s">
        <v>1257</v>
      </c>
      <c r="D624" s="30">
        <v>1462.2515972222222</v>
      </c>
      <c r="E624" s="37">
        <f t="shared" si="37"/>
        <v>0.76132190942472455</v>
      </c>
      <c r="F624" s="37">
        <f t="shared" si="40"/>
        <v>0.69629340616465074</v>
      </c>
      <c r="G624" s="11" t="str">
        <f t="shared" si="38"/>
        <v>Start group 5 for 50km</v>
      </c>
      <c r="H624" s="4" t="str">
        <f t="shared" si="39"/>
        <v>Start group 5 for 100km</v>
      </c>
    </row>
    <row r="625" spans="1:8">
      <c r="A625" s="4">
        <v>623</v>
      </c>
      <c r="B625" s="5" t="s">
        <v>71</v>
      </c>
      <c r="C625" s="5" t="s">
        <v>581</v>
      </c>
      <c r="D625" s="30">
        <v>1462.2519560185185</v>
      </c>
      <c r="E625" s="37">
        <f t="shared" si="37"/>
        <v>0.76254589963280295</v>
      </c>
      <c r="F625" s="37">
        <f t="shared" si="40"/>
        <v>0.69871244635193119</v>
      </c>
      <c r="G625" s="11" t="str">
        <f t="shared" si="38"/>
        <v>Start group 5 for 50km</v>
      </c>
      <c r="H625" s="4" t="str">
        <f t="shared" si="39"/>
        <v>Start group 5 for 100km</v>
      </c>
    </row>
    <row r="626" spans="1:8">
      <c r="A626" s="4">
        <v>624</v>
      </c>
      <c r="B626" s="5" t="s">
        <v>1258</v>
      </c>
      <c r="C626" s="5" t="s">
        <v>1259</v>
      </c>
      <c r="D626" s="30">
        <v>1462.2521412037038</v>
      </c>
      <c r="E626" s="37">
        <f t="shared" si="37"/>
        <v>0.76376988984088123</v>
      </c>
      <c r="F626" s="37">
        <f t="shared" si="40"/>
        <v>0.69996098322278566</v>
      </c>
      <c r="G626" s="11" t="str">
        <f t="shared" si="38"/>
        <v>Start group 5 for 50km</v>
      </c>
      <c r="H626" s="4" t="str">
        <f t="shared" si="39"/>
        <v>Start group 5 for 100km</v>
      </c>
    </row>
    <row r="627" spans="1:8">
      <c r="A627" s="4">
        <v>625</v>
      </c>
      <c r="B627" s="5" t="s">
        <v>44</v>
      </c>
      <c r="C627" s="5" t="s">
        <v>1260</v>
      </c>
      <c r="D627" s="30">
        <v>1462.2521759259259</v>
      </c>
      <c r="E627" s="37">
        <f t="shared" si="37"/>
        <v>0.76499388004895963</v>
      </c>
      <c r="F627" s="37">
        <f t="shared" si="40"/>
        <v>0.70019508388607088</v>
      </c>
      <c r="G627" s="11" t="str">
        <f t="shared" si="38"/>
        <v>Start group 5 for 50km</v>
      </c>
      <c r="H627" s="4" t="str">
        <f t="shared" si="39"/>
        <v>Start group 5 for 100km</v>
      </c>
    </row>
    <row r="628" spans="1:8">
      <c r="A628" s="4">
        <v>626</v>
      </c>
      <c r="B628" s="5" t="s">
        <v>11</v>
      </c>
      <c r="C628" s="5" t="s">
        <v>1261</v>
      </c>
      <c r="D628" s="30">
        <v>1462.2527777777777</v>
      </c>
      <c r="E628" s="37">
        <f t="shared" si="37"/>
        <v>0.76621787025703791</v>
      </c>
      <c r="F628" s="37">
        <f t="shared" si="40"/>
        <v>0.70425282871634798</v>
      </c>
      <c r="G628" s="11" t="str">
        <f t="shared" si="38"/>
        <v>Start group 5 for 50km</v>
      </c>
      <c r="H628" s="4" t="str">
        <f t="shared" si="39"/>
        <v>Start group 5 for 100km</v>
      </c>
    </row>
    <row r="629" spans="1:8">
      <c r="A629" s="4">
        <v>627</v>
      </c>
      <c r="B629" s="5" t="s">
        <v>322</v>
      </c>
      <c r="C629" s="5" t="s">
        <v>1262</v>
      </c>
      <c r="D629" s="30">
        <v>1462.2529745370371</v>
      </c>
      <c r="E629" s="37">
        <f t="shared" si="37"/>
        <v>0.76744186046511631</v>
      </c>
      <c r="F629" s="37">
        <f t="shared" si="40"/>
        <v>0.70557939914163093</v>
      </c>
      <c r="G629" s="11" t="str">
        <f t="shared" si="38"/>
        <v>Start group 5 for 50km</v>
      </c>
      <c r="H629" s="4" t="str">
        <f t="shared" si="39"/>
        <v>Start group 5 for 100km</v>
      </c>
    </row>
    <row r="630" spans="1:8">
      <c r="A630" s="4">
        <v>628</v>
      </c>
      <c r="B630" s="5" t="s">
        <v>79</v>
      </c>
      <c r="C630" s="5" t="s">
        <v>550</v>
      </c>
      <c r="D630" s="30">
        <v>1462.2535416666667</v>
      </c>
      <c r="E630" s="37">
        <f t="shared" si="37"/>
        <v>0.7686658506731946</v>
      </c>
      <c r="F630" s="37">
        <f t="shared" si="40"/>
        <v>0.70940304330862269</v>
      </c>
      <c r="G630" s="11" t="str">
        <f t="shared" si="38"/>
        <v>Start group 5 for 50km</v>
      </c>
      <c r="H630" s="4" t="str">
        <f t="shared" si="39"/>
        <v>Start group 5 for 100km</v>
      </c>
    </row>
    <row r="631" spans="1:8">
      <c r="A631" s="4">
        <v>629</v>
      </c>
      <c r="B631" s="5" t="s">
        <v>211</v>
      </c>
      <c r="C631" s="5" t="s">
        <v>409</v>
      </c>
      <c r="D631" s="30">
        <v>1462.2536805555555</v>
      </c>
      <c r="E631" s="37">
        <f t="shared" si="37"/>
        <v>0.76988984088127299</v>
      </c>
      <c r="F631" s="37">
        <f t="shared" si="40"/>
        <v>0.71033944596176357</v>
      </c>
      <c r="G631" s="11" t="str">
        <f t="shared" si="38"/>
        <v>Start group 5 for 50km</v>
      </c>
      <c r="H631" s="4" t="str">
        <f t="shared" si="39"/>
        <v>Start group 5 for 100km</v>
      </c>
    </row>
    <row r="632" spans="1:8">
      <c r="A632" s="4">
        <v>630</v>
      </c>
      <c r="B632" s="5" t="s">
        <v>5</v>
      </c>
      <c r="C632" s="5" t="s">
        <v>569</v>
      </c>
      <c r="D632" s="30">
        <v>1462.2536805555555</v>
      </c>
      <c r="E632" s="37">
        <f t="shared" si="37"/>
        <v>0.77111383108935128</v>
      </c>
      <c r="F632" s="37">
        <f t="shared" si="40"/>
        <v>0.71033944596176357</v>
      </c>
      <c r="G632" s="11" t="str">
        <f t="shared" si="38"/>
        <v>Start group 5 for 50km</v>
      </c>
      <c r="H632" s="4" t="str">
        <f t="shared" si="39"/>
        <v>Start group 5 for 100km</v>
      </c>
    </row>
    <row r="633" spans="1:8">
      <c r="A633" s="4">
        <v>631</v>
      </c>
      <c r="B633" s="5" t="s">
        <v>41</v>
      </c>
      <c r="C633" s="5" t="s">
        <v>1263</v>
      </c>
      <c r="D633" s="30">
        <v>1462.2537268518518</v>
      </c>
      <c r="E633" s="37">
        <f t="shared" si="37"/>
        <v>0.77233782129742967</v>
      </c>
      <c r="F633" s="37">
        <f t="shared" si="40"/>
        <v>0.71065158017947716</v>
      </c>
      <c r="G633" s="11" t="str">
        <f t="shared" si="38"/>
        <v>Start group 5 for 50km</v>
      </c>
      <c r="H633" s="4" t="str">
        <f t="shared" si="39"/>
        <v>Start group 5 for 100km</v>
      </c>
    </row>
    <row r="634" spans="1:8">
      <c r="A634" s="4">
        <v>632</v>
      </c>
      <c r="B634" s="5" t="s">
        <v>277</v>
      </c>
      <c r="C634" s="5" t="s">
        <v>1264</v>
      </c>
      <c r="D634" s="30">
        <v>1462.2537500000001</v>
      </c>
      <c r="E634" s="37">
        <f t="shared" si="37"/>
        <v>0.77356181150550796</v>
      </c>
      <c r="F634" s="37">
        <f t="shared" si="40"/>
        <v>0.71080764728833379</v>
      </c>
      <c r="G634" s="11" t="str">
        <f t="shared" si="38"/>
        <v>Start group 5 for 50km</v>
      </c>
      <c r="H634" s="4" t="str">
        <f t="shared" si="39"/>
        <v>Start group 5 for 100km</v>
      </c>
    </row>
    <row r="635" spans="1:8">
      <c r="A635" s="4">
        <v>633</v>
      </c>
      <c r="B635" s="5" t="s">
        <v>47</v>
      </c>
      <c r="C635" s="5" t="s">
        <v>209</v>
      </c>
      <c r="D635" s="30">
        <v>1462.2537847222222</v>
      </c>
      <c r="E635" s="37">
        <f t="shared" si="37"/>
        <v>0.77478580171358624</v>
      </c>
      <c r="F635" s="37">
        <f t="shared" si="40"/>
        <v>0.71104174795161912</v>
      </c>
      <c r="G635" s="11" t="str">
        <f t="shared" si="38"/>
        <v>Start group 5 for 50km</v>
      </c>
      <c r="H635" s="4" t="str">
        <f t="shared" si="39"/>
        <v>Start group 5 for 100km</v>
      </c>
    </row>
    <row r="636" spans="1:8">
      <c r="A636" s="4">
        <v>634</v>
      </c>
      <c r="B636" s="5" t="s">
        <v>11</v>
      </c>
      <c r="C636" s="5" t="s">
        <v>427</v>
      </c>
      <c r="D636" s="30">
        <v>1462.2538425925925</v>
      </c>
      <c r="E636" s="37">
        <f t="shared" si="37"/>
        <v>0.77600979192166464</v>
      </c>
      <c r="F636" s="37">
        <f t="shared" si="40"/>
        <v>0.7114319157237613</v>
      </c>
      <c r="G636" s="11" t="str">
        <f t="shared" si="38"/>
        <v>Start group 5 for 50km</v>
      </c>
      <c r="H636" s="4" t="str">
        <f t="shared" si="39"/>
        <v>Start group 5 for 100km</v>
      </c>
    </row>
    <row r="637" spans="1:8">
      <c r="A637" s="4">
        <v>634</v>
      </c>
      <c r="B637" s="5" t="s">
        <v>1265</v>
      </c>
      <c r="C637" s="5" t="s">
        <v>12</v>
      </c>
      <c r="D637" s="30">
        <v>1462.2538425925925</v>
      </c>
      <c r="E637" s="37">
        <f t="shared" si="37"/>
        <v>0.77600979192166464</v>
      </c>
      <c r="F637" s="37">
        <f t="shared" si="40"/>
        <v>0.7114319157237613</v>
      </c>
      <c r="G637" s="11" t="str">
        <f t="shared" si="38"/>
        <v>Start group 5 for 50km</v>
      </c>
      <c r="H637" s="4" t="str">
        <f t="shared" si="39"/>
        <v>Start group 5 for 100km</v>
      </c>
    </row>
    <row r="638" spans="1:8">
      <c r="A638" s="4">
        <v>636</v>
      </c>
      <c r="B638" s="5" t="s">
        <v>159</v>
      </c>
      <c r="C638" s="5" t="s">
        <v>22</v>
      </c>
      <c r="D638" s="30">
        <v>1462.2543055555554</v>
      </c>
      <c r="E638" s="37">
        <f t="shared" si="37"/>
        <v>0.77845777233782132</v>
      </c>
      <c r="F638" s="37">
        <f t="shared" si="40"/>
        <v>0.7145532579008973</v>
      </c>
      <c r="G638" s="11" t="str">
        <f t="shared" si="38"/>
        <v>Start group 5 for 50km</v>
      </c>
      <c r="H638" s="4" t="str">
        <f t="shared" si="39"/>
        <v>Start group 5 for 100km</v>
      </c>
    </row>
    <row r="639" spans="1:8">
      <c r="A639" s="4">
        <v>637</v>
      </c>
      <c r="B639" s="5" t="s">
        <v>31</v>
      </c>
      <c r="C639" s="5" t="s">
        <v>1266</v>
      </c>
      <c r="D639" s="30">
        <v>1462.2544212962962</v>
      </c>
      <c r="E639" s="37">
        <f t="shared" si="37"/>
        <v>0.7796817625458996</v>
      </c>
      <c r="F639" s="37">
        <f t="shared" si="40"/>
        <v>0.71533359344518144</v>
      </c>
      <c r="G639" s="11" t="str">
        <f t="shared" si="38"/>
        <v>Start group 5 for 50km</v>
      </c>
      <c r="H639" s="4" t="str">
        <f t="shared" si="39"/>
        <v>Start group 5 for 100km</v>
      </c>
    </row>
    <row r="640" spans="1:8">
      <c r="A640" s="4">
        <v>638</v>
      </c>
      <c r="B640" s="5" t="s">
        <v>41</v>
      </c>
      <c r="C640" s="5" t="s">
        <v>359</v>
      </c>
      <c r="D640" s="30">
        <v>1462.2546990740741</v>
      </c>
      <c r="E640" s="37">
        <f t="shared" si="37"/>
        <v>0.780905752753978</v>
      </c>
      <c r="F640" s="37">
        <f t="shared" si="40"/>
        <v>0.71720639875146297</v>
      </c>
      <c r="G640" s="11" t="str">
        <f t="shared" si="38"/>
        <v>Start group 5 for 50km</v>
      </c>
      <c r="H640" s="4" t="str">
        <f t="shared" si="39"/>
        <v>Start group 5 for 100km</v>
      </c>
    </row>
    <row r="641" spans="1:8">
      <c r="A641" s="4">
        <v>639</v>
      </c>
      <c r="B641" s="5" t="s">
        <v>125</v>
      </c>
      <c r="C641" s="5" t="s">
        <v>195</v>
      </c>
      <c r="D641" s="30">
        <v>1462.2557175925926</v>
      </c>
      <c r="E641" s="37">
        <f t="shared" si="37"/>
        <v>0.78212974296205628</v>
      </c>
      <c r="F641" s="37">
        <f t="shared" si="40"/>
        <v>0.7240733515411627</v>
      </c>
      <c r="G641" s="11" t="str">
        <f t="shared" si="38"/>
        <v>Start group 5 for 50km</v>
      </c>
      <c r="H641" s="4" t="str">
        <f t="shared" si="39"/>
        <v>Start group 6 for 100km</v>
      </c>
    </row>
    <row r="642" spans="1:8">
      <c r="A642" s="4">
        <v>640</v>
      </c>
      <c r="B642" s="5" t="s">
        <v>1267</v>
      </c>
      <c r="C642" s="5" t="s">
        <v>1268</v>
      </c>
      <c r="D642" s="30">
        <v>1462.2557523148148</v>
      </c>
      <c r="E642" s="37">
        <f t="shared" si="37"/>
        <v>0.78335373317013468</v>
      </c>
      <c r="F642" s="37">
        <f t="shared" si="40"/>
        <v>0.72430745220444792</v>
      </c>
      <c r="G642" s="11" t="str">
        <f t="shared" si="38"/>
        <v>Start group 5 for 50km</v>
      </c>
      <c r="H642" s="4" t="str">
        <f t="shared" si="39"/>
        <v>Start group 6 for 100km</v>
      </c>
    </row>
    <row r="643" spans="1:8">
      <c r="A643" s="4">
        <v>641</v>
      </c>
      <c r="B643" s="5" t="s">
        <v>280</v>
      </c>
      <c r="C643" s="5" t="s">
        <v>776</v>
      </c>
      <c r="D643" s="30">
        <v>1462.2564699074073</v>
      </c>
      <c r="E643" s="37">
        <f t="shared" si="37"/>
        <v>0.78457772337821297</v>
      </c>
      <c r="F643" s="37">
        <f t="shared" si="40"/>
        <v>0.72914553257900883</v>
      </c>
      <c r="G643" s="11" t="str">
        <f t="shared" si="38"/>
        <v>Start group 5 for 50km</v>
      </c>
      <c r="H643" s="4" t="str">
        <f t="shared" si="39"/>
        <v>Start group 6 for 100km</v>
      </c>
    </row>
    <row r="644" spans="1:8">
      <c r="A644" s="4">
        <v>642</v>
      </c>
      <c r="B644" s="5" t="s">
        <v>80</v>
      </c>
      <c r="C644" s="5" t="s">
        <v>632</v>
      </c>
      <c r="D644" s="30">
        <v>1462.2567361111112</v>
      </c>
      <c r="E644" s="37">
        <f t="shared" ref="E644:E707" si="41">A644/817</f>
        <v>0.78580171358629136</v>
      </c>
      <c r="F644" s="37">
        <f t="shared" si="40"/>
        <v>0.7309403043308621</v>
      </c>
      <c r="G644" s="11" t="str">
        <f t="shared" ref="G644:G707" si="42">"Start group "&amp;IF(F644&lt;=32%,1,IF(F644&lt;=42%,2,IF(F644&lt;=53%,3,IF(F644&lt;=65%,4,IF(F644&lt;=87%,5,6)))))&amp;" for 50km"</f>
        <v>Start group 5 for 50km</v>
      </c>
      <c r="H644" s="4" t="str">
        <f t="shared" ref="H644:H707" si="43">"Start group "&amp;IF(F644&lt;=23%,1,IF(F644&lt;=36%,2,IF(F644&lt;=46%,3,IF(F644&lt;=55%,4,IF(F644&lt;=72%,5,6)))))&amp;" for 100km"</f>
        <v>Start group 6 for 100km</v>
      </c>
    </row>
    <row r="645" spans="1:8">
      <c r="A645" s="4">
        <v>642</v>
      </c>
      <c r="B645" s="5" t="s">
        <v>80</v>
      </c>
      <c r="C645" s="5" t="s">
        <v>510</v>
      </c>
      <c r="D645" s="30">
        <v>1462.2567361111112</v>
      </c>
      <c r="E645" s="37">
        <f t="shared" si="41"/>
        <v>0.78580171358629136</v>
      </c>
      <c r="F645" s="37">
        <f t="shared" si="40"/>
        <v>0.7309403043308621</v>
      </c>
      <c r="G645" s="11" t="str">
        <f t="shared" si="42"/>
        <v>Start group 5 for 50km</v>
      </c>
      <c r="H645" s="4" t="str">
        <f t="shared" si="43"/>
        <v>Start group 6 for 100km</v>
      </c>
    </row>
    <row r="646" spans="1:8">
      <c r="A646" s="4">
        <v>644</v>
      </c>
      <c r="B646" s="5" t="s">
        <v>177</v>
      </c>
      <c r="C646" s="5" t="s">
        <v>1269</v>
      </c>
      <c r="D646" s="30">
        <v>1462.2569444444443</v>
      </c>
      <c r="E646" s="37">
        <f t="shared" si="41"/>
        <v>0.78824969400244793</v>
      </c>
      <c r="F646" s="37">
        <f t="shared" si="40"/>
        <v>0.73234490831057342</v>
      </c>
      <c r="G646" s="11" t="str">
        <f t="shared" si="42"/>
        <v>Start group 5 for 50km</v>
      </c>
      <c r="H646" s="4" t="str">
        <f t="shared" si="43"/>
        <v>Start group 6 for 100km</v>
      </c>
    </row>
    <row r="647" spans="1:8">
      <c r="A647" s="4">
        <v>645</v>
      </c>
      <c r="B647" s="5" t="s">
        <v>71</v>
      </c>
      <c r="C647" s="5" t="s">
        <v>682</v>
      </c>
      <c r="D647" s="30">
        <v>1462.2571296296296</v>
      </c>
      <c r="E647" s="37">
        <f t="shared" si="41"/>
        <v>0.78947368421052633</v>
      </c>
      <c r="F647" s="37">
        <f t="shared" si="40"/>
        <v>0.73359344518142788</v>
      </c>
      <c r="G647" s="11" t="str">
        <f t="shared" si="42"/>
        <v>Start group 5 for 50km</v>
      </c>
      <c r="H647" s="4" t="str">
        <f t="shared" si="43"/>
        <v>Start group 6 for 100km</v>
      </c>
    </row>
    <row r="648" spans="1:8">
      <c r="A648" s="4">
        <v>646</v>
      </c>
      <c r="B648" s="5" t="s">
        <v>10</v>
      </c>
      <c r="C648" s="5" t="s">
        <v>298</v>
      </c>
      <c r="D648" s="30">
        <v>1462.2574999999999</v>
      </c>
      <c r="E648" s="37">
        <f t="shared" si="41"/>
        <v>0.79069767441860461</v>
      </c>
      <c r="F648" s="37">
        <f t="shared" si="40"/>
        <v>0.73609051892313693</v>
      </c>
      <c r="G648" s="11" t="str">
        <f t="shared" si="42"/>
        <v>Start group 5 for 50km</v>
      </c>
      <c r="H648" s="4" t="str">
        <f t="shared" si="43"/>
        <v>Start group 6 for 100km</v>
      </c>
    </row>
    <row r="649" spans="1:8">
      <c r="A649" s="4">
        <v>647</v>
      </c>
      <c r="B649" s="5" t="s">
        <v>15</v>
      </c>
      <c r="C649" s="5" t="s">
        <v>774</v>
      </c>
      <c r="D649" s="30">
        <v>1462.2577662037038</v>
      </c>
      <c r="E649" s="37">
        <f t="shared" si="41"/>
        <v>0.79192166462668301</v>
      </c>
      <c r="F649" s="37">
        <f t="shared" ref="F649:F712" si="44">((HOUR(D649)*60+MINUTE(D649)+SECOND(D649)/60)-(HOUR($D$3)*60+MINUTE($D$3)+SECOND($D$3)/60))/(HOUR($D$3)*60+MINUTE($D$3)+SECOND($D$3)/60)</f>
        <v>0.7378852906749902</v>
      </c>
      <c r="G649" s="11" t="str">
        <f t="shared" si="42"/>
        <v>Start group 5 for 50km</v>
      </c>
      <c r="H649" s="4" t="str">
        <f t="shared" si="43"/>
        <v>Start group 6 for 100km</v>
      </c>
    </row>
    <row r="650" spans="1:8">
      <c r="A650" s="4">
        <v>648</v>
      </c>
      <c r="B650" s="5" t="s">
        <v>211</v>
      </c>
      <c r="C650" s="5" t="s">
        <v>1270</v>
      </c>
      <c r="D650" s="30">
        <v>1462.2580787037036</v>
      </c>
      <c r="E650" s="37">
        <f t="shared" si="41"/>
        <v>0.79314565483476129</v>
      </c>
      <c r="F650" s="37">
        <f t="shared" si="44"/>
        <v>0.73999219664455707</v>
      </c>
      <c r="G650" s="11" t="str">
        <f t="shared" si="42"/>
        <v>Start group 5 for 50km</v>
      </c>
      <c r="H650" s="4" t="str">
        <f t="shared" si="43"/>
        <v>Start group 6 for 100km</v>
      </c>
    </row>
    <row r="651" spans="1:8">
      <c r="A651" s="4">
        <v>648</v>
      </c>
      <c r="B651" s="5" t="s">
        <v>1271</v>
      </c>
      <c r="C651" s="5" t="s">
        <v>1272</v>
      </c>
      <c r="D651" s="30">
        <v>1462.2580787037036</v>
      </c>
      <c r="E651" s="37">
        <f t="shared" si="41"/>
        <v>0.79314565483476129</v>
      </c>
      <c r="F651" s="37">
        <f t="shared" si="44"/>
        <v>0.73999219664455707</v>
      </c>
      <c r="G651" s="11" t="str">
        <f t="shared" si="42"/>
        <v>Start group 5 for 50km</v>
      </c>
      <c r="H651" s="4" t="str">
        <f t="shared" si="43"/>
        <v>Start group 6 for 100km</v>
      </c>
    </row>
    <row r="652" spans="1:8">
      <c r="A652" s="4">
        <v>650</v>
      </c>
      <c r="B652" s="5" t="s">
        <v>48</v>
      </c>
      <c r="C652" s="5" t="s">
        <v>1273</v>
      </c>
      <c r="D652" s="30">
        <v>1462.2581944444444</v>
      </c>
      <c r="E652" s="37">
        <f t="shared" si="41"/>
        <v>0.79559363525091797</v>
      </c>
      <c r="F652" s="37">
        <f t="shared" si="44"/>
        <v>0.7407725321888412</v>
      </c>
      <c r="G652" s="11" t="str">
        <f t="shared" si="42"/>
        <v>Start group 5 for 50km</v>
      </c>
      <c r="H652" s="4" t="str">
        <f t="shared" si="43"/>
        <v>Start group 6 for 100km</v>
      </c>
    </row>
    <row r="653" spans="1:8">
      <c r="A653" s="4">
        <v>651</v>
      </c>
      <c r="B653" s="5" t="s">
        <v>51</v>
      </c>
      <c r="C653" s="5" t="s">
        <v>340</v>
      </c>
      <c r="D653" s="30">
        <v>1462.2582060185184</v>
      </c>
      <c r="E653" s="37">
        <f t="shared" si="41"/>
        <v>0.79681762545899637</v>
      </c>
      <c r="F653" s="37">
        <f t="shared" si="44"/>
        <v>0.74085056574326946</v>
      </c>
      <c r="G653" s="11" t="str">
        <f t="shared" si="42"/>
        <v>Start group 5 for 50km</v>
      </c>
      <c r="H653" s="4" t="str">
        <f t="shared" si="43"/>
        <v>Start group 6 for 100km</v>
      </c>
    </row>
    <row r="654" spans="1:8">
      <c r="A654" s="4">
        <v>652</v>
      </c>
      <c r="B654" s="5" t="s">
        <v>519</v>
      </c>
      <c r="C654" s="5" t="s">
        <v>1274</v>
      </c>
      <c r="D654" s="30">
        <v>1462.2589583333333</v>
      </c>
      <c r="E654" s="37">
        <f t="shared" si="41"/>
        <v>0.79804161566707466</v>
      </c>
      <c r="F654" s="37">
        <f t="shared" si="44"/>
        <v>0.7459227467811157</v>
      </c>
      <c r="G654" s="11" t="str">
        <f t="shared" si="42"/>
        <v>Start group 5 for 50km</v>
      </c>
      <c r="H654" s="4" t="str">
        <f t="shared" si="43"/>
        <v>Start group 6 for 100km</v>
      </c>
    </row>
    <row r="655" spans="1:8">
      <c r="A655" s="4">
        <v>653</v>
      </c>
      <c r="B655" s="5" t="s">
        <v>17</v>
      </c>
      <c r="C655" s="5" t="s">
        <v>1275</v>
      </c>
      <c r="D655" s="30">
        <v>1462.2595601851851</v>
      </c>
      <c r="E655" s="37">
        <f t="shared" si="41"/>
        <v>0.79926560587515305</v>
      </c>
      <c r="F655" s="37">
        <f t="shared" si="44"/>
        <v>0.7499804916113928</v>
      </c>
      <c r="G655" s="11" t="str">
        <f t="shared" si="42"/>
        <v>Start group 5 for 50km</v>
      </c>
      <c r="H655" s="4" t="str">
        <f t="shared" si="43"/>
        <v>Start group 6 for 100km</v>
      </c>
    </row>
    <row r="656" spans="1:8">
      <c r="A656" s="4">
        <v>654</v>
      </c>
      <c r="B656" s="5" t="s">
        <v>18</v>
      </c>
      <c r="C656" s="5" t="s">
        <v>1276</v>
      </c>
      <c r="D656" s="30">
        <v>1462.2596296296297</v>
      </c>
      <c r="E656" s="37">
        <f t="shared" si="41"/>
        <v>0.80048959608323134</v>
      </c>
      <c r="F656" s="37">
        <f t="shared" si="44"/>
        <v>0.75044869293796324</v>
      </c>
      <c r="G656" s="11" t="str">
        <f t="shared" si="42"/>
        <v>Start group 5 for 50km</v>
      </c>
      <c r="H656" s="4" t="str">
        <f t="shared" si="43"/>
        <v>Start group 6 for 100km</v>
      </c>
    </row>
    <row r="657" spans="1:8">
      <c r="A657" s="4">
        <v>655</v>
      </c>
      <c r="B657" s="5" t="s">
        <v>31</v>
      </c>
      <c r="C657" s="5" t="s">
        <v>305</v>
      </c>
      <c r="D657" s="30">
        <v>1462.2601273148148</v>
      </c>
      <c r="E657" s="37">
        <f t="shared" si="41"/>
        <v>0.80171358629130962</v>
      </c>
      <c r="F657" s="37">
        <f t="shared" si="44"/>
        <v>0.75380413577838457</v>
      </c>
      <c r="G657" s="11" t="str">
        <f t="shared" si="42"/>
        <v>Start group 5 for 50km</v>
      </c>
      <c r="H657" s="4" t="str">
        <f t="shared" si="43"/>
        <v>Start group 6 for 100km</v>
      </c>
    </row>
    <row r="658" spans="1:8">
      <c r="A658" s="4">
        <v>656</v>
      </c>
      <c r="B658" s="5" t="s">
        <v>80</v>
      </c>
      <c r="C658" s="5" t="s">
        <v>219</v>
      </c>
      <c r="D658" s="30">
        <v>1462.2602777777777</v>
      </c>
      <c r="E658" s="37">
        <f t="shared" si="41"/>
        <v>0.80293757649938802</v>
      </c>
      <c r="F658" s="37">
        <f t="shared" si="44"/>
        <v>0.75481857198595392</v>
      </c>
      <c r="G658" s="11" t="str">
        <f t="shared" si="42"/>
        <v>Start group 5 for 50km</v>
      </c>
      <c r="H658" s="4" t="str">
        <f t="shared" si="43"/>
        <v>Start group 6 for 100km</v>
      </c>
    </row>
    <row r="659" spans="1:8">
      <c r="A659" s="4">
        <v>657</v>
      </c>
      <c r="B659" s="5" t="s">
        <v>28</v>
      </c>
      <c r="C659" s="5" t="s">
        <v>1277</v>
      </c>
      <c r="D659" s="30">
        <v>1462.2604166666667</v>
      </c>
      <c r="E659" s="37">
        <f t="shared" si="41"/>
        <v>0.8041615667074663</v>
      </c>
      <c r="F659" s="37">
        <f t="shared" si="44"/>
        <v>0.75575497463909469</v>
      </c>
      <c r="G659" s="11" t="str">
        <f t="shared" si="42"/>
        <v>Start group 5 for 50km</v>
      </c>
      <c r="H659" s="4" t="str">
        <f t="shared" si="43"/>
        <v>Start group 6 for 100km</v>
      </c>
    </row>
    <row r="660" spans="1:8">
      <c r="A660" s="4">
        <v>658</v>
      </c>
      <c r="B660" s="5" t="s">
        <v>25</v>
      </c>
      <c r="C660" s="5" t="s">
        <v>634</v>
      </c>
      <c r="D660" s="30">
        <v>1462.2605208333334</v>
      </c>
      <c r="E660" s="37">
        <f t="shared" si="41"/>
        <v>0.8053855569155447</v>
      </c>
      <c r="F660" s="37">
        <f t="shared" si="44"/>
        <v>0.75645727662895024</v>
      </c>
      <c r="G660" s="11" t="str">
        <f t="shared" si="42"/>
        <v>Start group 5 for 50km</v>
      </c>
      <c r="H660" s="4" t="str">
        <f t="shared" si="43"/>
        <v>Start group 6 for 100km</v>
      </c>
    </row>
    <row r="661" spans="1:8">
      <c r="A661" s="4">
        <v>659</v>
      </c>
      <c r="B661" s="5" t="s">
        <v>31</v>
      </c>
      <c r="C661" s="5" t="s">
        <v>733</v>
      </c>
      <c r="D661" s="30">
        <v>1462.2611458333333</v>
      </c>
      <c r="E661" s="37">
        <f t="shared" si="41"/>
        <v>0.80660954712362298</v>
      </c>
      <c r="F661" s="37">
        <f t="shared" si="44"/>
        <v>0.7606710885680843</v>
      </c>
      <c r="G661" s="11" t="str">
        <f t="shared" si="42"/>
        <v>Start group 5 for 50km</v>
      </c>
      <c r="H661" s="4" t="str">
        <f t="shared" si="43"/>
        <v>Start group 6 for 100km</v>
      </c>
    </row>
    <row r="662" spans="1:8">
      <c r="A662" s="4">
        <v>660</v>
      </c>
      <c r="B662" s="5" t="s">
        <v>31</v>
      </c>
      <c r="C662" s="5" t="s">
        <v>1278</v>
      </c>
      <c r="D662" s="30">
        <v>1462.2614699074074</v>
      </c>
      <c r="E662" s="37">
        <f t="shared" si="41"/>
        <v>0.80783353733170138</v>
      </c>
      <c r="F662" s="37">
        <f t="shared" si="44"/>
        <v>0.76285602809207942</v>
      </c>
      <c r="G662" s="11" t="str">
        <f t="shared" si="42"/>
        <v>Start group 5 for 50km</v>
      </c>
      <c r="H662" s="4" t="str">
        <f t="shared" si="43"/>
        <v>Start group 6 for 100km</v>
      </c>
    </row>
    <row r="663" spans="1:8">
      <c r="A663" s="4">
        <v>661</v>
      </c>
      <c r="B663" s="5" t="s">
        <v>558</v>
      </c>
      <c r="C663" s="5" t="s">
        <v>386</v>
      </c>
      <c r="D663" s="30">
        <v>1462.2616782407408</v>
      </c>
      <c r="E663" s="37">
        <f t="shared" si="41"/>
        <v>0.80905752753977966</v>
      </c>
      <c r="F663" s="37">
        <f t="shared" si="44"/>
        <v>0.76426063207179074</v>
      </c>
      <c r="G663" s="11" t="str">
        <f t="shared" si="42"/>
        <v>Start group 5 for 50km</v>
      </c>
      <c r="H663" s="4" t="str">
        <f t="shared" si="43"/>
        <v>Start group 6 for 100km</v>
      </c>
    </row>
    <row r="664" spans="1:8">
      <c r="A664" s="4">
        <v>662</v>
      </c>
      <c r="B664" s="5" t="s">
        <v>714</v>
      </c>
      <c r="C664" s="5" t="s">
        <v>301</v>
      </c>
      <c r="D664" s="30">
        <v>1462.2625578703703</v>
      </c>
      <c r="E664" s="37">
        <f t="shared" si="41"/>
        <v>0.81028151774785806</v>
      </c>
      <c r="F664" s="37">
        <f t="shared" si="44"/>
        <v>0.77019118220834948</v>
      </c>
      <c r="G664" s="11" t="str">
        <f t="shared" si="42"/>
        <v>Start group 5 for 50km</v>
      </c>
      <c r="H664" s="4" t="str">
        <f t="shared" si="43"/>
        <v>Start group 6 for 100km</v>
      </c>
    </row>
    <row r="665" spans="1:8">
      <c r="A665" s="4">
        <v>663</v>
      </c>
      <c r="B665" s="5" t="s">
        <v>111</v>
      </c>
      <c r="C665" s="5" t="s">
        <v>1279</v>
      </c>
      <c r="D665" s="30">
        <v>1462.2633564814814</v>
      </c>
      <c r="E665" s="37">
        <f t="shared" si="41"/>
        <v>0.81150550795593634</v>
      </c>
      <c r="F665" s="37">
        <f t="shared" si="44"/>
        <v>0.77557549746390952</v>
      </c>
      <c r="G665" s="11" t="str">
        <f t="shared" si="42"/>
        <v>Start group 5 for 50km</v>
      </c>
      <c r="H665" s="4" t="str">
        <f t="shared" si="43"/>
        <v>Start group 6 for 100km</v>
      </c>
    </row>
    <row r="666" spans="1:8">
      <c r="A666" s="4">
        <v>664</v>
      </c>
      <c r="B666" s="5" t="s">
        <v>25</v>
      </c>
      <c r="C666" s="5" t="s">
        <v>549</v>
      </c>
      <c r="D666" s="30">
        <v>1462.2641898148149</v>
      </c>
      <c r="E666" s="37">
        <f t="shared" si="41"/>
        <v>0.81272949816401474</v>
      </c>
      <c r="F666" s="37">
        <f t="shared" si="44"/>
        <v>0.78119391338275457</v>
      </c>
      <c r="G666" s="11" t="str">
        <f t="shared" si="42"/>
        <v>Start group 5 for 50km</v>
      </c>
      <c r="H666" s="4" t="str">
        <f t="shared" si="43"/>
        <v>Start group 6 for 100km</v>
      </c>
    </row>
    <row r="667" spans="1:8">
      <c r="A667" s="4">
        <v>665</v>
      </c>
      <c r="B667" s="5" t="s">
        <v>7</v>
      </c>
      <c r="C667" s="5" t="s">
        <v>433</v>
      </c>
      <c r="D667" s="30">
        <v>1462.2643402777778</v>
      </c>
      <c r="E667" s="37">
        <f t="shared" si="41"/>
        <v>0.81395348837209303</v>
      </c>
      <c r="F667" s="37">
        <f t="shared" si="44"/>
        <v>0.7822083495903237</v>
      </c>
      <c r="G667" s="11" t="str">
        <f t="shared" si="42"/>
        <v>Start group 5 for 50km</v>
      </c>
      <c r="H667" s="4" t="str">
        <f t="shared" si="43"/>
        <v>Start group 6 for 100km</v>
      </c>
    </row>
    <row r="668" spans="1:8">
      <c r="A668" s="4">
        <v>666</v>
      </c>
      <c r="B668" s="5" t="s">
        <v>105</v>
      </c>
      <c r="C668" s="5" t="s">
        <v>1280</v>
      </c>
      <c r="D668" s="30">
        <v>1462.2644097222221</v>
      </c>
      <c r="E668" s="37">
        <f t="shared" si="41"/>
        <v>0.81517747858017131</v>
      </c>
      <c r="F668" s="37">
        <f t="shared" si="44"/>
        <v>0.78267655091689414</v>
      </c>
      <c r="G668" s="11" t="str">
        <f t="shared" si="42"/>
        <v>Start group 5 for 50km</v>
      </c>
      <c r="H668" s="4" t="str">
        <f t="shared" si="43"/>
        <v>Start group 6 for 100km</v>
      </c>
    </row>
    <row r="669" spans="1:8">
      <c r="A669" s="4">
        <v>667</v>
      </c>
      <c r="B669" s="5" t="s">
        <v>2</v>
      </c>
      <c r="C669" s="5" t="s">
        <v>1189</v>
      </c>
      <c r="D669" s="30">
        <v>1462.264675925926</v>
      </c>
      <c r="E669" s="37">
        <f t="shared" si="41"/>
        <v>0.81640146878824971</v>
      </c>
      <c r="F669" s="37">
        <f t="shared" si="44"/>
        <v>0.78447132266874742</v>
      </c>
      <c r="G669" s="11" t="str">
        <f t="shared" si="42"/>
        <v>Start group 5 for 50km</v>
      </c>
      <c r="H669" s="4" t="str">
        <f t="shared" si="43"/>
        <v>Start group 6 for 100km</v>
      </c>
    </row>
    <row r="670" spans="1:8">
      <c r="A670" s="4">
        <v>667</v>
      </c>
      <c r="B670" s="5" t="s">
        <v>25</v>
      </c>
      <c r="C670" s="5" t="s">
        <v>1281</v>
      </c>
      <c r="D670" s="30">
        <v>1462.264675925926</v>
      </c>
      <c r="E670" s="37">
        <f t="shared" si="41"/>
        <v>0.81640146878824971</v>
      </c>
      <c r="F670" s="37">
        <f t="shared" si="44"/>
        <v>0.78447132266874742</v>
      </c>
      <c r="G670" s="11" t="str">
        <f t="shared" si="42"/>
        <v>Start group 5 for 50km</v>
      </c>
      <c r="H670" s="4" t="str">
        <f t="shared" si="43"/>
        <v>Start group 6 for 100km</v>
      </c>
    </row>
    <row r="671" spans="1:8">
      <c r="A671" s="4">
        <v>669</v>
      </c>
      <c r="B671" s="5" t="s">
        <v>2</v>
      </c>
      <c r="C671" s="5" t="s">
        <v>1282</v>
      </c>
      <c r="D671" s="30">
        <v>1462.2650000000001</v>
      </c>
      <c r="E671" s="37">
        <f t="shared" si="41"/>
        <v>0.81884944920440639</v>
      </c>
      <c r="F671" s="37">
        <f t="shared" si="44"/>
        <v>0.78665626219274287</v>
      </c>
      <c r="G671" s="11" t="str">
        <f t="shared" si="42"/>
        <v>Start group 5 for 50km</v>
      </c>
      <c r="H671" s="4" t="str">
        <f t="shared" si="43"/>
        <v>Start group 6 for 100km</v>
      </c>
    </row>
    <row r="672" spans="1:8">
      <c r="A672" s="4">
        <v>670</v>
      </c>
      <c r="B672" s="5" t="s">
        <v>80</v>
      </c>
      <c r="C672" s="5" t="s">
        <v>1283</v>
      </c>
      <c r="D672" s="30">
        <v>1462.2651736111111</v>
      </c>
      <c r="E672" s="37">
        <f t="shared" si="41"/>
        <v>0.82007343941248467</v>
      </c>
      <c r="F672" s="37">
        <f t="shared" si="44"/>
        <v>0.78782676550916897</v>
      </c>
      <c r="G672" s="11" t="str">
        <f t="shared" si="42"/>
        <v>Start group 5 for 50km</v>
      </c>
      <c r="H672" s="4" t="str">
        <f t="shared" si="43"/>
        <v>Start group 6 for 100km</v>
      </c>
    </row>
    <row r="673" spans="1:8">
      <c r="A673" s="4">
        <v>671</v>
      </c>
      <c r="B673" s="5" t="s">
        <v>17</v>
      </c>
      <c r="C673" s="5" t="s">
        <v>1284</v>
      </c>
      <c r="D673" s="30">
        <v>1462.2652199074073</v>
      </c>
      <c r="E673" s="37">
        <f t="shared" si="41"/>
        <v>0.82129742962056307</v>
      </c>
      <c r="F673" s="37">
        <f t="shared" si="44"/>
        <v>0.78813889972688256</v>
      </c>
      <c r="G673" s="11" t="str">
        <f t="shared" si="42"/>
        <v>Start group 5 for 50km</v>
      </c>
      <c r="H673" s="4" t="str">
        <f t="shared" si="43"/>
        <v>Start group 6 for 100km</v>
      </c>
    </row>
    <row r="674" spans="1:8">
      <c r="A674" s="4">
        <v>672</v>
      </c>
      <c r="B674" s="5" t="s">
        <v>16</v>
      </c>
      <c r="C674" s="5" t="s">
        <v>239</v>
      </c>
      <c r="D674" s="30">
        <v>1462.2659837962963</v>
      </c>
      <c r="E674" s="37">
        <f t="shared" si="41"/>
        <v>0.82252141982864135</v>
      </c>
      <c r="F674" s="37">
        <f t="shared" si="44"/>
        <v>0.79328911431915705</v>
      </c>
      <c r="G674" s="11" t="str">
        <f t="shared" si="42"/>
        <v>Start group 5 for 50km</v>
      </c>
      <c r="H674" s="4" t="str">
        <f t="shared" si="43"/>
        <v>Start group 6 for 100km</v>
      </c>
    </row>
    <row r="675" spans="1:8">
      <c r="A675" s="4">
        <v>673</v>
      </c>
      <c r="B675" s="5" t="s">
        <v>257</v>
      </c>
      <c r="C675" s="5" t="s">
        <v>1285</v>
      </c>
      <c r="D675" s="30">
        <v>1462.2660185185184</v>
      </c>
      <c r="E675" s="37">
        <f t="shared" si="41"/>
        <v>0.82374541003671975</v>
      </c>
      <c r="F675" s="37">
        <f t="shared" si="44"/>
        <v>0.79352321498244238</v>
      </c>
      <c r="G675" s="11" t="str">
        <f t="shared" si="42"/>
        <v>Start group 5 for 50km</v>
      </c>
      <c r="H675" s="4" t="str">
        <f t="shared" si="43"/>
        <v>Start group 6 for 100km</v>
      </c>
    </row>
    <row r="676" spans="1:8">
      <c r="A676" s="4">
        <v>674</v>
      </c>
      <c r="B676" s="5" t="s">
        <v>38</v>
      </c>
      <c r="C676" s="5" t="s">
        <v>1069</v>
      </c>
      <c r="D676" s="30">
        <v>1462.2669328703703</v>
      </c>
      <c r="E676" s="37">
        <f t="shared" si="41"/>
        <v>0.82496940024479803</v>
      </c>
      <c r="F676" s="37">
        <f t="shared" si="44"/>
        <v>0.79968786578228623</v>
      </c>
      <c r="G676" s="11" t="str">
        <f t="shared" si="42"/>
        <v>Start group 5 for 50km</v>
      </c>
      <c r="H676" s="4" t="str">
        <f t="shared" si="43"/>
        <v>Start group 6 for 100km</v>
      </c>
    </row>
    <row r="677" spans="1:8">
      <c r="A677" s="4">
        <v>675</v>
      </c>
      <c r="B677" s="5" t="s">
        <v>838</v>
      </c>
      <c r="C677" s="5" t="s">
        <v>1286</v>
      </c>
      <c r="D677" s="30">
        <v>1462.2670717592594</v>
      </c>
      <c r="E677" s="37">
        <f t="shared" si="41"/>
        <v>0.82619339045287643</v>
      </c>
      <c r="F677" s="37">
        <f t="shared" si="44"/>
        <v>0.80062426843542711</v>
      </c>
      <c r="G677" s="11" t="str">
        <f t="shared" si="42"/>
        <v>Start group 5 for 50km</v>
      </c>
      <c r="H677" s="4" t="str">
        <f t="shared" si="43"/>
        <v>Start group 6 for 100km</v>
      </c>
    </row>
    <row r="678" spans="1:8">
      <c r="A678" s="4">
        <v>676</v>
      </c>
      <c r="B678" s="5" t="s">
        <v>64</v>
      </c>
      <c r="C678" s="5" t="s">
        <v>411</v>
      </c>
      <c r="D678" s="30">
        <v>1462.2671643518518</v>
      </c>
      <c r="E678" s="37">
        <f t="shared" si="41"/>
        <v>0.82741738066095472</v>
      </c>
      <c r="F678" s="37">
        <f t="shared" si="44"/>
        <v>0.80124853687085429</v>
      </c>
      <c r="G678" s="11" t="str">
        <f t="shared" si="42"/>
        <v>Start group 5 for 50km</v>
      </c>
      <c r="H678" s="4" t="str">
        <f t="shared" si="43"/>
        <v>Start group 6 for 100km</v>
      </c>
    </row>
    <row r="679" spans="1:8">
      <c r="A679" s="4">
        <v>677</v>
      </c>
      <c r="B679" s="5" t="s">
        <v>1287</v>
      </c>
      <c r="C679" s="5" t="s">
        <v>1288</v>
      </c>
      <c r="D679" s="30">
        <v>1462.2673148148149</v>
      </c>
      <c r="E679" s="37">
        <f t="shared" si="41"/>
        <v>0.828641370869033</v>
      </c>
      <c r="F679" s="37">
        <f t="shared" si="44"/>
        <v>0.80226297307842365</v>
      </c>
      <c r="G679" s="11" t="str">
        <f t="shared" si="42"/>
        <v>Start group 5 for 50km</v>
      </c>
      <c r="H679" s="4" t="str">
        <f t="shared" si="43"/>
        <v>Start group 6 for 100km</v>
      </c>
    </row>
    <row r="680" spans="1:8">
      <c r="A680" s="4">
        <v>678</v>
      </c>
      <c r="B680" s="5" t="s">
        <v>127</v>
      </c>
      <c r="C680" s="5" t="s">
        <v>426</v>
      </c>
      <c r="D680" s="30">
        <v>1462.2674305555556</v>
      </c>
      <c r="E680" s="37">
        <f t="shared" si="41"/>
        <v>0.8298653610771114</v>
      </c>
      <c r="F680" s="37">
        <f t="shared" si="44"/>
        <v>0.80304330862270779</v>
      </c>
      <c r="G680" s="11" t="str">
        <f t="shared" si="42"/>
        <v>Start group 5 for 50km</v>
      </c>
      <c r="H680" s="4" t="str">
        <f t="shared" si="43"/>
        <v>Start group 6 for 100km</v>
      </c>
    </row>
    <row r="681" spans="1:8">
      <c r="A681" s="4">
        <v>679</v>
      </c>
      <c r="B681" s="5" t="s">
        <v>42</v>
      </c>
      <c r="C681" s="5" t="s">
        <v>845</v>
      </c>
      <c r="D681" s="30">
        <v>1462.2676041666666</v>
      </c>
      <c r="E681" s="37">
        <f t="shared" si="41"/>
        <v>0.83108935128518968</v>
      </c>
      <c r="F681" s="37">
        <f t="shared" si="44"/>
        <v>0.80421381193913388</v>
      </c>
      <c r="G681" s="11" t="str">
        <f t="shared" si="42"/>
        <v>Start group 5 for 50km</v>
      </c>
      <c r="H681" s="4" t="str">
        <f t="shared" si="43"/>
        <v>Start group 6 for 100km</v>
      </c>
    </row>
    <row r="682" spans="1:8">
      <c r="A682" s="4">
        <v>680</v>
      </c>
      <c r="B682" s="5" t="s">
        <v>130</v>
      </c>
      <c r="C682" s="5" t="s">
        <v>1289</v>
      </c>
      <c r="D682" s="30">
        <v>1462.2676967592593</v>
      </c>
      <c r="E682" s="37">
        <f t="shared" si="41"/>
        <v>0.83231334149326808</v>
      </c>
      <c r="F682" s="37">
        <f t="shared" si="44"/>
        <v>0.80483808037456106</v>
      </c>
      <c r="G682" s="11" t="str">
        <f t="shared" si="42"/>
        <v>Start group 5 for 50km</v>
      </c>
      <c r="H682" s="4" t="str">
        <f t="shared" si="43"/>
        <v>Start group 6 for 100km</v>
      </c>
    </row>
    <row r="683" spans="1:8">
      <c r="A683" s="4">
        <v>681</v>
      </c>
      <c r="B683" s="5" t="s">
        <v>1290</v>
      </c>
      <c r="C683" s="5" t="s">
        <v>1291</v>
      </c>
      <c r="D683" s="30">
        <v>1462.2677314814814</v>
      </c>
      <c r="E683" s="37">
        <f t="shared" si="41"/>
        <v>0.83353733170134636</v>
      </c>
      <c r="F683" s="37">
        <f t="shared" si="44"/>
        <v>0.80507218103784628</v>
      </c>
      <c r="G683" s="11" t="str">
        <f t="shared" si="42"/>
        <v>Start group 5 for 50km</v>
      </c>
      <c r="H683" s="4" t="str">
        <f t="shared" si="43"/>
        <v>Start group 6 for 100km</v>
      </c>
    </row>
    <row r="684" spans="1:8">
      <c r="A684" s="4">
        <v>682</v>
      </c>
      <c r="B684" s="5" t="s">
        <v>16</v>
      </c>
      <c r="C684" s="5" t="s">
        <v>679</v>
      </c>
      <c r="D684" s="30">
        <v>1462.2678356481481</v>
      </c>
      <c r="E684" s="37">
        <f t="shared" si="41"/>
        <v>0.83476132190942476</v>
      </c>
      <c r="F684" s="37">
        <f t="shared" si="44"/>
        <v>0.80577448302770183</v>
      </c>
      <c r="G684" s="11" t="str">
        <f t="shared" si="42"/>
        <v>Start group 5 for 50km</v>
      </c>
      <c r="H684" s="4" t="str">
        <f t="shared" si="43"/>
        <v>Start group 6 for 100km</v>
      </c>
    </row>
    <row r="685" spans="1:8">
      <c r="A685" s="4">
        <v>683</v>
      </c>
      <c r="B685" s="5" t="s">
        <v>12</v>
      </c>
      <c r="C685" s="5" t="s">
        <v>1292</v>
      </c>
      <c r="D685" s="30">
        <v>1462.2684953703704</v>
      </c>
      <c r="E685" s="37">
        <f t="shared" si="41"/>
        <v>0.83598531211750304</v>
      </c>
      <c r="F685" s="37">
        <f t="shared" si="44"/>
        <v>0.81022239563012088</v>
      </c>
      <c r="G685" s="11" t="str">
        <f t="shared" si="42"/>
        <v>Start group 5 for 50km</v>
      </c>
      <c r="H685" s="4" t="str">
        <f t="shared" si="43"/>
        <v>Start group 6 for 100km</v>
      </c>
    </row>
    <row r="686" spans="1:8">
      <c r="A686" s="4">
        <v>684</v>
      </c>
      <c r="B686" s="5" t="s">
        <v>417</v>
      </c>
      <c r="C686" s="5" t="s">
        <v>1293</v>
      </c>
      <c r="D686" s="30">
        <v>1462.2685995370371</v>
      </c>
      <c r="E686" s="37">
        <f t="shared" si="41"/>
        <v>0.83720930232558144</v>
      </c>
      <c r="F686" s="37">
        <f t="shared" si="44"/>
        <v>0.81092469761997665</v>
      </c>
      <c r="G686" s="11" t="str">
        <f t="shared" si="42"/>
        <v>Start group 5 for 50km</v>
      </c>
      <c r="H686" s="4" t="str">
        <f t="shared" si="43"/>
        <v>Start group 6 for 100km</v>
      </c>
    </row>
    <row r="687" spans="1:8">
      <c r="A687" s="4">
        <v>685</v>
      </c>
      <c r="B687" s="5" t="s">
        <v>25</v>
      </c>
      <c r="C687" s="5" t="s">
        <v>1294</v>
      </c>
      <c r="D687" s="30">
        <v>1462.2689699074074</v>
      </c>
      <c r="E687" s="37">
        <f t="shared" si="41"/>
        <v>0.83843329253365972</v>
      </c>
      <c r="F687" s="37">
        <f t="shared" si="44"/>
        <v>0.81342177136168548</v>
      </c>
      <c r="G687" s="11" t="str">
        <f t="shared" si="42"/>
        <v>Start group 5 for 50km</v>
      </c>
      <c r="H687" s="4" t="str">
        <f t="shared" si="43"/>
        <v>Start group 6 for 100km</v>
      </c>
    </row>
    <row r="688" spans="1:8">
      <c r="A688" s="4">
        <v>686</v>
      </c>
      <c r="B688" s="5" t="s">
        <v>78</v>
      </c>
      <c r="C688" s="5" t="s">
        <v>643</v>
      </c>
      <c r="D688" s="30">
        <v>1462.2689930555555</v>
      </c>
      <c r="E688" s="37">
        <f t="shared" si="41"/>
        <v>0.83965728274173812</v>
      </c>
      <c r="F688" s="37">
        <f t="shared" si="44"/>
        <v>0.81357783847054232</v>
      </c>
      <c r="G688" s="11" t="str">
        <f t="shared" si="42"/>
        <v>Start group 5 for 50km</v>
      </c>
      <c r="H688" s="4" t="str">
        <f t="shared" si="43"/>
        <v>Start group 6 for 100km</v>
      </c>
    </row>
    <row r="689" spans="1:8">
      <c r="A689" s="4">
        <v>687</v>
      </c>
      <c r="B689" s="5" t="s">
        <v>690</v>
      </c>
      <c r="C689" s="5" t="s">
        <v>1051</v>
      </c>
      <c r="D689" s="30">
        <v>1462.2691203703703</v>
      </c>
      <c r="E689" s="37">
        <f t="shared" si="41"/>
        <v>0.84088127294981641</v>
      </c>
      <c r="F689" s="37">
        <f t="shared" si="44"/>
        <v>0.81443620756925483</v>
      </c>
      <c r="G689" s="11" t="str">
        <f t="shared" si="42"/>
        <v>Start group 5 for 50km</v>
      </c>
      <c r="H689" s="4" t="str">
        <f t="shared" si="43"/>
        <v>Start group 6 for 100km</v>
      </c>
    </row>
    <row r="690" spans="1:8">
      <c r="A690" s="4">
        <v>688</v>
      </c>
      <c r="B690" s="5" t="s">
        <v>106</v>
      </c>
      <c r="C690" s="5" t="s">
        <v>1295</v>
      </c>
      <c r="D690" s="30">
        <v>1462.2692129629629</v>
      </c>
      <c r="E690" s="37">
        <f t="shared" si="41"/>
        <v>0.84210526315789469</v>
      </c>
      <c r="F690" s="37">
        <f t="shared" si="44"/>
        <v>0.81506047600468201</v>
      </c>
      <c r="G690" s="11" t="str">
        <f t="shared" si="42"/>
        <v>Start group 5 for 50km</v>
      </c>
      <c r="H690" s="4" t="str">
        <f t="shared" si="43"/>
        <v>Start group 6 for 100km</v>
      </c>
    </row>
    <row r="691" spans="1:8">
      <c r="A691" s="4">
        <v>689</v>
      </c>
      <c r="B691" s="5" t="s">
        <v>73</v>
      </c>
      <c r="C691" s="5" t="s">
        <v>675</v>
      </c>
      <c r="D691" s="30">
        <v>1462.2697800925926</v>
      </c>
      <c r="E691" s="37">
        <f t="shared" si="41"/>
        <v>0.84332925336597309</v>
      </c>
      <c r="F691" s="37">
        <f t="shared" si="44"/>
        <v>0.81888412017167378</v>
      </c>
      <c r="G691" s="11" t="str">
        <f t="shared" si="42"/>
        <v>Start group 5 for 50km</v>
      </c>
      <c r="H691" s="4" t="str">
        <f t="shared" si="43"/>
        <v>Start group 6 for 100km</v>
      </c>
    </row>
    <row r="692" spans="1:8">
      <c r="A692" s="4">
        <v>690</v>
      </c>
      <c r="B692" s="5" t="s">
        <v>25</v>
      </c>
      <c r="C692" s="5" t="s">
        <v>1296</v>
      </c>
      <c r="D692" s="30">
        <v>1462.2700231481481</v>
      </c>
      <c r="E692" s="37">
        <f t="shared" si="41"/>
        <v>0.84455324357405137</v>
      </c>
      <c r="F692" s="37">
        <f t="shared" si="44"/>
        <v>0.82052282481467009</v>
      </c>
      <c r="G692" s="11" t="str">
        <f t="shared" si="42"/>
        <v>Start group 5 for 50km</v>
      </c>
      <c r="H692" s="4" t="str">
        <f t="shared" si="43"/>
        <v>Start group 6 for 100km</v>
      </c>
    </row>
    <row r="693" spans="1:8">
      <c r="A693" s="4">
        <v>691</v>
      </c>
      <c r="B693" s="5" t="s">
        <v>574</v>
      </c>
      <c r="C693" s="5" t="s">
        <v>1297</v>
      </c>
      <c r="D693" s="30">
        <v>1462.2703703703703</v>
      </c>
      <c r="E693" s="37">
        <f t="shared" si="41"/>
        <v>0.84577723378212977</v>
      </c>
      <c r="F693" s="37">
        <f t="shared" si="44"/>
        <v>0.82286383144752229</v>
      </c>
      <c r="G693" s="11" t="str">
        <f t="shared" si="42"/>
        <v>Start group 5 for 50km</v>
      </c>
      <c r="H693" s="4" t="str">
        <f t="shared" si="43"/>
        <v>Start group 6 for 100km</v>
      </c>
    </row>
    <row r="694" spans="1:8">
      <c r="A694" s="4">
        <v>692</v>
      </c>
      <c r="B694" s="5" t="s">
        <v>21</v>
      </c>
      <c r="C694" s="5" t="s">
        <v>771</v>
      </c>
      <c r="D694" s="30">
        <v>1462.270474537037</v>
      </c>
      <c r="E694" s="37">
        <f t="shared" si="41"/>
        <v>0.84700122399020805</v>
      </c>
      <c r="F694" s="37">
        <f t="shared" si="44"/>
        <v>0.82356613343737806</v>
      </c>
      <c r="G694" s="11" t="str">
        <f t="shared" si="42"/>
        <v>Start group 5 for 50km</v>
      </c>
      <c r="H694" s="4" t="str">
        <f t="shared" si="43"/>
        <v>Start group 6 for 100km</v>
      </c>
    </row>
    <row r="695" spans="1:8">
      <c r="A695" s="4">
        <v>693</v>
      </c>
      <c r="B695" s="5" t="s">
        <v>95</v>
      </c>
      <c r="C695" s="5" t="s">
        <v>1298</v>
      </c>
      <c r="D695" s="30">
        <v>1462.2705324074075</v>
      </c>
      <c r="E695" s="37">
        <f t="shared" si="41"/>
        <v>0.84822521419828645</v>
      </c>
      <c r="F695" s="37">
        <f t="shared" si="44"/>
        <v>0.82395630120952001</v>
      </c>
      <c r="G695" s="11" t="str">
        <f t="shared" si="42"/>
        <v>Start group 5 for 50km</v>
      </c>
      <c r="H695" s="4" t="str">
        <f t="shared" si="43"/>
        <v>Start group 6 for 100km</v>
      </c>
    </row>
    <row r="696" spans="1:8">
      <c r="A696" s="4">
        <v>694</v>
      </c>
      <c r="B696" s="5" t="s">
        <v>64</v>
      </c>
      <c r="C696" s="5" t="s">
        <v>1299</v>
      </c>
      <c r="D696" s="30">
        <v>1462.270949074074</v>
      </c>
      <c r="E696" s="37">
        <f t="shared" si="41"/>
        <v>0.84944920440636473</v>
      </c>
      <c r="F696" s="37">
        <f t="shared" si="44"/>
        <v>0.82676550916894265</v>
      </c>
      <c r="G696" s="11" t="str">
        <f t="shared" si="42"/>
        <v>Start group 5 for 50km</v>
      </c>
      <c r="H696" s="4" t="str">
        <f t="shared" si="43"/>
        <v>Start group 6 for 100km</v>
      </c>
    </row>
    <row r="697" spans="1:8">
      <c r="A697" s="4">
        <v>694</v>
      </c>
      <c r="B697" s="5" t="s">
        <v>31</v>
      </c>
      <c r="C697" s="5" t="s">
        <v>80</v>
      </c>
      <c r="D697" s="30">
        <v>1462.270949074074</v>
      </c>
      <c r="E697" s="37">
        <f t="shared" si="41"/>
        <v>0.84944920440636473</v>
      </c>
      <c r="F697" s="37">
        <f t="shared" si="44"/>
        <v>0.82676550916894265</v>
      </c>
      <c r="G697" s="11" t="str">
        <f t="shared" si="42"/>
        <v>Start group 5 for 50km</v>
      </c>
      <c r="H697" s="4" t="str">
        <f t="shared" si="43"/>
        <v>Start group 6 for 100km</v>
      </c>
    </row>
    <row r="698" spans="1:8">
      <c r="A698" s="4">
        <v>696</v>
      </c>
      <c r="B698" s="5" t="s">
        <v>28</v>
      </c>
      <c r="C698" s="5" t="s">
        <v>1300</v>
      </c>
      <c r="D698" s="30">
        <v>1462.2710069444445</v>
      </c>
      <c r="E698" s="37">
        <f t="shared" si="41"/>
        <v>0.85189718482252141</v>
      </c>
      <c r="F698" s="37">
        <f t="shared" si="44"/>
        <v>0.82715567694108461</v>
      </c>
      <c r="G698" s="11" t="str">
        <f t="shared" si="42"/>
        <v>Start group 5 for 50km</v>
      </c>
      <c r="H698" s="4" t="str">
        <f t="shared" si="43"/>
        <v>Start group 6 for 100km</v>
      </c>
    </row>
    <row r="699" spans="1:8">
      <c r="A699" s="4">
        <v>696</v>
      </c>
      <c r="B699" s="5" t="s">
        <v>104</v>
      </c>
      <c r="C699" s="5" t="s">
        <v>316</v>
      </c>
      <c r="D699" s="30">
        <v>1462.2710069444445</v>
      </c>
      <c r="E699" s="37">
        <f t="shared" si="41"/>
        <v>0.85189718482252141</v>
      </c>
      <c r="F699" s="37">
        <f t="shared" si="44"/>
        <v>0.82715567694108461</v>
      </c>
      <c r="G699" s="11" t="str">
        <f t="shared" si="42"/>
        <v>Start group 5 for 50km</v>
      </c>
      <c r="H699" s="4" t="str">
        <f t="shared" si="43"/>
        <v>Start group 6 for 100km</v>
      </c>
    </row>
    <row r="700" spans="1:8">
      <c r="A700" s="4">
        <v>698</v>
      </c>
      <c r="B700" s="5" t="s">
        <v>64</v>
      </c>
      <c r="C700" s="5" t="s">
        <v>1301</v>
      </c>
      <c r="D700" s="30">
        <v>1462.2711342592593</v>
      </c>
      <c r="E700" s="37">
        <f t="shared" si="41"/>
        <v>0.85434516523867809</v>
      </c>
      <c r="F700" s="37">
        <f t="shared" si="44"/>
        <v>0.828014046039797</v>
      </c>
      <c r="G700" s="11" t="str">
        <f t="shared" si="42"/>
        <v>Start group 5 for 50km</v>
      </c>
      <c r="H700" s="4" t="str">
        <f t="shared" si="43"/>
        <v>Start group 6 for 100km</v>
      </c>
    </row>
    <row r="701" spans="1:8">
      <c r="A701" s="4">
        <v>699</v>
      </c>
      <c r="B701" s="5" t="s">
        <v>228</v>
      </c>
      <c r="C701" s="5" t="s">
        <v>1302</v>
      </c>
      <c r="D701" s="30">
        <v>1462.2711574074074</v>
      </c>
      <c r="E701" s="37">
        <f t="shared" si="41"/>
        <v>0.85556915544675638</v>
      </c>
      <c r="F701" s="37">
        <f t="shared" si="44"/>
        <v>0.82817011314865374</v>
      </c>
      <c r="G701" s="11" t="str">
        <f t="shared" si="42"/>
        <v>Start group 5 for 50km</v>
      </c>
      <c r="H701" s="4" t="str">
        <f t="shared" si="43"/>
        <v>Start group 6 for 100km</v>
      </c>
    </row>
    <row r="702" spans="1:8">
      <c r="A702" s="4">
        <v>700</v>
      </c>
      <c r="B702" s="5" t="s">
        <v>210</v>
      </c>
      <c r="C702" s="5" t="s">
        <v>450</v>
      </c>
      <c r="D702" s="30">
        <v>1462.2711805555555</v>
      </c>
      <c r="E702" s="37">
        <f t="shared" si="41"/>
        <v>0.85679314565483478</v>
      </c>
      <c r="F702" s="37">
        <f t="shared" si="44"/>
        <v>0.8283261802575107</v>
      </c>
      <c r="G702" s="11" t="str">
        <f t="shared" si="42"/>
        <v>Start group 5 for 50km</v>
      </c>
      <c r="H702" s="4" t="str">
        <f t="shared" si="43"/>
        <v>Start group 6 for 100km</v>
      </c>
    </row>
    <row r="703" spans="1:8">
      <c r="A703" s="4">
        <v>701</v>
      </c>
      <c r="B703" s="5" t="s">
        <v>154</v>
      </c>
      <c r="C703" s="5" t="s">
        <v>130</v>
      </c>
      <c r="D703" s="30">
        <v>1462.2715162037036</v>
      </c>
      <c r="E703" s="37">
        <f t="shared" si="41"/>
        <v>0.85801713586291306</v>
      </c>
      <c r="F703" s="37">
        <f t="shared" si="44"/>
        <v>0.83058915333593442</v>
      </c>
      <c r="G703" s="11" t="str">
        <f t="shared" si="42"/>
        <v>Start group 5 for 50km</v>
      </c>
      <c r="H703" s="4" t="str">
        <f t="shared" si="43"/>
        <v>Start group 6 for 100km</v>
      </c>
    </row>
    <row r="704" spans="1:8">
      <c r="A704" s="4">
        <v>702</v>
      </c>
      <c r="B704" s="5" t="s">
        <v>759</v>
      </c>
      <c r="C704" s="5" t="s">
        <v>700</v>
      </c>
      <c r="D704" s="30">
        <v>1462.2719328703704</v>
      </c>
      <c r="E704" s="37">
        <f t="shared" si="41"/>
        <v>0.85924112607099146</v>
      </c>
      <c r="F704" s="37">
        <f t="shared" si="44"/>
        <v>0.83339836129535683</v>
      </c>
      <c r="G704" s="11" t="str">
        <f t="shared" si="42"/>
        <v>Start group 5 for 50km</v>
      </c>
      <c r="H704" s="4" t="str">
        <f t="shared" si="43"/>
        <v>Start group 6 for 100km</v>
      </c>
    </row>
    <row r="705" spans="1:8">
      <c r="A705" s="4">
        <v>703</v>
      </c>
      <c r="B705" s="5" t="s">
        <v>23</v>
      </c>
      <c r="C705" s="5" t="s">
        <v>1303</v>
      </c>
      <c r="D705" s="30">
        <v>1462.2723148148148</v>
      </c>
      <c r="E705" s="37">
        <f t="shared" si="41"/>
        <v>0.86046511627906974</v>
      </c>
      <c r="F705" s="37">
        <f t="shared" si="44"/>
        <v>0.83597346859149424</v>
      </c>
      <c r="G705" s="11" t="str">
        <f t="shared" si="42"/>
        <v>Start group 5 for 50km</v>
      </c>
      <c r="H705" s="4" t="str">
        <f t="shared" si="43"/>
        <v>Start group 6 for 100km</v>
      </c>
    </row>
    <row r="706" spans="1:8">
      <c r="A706" s="4">
        <v>704</v>
      </c>
      <c r="B706" s="5" t="s">
        <v>166</v>
      </c>
      <c r="C706" s="5" t="s">
        <v>636</v>
      </c>
      <c r="D706" s="30">
        <v>1462.2723495370371</v>
      </c>
      <c r="E706" s="37">
        <f t="shared" si="41"/>
        <v>0.86168910648714814</v>
      </c>
      <c r="F706" s="37">
        <f t="shared" si="44"/>
        <v>0.83620756925477946</v>
      </c>
      <c r="G706" s="11" t="str">
        <f t="shared" si="42"/>
        <v>Start group 5 for 50km</v>
      </c>
      <c r="H706" s="4" t="str">
        <f t="shared" si="43"/>
        <v>Start group 6 for 100km</v>
      </c>
    </row>
    <row r="707" spans="1:8">
      <c r="A707" s="4">
        <v>704</v>
      </c>
      <c r="B707" s="5" t="s">
        <v>697</v>
      </c>
      <c r="C707" s="5" t="s">
        <v>234</v>
      </c>
      <c r="D707" s="30">
        <v>1462.2723495370371</v>
      </c>
      <c r="E707" s="37">
        <f t="shared" si="41"/>
        <v>0.86168910648714814</v>
      </c>
      <c r="F707" s="37">
        <f t="shared" si="44"/>
        <v>0.83620756925477946</v>
      </c>
      <c r="G707" s="11" t="str">
        <f t="shared" si="42"/>
        <v>Start group 5 for 50km</v>
      </c>
      <c r="H707" s="4" t="str">
        <f t="shared" si="43"/>
        <v>Start group 6 for 100km</v>
      </c>
    </row>
    <row r="708" spans="1:8">
      <c r="A708" s="4">
        <v>706</v>
      </c>
      <c r="B708" s="5" t="s">
        <v>439</v>
      </c>
      <c r="C708" s="5" t="s">
        <v>223</v>
      </c>
      <c r="D708" s="30">
        <v>1462.2724074074074</v>
      </c>
      <c r="E708" s="37">
        <f t="shared" ref="E708:E771" si="45">A708/817</f>
        <v>0.86413708690330482</v>
      </c>
      <c r="F708" s="37">
        <f t="shared" si="44"/>
        <v>0.83659773702692142</v>
      </c>
      <c r="G708" s="11" t="str">
        <f t="shared" ref="G708:G771" si="46">"Start group "&amp;IF(F708&lt;=32%,1,IF(F708&lt;=42%,2,IF(F708&lt;=53%,3,IF(F708&lt;=65%,4,IF(F708&lt;=87%,5,6)))))&amp;" for 50km"</f>
        <v>Start group 5 for 50km</v>
      </c>
      <c r="H708" s="4" t="str">
        <f t="shared" ref="H708:H771" si="47">"Start group "&amp;IF(F708&lt;=23%,1,IF(F708&lt;=36%,2,IF(F708&lt;=46%,3,IF(F708&lt;=55%,4,IF(F708&lt;=72%,5,6)))))&amp;" for 100km"</f>
        <v>Start group 6 for 100km</v>
      </c>
    </row>
    <row r="709" spans="1:8">
      <c r="A709" s="4">
        <v>707</v>
      </c>
      <c r="B709" s="5" t="s">
        <v>522</v>
      </c>
      <c r="C709" s="5" t="s">
        <v>1304</v>
      </c>
      <c r="D709" s="30">
        <v>1462.2724537037036</v>
      </c>
      <c r="E709" s="37">
        <f t="shared" si="45"/>
        <v>0.8653610771113831</v>
      </c>
      <c r="F709" s="37">
        <f t="shared" si="44"/>
        <v>0.83690987124463501</v>
      </c>
      <c r="G709" s="11" t="str">
        <f t="shared" si="46"/>
        <v>Start group 5 for 50km</v>
      </c>
      <c r="H709" s="4" t="str">
        <f t="shared" si="47"/>
        <v>Start group 6 for 100km</v>
      </c>
    </row>
    <row r="710" spans="1:8">
      <c r="A710" s="4">
        <v>708</v>
      </c>
      <c r="B710" s="5" t="s">
        <v>64</v>
      </c>
      <c r="C710" s="5" t="s">
        <v>611</v>
      </c>
      <c r="D710" s="30">
        <v>1462.2734722222222</v>
      </c>
      <c r="E710" s="37">
        <f t="shared" si="45"/>
        <v>0.8665850673194615</v>
      </c>
      <c r="F710" s="37">
        <f t="shared" si="44"/>
        <v>0.84377682403433474</v>
      </c>
      <c r="G710" s="11" t="str">
        <f t="shared" si="46"/>
        <v>Start group 5 for 50km</v>
      </c>
      <c r="H710" s="4" t="str">
        <f t="shared" si="47"/>
        <v>Start group 6 for 100km</v>
      </c>
    </row>
    <row r="711" spans="1:8">
      <c r="A711" s="4">
        <v>709</v>
      </c>
      <c r="B711" s="5" t="s">
        <v>205</v>
      </c>
      <c r="C711" s="5" t="s">
        <v>1305</v>
      </c>
      <c r="D711" s="30">
        <v>1462.2741435185185</v>
      </c>
      <c r="E711" s="37">
        <f t="shared" si="45"/>
        <v>0.86780905752753978</v>
      </c>
      <c r="F711" s="37">
        <f t="shared" si="44"/>
        <v>0.84830277019118205</v>
      </c>
      <c r="G711" s="11" t="str">
        <f t="shared" si="46"/>
        <v>Start group 5 for 50km</v>
      </c>
      <c r="H711" s="4" t="str">
        <f t="shared" si="47"/>
        <v>Start group 6 for 100km</v>
      </c>
    </row>
    <row r="712" spans="1:8">
      <c r="A712" s="4">
        <v>710</v>
      </c>
      <c r="B712" s="5" t="s">
        <v>275</v>
      </c>
      <c r="C712" s="5" t="s">
        <v>1306</v>
      </c>
      <c r="D712" s="30">
        <v>1462.2751388888889</v>
      </c>
      <c r="E712" s="37">
        <f t="shared" si="45"/>
        <v>0.86903304773561807</v>
      </c>
      <c r="F712" s="37">
        <f t="shared" si="44"/>
        <v>0.85501365587202482</v>
      </c>
      <c r="G712" s="11" t="str">
        <f t="shared" si="46"/>
        <v>Start group 5 for 50km</v>
      </c>
      <c r="H712" s="4" t="str">
        <f t="shared" si="47"/>
        <v>Start group 6 for 100km</v>
      </c>
    </row>
    <row r="713" spans="1:8">
      <c r="A713" s="4">
        <v>711</v>
      </c>
      <c r="B713" s="5" t="s">
        <v>609</v>
      </c>
      <c r="C713" s="5" t="s">
        <v>615</v>
      </c>
      <c r="D713" s="30">
        <v>1462.275150462963</v>
      </c>
      <c r="E713" s="37">
        <f t="shared" si="45"/>
        <v>0.87025703794369647</v>
      </c>
      <c r="F713" s="37">
        <f t="shared" ref="F713:F776" si="48">((HOUR(D713)*60+MINUTE(D713)+SECOND(D713)/60)-(HOUR($D$3)*60+MINUTE($D$3)+SECOND($D$3)/60))/(HOUR($D$3)*60+MINUTE($D$3)+SECOND($D$3)/60)</f>
        <v>0.85509168942645319</v>
      </c>
      <c r="G713" s="11" t="str">
        <f t="shared" si="46"/>
        <v>Start group 5 for 50km</v>
      </c>
      <c r="H713" s="4" t="str">
        <f t="shared" si="47"/>
        <v>Start group 6 for 100km</v>
      </c>
    </row>
    <row r="714" spans="1:8">
      <c r="A714" s="4">
        <v>712</v>
      </c>
      <c r="B714" s="5" t="s">
        <v>35</v>
      </c>
      <c r="C714" s="5" t="s">
        <v>365</v>
      </c>
      <c r="D714" s="30">
        <v>1462.2753819444445</v>
      </c>
      <c r="E714" s="37">
        <f t="shared" si="45"/>
        <v>0.87148102815177475</v>
      </c>
      <c r="F714" s="37">
        <f t="shared" si="48"/>
        <v>0.85665236051502147</v>
      </c>
      <c r="G714" s="11" t="str">
        <f t="shared" si="46"/>
        <v>Start group 5 for 50km</v>
      </c>
      <c r="H714" s="4" t="str">
        <f t="shared" si="47"/>
        <v>Start group 6 for 100km</v>
      </c>
    </row>
    <row r="715" spans="1:8">
      <c r="A715" s="4">
        <v>713</v>
      </c>
      <c r="B715" s="5" t="s">
        <v>56</v>
      </c>
      <c r="C715" s="5" t="s">
        <v>1307</v>
      </c>
      <c r="D715" s="30">
        <v>1462.2754398148147</v>
      </c>
      <c r="E715" s="37">
        <f t="shared" si="45"/>
        <v>0.87270501835985315</v>
      </c>
      <c r="F715" s="37">
        <f t="shared" si="48"/>
        <v>0.85704252828716332</v>
      </c>
      <c r="G715" s="11" t="str">
        <f t="shared" si="46"/>
        <v>Start group 5 for 50km</v>
      </c>
      <c r="H715" s="4" t="str">
        <f t="shared" si="47"/>
        <v>Start group 6 for 100km</v>
      </c>
    </row>
    <row r="716" spans="1:8">
      <c r="A716" s="4">
        <v>714</v>
      </c>
      <c r="B716" s="5" t="s">
        <v>120</v>
      </c>
      <c r="C716" s="5" t="s">
        <v>1169</v>
      </c>
      <c r="D716" s="30">
        <v>1462.2755787037038</v>
      </c>
      <c r="E716" s="37">
        <f t="shared" si="45"/>
        <v>0.87392900856793143</v>
      </c>
      <c r="F716" s="37">
        <f t="shared" si="48"/>
        <v>0.8579789309403042</v>
      </c>
      <c r="G716" s="11" t="str">
        <f t="shared" si="46"/>
        <v>Start group 5 for 50km</v>
      </c>
      <c r="H716" s="4" t="str">
        <f t="shared" si="47"/>
        <v>Start group 6 for 100km</v>
      </c>
    </row>
    <row r="717" spans="1:8">
      <c r="A717" s="4">
        <v>715</v>
      </c>
      <c r="B717" s="5" t="s">
        <v>72</v>
      </c>
      <c r="C717" s="5" t="s">
        <v>1308</v>
      </c>
      <c r="D717" s="30">
        <v>1462.2757175925926</v>
      </c>
      <c r="E717" s="37">
        <f t="shared" si="45"/>
        <v>0.87515299877600983</v>
      </c>
      <c r="F717" s="37">
        <f t="shared" si="48"/>
        <v>0.85891533359344518</v>
      </c>
      <c r="G717" s="11" t="str">
        <f t="shared" si="46"/>
        <v>Start group 5 for 50km</v>
      </c>
      <c r="H717" s="4" t="str">
        <f t="shared" si="47"/>
        <v>Start group 6 for 100km</v>
      </c>
    </row>
    <row r="718" spans="1:8">
      <c r="A718" s="4">
        <v>716</v>
      </c>
      <c r="B718" s="5" t="s">
        <v>78</v>
      </c>
      <c r="C718" s="5" t="s">
        <v>416</v>
      </c>
      <c r="D718" s="30">
        <v>1462.275925925926</v>
      </c>
      <c r="E718" s="37">
        <f t="shared" si="45"/>
        <v>0.87637698898408811</v>
      </c>
      <c r="F718" s="37">
        <f t="shared" si="48"/>
        <v>0.86031993757315628</v>
      </c>
      <c r="G718" s="11" t="str">
        <f t="shared" si="46"/>
        <v>Start group 5 for 50km</v>
      </c>
      <c r="H718" s="4" t="str">
        <f t="shared" si="47"/>
        <v>Start group 6 for 100km</v>
      </c>
    </row>
    <row r="719" spans="1:8">
      <c r="A719" s="4">
        <v>717</v>
      </c>
      <c r="B719" s="5" t="s">
        <v>709</v>
      </c>
      <c r="C719" s="5" t="s">
        <v>1309</v>
      </c>
      <c r="D719" s="30">
        <v>1462.2760416666667</v>
      </c>
      <c r="E719" s="37">
        <f t="shared" si="45"/>
        <v>0.87760097919216651</v>
      </c>
      <c r="F719" s="37">
        <f t="shared" si="48"/>
        <v>0.86110027311744042</v>
      </c>
      <c r="G719" s="11" t="str">
        <f t="shared" si="46"/>
        <v>Start group 5 for 50km</v>
      </c>
      <c r="H719" s="4" t="str">
        <f t="shared" si="47"/>
        <v>Start group 6 for 100km</v>
      </c>
    </row>
    <row r="720" spans="1:8">
      <c r="A720" s="4">
        <v>718</v>
      </c>
      <c r="B720" s="5" t="s">
        <v>31</v>
      </c>
      <c r="C720" s="5" t="s">
        <v>231</v>
      </c>
      <c r="D720" s="30">
        <v>1462.2760763888889</v>
      </c>
      <c r="E720" s="37">
        <f t="shared" si="45"/>
        <v>0.87882496940024479</v>
      </c>
      <c r="F720" s="37">
        <f t="shared" si="48"/>
        <v>0.86133437378072564</v>
      </c>
      <c r="G720" s="11" t="str">
        <f t="shared" si="46"/>
        <v>Start group 5 for 50km</v>
      </c>
      <c r="H720" s="4" t="str">
        <f t="shared" si="47"/>
        <v>Start group 6 for 100km</v>
      </c>
    </row>
    <row r="721" spans="1:8">
      <c r="A721" s="4">
        <v>719</v>
      </c>
      <c r="B721" s="5" t="s">
        <v>38</v>
      </c>
      <c r="C721" s="5" t="s">
        <v>443</v>
      </c>
      <c r="D721" s="30">
        <v>1462.276111111111</v>
      </c>
      <c r="E721" s="37">
        <f t="shared" si="45"/>
        <v>0.88004895960832308</v>
      </c>
      <c r="F721" s="37">
        <f t="shared" si="48"/>
        <v>0.86156847444401097</v>
      </c>
      <c r="G721" s="11" t="str">
        <f t="shared" si="46"/>
        <v>Start group 5 for 50km</v>
      </c>
      <c r="H721" s="4" t="str">
        <f t="shared" si="47"/>
        <v>Start group 6 for 100km</v>
      </c>
    </row>
    <row r="722" spans="1:8">
      <c r="A722" s="4">
        <v>720</v>
      </c>
      <c r="B722" s="5" t="s">
        <v>31</v>
      </c>
      <c r="C722" s="5" t="s">
        <v>462</v>
      </c>
      <c r="D722" s="30">
        <v>1462.2761921296296</v>
      </c>
      <c r="E722" s="37">
        <f t="shared" si="45"/>
        <v>0.88127294981640147</v>
      </c>
      <c r="F722" s="37">
        <f t="shared" si="48"/>
        <v>0.86211470932500955</v>
      </c>
      <c r="G722" s="11" t="str">
        <f t="shared" si="46"/>
        <v>Start group 5 for 50km</v>
      </c>
      <c r="H722" s="4" t="str">
        <f t="shared" si="47"/>
        <v>Start group 6 for 100km</v>
      </c>
    </row>
    <row r="723" spans="1:8">
      <c r="A723" s="4">
        <v>721</v>
      </c>
      <c r="B723" s="5" t="s">
        <v>232</v>
      </c>
      <c r="C723" s="5" t="s">
        <v>47</v>
      </c>
      <c r="D723" s="30">
        <v>1462.2764930555556</v>
      </c>
      <c r="E723" s="37">
        <f t="shared" si="45"/>
        <v>0.88249694002447976</v>
      </c>
      <c r="F723" s="37">
        <f t="shared" si="48"/>
        <v>0.86414358174014805</v>
      </c>
      <c r="G723" s="11" t="str">
        <f t="shared" si="46"/>
        <v>Start group 5 for 50km</v>
      </c>
      <c r="H723" s="4" t="str">
        <f t="shared" si="47"/>
        <v>Start group 6 for 100km</v>
      </c>
    </row>
    <row r="724" spans="1:8">
      <c r="A724" s="4">
        <v>722</v>
      </c>
      <c r="B724" s="5" t="s">
        <v>11</v>
      </c>
      <c r="C724" s="5" t="s">
        <v>1310</v>
      </c>
      <c r="D724" s="30">
        <v>1462.2772106481482</v>
      </c>
      <c r="E724" s="37">
        <f t="shared" si="45"/>
        <v>0.88372093023255816</v>
      </c>
      <c r="F724" s="37">
        <f t="shared" si="48"/>
        <v>0.86898166211470929</v>
      </c>
      <c r="G724" s="11" t="str">
        <f t="shared" si="46"/>
        <v>Start group 5 for 50km</v>
      </c>
      <c r="H724" s="4" t="str">
        <f t="shared" si="47"/>
        <v>Start group 6 for 100km</v>
      </c>
    </row>
    <row r="725" spans="1:8">
      <c r="A725" s="4">
        <v>723</v>
      </c>
      <c r="B725" s="5" t="s">
        <v>228</v>
      </c>
      <c r="C725" s="5" t="s">
        <v>219</v>
      </c>
      <c r="D725" s="30">
        <v>1462.2773842592592</v>
      </c>
      <c r="E725" s="37">
        <f t="shared" si="45"/>
        <v>0.88494492044063644</v>
      </c>
      <c r="F725" s="37">
        <f t="shared" si="48"/>
        <v>0.87015216543113527</v>
      </c>
      <c r="G725" s="11" t="str">
        <f t="shared" si="46"/>
        <v>Start group 6 for 50km</v>
      </c>
      <c r="H725" s="4" t="str">
        <f t="shared" si="47"/>
        <v>Start group 6 for 100km</v>
      </c>
    </row>
    <row r="726" spans="1:8">
      <c r="A726" s="4">
        <v>724</v>
      </c>
      <c r="B726" s="5" t="s">
        <v>210</v>
      </c>
      <c r="C726" s="5" t="s">
        <v>1311</v>
      </c>
      <c r="D726" s="30">
        <v>1462.2774652777778</v>
      </c>
      <c r="E726" s="37">
        <f t="shared" si="45"/>
        <v>0.88616891064871484</v>
      </c>
      <c r="F726" s="37">
        <f t="shared" si="48"/>
        <v>0.87069840031213419</v>
      </c>
      <c r="G726" s="11" t="str">
        <f t="shared" si="46"/>
        <v>Start group 6 for 50km</v>
      </c>
      <c r="H726" s="4" t="str">
        <f t="shared" si="47"/>
        <v>Start group 6 for 100km</v>
      </c>
    </row>
    <row r="727" spans="1:8">
      <c r="A727" s="4">
        <v>725</v>
      </c>
      <c r="B727" s="5" t="s">
        <v>123</v>
      </c>
      <c r="C727" s="5" t="s">
        <v>1312</v>
      </c>
      <c r="D727" s="30">
        <v>1462.2776157407407</v>
      </c>
      <c r="E727" s="37">
        <f t="shared" si="45"/>
        <v>0.88739290085679312</v>
      </c>
      <c r="F727" s="37">
        <f t="shared" si="48"/>
        <v>0.87171283651970333</v>
      </c>
      <c r="G727" s="11" t="str">
        <f t="shared" si="46"/>
        <v>Start group 6 for 50km</v>
      </c>
      <c r="H727" s="4" t="str">
        <f t="shared" si="47"/>
        <v>Start group 6 for 100km</v>
      </c>
    </row>
    <row r="728" spans="1:8">
      <c r="A728" s="4">
        <v>726</v>
      </c>
      <c r="B728" s="5" t="s">
        <v>80</v>
      </c>
      <c r="C728" s="5" t="s">
        <v>1313</v>
      </c>
      <c r="D728" s="30">
        <v>1462.2779282407407</v>
      </c>
      <c r="E728" s="37">
        <f t="shared" si="45"/>
        <v>0.88861689106487152</v>
      </c>
      <c r="F728" s="37">
        <f t="shared" si="48"/>
        <v>0.87381974248927019</v>
      </c>
      <c r="G728" s="11" t="str">
        <f t="shared" si="46"/>
        <v>Start group 6 for 50km</v>
      </c>
      <c r="H728" s="4" t="str">
        <f t="shared" si="47"/>
        <v>Start group 6 for 100km</v>
      </c>
    </row>
    <row r="729" spans="1:8">
      <c r="A729" s="4">
        <v>727</v>
      </c>
      <c r="B729" s="5" t="s">
        <v>587</v>
      </c>
      <c r="C729" s="5" t="s">
        <v>1246</v>
      </c>
      <c r="D729" s="30">
        <v>1462.2779629629629</v>
      </c>
      <c r="E729" s="37">
        <f t="shared" si="45"/>
        <v>0.8898408812729498</v>
      </c>
      <c r="F729" s="37">
        <f t="shared" si="48"/>
        <v>0.87405384315255541</v>
      </c>
      <c r="G729" s="11" t="str">
        <f t="shared" si="46"/>
        <v>Start group 6 for 50km</v>
      </c>
      <c r="H729" s="4" t="str">
        <f t="shared" si="47"/>
        <v>Start group 6 for 100km</v>
      </c>
    </row>
    <row r="730" spans="1:8">
      <c r="A730" s="4">
        <v>728</v>
      </c>
      <c r="B730" s="5" t="s">
        <v>277</v>
      </c>
      <c r="C730" s="5" t="s">
        <v>1314</v>
      </c>
      <c r="D730" s="30">
        <v>1462.2784722222223</v>
      </c>
      <c r="E730" s="37">
        <f t="shared" si="45"/>
        <v>0.8910648714810282</v>
      </c>
      <c r="F730" s="37">
        <f t="shared" si="48"/>
        <v>0.87748731954740533</v>
      </c>
      <c r="G730" s="11" t="str">
        <f t="shared" si="46"/>
        <v>Start group 6 for 50km</v>
      </c>
      <c r="H730" s="4" t="str">
        <f t="shared" si="47"/>
        <v>Start group 6 for 100km</v>
      </c>
    </row>
    <row r="731" spans="1:8">
      <c r="A731" s="4">
        <v>729</v>
      </c>
      <c r="B731" s="5" t="s">
        <v>82</v>
      </c>
      <c r="C731" s="5" t="s">
        <v>1315</v>
      </c>
      <c r="D731" s="30">
        <v>1462.2785532407408</v>
      </c>
      <c r="E731" s="37">
        <f t="shared" si="45"/>
        <v>0.89228886168910648</v>
      </c>
      <c r="F731" s="37">
        <f t="shared" si="48"/>
        <v>0.87803355442840414</v>
      </c>
      <c r="G731" s="11" t="str">
        <f t="shared" si="46"/>
        <v>Start group 6 for 50km</v>
      </c>
      <c r="H731" s="4" t="str">
        <f t="shared" si="47"/>
        <v>Start group 6 for 100km</v>
      </c>
    </row>
    <row r="732" spans="1:8">
      <c r="A732" s="4">
        <v>730</v>
      </c>
      <c r="B732" s="5" t="s">
        <v>1316</v>
      </c>
      <c r="C732" s="5" t="s">
        <v>191</v>
      </c>
      <c r="D732" s="30">
        <v>1462.278773148148</v>
      </c>
      <c r="E732" s="37">
        <f t="shared" si="45"/>
        <v>0.89351285189718477</v>
      </c>
      <c r="F732" s="37">
        <f t="shared" si="48"/>
        <v>0.87951619196254383</v>
      </c>
      <c r="G732" s="11" t="str">
        <f t="shared" si="46"/>
        <v>Start group 6 for 50km</v>
      </c>
      <c r="H732" s="4" t="str">
        <f t="shared" si="47"/>
        <v>Start group 6 for 100km</v>
      </c>
    </row>
    <row r="733" spans="1:8">
      <c r="A733" s="4">
        <v>731</v>
      </c>
      <c r="B733" s="5" t="s">
        <v>47</v>
      </c>
      <c r="C733" s="5" t="s">
        <v>77</v>
      </c>
      <c r="D733" s="30">
        <v>1462.2791203703703</v>
      </c>
      <c r="E733" s="37">
        <f t="shared" si="45"/>
        <v>0.89473684210526316</v>
      </c>
      <c r="F733" s="37">
        <f t="shared" si="48"/>
        <v>0.88185719859539591</v>
      </c>
      <c r="G733" s="11" t="str">
        <f t="shared" si="46"/>
        <v>Start group 6 for 50km</v>
      </c>
      <c r="H733" s="4" t="str">
        <f t="shared" si="47"/>
        <v>Start group 6 for 100km</v>
      </c>
    </row>
    <row r="734" spans="1:8">
      <c r="A734" s="4">
        <v>732</v>
      </c>
      <c r="B734" s="5" t="s">
        <v>56</v>
      </c>
      <c r="C734" s="5" t="s">
        <v>1317</v>
      </c>
      <c r="D734" s="30">
        <v>1462.2797800925925</v>
      </c>
      <c r="E734" s="37">
        <f t="shared" si="45"/>
        <v>0.89596083231334145</v>
      </c>
      <c r="F734" s="37">
        <f t="shared" si="48"/>
        <v>0.88630511119781497</v>
      </c>
      <c r="G734" s="11" t="str">
        <f t="shared" si="46"/>
        <v>Start group 6 for 50km</v>
      </c>
      <c r="H734" s="4" t="str">
        <f t="shared" si="47"/>
        <v>Start group 6 for 100km</v>
      </c>
    </row>
    <row r="735" spans="1:8">
      <c r="A735" s="4">
        <v>733</v>
      </c>
      <c r="B735" s="5" t="s">
        <v>14</v>
      </c>
      <c r="C735" s="5" t="s">
        <v>1318</v>
      </c>
      <c r="D735" s="30">
        <v>1462.2798148148149</v>
      </c>
      <c r="E735" s="37">
        <f t="shared" si="45"/>
        <v>0.89718482252141984</v>
      </c>
      <c r="F735" s="37">
        <f t="shared" si="48"/>
        <v>0.88653921186110018</v>
      </c>
      <c r="G735" s="11" t="str">
        <f t="shared" si="46"/>
        <v>Start group 6 for 50km</v>
      </c>
      <c r="H735" s="4" t="str">
        <f t="shared" si="47"/>
        <v>Start group 6 for 100km</v>
      </c>
    </row>
    <row r="736" spans="1:8">
      <c r="A736" s="4">
        <v>734</v>
      </c>
      <c r="B736" s="5" t="s">
        <v>86</v>
      </c>
      <c r="C736" s="5" t="s">
        <v>1319</v>
      </c>
      <c r="D736" s="30">
        <v>1462.2799537037038</v>
      </c>
      <c r="E736" s="37">
        <f t="shared" si="45"/>
        <v>0.89840881272949813</v>
      </c>
      <c r="F736" s="37">
        <f t="shared" si="48"/>
        <v>0.88747561451424095</v>
      </c>
      <c r="G736" s="11" t="str">
        <f t="shared" si="46"/>
        <v>Start group 6 for 50km</v>
      </c>
      <c r="H736" s="4" t="str">
        <f t="shared" si="47"/>
        <v>Start group 6 for 100km</v>
      </c>
    </row>
    <row r="737" spans="1:8">
      <c r="A737" s="4">
        <v>735</v>
      </c>
      <c r="B737" s="5" t="s">
        <v>15</v>
      </c>
      <c r="C737" s="5" t="s">
        <v>236</v>
      </c>
      <c r="D737" s="30">
        <v>1462.280011574074</v>
      </c>
      <c r="E737" s="37">
        <f t="shared" si="45"/>
        <v>0.89963280293757653</v>
      </c>
      <c r="F737" s="37">
        <f t="shared" si="48"/>
        <v>0.88786578228638291</v>
      </c>
      <c r="G737" s="11" t="str">
        <f t="shared" si="46"/>
        <v>Start group 6 for 50km</v>
      </c>
      <c r="H737" s="4" t="str">
        <f t="shared" si="47"/>
        <v>Start group 6 for 100km</v>
      </c>
    </row>
    <row r="738" spans="1:8">
      <c r="A738" s="4">
        <v>736</v>
      </c>
      <c r="B738" s="5" t="s">
        <v>136</v>
      </c>
      <c r="C738" s="5" t="s">
        <v>238</v>
      </c>
      <c r="D738" s="30">
        <v>1462.2805902777777</v>
      </c>
      <c r="E738" s="37">
        <f t="shared" si="45"/>
        <v>0.90085679314565481</v>
      </c>
      <c r="F738" s="37">
        <f t="shared" si="48"/>
        <v>0.89176746000780327</v>
      </c>
      <c r="G738" s="11" t="str">
        <f t="shared" si="46"/>
        <v>Start group 6 for 50km</v>
      </c>
      <c r="H738" s="4" t="str">
        <f t="shared" si="47"/>
        <v>Start group 6 for 100km</v>
      </c>
    </row>
    <row r="739" spans="1:8">
      <c r="A739" s="4">
        <v>737</v>
      </c>
      <c r="B739" s="5" t="s">
        <v>70</v>
      </c>
      <c r="C739" s="5" t="s">
        <v>377</v>
      </c>
      <c r="D739" s="30">
        <v>1462.2808449074073</v>
      </c>
      <c r="E739" s="37">
        <f t="shared" si="45"/>
        <v>0.90208078335373321</v>
      </c>
      <c r="F739" s="37">
        <f t="shared" si="48"/>
        <v>0.89348419820522829</v>
      </c>
      <c r="G739" s="11" t="str">
        <f t="shared" si="46"/>
        <v>Start group 6 for 50km</v>
      </c>
      <c r="H739" s="4" t="str">
        <f t="shared" si="47"/>
        <v>Start group 6 for 100km</v>
      </c>
    </row>
    <row r="740" spans="1:8">
      <c r="A740" s="4">
        <v>738</v>
      </c>
      <c r="B740" s="5" t="s">
        <v>25</v>
      </c>
      <c r="C740" s="5" t="s">
        <v>1320</v>
      </c>
      <c r="D740" s="30">
        <v>1462.2810648148147</v>
      </c>
      <c r="E740" s="37">
        <f t="shared" si="45"/>
        <v>0.90330477356181149</v>
      </c>
      <c r="F740" s="37">
        <f t="shared" si="48"/>
        <v>0.89496683573936786</v>
      </c>
      <c r="G740" s="11" t="str">
        <f t="shared" si="46"/>
        <v>Start group 6 for 50km</v>
      </c>
      <c r="H740" s="4" t="str">
        <f t="shared" si="47"/>
        <v>Start group 6 for 100km</v>
      </c>
    </row>
    <row r="741" spans="1:8">
      <c r="A741" s="4">
        <v>739</v>
      </c>
      <c r="B741" s="5" t="s">
        <v>574</v>
      </c>
      <c r="C741" s="5" t="s">
        <v>1321</v>
      </c>
      <c r="D741" s="30">
        <v>1462.2813078703705</v>
      </c>
      <c r="E741" s="37">
        <f t="shared" si="45"/>
        <v>0.90452876376988989</v>
      </c>
      <c r="F741" s="37">
        <f t="shared" si="48"/>
        <v>0.89660554038236429</v>
      </c>
      <c r="G741" s="11" t="str">
        <f t="shared" si="46"/>
        <v>Start group 6 for 50km</v>
      </c>
      <c r="H741" s="4" t="str">
        <f t="shared" si="47"/>
        <v>Start group 6 for 100km</v>
      </c>
    </row>
    <row r="742" spans="1:8">
      <c r="A742" s="4">
        <v>740</v>
      </c>
      <c r="B742" s="5" t="s">
        <v>56</v>
      </c>
      <c r="C742" s="5" t="s">
        <v>1322</v>
      </c>
      <c r="D742" s="30">
        <v>1462.2816782407408</v>
      </c>
      <c r="E742" s="37">
        <f t="shared" si="45"/>
        <v>0.90575275397796817</v>
      </c>
      <c r="F742" s="37">
        <f t="shared" si="48"/>
        <v>0.89910261412407333</v>
      </c>
      <c r="G742" s="11" t="str">
        <f t="shared" si="46"/>
        <v>Start group 6 for 50km</v>
      </c>
      <c r="H742" s="4" t="str">
        <f t="shared" si="47"/>
        <v>Start group 6 for 100km</v>
      </c>
    </row>
    <row r="743" spans="1:8">
      <c r="A743" s="4">
        <v>741</v>
      </c>
      <c r="B743" s="5" t="s">
        <v>17</v>
      </c>
      <c r="C743" s="5" t="s">
        <v>490</v>
      </c>
      <c r="D743" s="30">
        <v>1462.2820833333333</v>
      </c>
      <c r="E743" s="37">
        <f t="shared" si="45"/>
        <v>0.90697674418604646</v>
      </c>
      <c r="F743" s="37">
        <f t="shared" si="48"/>
        <v>0.90183378852906737</v>
      </c>
      <c r="G743" s="11" t="str">
        <f t="shared" si="46"/>
        <v>Start group 6 for 50km</v>
      </c>
      <c r="H743" s="4" t="str">
        <f t="shared" si="47"/>
        <v>Start group 6 for 100km</v>
      </c>
    </row>
    <row r="744" spans="1:8">
      <c r="A744" s="4">
        <v>742</v>
      </c>
      <c r="B744" s="5" t="s">
        <v>4</v>
      </c>
      <c r="C744" s="5" t="s">
        <v>1323</v>
      </c>
      <c r="D744" s="30">
        <v>1462.2827083333334</v>
      </c>
      <c r="E744" s="37">
        <f t="shared" si="45"/>
        <v>0.90820073439412485</v>
      </c>
      <c r="F744" s="37">
        <f t="shared" si="48"/>
        <v>0.90604760046820132</v>
      </c>
      <c r="G744" s="11" t="str">
        <f t="shared" si="46"/>
        <v>Start group 6 for 50km</v>
      </c>
      <c r="H744" s="4" t="str">
        <f t="shared" si="47"/>
        <v>Start group 6 for 100km</v>
      </c>
    </row>
    <row r="745" spans="1:8">
      <c r="A745" s="4">
        <v>743</v>
      </c>
      <c r="B745" s="5" t="s">
        <v>70</v>
      </c>
      <c r="C745" s="5" t="s">
        <v>1324</v>
      </c>
      <c r="D745" s="30">
        <v>1462.2830902777778</v>
      </c>
      <c r="E745" s="37">
        <f t="shared" si="45"/>
        <v>0.90942472460220314</v>
      </c>
      <c r="F745" s="37">
        <f t="shared" si="48"/>
        <v>0.90862270776433851</v>
      </c>
      <c r="G745" s="11" t="str">
        <f t="shared" si="46"/>
        <v>Start group 6 for 50km</v>
      </c>
      <c r="H745" s="4" t="str">
        <f t="shared" si="47"/>
        <v>Start group 6 for 100km</v>
      </c>
    </row>
    <row r="746" spans="1:8">
      <c r="A746" s="4">
        <v>744</v>
      </c>
      <c r="B746" s="5" t="s">
        <v>28</v>
      </c>
      <c r="C746" s="5" t="s">
        <v>352</v>
      </c>
      <c r="D746" s="30">
        <v>1462.283136574074</v>
      </c>
      <c r="E746" s="37">
        <f t="shared" si="45"/>
        <v>0.91064871481028153</v>
      </c>
      <c r="F746" s="37">
        <f t="shared" si="48"/>
        <v>0.9089348419820521</v>
      </c>
      <c r="G746" s="11" t="str">
        <f t="shared" si="46"/>
        <v>Start group 6 for 50km</v>
      </c>
      <c r="H746" s="4" t="str">
        <f t="shared" si="47"/>
        <v>Start group 6 for 100km</v>
      </c>
    </row>
    <row r="747" spans="1:8">
      <c r="A747" s="4">
        <v>744</v>
      </c>
      <c r="B747" s="5" t="s">
        <v>212</v>
      </c>
      <c r="C747" s="5" t="s">
        <v>1325</v>
      </c>
      <c r="D747" s="30">
        <v>1462.283136574074</v>
      </c>
      <c r="E747" s="37">
        <f t="shared" si="45"/>
        <v>0.91064871481028153</v>
      </c>
      <c r="F747" s="37">
        <f t="shared" si="48"/>
        <v>0.9089348419820521</v>
      </c>
      <c r="G747" s="11" t="str">
        <f t="shared" si="46"/>
        <v>Start group 6 for 50km</v>
      </c>
      <c r="H747" s="4" t="str">
        <f t="shared" si="47"/>
        <v>Start group 6 for 100km</v>
      </c>
    </row>
    <row r="748" spans="1:8">
      <c r="A748" s="4">
        <v>746</v>
      </c>
      <c r="B748" s="5" t="s">
        <v>61</v>
      </c>
      <c r="C748" s="5" t="s">
        <v>599</v>
      </c>
      <c r="D748" s="30">
        <v>1462.2831828703704</v>
      </c>
      <c r="E748" s="37">
        <f t="shared" si="45"/>
        <v>0.91309669522643822</v>
      </c>
      <c r="F748" s="37">
        <f t="shared" si="48"/>
        <v>0.90924697619976591</v>
      </c>
      <c r="G748" s="11" t="str">
        <f t="shared" si="46"/>
        <v>Start group 6 for 50km</v>
      </c>
      <c r="H748" s="4" t="str">
        <f t="shared" si="47"/>
        <v>Start group 6 for 100km</v>
      </c>
    </row>
    <row r="749" spans="1:8">
      <c r="A749" s="4">
        <v>747</v>
      </c>
      <c r="B749" s="5" t="s">
        <v>17</v>
      </c>
      <c r="C749" s="5" t="s">
        <v>279</v>
      </c>
      <c r="D749" s="30">
        <v>1462.2833680555555</v>
      </c>
      <c r="E749" s="37">
        <f t="shared" si="45"/>
        <v>0.9143206854345165</v>
      </c>
      <c r="F749" s="37">
        <f t="shared" si="48"/>
        <v>0.91049551307062038</v>
      </c>
      <c r="G749" s="11" t="str">
        <f t="shared" si="46"/>
        <v>Start group 6 for 50km</v>
      </c>
      <c r="H749" s="4" t="str">
        <f t="shared" si="47"/>
        <v>Start group 6 for 100km</v>
      </c>
    </row>
    <row r="750" spans="1:8">
      <c r="A750" s="4">
        <v>748</v>
      </c>
      <c r="B750" s="5" t="s">
        <v>56</v>
      </c>
      <c r="C750" s="5" t="s">
        <v>301</v>
      </c>
      <c r="D750" s="30">
        <v>1462.2845717592593</v>
      </c>
      <c r="E750" s="37">
        <f t="shared" si="45"/>
        <v>0.9155446756425949</v>
      </c>
      <c r="F750" s="37">
        <f t="shared" si="48"/>
        <v>0.91861100273117446</v>
      </c>
      <c r="G750" s="11" t="str">
        <f t="shared" si="46"/>
        <v>Start group 6 for 50km</v>
      </c>
      <c r="H750" s="4" t="str">
        <f t="shared" si="47"/>
        <v>Start group 6 for 100km</v>
      </c>
    </row>
    <row r="751" spans="1:8">
      <c r="A751" s="4">
        <v>749</v>
      </c>
      <c r="B751" s="5" t="s">
        <v>559</v>
      </c>
      <c r="C751" s="5" t="s">
        <v>1326</v>
      </c>
      <c r="D751" s="30">
        <v>1462.2850000000001</v>
      </c>
      <c r="E751" s="37">
        <f t="shared" si="45"/>
        <v>0.91676866585067318</v>
      </c>
      <c r="F751" s="37">
        <f t="shared" si="48"/>
        <v>0.92149824424502513</v>
      </c>
      <c r="G751" s="11" t="str">
        <f t="shared" si="46"/>
        <v>Start group 6 for 50km</v>
      </c>
      <c r="H751" s="4" t="str">
        <f t="shared" si="47"/>
        <v>Start group 6 for 100km</v>
      </c>
    </row>
    <row r="752" spans="1:8">
      <c r="A752" s="4">
        <v>750</v>
      </c>
      <c r="B752" s="5" t="s">
        <v>47</v>
      </c>
      <c r="C752" s="5" t="s">
        <v>423</v>
      </c>
      <c r="D752" s="30">
        <v>1462.2852546296297</v>
      </c>
      <c r="E752" s="37">
        <f t="shared" si="45"/>
        <v>0.91799265605875158</v>
      </c>
      <c r="F752" s="37">
        <f t="shared" si="48"/>
        <v>0.92321498244245015</v>
      </c>
      <c r="G752" s="11" t="str">
        <f t="shared" si="46"/>
        <v>Start group 6 for 50km</v>
      </c>
      <c r="H752" s="4" t="str">
        <f t="shared" si="47"/>
        <v>Start group 6 for 100km</v>
      </c>
    </row>
    <row r="753" spans="1:8">
      <c r="A753" s="4">
        <v>751</v>
      </c>
      <c r="B753" s="5" t="s">
        <v>4</v>
      </c>
      <c r="C753" s="5" t="s">
        <v>1327</v>
      </c>
      <c r="D753" s="30">
        <v>1462.2853356481482</v>
      </c>
      <c r="E753" s="37">
        <f t="shared" si="45"/>
        <v>0.91921664626682986</v>
      </c>
      <c r="F753" s="37">
        <f t="shared" si="48"/>
        <v>0.92376121732344896</v>
      </c>
      <c r="G753" s="11" t="str">
        <f t="shared" si="46"/>
        <v>Start group 6 for 50km</v>
      </c>
      <c r="H753" s="4" t="str">
        <f t="shared" si="47"/>
        <v>Start group 6 for 100km</v>
      </c>
    </row>
    <row r="754" spans="1:8">
      <c r="A754" s="4">
        <v>752</v>
      </c>
      <c r="B754" s="5" t="s">
        <v>306</v>
      </c>
      <c r="C754" s="5" t="s">
        <v>221</v>
      </c>
      <c r="D754" s="30">
        <v>1462.2853935185185</v>
      </c>
      <c r="E754" s="37">
        <f t="shared" si="45"/>
        <v>0.92044063647490815</v>
      </c>
      <c r="F754" s="37">
        <f t="shared" si="48"/>
        <v>0.92415138509559092</v>
      </c>
      <c r="G754" s="11" t="str">
        <f t="shared" si="46"/>
        <v>Start group 6 for 50km</v>
      </c>
      <c r="H754" s="4" t="str">
        <f t="shared" si="47"/>
        <v>Start group 6 for 100km</v>
      </c>
    </row>
    <row r="755" spans="1:8">
      <c r="A755" s="4">
        <v>753</v>
      </c>
      <c r="B755" s="5" t="s">
        <v>100</v>
      </c>
      <c r="C755" s="5" t="s">
        <v>238</v>
      </c>
      <c r="D755" s="30">
        <v>1462.2854166666666</v>
      </c>
      <c r="E755" s="37">
        <f t="shared" si="45"/>
        <v>0.92166462668298654</v>
      </c>
      <c r="F755" s="37">
        <f t="shared" si="48"/>
        <v>0.92430745220444788</v>
      </c>
      <c r="G755" s="11" t="str">
        <f t="shared" si="46"/>
        <v>Start group 6 for 50km</v>
      </c>
      <c r="H755" s="4" t="str">
        <f t="shared" si="47"/>
        <v>Start group 6 for 100km</v>
      </c>
    </row>
    <row r="756" spans="1:8">
      <c r="A756" s="4">
        <v>754</v>
      </c>
      <c r="B756" s="5" t="s">
        <v>1328</v>
      </c>
      <c r="C756" s="5" t="s">
        <v>1329</v>
      </c>
      <c r="D756" s="30">
        <v>1462.2854398148147</v>
      </c>
      <c r="E756" s="37">
        <f t="shared" si="45"/>
        <v>0.92288861689106483</v>
      </c>
      <c r="F756" s="37">
        <f t="shared" si="48"/>
        <v>0.92446351931330473</v>
      </c>
      <c r="G756" s="11" t="str">
        <f t="shared" si="46"/>
        <v>Start group 6 for 50km</v>
      </c>
      <c r="H756" s="4" t="str">
        <f t="shared" si="47"/>
        <v>Start group 6 for 100km</v>
      </c>
    </row>
    <row r="757" spans="1:8">
      <c r="A757" s="4">
        <v>755</v>
      </c>
      <c r="B757" s="5" t="s">
        <v>691</v>
      </c>
      <c r="C757" s="5" t="s">
        <v>1330</v>
      </c>
      <c r="D757" s="30">
        <v>1462.285451388889</v>
      </c>
      <c r="E757" s="37">
        <f t="shared" si="45"/>
        <v>0.92411260709914322</v>
      </c>
      <c r="F757" s="37">
        <f t="shared" si="48"/>
        <v>0.9245415528677331</v>
      </c>
      <c r="G757" s="11" t="str">
        <f t="shared" si="46"/>
        <v>Start group 6 for 50km</v>
      </c>
      <c r="H757" s="4" t="str">
        <f t="shared" si="47"/>
        <v>Start group 6 for 100km</v>
      </c>
    </row>
    <row r="758" spans="1:8">
      <c r="A758" s="4">
        <v>756</v>
      </c>
      <c r="B758" s="5" t="s">
        <v>130</v>
      </c>
      <c r="C758" s="5" t="s">
        <v>1209</v>
      </c>
      <c r="D758" s="30">
        <v>1462.285925925926</v>
      </c>
      <c r="E758" s="37">
        <f t="shared" si="45"/>
        <v>0.92533659730722151</v>
      </c>
      <c r="F758" s="37">
        <f t="shared" si="48"/>
        <v>0.92774092859929769</v>
      </c>
      <c r="G758" s="11" t="str">
        <f t="shared" si="46"/>
        <v>Start group 6 for 50km</v>
      </c>
      <c r="H758" s="4" t="str">
        <f t="shared" si="47"/>
        <v>Start group 6 for 100km</v>
      </c>
    </row>
    <row r="759" spans="1:8">
      <c r="A759" s="4">
        <v>757</v>
      </c>
      <c r="B759" s="5" t="s">
        <v>124</v>
      </c>
      <c r="C759" s="5" t="s">
        <v>1331</v>
      </c>
      <c r="D759" s="30">
        <v>1462.2867824074074</v>
      </c>
      <c r="E759" s="37">
        <f t="shared" si="45"/>
        <v>0.9265605875152999</v>
      </c>
      <c r="F759" s="37">
        <f t="shared" si="48"/>
        <v>0.93351541162699936</v>
      </c>
      <c r="G759" s="11" t="str">
        <f t="shared" si="46"/>
        <v>Start group 6 for 50km</v>
      </c>
      <c r="H759" s="4" t="str">
        <f t="shared" si="47"/>
        <v>Start group 6 for 100km</v>
      </c>
    </row>
    <row r="760" spans="1:8">
      <c r="A760" s="4">
        <v>758</v>
      </c>
      <c r="B760" s="5" t="s">
        <v>631</v>
      </c>
      <c r="C760" s="5" t="s">
        <v>1332</v>
      </c>
      <c r="D760" s="30">
        <v>1462.2870833333334</v>
      </c>
      <c r="E760" s="37">
        <f t="shared" si="45"/>
        <v>0.92778457772337819</v>
      </c>
      <c r="F760" s="37">
        <f t="shared" si="48"/>
        <v>0.93554428404213796</v>
      </c>
      <c r="G760" s="11" t="str">
        <f t="shared" si="46"/>
        <v>Start group 6 for 50km</v>
      </c>
      <c r="H760" s="4" t="str">
        <f t="shared" si="47"/>
        <v>Start group 6 for 100km</v>
      </c>
    </row>
    <row r="761" spans="1:8">
      <c r="A761" s="4">
        <v>759</v>
      </c>
      <c r="B761" s="5" t="s">
        <v>542</v>
      </c>
      <c r="C761" s="5" t="s">
        <v>629</v>
      </c>
      <c r="D761" s="30">
        <v>1462.2871643518517</v>
      </c>
      <c r="E761" s="37">
        <f t="shared" si="45"/>
        <v>0.92900856793145659</v>
      </c>
      <c r="F761" s="37">
        <f t="shared" si="48"/>
        <v>0.93609051892313677</v>
      </c>
      <c r="G761" s="11" t="str">
        <f t="shared" si="46"/>
        <v>Start group 6 for 50km</v>
      </c>
      <c r="H761" s="4" t="str">
        <f t="shared" si="47"/>
        <v>Start group 6 for 100km</v>
      </c>
    </row>
    <row r="762" spans="1:8">
      <c r="A762" s="4">
        <v>760</v>
      </c>
      <c r="B762" s="5" t="s">
        <v>38</v>
      </c>
      <c r="C762" s="5" t="s">
        <v>456</v>
      </c>
      <c r="D762" s="30">
        <v>1462.2874768518518</v>
      </c>
      <c r="E762" s="37">
        <f t="shared" si="45"/>
        <v>0.93023255813953487</v>
      </c>
      <c r="F762" s="37">
        <f t="shared" si="48"/>
        <v>0.93819742489270364</v>
      </c>
      <c r="G762" s="11" t="str">
        <f t="shared" si="46"/>
        <v>Start group 6 for 50km</v>
      </c>
      <c r="H762" s="4" t="str">
        <f t="shared" si="47"/>
        <v>Start group 6 for 100km</v>
      </c>
    </row>
    <row r="763" spans="1:8">
      <c r="A763" s="4">
        <v>761</v>
      </c>
      <c r="B763" s="5" t="s">
        <v>143</v>
      </c>
      <c r="C763" s="5" t="s">
        <v>484</v>
      </c>
      <c r="D763" s="30">
        <v>1462.287650462963</v>
      </c>
      <c r="E763" s="37">
        <f t="shared" si="45"/>
        <v>0.93145654834761327</v>
      </c>
      <c r="F763" s="37">
        <f t="shared" si="48"/>
        <v>0.93936792820912973</v>
      </c>
      <c r="G763" s="11" t="str">
        <f t="shared" si="46"/>
        <v>Start group 6 for 50km</v>
      </c>
      <c r="H763" s="4" t="str">
        <f t="shared" si="47"/>
        <v>Start group 6 for 100km</v>
      </c>
    </row>
    <row r="764" spans="1:8">
      <c r="A764" s="4">
        <v>762</v>
      </c>
      <c r="B764" s="5" t="s">
        <v>87</v>
      </c>
      <c r="C764" s="5" t="s">
        <v>1333</v>
      </c>
      <c r="D764" s="30">
        <v>1462.288298611111</v>
      </c>
      <c r="E764" s="37">
        <f t="shared" si="45"/>
        <v>0.93268053855569155</v>
      </c>
      <c r="F764" s="37">
        <f t="shared" si="48"/>
        <v>0.94373780725712042</v>
      </c>
      <c r="G764" s="11" t="str">
        <f t="shared" si="46"/>
        <v>Start group 6 for 50km</v>
      </c>
      <c r="H764" s="4" t="str">
        <f t="shared" si="47"/>
        <v>Start group 6 for 100km</v>
      </c>
    </row>
    <row r="765" spans="1:8">
      <c r="A765" s="4">
        <v>763</v>
      </c>
      <c r="B765" s="5" t="s">
        <v>17</v>
      </c>
      <c r="C765" s="5" t="s">
        <v>849</v>
      </c>
      <c r="D765" s="30">
        <v>1462.2887268518518</v>
      </c>
      <c r="E765" s="37">
        <f t="shared" si="45"/>
        <v>0.93390452876376984</v>
      </c>
      <c r="F765" s="37">
        <f t="shared" si="48"/>
        <v>0.94662504877097131</v>
      </c>
      <c r="G765" s="11" t="str">
        <f t="shared" si="46"/>
        <v>Start group 6 for 50km</v>
      </c>
      <c r="H765" s="4" t="str">
        <f t="shared" si="47"/>
        <v>Start group 6 for 100km</v>
      </c>
    </row>
    <row r="766" spans="1:8">
      <c r="A766" s="4">
        <v>764</v>
      </c>
      <c r="B766" s="5" t="s">
        <v>239</v>
      </c>
      <c r="C766" s="5" t="s">
        <v>833</v>
      </c>
      <c r="D766" s="30">
        <v>1462.2895486111111</v>
      </c>
      <c r="E766" s="37">
        <f t="shared" si="45"/>
        <v>0.93512851897184823</v>
      </c>
      <c r="F766" s="37">
        <f t="shared" si="48"/>
        <v>0.9521654311353881</v>
      </c>
      <c r="G766" s="11" t="str">
        <f t="shared" si="46"/>
        <v>Start group 6 for 50km</v>
      </c>
      <c r="H766" s="4" t="str">
        <f t="shared" si="47"/>
        <v>Start group 6 for 100km</v>
      </c>
    </row>
    <row r="767" spans="1:8">
      <c r="A767" s="4">
        <v>765</v>
      </c>
      <c r="B767" s="5" t="s">
        <v>28</v>
      </c>
      <c r="C767" s="5" t="s">
        <v>380</v>
      </c>
      <c r="D767" s="30">
        <v>1462.2897685185185</v>
      </c>
      <c r="E767" s="37">
        <f t="shared" si="45"/>
        <v>0.93635250917992652</v>
      </c>
      <c r="F767" s="37">
        <f t="shared" si="48"/>
        <v>0.95364806866952778</v>
      </c>
      <c r="G767" s="11" t="str">
        <f t="shared" si="46"/>
        <v>Start group 6 for 50km</v>
      </c>
      <c r="H767" s="4" t="str">
        <f t="shared" si="47"/>
        <v>Start group 6 for 100km</v>
      </c>
    </row>
    <row r="768" spans="1:8">
      <c r="A768" s="4">
        <v>766</v>
      </c>
      <c r="B768" s="5" t="s">
        <v>135</v>
      </c>
      <c r="C768" s="5" t="s">
        <v>1334</v>
      </c>
      <c r="D768" s="30">
        <v>1462.2898842592592</v>
      </c>
      <c r="E768" s="37">
        <f t="shared" si="45"/>
        <v>0.93757649938800491</v>
      </c>
      <c r="F768" s="37">
        <f t="shared" si="48"/>
        <v>0.95442840421381192</v>
      </c>
      <c r="G768" s="11" t="str">
        <f t="shared" si="46"/>
        <v>Start group 6 for 50km</v>
      </c>
      <c r="H768" s="4" t="str">
        <f t="shared" si="47"/>
        <v>Start group 6 for 100km</v>
      </c>
    </row>
    <row r="769" spans="1:8">
      <c r="A769" s="4">
        <v>767</v>
      </c>
      <c r="B769" s="5" t="s">
        <v>224</v>
      </c>
      <c r="C769" s="5" t="s">
        <v>1335</v>
      </c>
      <c r="D769" s="36" t="s">
        <v>1336</v>
      </c>
      <c r="E769" s="37">
        <f t="shared" si="45"/>
        <v>0.9388004895960832</v>
      </c>
      <c r="F769" s="37">
        <f t="shared" si="48"/>
        <v>0.96152945766679654</v>
      </c>
      <c r="G769" s="11" t="str">
        <f t="shared" si="46"/>
        <v>Start group 6 for 50km</v>
      </c>
      <c r="H769" s="4" t="str">
        <f t="shared" si="47"/>
        <v>Start group 6 for 100km</v>
      </c>
    </row>
    <row r="770" spans="1:8">
      <c r="A770" s="4">
        <v>768</v>
      </c>
      <c r="B770" s="5" t="s">
        <v>17</v>
      </c>
      <c r="C770" s="5" t="s">
        <v>1337</v>
      </c>
      <c r="D770" s="30">
        <v>1462.2910069444445</v>
      </c>
      <c r="E770" s="37">
        <f t="shared" si="45"/>
        <v>0.94002447980416159</v>
      </c>
      <c r="F770" s="37">
        <f t="shared" si="48"/>
        <v>0.96199765899336709</v>
      </c>
      <c r="G770" s="11" t="str">
        <f t="shared" si="46"/>
        <v>Start group 6 for 50km</v>
      </c>
      <c r="H770" s="4" t="str">
        <f t="shared" si="47"/>
        <v>Start group 6 for 100km</v>
      </c>
    </row>
    <row r="771" spans="1:8">
      <c r="A771" s="4">
        <v>769</v>
      </c>
      <c r="B771" s="5" t="s">
        <v>15</v>
      </c>
      <c r="C771" s="5" t="s">
        <v>1338</v>
      </c>
      <c r="D771" s="30">
        <v>1462.2913773148148</v>
      </c>
      <c r="E771" s="37">
        <f t="shared" si="45"/>
        <v>0.94124847001223988</v>
      </c>
      <c r="F771" s="37">
        <f t="shared" si="48"/>
        <v>0.96449473273507591</v>
      </c>
      <c r="G771" s="11" t="str">
        <f t="shared" si="46"/>
        <v>Start group 6 for 50km</v>
      </c>
      <c r="H771" s="4" t="str">
        <f t="shared" si="47"/>
        <v>Start group 6 for 100km</v>
      </c>
    </row>
    <row r="772" spans="1:8">
      <c r="A772" s="4">
        <v>770</v>
      </c>
      <c r="B772" s="5" t="s">
        <v>177</v>
      </c>
      <c r="C772" s="5" t="s">
        <v>1339</v>
      </c>
      <c r="D772" s="30">
        <v>1462.2914814814815</v>
      </c>
      <c r="E772" s="37">
        <f t="shared" ref="E772:E819" si="49">A772/817</f>
        <v>0.94247246022031828</v>
      </c>
      <c r="F772" s="37">
        <f t="shared" si="48"/>
        <v>0.96519703472493168</v>
      </c>
      <c r="G772" s="11" t="str">
        <f t="shared" ref="G772:G819" si="50">"Start group "&amp;IF(F772&lt;=32%,1,IF(F772&lt;=42%,2,IF(F772&lt;=53%,3,IF(F772&lt;=65%,4,IF(F772&lt;=87%,5,6)))))&amp;" for 50km"</f>
        <v>Start group 6 for 50km</v>
      </c>
      <c r="H772" s="4" t="str">
        <f t="shared" ref="H772:H819" si="51">"Start group "&amp;IF(F772&lt;=23%,1,IF(F772&lt;=36%,2,IF(F772&lt;=46%,3,IF(F772&lt;=55%,4,IF(F772&lt;=72%,5,6)))))&amp;" for 100km"</f>
        <v>Start group 6 for 100km</v>
      </c>
    </row>
    <row r="773" spans="1:8">
      <c r="A773" s="4">
        <v>771</v>
      </c>
      <c r="B773" s="5" t="s">
        <v>41</v>
      </c>
      <c r="C773" s="5" t="s">
        <v>223</v>
      </c>
      <c r="D773" s="30">
        <v>1462.2917013888889</v>
      </c>
      <c r="E773" s="37">
        <f t="shared" si="49"/>
        <v>0.94369645042839656</v>
      </c>
      <c r="F773" s="37">
        <f t="shared" si="48"/>
        <v>0.96667967225907137</v>
      </c>
      <c r="G773" s="11" t="str">
        <f t="shared" si="50"/>
        <v>Start group 6 for 50km</v>
      </c>
      <c r="H773" s="4" t="str">
        <f t="shared" si="51"/>
        <v>Start group 6 for 100km</v>
      </c>
    </row>
    <row r="774" spans="1:8">
      <c r="A774" s="4">
        <v>772</v>
      </c>
      <c r="B774" s="5" t="s">
        <v>56</v>
      </c>
      <c r="C774" s="5" t="s">
        <v>1340</v>
      </c>
      <c r="D774" s="30">
        <v>1462.2924652777779</v>
      </c>
      <c r="E774" s="37">
        <f t="shared" si="49"/>
        <v>0.94492044063647496</v>
      </c>
      <c r="F774" s="37">
        <f t="shared" si="48"/>
        <v>0.97182988685134586</v>
      </c>
      <c r="G774" s="11" t="str">
        <f t="shared" si="50"/>
        <v>Start group 6 for 50km</v>
      </c>
      <c r="H774" s="4" t="str">
        <f t="shared" si="51"/>
        <v>Start group 6 for 100km</v>
      </c>
    </row>
    <row r="775" spans="1:8">
      <c r="A775" s="4">
        <v>773</v>
      </c>
      <c r="B775" s="5" t="s">
        <v>255</v>
      </c>
      <c r="C775" s="5" t="s">
        <v>426</v>
      </c>
      <c r="D775" s="30">
        <v>1462.2924768518519</v>
      </c>
      <c r="E775" s="37">
        <f t="shared" si="49"/>
        <v>0.94614443084455324</v>
      </c>
      <c r="F775" s="37">
        <f t="shared" si="48"/>
        <v>0.97190792040577445</v>
      </c>
      <c r="G775" s="11" t="str">
        <f t="shared" si="50"/>
        <v>Start group 6 for 50km</v>
      </c>
      <c r="H775" s="4" t="str">
        <f t="shared" si="51"/>
        <v>Start group 6 for 100km</v>
      </c>
    </row>
    <row r="776" spans="1:8">
      <c r="A776" s="4">
        <v>774</v>
      </c>
      <c r="B776" s="5" t="s">
        <v>480</v>
      </c>
      <c r="C776" s="5" t="s">
        <v>1099</v>
      </c>
      <c r="D776" s="30">
        <v>1462.293263888889</v>
      </c>
      <c r="E776" s="37">
        <f t="shared" si="49"/>
        <v>0.94736842105263153</v>
      </c>
      <c r="F776" s="37">
        <f t="shared" si="48"/>
        <v>0.9772142021069059</v>
      </c>
      <c r="G776" s="11" t="str">
        <f t="shared" si="50"/>
        <v>Start group 6 for 50km</v>
      </c>
      <c r="H776" s="4" t="str">
        <f t="shared" si="51"/>
        <v>Start group 6 for 100km</v>
      </c>
    </row>
    <row r="777" spans="1:8">
      <c r="A777" s="4">
        <v>775</v>
      </c>
      <c r="B777" s="5" t="s">
        <v>126</v>
      </c>
      <c r="C777" s="5" t="s">
        <v>716</v>
      </c>
      <c r="D777" s="30">
        <v>1462.2937847222222</v>
      </c>
      <c r="E777" s="37">
        <f t="shared" si="49"/>
        <v>0.94859241126070992</v>
      </c>
      <c r="F777" s="37">
        <f t="shared" ref="F777:F819" si="52">((HOUR(D777)*60+MINUTE(D777)+SECOND(D777)/60)-(HOUR($D$3)*60+MINUTE($D$3)+SECOND($D$3)/60))/(HOUR($D$3)*60+MINUTE($D$3)+SECOND($D$3)/60)</f>
        <v>0.98072571205618408</v>
      </c>
      <c r="G777" s="11" t="str">
        <f t="shared" si="50"/>
        <v>Start group 6 for 50km</v>
      </c>
      <c r="H777" s="4" t="str">
        <f t="shared" si="51"/>
        <v>Start group 6 for 100km</v>
      </c>
    </row>
    <row r="778" spans="1:8">
      <c r="A778" s="4">
        <v>776</v>
      </c>
      <c r="B778" s="5" t="s">
        <v>177</v>
      </c>
      <c r="C778" s="5" t="s">
        <v>225</v>
      </c>
      <c r="D778" s="30">
        <v>1462.2940856481482</v>
      </c>
      <c r="E778" s="37">
        <f t="shared" si="49"/>
        <v>0.94981640146878821</v>
      </c>
      <c r="F778" s="37">
        <f t="shared" si="52"/>
        <v>0.98275458447132269</v>
      </c>
      <c r="G778" s="11" t="str">
        <f t="shared" si="50"/>
        <v>Start group 6 for 50km</v>
      </c>
      <c r="H778" s="4" t="str">
        <f t="shared" si="51"/>
        <v>Start group 6 for 100km</v>
      </c>
    </row>
    <row r="779" spans="1:8">
      <c r="A779" s="4">
        <v>777</v>
      </c>
      <c r="B779" s="5" t="s">
        <v>221</v>
      </c>
      <c r="C779" s="5" t="s">
        <v>222</v>
      </c>
      <c r="D779" s="30">
        <v>1462.2947337962962</v>
      </c>
      <c r="E779" s="37">
        <f t="shared" si="49"/>
        <v>0.9510403916768666</v>
      </c>
      <c r="F779" s="37">
        <f t="shared" si="52"/>
        <v>0.98712446351931327</v>
      </c>
      <c r="G779" s="11" t="str">
        <f t="shared" si="50"/>
        <v>Start group 6 for 50km</v>
      </c>
      <c r="H779" s="4" t="str">
        <f t="shared" si="51"/>
        <v>Start group 6 for 100km</v>
      </c>
    </row>
    <row r="780" spans="1:8">
      <c r="A780" s="4">
        <v>778</v>
      </c>
      <c r="B780" s="5" t="s">
        <v>613</v>
      </c>
      <c r="C780" s="5" t="s">
        <v>263</v>
      </c>
      <c r="D780" s="30">
        <v>1462.2970717592593</v>
      </c>
      <c r="E780" s="37">
        <f t="shared" si="49"/>
        <v>0.95226438188494489</v>
      </c>
      <c r="F780" s="37">
        <f t="shared" si="52"/>
        <v>1.002887241513851</v>
      </c>
      <c r="G780" s="11" t="str">
        <f t="shared" si="50"/>
        <v>Start group 6 for 50km</v>
      </c>
      <c r="H780" s="4" t="str">
        <f t="shared" si="51"/>
        <v>Start group 6 for 100km</v>
      </c>
    </row>
    <row r="781" spans="1:8">
      <c r="A781" s="4">
        <v>778</v>
      </c>
      <c r="B781" s="5" t="s">
        <v>12</v>
      </c>
      <c r="C781" s="5" t="s">
        <v>92</v>
      </c>
      <c r="D781" s="30">
        <v>1462.2970717592593</v>
      </c>
      <c r="E781" s="37">
        <f t="shared" si="49"/>
        <v>0.95226438188494489</v>
      </c>
      <c r="F781" s="37">
        <f t="shared" si="52"/>
        <v>1.002887241513851</v>
      </c>
      <c r="G781" s="11" t="str">
        <f t="shared" si="50"/>
        <v>Start group 6 for 50km</v>
      </c>
      <c r="H781" s="4" t="str">
        <f t="shared" si="51"/>
        <v>Start group 6 for 100km</v>
      </c>
    </row>
    <row r="782" spans="1:8">
      <c r="A782" s="4">
        <v>780</v>
      </c>
      <c r="B782" s="5" t="s">
        <v>294</v>
      </c>
      <c r="C782" s="5" t="s">
        <v>1341</v>
      </c>
      <c r="D782" s="30">
        <v>1462.2971180555555</v>
      </c>
      <c r="E782" s="37">
        <f t="shared" si="49"/>
        <v>0.95471236230110157</v>
      </c>
      <c r="F782" s="37">
        <f t="shared" si="52"/>
        <v>1.0031993757315645</v>
      </c>
      <c r="G782" s="11" t="str">
        <f t="shared" si="50"/>
        <v>Start group 6 for 50km</v>
      </c>
      <c r="H782" s="4" t="str">
        <f t="shared" si="51"/>
        <v>Start group 6 for 100km</v>
      </c>
    </row>
    <row r="783" spans="1:8">
      <c r="A783" s="4">
        <v>781</v>
      </c>
      <c r="B783" s="5" t="s">
        <v>49</v>
      </c>
      <c r="C783" s="5" t="s">
        <v>1342</v>
      </c>
      <c r="D783" s="30">
        <v>1462.2992361111112</v>
      </c>
      <c r="E783" s="37">
        <f t="shared" si="49"/>
        <v>0.95593635250917997</v>
      </c>
      <c r="F783" s="37">
        <f t="shared" si="52"/>
        <v>1.0174795161919623</v>
      </c>
      <c r="G783" s="11" t="str">
        <f t="shared" si="50"/>
        <v>Start group 6 for 50km</v>
      </c>
      <c r="H783" s="4" t="str">
        <f t="shared" si="51"/>
        <v>Start group 6 for 100km</v>
      </c>
    </row>
    <row r="784" spans="1:8">
      <c r="A784" s="4">
        <v>782</v>
      </c>
      <c r="B784" s="5" t="s">
        <v>47</v>
      </c>
      <c r="C784" s="5" t="s">
        <v>207</v>
      </c>
      <c r="D784" s="30">
        <v>1462.2998495370371</v>
      </c>
      <c r="E784" s="37">
        <f t="shared" si="49"/>
        <v>0.95716034271725825</v>
      </c>
      <c r="F784" s="37">
        <f t="shared" si="52"/>
        <v>1.0216152945766681</v>
      </c>
      <c r="G784" s="11" t="str">
        <f t="shared" si="50"/>
        <v>Start group 6 for 50km</v>
      </c>
      <c r="H784" s="4" t="str">
        <f t="shared" si="51"/>
        <v>Start group 6 for 100km</v>
      </c>
    </row>
    <row r="785" spans="1:8">
      <c r="A785" s="4">
        <v>783</v>
      </c>
      <c r="B785" s="5" t="s">
        <v>57</v>
      </c>
      <c r="C785" s="5" t="s">
        <v>713</v>
      </c>
      <c r="D785" s="30">
        <v>1462.3008101851851</v>
      </c>
      <c r="E785" s="37">
        <f t="shared" si="49"/>
        <v>0.95838433292533665</v>
      </c>
      <c r="F785" s="37">
        <f t="shared" si="52"/>
        <v>1.0280920795942254</v>
      </c>
      <c r="G785" s="11" t="str">
        <f t="shared" si="50"/>
        <v>Start group 6 for 50km</v>
      </c>
      <c r="H785" s="4" t="str">
        <f t="shared" si="51"/>
        <v>Start group 6 for 100km</v>
      </c>
    </row>
    <row r="786" spans="1:8">
      <c r="A786" s="4">
        <v>784</v>
      </c>
      <c r="B786" s="5" t="s">
        <v>31</v>
      </c>
      <c r="C786" s="5" t="s">
        <v>1343</v>
      </c>
      <c r="D786" s="30">
        <v>1462.300949074074</v>
      </c>
      <c r="E786" s="37">
        <f t="shared" si="49"/>
        <v>0.95960832313341493</v>
      </c>
      <c r="F786" s="37">
        <f t="shared" si="52"/>
        <v>1.0290284822473663</v>
      </c>
      <c r="G786" s="11" t="str">
        <f t="shared" si="50"/>
        <v>Start group 6 for 50km</v>
      </c>
      <c r="H786" s="4" t="str">
        <f t="shared" si="51"/>
        <v>Start group 6 for 100km</v>
      </c>
    </row>
    <row r="787" spans="1:8">
      <c r="A787" s="4">
        <v>785</v>
      </c>
      <c r="B787" s="5" t="s">
        <v>33</v>
      </c>
      <c r="C787" s="5" t="s">
        <v>1344</v>
      </c>
      <c r="D787" s="30">
        <v>1462.3019791666666</v>
      </c>
      <c r="E787" s="37">
        <f t="shared" si="49"/>
        <v>0.96083231334149322</v>
      </c>
      <c r="F787" s="37">
        <f t="shared" si="52"/>
        <v>1.0359734685914943</v>
      </c>
      <c r="G787" s="11" t="str">
        <f t="shared" si="50"/>
        <v>Start group 6 for 50km</v>
      </c>
      <c r="H787" s="4" t="str">
        <f t="shared" si="51"/>
        <v>Start group 6 for 100km</v>
      </c>
    </row>
    <row r="788" spans="1:8">
      <c r="A788" s="4">
        <v>786</v>
      </c>
      <c r="B788" s="5" t="s">
        <v>14</v>
      </c>
      <c r="C788" s="5" t="s">
        <v>239</v>
      </c>
      <c r="D788" s="30">
        <v>1462.3025810185186</v>
      </c>
      <c r="E788" s="37">
        <f t="shared" si="49"/>
        <v>0.96205630354957161</v>
      </c>
      <c r="F788" s="37">
        <f t="shared" si="52"/>
        <v>1.0400312134217711</v>
      </c>
      <c r="G788" s="11" t="str">
        <f t="shared" si="50"/>
        <v>Start group 6 for 50km</v>
      </c>
      <c r="H788" s="4" t="str">
        <f t="shared" si="51"/>
        <v>Start group 6 for 100km</v>
      </c>
    </row>
    <row r="789" spans="1:8">
      <c r="A789" s="4">
        <v>787</v>
      </c>
      <c r="B789" s="5" t="s">
        <v>41</v>
      </c>
      <c r="C789" s="5" t="s">
        <v>1345</v>
      </c>
      <c r="D789" s="30">
        <v>1462.3029050925925</v>
      </c>
      <c r="E789" s="37">
        <f t="shared" si="49"/>
        <v>0.9632802937576499</v>
      </c>
      <c r="F789" s="37">
        <f t="shared" si="52"/>
        <v>1.0422161529457665</v>
      </c>
      <c r="G789" s="11" t="str">
        <f t="shared" si="50"/>
        <v>Start group 6 for 50km</v>
      </c>
      <c r="H789" s="4" t="str">
        <f t="shared" si="51"/>
        <v>Start group 6 for 100km</v>
      </c>
    </row>
    <row r="790" spans="1:8">
      <c r="A790" s="4">
        <v>788</v>
      </c>
      <c r="B790" s="5" t="s">
        <v>5</v>
      </c>
      <c r="C790" s="5" t="s">
        <v>332</v>
      </c>
      <c r="D790" s="30">
        <v>1462.302974537037</v>
      </c>
      <c r="E790" s="37">
        <f t="shared" si="49"/>
        <v>0.96450428396572829</v>
      </c>
      <c r="F790" s="37">
        <f t="shared" si="52"/>
        <v>1.0426843542723372</v>
      </c>
      <c r="G790" s="11" t="str">
        <f t="shared" si="50"/>
        <v>Start group 6 for 50km</v>
      </c>
      <c r="H790" s="4" t="str">
        <f t="shared" si="51"/>
        <v>Start group 6 for 100km</v>
      </c>
    </row>
    <row r="791" spans="1:8">
      <c r="A791" s="4">
        <v>789</v>
      </c>
      <c r="B791" s="5" t="s">
        <v>69</v>
      </c>
      <c r="C791" s="5" t="s">
        <v>791</v>
      </c>
      <c r="D791" s="30">
        <v>1462.3036805555555</v>
      </c>
      <c r="E791" s="37">
        <f t="shared" si="49"/>
        <v>0.96572827417380658</v>
      </c>
      <c r="F791" s="37">
        <f t="shared" si="52"/>
        <v>1.0474444010924697</v>
      </c>
      <c r="G791" s="11" t="str">
        <f t="shared" si="50"/>
        <v>Start group 6 for 50km</v>
      </c>
      <c r="H791" s="4" t="str">
        <f t="shared" si="51"/>
        <v>Start group 6 for 100km</v>
      </c>
    </row>
    <row r="792" spans="1:8">
      <c r="A792" s="4">
        <v>790</v>
      </c>
      <c r="B792" s="5" t="s">
        <v>228</v>
      </c>
      <c r="C792" s="5" t="s">
        <v>288</v>
      </c>
      <c r="D792" s="30">
        <v>1462.3042013888889</v>
      </c>
      <c r="E792" s="37">
        <f t="shared" si="49"/>
        <v>0.96695226438188497</v>
      </c>
      <c r="F792" s="37">
        <f t="shared" si="52"/>
        <v>1.0509559110417479</v>
      </c>
      <c r="G792" s="11" t="str">
        <f t="shared" si="50"/>
        <v>Start group 6 for 50km</v>
      </c>
      <c r="H792" s="4" t="str">
        <f t="shared" si="51"/>
        <v>Start group 6 for 100km</v>
      </c>
    </row>
    <row r="793" spans="1:8">
      <c r="A793" s="4">
        <v>790</v>
      </c>
      <c r="B793" s="5" t="s">
        <v>9</v>
      </c>
      <c r="C793" s="5" t="s">
        <v>1346</v>
      </c>
      <c r="D793" s="30">
        <v>1462.3042013888889</v>
      </c>
      <c r="E793" s="37">
        <f t="shared" si="49"/>
        <v>0.96695226438188497</v>
      </c>
      <c r="F793" s="37">
        <f t="shared" si="52"/>
        <v>1.0509559110417479</v>
      </c>
      <c r="G793" s="11" t="str">
        <f t="shared" si="50"/>
        <v>Start group 6 for 50km</v>
      </c>
      <c r="H793" s="4" t="str">
        <f t="shared" si="51"/>
        <v>Start group 6 for 100km</v>
      </c>
    </row>
    <row r="794" spans="1:8">
      <c r="A794" s="4">
        <v>792</v>
      </c>
      <c r="B794" s="5" t="s">
        <v>1347</v>
      </c>
      <c r="C794" s="5" t="s">
        <v>757</v>
      </c>
      <c r="D794" s="30">
        <v>1462.304224537037</v>
      </c>
      <c r="E794" s="37">
        <f t="shared" si="49"/>
        <v>0.96940024479804165</v>
      </c>
      <c r="F794" s="37">
        <f t="shared" si="52"/>
        <v>1.0511119781506046</v>
      </c>
      <c r="G794" s="11" t="str">
        <f t="shared" si="50"/>
        <v>Start group 6 for 50km</v>
      </c>
      <c r="H794" s="4" t="str">
        <f t="shared" si="51"/>
        <v>Start group 6 for 100km</v>
      </c>
    </row>
    <row r="795" spans="1:8">
      <c r="A795" s="4">
        <v>793</v>
      </c>
      <c r="B795" s="5" t="s">
        <v>47</v>
      </c>
      <c r="C795" s="5" t="s">
        <v>307</v>
      </c>
      <c r="D795" s="30">
        <v>1462.3042592592592</v>
      </c>
      <c r="E795" s="37">
        <f t="shared" si="49"/>
        <v>0.97062423500611994</v>
      </c>
      <c r="F795" s="37">
        <f t="shared" si="52"/>
        <v>1.0513460788138898</v>
      </c>
      <c r="G795" s="11" t="str">
        <f t="shared" si="50"/>
        <v>Start group 6 for 50km</v>
      </c>
      <c r="H795" s="4" t="str">
        <f t="shared" si="51"/>
        <v>Start group 6 for 100km</v>
      </c>
    </row>
    <row r="796" spans="1:8">
      <c r="A796" s="4">
        <v>794</v>
      </c>
      <c r="B796" s="5" t="s">
        <v>57</v>
      </c>
      <c r="C796" s="5" t="s">
        <v>843</v>
      </c>
      <c r="D796" s="30">
        <v>1462.3057291666667</v>
      </c>
      <c r="E796" s="37">
        <f t="shared" si="49"/>
        <v>0.97184822521419834</v>
      </c>
      <c r="F796" s="37">
        <f t="shared" si="52"/>
        <v>1.0612563402262971</v>
      </c>
      <c r="G796" s="11" t="str">
        <f t="shared" si="50"/>
        <v>Start group 6 for 50km</v>
      </c>
      <c r="H796" s="4" t="str">
        <f t="shared" si="51"/>
        <v>Start group 6 for 100km</v>
      </c>
    </row>
    <row r="797" spans="1:8">
      <c r="A797" s="4">
        <v>795</v>
      </c>
      <c r="B797" s="5" t="s">
        <v>98</v>
      </c>
      <c r="C797" s="5" t="s">
        <v>1348</v>
      </c>
      <c r="D797" s="30">
        <v>1462.3078587962964</v>
      </c>
      <c r="E797" s="37">
        <f t="shared" si="49"/>
        <v>0.97307221542227662</v>
      </c>
      <c r="F797" s="37">
        <f t="shared" si="52"/>
        <v>1.0756145142411235</v>
      </c>
      <c r="G797" s="11" t="str">
        <f t="shared" si="50"/>
        <v>Start group 6 for 50km</v>
      </c>
      <c r="H797" s="4" t="str">
        <f t="shared" si="51"/>
        <v>Start group 6 for 100km</v>
      </c>
    </row>
    <row r="798" spans="1:8">
      <c r="A798" s="4">
        <v>796</v>
      </c>
      <c r="B798" s="5" t="s">
        <v>544</v>
      </c>
      <c r="C798" s="5" t="s">
        <v>398</v>
      </c>
      <c r="D798" s="30">
        <v>1462.3080671296295</v>
      </c>
      <c r="E798" s="37">
        <f t="shared" si="49"/>
        <v>0.97429620563035491</v>
      </c>
      <c r="F798" s="37">
        <f t="shared" si="52"/>
        <v>1.0770191182208348</v>
      </c>
      <c r="G798" s="11" t="str">
        <f t="shared" si="50"/>
        <v>Start group 6 for 50km</v>
      </c>
      <c r="H798" s="4" t="str">
        <f t="shared" si="51"/>
        <v>Start group 6 for 100km</v>
      </c>
    </row>
    <row r="799" spans="1:8">
      <c r="A799" s="4">
        <v>797</v>
      </c>
      <c r="B799" s="5" t="s">
        <v>25</v>
      </c>
      <c r="C799" s="5" t="s">
        <v>1349</v>
      </c>
      <c r="D799" s="30">
        <v>1462.3083449074074</v>
      </c>
      <c r="E799" s="37">
        <f t="shared" si="49"/>
        <v>0.9755201958384333</v>
      </c>
      <c r="F799" s="37">
        <f t="shared" si="52"/>
        <v>1.0788919235271166</v>
      </c>
      <c r="G799" s="11" t="str">
        <f t="shared" si="50"/>
        <v>Start group 6 for 50km</v>
      </c>
      <c r="H799" s="4" t="str">
        <f t="shared" si="51"/>
        <v>Start group 6 for 100km</v>
      </c>
    </row>
    <row r="800" spans="1:8">
      <c r="A800" s="4">
        <v>798</v>
      </c>
      <c r="B800" s="5" t="s">
        <v>80</v>
      </c>
      <c r="C800" s="5" t="s">
        <v>468</v>
      </c>
      <c r="D800" s="30">
        <v>1462.3085763888889</v>
      </c>
      <c r="E800" s="37">
        <f t="shared" si="49"/>
        <v>0.97674418604651159</v>
      </c>
      <c r="F800" s="37">
        <f t="shared" si="52"/>
        <v>1.0804525946156847</v>
      </c>
      <c r="G800" s="11" t="str">
        <f t="shared" si="50"/>
        <v>Start group 6 for 50km</v>
      </c>
      <c r="H800" s="4" t="str">
        <f t="shared" si="51"/>
        <v>Start group 6 for 100km</v>
      </c>
    </row>
    <row r="801" spans="1:8">
      <c r="A801" s="4">
        <v>799</v>
      </c>
      <c r="B801" s="5" t="s">
        <v>78</v>
      </c>
      <c r="C801" s="5" t="s">
        <v>301</v>
      </c>
      <c r="D801" s="30">
        <v>1462.3111689814814</v>
      </c>
      <c r="E801" s="37">
        <f t="shared" si="49"/>
        <v>0.97796817625458998</v>
      </c>
      <c r="F801" s="37">
        <f t="shared" si="52"/>
        <v>1.0979321108076472</v>
      </c>
      <c r="G801" s="11" t="str">
        <f t="shared" si="50"/>
        <v>Start group 6 for 50km</v>
      </c>
      <c r="H801" s="4" t="str">
        <f t="shared" si="51"/>
        <v>Start group 6 for 100km</v>
      </c>
    </row>
    <row r="802" spans="1:8">
      <c r="A802" s="4">
        <v>800</v>
      </c>
      <c r="B802" s="5" t="s">
        <v>142</v>
      </c>
      <c r="C802" s="5" t="s">
        <v>1350</v>
      </c>
      <c r="D802" s="30">
        <v>1462.3115046296296</v>
      </c>
      <c r="E802" s="37">
        <f t="shared" si="49"/>
        <v>0.97919216646266827</v>
      </c>
      <c r="F802" s="37">
        <f t="shared" si="52"/>
        <v>1.1001950838860708</v>
      </c>
      <c r="G802" s="11" t="str">
        <f t="shared" si="50"/>
        <v>Start group 6 for 50km</v>
      </c>
      <c r="H802" s="4" t="str">
        <f t="shared" si="51"/>
        <v>Start group 6 for 100km</v>
      </c>
    </row>
    <row r="803" spans="1:8">
      <c r="A803" s="4">
        <v>801</v>
      </c>
      <c r="B803" s="5" t="s">
        <v>50</v>
      </c>
      <c r="C803" s="5" t="s">
        <v>175</v>
      </c>
      <c r="D803" s="30">
        <v>1462.3119328703704</v>
      </c>
      <c r="E803" s="37">
        <f t="shared" si="49"/>
        <v>0.98041615667074666</v>
      </c>
      <c r="F803" s="37">
        <f t="shared" si="52"/>
        <v>1.1030823253999218</v>
      </c>
      <c r="G803" s="11" t="str">
        <f t="shared" si="50"/>
        <v>Start group 6 for 50km</v>
      </c>
      <c r="H803" s="4" t="str">
        <f t="shared" si="51"/>
        <v>Start group 6 for 100km</v>
      </c>
    </row>
    <row r="804" spans="1:8">
      <c r="A804" s="4">
        <v>802</v>
      </c>
      <c r="B804" s="5" t="s">
        <v>402</v>
      </c>
      <c r="C804" s="5" t="s">
        <v>1351</v>
      </c>
      <c r="D804" s="30">
        <v>1462.3122800925926</v>
      </c>
      <c r="E804" s="37">
        <f t="shared" si="49"/>
        <v>0.98164014687882495</v>
      </c>
      <c r="F804" s="37">
        <f t="shared" si="52"/>
        <v>1.105423332032774</v>
      </c>
      <c r="G804" s="11" t="str">
        <f t="shared" si="50"/>
        <v>Start group 6 for 50km</v>
      </c>
      <c r="H804" s="4" t="str">
        <f t="shared" si="51"/>
        <v>Start group 6 for 100km</v>
      </c>
    </row>
    <row r="805" spans="1:8">
      <c r="A805" s="4">
        <v>803</v>
      </c>
      <c r="B805" s="5" t="s">
        <v>12</v>
      </c>
      <c r="C805" s="5" t="s">
        <v>580</v>
      </c>
      <c r="D805" s="30">
        <v>1462.3123379629631</v>
      </c>
      <c r="E805" s="37">
        <f t="shared" si="49"/>
        <v>0.98286413708690334</v>
      </c>
      <c r="F805" s="37">
        <f t="shared" si="52"/>
        <v>1.1058134998049161</v>
      </c>
      <c r="G805" s="11" t="str">
        <f t="shared" si="50"/>
        <v>Start group 6 for 50km</v>
      </c>
      <c r="H805" s="4" t="str">
        <f t="shared" si="51"/>
        <v>Start group 6 for 100km</v>
      </c>
    </row>
    <row r="806" spans="1:8">
      <c r="A806" s="4">
        <v>804</v>
      </c>
      <c r="B806" s="5" t="s">
        <v>31</v>
      </c>
      <c r="C806" s="5" t="s">
        <v>288</v>
      </c>
      <c r="D806" s="30">
        <v>1462.314988425926</v>
      </c>
      <c r="E806" s="37">
        <f t="shared" si="49"/>
        <v>0.98408812729498163</v>
      </c>
      <c r="F806" s="37">
        <f t="shared" si="52"/>
        <v>1.1236831837690204</v>
      </c>
      <c r="G806" s="11" t="str">
        <f t="shared" si="50"/>
        <v>Start group 6 for 50km</v>
      </c>
      <c r="H806" s="4" t="str">
        <f t="shared" si="51"/>
        <v>Start group 6 for 100km</v>
      </c>
    </row>
    <row r="807" spans="1:8">
      <c r="A807" s="4">
        <v>805</v>
      </c>
      <c r="B807" s="5" t="s">
        <v>336</v>
      </c>
      <c r="C807" s="5" t="s">
        <v>1352</v>
      </c>
      <c r="D807" s="30">
        <v>1462.3154745370371</v>
      </c>
      <c r="E807" s="37">
        <f t="shared" si="49"/>
        <v>0.98531211750306003</v>
      </c>
      <c r="F807" s="37">
        <f t="shared" si="52"/>
        <v>1.1269605930550137</v>
      </c>
      <c r="G807" s="11" t="str">
        <f t="shared" si="50"/>
        <v>Start group 6 for 50km</v>
      </c>
      <c r="H807" s="4" t="str">
        <f t="shared" si="51"/>
        <v>Start group 6 for 100km</v>
      </c>
    </row>
    <row r="808" spans="1:8">
      <c r="A808" s="4">
        <v>806</v>
      </c>
      <c r="B808" s="5" t="s">
        <v>80</v>
      </c>
      <c r="C808" s="5" t="s">
        <v>1353</v>
      </c>
      <c r="D808" s="36" t="s">
        <v>1354</v>
      </c>
      <c r="E808" s="37">
        <f t="shared" si="49"/>
        <v>0.98653610771113831</v>
      </c>
      <c r="F808" s="37">
        <f t="shared" si="52"/>
        <v>1.1279750292625828</v>
      </c>
      <c r="G808" s="11" t="str">
        <f t="shared" si="50"/>
        <v>Start group 6 for 50km</v>
      </c>
      <c r="H808" s="4" t="str">
        <f t="shared" si="51"/>
        <v>Start group 6 for 100km</v>
      </c>
    </row>
    <row r="809" spans="1:8">
      <c r="A809" s="4">
        <v>807</v>
      </c>
      <c r="B809" s="5" t="s">
        <v>23</v>
      </c>
      <c r="C809" s="5" t="s">
        <v>1355</v>
      </c>
      <c r="D809" s="30">
        <v>1462.316238425926</v>
      </c>
      <c r="E809" s="37">
        <f t="shared" si="49"/>
        <v>0.9877600979192166</v>
      </c>
      <c r="F809" s="37">
        <f t="shared" si="52"/>
        <v>1.1321108076472881</v>
      </c>
      <c r="G809" s="11" t="str">
        <f t="shared" si="50"/>
        <v>Start group 6 for 50km</v>
      </c>
      <c r="H809" s="4" t="str">
        <f t="shared" si="51"/>
        <v>Start group 6 for 100km</v>
      </c>
    </row>
    <row r="810" spans="1:8">
      <c r="A810" s="4">
        <v>808</v>
      </c>
      <c r="B810" s="5" t="s">
        <v>1356</v>
      </c>
      <c r="C810" s="5" t="s">
        <v>1357</v>
      </c>
      <c r="D810" s="30">
        <v>1462.3179282407407</v>
      </c>
      <c r="E810" s="37">
        <f t="shared" si="49"/>
        <v>0.98898408812729499</v>
      </c>
      <c r="F810" s="37">
        <f t="shared" si="52"/>
        <v>1.1435037065938352</v>
      </c>
      <c r="G810" s="11" t="str">
        <f t="shared" si="50"/>
        <v>Start group 6 for 50km</v>
      </c>
      <c r="H810" s="4" t="str">
        <f t="shared" si="51"/>
        <v>Start group 6 for 100km</v>
      </c>
    </row>
    <row r="811" spans="1:8">
      <c r="A811" s="4">
        <v>809</v>
      </c>
      <c r="B811" s="5" t="s">
        <v>188</v>
      </c>
      <c r="C811" s="5" t="s">
        <v>172</v>
      </c>
      <c r="D811" s="30">
        <v>1462.3188773148149</v>
      </c>
      <c r="E811" s="37">
        <f t="shared" si="49"/>
        <v>0.99020807833537328</v>
      </c>
      <c r="F811" s="37">
        <f t="shared" si="52"/>
        <v>1.1499024580569643</v>
      </c>
      <c r="G811" s="11" t="str">
        <f t="shared" si="50"/>
        <v>Start group 6 for 50km</v>
      </c>
      <c r="H811" s="4" t="str">
        <f t="shared" si="51"/>
        <v>Start group 6 for 100km</v>
      </c>
    </row>
    <row r="812" spans="1:8">
      <c r="A812" s="4">
        <v>810</v>
      </c>
      <c r="B812" s="5" t="s">
        <v>28</v>
      </c>
      <c r="C812" s="5" t="s">
        <v>1358</v>
      </c>
      <c r="D812" s="30">
        <v>1462.3224421296297</v>
      </c>
      <c r="E812" s="37">
        <f t="shared" si="49"/>
        <v>0.99143206854345167</v>
      </c>
      <c r="F812" s="37">
        <f t="shared" si="52"/>
        <v>1.1739367928209128</v>
      </c>
      <c r="G812" s="11" t="str">
        <f t="shared" si="50"/>
        <v>Start group 6 for 50km</v>
      </c>
      <c r="H812" s="4" t="str">
        <f t="shared" si="51"/>
        <v>Start group 6 for 100km</v>
      </c>
    </row>
    <row r="813" spans="1:8">
      <c r="A813" s="4">
        <v>811</v>
      </c>
      <c r="B813" s="5" t="s">
        <v>47</v>
      </c>
      <c r="C813" s="5" t="s">
        <v>1359</v>
      </c>
      <c r="D813" s="30">
        <v>1462.3241203703703</v>
      </c>
      <c r="E813" s="37">
        <f t="shared" si="49"/>
        <v>0.99265605875152996</v>
      </c>
      <c r="F813" s="37">
        <f t="shared" si="52"/>
        <v>1.1852516582130315</v>
      </c>
      <c r="G813" s="11" t="str">
        <f t="shared" si="50"/>
        <v>Start group 6 for 50km</v>
      </c>
      <c r="H813" s="4" t="str">
        <f t="shared" si="51"/>
        <v>Start group 6 for 100km</v>
      </c>
    </row>
    <row r="814" spans="1:8">
      <c r="A814" s="4">
        <v>812</v>
      </c>
      <c r="B814" s="5" t="s">
        <v>642</v>
      </c>
      <c r="C814" s="5" t="s">
        <v>694</v>
      </c>
      <c r="D814" s="30">
        <v>1462.3243287037037</v>
      </c>
      <c r="E814" s="37">
        <f t="shared" si="49"/>
        <v>0.99388004895960835</v>
      </c>
      <c r="F814" s="37">
        <f t="shared" si="52"/>
        <v>1.186656262192743</v>
      </c>
      <c r="G814" s="11" t="str">
        <f t="shared" si="50"/>
        <v>Start group 6 for 50km</v>
      </c>
      <c r="H814" s="4" t="str">
        <f t="shared" si="51"/>
        <v>Start group 6 for 100km</v>
      </c>
    </row>
    <row r="815" spans="1:8">
      <c r="A815" s="4">
        <v>813</v>
      </c>
      <c r="B815" s="5" t="s">
        <v>71</v>
      </c>
      <c r="C815" s="5" t="s">
        <v>1305</v>
      </c>
      <c r="D815" s="30">
        <v>1462.3287615740742</v>
      </c>
      <c r="E815" s="37">
        <f t="shared" si="49"/>
        <v>0.99510403916768664</v>
      </c>
      <c r="F815" s="37">
        <f t="shared" si="52"/>
        <v>1.2165431135388218</v>
      </c>
      <c r="G815" s="11" t="str">
        <f t="shared" si="50"/>
        <v>Start group 6 for 50km</v>
      </c>
      <c r="H815" s="4" t="str">
        <f t="shared" si="51"/>
        <v>Start group 6 for 100km</v>
      </c>
    </row>
    <row r="816" spans="1:8">
      <c r="A816" s="4">
        <v>814</v>
      </c>
      <c r="B816" s="5" t="s">
        <v>44</v>
      </c>
      <c r="C816" s="5" t="s">
        <v>1137</v>
      </c>
      <c r="D816" s="30">
        <v>1462.3411458333333</v>
      </c>
      <c r="E816" s="37">
        <f t="shared" si="49"/>
        <v>0.99632802937576503</v>
      </c>
      <c r="F816" s="37">
        <f t="shared" si="52"/>
        <v>1.300039016777214</v>
      </c>
      <c r="G816" s="11" t="str">
        <f t="shared" si="50"/>
        <v>Start group 6 for 50km</v>
      </c>
      <c r="H816" s="4" t="str">
        <f t="shared" si="51"/>
        <v>Start group 6 for 100km</v>
      </c>
    </row>
    <row r="817" spans="1:8">
      <c r="A817" s="4">
        <v>814</v>
      </c>
      <c r="B817" s="5" t="s">
        <v>582</v>
      </c>
      <c r="C817" s="5" t="s">
        <v>130</v>
      </c>
      <c r="D817" s="30">
        <v>1462.3411458333333</v>
      </c>
      <c r="E817" s="37">
        <f t="shared" si="49"/>
        <v>0.99632802937576503</v>
      </c>
      <c r="F817" s="37">
        <f t="shared" si="52"/>
        <v>1.300039016777214</v>
      </c>
      <c r="G817" s="11" t="str">
        <f t="shared" si="50"/>
        <v>Start group 6 for 50km</v>
      </c>
      <c r="H817" s="4" t="str">
        <f t="shared" si="51"/>
        <v>Start group 6 for 100km</v>
      </c>
    </row>
    <row r="818" spans="1:8">
      <c r="A818" s="4">
        <v>816</v>
      </c>
      <c r="B818" s="5" t="s">
        <v>2</v>
      </c>
      <c r="C818" s="5" t="s">
        <v>1360</v>
      </c>
      <c r="D818" s="30">
        <v>1462.3426504629629</v>
      </c>
      <c r="E818" s="37">
        <f t="shared" si="49"/>
        <v>0.99877600979192172</v>
      </c>
      <c r="F818" s="37">
        <f t="shared" si="52"/>
        <v>1.3101833788529069</v>
      </c>
      <c r="G818" s="11" t="str">
        <f t="shared" si="50"/>
        <v>Start group 6 for 50km</v>
      </c>
      <c r="H818" s="4" t="str">
        <f t="shared" si="51"/>
        <v>Start group 6 for 100km</v>
      </c>
    </row>
    <row r="819" spans="1:8">
      <c r="A819" s="4">
        <v>817</v>
      </c>
      <c r="B819" s="5" t="s">
        <v>42</v>
      </c>
      <c r="C819" s="5" t="s">
        <v>476</v>
      </c>
      <c r="D819" s="30">
        <v>1462.3461689814815</v>
      </c>
      <c r="E819" s="37">
        <f t="shared" si="49"/>
        <v>1</v>
      </c>
      <c r="F819" s="37">
        <f t="shared" si="52"/>
        <v>1.3339055793991415</v>
      </c>
      <c r="G819" s="11" t="str">
        <f t="shared" si="50"/>
        <v>Start group 6 for 50km</v>
      </c>
      <c r="H819" s="4" t="str">
        <f t="shared" si="51"/>
        <v>Start group 6 for 100km</v>
      </c>
    </row>
    <row r="820" spans="1:8">
      <c r="A820" s="4" t="s">
        <v>1361</v>
      </c>
      <c r="B820" s="5" t="s">
        <v>756</v>
      </c>
      <c r="C820" s="5" t="s">
        <v>288</v>
      </c>
      <c r="D820" s="5"/>
      <c r="E820" s="4"/>
      <c r="F820" s="37"/>
      <c r="G820" s="5"/>
      <c r="H820" s="31"/>
    </row>
    <row r="821" spans="1:8">
      <c r="A821" s="11" t="s">
        <v>1361</v>
      </c>
      <c r="B821" s="31" t="s">
        <v>1362</v>
      </c>
      <c r="C821" s="31" t="s">
        <v>1363</v>
      </c>
      <c r="D821" s="32"/>
      <c r="E821" s="4"/>
      <c r="F821" s="37"/>
      <c r="G821" s="5"/>
      <c r="H821" s="31"/>
    </row>
    <row r="822" spans="1:8">
      <c r="A822" s="4" t="s">
        <v>76</v>
      </c>
      <c r="B822" s="5" t="s">
        <v>1364</v>
      </c>
      <c r="C822" s="5" t="s">
        <v>203</v>
      </c>
      <c r="D822" s="5"/>
      <c r="E822" s="4"/>
      <c r="F822" s="37"/>
      <c r="G822" s="5"/>
      <c r="H822" s="31"/>
    </row>
    <row r="823" spans="1:8">
      <c r="A823" s="4" t="s">
        <v>76</v>
      </c>
      <c r="B823" s="5" t="s">
        <v>30</v>
      </c>
      <c r="C823" s="5" t="s">
        <v>1365</v>
      </c>
      <c r="D823" s="5"/>
      <c r="E823" s="4"/>
      <c r="F823" s="37"/>
      <c r="G823" s="5"/>
      <c r="H823" s="31"/>
    </row>
    <row r="824" spans="1:8">
      <c r="A824" s="4" t="s">
        <v>76</v>
      </c>
      <c r="B824" s="5" t="s">
        <v>31</v>
      </c>
      <c r="C824" s="5" t="s">
        <v>1366</v>
      </c>
      <c r="D824" s="5"/>
      <c r="E824" s="4"/>
      <c r="F824" s="37"/>
      <c r="G824" s="5"/>
      <c r="H824" s="31"/>
    </row>
    <row r="825" spans="1:8">
      <c r="A825" s="4" t="s">
        <v>76</v>
      </c>
      <c r="B825" s="5" t="s">
        <v>210</v>
      </c>
      <c r="C825" s="5" t="s">
        <v>1367</v>
      </c>
      <c r="D825" s="5"/>
      <c r="E825" s="4"/>
      <c r="F825" s="37"/>
      <c r="G825" s="5"/>
      <c r="H825" s="31"/>
    </row>
    <row r="826" spans="1:8">
      <c r="A826" s="4" t="s">
        <v>76</v>
      </c>
      <c r="B826" s="5" t="s">
        <v>16</v>
      </c>
      <c r="C826" s="5" t="s">
        <v>1368</v>
      </c>
      <c r="D826" s="5"/>
      <c r="E826" s="4"/>
      <c r="F826" s="37"/>
      <c r="G826" s="5"/>
      <c r="H826" s="31"/>
    </row>
    <row r="827" spans="1:8">
      <c r="A827" s="4" t="s">
        <v>76</v>
      </c>
      <c r="B827" s="5" t="s">
        <v>23</v>
      </c>
      <c r="C827" s="5" t="s">
        <v>1369</v>
      </c>
      <c r="D827" s="5"/>
      <c r="E827" s="4"/>
      <c r="F827" s="37"/>
      <c r="G827" s="5"/>
      <c r="H827" s="31"/>
    </row>
    <row r="828" spans="1:8">
      <c r="A828" s="4" t="s">
        <v>76</v>
      </c>
      <c r="B828" s="5" t="s">
        <v>480</v>
      </c>
      <c r="C828" s="5" t="s">
        <v>1370</v>
      </c>
      <c r="D828" s="5"/>
      <c r="E828" s="4"/>
      <c r="F828" s="37"/>
      <c r="G828" s="5"/>
      <c r="H828" s="31"/>
    </row>
    <row r="829" spans="1:8">
      <c r="A829" s="4" t="s">
        <v>76</v>
      </c>
      <c r="B829" s="5" t="s">
        <v>97</v>
      </c>
      <c r="C829" s="5" t="s">
        <v>199</v>
      </c>
      <c r="D829" s="5"/>
      <c r="E829" s="4"/>
      <c r="F829" s="37"/>
      <c r="G829" s="5"/>
      <c r="H829" s="31"/>
    </row>
    <row r="830" spans="1:8">
      <c r="A830" s="4" t="s">
        <v>76</v>
      </c>
      <c r="B830" s="5" t="s">
        <v>139</v>
      </c>
      <c r="C830" s="5" t="s">
        <v>1371</v>
      </c>
      <c r="D830" s="5"/>
      <c r="E830" s="4"/>
      <c r="F830" s="37"/>
      <c r="G830" s="5"/>
      <c r="H830" s="31"/>
    </row>
    <row r="831" spans="1:8">
      <c r="A831" s="4" t="s">
        <v>76</v>
      </c>
      <c r="B831" s="5" t="s">
        <v>28</v>
      </c>
      <c r="C831" s="5" t="s">
        <v>407</v>
      </c>
      <c r="D831" s="5"/>
      <c r="E831" s="4"/>
      <c r="F831" s="37"/>
      <c r="G831" s="5"/>
      <c r="H831" s="31"/>
    </row>
    <row r="832" spans="1:8">
      <c r="A832" s="4" t="s">
        <v>76</v>
      </c>
      <c r="B832" s="5" t="s">
        <v>1372</v>
      </c>
      <c r="C832" s="5" t="s">
        <v>1373</v>
      </c>
      <c r="D832" s="5"/>
      <c r="E832" s="4"/>
      <c r="F832" s="37"/>
      <c r="G832" s="5"/>
      <c r="H832" s="31"/>
    </row>
    <row r="833" spans="1:8">
      <c r="A833" s="4" t="s">
        <v>76</v>
      </c>
      <c r="B833" s="5" t="s">
        <v>93</v>
      </c>
      <c r="C833" s="5" t="s">
        <v>1374</v>
      </c>
      <c r="D833" s="5"/>
      <c r="E833" s="4"/>
      <c r="F833" s="37"/>
      <c r="G833" s="5"/>
      <c r="H833" s="31"/>
    </row>
    <row r="834" spans="1:8">
      <c r="A834" s="4" t="s">
        <v>76</v>
      </c>
      <c r="B834" s="5" t="s">
        <v>15</v>
      </c>
      <c r="C834" s="5" t="s">
        <v>1375</v>
      </c>
      <c r="D834" s="5"/>
      <c r="E834" s="4"/>
      <c r="F834" s="37"/>
      <c r="G834" s="5"/>
      <c r="H834" s="31"/>
    </row>
    <row r="835" spans="1:8">
      <c r="A835" s="4" t="s">
        <v>76</v>
      </c>
      <c r="B835" s="5" t="s">
        <v>94</v>
      </c>
      <c r="C835" s="5" t="s">
        <v>27</v>
      </c>
      <c r="D835" s="5"/>
      <c r="E835" s="4"/>
      <c r="F835" s="37"/>
      <c r="G835" s="5"/>
      <c r="H835" s="31"/>
    </row>
    <row r="836" spans="1:8">
      <c r="A836" s="4" t="s">
        <v>76</v>
      </c>
      <c r="B836" s="5" t="s">
        <v>34</v>
      </c>
      <c r="C836" s="5" t="s">
        <v>1376</v>
      </c>
      <c r="D836" s="5"/>
      <c r="E836" s="4"/>
      <c r="F836" s="37"/>
      <c r="G836" s="5"/>
      <c r="H836" s="31"/>
    </row>
    <row r="837" spans="1:8">
      <c r="A837" s="4" t="s">
        <v>76</v>
      </c>
      <c r="B837" s="5" t="s">
        <v>43</v>
      </c>
      <c r="C837" s="5" t="s">
        <v>617</v>
      </c>
      <c r="D837" s="5"/>
      <c r="E837" s="4"/>
      <c r="F837" s="37"/>
      <c r="G837" s="5"/>
      <c r="H837" s="31"/>
    </row>
    <row r="838" spans="1:8">
      <c r="A838" s="4" t="s">
        <v>76</v>
      </c>
      <c r="B838" s="5" t="s">
        <v>7</v>
      </c>
      <c r="C838" s="5" t="s">
        <v>1377</v>
      </c>
      <c r="D838" s="5"/>
      <c r="E838" s="4"/>
      <c r="F838" s="37"/>
      <c r="G838" s="5"/>
      <c r="H838" s="31"/>
    </row>
    <row r="839" spans="1:8">
      <c r="A839" s="4" t="s">
        <v>76</v>
      </c>
      <c r="B839" s="5" t="s">
        <v>15</v>
      </c>
      <c r="C839" s="5" t="s">
        <v>1378</v>
      </c>
      <c r="D839" s="5"/>
      <c r="E839" s="4"/>
      <c r="F839" s="37"/>
      <c r="G839" s="5"/>
      <c r="H839" s="31"/>
    </row>
    <row r="840" spans="1:8">
      <c r="A840" s="4" t="s">
        <v>76</v>
      </c>
      <c r="B840" s="5" t="s">
        <v>58</v>
      </c>
      <c r="C840" s="5" t="s">
        <v>373</v>
      </c>
      <c r="D840" s="5"/>
      <c r="E840" s="4"/>
      <c r="F840" s="37"/>
      <c r="G840" s="5"/>
      <c r="H840" s="31"/>
    </row>
    <row r="841" spans="1:8">
      <c r="A841" s="4" t="s">
        <v>76</v>
      </c>
      <c r="B841" s="5" t="s">
        <v>50</v>
      </c>
      <c r="C841" s="5" t="s">
        <v>1379</v>
      </c>
      <c r="D841" s="5"/>
      <c r="E841" s="4"/>
      <c r="F841" s="37"/>
      <c r="G841" s="5"/>
      <c r="H841" s="31"/>
    </row>
    <row r="842" spans="1:8">
      <c r="A842" s="4" t="s">
        <v>76</v>
      </c>
      <c r="B842" s="5" t="s">
        <v>96</v>
      </c>
      <c r="C842" s="5" t="s">
        <v>822</v>
      </c>
      <c r="D842" s="5"/>
      <c r="E842" s="4"/>
      <c r="F842" s="37"/>
      <c r="G842" s="5"/>
      <c r="H842" s="31"/>
    </row>
    <row r="843" spans="1:8">
      <c r="A843" s="4" t="s">
        <v>76</v>
      </c>
      <c r="B843" s="5" t="s">
        <v>159</v>
      </c>
      <c r="C843" s="5" t="s">
        <v>827</v>
      </c>
      <c r="D843" s="5"/>
      <c r="E843" s="4"/>
      <c r="F843" s="37"/>
      <c r="G843" s="5"/>
      <c r="H843" s="31"/>
    </row>
    <row r="844" spans="1:8">
      <c r="A844" s="4" t="s">
        <v>76</v>
      </c>
      <c r="B844" s="5" t="s">
        <v>318</v>
      </c>
      <c r="C844" s="5" t="s">
        <v>350</v>
      </c>
      <c r="D844" s="5"/>
      <c r="E844" s="4"/>
      <c r="F844" s="37"/>
      <c r="G844" s="5"/>
      <c r="H844" s="31"/>
    </row>
    <row r="845" spans="1:8">
      <c r="A845" s="4" t="s">
        <v>76</v>
      </c>
      <c r="B845" s="5" t="s">
        <v>1380</v>
      </c>
      <c r="C845" s="5" t="s">
        <v>1381</v>
      </c>
      <c r="D845" s="5"/>
      <c r="E845" s="4"/>
      <c r="F845" s="37"/>
      <c r="G845" s="5"/>
      <c r="H845" s="31"/>
    </row>
    <row r="846" spans="1:8">
      <c r="A846" s="4" t="s">
        <v>76</v>
      </c>
      <c r="B846" s="5" t="s">
        <v>344</v>
      </c>
      <c r="C846" s="5" t="s">
        <v>617</v>
      </c>
      <c r="D846" s="5"/>
      <c r="E846" s="4"/>
      <c r="F846" s="37"/>
      <c r="G846" s="5"/>
      <c r="H846" s="31"/>
    </row>
    <row r="847" spans="1:8">
      <c r="A847" s="4" t="s">
        <v>76</v>
      </c>
      <c r="B847" s="5" t="s">
        <v>16</v>
      </c>
      <c r="C847" s="5" t="s">
        <v>1382</v>
      </c>
      <c r="D847" s="5"/>
      <c r="E847" s="4"/>
      <c r="F847" s="37"/>
      <c r="G847" s="5"/>
      <c r="H847" s="31"/>
    </row>
    <row r="848" spans="1:8">
      <c r="A848" s="4" t="s">
        <v>76</v>
      </c>
      <c r="B848" s="5" t="s">
        <v>523</v>
      </c>
      <c r="C848" s="5" t="s">
        <v>670</v>
      </c>
      <c r="D848" s="5"/>
      <c r="E848" s="4"/>
      <c r="F848" s="37"/>
      <c r="G848" s="5"/>
      <c r="H848" s="31"/>
    </row>
    <row r="849" spans="1:8">
      <c r="A849" s="4" t="s">
        <v>76</v>
      </c>
      <c r="B849" s="5" t="s">
        <v>175</v>
      </c>
      <c r="C849" s="5" t="s">
        <v>948</v>
      </c>
      <c r="D849" s="5"/>
      <c r="E849" s="4"/>
      <c r="F849" s="37"/>
      <c r="G849" s="5"/>
      <c r="H849" s="31"/>
    </row>
    <row r="850" spans="1:8">
      <c r="A850" s="4" t="s">
        <v>76</v>
      </c>
      <c r="B850" s="5" t="s">
        <v>41</v>
      </c>
      <c r="C850" s="5" t="s">
        <v>1383</v>
      </c>
      <c r="D850" s="5"/>
      <c r="E850" s="4"/>
      <c r="F850" s="37"/>
      <c r="G850" s="5"/>
      <c r="H850" s="31"/>
    </row>
    <row r="851" spans="1:8">
      <c r="A851" s="4" t="s">
        <v>76</v>
      </c>
      <c r="B851" s="5" t="s">
        <v>126</v>
      </c>
      <c r="C851" s="5" t="s">
        <v>1384</v>
      </c>
      <c r="D851" s="5"/>
      <c r="E851" s="4"/>
      <c r="F851" s="37"/>
      <c r="G851" s="5"/>
      <c r="H851" s="31"/>
    </row>
    <row r="852" spans="1:8">
      <c r="A852" s="4" t="s">
        <v>76</v>
      </c>
      <c r="B852" s="5" t="s">
        <v>807</v>
      </c>
      <c r="C852" s="5" t="s">
        <v>1385</v>
      </c>
      <c r="D852" s="5"/>
      <c r="E852" s="4"/>
      <c r="F852" s="37"/>
      <c r="G852" s="5"/>
      <c r="H852" s="31"/>
    </row>
    <row r="853" spans="1:8">
      <c r="A853" s="4" t="s">
        <v>76</v>
      </c>
      <c r="B853" s="5" t="s">
        <v>1386</v>
      </c>
      <c r="C853" s="5" t="s">
        <v>1387</v>
      </c>
      <c r="D853" s="5"/>
      <c r="E853" s="4"/>
      <c r="F853" s="37"/>
      <c r="G853" s="5"/>
      <c r="H853" s="31"/>
    </row>
    <row r="854" spans="1:8">
      <c r="A854" s="4" t="s">
        <v>76</v>
      </c>
      <c r="B854" s="5" t="s">
        <v>26</v>
      </c>
      <c r="C854" s="5" t="s">
        <v>560</v>
      </c>
      <c r="D854" s="5"/>
      <c r="E854" s="4"/>
      <c r="F854" s="37"/>
      <c r="G854" s="5"/>
      <c r="H854" s="31"/>
    </row>
    <row r="855" spans="1:8">
      <c r="A855" s="4" t="s">
        <v>76</v>
      </c>
      <c r="B855" s="5" t="s">
        <v>12</v>
      </c>
      <c r="C855" s="5" t="s">
        <v>1388</v>
      </c>
      <c r="D855" s="5"/>
      <c r="E855" s="4"/>
      <c r="F855" s="37"/>
      <c r="G855" s="5"/>
      <c r="H855" s="31"/>
    </row>
    <row r="856" spans="1:8">
      <c r="A856" s="4" t="s">
        <v>76</v>
      </c>
      <c r="B856" s="5" t="s">
        <v>50</v>
      </c>
      <c r="C856" s="5" t="s">
        <v>237</v>
      </c>
      <c r="D856" s="5"/>
      <c r="E856" s="4"/>
      <c r="F856" s="37"/>
      <c r="G856" s="5"/>
      <c r="H856" s="31"/>
    </row>
    <row r="857" spans="1:8">
      <c r="A857" s="4" t="s">
        <v>76</v>
      </c>
      <c r="B857" s="5" t="s">
        <v>756</v>
      </c>
      <c r="C857" s="5" t="s">
        <v>1389</v>
      </c>
      <c r="D857" s="5"/>
      <c r="E857" s="4"/>
      <c r="F857" s="37"/>
      <c r="G857" s="5"/>
      <c r="H857" s="31"/>
    </row>
    <row r="858" spans="1:8">
      <c r="A858" s="4" t="s">
        <v>76</v>
      </c>
      <c r="B858" s="5" t="s">
        <v>177</v>
      </c>
      <c r="C858" s="5" t="s">
        <v>204</v>
      </c>
      <c r="D858" s="5"/>
      <c r="E858" s="4"/>
      <c r="F858" s="37"/>
      <c r="G858" s="5"/>
      <c r="H858" s="31"/>
    </row>
    <row r="859" spans="1:8">
      <c r="A859" s="4" t="s">
        <v>76</v>
      </c>
      <c r="B859" s="5" t="s">
        <v>31</v>
      </c>
      <c r="C859" s="5" t="s">
        <v>377</v>
      </c>
      <c r="D859" s="5"/>
      <c r="E859" s="4"/>
      <c r="F859" s="37"/>
      <c r="G859" s="5"/>
      <c r="H859" s="31"/>
    </row>
    <row r="860" spans="1:8">
      <c r="A860" s="4" t="s">
        <v>76</v>
      </c>
      <c r="B860" s="5" t="s">
        <v>697</v>
      </c>
      <c r="C860" s="5" t="s">
        <v>1390</v>
      </c>
      <c r="D860" s="5"/>
      <c r="E860" s="4"/>
      <c r="F860" s="37"/>
      <c r="G860" s="5"/>
      <c r="H860" s="31"/>
    </row>
    <row r="861" spans="1:8">
      <c r="A861" s="4" t="s">
        <v>76</v>
      </c>
      <c r="B861" s="5" t="s">
        <v>1391</v>
      </c>
      <c r="C861" s="5" t="s">
        <v>1392</v>
      </c>
      <c r="D861" s="5"/>
      <c r="E861" s="4"/>
      <c r="F861" s="37"/>
      <c r="G861" s="5"/>
      <c r="H861" s="31"/>
    </row>
    <row r="862" spans="1:8">
      <c r="A862" s="4" t="s">
        <v>76</v>
      </c>
      <c r="B862" s="5" t="s">
        <v>18</v>
      </c>
      <c r="C862" s="5" t="s">
        <v>1393</v>
      </c>
      <c r="D862" s="5"/>
      <c r="E862" s="4"/>
      <c r="F862" s="37"/>
      <c r="G862" s="5"/>
      <c r="H862" s="31"/>
    </row>
    <row r="863" spans="1:8">
      <c r="A863" s="4" t="s">
        <v>76</v>
      </c>
      <c r="B863" s="5" t="s">
        <v>761</v>
      </c>
      <c r="C863" s="5" t="s">
        <v>268</v>
      </c>
      <c r="D863" s="5"/>
      <c r="E863" s="4"/>
      <c r="F863" s="37"/>
      <c r="G863" s="5"/>
      <c r="H863" s="31"/>
    </row>
    <row r="864" spans="1:8">
      <c r="A864" s="4" t="s">
        <v>0</v>
      </c>
      <c r="B864" s="5" t="s">
        <v>96</v>
      </c>
      <c r="C864" s="5" t="s">
        <v>209</v>
      </c>
      <c r="D864" s="5"/>
      <c r="E864" s="4"/>
      <c r="F864" s="37"/>
      <c r="G864" s="5"/>
      <c r="H864" s="31"/>
    </row>
    <row r="865" spans="1:8">
      <c r="A865" s="4" t="s">
        <v>0</v>
      </c>
      <c r="B865" s="5" t="s">
        <v>3</v>
      </c>
      <c r="C865" s="5" t="s">
        <v>359</v>
      </c>
      <c r="D865" s="5"/>
      <c r="E865" s="4"/>
      <c r="F865" s="37"/>
      <c r="G865" s="5"/>
      <c r="H865" s="31"/>
    </row>
    <row r="866" spans="1:8">
      <c r="A866" s="4" t="s">
        <v>0</v>
      </c>
      <c r="B866" s="5" t="s">
        <v>823</v>
      </c>
      <c r="C866" s="5" t="s">
        <v>1394</v>
      </c>
      <c r="D866" s="5"/>
      <c r="E866" s="4"/>
      <c r="F866" s="37"/>
      <c r="G866" s="5"/>
      <c r="H866" s="31"/>
    </row>
    <row r="867" spans="1:8">
      <c r="A867" s="4" t="s">
        <v>0</v>
      </c>
      <c r="B867" s="5" t="s">
        <v>72</v>
      </c>
      <c r="C867" s="5" t="s">
        <v>1395</v>
      </c>
      <c r="D867" s="5"/>
      <c r="E867" s="4"/>
      <c r="F867" s="37"/>
      <c r="G867" s="5"/>
      <c r="H867" s="31"/>
    </row>
    <row r="868" spans="1:8">
      <c r="A868" s="4" t="s">
        <v>0</v>
      </c>
      <c r="B868" s="5" t="s">
        <v>36</v>
      </c>
      <c r="C868" s="5" t="s">
        <v>1166</v>
      </c>
      <c r="D868" s="5"/>
      <c r="E868" s="4"/>
      <c r="F868" s="37"/>
      <c r="G868" s="5"/>
      <c r="H868" s="31"/>
    </row>
    <row r="869" spans="1:8">
      <c r="A869" s="4" t="s">
        <v>0</v>
      </c>
      <c r="B869" s="5" t="s">
        <v>33</v>
      </c>
      <c r="C869" s="5" t="s">
        <v>656</v>
      </c>
      <c r="D869" s="5"/>
      <c r="E869" s="4"/>
      <c r="F869" s="37"/>
      <c r="G869" s="5"/>
      <c r="H869" s="31"/>
    </row>
    <row r="870" spans="1:8">
      <c r="A870" s="4" t="s">
        <v>0</v>
      </c>
      <c r="B870" s="5" t="s">
        <v>77</v>
      </c>
      <c r="C870" s="5" t="s">
        <v>1396</v>
      </c>
      <c r="D870" s="5"/>
      <c r="E870" s="4"/>
      <c r="F870" s="37"/>
      <c r="G870" s="5"/>
      <c r="H870" s="31"/>
    </row>
    <row r="871" spans="1:8">
      <c r="A871" s="4" t="s">
        <v>0</v>
      </c>
      <c r="B871" s="5" t="s">
        <v>181</v>
      </c>
      <c r="C871" s="5" t="s">
        <v>339</v>
      </c>
      <c r="D871" s="5"/>
      <c r="E871" s="4"/>
      <c r="F871" s="37"/>
      <c r="G871" s="5"/>
      <c r="H871" s="31"/>
    </row>
    <row r="872" spans="1:8">
      <c r="A872" s="4" t="s">
        <v>0</v>
      </c>
      <c r="B872" s="5" t="s">
        <v>28</v>
      </c>
      <c r="C872" s="5" t="s">
        <v>249</v>
      </c>
      <c r="D872" s="5"/>
      <c r="E872" s="4"/>
      <c r="F872" s="37"/>
      <c r="G872" s="5"/>
      <c r="H872" s="31"/>
    </row>
    <row r="873" spans="1:8">
      <c r="A873" s="4" t="s">
        <v>0</v>
      </c>
      <c r="B873" s="5" t="s">
        <v>781</v>
      </c>
      <c r="C873" s="5" t="s">
        <v>130</v>
      </c>
      <c r="D873" s="5"/>
      <c r="E873" s="4"/>
      <c r="F873" s="37"/>
      <c r="G873" s="5"/>
      <c r="H873" s="31"/>
    </row>
    <row r="874" spans="1:8">
      <c r="A874" s="4" t="s">
        <v>0</v>
      </c>
      <c r="B874" s="5" t="s">
        <v>210</v>
      </c>
      <c r="C874" s="5" t="s">
        <v>239</v>
      </c>
      <c r="D874" s="5"/>
      <c r="E874" s="4"/>
      <c r="F874" s="37"/>
      <c r="G874" s="5"/>
      <c r="H874" s="31"/>
    </row>
    <row r="875" spans="1:8">
      <c r="A875" s="4" t="s">
        <v>0</v>
      </c>
      <c r="B875" s="5" t="s">
        <v>67</v>
      </c>
      <c r="C875" s="5" t="s">
        <v>1397</v>
      </c>
      <c r="D875" s="5"/>
      <c r="E875" s="4"/>
      <c r="F875" s="37"/>
      <c r="G875" s="5"/>
      <c r="H875" s="31"/>
    </row>
    <row r="876" spans="1:8">
      <c r="A876" s="4" t="s">
        <v>0</v>
      </c>
      <c r="B876" s="5" t="s">
        <v>41</v>
      </c>
      <c r="C876" s="5" t="s">
        <v>1398</v>
      </c>
      <c r="D876" s="5"/>
      <c r="E876" s="4"/>
      <c r="F876" s="37"/>
      <c r="G876" s="5"/>
      <c r="H876" s="31"/>
    </row>
    <row r="877" spans="1:8">
      <c r="A877" s="4" t="s">
        <v>0</v>
      </c>
      <c r="B877" s="5" t="s">
        <v>31</v>
      </c>
      <c r="C877" s="5" t="s">
        <v>1399</v>
      </c>
      <c r="D877" s="5"/>
      <c r="E877" s="4"/>
      <c r="F877" s="37"/>
      <c r="G877" s="5"/>
      <c r="H877" s="31"/>
    </row>
    <row r="878" spans="1:8">
      <c r="A878" s="4" t="s">
        <v>0</v>
      </c>
      <c r="B878" s="5" t="s">
        <v>80</v>
      </c>
      <c r="C878" s="5" t="s">
        <v>1400</v>
      </c>
      <c r="D878" s="5"/>
      <c r="E878" s="4"/>
      <c r="F878" s="37"/>
      <c r="G878" s="5"/>
      <c r="H878" s="31"/>
    </row>
    <row r="879" spans="1:8">
      <c r="A879" s="4" t="s">
        <v>0</v>
      </c>
      <c r="B879" s="5" t="s">
        <v>169</v>
      </c>
      <c r="C879" s="5" t="s">
        <v>1401</v>
      </c>
      <c r="D879" s="5"/>
      <c r="E879" s="4"/>
      <c r="F879" s="37"/>
      <c r="G879" s="5"/>
      <c r="H879" s="31"/>
    </row>
    <row r="880" spans="1:8">
      <c r="A880" s="4" t="s">
        <v>0</v>
      </c>
      <c r="B880" s="5" t="s">
        <v>55</v>
      </c>
      <c r="C880" s="5" t="s">
        <v>1402</v>
      </c>
      <c r="D880" s="5"/>
      <c r="E880" s="4"/>
      <c r="F880" s="37"/>
      <c r="G880" s="5"/>
      <c r="H880" s="31"/>
    </row>
    <row r="881" spans="1:8">
      <c r="A881" s="4" t="s">
        <v>0</v>
      </c>
      <c r="B881" s="5" t="s">
        <v>49</v>
      </c>
      <c r="C881" s="5" t="s">
        <v>1403</v>
      </c>
      <c r="D881" s="5"/>
      <c r="E881" s="4"/>
      <c r="F881" s="37"/>
      <c r="G881" s="5"/>
      <c r="H881" s="31"/>
    </row>
    <row r="882" spans="1:8">
      <c r="A882" s="4" t="s">
        <v>0</v>
      </c>
      <c r="B882" s="5" t="s">
        <v>114</v>
      </c>
      <c r="C882" s="5" t="s">
        <v>1404</v>
      </c>
      <c r="D882" s="5"/>
      <c r="E882" s="4"/>
      <c r="F882" s="37"/>
      <c r="G882" s="5"/>
      <c r="H882" s="31"/>
    </row>
    <row r="883" spans="1:8">
      <c r="A883" s="4" t="s">
        <v>0</v>
      </c>
      <c r="B883" s="5" t="s">
        <v>126</v>
      </c>
      <c r="C883" s="5" t="s">
        <v>1405</v>
      </c>
      <c r="D883" s="5"/>
      <c r="E883" s="4"/>
      <c r="F883" s="37"/>
      <c r="G883" s="5"/>
      <c r="H883" s="31"/>
    </row>
    <row r="884" spans="1:8">
      <c r="A884" s="4" t="s">
        <v>0</v>
      </c>
      <c r="B884" s="5" t="s">
        <v>64</v>
      </c>
      <c r="C884" s="5" t="s">
        <v>236</v>
      </c>
      <c r="D884" s="5"/>
      <c r="E884" s="4"/>
      <c r="F884" s="37"/>
      <c r="G884" s="5"/>
      <c r="H884" s="31"/>
    </row>
    <row r="885" spans="1:8">
      <c r="A885" s="4" t="s">
        <v>0</v>
      </c>
      <c r="B885" s="5" t="s">
        <v>631</v>
      </c>
      <c r="C885" s="5" t="s">
        <v>461</v>
      </c>
      <c r="D885" s="5"/>
      <c r="E885" s="4"/>
      <c r="F885" s="37"/>
      <c r="G885" s="5"/>
      <c r="H885" s="31"/>
    </row>
    <row r="886" spans="1:8">
      <c r="A886" s="4" t="s">
        <v>0</v>
      </c>
      <c r="B886" s="5" t="s">
        <v>8</v>
      </c>
      <c r="C886" s="5" t="s">
        <v>659</v>
      </c>
      <c r="D886" s="5"/>
      <c r="E886" s="4"/>
      <c r="F886" s="37"/>
      <c r="G886" s="5"/>
      <c r="H886" s="31"/>
    </row>
    <row r="887" spans="1:8">
      <c r="A887" s="4" t="s">
        <v>0</v>
      </c>
      <c r="B887" s="5" t="s">
        <v>49</v>
      </c>
      <c r="C887" s="5" t="s">
        <v>1406</v>
      </c>
      <c r="D887" s="5"/>
      <c r="E887" s="4"/>
      <c r="F887" s="37"/>
      <c r="G887" s="5"/>
      <c r="H887" s="31"/>
    </row>
    <row r="888" spans="1:8">
      <c r="A888" s="4" t="s">
        <v>0</v>
      </c>
      <c r="B888" s="5" t="s">
        <v>167</v>
      </c>
      <c r="C888" s="5" t="s">
        <v>1407</v>
      </c>
      <c r="D888" s="5"/>
      <c r="E888" s="4"/>
      <c r="F888" s="37"/>
      <c r="G888" s="5"/>
      <c r="H888" s="31"/>
    </row>
    <row r="889" spans="1:8">
      <c r="A889" s="4" t="s">
        <v>0</v>
      </c>
      <c r="B889" s="5" t="s">
        <v>758</v>
      </c>
      <c r="C889" s="5" t="s">
        <v>1408</v>
      </c>
      <c r="D889" s="5"/>
      <c r="E889" s="4"/>
      <c r="F889" s="37"/>
      <c r="G889" s="5"/>
      <c r="H889" s="31"/>
    </row>
    <row r="890" spans="1:8">
      <c r="A890" s="4" t="s">
        <v>0</v>
      </c>
      <c r="B890" s="5" t="s">
        <v>177</v>
      </c>
      <c r="C890" s="5" t="s">
        <v>1409</v>
      </c>
      <c r="D890" s="5"/>
      <c r="E890" s="4"/>
      <c r="F890" s="37"/>
      <c r="G890" s="5"/>
      <c r="H890" s="31"/>
    </row>
    <row r="891" spans="1:8">
      <c r="A891" s="4" t="s">
        <v>0</v>
      </c>
      <c r="B891" s="5" t="s">
        <v>6</v>
      </c>
      <c r="C891" s="5" t="s">
        <v>397</v>
      </c>
      <c r="D891" s="5"/>
      <c r="E891" s="4"/>
      <c r="F891" s="37"/>
      <c r="G891" s="5"/>
      <c r="H891" s="31"/>
    </row>
    <row r="892" spans="1:8">
      <c r="A892" s="4" t="s">
        <v>0</v>
      </c>
      <c r="B892" s="5" t="s">
        <v>31</v>
      </c>
      <c r="C892" s="5" t="s">
        <v>418</v>
      </c>
      <c r="D892" s="5"/>
      <c r="E892" s="4"/>
      <c r="F892" s="37"/>
      <c r="G892" s="5"/>
      <c r="H892" s="31"/>
    </row>
    <row r="893" spans="1:8">
      <c r="A893" s="4" t="s">
        <v>0</v>
      </c>
      <c r="B893" s="5" t="s">
        <v>31</v>
      </c>
      <c r="C893" s="5" t="s">
        <v>1410</v>
      </c>
      <c r="D893" s="5"/>
      <c r="E893" s="4"/>
      <c r="F893" s="37"/>
      <c r="G893" s="5"/>
      <c r="H893" s="31"/>
    </row>
    <row r="894" spans="1:8">
      <c r="A894" s="4" t="s">
        <v>0</v>
      </c>
      <c r="B894" s="5" t="s">
        <v>1411</v>
      </c>
      <c r="C894" s="5" t="s">
        <v>567</v>
      </c>
      <c r="D894" s="5"/>
      <c r="E894" s="4"/>
      <c r="F894" s="37"/>
      <c r="G894" s="5"/>
      <c r="H894" s="31"/>
    </row>
    <row r="895" spans="1:8">
      <c r="A895" s="4" t="s">
        <v>0</v>
      </c>
      <c r="B895" s="5" t="s">
        <v>79</v>
      </c>
      <c r="C895" s="5" t="s">
        <v>1412</v>
      </c>
      <c r="D895" s="5"/>
      <c r="E895" s="4"/>
      <c r="F895" s="37"/>
      <c r="G895" s="5"/>
      <c r="H895" s="31"/>
    </row>
    <row r="896" spans="1:8">
      <c r="A896" s="4" t="s">
        <v>0</v>
      </c>
      <c r="B896" s="5" t="s">
        <v>67</v>
      </c>
      <c r="C896" s="5" t="s">
        <v>1413</v>
      </c>
      <c r="D896" s="5"/>
      <c r="E896" s="4"/>
      <c r="F896" s="37"/>
      <c r="G896" s="5"/>
      <c r="H896" s="31"/>
    </row>
    <row r="897" spans="1:8">
      <c r="A897" s="4" t="s">
        <v>0</v>
      </c>
      <c r="B897" s="5" t="s">
        <v>72</v>
      </c>
      <c r="C897" s="5" t="s">
        <v>1414</v>
      </c>
      <c r="D897" s="5"/>
      <c r="E897" s="4"/>
      <c r="F897" s="37"/>
      <c r="G897" s="5"/>
      <c r="H897" s="31"/>
    </row>
    <row r="898" spans="1:8">
      <c r="A898" s="4" t="s">
        <v>0</v>
      </c>
      <c r="B898" s="5" t="s">
        <v>50</v>
      </c>
      <c r="C898" s="5" t="s">
        <v>1415</v>
      </c>
      <c r="D898" s="5"/>
      <c r="E898" s="4"/>
      <c r="F898" s="37"/>
      <c r="G898" s="5"/>
      <c r="H898" s="31"/>
    </row>
    <row r="899" spans="1:8">
      <c r="A899" s="4" t="s">
        <v>0</v>
      </c>
      <c r="B899" s="5" t="s">
        <v>22</v>
      </c>
      <c r="C899" s="5" t="s">
        <v>1416</v>
      </c>
      <c r="D899" s="5"/>
      <c r="E899" s="4"/>
      <c r="F899" s="37"/>
      <c r="G899" s="5"/>
      <c r="H899" s="31"/>
    </row>
    <row r="900" spans="1:8">
      <c r="A900" s="4" t="s">
        <v>0</v>
      </c>
      <c r="B900" s="5" t="s">
        <v>14</v>
      </c>
      <c r="C900" s="5" t="s">
        <v>1417</v>
      </c>
      <c r="D900" s="5"/>
      <c r="E900" s="4"/>
      <c r="F900" s="37"/>
      <c r="G900" s="5"/>
      <c r="H900" s="31"/>
    </row>
    <row r="901" spans="1:8">
      <c r="A901" s="4" t="s">
        <v>0</v>
      </c>
      <c r="B901" s="5" t="s">
        <v>1</v>
      </c>
      <c r="C901" s="5" t="s">
        <v>1418</v>
      </c>
      <c r="D901" s="5"/>
      <c r="E901" s="4"/>
      <c r="F901" s="37"/>
      <c r="G901" s="5"/>
      <c r="H901" s="31"/>
    </row>
    <row r="902" spans="1:8">
      <c r="A902" s="4" t="s">
        <v>0</v>
      </c>
      <c r="B902" s="5" t="s">
        <v>47</v>
      </c>
      <c r="C902" s="5" t="s">
        <v>306</v>
      </c>
      <c r="D902" s="5"/>
      <c r="E902" s="4"/>
      <c r="F902" s="37"/>
      <c r="G902" s="5"/>
      <c r="H902" s="31"/>
    </row>
    <row r="903" spans="1:8">
      <c r="A903" s="4" t="s">
        <v>0</v>
      </c>
      <c r="B903" s="5" t="s">
        <v>16</v>
      </c>
      <c r="C903" s="5" t="s">
        <v>1419</v>
      </c>
      <c r="D903" s="5"/>
      <c r="E903" s="4"/>
      <c r="F903" s="37"/>
      <c r="G903" s="5"/>
      <c r="H903" s="31"/>
    </row>
    <row r="904" spans="1:8">
      <c r="A904" s="4" t="s">
        <v>0</v>
      </c>
      <c r="B904" s="5" t="s">
        <v>100</v>
      </c>
      <c r="C904" s="5" t="s">
        <v>237</v>
      </c>
      <c r="D904" s="5"/>
      <c r="E904" s="4"/>
      <c r="F904" s="37"/>
      <c r="G904" s="5"/>
      <c r="H904" s="31"/>
    </row>
    <row r="905" spans="1:8">
      <c r="A905" s="4" t="s">
        <v>0</v>
      </c>
      <c r="B905" s="5" t="s">
        <v>31</v>
      </c>
      <c r="C905" s="5" t="s">
        <v>695</v>
      </c>
      <c r="D905" s="5"/>
      <c r="E905" s="4"/>
      <c r="F905" s="37"/>
      <c r="G905" s="5"/>
      <c r="H905" s="31"/>
    </row>
    <row r="906" spans="1:8">
      <c r="A906" s="4" t="s">
        <v>0</v>
      </c>
      <c r="B906" s="5" t="s">
        <v>31</v>
      </c>
      <c r="C906" s="5" t="s">
        <v>164</v>
      </c>
      <c r="D906" s="5"/>
      <c r="E906" s="4"/>
      <c r="F906" s="37"/>
      <c r="G906" s="5"/>
      <c r="H906" s="31"/>
    </row>
    <row r="907" spans="1:8">
      <c r="A907" s="4" t="s">
        <v>0</v>
      </c>
      <c r="B907" s="5" t="s">
        <v>15</v>
      </c>
      <c r="C907" s="5" t="s">
        <v>500</v>
      </c>
      <c r="D907" s="5"/>
      <c r="E907" s="4"/>
      <c r="F907" s="37"/>
      <c r="G907" s="5"/>
      <c r="H907" s="31"/>
    </row>
    <row r="908" spans="1:8">
      <c r="A908" s="4" t="s">
        <v>0</v>
      </c>
      <c r="B908" s="5" t="s">
        <v>405</v>
      </c>
      <c r="C908" s="5" t="s">
        <v>1420</v>
      </c>
      <c r="D908" s="5"/>
      <c r="E908" s="4"/>
      <c r="F908" s="37"/>
      <c r="G908" s="5"/>
      <c r="H908" s="31"/>
    </row>
    <row r="909" spans="1:8">
      <c r="A909" s="4" t="s">
        <v>0</v>
      </c>
      <c r="B909" s="5" t="s">
        <v>50</v>
      </c>
      <c r="C909" s="5" t="s">
        <v>92</v>
      </c>
      <c r="D909" s="5"/>
      <c r="E909" s="4"/>
      <c r="F909" s="37"/>
      <c r="G909" s="5"/>
      <c r="H909" s="31"/>
    </row>
    <row r="910" spans="1:8">
      <c r="A910" s="4" t="s">
        <v>0</v>
      </c>
      <c r="B910" s="5" t="s">
        <v>22</v>
      </c>
      <c r="C910" s="5" t="s">
        <v>1421</v>
      </c>
      <c r="D910" s="5"/>
      <c r="E910" s="4"/>
      <c r="F910" s="37"/>
      <c r="G910" s="5"/>
      <c r="H910" s="31"/>
    </row>
    <row r="911" spans="1:8">
      <c r="A911" s="4" t="s">
        <v>0</v>
      </c>
      <c r="B911" s="5" t="s">
        <v>797</v>
      </c>
      <c r="C911" s="5" t="s">
        <v>644</v>
      </c>
      <c r="D911" s="5"/>
      <c r="E911" s="4"/>
      <c r="F911" s="37"/>
      <c r="G911" s="5"/>
      <c r="H911" s="31"/>
    </row>
    <row r="912" spans="1:8">
      <c r="A912" s="4" t="s">
        <v>0</v>
      </c>
      <c r="B912" s="5" t="s">
        <v>102</v>
      </c>
      <c r="C912" s="5" t="s">
        <v>555</v>
      </c>
      <c r="D912" s="5"/>
      <c r="E912" s="4"/>
      <c r="F912" s="37"/>
      <c r="G912" s="5"/>
      <c r="H912" s="31"/>
    </row>
    <row r="913" spans="1:8">
      <c r="A913" s="4" t="s">
        <v>0</v>
      </c>
      <c r="B913" s="5" t="s">
        <v>138</v>
      </c>
      <c r="C913" s="5" t="s">
        <v>288</v>
      </c>
      <c r="D913" s="5"/>
      <c r="E913" s="4"/>
      <c r="F913" s="37"/>
      <c r="G913" s="5"/>
      <c r="H913" s="31"/>
    </row>
    <row r="914" spans="1:8">
      <c r="A914" s="4" t="s">
        <v>0</v>
      </c>
      <c r="B914" s="5" t="s">
        <v>1422</v>
      </c>
      <c r="C914" s="5" t="s">
        <v>1423</v>
      </c>
      <c r="D914" s="5"/>
      <c r="E914" s="4"/>
      <c r="F914" s="37"/>
      <c r="G914" s="5"/>
      <c r="H914" s="31"/>
    </row>
    <row r="915" spans="1:8">
      <c r="A915" s="4" t="s">
        <v>0</v>
      </c>
      <c r="B915" s="5" t="s">
        <v>18</v>
      </c>
      <c r="C915" s="5" t="s">
        <v>649</v>
      </c>
      <c r="D915" s="5"/>
      <c r="E915" s="4"/>
      <c r="F915" s="37"/>
      <c r="G915" s="5"/>
      <c r="H915" s="31"/>
    </row>
    <row r="916" spans="1:8">
      <c r="A916" s="4" t="s">
        <v>0</v>
      </c>
      <c r="B916" s="5" t="s">
        <v>12</v>
      </c>
      <c r="C916" s="5" t="s">
        <v>1424</v>
      </c>
      <c r="D916" s="5"/>
      <c r="E916" s="4"/>
      <c r="F916" s="37"/>
      <c r="G916" s="5"/>
      <c r="H916" s="31"/>
    </row>
    <row r="917" spans="1:8">
      <c r="A917" s="4" t="s">
        <v>0</v>
      </c>
      <c r="B917" s="5" t="s">
        <v>15</v>
      </c>
      <c r="C917" s="5" t="s">
        <v>1425</v>
      </c>
      <c r="D917" s="5"/>
      <c r="E917" s="4"/>
      <c r="F917" s="37"/>
      <c r="G917" s="5"/>
      <c r="H917" s="31"/>
    </row>
    <row r="918" spans="1:8">
      <c r="A918" s="4" t="s">
        <v>0</v>
      </c>
      <c r="B918" s="5" t="s">
        <v>18</v>
      </c>
      <c r="C918" s="5" t="s">
        <v>1426</v>
      </c>
      <c r="D918" s="5"/>
      <c r="E918" s="4"/>
      <c r="F918" s="37"/>
      <c r="G918" s="5"/>
      <c r="H918" s="31"/>
    </row>
    <row r="919" spans="1:8">
      <c r="A919" s="4" t="s">
        <v>0</v>
      </c>
      <c r="B919" s="5" t="s">
        <v>12</v>
      </c>
      <c r="C919" s="5" t="s">
        <v>22</v>
      </c>
      <c r="D919" s="5"/>
      <c r="E919" s="4"/>
      <c r="F919" s="37"/>
      <c r="G919" s="5"/>
      <c r="H919" s="31"/>
    </row>
    <row r="920" spans="1:8">
      <c r="A920" s="4" t="s">
        <v>0</v>
      </c>
      <c r="B920" s="5" t="s">
        <v>1427</v>
      </c>
      <c r="C920" s="5" t="s">
        <v>695</v>
      </c>
      <c r="D920" s="5"/>
      <c r="E920" s="4"/>
      <c r="F920" s="37"/>
      <c r="G920" s="5"/>
      <c r="H920" s="31"/>
    </row>
    <row r="921" spans="1:8">
      <c r="A921" s="4" t="s">
        <v>0</v>
      </c>
      <c r="B921" s="5" t="s">
        <v>646</v>
      </c>
      <c r="C921" s="5" t="s">
        <v>1428</v>
      </c>
      <c r="D921" s="5"/>
      <c r="E921" s="4"/>
      <c r="F921" s="37"/>
      <c r="G921" s="5"/>
      <c r="H921" s="31"/>
    </row>
    <row r="922" spans="1:8">
      <c r="A922" s="4" t="s">
        <v>0</v>
      </c>
      <c r="B922" s="5" t="s">
        <v>210</v>
      </c>
      <c r="C922" s="5" t="s">
        <v>324</v>
      </c>
      <c r="D922" s="5"/>
      <c r="E922" s="4"/>
      <c r="F922" s="37"/>
      <c r="G922" s="5"/>
      <c r="H922" s="31"/>
    </row>
    <row r="923" spans="1:8">
      <c r="A923" s="4" t="s">
        <v>0</v>
      </c>
      <c r="B923" s="5" t="s">
        <v>131</v>
      </c>
      <c r="C923" s="5" t="s">
        <v>207</v>
      </c>
      <c r="D923" s="5"/>
      <c r="E923" s="4"/>
      <c r="F923" s="37"/>
      <c r="G923" s="5"/>
      <c r="H923" s="31"/>
    </row>
    <row r="924" spans="1:8">
      <c r="A924" s="4" t="s">
        <v>0</v>
      </c>
      <c r="B924" s="5" t="s">
        <v>15</v>
      </c>
      <c r="C924" s="5" t="s">
        <v>1429</v>
      </c>
      <c r="D924" s="5"/>
      <c r="E924" s="4"/>
      <c r="F924" s="37"/>
      <c r="G924" s="5"/>
      <c r="H924" s="31"/>
    </row>
    <row r="925" spans="1:8">
      <c r="A925" s="4" t="s">
        <v>0</v>
      </c>
      <c r="B925" s="5" t="s">
        <v>1430</v>
      </c>
      <c r="C925" s="5" t="s">
        <v>333</v>
      </c>
      <c r="D925" s="5"/>
      <c r="E925" s="4"/>
      <c r="F925" s="37"/>
      <c r="G925" s="5"/>
      <c r="H925" s="31"/>
    </row>
    <row r="926" spans="1:8">
      <c r="A926" s="4" t="s">
        <v>0</v>
      </c>
      <c r="B926" s="5" t="s">
        <v>41</v>
      </c>
      <c r="C926" s="5" t="s">
        <v>1431</v>
      </c>
      <c r="D926" s="5"/>
      <c r="E926" s="4"/>
      <c r="F926" s="37"/>
      <c r="G926" s="5"/>
      <c r="H926" s="31"/>
    </row>
    <row r="927" spans="1:8">
      <c r="A927" s="4" t="s">
        <v>0</v>
      </c>
      <c r="B927" s="5" t="s">
        <v>1432</v>
      </c>
      <c r="C927" s="5" t="s">
        <v>1433</v>
      </c>
      <c r="D927" s="5"/>
      <c r="E927" s="4"/>
      <c r="F927" s="37"/>
      <c r="G927" s="5"/>
      <c r="H927" s="31"/>
    </row>
    <row r="928" spans="1:8">
      <c r="A928" s="4" t="s">
        <v>0</v>
      </c>
      <c r="B928" s="5" t="s">
        <v>71</v>
      </c>
      <c r="C928" s="5" t="s">
        <v>601</v>
      </c>
      <c r="D928" s="5"/>
      <c r="E928" s="4"/>
      <c r="F928" s="37"/>
      <c r="G928" s="5"/>
      <c r="H928" s="31"/>
    </row>
    <row r="929" spans="1:8">
      <c r="A929" s="4" t="s">
        <v>0</v>
      </c>
      <c r="B929" s="5" t="s">
        <v>23</v>
      </c>
      <c r="C929" s="5" t="s">
        <v>1166</v>
      </c>
      <c r="D929" s="5"/>
      <c r="E929" s="4"/>
      <c r="F929" s="37"/>
      <c r="G929" s="5"/>
      <c r="H929" s="31"/>
    </row>
    <row r="930" spans="1:8">
      <c r="A930" s="4" t="s">
        <v>0</v>
      </c>
      <c r="B930" s="5" t="s">
        <v>47</v>
      </c>
      <c r="C930" s="5" t="s">
        <v>293</v>
      </c>
      <c r="D930" s="5"/>
      <c r="E930" s="4"/>
      <c r="F930" s="37"/>
      <c r="G930" s="5"/>
      <c r="H930" s="31"/>
    </row>
    <row r="931" spans="1:8">
      <c r="A931" s="4" t="s">
        <v>0</v>
      </c>
      <c r="B931" s="5" t="s">
        <v>745</v>
      </c>
      <c r="C931" s="5" t="s">
        <v>599</v>
      </c>
      <c r="D931" s="5"/>
      <c r="E931" s="4"/>
      <c r="F931" s="37"/>
      <c r="G931" s="5"/>
      <c r="H931" s="31"/>
    </row>
    <row r="932" spans="1:8">
      <c r="A932" s="4" t="s">
        <v>0</v>
      </c>
      <c r="B932" s="5" t="s">
        <v>1434</v>
      </c>
      <c r="C932" s="5" t="s">
        <v>429</v>
      </c>
      <c r="D932" s="5"/>
      <c r="E932" s="4"/>
      <c r="F932" s="37"/>
      <c r="G932" s="5"/>
      <c r="H932" s="31"/>
    </row>
    <row r="933" spans="1:8">
      <c r="A933" s="4" t="s">
        <v>0</v>
      </c>
      <c r="B933" s="5" t="s">
        <v>56</v>
      </c>
      <c r="C933" s="5" t="s">
        <v>352</v>
      </c>
      <c r="D933" s="5"/>
      <c r="E933" s="4"/>
      <c r="F933" s="37"/>
      <c r="G933" s="5"/>
      <c r="H933" s="31"/>
    </row>
    <row r="934" spans="1:8">
      <c r="A934" s="4" t="s">
        <v>0</v>
      </c>
      <c r="B934" s="5" t="s">
        <v>47</v>
      </c>
      <c r="C934" s="5" t="s">
        <v>1435</v>
      </c>
      <c r="D934" s="5"/>
      <c r="E934" s="4"/>
      <c r="F934" s="37"/>
      <c r="G934" s="5"/>
      <c r="H934" s="31"/>
    </row>
    <row r="935" spans="1:8">
      <c r="A935" s="4" t="s">
        <v>0</v>
      </c>
      <c r="B935" s="5" t="s">
        <v>15</v>
      </c>
      <c r="C935" s="5" t="s">
        <v>1436</v>
      </c>
      <c r="D935" s="5"/>
      <c r="E935" s="4"/>
      <c r="F935" s="37"/>
      <c r="G935" s="5"/>
      <c r="H935" s="31"/>
    </row>
    <row r="936" spans="1:8">
      <c r="A936" s="4" t="s">
        <v>0</v>
      </c>
      <c r="B936" s="5" t="s">
        <v>80</v>
      </c>
      <c r="C936" s="5" t="s">
        <v>485</v>
      </c>
      <c r="D936" s="5"/>
      <c r="E936" s="4"/>
      <c r="F936" s="37"/>
      <c r="G936" s="5"/>
      <c r="H936" s="31"/>
    </row>
    <row r="937" spans="1:8">
      <c r="A937" s="4" t="s">
        <v>0</v>
      </c>
      <c r="B937" s="5" t="s">
        <v>12</v>
      </c>
      <c r="C937" s="5" t="s">
        <v>356</v>
      </c>
      <c r="D937" s="5"/>
      <c r="E937" s="4"/>
      <c r="F937" s="37"/>
      <c r="G937" s="5"/>
      <c r="H937" s="31"/>
    </row>
    <row r="938" spans="1:8">
      <c r="A938" s="4" t="s">
        <v>0</v>
      </c>
      <c r="B938" s="5" t="s">
        <v>68</v>
      </c>
      <c r="C938" s="5" t="s">
        <v>1437</v>
      </c>
      <c r="D938" s="5"/>
      <c r="E938" s="4"/>
      <c r="F938" s="37"/>
      <c r="G938" s="5"/>
      <c r="H938" s="31"/>
    </row>
    <row r="939" spans="1:8">
      <c r="A939" s="4" t="s">
        <v>0</v>
      </c>
      <c r="B939" s="5" t="s">
        <v>7</v>
      </c>
      <c r="C939" s="5" t="s">
        <v>1438</v>
      </c>
      <c r="D939" s="5"/>
      <c r="E939" s="4"/>
      <c r="F939" s="37"/>
      <c r="G939" s="5"/>
      <c r="H939" s="31"/>
    </row>
    <row r="940" spans="1:8">
      <c r="A940" s="4" t="s">
        <v>0</v>
      </c>
      <c r="B940" s="5" t="s">
        <v>158</v>
      </c>
      <c r="C940" s="5" t="s">
        <v>1439</v>
      </c>
      <c r="D940" s="5"/>
      <c r="E940" s="4"/>
      <c r="F940" s="37"/>
      <c r="G940" s="5"/>
      <c r="H940" s="31"/>
    </row>
    <row r="941" spans="1:8">
      <c r="A941" s="4" t="s">
        <v>0</v>
      </c>
      <c r="B941" s="5" t="s">
        <v>262</v>
      </c>
      <c r="C941" s="5" t="s">
        <v>1440</v>
      </c>
      <c r="D941" s="5"/>
      <c r="E941" s="4"/>
      <c r="F941" s="37"/>
      <c r="G941" s="5"/>
      <c r="H941" s="31"/>
    </row>
    <row r="942" spans="1:8">
      <c r="A942" s="4" t="s">
        <v>0</v>
      </c>
      <c r="B942" s="5" t="s">
        <v>50</v>
      </c>
      <c r="C942" s="5" t="s">
        <v>1441</v>
      </c>
      <c r="D942" s="5"/>
      <c r="E942" s="4"/>
      <c r="F942" s="37"/>
      <c r="G942" s="5"/>
      <c r="H942" s="31"/>
    </row>
    <row r="943" spans="1:8">
      <c r="A943" s="4" t="s">
        <v>0</v>
      </c>
      <c r="B943" s="5" t="s">
        <v>15</v>
      </c>
      <c r="C943" s="5" t="s">
        <v>475</v>
      </c>
      <c r="D943" s="5"/>
      <c r="E943" s="4"/>
      <c r="F943" s="37"/>
      <c r="G943" s="5"/>
      <c r="H943" s="31"/>
    </row>
    <row r="944" spans="1:8">
      <c r="A944" s="4" t="s">
        <v>0</v>
      </c>
      <c r="B944" s="5" t="s">
        <v>47</v>
      </c>
      <c r="C944" s="5" t="s">
        <v>1442</v>
      </c>
      <c r="D944" s="5"/>
      <c r="E944" s="4"/>
      <c r="F944" s="37"/>
      <c r="G944" s="5"/>
      <c r="H944" s="31"/>
    </row>
    <row r="945" spans="1:8">
      <c r="A945" s="4" t="s">
        <v>0</v>
      </c>
      <c r="B945" s="5" t="s">
        <v>50</v>
      </c>
      <c r="C945" s="5" t="s">
        <v>817</v>
      </c>
      <c r="D945" s="5"/>
      <c r="E945" s="4"/>
      <c r="F945" s="37"/>
      <c r="G945" s="5"/>
      <c r="H945" s="31"/>
    </row>
    <row r="946" spans="1:8">
      <c r="A946" s="4" t="s">
        <v>0</v>
      </c>
      <c r="B946" s="5" t="s">
        <v>293</v>
      </c>
      <c r="C946" s="5" t="s">
        <v>871</v>
      </c>
      <c r="D946" s="5"/>
      <c r="E946" s="4"/>
      <c r="F946" s="37"/>
      <c r="G946" s="5"/>
      <c r="H946" s="31"/>
    </row>
    <row r="947" spans="1:8">
      <c r="A947" s="4" t="s">
        <v>0</v>
      </c>
      <c r="B947" s="5" t="s">
        <v>228</v>
      </c>
      <c r="C947" s="5" t="s">
        <v>1443</v>
      </c>
      <c r="D947" s="5"/>
      <c r="E947" s="4"/>
      <c r="F947" s="37"/>
      <c r="G947" s="5"/>
      <c r="H947" s="31"/>
    </row>
    <row r="948" spans="1:8">
      <c r="A948" s="4" t="s">
        <v>0</v>
      </c>
      <c r="B948" s="5" t="s">
        <v>210</v>
      </c>
      <c r="C948" s="5" t="s">
        <v>444</v>
      </c>
      <c r="D948" s="5"/>
      <c r="E948" s="4"/>
      <c r="F948" s="37"/>
      <c r="G948" s="5"/>
      <c r="H948" s="31"/>
    </row>
    <row r="949" spans="1:8">
      <c r="A949" s="4" t="s">
        <v>0</v>
      </c>
      <c r="B949" s="5" t="s">
        <v>65</v>
      </c>
      <c r="C949" s="5" t="s">
        <v>1444</v>
      </c>
      <c r="D949" s="5"/>
      <c r="E949" s="4"/>
      <c r="F949" s="37"/>
      <c r="G949" s="5"/>
      <c r="H949" s="31"/>
    </row>
    <row r="950" spans="1:8">
      <c r="A950" s="4" t="s">
        <v>0</v>
      </c>
      <c r="B950" s="5" t="s">
        <v>90</v>
      </c>
      <c r="C950" s="5" t="s">
        <v>209</v>
      </c>
      <c r="D950" s="5"/>
      <c r="E950" s="4"/>
      <c r="F950" s="37"/>
      <c r="G950" s="5"/>
      <c r="H950" s="31"/>
    </row>
    <row r="951" spans="1:8">
      <c r="A951" s="4" t="s">
        <v>0</v>
      </c>
      <c r="B951" s="5" t="s">
        <v>41</v>
      </c>
      <c r="C951" s="5" t="s">
        <v>589</v>
      </c>
      <c r="D951" s="5"/>
      <c r="E951" s="4"/>
      <c r="F951" s="37"/>
      <c r="G951" s="5"/>
      <c r="H951" s="31"/>
    </row>
    <row r="952" spans="1:8">
      <c r="A952" s="4" t="s">
        <v>0</v>
      </c>
      <c r="B952" s="5" t="s">
        <v>280</v>
      </c>
      <c r="C952" s="5" t="s">
        <v>1445</v>
      </c>
      <c r="D952" s="5"/>
      <c r="E952" s="4"/>
      <c r="F952" s="37"/>
      <c r="G952" s="5"/>
      <c r="H952" s="31"/>
    </row>
    <row r="953" spans="1:8">
      <c r="A953" s="4" t="s">
        <v>0</v>
      </c>
      <c r="B953" s="5" t="s">
        <v>131</v>
      </c>
      <c r="C953" s="5" t="s">
        <v>848</v>
      </c>
      <c r="D953" s="5"/>
      <c r="E953" s="4"/>
      <c r="F953" s="37"/>
      <c r="G953" s="5"/>
      <c r="H953" s="31"/>
    </row>
    <row r="954" spans="1:8">
      <c r="A954" s="4" t="s">
        <v>0</v>
      </c>
      <c r="B954" s="5" t="s">
        <v>765</v>
      </c>
      <c r="C954" s="5" t="s">
        <v>1446</v>
      </c>
      <c r="D954" s="5"/>
      <c r="E954" s="4"/>
      <c r="F954" s="37"/>
      <c r="G954" s="5"/>
      <c r="H954" s="31"/>
    </row>
    <row r="955" spans="1:8">
      <c r="A955" s="4" t="s">
        <v>0</v>
      </c>
      <c r="B955" s="5" t="s">
        <v>50</v>
      </c>
      <c r="C955" s="5" t="s">
        <v>1447</v>
      </c>
      <c r="D955" s="5"/>
      <c r="E955" s="4"/>
      <c r="F955" s="37"/>
      <c r="G955" s="5"/>
      <c r="H955" s="31"/>
    </row>
    <row r="956" spans="1:8">
      <c r="A956" s="4" t="s">
        <v>0</v>
      </c>
      <c r="B956" s="5" t="s">
        <v>31</v>
      </c>
      <c r="C956" s="5" t="s">
        <v>550</v>
      </c>
      <c r="D956" s="5"/>
      <c r="E956" s="4"/>
      <c r="F956" s="37"/>
      <c r="G956" s="5"/>
      <c r="H956" s="31"/>
    </row>
    <row r="957" spans="1:8">
      <c r="A957" s="4" t="s">
        <v>0</v>
      </c>
      <c r="B957" s="5" t="s">
        <v>71</v>
      </c>
      <c r="C957" s="5" t="s">
        <v>420</v>
      </c>
      <c r="D957" s="5"/>
      <c r="E957" s="4"/>
      <c r="F957" s="37"/>
      <c r="G957" s="5"/>
      <c r="H957" s="31"/>
    </row>
    <row r="958" spans="1:8">
      <c r="A958" s="4" t="s">
        <v>0</v>
      </c>
      <c r="B958" s="5" t="s">
        <v>514</v>
      </c>
      <c r="C958" s="5" t="s">
        <v>261</v>
      </c>
      <c r="D958" s="5"/>
      <c r="E958" s="4"/>
      <c r="F958" s="37"/>
      <c r="G958" s="5"/>
      <c r="H958" s="31"/>
    </row>
    <row r="959" spans="1:8">
      <c r="A959" s="4" t="s">
        <v>0</v>
      </c>
      <c r="B959" s="5" t="s">
        <v>697</v>
      </c>
      <c r="C959" s="5" t="s">
        <v>419</v>
      </c>
      <c r="D959" s="5"/>
      <c r="E959" s="4"/>
      <c r="F959" s="37"/>
      <c r="G959" s="5"/>
      <c r="H959" s="31"/>
    </row>
    <row r="960" spans="1:8">
      <c r="A960" s="4" t="s">
        <v>0</v>
      </c>
      <c r="B960" s="5" t="s">
        <v>99</v>
      </c>
      <c r="C960" s="5" t="s">
        <v>1448</v>
      </c>
      <c r="D960" s="5"/>
      <c r="E960" s="4"/>
      <c r="F960" s="37"/>
      <c r="G960" s="5"/>
      <c r="H960" s="31"/>
    </row>
    <row r="961" spans="1:8">
      <c r="A961" s="4" t="s">
        <v>0</v>
      </c>
      <c r="B961" s="5" t="s">
        <v>80</v>
      </c>
      <c r="C961" s="5" t="s">
        <v>370</v>
      </c>
      <c r="D961" s="5"/>
      <c r="E961" s="4"/>
      <c r="F961" s="37"/>
      <c r="G961" s="5"/>
      <c r="H961" s="31"/>
    </row>
    <row r="962" spans="1:8">
      <c r="A962" s="4" t="s">
        <v>0</v>
      </c>
      <c r="B962" s="5" t="s">
        <v>14</v>
      </c>
      <c r="C962" s="5" t="s">
        <v>840</v>
      </c>
      <c r="D962" s="5"/>
      <c r="E962" s="4"/>
      <c r="F962" s="37"/>
      <c r="G962" s="5"/>
      <c r="H962" s="31"/>
    </row>
    <row r="963" spans="1:8">
      <c r="A963" s="4" t="s">
        <v>0</v>
      </c>
      <c r="B963" s="5" t="s">
        <v>797</v>
      </c>
      <c r="C963" s="5" t="s">
        <v>1449</v>
      </c>
      <c r="D963" s="5"/>
      <c r="E963" s="4"/>
      <c r="F963" s="37"/>
      <c r="G963" s="5"/>
      <c r="H963" s="31"/>
    </row>
    <row r="964" spans="1:8">
      <c r="A964" s="4" t="s">
        <v>0</v>
      </c>
      <c r="B964" s="5" t="s">
        <v>43</v>
      </c>
      <c r="C964" s="5" t="s">
        <v>1450</v>
      </c>
      <c r="D964" s="5"/>
      <c r="E964" s="4"/>
      <c r="F964" s="37"/>
      <c r="G964" s="5"/>
      <c r="H964" s="31"/>
    </row>
    <row r="965" spans="1:8">
      <c r="A965" s="4" t="s">
        <v>0</v>
      </c>
      <c r="B965" s="5" t="s">
        <v>167</v>
      </c>
      <c r="C965" s="5" t="s">
        <v>1451</v>
      </c>
      <c r="D965" s="5"/>
      <c r="E965" s="4"/>
      <c r="F965" s="37"/>
      <c r="G965" s="5"/>
      <c r="H965" s="31"/>
    </row>
    <row r="966" spans="1:8">
      <c r="A966" s="4" t="s">
        <v>0</v>
      </c>
      <c r="B966" s="5" t="s">
        <v>1452</v>
      </c>
      <c r="C966" s="5" t="s">
        <v>1453</v>
      </c>
      <c r="D966" s="5"/>
      <c r="E966" s="4"/>
      <c r="F966" s="37"/>
      <c r="G966" s="5"/>
      <c r="H966" s="31"/>
    </row>
    <row r="967" spans="1:8">
      <c r="A967" s="4" t="s">
        <v>0</v>
      </c>
      <c r="B967" s="5" t="s">
        <v>31</v>
      </c>
      <c r="C967" s="5" t="s">
        <v>1454</v>
      </c>
      <c r="D967" s="5"/>
      <c r="E967" s="4"/>
      <c r="F967" s="37"/>
      <c r="G967" s="5"/>
      <c r="H967" s="31"/>
    </row>
    <row r="968" spans="1:8">
      <c r="A968" s="4" t="s">
        <v>0</v>
      </c>
      <c r="B968" s="5" t="s">
        <v>1455</v>
      </c>
      <c r="C968" s="5" t="s">
        <v>1456</v>
      </c>
      <c r="D968" s="5"/>
      <c r="E968" s="4"/>
      <c r="F968" s="37"/>
      <c r="G968" s="5"/>
      <c r="H968" s="31"/>
    </row>
    <row r="969" spans="1:8">
      <c r="A969" s="4" t="s">
        <v>0</v>
      </c>
      <c r="B969" s="5" t="s">
        <v>17</v>
      </c>
      <c r="C969" s="5" t="s">
        <v>1457</v>
      </c>
      <c r="D969" s="5"/>
      <c r="E969" s="4"/>
      <c r="F969" s="37"/>
      <c r="G969" s="5"/>
      <c r="H969" s="31"/>
    </row>
    <row r="970" spans="1:8">
      <c r="A970" s="4" t="s">
        <v>0</v>
      </c>
      <c r="B970" s="5" t="s">
        <v>16</v>
      </c>
      <c r="C970" s="5" t="s">
        <v>1458</v>
      </c>
      <c r="D970" s="5"/>
      <c r="E970" s="4"/>
      <c r="F970" s="37"/>
      <c r="G970" s="5"/>
      <c r="H970" s="31"/>
    </row>
    <row r="971" spans="1:8">
      <c r="A971" s="4" t="s">
        <v>0</v>
      </c>
      <c r="B971" s="5" t="s">
        <v>12</v>
      </c>
      <c r="C971" s="5" t="s">
        <v>1459</v>
      </c>
      <c r="D971" s="5"/>
      <c r="E971" s="4"/>
      <c r="F971" s="37"/>
      <c r="G971" s="5"/>
      <c r="H971" s="31"/>
    </row>
    <row r="972" spans="1:8">
      <c r="A972" s="4" t="s">
        <v>0</v>
      </c>
      <c r="B972" s="5" t="s">
        <v>31</v>
      </c>
      <c r="C972" s="5" t="s">
        <v>194</v>
      </c>
      <c r="D972" s="5"/>
      <c r="E972" s="4"/>
      <c r="F972" s="37"/>
      <c r="G972" s="5"/>
      <c r="H972" s="31"/>
    </row>
    <row r="973" spans="1:8">
      <c r="A973" s="4" t="s">
        <v>0</v>
      </c>
      <c r="B973" s="5" t="s">
        <v>50</v>
      </c>
      <c r="C973" s="5" t="s">
        <v>383</v>
      </c>
      <c r="D973" s="5"/>
      <c r="E973" s="4"/>
      <c r="F973" s="37"/>
      <c r="G973" s="5"/>
      <c r="H973" s="31"/>
    </row>
    <row r="974" spans="1:8">
      <c r="A974" s="4" t="s">
        <v>0</v>
      </c>
      <c r="B974" s="5" t="s">
        <v>56</v>
      </c>
      <c r="C974" s="5" t="s">
        <v>1460</v>
      </c>
      <c r="D974" s="5"/>
      <c r="E974" s="4"/>
      <c r="F974" s="37"/>
      <c r="G974" s="5"/>
      <c r="H974" s="31"/>
    </row>
    <row r="975" spans="1:8">
      <c r="A975" s="4" t="s">
        <v>0</v>
      </c>
      <c r="B975" s="5" t="s">
        <v>38</v>
      </c>
      <c r="C975" s="5" t="s">
        <v>1461</v>
      </c>
      <c r="D975" s="5"/>
      <c r="E975" s="4"/>
      <c r="F975" s="37"/>
      <c r="G975" s="5"/>
      <c r="H975" s="31"/>
    </row>
    <row r="976" spans="1:8">
      <c r="A976" s="4" t="s">
        <v>0</v>
      </c>
      <c r="B976" s="5" t="s">
        <v>50</v>
      </c>
      <c r="C976" s="5" t="s">
        <v>593</v>
      </c>
      <c r="D976" s="5"/>
      <c r="E976" s="4"/>
      <c r="F976" s="37"/>
      <c r="G976" s="5"/>
      <c r="H976" s="31"/>
    </row>
    <row r="977" spans="1:8">
      <c r="A977" s="4" t="s">
        <v>0</v>
      </c>
      <c r="B977" s="5" t="s">
        <v>1462</v>
      </c>
      <c r="C977" s="5" t="s">
        <v>1246</v>
      </c>
      <c r="D977" s="5"/>
      <c r="E977" s="4"/>
      <c r="F977" s="37"/>
      <c r="G977" s="5"/>
      <c r="H977" s="31"/>
    </row>
    <row r="978" spans="1:8">
      <c r="A978" s="4" t="s">
        <v>0</v>
      </c>
      <c r="B978" s="5" t="s">
        <v>1463</v>
      </c>
      <c r="C978" s="5" t="s">
        <v>527</v>
      </c>
      <c r="D978" s="5"/>
      <c r="E978" s="4"/>
      <c r="F978" s="37"/>
      <c r="G978" s="5"/>
      <c r="H978" s="31"/>
    </row>
    <row r="979" spans="1:8">
      <c r="A979" s="4" t="s">
        <v>0</v>
      </c>
      <c r="B979" s="5" t="s">
        <v>239</v>
      </c>
      <c r="C979" s="5" t="s">
        <v>22</v>
      </c>
      <c r="D979" s="5"/>
      <c r="E979" s="4"/>
      <c r="F979" s="37"/>
      <c r="G979" s="5"/>
      <c r="H979" s="31"/>
    </row>
    <row r="980" spans="1:8">
      <c r="A980" s="4" t="s">
        <v>0</v>
      </c>
      <c r="B980" s="5" t="s">
        <v>280</v>
      </c>
      <c r="C980" s="5" t="s">
        <v>1464</v>
      </c>
      <c r="D980" s="5"/>
      <c r="E980" s="4"/>
      <c r="F980" s="37"/>
      <c r="G980" s="5"/>
      <c r="H980" s="31"/>
    </row>
    <row r="981" spans="1:8">
      <c r="A981" s="4" t="s">
        <v>0</v>
      </c>
      <c r="B981" s="5" t="s">
        <v>15</v>
      </c>
      <c r="C981" s="5" t="s">
        <v>1465</v>
      </c>
      <c r="D981" s="5"/>
      <c r="E981" s="4"/>
      <c r="F981" s="37"/>
      <c r="G981" s="5"/>
      <c r="H981" s="31"/>
    </row>
    <row r="982" spans="1:8">
      <c r="A982" s="4" t="s">
        <v>0</v>
      </c>
      <c r="B982" s="5" t="s">
        <v>56</v>
      </c>
      <c r="C982" s="5" t="s">
        <v>1466</v>
      </c>
      <c r="D982" s="5"/>
      <c r="E982" s="4"/>
      <c r="F982" s="37"/>
      <c r="G982" s="5"/>
      <c r="H982" s="31"/>
    </row>
    <row r="983" spans="1:8">
      <c r="A983" s="4" t="s">
        <v>0</v>
      </c>
      <c r="B983" s="5" t="s">
        <v>767</v>
      </c>
      <c r="C983" s="5" t="s">
        <v>1182</v>
      </c>
      <c r="D983" s="5"/>
      <c r="E983" s="4"/>
      <c r="F983" s="37"/>
      <c r="G983" s="5"/>
      <c r="H983" s="31"/>
    </row>
    <row r="984" spans="1:8">
      <c r="A984" s="4" t="s">
        <v>0</v>
      </c>
      <c r="B984" s="5" t="s">
        <v>27</v>
      </c>
      <c r="C984" s="5" t="s">
        <v>1467</v>
      </c>
      <c r="D984" s="5"/>
      <c r="E984" s="4"/>
      <c r="F984" s="37"/>
      <c r="G984" s="5"/>
      <c r="H984" s="31"/>
    </row>
    <row r="985" spans="1:8">
      <c r="A985" s="4" t="s">
        <v>0</v>
      </c>
      <c r="B985" s="5" t="s">
        <v>66</v>
      </c>
      <c r="C985" s="5" t="s">
        <v>209</v>
      </c>
      <c r="D985" s="5"/>
      <c r="E985" s="4"/>
      <c r="F985" s="37"/>
      <c r="G985" s="5"/>
      <c r="H985" s="31"/>
    </row>
    <row r="986" spans="1:8">
      <c r="A986" s="4" t="s">
        <v>0</v>
      </c>
      <c r="B986" s="5" t="s">
        <v>1468</v>
      </c>
      <c r="C986" s="5" t="s">
        <v>1469</v>
      </c>
      <c r="D986" s="5"/>
      <c r="E986" s="4"/>
      <c r="F986" s="37"/>
      <c r="G986" s="5"/>
      <c r="H986" s="31"/>
    </row>
    <row r="987" spans="1:8">
      <c r="A987" s="4" t="s">
        <v>0</v>
      </c>
      <c r="B987" s="5" t="s">
        <v>239</v>
      </c>
      <c r="C987" s="5" t="s">
        <v>1470</v>
      </c>
      <c r="D987" s="5"/>
      <c r="E987" s="4"/>
      <c r="F987" s="37"/>
      <c r="G987" s="5"/>
      <c r="H987" s="31"/>
    </row>
    <row r="988" spans="1:8">
      <c r="A988" s="4" t="s">
        <v>0</v>
      </c>
      <c r="B988" s="5" t="s">
        <v>107</v>
      </c>
      <c r="C988" s="5" t="s">
        <v>1471</v>
      </c>
      <c r="D988" s="5"/>
      <c r="E988" s="4"/>
      <c r="F988" s="37"/>
      <c r="G988" s="5"/>
      <c r="H988" s="31"/>
    </row>
    <row r="989" spans="1:8">
      <c r="A989" s="4" t="s">
        <v>0</v>
      </c>
      <c r="B989" s="5" t="s">
        <v>15</v>
      </c>
      <c r="C989" s="5" t="s">
        <v>301</v>
      </c>
      <c r="D989" s="5"/>
      <c r="E989" s="4"/>
      <c r="F989" s="37"/>
      <c r="G989" s="5"/>
      <c r="H989" s="31"/>
    </row>
    <row r="990" spans="1:8">
      <c r="A990" s="4" t="s">
        <v>0</v>
      </c>
      <c r="B990" s="5" t="s">
        <v>1472</v>
      </c>
      <c r="C990" s="5" t="s">
        <v>359</v>
      </c>
      <c r="D990" s="5"/>
      <c r="E990" s="4"/>
      <c r="F990" s="37"/>
      <c r="G990" s="5"/>
      <c r="H990" s="31"/>
    </row>
    <row r="991" spans="1:8">
      <c r="A991" s="4" t="s">
        <v>0</v>
      </c>
      <c r="B991" s="5" t="s">
        <v>28</v>
      </c>
      <c r="C991" s="5" t="s">
        <v>1473</v>
      </c>
      <c r="D991" s="5"/>
      <c r="E991" s="4"/>
      <c r="F991" s="37"/>
      <c r="G991" s="5"/>
      <c r="H991" s="31"/>
    </row>
    <row r="992" spans="1:8">
      <c r="A992" s="4" t="s">
        <v>0</v>
      </c>
      <c r="B992" s="5" t="s">
        <v>427</v>
      </c>
      <c r="C992" s="5" t="s">
        <v>1474</v>
      </c>
      <c r="D992" s="5"/>
      <c r="E992" s="4"/>
      <c r="F992" s="37"/>
      <c r="G992" s="5"/>
      <c r="H992" s="31"/>
    </row>
    <row r="993" spans="1:8">
      <c r="A993" s="4" t="s">
        <v>0</v>
      </c>
      <c r="B993" s="5" t="s">
        <v>41</v>
      </c>
      <c r="C993" s="5" t="s">
        <v>261</v>
      </c>
      <c r="D993" s="5"/>
      <c r="E993" s="4"/>
      <c r="F993" s="37"/>
      <c r="G993" s="5"/>
      <c r="H993" s="31"/>
    </row>
    <row r="994" spans="1:8">
      <c r="A994" s="4" t="s">
        <v>0</v>
      </c>
      <c r="B994" s="5" t="s">
        <v>20</v>
      </c>
      <c r="C994" s="5" t="s">
        <v>1475</v>
      </c>
      <c r="D994" s="5"/>
      <c r="E994" s="4"/>
      <c r="F994" s="37"/>
      <c r="G994" s="5"/>
      <c r="H994" s="31"/>
    </row>
    <row r="995" spans="1:8">
      <c r="A995" s="4" t="s">
        <v>0</v>
      </c>
      <c r="B995" s="5" t="s">
        <v>33</v>
      </c>
      <c r="C995" s="5" t="s">
        <v>108</v>
      </c>
      <c r="D995" s="5"/>
      <c r="E995" s="4"/>
      <c r="F995" s="37"/>
      <c r="G995" s="5"/>
      <c r="H995" s="31"/>
    </row>
    <row r="996" spans="1:8">
      <c r="A996" s="4" t="s">
        <v>0</v>
      </c>
      <c r="B996" s="5" t="s">
        <v>71</v>
      </c>
      <c r="C996" s="5" t="s">
        <v>1476</v>
      </c>
      <c r="D996" s="5"/>
      <c r="E996" s="4"/>
      <c r="F996" s="37"/>
      <c r="G996" s="5"/>
      <c r="H996" s="31"/>
    </row>
    <row r="997" spans="1:8">
      <c r="A997" s="4" t="s">
        <v>0</v>
      </c>
      <c r="B997" s="5" t="s">
        <v>4</v>
      </c>
      <c r="C997" s="5" t="s">
        <v>495</v>
      </c>
      <c r="D997" s="5"/>
      <c r="E997" s="4"/>
      <c r="F997" s="37"/>
      <c r="G997" s="5"/>
      <c r="H997" s="31"/>
    </row>
    <row r="998" spans="1:8">
      <c r="A998" s="4" t="s">
        <v>0</v>
      </c>
      <c r="B998" s="5" t="s">
        <v>158</v>
      </c>
      <c r="C998" s="5" t="s">
        <v>251</v>
      </c>
      <c r="D998" s="5"/>
      <c r="E998" s="4"/>
      <c r="F998" s="37"/>
      <c r="G998" s="5"/>
      <c r="H998" s="31"/>
    </row>
    <row r="999" spans="1:8">
      <c r="A999" s="4" t="s">
        <v>0</v>
      </c>
      <c r="B999" s="5" t="s">
        <v>40</v>
      </c>
      <c r="C999" s="5" t="s">
        <v>720</v>
      </c>
      <c r="D999" s="5"/>
      <c r="E999" s="4"/>
      <c r="F999" s="37"/>
      <c r="G999" s="5"/>
      <c r="H999" s="31"/>
    </row>
    <row r="1000" spans="1:8">
      <c r="A1000" s="4" t="s">
        <v>0</v>
      </c>
      <c r="B1000" s="5" t="s">
        <v>166</v>
      </c>
      <c r="C1000" s="5" t="s">
        <v>833</v>
      </c>
      <c r="D1000" s="5"/>
      <c r="E1000" s="4"/>
      <c r="F1000" s="37"/>
      <c r="G1000" s="5"/>
      <c r="H1000" s="31"/>
    </row>
    <row r="1001" spans="1:8">
      <c r="A1001" s="4" t="s">
        <v>0</v>
      </c>
      <c r="B1001" s="5" t="s">
        <v>1477</v>
      </c>
      <c r="C1001" s="5" t="s">
        <v>99</v>
      </c>
      <c r="D1001" s="5"/>
      <c r="E1001" s="4"/>
      <c r="F1001" s="37"/>
      <c r="G1001" s="5"/>
      <c r="H1001" s="31"/>
    </row>
    <row r="1002" spans="1:8">
      <c r="A1002" s="4" t="s">
        <v>0</v>
      </c>
      <c r="B1002" s="5" t="s">
        <v>83</v>
      </c>
      <c r="C1002" s="5" t="s">
        <v>425</v>
      </c>
      <c r="D1002" s="5"/>
      <c r="E1002" s="4"/>
      <c r="F1002" s="37"/>
      <c r="G1002" s="5"/>
      <c r="H1002" s="31"/>
    </row>
    <row r="1003" spans="1:8">
      <c r="A1003" s="4" t="s">
        <v>0</v>
      </c>
      <c r="B1003" s="5" t="s">
        <v>138</v>
      </c>
      <c r="C1003" s="5" t="s">
        <v>218</v>
      </c>
      <c r="D1003" s="5"/>
      <c r="E1003" s="4"/>
      <c r="F1003" s="37"/>
      <c r="G1003" s="5"/>
      <c r="H1003" s="31"/>
    </row>
    <row r="1004" spans="1:8">
      <c r="A1004" s="4" t="s">
        <v>0</v>
      </c>
      <c r="B1004" s="5" t="s">
        <v>458</v>
      </c>
      <c r="C1004" s="5" t="s">
        <v>245</v>
      </c>
      <c r="D1004" s="5"/>
      <c r="E1004" s="4"/>
      <c r="F1004" s="37"/>
      <c r="G1004" s="5"/>
      <c r="H1004" s="31"/>
    </row>
    <row r="1005" spans="1:8">
      <c r="A1005" s="4" t="s">
        <v>0</v>
      </c>
      <c r="B1005" s="5" t="s">
        <v>71</v>
      </c>
      <c r="C1005" s="5" t="s">
        <v>288</v>
      </c>
      <c r="D1005" s="5"/>
      <c r="E1005" s="4"/>
      <c r="F1005" s="37"/>
      <c r="G1005" s="5"/>
      <c r="H1005" s="31"/>
    </row>
    <row r="1006" spans="1:8">
      <c r="A1006" s="4" t="s">
        <v>0</v>
      </c>
      <c r="B1006" s="5" t="s">
        <v>100</v>
      </c>
      <c r="C1006" s="5" t="s">
        <v>495</v>
      </c>
      <c r="D1006" s="5"/>
      <c r="E1006" s="4"/>
      <c r="F1006" s="37"/>
      <c r="G1006" s="5"/>
      <c r="H1006" s="31"/>
    </row>
    <row r="1007" spans="1:8">
      <c r="A1007" s="4" t="s">
        <v>0</v>
      </c>
      <c r="B1007" s="5" t="s">
        <v>25</v>
      </c>
      <c r="C1007" s="5" t="s">
        <v>528</v>
      </c>
      <c r="D1007" s="5"/>
      <c r="E1007" s="4"/>
      <c r="F1007" s="37"/>
      <c r="G1007" s="5"/>
      <c r="H1007" s="31"/>
    </row>
    <row r="1008" spans="1:8">
      <c r="A1008" s="4" t="s">
        <v>0</v>
      </c>
      <c r="B1008" s="5" t="s">
        <v>64</v>
      </c>
      <c r="C1008" s="5" t="s">
        <v>1019</v>
      </c>
      <c r="D1008" s="5"/>
      <c r="E1008" s="4"/>
      <c r="F1008" s="37"/>
      <c r="G1008" s="5"/>
      <c r="H1008" s="31"/>
    </row>
    <row r="1009" spans="1:8">
      <c r="A1009" s="4" t="s">
        <v>0</v>
      </c>
      <c r="B1009" s="5" t="s">
        <v>47</v>
      </c>
      <c r="C1009" s="5" t="s">
        <v>1478</v>
      </c>
      <c r="D1009" s="5"/>
      <c r="E1009" s="4"/>
      <c r="F1009" s="37"/>
      <c r="G1009" s="5"/>
      <c r="H1009" s="31"/>
    </row>
    <row r="1010" spans="1:8">
      <c r="A1010" s="4" t="s">
        <v>0</v>
      </c>
      <c r="B1010" s="5" t="s">
        <v>90</v>
      </c>
      <c r="C1010" s="5" t="s">
        <v>539</v>
      </c>
      <c r="D1010" s="5"/>
      <c r="E1010" s="4"/>
      <c r="F1010" s="37"/>
      <c r="G1010" s="5"/>
      <c r="H1010" s="31"/>
    </row>
    <row r="1011" spans="1:8">
      <c r="A1011" s="4" t="s">
        <v>0</v>
      </c>
      <c r="B1011" s="5" t="s">
        <v>185</v>
      </c>
      <c r="C1011" s="5" t="s">
        <v>1479</v>
      </c>
      <c r="D1011" s="5"/>
      <c r="E1011" s="4"/>
      <c r="F1011" s="37"/>
      <c r="G1011" s="5"/>
      <c r="H1011" s="31"/>
    </row>
    <row r="1012" spans="1:8">
      <c r="A1012" s="4" t="s">
        <v>0</v>
      </c>
      <c r="B1012" s="5" t="s">
        <v>22</v>
      </c>
      <c r="C1012" s="5" t="s">
        <v>867</v>
      </c>
      <c r="D1012" s="5"/>
      <c r="E1012" s="4"/>
      <c r="F1012" s="37"/>
      <c r="G1012" s="5"/>
      <c r="H1012" s="31"/>
    </row>
    <row r="1013" spans="1:8">
      <c r="A1013" s="4" t="s">
        <v>0</v>
      </c>
      <c r="B1013" s="5" t="s">
        <v>58</v>
      </c>
      <c r="C1013" s="5" t="s">
        <v>545</v>
      </c>
      <c r="D1013" s="5"/>
      <c r="E1013" s="4"/>
      <c r="F1013" s="37"/>
      <c r="G1013" s="5"/>
      <c r="H1013" s="31"/>
    </row>
    <row r="1014" spans="1:8">
      <c r="A1014" s="4" t="s">
        <v>0</v>
      </c>
      <c r="B1014" s="5" t="s">
        <v>71</v>
      </c>
      <c r="C1014" s="5" t="s">
        <v>1480</v>
      </c>
      <c r="D1014" s="5"/>
      <c r="E1014" s="4"/>
      <c r="F1014" s="37"/>
      <c r="G1014" s="5"/>
      <c r="H1014" s="31"/>
    </row>
    <row r="1015" spans="1:8">
      <c r="A1015" s="4" t="s">
        <v>0</v>
      </c>
      <c r="B1015" s="5" t="s">
        <v>1481</v>
      </c>
      <c r="C1015" s="5" t="s">
        <v>1482</v>
      </c>
      <c r="D1015" s="5"/>
      <c r="E1015" s="4"/>
      <c r="F1015" s="37"/>
      <c r="G1015" s="5"/>
      <c r="H1015" s="31"/>
    </row>
    <row r="1016" spans="1:8">
      <c r="A1016" s="4" t="s">
        <v>0</v>
      </c>
      <c r="B1016" s="5" t="s">
        <v>126</v>
      </c>
      <c r="C1016" s="5" t="s">
        <v>824</v>
      </c>
      <c r="D1016" s="5"/>
      <c r="E1016" s="4"/>
      <c r="F1016" s="37"/>
      <c r="G1016" s="5"/>
      <c r="H1016" s="31"/>
    </row>
    <row r="1017" spans="1:8">
      <c r="A1017" s="4" t="s">
        <v>0</v>
      </c>
      <c r="B1017" s="5" t="s">
        <v>150</v>
      </c>
      <c r="C1017" s="5" t="s">
        <v>1483</v>
      </c>
      <c r="D1017" s="5"/>
      <c r="E1017" s="4"/>
      <c r="F1017" s="37"/>
      <c r="G1017" s="5"/>
      <c r="H1017" s="31"/>
    </row>
    <row r="1018" spans="1:8">
      <c r="A1018" s="4" t="s">
        <v>0</v>
      </c>
      <c r="B1018" s="5" t="s">
        <v>38</v>
      </c>
      <c r="C1018" s="5" t="s">
        <v>416</v>
      </c>
      <c r="D1018" s="5"/>
      <c r="E1018" s="4"/>
      <c r="F1018" s="37"/>
      <c r="G1018" s="5"/>
      <c r="H1018" s="31"/>
    </row>
    <row r="1019" spans="1:8">
      <c r="A1019" s="4" t="s">
        <v>0</v>
      </c>
      <c r="B1019" s="5" t="s">
        <v>120</v>
      </c>
      <c r="C1019" s="5" t="s">
        <v>1484</v>
      </c>
      <c r="D1019" s="5"/>
      <c r="E1019" s="4"/>
      <c r="F1019" s="37"/>
      <c r="G1019" s="5"/>
      <c r="H1019" s="31"/>
    </row>
    <row r="1020" spans="1:8">
      <c r="A1020" s="4" t="s">
        <v>0</v>
      </c>
      <c r="B1020" s="5" t="s">
        <v>1485</v>
      </c>
      <c r="C1020" s="5" t="s">
        <v>1486</v>
      </c>
      <c r="D1020" s="5"/>
      <c r="E1020" s="4"/>
      <c r="F1020" s="37"/>
      <c r="G1020" s="5"/>
      <c r="H1020" s="31"/>
    </row>
    <row r="1021" spans="1:8">
      <c r="A1021" s="4" t="s">
        <v>0</v>
      </c>
      <c r="B1021" s="5" t="s">
        <v>25</v>
      </c>
      <c r="C1021" s="5" t="s">
        <v>573</v>
      </c>
      <c r="D1021" s="5"/>
      <c r="E1021" s="4"/>
      <c r="F1021" s="37"/>
      <c r="G1021" s="5"/>
      <c r="H1021" s="31"/>
    </row>
    <row r="1022" spans="1:8">
      <c r="A1022" s="4" t="s">
        <v>0</v>
      </c>
      <c r="B1022" s="5" t="s">
        <v>50</v>
      </c>
      <c r="C1022" s="5" t="s">
        <v>363</v>
      </c>
      <c r="D1022" s="5"/>
      <c r="E1022" s="4"/>
      <c r="F1022" s="37"/>
      <c r="G1022" s="5"/>
      <c r="H1022" s="31"/>
    </row>
    <row r="1023" spans="1:8">
      <c r="A1023" s="4" t="s">
        <v>0</v>
      </c>
      <c r="B1023" s="5" t="s">
        <v>50</v>
      </c>
      <c r="C1023" s="5" t="s">
        <v>1487</v>
      </c>
      <c r="D1023" s="5"/>
      <c r="E1023" s="4"/>
      <c r="F1023" s="37"/>
      <c r="G1023" s="5"/>
      <c r="H1023" s="31"/>
    </row>
    <row r="1024" spans="1:8">
      <c r="A1024" s="4" t="s">
        <v>0</v>
      </c>
      <c r="B1024" s="5" t="s">
        <v>1488</v>
      </c>
      <c r="C1024" s="5" t="s">
        <v>1489</v>
      </c>
      <c r="D1024" s="5"/>
      <c r="E1024" s="4"/>
      <c r="F1024" s="37"/>
      <c r="G1024" s="5"/>
      <c r="H1024" s="31"/>
    </row>
    <row r="1025" spans="1:8">
      <c r="A1025" s="4" t="s">
        <v>0</v>
      </c>
      <c r="B1025" s="5" t="s">
        <v>131</v>
      </c>
      <c r="C1025" s="5" t="s">
        <v>1490</v>
      </c>
      <c r="D1025" s="5"/>
      <c r="E1025" s="4"/>
      <c r="F1025" s="37"/>
      <c r="G1025" s="5"/>
      <c r="H1025" s="31"/>
    </row>
    <row r="1026" spans="1:8">
      <c r="A1026" s="4" t="s">
        <v>0</v>
      </c>
      <c r="B1026" s="5" t="s">
        <v>17</v>
      </c>
      <c r="C1026" s="5" t="s">
        <v>1491</v>
      </c>
      <c r="D1026" s="5"/>
      <c r="E1026" s="4"/>
      <c r="F1026" s="37"/>
      <c r="G1026" s="5"/>
      <c r="H1026" s="31"/>
    </row>
    <row r="1027" spans="1:8">
      <c r="A1027" s="4" t="s">
        <v>0</v>
      </c>
      <c r="B1027" s="5" t="s">
        <v>16</v>
      </c>
      <c r="C1027" s="5" t="s">
        <v>323</v>
      </c>
      <c r="D1027" s="5"/>
      <c r="E1027" s="4"/>
      <c r="F1027" s="37"/>
      <c r="G1027" s="5"/>
      <c r="H1027" s="31"/>
    </row>
    <row r="1028" spans="1:8">
      <c r="A1028" s="4" t="s">
        <v>0</v>
      </c>
      <c r="B1028" s="5" t="s">
        <v>210</v>
      </c>
      <c r="C1028" s="5" t="s">
        <v>684</v>
      </c>
      <c r="D1028" s="5"/>
      <c r="E1028" s="4"/>
      <c r="F1028" s="37"/>
      <c r="G1028" s="5"/>
      <c r="H1028" s="31"/>
    </row>
    <row r="1029" spans="1:8">
      <c r="A1029" s="4" t="s">
        <v>0</v>
      </c>
      <c r="B1029" s="5" t="s">
        <v>31</v>
      </c>
      <c r="C1029" s="5" t="s">
        <v>166</v>
      </c>
      <c r="D1029" s="5"/>
      <c r="E1029" s="4"/>
      <c r="F1029" s="37"/>
      <c r="G1029" s="5"/>
      <c r="H1029" s="31"/>
    </row>
    <row r="1030" spans="1:8">
      <c r="A1030" s="4" t="s">
        <v>0</v>
      </c>
      <c r="B1030" s="5" t="s">
        <v>659</v>
      </c>
      <c r="C1030" s="5" t="s">
        <v>969</v>
      </c>
      <c r="D1030" s="5"/>
      <c r="E1030" s="4"/>
      <c r="F1030" s="37"/>
      <c r="G1030" s="5"/>
      <c r="H1030" s="31"/>
    </row>
    <row r="1031" spans="1:8">
      <c r="A1031" s="4" t="s">
        <v>0</v>
      </c>
      <c r="B1031" s="5" t="s">
        <v>40</v>
      </c>
      <c r="C1031" s="5" t="s">
        <v>1342</v>
      </c>
      <c r="D1031" s="5"/>
      <c r="E1031" s="4"/>
      <c r="F1031" s="37"/>
      <c r="G1031" s="5"/>
      <c r="H1031" s="31"/>
    </row>
    <row r="1032" spans="1:8">
      <c r="A1032" s="4" t="s">
        <v>0</v>
      </c>
      <c r="B1032" s="5" t="s">
        <v>15</v>
      </c>
      <c r="C1032" s="5" t="s">
        <v>1492</v>
      </c>
      <c r="D1032" s="5"/>
      <c r="E1032" s="4"/>
      <c r="F1032" s="37"/>
      <c r="G1032" s="5"/>
      <c r="H1032" s="31"/>
    </row>
    <row r="1033" spans="1:8">
      <c r="A1033" s="4" t="s">
        <v>0</v>
      </c>
      <c r="B1033" s="5" t="s">
        <v>25</v>
      </c>
      <c r="C1033" s="5" t="s">
        <v>233</v>
      </c>
      <c r="D1033" s="5"/>
      <c r="E1033" s="4"/>
      <c r="F1033" s="37"/>
      <c r="G1033" s="5"/>
      <c r="H1033" s="31"/>
    </row>
    <row r="1034" spans="1:8">
      <c r="A1034" s="4" t="s">
        <v>0</v>
      </c>
      <c r="B1034" s="5" t="s">
        <v>15</v>
      </c>
      <c r="C1034" s="5" t="s">
        <v>652</v>
      </c>
      <c r="D1034" s="5"/>
      <c r="E1034" s="4"/>
      <c r="F1034" s="37"/>
      <c r="G1034" s="5"/>
      <c r="H1034" s="31"/>
    </row>
    <row r="1035" spans="1:8">
      <c r="A1035" s="4" t="s">
        <v>0</v>
      </c>
      <c r="B1035" s="5" t="s">
        <v>13</v>
      </c>
      <c r="C1035" s="5" t="s">
        <v>1493</v>
      </c>
      <c r="D1035" s="5"/>
      <c r="E1035" s="4"/>
      <c r="F1035" s="37"/>
      <c r="G1035" s="5"/>
      <c r="H1035" s="31"/>
    </row>
    <row r="1036" spans="1:8">
      <c r="A1036" s="4" t="s">
        <v>0</v>
      </c>
      <c r="B1036" s="5" t="s">
        <v>30</v>
      </c>
      <c r="C1036" s="5" t="s">
        <v>1494</v>
      </c>
      <c r="D1036" s="5"/>
      <c r="E1036" s="4"/>
      <c r="F1036" s="37"/>
      <c r="G1036" s="5"/>
      <c r="H1036" s="31"/>
    </row>
    <row r="1037" spans="1:8">
      <c r="A1037" s="4" t="s">
        <v>0</v>
      </c>
      <c r="B1037" s="5" t="s">
        <v>459</v>
      </c>
      <c r="C1037" s="5" t="s">
        <v>1495</v>
      </c>
      <c r="D1037" s="5"/>
      <c r="E1037" s="4"/>
      <c r="F1037" s="37"/>
      <c r="G1037" s="5"/>
      <c r="H1037" s="31"/>
    </row>
    <row r="1038" spans="1:8">
      <c r="A1038" s="4" t="s">
        <v>0</v>
      </c>
      <c r="B1038" s="5" t="s">
        <v>797</v>
      </c>
      <c r="C1038" s="5" t="s">
        <v>635</v>
      </c>
      <c r="D1038" s="5"/>
      <c r="E1038" s="4"/>
      <c r="F1038" s="37"/>
      <c r="G1038" s="5"/>
      <c r="H1038" s="31"/>
    </row>
    <row r="1039" spans="1:8">
      <c r="A1039" s="4" t="s">
        <v>0</v>
      </c>
      <c r="B1039" s="5" t="s">
        <v>177</v>
      </c>
      <c r="C1039" s="5" t="s">
        <v>1496</v>
      </c>
      <c r="D1039" s="5"/>
      <c r="E1039" s="4"/>
      <c r="F1039" s="37"/>
      <c r="G1039" s="5"/>
      <c r="H1039" s="31"/>
    </row>
    <row r="1040" spans="1:8">
      <c r="A1040" s="4" t="s">
        <v>0</v>
      </c>
      <c r="B1040" s="5" t="s">
        <v>597</v>
      </c>
      <c r="C1040" s="5" t="s">
        <v>364</v>
      </c>
      <c r="D1040" s="5"/>
      <c r="E1040" s="4"/>
      <c r="F1040" s="37"/>
      <c r="G1040" s="5"/>
      <c r="H1040" s="31"/>
    </row>
    <row r="1041" spans="1:8">
      <c r="A1041" s="4" t="s">
        <v>0</v>
      </c>
      <c r="B1041" s="5" t="s">
        <v>7</v>
      </c>
      <c r="C1041" s="5" t="s">
        <v>575</v>
      </c>
      <c r="D1041" s="5"/>
      <c r="E1041" s="4"/>
      <c r="F1041" s="37"/>
      <c r="G1041" s="5"/>
      <c r="H1041" s="31"/>
    </row>
    <row r="1042" spans="1:8">
      <c r="A1042" s="4" t="s">
        <v>0</v>
      </c>
      <c r="B1042" s="5" t="s">
        <v>217</v>
      </c>
      <c r="C1042" s="5" t="s">
        <v>729</v>
      </c>
      <c r="D1042" s="5"/>
      <c r="E1042" s="4"/>
      <c r="F1042" s="37"/>
      <c r="G1042" s="5"/>
      <c r="H1042" s="31"/>
    </row>
    <row r="1043" spans="1:8">
      <c r="A1043" s="4" t="s">
        <v>0</v>
      </c>
      <c r="B1043" s="5" t="s">
        <v>1497</v>
      </c>
      <c r="C1043" s="5" t="s">
        <v>1498</v>
      </c>
      <c r="D1043" s="5"/>
      <c r="E1043" s="4"/>
      <c r="F1043" s="37"/>
      <c r="G1043" s="5"/>
      <c r="H1043" s="31"/>
    </row>
    <row r="1044" spans="1:8">
      <c r="A1044" s="4" t="s">
        <v>0</v>
      </c>
      <c r="B1044" s="5" t="s">
        <v>22</v>
      </c>
      <c r="C1044" s="5" t="s">
        <v>1490</v>
      </c>
      <c r="D1044" s="5"/>
      <c r="E1044" s="4"/>
      <c r="F1044" s="37"/>
      <c r="G1044" s="5"/>
      <c r="H1044" s="31"/>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40"/>
  <sheetViews>
    <sheetView workbookViewId="0"/>
  </sheetViews>
  <sheetFormatPr baseColWidth="10" defaultRowHeight="15" x14ac:dyDescent="0"/>
  <cols>
    <col min="1" max="1" width="9" style="3" customWidth="1"/>
    <col min="2" max="2" width="17.33203125" bestFit="1" customWidth="1"/>
    <col min="3" max="3" width="19.5" bestFit="1" customWidth="1"/>
    <col min="5" max="5" width="12.5" customWidth="1"/>
    <col min="6" max="6" width="14.33203125" customWidth="1"/>
    <col min="7" max="7" width="23.5" bestFit="1" customWidth="1"/>
    <col min="8" max="8" width="23.5" style="1" bestFit="1" customWidth="1"/>
  </cols>
  <sheetData>
    <row r="1" spans="1:12" s="8" customFormat="1" ht="40" customHeight="1">
      <c r="A1" s="102" t="s">
        <v>1503</v>
      </c>
      <c r="F1" s="25"/>
      <c r="G1" s="136" t="s">
        <v>14561</v>
      </c>
      <c r="H1" s="136"/>
      <c r="I1" s="25"/>
      <c r="J1" s="25"/>
      <c r="K1" s="25"/>
      <c r="L1" s="25"/>
    </row>
    <row r="2" spans="1:12" s="23" customFormat="1" ht="60">
      <c r="A2" s="22" t="s">
        <v>75</v>
      </c>
      <c r="B2" s="22" t="s">
        <v>74</v>
      </c>
      <c r="C2" s="22" t="s">
        <v>180</v>
      </c>
      <c r="D2" s="22" t="s">
        <v>764</v>
      </c>
      <c r="E2" s="34" t="s">
        <v>1499</v>
      </c>
      <c r="F2" s="38" t="s">
        <v>1500</v>
      </c>
      <c r="G2" s="100" t="s">
        <v>14563</v>
      </c>
      <c r="H2" s="100" t="s">
        <v>14562</v>
      </c>
      <c r="I2" s="26"/>
      <c r="J2" s="26"/>
      <c r="K2" s="26"/>
      <c r="L2" s="26"/>
    </row>
    <row r="3" spans="1:12">
      <c r="A3" s="27">
        <v>1</v>
      </c>
      <c r="B3" s="28" t="s">
        <v>83</v>
      </c>
      <c r="C3" s="28" t="s">
        <v>659</v>
      </c>
      <c r="D3" s="29">
        <v>0.14612268518518517</v>
      </c>
      <c r="E3" s="37">
        <f>A3/717</f>
        <v>1.3947001394700139E-3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c r="I3" s="1"/>
      <c r="J3" s="1"/>
      <c r="K3" s="1"/>
    </row>
    <row r="4" spans="1:12">
      <c r="A4" s="4">
        <v>2</v>
      </c>
      <c r="B4" s="5" t="s">
        <v>463</v>
      </c>
      <c r="C4" s="5" t="s">
        <v>431</v>
      </c>
      <c r="D4" s="30">
        <v>0.14681712962962962</v>
      </c>
      <c r="E4" s="37">
        <f t="shared" ref="E4:E67" si="1">A4/717</f>
        <v>2.7894002789400278E-3</v>
      </c>
      <c r="F4" s="37">
        <f t="shared" ref="F4:F67" si="2">((HOUR(D4)*60+MINUTE(D4)+SECOND(D4)/60)-(HOUR($D$3)*60+MINUTE($D$3)+SECOND($D$3)/60))/(HOUR($D$3)*60+MINUTE($D$3)+SECOND($D$3)/60)</f>
        <v>4.7524752475247524E-3</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12">
      <c r="A5" s="4">
        <v>3</v>
      </c>
      <c r="B5" s="5" t="s">
        <v>133</v>
      </c>
      <c r="C5" s="5" t="s">
        <v>436</v>
      </c>
      <c r="D5" s="30">
        <v>0.1471412037037037</v>
      </c>
      <c r="E5" s="37">
        <f t="shared" si="1"/>
        <v>4.1841004184100415E-3</v>
      </c>
      <c r="F5" s="37">
        <f t="shared" si="2"/>
        <v>6.97029702970298E-3</v>
      </c>
      <c r="G5" s="11" t="str">
        <f t="shared" si="3"/>
        <v>Start group 1 for 50km</v>
      </c>
      <c r="H5" s="4" t="str">
        <f t="shared" si="4"/>
        <v>Start group 1 for 100km</v>
      </c>
    </row>
    <row r="6" spans="1:12">
      <c r="A6" s="4">
        <v>4</v>
      </c>
      <c r="B6" s="5" t="s">
        <v>82</v>
      </c>
      <c r="C6" s="5" t="s">
        <v>700</v>
      </c>
      <c r="D6" s="30">
        <v>0.14724537037037033</v>
      </c>
      <c r="E6" s="37">
        <f t="shared" si="1"/>
        <v>5.5788005578800556E-3</v>
      </c>
      <c r="F6" s="37">
        <f t="shared" si="2"/>
        <v>7.6831683168317195E-3</v>
      </c>
      <c r="G6" s="11" t="str">
        <f t="shared" si="3"/>
        <v>Start group 1 for 50km</v>
      </c>
      <c r="H6" s="4" t="str">
        <f t="shared" si="4"/>
        <v>Start group 1 for 100km</v>
      </c>
    </row>
    <row r="7" spans="1:12">
      <c r="A7" s="4">
        <v>5</v>
      </c>
      <c r="B7" s="5" t="s">
        <v>78</v>
      </c>
      <c r="C7" s="5" t="s">
        <v>237</v>
      </c>
      <c r="D7" s="30">
        <v>0.14741898148148147</v>
      </c>
      <c r="E7" s="37">
        <f t="shared" si="1"/>
        <v>6.9735006973500697E-3</v>
      </c>
      <c r="F7" s="37">
        <f t="shared" si="2"/>
        <v>8.8712871287129069E-3</v>
      </c>
      <c r="G7" s="11" t="str">
        <f t="shared" si="3"/>
        <v>Start group 1 for 50km</v>
      </c>
      <c r="H7" s="4" t="str">
        <f t="shared" si="4"/>
        <v>Start group 1 for 100km</v>
      </c>
    </row>
    <row r="8" spans="1:12">
      <c r="A8" s="4">
        <v>6</v>
      </c>
      <c r="B8" s="5" t="s">
        <v>55</v>
      </c>
      <c r="C8" s="5" t="s">
        <v>305</v>
      </c>
      <c r="D8" s="30">
        <v>0.14825231481481477</v>
      </c>
      <c r="E8" s="37">
        <f t="shared" si="1"/>
        <v>8.368200836820083E-3</v>
      </c>
      <c r="F8" s="37">
        <f t="shared" si="2"/>
        <v>1.4574257425742558E-2</v>
      </c>
      <c r="G8" s="11" t="str">
        <f t="shared" si="3"/>
        <v>Start group 1 for 50km</v>
      </c>
      <c r="H8" s="4" t="str">
        <f t="shared" si="4"/>
        <v>Start group 1 for 100km</v>
      </c>
    </row>
    <row r="9" spans="1:12">
      <c r="A9" s="4">
        <v>7</v>
      </c>
      <c r="B9" s="5" t="s">
        <v>436</v>
      </c>
      <c r="C9" s="5" t="s">
        <v>882</v>
      </c>
      <c r="D9" s="30">
        <v>0.14831018518518513</v>
      </c>
      <c r="E9" s="37">
        <f t="shared" si="1"/>
        <v>9.7629009762900971E-3</v>
      </c>
      <c r="F9" s="37">
        <f t="shared" si="2"/>
        <v>1.4970297029702997E-2</v>
      </c>
      <c r="G9" s="11" t="str">
        <f t="shared" si="3"/>
        <v>Start group 1 for 50km</v>
      </c>
      <c r="H9" s="4" t="str">
        <f t="shared" si="4"/>
        <v>Start group 1 for 100km</v>
      </c>
    </row>
    <row r="10" spans="1:12">
      <c r="A10" s="4">
        <v>8</v>
      </c>
      <c r="B10" s="5" t="s">
        <v>22</v>
      </c>
      <c r="C10" s="5" t="s">
        <v>2931</v>
      </c>
      <c r="D10" s="30">
        <v>0.15141203703703698</v>
      </c>
      <c r="E10" s="37">
        <f t="shared" si="1"/>
        <v>1.1157601115760111E-2</v>
      </c>
      <c r="F10" s="37">
        <f t="shared" si="2"/>
        <v>3.6198019801980237E-2</v>
      </c>
      <c r="G10" s="11" t="str">
        <f t="shared" si="3"/>
        <v>Start group 1 for 50km</v>
      </c>
      <c r="H10" s="4" t="str">
        <f t="shared" si="4"/>
        <v>Start group 1 for 100km</v>
      </c>
    </row>
    <row r="11" spans="1:12">
      <c r="A11" s="4">
        <v>9</v>
      </c>
      <c r="B11" s="5" t="s">
        <v>31</v>
      </c>
      <c r="C11" s="5" t="s">
        <v>1399</v>
      </c>
      <c r="D11" s="30">
        <v>0.15217592592592588</v>
      </c>
      <c r="E11" s="37">
        <f t="shared" si="1"/>
        <v>1.2552301255230125E-2</v>
      </c>
      <c r="F11" s="37">
        <f t="shared" si="2"/>
        <v>4.1425742574257435E-2</v>
      </c>
      <c r="G11" s="11" t="str">
        <f t="shared" si="3"/>
        <v>Start group 1 for 50km</v>
      </c>
      <c r="H11" s="4" t="str">
        <f t="shared" si="4"/>
        <v>Start group 1 for 100km</v>
      </c>
    </row>
    <row r="12" spans="1:12">
      <c r="A12" s="4">
        <v>10</v>
      </c>
      <c r="B12" s="5" t="s">
        <v>94</v>
      </c>
      <c r="C12" s="5" t="s">
        <v>27</v>
      </c>
      <c r="D12" s="30">
        <v>0.15262731481481479</v>
      </c>
      <c r="E12" s="37">
        <f t="shared" si="1"/>
        <v>1.3947001394700139E-2</v>
      </c>
      <c r="F12" s="37">
        <f t="shared" si="2"/>
        <v>4.4514851485148554E-2</v>
      </c>
      <c r="G12" s="11" t="str">
        <f t="shared" si="3"/>
        <v>Start group 1 for 50km</v>
      </c>
      <c r="H12" s="4" t="str">
        <f t="shared" si="4"/>
        <v>Start group 1 for 100km</v>
      </c>
    </row>
    <row r="13" spans="1:12">
      <c r="A13" s="4">
        <v>11</v>
      </c>
      <c r="B13" s="5" t="s">
        <v>210</v>
      </c>
      <c r="C13" s="5" t="s">
        <v>239</v>
      </c>
      <c r="D13" s="30">
        <v>0.15402777777777776</v>
      </c>
      <c r="E13" s="37">
        <f t="shared" si="1"/>
        <v>1.5341701534170154E-2</v>
      </c>
      <c r="F13" s="37">
        <f t="shared" si="2"/>
        <v>5.4099009900990203E-2</v>
      </c>
      <c r="G13" s="11" t="str">
        <f t="shared" si="3"/>
        <v>Start group 1 for 50km</v>
      </c>
      <c r="H13" s="4" t="str">
        <f t="shared" si="4"/>
        <v>Start group 1 for 100km</v>
      </c>
    </row>
    <row r="14" spans="1:12">
      <c r="A14" s="4">
        <v>12</v>
      </c>
      <c r="B14" s="5" t="s">
        <v>2055</v>
      </c>
      <c r="C14" s="5" t="s">
        <v>2056</v>
      </c>
      <c r="D14" s="30">
        <v>0.15517361111111111</v>
      </c>
      <c r="E14" s="37">
        <f t="shared" si="1"/>
        <v>1.6736401673640166E-2</v>
      </c>
      <c r="F14" s="37">
        <f t="shared" si="2"/>
        <v>6.1940594059405933E-2</v>
      </c>
      <c r="G14" s="11" t="str">
        <f t="shared" si="3"/>
        <v>Start group 1 for 50km</v>
      </c>
      <c r="H14" s="4" t="str">
        <f t="shared" si="4"/>
        <v>Start group 1 for 100km</v>
      </c>
    </row>
    <row r="15" spans="1:12">
      <c r="A15" s="4">
        <v>13</v>
      </c>
      <c r="B15" s="5" t="s">
        <v>80</v>
      </c>
      <c r="C15" s="5" t="s">
        <v>872</v>
      </c>
      <c r="D15" s="30">
        <v>0.155324074074074</v>
      </c>
      <c r="E15" s="37">
        <f t="shared" si="1"/>
        <v>1.813110181311018E-2</v>
      </c>
      <c r="F15" s="37">
        <f t="shared" si="2"/>
        <v>6.2970297029702971E-2</v>
      </c>
      <c r="G15" s="11" t="str">
        <f t="shared" si="3"/>
        <v>Start group 1 for 50km</v>
      </c>
      <c r="H15" s="4" t="str">
        <f t="shared" si="4"/>
        <v>Start group 1 for 100km</v>
      </c>
    </row>
    <row r="16" spans="1:12">
      <c r="A16" s="4">
        <v>14</v>
      </c>
      <c r="B16" s="5" t="s">
        <v>807</v>
      </c>
      <c r="C16" s="5" t="s">
        <v>2932</v>
      </c>
      <c r="D16" s="30">
        <v>0.15642361111111108</v>
      </c>
      <c r="E16" s="37">
        <f t="shared" si="1"/>
        <v>1.9525801952580194E-2</v>
      </c>
      <c r="F16" s="37">
        <f t="shared" si="2"/>
        <v>7.0495049504950544E-2</v>
      </c>
      <c r="G16" s="11" t="str">
        <f t="shared" si="3"/>
        <v>Start group 1 for 50km</v>
      </c>
      <c r="H16" s="4" t="str">
        <f t="shared" si="4"/>
        <v>Start group 1 for 100km</v>
      </c>
    </row>
    <row r="17" spans="1:8">
      <c r="A17" s="4">
        <v>15</v>
      </c>
      <c r="B17" s="5" t="s">
        <v>28</v>
      </c>
      <c r="C17" s="5" t="s">
        <v>889</v>
      </c>
      <c r="D17" s="30">
        <v>0.15659722222222222</v>
      </c>
      <c r="E17" s="37">
        <f t="shared" si="1"/>
        <v>2.0920502092050208E-2</v>
      </c>
      <c r="F17" s="37">
        <f t="shared" si="2"/>
        <v>7.1683168316831733E-2</v>
      </c>
      <c r="G17" s="11" t="str">
        <f t="shared" si="3"/>
        <v>Start group 1 for 50km</v>
      </c>
      <c r="H17" s="4" t="str">
        <f t="shared" si="4"/>
        <v>Start group 1 for 100km</v>
      </c>
    </row>
    <row r="18" spans="1:8">
      <c r="A18" s="4">
        <v>16</v>
      </c>
      <c r="B18" s="5" t="s">
        <v>60</v>
      </c>
      <c r="C18" s="5" t="s">
        <v>878</v>
      </c>
      <c r="D18" s="30">
        <v>0.15711805555555558</v>
      </c>
      <c r="E18" s="37">
        <f t="shared" si="1"/>
        <v>2.2315202231520222E-2</v>
      </c>
      <c r="F18" s="37">
        <f t="shared" si="2"/>
        <v>7.52475247524753E-2</v>
      </c>
      <c r="G18" s="11" t="str">
        <f t="shared" si="3"/>
        <v>Start group 1 for 50km</v>
      </c>
      <c r="H18" s="4" t="str">
        <f t="shared" si="4"/>
        <v>Start group 1 for 100km</v>
      </c>
    </row>
    <row r="19" spans="1:8">
      <c r="A19" s="4">
        <v>17</v>
      </c>
      <c r="B19" s="5" t="s">
        <v>31</v>
      </c>
      <c r="C19" s="5" t="s">
        <v>418</v>
      </c>
      <c r="D19" s="30">
        <v>0.15761574074074075</v>
      </c>
      <c r="E19" s="37">
        <f t="shared" si="1"/>
        <v>2.3709902370990237E-2</v>
      </c>
      <c r="F19" s="37">
        <f t="shared" si="2"/>
        <v>7.8653465346534709E-2</v>
      </c>
      <c r="G19" s="11" t="str">
        <f t="shared" si="3"/>
        <v>Start group 1 for 50km</v>
      </c>
      <c r="H19" s="4" t="str">
        <f t="shared" si="4"/>
        <v>Start group 1 for 100km</v>
      </c>
    </row>
    <row r="20" spans="1:8">
      <c r="A20" s="4">
        <v>18</v>
      </c>
      <c r="B20" s="5" t="s">
        <v>31</v>
      </c>
      <c r="C20" s="5" t="s">
        <v>495</v>
      </c>
      <c r="D20" s="30">
        <v>0.15780092592592587</v>
      </c>
      <c r="E20" s="37">
        <f t="shared" si="1"/>
        <v>2.5104602510460251E-2</v>
      </c>
      <c r="F20" s="37">
        <f t="shared" si="2"/>
        <v>7.9920792079207909E-2</v>
      </c>
      <c r="G20" s="11" t="str">
        <f t="shared" si="3"/>
        <v>Start group 1 for 50km</v>
      </c>
      <c r="H20" s="4" t="str">
        <f t="shared" si="4"/>
        <v>Start group 1 for 100km</v>
      </c>
    </row>
    <row r="21" spans="1:8">
      <c r="A21" s="4">
        <v>19</v>
      </c>
      <c r="B21" s="5" t="s">
        <v>5</v>
      </c>
      <c r="C21" s="5" t="s">
        <v>2073</v>
      </c>
      <c r="D21" s="30">
        <v>0.15909722222222222</v>
      </c>
      <c r="E21" s="37">
        <f t="shared" si="1"/>
        <v>2.6499302649930265E-2</v>
      </c>
      <c r="F21" s="37">
        <f t="shared" si="2"/>
        <v>8.8792079207920815E-2</v>
      </c>
      <c r="G21" s="11" t="str">
        <f t="shared" si="3"/>
        <v>Start group 1 for 50km</v>
      </c>
      <c r="H21" s="4" t="str">
        <f t="shared" si="4"/>
        <v>Start group 1 for 100km</v>
      </c>
    </row>
    <row r="22" spans="1:8">
      <c r="A22" s="4">
        <v>20</v>
      </c>
      <c r="B22" s="5" t="s">
        <v>1509</v>
      </c>
      <c r="C22" s="5" t="s">
        <v>1510</v>
      </c>
      <c r="D22" s="30">
        <v>0.15918981481481481</v>
      </c>
      <c r="E22" s="37">
        <f t="shared" si="1"/>
        <v>2.7894002789400279E-2</v>
      </c>
      <c r="F22" s="37">
        <f t="shared" si="2"/>
        <v>8.9425742574257408E-2</v>
      </c>
      <c r="G22" s="11" t="str">
        <f t="shared" si="3"/>
        <v>Start group 1 for 50km</v>
      </c>
      <c r="H22" s="4" t="str">
        <f t="shared" si="4"/>
        <v>Start group 1 for 100km</v>
      </c>
    </row>
    <row r="23" spans="1:8">
      <c r="A23" s="4">
        <v>21</v>
      </c>
      <c r="B23" s="5" t="s">
        <v>698</v>
      </c>
      <c r="C23" s="5" t="s">
        <v>696</v>
      </c>
      <c r="D23" s="30">
        <v>0.15947916666666662</v>
      </c>
      <c r="E23" s="37">
        <f t="shared" si="1"/>
        <v>2.9288702928870293E-2</v>
      </c>
      <c r="F23" s="37">
        <f t="shared" si="2"/>
        <v>9.1405940594059487E-2</v>
      </c>
      <c r="G23" s="11" t="str">
        <f t="shared" si="3"/>
        <v>Start group 1 for 50km</v>
      </c>
      <c r="H23" s="4" t="str">
        <f t="shared" si="4"/>
        <v>Start group 1 for 100km</v>
      </c>
    </row>
    <row r="24" spans="1:8">
      <c r="A24" s="4">
        <v>22</v>
      </c>
      <c r="B24" s="5" t="s">
        <v>5</v>
      </c>
      <c r="C24" s="5" t="s">
        <v>313</v>
      </c>
      <c r="D24" s="30">
        <v>0.1602662037037037</v>
      </c>
      <c r="E24" s="37">
        <f t="shared" si="1"/>
        <v>3.0683403068340307E-2</v>
      </c>
      <c r="F24" s="37">
        <f t="shared" si="2"/>
        <v>9.6792079207920836E-2</v>
      </c>
      <c r="G24" s="11" t="str">
        <f t="shared" si="3"/>
        <v>Start group 1 for 50km</v>
      </c>
      <c r="H24" s="4" t="str">
        <f t="shared" si="4"/>
        <v>Start group 1 for 100km</v>
      </c>
    </row>
    <row r="25" spans="1:8">
      <c r="A25" s="4">
        <v>23</v>
      </c>
      <c r="B25" s="5" t="s">
        <v>31</v>
      </c>
      <c r="C25" s="5" t="s">
        <v>925</v>
      </c>
      <c r="D25" s="30">
        <v>0.16124999999999989</v>
      </c>
      <c r="E25" s="37">
        <f t="shared" si="1"/>
        <v>3.2078103207810321E-2</v>
      </c>
      <c r="F25" s="37">
        <f t="shared" si="2"/>
        <v>0.10352475247524752</v>
      </c>
      <c r="G25" s="11" t="str">
        <f t="shared" si="3"/>
        <v>Start group 1 for 50km</v>
      </c>
      <c r="H25" s="4" t="str">
        <f t="shared" si="4"/>
        <v>Start group 1 for 100km</v>
      </c>
    </row>
    <row r="26" spans="1:8">
      <c r="A26" s="4">
        <v>24</v>
      </c>
      <c r="B26" s="5" t="s">
        <v>2062</v>
      </c>
      <c r="C26" s="5" t="s">
        <v>266</v>
      </c>
      <c r="D26" s="30">
        <v>0.16149305555555554</v>
      </c>
      <c r="E26" s="37">
        <f t="shared" si="1"/>
        <v>3.3472803347280332E-2</v>
      </c>
      <c r="F26" s="37">
        <f t="shared" si="2"/>
        <v>0.1051881188118813</v>
      </c>
      <c r="G26" s="11" t="str">
        <f t="shared" si="3"/>
        <v>Start group 1 for 50km</v>
      </c>
      <c r="H26" s="4" t="str">
        <f t="shared" si="4"/>
        <v>Start group 1 for 100km</v>
      </c>
    </row>
    <row r="27" spans="1:8">
      <c r="A27" s="4">
        <v>25</v>
      </c>
      <c r="B27" s="5" t="s">
        <v>1936</v>
      </c>
      <c r="C27" s="5" t="s">
        <v>1937</v>
      </c>
      <c r="D27" s="30">
        <v>0.16150462962962953</v>
      </c>
      <c r="E27" s="37">
        <f t="shared" si="1"/>
        <v>3.4867503486750349E-2</v>
      </c>
      <c r="F27" s="37">
        <f t="shared" si="2"/>
        <v>0.10526732673267331</v>
      </c>
      <c r="G27" s="11" t="str">
        <f t="shared" si="3"/>
        <v>Start group 1 for 50km</v>
      </c>
      <c r="H27" s="4" t="str">
        <f t="shared" si="4"/>
        <v>Start group 1 for 100km</v>
      </c>
    </row>
    <row r="28" spans="1:8">
      <c r="A28" s="4">
        <v>26</v>
      </c>
      <c r="B28" s="5" t="s">
        <v>177</v>
      </c>
      <c r="C28" s="5" t="s">
        <v>652</v>
      </c>
      <c r="D28" s="30">
        <v>0.16193287037037035</v>
      </c>
      <c r="E28" s="37">
        <f t="shared" si="1"/>
        <v>3.626220362622036E-2</v>
      </c>
      <c r="F28" s="37">
        <f t="shared" si="2"/>
        <v>0.10819801980198027</v>
      </c>
      <c r="G28" s="11" t="str">
        <f t="shared" si="3"/>
        <v>Start group 1 for 50km</v>
      </c>
      <c r="H28" s="4" t="str">
        <f t="shared" si="4"/>
        <v>Start group 1 for 100km</v>
      </c>
    </row>
    <row r="29" spans="1:8">
      <c r="A29" s="4">
        <v>27</v>
      </c>
      <c r="B29" s="5" t="s">
        <v>208</v>
      </c>
      <c r="C29" s="5" t="s">
        <v>639</v>
      </c>
      <c r="D29" s="30">
        <v>0.16214120370370361</v>
      </c>
      <c r="E29" s="37">
        <f t="shared" si="1"/>
        <v>3.7656903765690378E-2</v>
      </c>
      <c r="F29" s="37">
        <f t="shared" si="2"/>
        <v>0.10962376237623761</v>
      </c>
      <c r="G29" s="11" t="str">
        <f t="shared" si="3"/>
        <v>Start group 1 for 50km</v>
      </c>
      <c r="H29" s="4" t="str">
        <f t="shared" si="4"/>
        <v>Start group 1 for 100km</v>
      </c>
    </row>
    <row r="30" spans="1:8">
      <c r="A30" s="4">
        <v>28</v>
      </c>
      <c r="B30" s="5" t="s">
        <v>31</v>
      </c>
      <c r="C30" s="5" t="s">
        <v>893</v>
      </c>
      <c r="D30" s="30">
        <v>0.16274305555555552</v>
      </c>
      <c r="E30" s="37">
        <f t="shared" si="1"/>
        <v>3.9051603905160388E-2</v>
      </c>
      <c r="F30" s="37">
        <f t="shared" si="2"/>
        <v>0.11374257425742576</v>
      </c>
      <c r="G30" s="11" t="str">
        <f t="shared" si="3"/>
        <v>Start group 1 for 50km</v>
      </c>
      <c r="H30" s="4" t="str">
        <f t="shared" si="4"/>
        <v>Start group 1 for 100km</v>
      </c>
    </row>
    <row r="31" spans="1:8">
      <c r="A31" s="4">
        <v>29</v>
      </c>
      <c r="B31" s="5" t="s">
        <v>17</v>
      </c>
      <c r="C31" s="5" t="s">
        <v>888</v>
      </c>
      <c r="D31" s="30">
        <v>0.16276620370370359</v>
      </c>
      <c r="E31" s="37">
        <f t="shared" si="1"/>
        <v>4.0446304044630406E-2</v>
      </c>
      <c r="F31" s="37">
        <f t="shared" si="2"/>
        <v>0.11390099009900992</v>
      </c>
      <c r="G31" s="11" t="str">
        <f t="shared" si="3"/>
        <v>Start group 1 for 50km</v>
      </c>
      <c r="H31" s="4" t="str">
        <f t="shared" si="4"/>
        <v>Start group 1 for 100km</v>
      </c>
    </row>
    <row r="32" spans="1:8">
      <c r="A32" s="4">
        <v>30</v>
      </c>
      <c r="B32" s="5" t="s">
        <v>823</v>
      </c>
      <c r="C32" s="5" t="s">
        <v>1394</v>
      </c>
      <c r="D32" s="30">
        <v>0.1631481481481481</v>
      </c>
      <c r="E32" s="37">
        <f t="shared" si="1"/>
        <v>4.1841004184100417E-2</v>
      </c>
      <c r="F32" s="37">
        <f t="shared" si="2"/>
        <v>0.11651485148514858</v>
      </c>
      <c r="G32" s="11" t="str">
        <f t="shared" si="3"/>
        <v>Start group 1 for 50km</v>
      </c>
      <c r="H32" s="4" t="str">
        <f t="shared" si="4"/>
        <v>Start group 1 for 100km</v>
      </c>
    </row>
    <row r="33" spans="1:8">
      <c r="A33" s="4">
        <v>31</v>
      </c>
      <c r="B33" s="5" t="s">
        <v>47</v>
      </c>
      <c r="C33" s="5" t="s">
        <v>2933</v>
      </c>
      <c r="D33" s="30">
        <v>0.16339120370370375</v>
      </c>
      <c r="E33" s="37">
        <f t="shared" si="1"/>
        <v>4.3235704323570434E-2</v>
      </c>
      <c r="F33" s="37">
        <f t="shared" si="2"/>
        <v>0.11817821782178221</v>
      </c>
      <c r="G33" s="11" t="str">
        <f t="shared" si="3"/>
        <v>Start group 1 for 50km</v>
      </c>
      <c r="H33" s="4" t="str">
        <f t="shared" si="4"/>
        <v>Start group 1 for 100km</v>
      </c>
    </row>
    <row r="34" spans="1:8">
      <c r="A34" s="4">
        <v>32</v>
      </c>
      <c r="B34" s="5" t="s">
        <v>883</v>
      </c>
      <c r="C34" s="5" t="s">
        <v>884</v>
      </c>
      <c r="D34" s="30">
        <v>0.16472222222222221</v>
      </c>
      <c r="E34" s="37">
        <f t="shared" si="1"/>
        <v>4.4630404463040445E-2</v>
      </c>
      <c r="F34" s="37">
        <f t="shared" si="2"/>
        <v>0.12728712871287129</v>
      </c>
      <c r="G34" s="11" t="str">
        <f t="shared" si="3"/>
        <v>Start group 1 for 50km</v>
      </c>
      <c r="H34" s="4" t="str">
        <f t="shared" si="4"/>
        <v>Start group 1 for 100km</v>
      </c>
    </row>
    <row r="35" spans="1:8">
      <c r="A35" s="4">
        <v>33</v>
      </c>
      <c r="B35" s="5" t="s">
        <v>697</v>
      </c>
      <c r="C35" s="5" t="s">
        <v>795</v>
      </c>
      <c r="D35" s="30">
        <v>0.16498842592592583</v>
      </c>
      <c r="E35" s="37">
        <f t="shared" si="1"/>
        <v>4.6025104602510462E-2</v>
      </c>
      <c r="F35" s="37">
        <f t="shared" si="2"/>
        <v>0.1291089108910892</v>
      </c>
      <c r="G35" s="11" t="str">
        <f t="shared" si="3"/>
        <v>Start group 1 for 50km</v>
      </c>
      <c r="H35" s="4" t="str">
        <f t="shared" si="4"/>
        <v>Start group 1 for 100km</v>
      </c>
    </row>
    <row r="36" spans="1:8">
      <c r="A36" s="4">
        <v>34</v>
      </c>
      <c r="B36" s="5" t="s">
        <v>14</v>
      </c>
      <c r="C36" s="5" t="s">
        <v>917</v>
      </c>
      <c r="D36" s="30">
        <v>0.16508101851851847</v>
      </c>
      <c r="E36" s="37">
        <f t="shared" si="1"/>
        <v>4.7419804741980473E-2</v>
      </c>
      <c r="F36" s="37">
        <f t="shared" si="2"/>
        <v>0.1297425742574258</v>
      </c>
      <c r="G36" s="11" t="str">
        <f t="shared" si="3"/>
        <v>Start group 1 for 50km</v>
      </c>
      <c r="H36" s="4" t="str">
        <f t="shared" si="4"/>
        <v>Start group 1 for 100km</v>
      </c>
    </row>
    <row r="37" spans="1:8">
      <c r="A37" s="4">
        <v>35</v>
      </c>
      <c r="B37" s="5" t="s">
        <v>42</v>
      </c>
      <c r="C37" s="5" t="s">
        <v>288</v>
      </c>
      <c r="D37" s="30">
        <v>0.16508101851851853</v>
      </c>
      <c r="E37" s="37">
        <f t="shared" si="1"/>
        <v>4.8814504881450491E-2</v>
      </c>
      <c r="F37" s="37">
        <f t="shared" si="2"/>
        <v>0.1297425742574258</v>
      </c>
      <c r="G37" s="11" t="str">
        <f t="shared" si="3"/>
        <v>Start group 1 for 50km</v>
      </c>
      <c r="H37" s="4" t="str">
        <f t="shared" si="4"/>
        <v>Start group 1 for 100km</v>
      </c>
    </row>
    <row r="38" spans="1:8">
      <c r="A38" s="4">
        <v>36</v>
      </c>
      <c r="B38" s="5" t="s">
        <v>71</v>
      </c>
      <c r="C38" s="5" t="s">
        <v>174</v>
      </c>
      <c r="D38" s="30">
        <v>0.16538194444444443</v>
      </c>
      <c r="E38" s="37">
        <f t="shared" si="1"/>
        <v>5.0209205020920501E-2</v>
      </c>
      <c r="F38" s="37">
        <f t="shared" si="2"/>
        <v>0.13180198019801989</v>
      </c>
      <c r="G38" s="11" t="str">
        <f t="shared" si="3"/>
        <v>Start group 1 for 50km</v>
      </c>
      <c r="H38" s="4" t="str">
        <f t="shared" si="4"/>
        <v>Start group 1 for 100km</v>
      </c>
    </row>
    <row r="39" spans="1:8">
      <c r="A39" s="4">
        <v>37</v>
      </c>
      <c r="B39" s="5" t="s">
        <v>12</v>
      </c>
      <c r="C39" s="5" t="s">
        <v>174</v>
      </c>
      <c r="D39" s="30">
        <v>0.16539351851851852</v>
      </c>
      <c r="E39" s="37">
        <f t="shared" si="1"/>
        <v>5.1603905160390519E-2</v>
      </c>
      <c r="F39" s="37">
        <f t="shared" si="2"/>
        <v>0.13188118811881189</v>
      </c>
      <c r="G39" s="11" t="str">
        <f t="shared" si="3"/>
        <v>Start group 1 for 50km</v>
      </c>
      <c r="H39" s="4" t="str">
        <f t="shared" si="4"/>
        <v>Start group 1 for 100km</v>
      </c>
    </row>
    <row r="40" spans="1:8">
      <c r="A40" s="4">
        <v>38</v>
      </c>
      <c r="B40" s="5" t="s">
        <v>2316</v>
      </c>
      <c r="C40" s="5" t="s">
        <v>2158</v>
      </c>
      <c r="D40" s="30">
        <v>0.16619212962962965</v>
      </c>
      <c r="E40" s="37">
        <f t="shared" si="1"/>
        <v>5.2998605299860529E-2</v>
      </c>
      <c r="F40" s="37">
        <f t="shared" si="2"/>
        <v>0.13734653465346539</v>
      </c>
      <c r="G40" s="11" t="str">
        <f t="shared" si="3"/>
        <v>Start group 1 for 50km</v>
      </c>
      <c r="H40" s="4" t="str">
        <f t="shared" si="4"/>
        <v>Start group 1 for 100km</v>
      </c>
    </row>
    <row r="41" spans="1:8">
      <c r="A41" s="4">
        <v>39</v>
      </c>
      <c r="B41" s="5" t="s">
        <v>175</v>
      </c>
      <c r="C41" s="5" t="s">
        <v>948</v>
      </c>
      <c r="D41" s="30">
        <v>0.1667013888888888</v>
      </c>
      <c r="E41" s="37">
        <f t="shared" si="1"/>
        <v>5.4393305439330547E-2</v>
      </c>
      <c r="F41" s="37">
        <f t="shared" si="2"/>
        <v>0.14083168316831693</v>
      </c>
      <c r="G41" s="11" t="str">
        <f t="shared" si="3"/>
        <v>Start group 1 for 50km</v>
      </c>
      <c r="H41" s="4" t="str">
        <f t="shared" si="4"/>
        <v>Start group 1 for 100km</v>
      </c>
    </row>
    <row r="42" spans="1:8">
      <c r="A42" s="4">
        <v>40</v>
      </c>
      <c r="B42" s="5" t="s">
        <v>228</v>
      </c>
      <c r="C42" s="5" t="s">
        <v>619</v>
      </c>
      <c r="D42" s="30">
        <v>0.16725694444444444</v>
      </c>
      <c r="E42" s="37">
        <f t="shared" si="1"/>
        <v>5.5788005578800558E-2</v>
      </c>
      <c r="F42" s="37">
        <f t="shared" si="2"/>
        <v>0.14463366336633665</v>
      </c>
      <c r="G42" s="11" t="str">
        <f t="shared" si="3"/>
        <v>Start group 1 for 50km</v>
      </c>
      <c r="H42" s="4" t="str">
        <f t="shared" si="4"/>
        <v>Start group 1 for 100km</v>
      </c>
    </row>
    <row r="43" spans="1:8">
      <c r="A43" s="4">
        <v>41</v>
      </c>
      <c r="B43" s="5" t="s">
        <v>4</v>
      </c>
      <c r="C43" s="5" t="s">
        <v>904</v>
      </c>
      <c r="D43" s="30">
        <v>0.16791666666666666</v>
      </c>
      <c r="E43" s="37">
        <f t="shared" si="1"/>
        <v>5.7182705718270568E-2</v>
      </c>
      <c r="F43" s="37">
        <f t="shared" si="2"/>
        <v>0.14914851485148525</v>
      </c>
      <c r="G43" s="11" t="str">
        <f t="shared" si="3"/>
        <v>Start group 1 for 50km</v>
      </c>
      <c r="H43" s="4" t="str">
        <f t="shared" si="4"/>
        <v>Start group 1 for 100km</v>
      </c>
    </row>
    <row r="44" spans="1:8">
      <c r="A44" s="4">
        <v>42</v>
      </c>
      <c r="B44" s="5" t="s">
        <v>801</v>
      </c>
      <c r="C44" s="5" t="s">
        <v>378</v>
      </c>
      <c r="D44" s="30">
        <v>0.16798611111111117</v>
      </c>
      <c r="E44" s="37">
        <f t="shared" si="1"/>
        <v>5.8577405857740586E-2</v>
      </c>
      <c r="F44" s="37">
        <f t="shared" si="2"/>
        <v>0.1496237623762377</v>
      </c>
      <c r="G44" s="11" t="str">
        <f t="shared" si="3"/>
        <v>Start group 1 for 50km</v>
      </c>
      <c r="H44" s="4" t="str">
        <f t="shared" si="4"/>
        <v>Start group 1 for 100km</v>
      </c>
    </row>
    <row r="45" spans="1:8">
      <c r="A45" s="4">
        <v>43</v>
      </c>
      <c r="B45" s="5" t="s">
        <v>105</v>
      </c>
      <c r="C45" s="5" t="s">
        <v>980</v>
      </c>
      <c r="D45" s="30">
        <v>0.16863425925925923</v>
      </c>
      <c r="E45" s="37">
        <f t="shared" si="1"/>
        <v>5.9972105997210597E-2</v>
      </c>
      <c r="F45" s="37">
        <f t="shared" si="2"/>
        <v>0.15405940594059417</v>
      </c>
      <c r="G45" s="11" t="str">
        <f t="shared" si="3"/>
        <v>Start group 1 for 50km</v>
      </c>
      <c r="H45" s="4" t="str">
        <f t="shared" si="4"/>
        <v>Start group 1 for 100km</v>
      </c>
    </row>
    <row r="46" spans="1:8">
      <c r="A46" s="4">
        <v>44</v>
      </c>
      <c r="B46" s="5" t="s">
        <v>926</v>
      </c>
      <c r="C46" s="5" t="s">
        <v>2934</v>
      </c>
      <c r="D46" s="30">
        <v>0.16874999999999996</v>
      </c>
      <c r="E46" s="37">
        <f t="shared" si="1"/>
        <v>6.1366806136680614E-2</v>
      </c>
      <c r="F46" s="37">
        <f t="shared" si="2"/>
        <v>0.15485148514851491</v>
      </c>
      <c r="G46" s="11" t="str">
        <f t="shared" si="3"/>
        <v>Start group 1 for 50km</v>
      </c>
      <c r="H46" s="4" t="str">
        <f t="shared" si="4"/>
        <v>Start group 1 for 100km</v>
      </c>
    </row>
    <row r="47" spans="1:8">
      <c r="A47" s="4">
        <v>45</v>
      </c>
      <c r="B47" s="5" t="s">
        <v>50</v>
      </c>
      <c r="C47" s="5" t="s">
        <v>927</v>
      </c>
      <c r="D47" s="30">
        <v>0.16916666666666669</v>
      </c>
      <c r="E47" s="37">
        <f t="shared" si="1"/>
        <v>6.2761506276150625E-2</v>
      </c>
      <c r="F47" s="37">
        <f t="shared" si="2"/>
        <v>0.15770297029702973</v>
      </c>
      <c r="G47" s="11" t="str">
        <f t="shared" si="3"/>
        <v>Start group 1 for 50km</v>
      </c>
      <c r="H47" s="4" t="str">
        <f t="shared" si="4"/>
        <v>Start group 1 for 100km</v>
      </c>
    </row>
    <row r="48" spans="1:8">
      <c r="A48" s="4">
        <v>46</v>
      </c>
      <c r="B48" s="5" t="s">
        <v>70</v>
      </c>
      <c r="C48" s="5" t="s">
        <v>2935</v>
      </c>
      <c r="D48" s="30">
        <v>0.16936342592592596</v>
      </c>
      <c r="E48" s="37">
        <f t="shared" si="1"/>
        <v>6.4156206415620642E-2</v>
      </c>
      <c r="F48" s="37">
        <f t="shared" si="2"/>
        <v>0.15904950495049505</v>
      </c>
      <c r="G48" s="11" t="str">
        <f t="shared" si="3"/>
        <v>Start group 1 for 50km</v>
      </c>
      <c r="H48" s="4" t="str">
        <f t="shared" si="4"/>
        <v>Start group 1 for 100km</v>
      </c>
    </row>
    <row r="49" spans="1:8">
      <c r="A49" s="4">
        <v>47</v>
      </c>
      <c r="B49" s="5" t="s">
        <v>6</v>
      </c>
      <c r="C49" s="5" t="s">
        <v>2936</v>
      </c>
      <c r="D49" s="30">
        <v>0.16938657407407404</v>
      </c>
      <c r="E49" s="37">
        <f t="shared" si="1"/>
        <v>6.555090655509066E-2</v>
      </c>
      <c r="F49" s="37">
        <f t="shared" si="2"/>
        <v>0.15920792079207921</v>
      </c>
      <c r="G49" s="11" t="str">
        <f t="shared" si="3"/>
        <v>Start group 1 for 50km</v>
      </c>
      <c r="H49" s="4" t="str">
        <f t="shared" si="4"/>
        <v>Start group 1 for 100km</v>
      </c>
    </row>
    <row r="50" spans="1:8">
      <c r="A50" s="4">
        <v>48</v>
      </c>
      <c r="B50" s="5" t="s">
        <v>71</v>
      </c>
      <c r="C50" s="5" t="s">
        <v>875</v>
      </c>
      <c r="D50" s="30">
        <v>0.16978009259259252</v>
      </c>
      <c r="E50" s="37">
        <f t="shared" si="1"/>
        <v>6.6945606694560664E-2</v>
      </c>
      <c r="F50" s="37">
        <f t="shared" si="2"/>
        <v>0.16190099009900988</v>
      </c>
      <c r="G50" s="11" t="str">
        <f t="shared" si="3"/>
        <v>Start group 1 for 50km</v>
      </c>
      <c r="H50" s="4" t="str">
        <f t="shared" si="4"/>
        <v>Start group 1 for 100km</v>
      </c>
    </row>
    <row r="51" spans="1:8">
      <c r="A51" s="4">
        <v>49</v>
      </c>
      <c r="B51" s="5" t="s">
        <v>322</v>
      </c>
      <c r="C51" s="5" t="s">
        <v>80</v>
      </c>
      <c r="D51" s="30">
        <v>0.1698958333333333</v>
      </c>
      <c r="E51" s="37">
        <f t="shared" si="1"/>
        <v>6.8340306834030681E-2</v>
      </c>
      <c r="F51" s="37">
        <f t="shared" si="2"/>
        <v>0.16269306930693078</v>
      </c>
      <c r="G51" s="11" t="str">
        <f t="shared" si="3"/>
        <v>Start group 1 for 50km</v>
      </c>
      <c r="H51" s="4" t="str">
        <f t="shared" si="4"/>
        <v>Start group 1 for 100km</v>
      </c>
    </row>
    <row r="52" spans="1:8">
      <c r="A52" s="4">
        <v>50</v>
      </c>
      <c r="B52" s="5" t="s">
        <v>12</v>
      </c>
      <c r="C52" s="5" t="s">
        <v>2937</v>
      </c>
      <c r="D52" s="30">
        <v>0.17027777777777769</v>
      </c>
      <c r="E52" s="37">
        <f t="shared" si="1"/>
        <v>6.9735006973500699E-2</v>
      </c>
      <c r="F52" s="37">
        <f t="shared" si="2"/>
        <v>0.16530693069306931</v>
      </c>
      <c r="G52" s="11" t="str">
        <f t="shared" si="3"/>
        <v>Start group 1 for 50km</v>
      </c>
      <c r="H52" s="4" t="str">
        <f t="shared" si="4"/>
        <v>Start group 1 for 100km</v>
      </c>
    </row>
    <row r="53" spans="1:8">
      <c r="A53" s="4">
        <v>51</v>
      </c>
      <c r="B53" s="5" t="s">
        <v>41</v>
      </c>
      <c r="C53" s="5" t="s">
        <v>715</v>
      </c>
      <c r="D53" s="30">
        <v>0.17054398148148148</v>
      </c>
      <c r="E53" s="37">
        <f t="shared" si="1"/>
        <v>7.1129707112970716E-2</v>
      </c>
      <c r="F53" s="37">
        <f t="shared" si="2"/>
        <v>0.16712871287128722</v>
      </c>
      <c r="G53" s="11" t="str">
        <f t="shared" si="3"/>
        <v>Start group 1 for 50km</v>
      </c>
      <c r="H53" s="4" t="str">
        <f t="shared" si="4"/>
        <v>Start group 1 for 100km</v>
      </c>
    </row>
    <row r="54" spans="1:8">
      <c r="A54" s="4">
        <v>52</v>
      </c>
      <c r="B54" s="5" t="s">
        <v>38</v>
      </c>
      <c r="C54" s="5" t="s">
        <v>907</v>
      </c>
      <c r="D54" s="30">
        <v>0.17077546296296292</v>
      </c>
      <c r="E54" s="37">
        <f t="shared" si="1"/>
        <v>7.252440725244072E-2</v>
      </c>
      <c r="F54" s="37">
        <f t="shared" si="2"/>
        <v>0.16871287128712872</v>
      </c>
      <c r="G54" s="11" t="str">
        <f t="shared" si="3"/>
        <v>Start group 1 for 50km</v>
      </c>
      <c r="H54" s="4" t="str">
        <f t="shared" si="4"/>
        <v>Start group 1 for 100km</v>
      </c>
    </row>
    <row r="55" spans="1:8">
      <c r="A55" s="4">
        <v>53</v>
      </c>
      <c r="B55" s="5" t="s">
        <v>131</v>
      </c>
      <c r="C55" s="5" t="s">
        <v>2079</v>
      </c>
      <c r="D55" s="30">
        <v>0.17111111111111105</v>
      </c>
      <c r="E55" s="37">
        <f t="shared" si="1"/>
        <v>7.3919107391910738E-2</v>
      </c>
      <c r="F55" s="37">
        <f t="shared" si="2"/>
        <v>0.17100990099009908</v>
      </c>
      <c r="G55" s="11" t="str">
        <f t="shared" si="3"/>
        <v>Start group 1 for 50km</v>
      </c>
      <c r="H55" s="4" t="str">
        <f t="shared" si="4"/>
        <v>Start group 1 for 100km</v>
      </c>
    </row>
    <row r="56" spans="1:8">
      <c r="A56" s="4">
        <v>54</v>
      </c>
      <c r="B56" s="5" t="s">
        <v>2938</v>
      </c>
      <c r="C56" s="5" t="s">
        <v>2939</v>
      </c>
      <c r="D56" s="30">
        <v>0.17128472222222219</v>
      </c>
      <c r="E56" s="37">
        <f t="shared" si="1"/>
        <v>7.5313807531380755E-2</v>
      </c>
      <c r="F56" s="37">
        <f t="shared" si="2"/>
        <v>0.17219801980198027</v>
      </c>
      <c r="G56" s="11" t="str">
        <f t="shared" si="3"/>
        <v>Start group 1 for 50km</v>
      </c>
      <c r="H56" s="4" t="str">
        <f t="shared" si="4"/>
        <v>Start group 1 for 100km</v>
      </c>
    </row>
    <row r="57" spans="1:8">
      <c r="A57" s="4">
        <v>55</v>
      </c>
      <c r="B57" s="5" t="s">
        <v>9</v>
      </c>
      <c r="C57" s="5" t="s">
        <v>696</v>
      </c>
      <c r="D57" s="30">
        <v>0.17221064814814818</v>
      </c>
      <c r="E57" s="37">
        <f t="shared" si="1"/>
        <v>7.6708507670850773E-2</v>
      </c>
      <c r="F57" s="37">
        <f t="shared" si="2"/>
        <v>0.17853465346534653</v>
      </c>
      <c r="G57" s="11" t="str">
        <f t="shared" si="3"/>
        <v>Start group 1 for 50km</v>
      </c>
      <c r="H57" s="4" t="str">
        <f t="shared" si="4"/>
        <v>Start group 1 for 100km</v>
      </c>
    </row>
    <row r="58" spans="1:8">
      <c r="A58" s="4">
        <v>56</v>
      </c>
      <c r="B58" s="5" t="s">
        <v>492</v>
      </c>
      <c r="C58" s="5" t="s">
        <v>434</v>
      </c>
      <c r="D58" s="30">
        <v>0.17249999999999999</v>
      </c>
      <c r="E58" s="37">
        <f t="shared" si="1"/>
        <v>7.8103207810320777E-2</v>
      </c>
      <c r="F58" s="37">
        <f t="shared" si="2"/>
        <v>0.18051485148514859</v>
      </c>
      <c r="G58" s="11" t="str">
        <f t="shared" si="3"/>
        <v>Start group 1 for 50km</v>
      </c>
      <c r="H58" s="4" t="str">
        <f t="shared" si="4"/>
        <v>Start group 1 for 100km</v>
      </c>
    </row>
    <row r="59" spans="1:8">
      <c r="A59" s="4">
        <v>57</v>
      </c>
      <c r="B59" s="5" t="s">
        <v>28</v>
      </c>
      <c r="C59" s="5" t="s">
        <v>2100</v>
      </c>
      <c r="D59" s="30">
        <v>0.17318287037037028</v>
      </c>
      <c r="E59" s="37">
        <f t="shared" si="1"/>
        <v>7.9497907949790794E-2</v>
      </c>
      <c r="F59" s="37">
        <f t="shared" si="2"/>
        <v>0.18518811881188121</v>
      </c>
      <c r="G59" s="11" t="str">
        <f t="shared" si="3"/>
        <v>Start group 1 for 50km</v>
      </c>
      <c r="H59" s="4" t="str">
        <f t="shared" si="4"/>
        <v>Start group 1 for 100km</v>
      </c>
    </row>
    <row r="60" spans="1:8">
      <c r="A60" s="4">
        <v>58</v>
      </c>
      <c r="B60" s="5" t="s">
        <v>50</v>
      </c>
      <c r="C60" s="5" t="s">
        <v>906</v>
      </c>
      <c r="D60" s="30">
        <v>0.17326388888888877</v>
      </c>
      <c r="E60" s="37">
        <f t="shared" si="1"/>
        <v>8.0892608089260812E-2</v>
      </c>
      <c r="F60" s="37">
        <f t="shared" si="2"/>
        <v>0.1857425742574258</v>
      </c>
      <c r="G60" s="11" t="str">
        <f t="shared" si="3"/>
        <v>Start group 1 for 50km</v>
      </c>
      <c r="H60" s="4" t="str">
        <f t="shared" si="4"/>
        <v>Start group 1 for 100km</v>
      </c>
    </row>
    <row r="61" spans="1:8">
      <c r="A61" s="4">
        <v>59</v>
      </c>
      <c r="B61" s="5" t="s">
        <v>132</v>
      </c>
      <c r="C61" s="5" t="s">
        <v>633</v>
      </c>
      <c r="D61" s="30">
        <v>0.17358796296296286</v>
      </c>
      <c r="E61" s="37">
        <f t="shared" si="1"/>
        <v>8.2287308228730829E-2</v>
      </c>
      <c r="F61" s="37">
        <f t="shared" si="2"/>
        <v>0.18796039603960402</v>
      </c>
      <c r="G61" s="11" t="str">
        <f t="shared" si="3"/>
        <v>Start group 1 for 50km</v>
      </c>
      <c r="H61" s="4" t="str">
        <f t="shared" si="4"/>
        <v>Start group 1 for 100km</v>
      </c>
    </row>
    <row r="62" spans="1:8">
      <c r="A62" s="4">
        <v>60</v>
      </c>
      <c r="B62" s="5" t="s">
        <v>106</v>
      </c>
      <c r="C62" s="5" t="s">
        <v>902</v>
      </c>
      <c r="D62" s="30">
        <v>0.17396990740740731</v>
      </c>
      <c r="E62" s="37">
        <f t="shared" si="1"/>
        <v>8.3682008368200833E-2</v>
      </c>
      <c r="F62" s="37">
        <f t="shared" si="2"/>
        <v>0.19057425742574269</v>
      </c>
      <c r="G62" s="11" t="str">
        <f t="shared" si="3"/>
        <v>Start group 1 for 50km</v>
      </c>
      <c r="H62" s="4" t="str">
        <f t="shared" si="4"/>
        <v>Start group 1 for 100km</v>
      </c>
    </row>
    <row r="63" spans="1:8">
      <c r="A63" s="4">
        <v>61</v>
      </c>
      <c r="B63" s="5" t="s">
        <v>64</v>
      </c>
      <c r="C63" s="5" t="s">
        <v>612</v>
      </c>
      <c r="D63" s="30">
        <v>0.17407407407407405</v>
      </c>
      <c r="E63" s="37">
        <f t="shared" si="1"/>
        <v>8.5076708507670851E-2</v>
      </c>
      <c r="F63" s="37">
        <f t="shared" si="2"/>
        <v>0.19128712871287129</v>
      </c>
      <c r="G63" s="11" t="str">
        <f t="shared" si="3"/>
        <v>Start group 1 for 50km</v>
      </c>
      <c r="H63" s="4" t="str">
        <f t="shared" si="4"/>
        <v>Start group 1 for 100km</v>
      </c>
    </row>
    <row r="64" spans="1:8">
      <c r="A64" s="4">
        <v>62</v>
      </c>
      <c r="B64" s="5" t="s">
        <v>349</v>
      </c>
      <c r="C64" s="5" t="s">
        <v>660</v>
      </c>
      <c r="D64" s="30">
        <v>0.17421296296296296</v>
      </c>
      <c r="E64" s="37">
        <f t="shared" si="1"/>
        <v>8.6471408647140868E-2</v>
      </c>
      <c r="F64" s="37">
        <f t="shared" si="2"/>
        <v>0.19223762376237633</v>
      </c>
      <c r="G64" s="11" t="str">
        <f t="shared" si="3"/>
        <v>Start group 1 for 50km</v>
      </c>
      <c r="H64" s="4" t="str">
        <f t="shared" si="4"/>
        <v>Start group 1 for 100km</v>
      </c>
    </row>
    <row r="65" spans="1:8">
      <c r="A65" s="4">
        <v>63</v>
      </c>
      <c r="B65" s="5" t="s">
        <v>38</v>
      </c>
      <c r="C65" s="5" t="s">
        <v>2940</v>
      </c>
      <c r="D65" s="30">
        <v>0.17442129629629632</v>
      </c>
      <c r="E65" s="37">
        <f t="shared" si="1"/>
        <v>8.7866108786610872E-2</v>
      </c>
      <c r="F65" s="37">
        <f t="shared" si="2"/>
        <v>0.19366336633663367</v>
      </c>
      <c r="G65" s="11" t="str">
        <f t="shared" si="3"/>
        <v>Start group 1 for 50km</v>
      </c>
      <c r="H65" s="4" t="str">
        <f t="shared" si="4"/>
        <v>Start group 1 for 100km</v>
      </c>
    </row>
    <row r="66" spans="1:8">
      <c r="A66" s="4">
        <v>64</v>
      </c>
      <c r="B66" s="5" t="s">
        <v>12</v>
      </c>
      <c r="C66" s="5" t="s">
        <v>368</v>
      </c>
      <c r="D66" s="30">
        <v>0.17461805555555554</v>
      </c>
      <c r="E66" s="37">
        <f t="shared" si="1"/>
        <v>8.926080892608089E-2</v>
      </c>
      <c r="F66" s="37">
        <f t="shared" si="2"/>
        <v>0.19500990099009902</v>
      </c>
      <c r="G66" s="11" t="str">
        <f t="shared" si="3"/>
        <v>Start group 1 for 50km</v>
      </c>
      <c r="H66" s="4" t="str">
        <f t="shared" si="4"/>
        <v>Start group 1 for 100km</v>
      </c>
    </row>
    <row r="67" spans="1:8">
      <c r="A67" s="4">
        <v>65</v>
      </c>
      <c r="B67" s="5" t="s">
        <v>52</v>
      </c>
      <c r="C67" s="5" t="s">
        <v>2515</v>
      </c>
      <c r="D67" s="30">
        <v>0.17462962962962969</v>
      </c>
      <c r="E67" s="37">
        <f t="shared" si="1"/>
        <v>9.0655509065550907E-2</v>
      </c>
      <c r="F67" s="37">
        <f t="shared" si="2"/>
        <v>0.19508910891089115</v>
      </c>
      <c r="G67" s="11" t="str">
        <f t="shared" si="3"/>
        <v>Start group 1 for 50km</v>
      </c>
      <c r="H67" s="4" t="str">
        <f t="shared" si="4"/>
        <v>Start group 1 for 100km</v>
      </c>
    </row>
    <row r="68" spans="1:8">
      <c r="A68" s="4">
        <v>66</v>
      </c>
      <c r="B68" s="5" t="s">
        <v>132</v>
      </c>
      <c r="C68" s="5" t="s">
        <v>964</v>
      </c>
      <c r="D68" s="30">
        <v>0.17464120370370373</v>
      </c>
      <c r="E68" s="37">
        <f t="shared" ref="E68:E131" si="5">A68/717</f>
        <v>9.2050209205020925E-2</v>
      </c>
      <c r="F68" s="37">
        <f t="shared" ref="F68:F131" si="6">((HOUR(D68)*60+MINUTE(D68)+SECOND(D68)/60)-(HOUR($D$3)*60+MINUTE($D$3)+SECOND($D$3)/60))/(HOUR($D$3)*60+MINUTE($D$3)+SECOND($D$3)/60)</f>
        <v>0.19516831683168315</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1 for 100km</v>
      </c>
    </row>
    <row r="69" spans="1:8">
      <c r="A69" s="4">
        <v>67</v>
      </c>
      <c r="B69" s="5" t="s">
        <v>37</v>
      </c>
      <c r="C69" s="5" t="s">
        <v>923</v>
      </c>
      <c r="D69" s="30">
        <v>0.17465277777777777</v>
      </c>
      <c r="E69" s="37">
        <f t="shared" si="5"/>
        <v>9.3444909344490928E-2</v>
      </c>
      <c r="F69" s="37">
        <f t="shared" si="6"/>
        <v>0.19524752475247531</v>
      </c>
      <c r="G69" s="11" t="str">
        <f t="shared" si="7"/>
        <v>Start group 1 for 50km</v>
      </c>
      <c r="H69" s="4" t="str">
        <f t="shared" si="8"/>
        <v>Start group 1 for 100km</v>
      </c>
    </row>
    <row r="70" spans="1:8">
      <c r="A70" s="4">
        <v>68</v>
      </c>
      <c r="B70" s="5" t="s">
        <v>140</v>
      </c>
      <c r="C70" s="5" t="s">
        <v>223</v>
      </c>
      <c r="D70" s="30">
        <v>0.17481481481481476</v>
      </c>
      <c r="E70" s="37">
        <f t="shared" si="5"/>
        <v>9.4839609483960946E-2</v>
      </c>
      <c r="F70" s="37">
        <f t="shared" si="6"/>
        <v>0.19635643564356434</v>
      </c>
      <c r="G70" s="11" t="str">
        <f t="shared" si="7"/>
        <v>Start group 1 for 50km</v>
      </c>
      <c r="H70" s="4" t="str">
        <f t="shared" si="8"/>
        <v>Start group 1 for 100km</v>
      </c>
    </row>
    <row r="71" spans="1:8">
      <c r="A71" s="4">
        <v>69</v>
      </c>
      <c r="B71" s="5" t="s">
        <v>43</v>
      </c>
      <c r="C71" s="5" t="s">
        <v>818</v>
      </c>
      <c r="D71" s="30">
        <v>0.17495370370370372</v>
      </c>
      <c r="E71" s="37">
        <f t="shared" si="5"/>
        <v>9.6234309623430964E-2</v>
      </c>
      <c r="F71" s="37">
        <f t="shared" si="6"/>
        <v>0.19730693069306937</v>
      </c>
      <c r="G71" s="11" t="str">
        <f t="shared" si="7"/>
        <v>Start group 1 for 50km</v>
      </c>
      <c r="H71" s="4" t="str">
        <f t="shared" si="8"/>
        <v>Start group 1 for 100km</v>
      </c>
    </row>
    <row r="72" spans="1:8">
      <c r="A72" s="4">
        <v>70</v>
      </c>
      <c r="B72" s="5" t="s">
        <v>15</v>
      </c>
      <c r="C72" s="5" t="s">
        <v>360</v>
      </c>
      <c r="D72" s="30">
        <v>0.17495370370370372</v>
      </c>
      <c r="E72" s="37">
        <f t="shared" si="5"/>
        <v>9.7629009762900981E-2</v>
      </c>
      <c r="F72" s="37">
        <f t="shared" si="6"/>
        <v>0.19730693069306937</v>
      </c>
      <c r="G72" s="11" t="str">
        <f t="shared" si="7"/>
        <v>Start group 1 for 50km</v>
      </c>
      <c r="H72" s="4" t="str">
        <f t="shared" si="8"/>
        <v>Start group 1 for 100km</v>
      </c>
    </row>
    <row r="73" spans="1:8">
      <c r="A73" s="4">
        <v>71</v>
      </c>
      <c r="B73" s="5" t="s">
        <v>522</v>
      </c>
      <c r="C73" s="5" t="s">
        <v>2941</v>
      </c>
      <c r="D73" s="30">
        <v>0.17499999999999993</v>
      </c>
      <c r="E73" s="37">
        <f t="shared" si="5"/>
        <v>9.9023709902370985E-2</v>
      </c>
      <c r="F73" s="37">
        <f t="shared" si="6"/>
        <v>0.19762376237623769</v>
      </c>
      <c r="G73" s="11" t="str">
        <f t="shared" si="7"/>
        <v>Start group 1 for 50km</v>
      </c>
      <c r="H73" s="4" t="str">
        <f t="shared" si="8"/>
        <v>Start group 1 for 100km</v>
      </c>
    </row>
    <row r="74" spans="1:8">
      <c r="A74" s="4">
        <v>72</v>
      </c>
      <c r="B74" s="5" t="s">
        <v>26</v>
      </c>
      <c r="C74" s="5" t="s">
        <v>2942</v>
      </c>
      <c r="D74" s="30">
        <v>0.17512731481481486</v>
      </c>
      <c r="E74" s="37">
        <f t="shared" si="5"/>
        <v>0.100418410041841</v>
      </c>
      <c r="F74" s="37">
        <f t="shared" si="6"/>
        <v>0.19849504950495056</v>
      </c>
      <c r="G74" s="11" t="str">
        <f t="shared" si="7"/>
        <v>Start group 1 for 50km</v>
      </c>
      <c r="H74" s="4" t="str">
        <f t="shared" si="8"/>
        <v>Start group 1 for 100km</v>
      </c>
    </row>
    <row r="75" spans="1:8">
      <c r="A75" s="4">
        <v>73</v>
      </c>
      <c r="B75" s="5" t="s">
        <v>807</v>
      </c>
      <c r="C75" s="5" t="s">
        <v>237</v>
      </c>
      <c r="D75" s="30">
        <v>0.17520833333333319</v>
      </c>
      <c r="E75" s="37">
        <f t="shared" si="5"/>
        <v>0.10181311018131102</v>
      </c>
      <c r="F75" s="37">
        <f t="shared" si="6"/>
        <v>0.19904950495049517</v>
      </c>
      <c r="G75" s="11" t="str">
        <f t="shared" si="7"/>
        <v>Start group 1 for 50km</v>
      </c>
      <c r="H75" s="4" t="str">
        <f t="shared" si="8"/>
        <v>Start group 1 for 100km</v>
      </c>
    </row>
    <row r="76" spans="1:8">
      <c r="A76" s="4">
        <v>74</v>
      </c>
      <c r="B76" s="5" t="s">
        <v>188</v>
      </c>
      <c r="C76" s="5" t="s">
        <v>108</v>
      </c>
      <c r="D76" s="30">
        <v>0.1752777777777777</v>
      </c>
      <c r="E76" s="37">
        <f t="shared" si="5"/>
        <v>0.10320781032078104</v>
      </c>
      <c r="F76" s="37">
        <f t="shared" si="6"/>
        <v>0.19952475247524762</v>
      </c>
      <c r="G76" s="11" t="str">
        <f t="shared" si="7"/>
        <v>Start group 1 for 50km</v>
      </c>
      <c r="H76" s="4" t="str">
        <f t="shared" si="8"/>
        <v>Start group 1 for 100km</v>
      </c>
    </row>
    <row r="77" spans="1:8">
      <c r="A77" s="4">
        <v>75</v>
      </c>
      <c r="B77" s="5" t="s">
        <v>56</v>
      </c>
      <c r="C77" s="5" t="s">
        <v>352</v>
      </c>
      <c r="D77" s="30">
        <v>0.17542824074074076</v>
      </c>
      <c r="E77" s="37">
        <f t="shared" si="5"/>
        <v>0.10460251046025104</v>
      </c>
      <c r="F77" s="37">
        <f t="shared" si="6"/>
        <v>0.20055445544554465</v>
      </c>
      <c r="G77" s="11" t="str">
        <f t="shared" si="7"/>
        <v>Start group 1 for 50km</v>
      </c>
      <c r="H77" s="4" t="str">
        <f t="shared" si="8"/>
        <v>Start group 1 for 100km</v>
      </c>
    </row>
    <row r="78" spans="1:8">
      <c r="A78" s="4">
        <v>76</v>
      </c>
      <c r="B78" s="5" t="s">
        <v>95</v>
      </c>
      <c r="C78" s="5" t="s">
        <v>998</v>
      </c>
      <c r="D78" s="30">
        <v>0.17560185185185184</v>
      </c>
      <c r="E78" s="37">
        <f t="shared" si="5"/>
        <v>0.10599721059972106</v>
      </c>
      <c r="F78" s="37">
        <f t="shared" si="6"/>
        <v>0.20174257425742584</v>
      </c>
      <c r="G78" s="11" t="str">
        <f t="shared" si="7"/>
        <v>Start group 1 for 50km</v>
      </c>
      <c r="H78" s="4" t="str">
        <f t="shared" si="8"/>
        <v>Start group 1 for 100km</v>
      </c>
    </row>
    <row r="79" spans="1:8">
      <c r="A79" s="4">
        <v>77</v>
      </c>
      <c r="B79" s="5" t="s">
        <v>661</v>
      </c>
      <c r="C79" s="5" t="s">
        <v>291</v>
      </c>
      <c r="D79" s="30">
        <v>0.17571759259259262</v>
      </c>
      <c r="E79" s="37">
        <f t="shared" si="5"/>
        <v>0.10739191073919108</v>
      </c>
      <c r="F79" s="37">
        <f t="shared" si="6"/>
        <v>0.20253465346534658</v>
      </c>
      <c r="G79" s="11" t="str">
        <f t="shared" si="7"/>
        <v>Start group 1 for 50km</v>
      </c>
      <c r="H79" s="4" t="str">
        <f t="shared" si="8"/>
        <v>Start group 1 for 100km</v>
      </c>
    </row>
    <row r="80" spans="1:8">
      <c r="A80" s="4">
        <v>78</v>
      </c>
      <c r="B80" s="5" t="s">
        <v>122</v>
      </c>
      <c r="C80" s="5" t="s">
        <v>940</v>
      </c>
      <c r="D80" s="30">
        <v>0.1758912037037037</v>
      </c>
      <c r="E80" s="37">
        <f t="shared" si="5"/>
        <v>0.10878661087866109</v>
      </c>
      <c r="F80" s="37">
        <f t="shared" si="6"/>
        <v>0.20372277227722776</v>
      </c>
      <c r="G80" s="11" t="str">
        <f t="shared" si="7"/>
        <v>Start group 1 for 50km</v>
      </c>
      <c r="H80" s="4" t="str">
        <f t="shared" si="8"/>
        <v>Start group 1 for 100km</v>
      </c>
    </row>
    <row r="81" spans="1:8">
      <c r="A81" s="4">
        <v>79</v>
      </c>
      <c r="B81" s="5" t="s">
        <v>31</v>
      </c>
      <c r="C81" s="5" t="s">
        <v>971</v>
      </c>
      <c r="D81" s="30">
        <v>0.17621527777777768</v>
      </c>
      <c r="E81" s="37">
        <f t="shared" si="5"/>
        <v>0.1101813110181311</v>
      </c>
      <c r="F81" s="37">
        <f t="shared" si="6"/>
        <v>0.20594059405940598</v>
      </c>
      <c r="G81" s="11" t="str">
        <f t="shared" si="7"/>
        <v>Start group 1 for 50km</v>
      </c>
      <c r="H81" s="4" t="str">
        <f t="shared" si="8"/>
        <v>Start group 1 for 100km</v>
      </c>
    </row>
    <row r="82" spans="1:8">
      <c r="A82" s="4">
        <v>80</v>
      </c>
      <c r="B82" s="5" t="s">
        <v>38</v>
      </c>
      <c r="C82" s="5" t="s">
        <v>2943</v>
      </c>
      <c r="D82" s="30">
        <v>0.17625000000000002</v>
      </c>
      <c r="E82" s="37">
        <f t="shared" si="5"/>
        <v>0.11157601115760112</v>
      </c>
      <c r="F82" s="37">
        <f t="shared" si="6"/>
        <v>0.20617821782178228</v>
      </c>
      <c r="G82" s="11" t="str">
        <f t="shared" si="7"/>
        <v>Start group 1 for 50km</v>
      </c>
      <c r="H82" s="4" t="str">
        <f t="shared" si="8"/>
        <v>Start group 1 for 100km</v>
      </c>
    </row>
    <row r="83" spans="1:8">
      <c r="A83" s="4">
        <v>81</v>
      </c>
      <c r="B83" s="5" t="s">
        <v>36</v>
      </c>
      <c r="C83" s="5" t="s">
        <v>2091</v>
      </c>
      <c r="D83" s="30">
        <v>0.17629629629629628</v>
      </c>
      <c r="E83" s="37">
        <f t="shared" si="5"/>
        <v>0.11297071129707113</v>
      </c>
      <c r="F83" s="37">
        <f t="shared" si="6"/>
        <v>0.2064950495049506</v>
      </c>
      <c r="G83" s="11" t="str">
        <f t="shared" si="7"/>
        <v>Start group 1 for 50km</v>
      </c>
      <c r="H83" s="4" t="str">
        <f t="shared" si="8"/>
        <v>Start group 1 for 100km</v>
      </c>
    </row>
    <row r="84" spans="1:8">
      <c r="A84" s="4">
        <v>82</v>
      </c>
      <c r="B84" s="5" t="s">
        <v>2944</v>
      </c>
      <c r="C84" s="5" t="s">
        <v>1324</v>
      </c>
      <c r="D84" s="30">
        <v>0.17636574074074068</v>
      </c>
      <c r="E84" s="37">
        <f t="shared" si="5"/>
        <v>0.11436541143654114</v>
      </c>
      <c r="F84" s="37">
        <f t="shared" si="6"/>
        <v>0.20697029702970304</v>
      </c>
      <c r="G84" s="11" t="str">
        <f t="shared" si="7"/>
        <v>Start group 1 for 50km</v>
      </c>
      <c r="H84" s="4" t="str">
        <f t="shared" si="8"/>
        <v>Start group 1 for 100km</v>
      </c>
    </row>
    <row r="85" spans="1:8">
      <c r="A85" s="4">
        <v>83</v>
      </c>
      <c r="B85" s="5" t="s">
        <v>2113</v>
      </c>
      <c r="C85" s="5" t="s">
        <v>2114</v>
      </c>
      <c r="D85" s="30">
        <v>0.17655092592592586</v>
      </c>
      <c r="E85" s="37">
        <f t="shared" si="5"/>
        <v>0.11576011157601115</v>
      </c>
      <c r="F85" s="37">
        <f t="shared" si="6"/>
        <v>0.20823762376237623</v>
      </c>
      <c r="G85" s="11" t="str">
        <f t="shared" si="7"/>
        <v>Start group 1 for 50km</v>
      </c>
      <c r="H85" s="4" t="str">
        <f t="shared" si="8"/>
        <v>Start group 1 for 100km</v>
      </c>
    </row>
    <row r="86" spans="1:8">
      <c r="A86" s="4">
        <v>84</v>
      </c>
      <c r="B86" s="5" t="s">
        <v>175</v>
      </c>
      <c r="C86" s="5" t="s">
        <v>670</v>
      </c>
      <c r="D86" s="30">
        <v>0.17681712962962959</v>
      </c>
      <c r="E86" s="37">
        <f t="shared" si="5"/>
        <v>0.11715481171548117</v>
      </c>
      <c r="F86" s="37">
        <f t="shared" si="6"/>
        <v>0.21005940594059416</v>
      </c>
      <c r="G86" s="11" t="str">
        <f t="shared" si="7"/>
        <v>Start group 1 for 50km</v>
      </c>
      <c r="H86" s="4" t="str">
        <f t="shared" si="8"/>
        <v>Start group 1 for 100km</v>
      </c>
    </row>
    <row r="87" spans="1:8">
      <c r="A87" s="4">
        <v>85</v>
      </c>
      <c r="B87" s="5" t="s">
        <v>99</v>
      </c>
      <c r="C87" s="5" t="s">
        <v>219</v>
      </c>
      <c r="D87" s="30">
        <v>0.17695601851851855</v>
      </c>
      <c r="E87" s="37">
        <f t="shared" si="5"/>
        <v>0.11854951185495119</v>
      </c>
      <c r="F87" s="37">
        <f t="shared" si="6"/>
        <v>0.21100990099009906</v>
      </c>
      <c r="G87" s="11" t="str">
        <f t="shared" si="7"/>
        <v>Start group 1 for 50km</v>
      </c>
      <c r="H87" s="4" t="str">
        <f t="shared" si="8"/>
        <v>Start group 1 for 100km</v>
      </c>
    </row>
    <row r="88" spans="1:8">
      <c r="A88" s="4">
        <v>86</v>
      </c>
      <c r="B88" s="5" t="s">
        <v>208</v>
      </c>
      <c r="C88" s="5" t="s">
        <v>966</v>
      </c>
      <c r="D88" s="30">
        <v>0.17725694444444445</v>
      </c>
      <c r="E88" s="37">
        <f t="shared" si="5"/>
        <v>0.11994421199442119</v>
      </c>
      <c r="F88" s="37">
        <f t="shared" si="6"/>
        <v>0.21306930693069312</v>
      </c>
      <c r="G88" s="11" t="str">
        <f t="shared" si="7"/>
        <v>Start group 1 for 50km</v>
      </c>
      <c r="H88" s="4" t="str">
        <f t="shared" si="8"/>
        <v>Start group 1 for 100km</v>
      </c>
    </row>
    <row r="89" spans="1:8">
      <c r="A89" s="4">
        <v>87</v>
      </c>
      <c r="B89" s="5" t="s">
        <v>198</v>
      </c>
      <c r="C89" s="5" t="s">
        <v>994</v>
      </c>
      <c r="D89" s="30">
        <v>0.17753472222222222</v>
      </c>
      <c r="E89" s="37">
        <f t="shared" si="5"/>
        <v>0.12133891213389121</v>
      </c>
      <c r="F89" s="37">
        <f t="shared" si="6"/>
        <v>0.21497029702970305</v>
      </c>
      <c r="G89" s="11" t="str">
        <f t="shared" si="7"/>
        <v>Start group 1 for 50km</v>
      </c>
      <c r="H89" s="4" t="str">
        <f t="shared" si="8"/>
        <v>Start group 1 for 100km</v>
      </c>
    </row>
    <row r="90" spans="1:8">
      <c r="A90" s="4">
        <v>88</v>
      </c>
      <c r="B90" s="5" t="s">
        <v>55</v>
      </c>
      <c r="C90" s="5" t="s">
        <v>2945</v>
      </c>
      <c r="D90" s="30">
        <v>0.17759259259259264</v>
      </c>
      <c r="E90" s="37">
        <f t="shared" si="5"/>
        <v>0.12273361227336123</v>
      </c>
      <c r="F90" s="37">
        <f t="shared" si="6"/>
        <v>0.21536633663366336</v>
      </c>
      <c r="G90" s="11" t="str">
        <f t="shared" si="7"/>
        <v>Start group 1 for 50km</v>
      </c>
      <c r="H90" s="4" t="str">
        <f t="shared" si="8"/>
        <v>Start group 1 for 100km</v>
      </c>
    </row>
    <row r="91" spans="1:8">
      <c r="A91" s="4">
        <v>89</v>
      </c>
      <c r="B91" s="5" t="s">
        <v>33</v>
      </c>
      <c r="C91" s="5" t="s">
        <v>656</v>
      </c>
      <c r="D91" s="30">
        <v>0.17797453703703697</v>
      </c>
      <c r="E91" s="37">
        <f t="shared" si="5"/>
        <v>0.12412831241283125</v>
      </c>
      <c r="F91" s="37">
        <f t="shared" si="6"/>
        <v>0.21798019801980217</v>
      </c>
      <c r="G91" s="11" t="str">
        <f t="shared" si="7"/>
        <v>Start group 1 for 50km</v>
      </c>
      <c r="H91" s="4" t="str">
        <f t="shared" si="8"/>
        <v>Start group 1 for 100km</v>
      </c>
    </row>
    <row r="92" spans="1:8">
      <c r="A92" s="4">
        <v>90</v>
      </c>
      <c r="B92" s="5" t="s">
        <v>11</v>
      </c>
      <c r="C92" s="5" t="s">
        <v>532</v>
      </c>
      <c r="D92" s="30">
        <v>0.1785532407407408</v>
      </c>
      <c r="E92" s="37">
        <f t="shared" si="5"/>
        <v>0.12552301255230125</v>
      </c>
      <c r="F92" s="37">
        <f t="shared" si="6"/>
        <v>0.22194059405940603</v>
      </c>
      <c r="G92" s="11" t="str">
        <f t="shared" si="7"/>
        <v>Start group 1 for 50km</v>
      </c>
      <c r="H92" s="4" t="str">
        <f t="shared" si="8"/>
        <v>Start group 1 for 100km</v>
      </c>
    </row>
    <row r="93" spans="1:8">
      <c r="A93" s="4">
        <v>91</v>
      </c>
      <c r="B93" s="5" t="s">
        <v>9</v>
      </c>
      <c r="C93" s="5" t="s">
        <v>2946</v>
      </c>
      <c r="D93" s="30">
        <v>0.17881944444444453</v>
      </c>
      <c r="E93" s="37">
        <f t="shared" si="5"/>
        <v>0.12691771269177127</v>
      </c>
      <c r="F93" s="37">
        <f t="shared" si="6"/>
        <v>0.22376237623762382</v>
      </c>
      <c r="G93" s="11" t="str">
        <f t="shared" si="7"/>
        <v>Start group 1 for 50km</v>
      </c>
      <c r="H93" s="4" t="str">
        <f t="shared" si="8"/>
        <v>Start group 1 for 100km</v>
      </c>
    </row>
    <row r="94" spans="1:8">
      <c r="A94" s="4">
        <v>92</v>
      </c>
      <c r="B94" s="5" t="s">
        <v>22</v>
      </c>
      <c r="C94" s="5" t="s">
        <v>279</v>
      </c>
      <c r="D94" s="30">
        <v>0.17890046296296297</v>
      </c>
      <c r="E94" s="37">
        <f t="shared" si="5"/>
        <v>0.12831241283124128</v>
      </c>
      <c r="F94" s="37">
        <f t="shared" si="6"/>
        <v>0.22431683168316841</v>
      </c>
      <c r="G94" s="11" t="str">
        <f t="shared" si="7"/>
        <v>Start group 1 for 50km</v>
      </c>
      <c r="H94" s="4" t="str">
        <f t="shared" si="8"/>
        <v>Start group 1 for 100km</v>
      </c>
    </row>
    <row r="95" spans="1:8">
      <c r="A95" s="4">
        <v>93</v>
      </c>
      <c r="B95" s="5" t="s">
        <v>468</v>
      </c>
      <c r="C95" s="5" t="s">
        <v>457</v>
      </c>
      <c r="D95" s="30">
        <v>0.17909722222222224</v>
      </c>
      <c r="E95" s="37">
        <f t="shared" si="5"/>
        <v>0.1297071129707113</v>
      </c>
      <c r="F95" s="37">
        <f t="shared" si="6"/>
        <v>0.22566336633663361</v>
      </c>
      <c r="G95" s="11" t="str">
        <f t="shared" si="7"/>
        <v>Start group 1 for 50km</v>
      </c>
      <c r="H95" s="4" t="str">
        <f t="shared" si="8"/>
        <v>Start group 1 for 100km</v>
      </c>
    </row>
    <row r="96" spans="1:8">
      <c r="A96" s="4">
        <v>94</v>
      </c>
      <c r="B96" s="5" t="s">
        <v>138</v>
      </c>
      <c r="C96" s="5" t="s">
        <v>2947</v>
      </c>
      <c r="D96" s="30">
        <v>0.17914351851851856</v>
      </c>
      <c r="E96" s="37">
        <f t="shared" si="5"/>
        <v>0.13110181311018132</v>
      </c>
      <c r="F96" s="37">
        <f t="shared" si="6"/>
        <v>0.2259801980198019</v>
      </c>
      <c r="G96" s="11" t="str">
        <f t="shared" si="7"/>
        <v>Start group 1 for 50km</v>
      </c>
      <c r="H96" s="4" t="str">
        <f t="shared" si="8"/>
        <v>Start group 1 for 100km</v>
      </c>
    </row>
    <row r="97" spans="1:8">
      <c r="A97" s="4">
        <v>95</v>
      </c>
      <c r="B97" s="5" t="s">
        <v>2167</v>
      </c>
      <c r="C97" s="5" t="s">
        <v>1711</v>
      </c>
      <c r="D97" s="30">
        <v>0.17917824074074068</v>
      </c>
      <c r="E97" s="37">
        <f t="shared" si="5"/>
        <v>0.13249651324965134</v>
      </c>
      <c r="F97" s="37">
        <f t="shared" si="6"/>
        <v>0.2262178217821782</v>
      </c>
      <c r="G97" s="11" t="str">
        <f t="shared" si="7"/>
        <v>Start group 1 for 50km</v>
      </c>
      <c r="H97" s="4" t="str">
        <f t="shared" si="8"/>
        <v>Start group 1 for 100km</v>
      </c>
    </row>
    <row r="98" spans="1:8">
      <c r="A98" s="4">
        <v>96</v>
      </c>
      <c r="B98" s="5" t="s">
        <v>6</v>
      </c>
      <c r="C98" s="5" t="s">
        <v>2095</v>
      </c>
      <c r="D98" s="30">
        <v>0.17930555555555555</v>
      </c>
      <c r="E98" s="37">
        <f t="shared" si="5"/>
        <v>0.13389121338912133</v>
      </c>
      <c r="F98" s="37">
        <f t="shared" si="6"/>
        <v>0.2270891089108911</v>
      </c>
      <c r="G98" s="11" t="str">
        <f t="shared" si="7"/>
        <v>Start group 1 for 50km</v>
      </c>
      <c r="H98" s="4" t="str">
        <f t="shared" si="8"/>
        <v>Start group 1 for 100km</v>
      </c>
    </row>
    <row r="99" spans="1:8">
      <c r="A99" s="4">
        <v>97</v>
      </c>
      <c r="B99" s="5" t="s">
        <v>6</v>
      </c>
      <c r="C99" s="5" t="s">
        <v>969</v>
      </c>
      <c r="D99" s="30">
        <v>0.1795254629629629</v>
      </c>
      <c r="E99" s="37">
        <f t="shared" si="5"/>
        <v>0.13528591352859135</v>
      </c>
      <c r="F99" s="37">
        <f t="shared" si="6"/>
        <v>0.22859405940594058</v>
      </c>
      <c r="G99" s="11" t="str">
        <f t="shared" si="7"/>
        <v>Start group 1 for 50km</v>
      </c>
      <c r="H99" s="4" t="str">
        <f t="shared" si="8"/>
        <v>Start group 1 for 100km</v>
      </c>
    </row>
    <row r="100" spans="1:8">
      <c r="A100" s="4">
        <v>98</v>
      </c>
      <c r="B100" s="5" t="s">
        <v>932</v>
      </c>
      <c r="C100" s="5" t="s">
        <v>30</v>
      </c>
      <c r="D100" s="30">
        <v>0.17978009259259253</v>
      </c>
      <c r="E100" s="37">
        <f t="shared" si="5"/>
        <v>0.13668061366806136</v>
      </c>
      <c r="F100" s="37">
        <f t="shared" si="6"/>
        <v>0.23033663366336635</v>
      </c>
      <c r="G100" s="11" t="str">
        <f t="shared" si="7"/>
        <v>Start group 1 for 50km</v>
      </c>
      <c r="H100" s="4" t="str">
        <f t="shared" si="8"/>
        <v>Start group 2 for 100km</v>
      </c>
    </row>
    <row r="101" spans="1:8">
      <c r="A101" s="4">
        <v>99</v>
      </c>
      <c r="B101" s="5" t="s">
        <v>41</v>
      </c>
      <c r="C101" s="5" t="s">
        <v>2948</v>
      </c>
      <c r="D101" s="30">
        <v>0.18002314814814813</v>
      </c>
      <c r="E101" s="37">
        <f t="shared" si="5"/>
        <v>0.13807531380753138</v>
      </c>
      <c r="F101" s="37">
        <f t="shared" si="6"/>
        <v>0.23200000000000012</v>
      </c>
      <c r="G101" s="11" t="str">
        <f t="shared" si="7"/>
        <v>Start group 1 for 50km</v>
      </c>
      <c r="H101" s="4" t="str">
        <f t="shared" si="8"/>
        <v>Start group 2 for 100km</v>
      </c>
    </row>
    <row r="102" spans="1:8">
      <c r="A102" s="4">
        <v>100</v>
      </c>
      <c r="B102" s="5" t="s">
        <v>28</v>
      </c>
      <c r="C102" s="5" t="s">
        <v>2949</v>
      </c>
      <c r="D102" s="30">
        <v>0.18056712962962962</v>
      </c>
      <c r="E102" s="37">
        <f t="shared" si="5"/>
        <v>0.1394700139470014</v>
      </c>
      <c r="F102" s="37">
        <f t="shared" si="6"/>
        <v>0.23572277227722771</v>
      </c>
      <c r="G102" s="11" t="str">
        <f t="shared" si="7"/>
        <v>Start group 1 for 50km</v>
      </c>
      <c r="H102" s="4" t="str">
        <f t="shared" si="8"/>
        <v>Start group 2 for 100km</v>
      </c>
    </row>
    <row r="103" spans="1:8">
      <c r="A103" s="4">
        <v>101</v>
      </c>
      <c r="B103" s="5" t="s">
        <v>129</v>
      </c>
      <c r="C103" s="5" t="s">
        <v>408</v>
      </c>
      <c r="D103" s="30">
        <v>0.1806018518518519</v>
      </c>
      <c r="E103" s="37">
        <f t="shared" si="5"/>
        <v>0.14086471408647142</v>
      </c>
      <c r="F103" s="37">
        <f t="shared" si="6"/>
        <v>0.235960396039604</v>
      </c>
      <c r="G103" s="11" t="str">
        <f t="shared" si="7"/>
        <v>Start group 1 for 50km</v>
      </c>
      <c r="H103" s="4" t="str">
        <f t="shared" si="8"/>
        <v>Start group 2 for 100km</v>
      </c>
    </row>
    <row r="104" spans="1:8">
      <c r="A104" s="4">
        <v>102</v>
      </c>
      <c r="B104" s="5" t="s">
        <v>797</v>
      </c>
      <c r="C104" s="5" t="s">
        <v>644</v>
      </c>
      <c r="D104" s="30">
        <v>0.180613425925926</v>
      </c>
      <c r="E104" s="37">
        <f t="shared" si="5"/>
        <v>0.14225941422594143</v>
      </c>
      <c r="F104" s="37">
        <f t="shared" si="6"/>
        <v>0.236039603960396</v>
      </c>
      <c r="G104" s="11" t="str">
        <f t="shared" si="7"/>
        <v>Start group 1 for 50km</v>
      </c>
      <c r="H104" s="4" t="str">
        <f t="shared" si="8"/>
        <v>Start group 2 for 100km</v>
      </c>
    </row>
    <row r="105" spans="1:8">
      <c r="A105" s="4">
        <v>103</v>
      </c>
      <c r="B105" s="5" t="s">
        <v>468</v>
      </c>
      <c r="C105" s="5" t="s">
        <v>2950</v>
      </c>
      <c r="D105" s="30">
        <v>0.18089120370370365</v>
      </c>
      <c r="E105" s="37">
        <f t="shared" si="5"/>
        <v>0.14365411436541142</v>
      </c>
      <c r="F105" s="37">
        <f t="shared" si="6"/>
        <v>0.23794059405940607</v>
      </c>
      <c r="G105" s="11" t="str">
        <f t="shared" si="7"/>
        <v>Start group 1 for 50km</v>
      </c>
      <c r="H105" s="4" t="str">
        <f t="shared" si="8"/>
        <v>Start group 2 for 100km</v>
      </c>
    </row>
    <row r="106" spans="1:8">
      <c r="A106" s="4">
        <v>104</v>
      </c>
      <c r="B106" s="5" t="s">
        <v>14</v>
      </c>
      <c r="C106" s="5" t="s">
        <v>2107</v>
      </c>
      <c r="D106" s="30">
        <v>0.18094907407407407</v>
      </c>
      <c r="E106" s="37">
        <f t="shared" si="5"/>
        <v>0.14504881450488144</v>
      </c>
      <c r="F106" s="37">
        <f t="shared" si="6"/>
        <v>0.23833663366336638</v>
      </c>
      <c r="G106" s="11" t="str">
        <f t="shared" si="7"/>
        <v>Start group 1 for 50km</v>
      </c>
      <c r="H106" s="4" t="str">
        <f t="shared" si="8"/>
        <v>Start group 2 for 100km</v>
      </c>
    </row>
    <row r="107" spans="1:8">
      <c r="A107" s="4">
        <v>105</v>
      </c>
      <c r="B107" s="5" t="s">
        <v>529</v>
      </c>
      <c r="C107" s="5" t="s">
        <v>475</v>
      </c>
      <c r="D107" s="30">
        <v>0.18096064814814805</v>
      </c>
      <c r="E107" s="37">
        <f t="shared" si="5"/>
        <v>0.14644351464435146</v>
      </c>
      <c r="F107" s="37">
        <f t="shared" si="6"/>
        <v>0.23841584158415838</v>
      </c>
      <c r="G107" s="11" t="str">
        <f t="shared" si="7"/>
        <v>Start group 1 for 50km</v>
      </c>
      <c r="H107" s="4" t="str">
        <f t="shared" si="8"/>
        <v>Start group 2 for 100km</v>
      </c>
    </row>
    <row r="108" spans="1:8">
      <c r="A108" s="4">
        <v>106</v>
      </c>
      <c r="B108" s="5" t="s">
        <v>38</v>
      </c>
      <c r="C108" s="5" t="s">
        <v>279</v>
      </c>
      <c r="D108" s="30">
        <v>0.18115740740740743</v>
      </c>
      <c r="E108" s="37">
        <f t="shared" si="5"/>
        <v>0.14783821478382148</v>
      </c>
      <c r="F108" s="37">
        <f t="shared" si="6"/>
        <v>0.23976237623762386</v>
      </c>
      <c r="G108" s="11" t="str">
        <f t="shared" si="7"/>
        <v>Start group 1 for 50km</v>
      </c>
      <c r="H108" s="4" t="str">
        <f t="shared" si="8"/>
        <v>Start group 2 for 100km</v>
      </c>
    </row>
    <row r="109" spans="1:8">
      <c r="A109" s="4">
        <v>107</v>
      </c>
      <c r="B109" s="5" t="s">
        <v>210</v>
      </c>
      <c r="C109" s="5" t="s">
        <v>466</v>
      </c>
      <c r="D109" s="30">
        <v>0.18167824074074079</v>
      </c>
      <c r="E109" s="37">
        <f t="shared" si="5"/>
        <v>0.14923291492329149</v>
      </c>
      <c r="F109" s="37">
        <f t="shared" si="6"/>
        <v>0.24332673267326743</v>
      </c>
      <c r="G109" s="11" t="str">
        <f t="shared" si="7"/>
        <v>Start group 1 for 50km</v>
      </c>
      <c r="H109" s="4" t="str">
        <f t="shared" si="8"/>
        <v>Start group 2 for 100km</v>
      </c>
    </row>
    <row r="110" spans="1:8">
      <c r="A110" s="4">
        <v>108</v>
      </c>
      <c r="B110" s="5" t="s">
        <v>31</v>
      </c>
      <c r="C110" s="5" t="s">
        <v>2092</v>
      </c>
      <c r="D110" s="30">
        <v>0.18181712962962954</v>
      </c>
      <c r="E110" s="37">
        <f t="shared" si="5"/>
        <v>0.15062761506276151</v>
      </c>
      <c r="F110" s="37">
        <f t="shared" si="6"/>
        <v>0.24427722772277233</v>
      </c>
      <c r="G110" s="11" t="str">
        <f t="shared" si="7"/>
        <v>Start group 1 for 50km</v>
      </c>
      <c r="H110" s="4" t="str">
        <f t="shared" si="8"/>
        <v>Start group 2 for 100km</v>
      </c>
    </row>
    <row r="111" spans="1:8">
      <c r="A111" s="4">
        <v>109</v>
      </c>
      <c r="B111" s="5" t="s">
        <v>50</v>
      </c>
      <c r="C111" s="5" t="s">
        <v>2951</v>
      </c>
      <c r="D111" s="30">
        <v>0.18228009259259265</v>
      </c>
      <c r="E111" s="37">
        <f t="shared" si="5"/>
        <v>0.15202231520223153</v>
      </c>
      <c r="F111" s="37">
        <f t="shared" si="6"/>
        <v>0.24744554455445558</v>
      </c>
      <c r="G111" s="11" t="str">
        <f t="shared" si="7"/>
        <v>Start group 1 for 50km</v>
      </c>
      <c r="H111" s="4" t="str">
        <f t="shared" si="8"/>
        <v>Start group 2 for 100km</v>
      </c>
    </row>
    <row r="112" spans="1:8">
      <c r="A112" s="4">
        <v>110</v>
      </c>
      <c r="B112" s="5" t="s">
        <v>338</v>
      </c>
      <c r="C112" s="5" t="s">
        <v>984</v>
      </c>
      <c r="D112" s="30">
        <v>0.18253472222222228</v>
      </c>
      <c r="E112" s="37">
        <f t="shared" si="5"/>
        <v>0.15341701534170155</v>
      </c>
      <c r="F112" s="37">
        <f t="shared" si="6"/>
        <v>0.24918811881188135</v>
      </c>
      <c r="G112" s="11" t="str">
        <f t="shared" si="7"/>
        <v>Start group 1 for 50km</v>
      </c>
      <c r="H112" s="4" t="str">
        <f t="shared" si="8"/>
        <v>Start group 2 for 100km</v>
      </c>
    </row>
    <row r="113" spans="1:8">
      <c r="A113" s="4">
        <v>111</v>
      </c>
      <c r="B113" s="5" t="s">
        <v>31</v>
      </c>
      <c r="C113" s="5" t="s">
        <v>2952</v>
      </c>
      <c r="D113" s="30">
        <v>0.1827199074074074</v>
      </c>
      <c r="E113" s="37">
        <f t="shared" si="5"/>
        <v>0.15481171548117154</v>
      </c>
      <c r="F113" s="37">
        <f t="shared" si="6"/>
        <v>0.25045544554455457</v>
      </c>
      <c r="G113" s="11" t="str">
        <f t="shared" si="7"/>
        <v>Start group 1 for 50km</v>
      </c>
      <c r="H113" s="4" t="str">
        <f t="shared" si="8"/>
        <v>Start group 2 for 100km</v>
      </c>
    </row>
    <row r="114" spans="1:8">
      <c r="A114" s="4">
        <v>112</v>
      </c>
      <c r="B114" s="5" t="s">
        <v>12</v>
      </c>
      <c r="C114" s="5" t="s">
        <v>2953</v>
      </c>
      <c r="D114" s="30">
        <v>0.18276620370370367</v>
      </c>
      <c r="E114" s="37">
        <f t="shared" si="5"/>
        <v>0.15620641562064155</v>
      </c>
      <c r="F114" s="37">
        <f t="shared" si="6"/>
        <v>0.25077227722772283</v>
      </c>
      <c r="G114" s="11" t="str">
        <f t="shared" si="7"/>
        <v>Start group 1 for 50km</v>
      </c>
      <c r="H114" s="4" t="str">
        <f t="shared" si="8"/>
        <v>Start group 2 for 100km</v>
      </c>
    </row>
    <row r="115" spans="1:8">
      <c r="A115" s="4">
        <v>113</v>
      </c>
      <c r="B115" s="5" t="s">
        <v>1064</v>
      </c>
      <c r="C115" s="5" t="s">
        <v>495</v>
      </c>
      <c r="D115" s="30">
        <v>0.1830092592592592</v>
      </c>
      <c r="E115" s="37">
        <f t="shared" si="5"/>
        <v>0.15760111576011157</v>
      </c>
      <c r="F115" s="37">
        <f t="shared" si="6"/>
        <v>0.2524356435643566</v>
      </c>
      <c r="G115" s="11" t="str">
        <f t="shared" si="7"/>
        <v>Start group 1 for 50km</v>
      </c>
      <c r="H115" s="4" t="str">
        <f t="shared" si="8"/>
        <v>Start group 2 for 100km</v>
      </c>
    </row>
    <row r="116" spans="1:8">
      <c r="A116" s="4">
        <v>114</v>
      </c>
      <c r="B116" s="5" t="s">
        <v>1986</v>
      </c>
      <c r="C116" s="5" t="s">
        <v>2058</v>
      </c>
      <c r="D116" s="30">
        <v>0.18305555555555558</v>
      </c>
      <c r="E116" s="37">
        <f t="shared" si="5"/>
        <v>0.15899581589958159</v>
      </c>
      <c r="F116" s="37">
        <f t="shared" si="6"/>
        <v>0.25275247524752492</v>
      </c>
      <c r="G116" s="11" t="str">
        <f t="shared" si="7"/>
        <v>Start group 1 for 50km</v>
      </c>
      <c r="H116" s="4" t="str">
        <f t="shared" si="8"/>
        <v>Start group 2 for 100km</v>
      </c>
    </row>
    <row r="117" spans="1:8">
      <c r="A117" s="4">
        <v>115</v>
      </c>
      <c r="B117" s="5" t="s">
        <v>957</v>
      </c>
      <c r="C117" s="5" t="s">
        <v>958</v>
      </c>
      <c r="D117" s="30">
        <v>0.18342592592592594</v>
      </c>
      <c r="E117" s="37">
        <f t="shared" si="5"/>
        <v>0.16039051603905161</v>
      </c>
      <c r="F117" s="37">
        <f t="shared" si="6"/>
        <v>0.25528712871287129</v>
      </c>
      <c r="G117" s="11" t="str">
        <f t="shared" si="7"/>
        <v>Start group 1 for 50km</v>
      </c>
      <c r="H117" s="4" t="str">
        <f t="shared" si="8"/>
        <v>Start group 2 for 100km</v>
      </c>
    </row>
    <row r="118" spans="1:8">
      <c r="A118" s="4">
        <v>116</v>
      </c>
      <c r="B118" s="5" t="s">
        <v>127</v>
      </c>
      <c r="C118" s="5" t="s">
        <v>2954</v>
      </c>
      <c r="D118" s="30">
        <v>0.18362268518518515</v>
      </c>
      <c r="E118" s="37">
        <f t="shared" si="5"/>
        <v>0.16178521617852162</v>
      </c>
      <c r="F118" s="37">
        <f t="shared" si="6"/>
        <v>0.25663366336633681</v>
      </c>
      <c r="G118" s="11" t="str">
        <f t="shared" si="7"/>
        <v>Start group 1 for 50km</v>
      </c>
      <c r="H118" s="4" t="str">
        <f t="shared" si="8"/>
        <v>Start group 2 for 100km</v>
      </c>
    </row>
    <row r="119" spans="1:8">
      <c r="A119" s="4">
        <v>117</v>
      </c>
      <c r="B119" s="5" t="s">
        <v>15</v>
      </c>
      <c r="C119" s="5" t="s">
        <v>352</v>
      </c>
      <c r="D119" s="30">
        <v>0.18371527777777774</v>
      </c>
      <c r="E119" s="37">
        <f t="shared" si="5"/>
        <v>0.16317991631799164</v>
      </c>
      <c r="F119" s="37">
        <f t="shared" si="6"/>
        <v>0.25726732673267338</v>
      </c>
      <c r="G119" s="11" t="str">
        <f t="shared" si="7"/>
        <v>Start group 1 for 50km</v>
      </c>
      <c r="H119" s="4" t="str">
        <f t="shared" si="8"/>
        <v>Start group 2 for 100km</v>
      </c>
    </row>
    <row r="120" spans="1:8">
      <c r="A120" s="4">
        <v>118</v>
      </c>
      <c r="B120" s="5" t="s">
        <v>15</v>
      </c>
      <c r="C120" s="5" t="s">
        <v>418</v>
      </c>
      <c r="D120" s="30">
        <v>0.18436342592592586</v>
      </c>
      <c r="E120" s="37">
        <f t="shared" si="5"/>
        <v>0.16457461645746166</v>
      </c>
      <c r="F120" s="37">
        <f t="shared" si="6"/>
        <v>0.26170297029702982</v>
      </c>
      <c r="G120" s="11" t="str">
        <f t="shared" si="7"/>
        <v>Start group 1 for 50km</v>
      </c>
      <c r="H120" s="4" t="str">
        <f t="shared" si="8"/>
        <v>Start group 2 for 100km</v>
      </c>
    </row>
    <row r="121" spans="1:8">
      <c r="A121" s="4">
        <v>119</v>
      </c>
      <c r="B121" s="5" t="s">
        <v>31</v>
      </c>
      <c r="C121" s="5" t="s">
        <v>325</v>
      </c>
      <c r="D121" s="30">
        <v>0.18447916666666658</v>
      </c>
      <c r="E121" s="37">
        <f t="shared" si="5"/>
        <v>0.16596931659693165</v>
      </c>
      <c r="F121" s="37">
        <f t="shared" si="6"/>
        <v>0.26249504950495045</v>
      </c>
      <c r="G121" s="11" t="str">
        <f t="shared" si="7"/>
        <v>Start group 1 for 50km</v>
      </c>
      <c r="H121" s="4" t="str">
        <f t="shared" si="8"/>
        <v>Start group 2 for 100km</v>
      </c>
    </row>
    <row r="122" spans="1:8">
      <c r="A122" s="4">
        <v>120</v>
      </c>
      <c r="B122" s="5" t="s">
        <v>56</v>
      </c>
      <c r="C122" s="5" t="s">
        <v>961</v>
      </c>
      <c r="D122" s="30">
        <v>0.18466435185185187</v>
      </c>
      <c r="E122" s="37">
        <f t="shared" si="5"/>
        <v>0.16736401673640167</v>
      </c>
      <c r="F122" s="37">
        <f t="shared" si="6"/>
        <v>0.26376237623762389</v>
      </c>
      <c r="G122" s="11" t="str">
        <f t="shared" si="7"/>
        <v>Start group 1 for 50km</v>
      </c>
      <c r="H122" s="4" t="str">
        <f t="shared" si="8"/>
        <v>Start group 2 for 100km</v>
      </c>
    </row>
    <row r="123" spans="1:8">
      <c r="A123" s="4">
        <v>121</v>
      </c>
      <c r="B123" s="5" t="s">
        <v>79</v>
      </c>
      <c r="C123" s="5" t="s">
        <v>2955</v>
      </c>
      <c r="D123" s="30">
        <v>0.18500000000000005</v>
      </c>
      <c r="E123" s="37">
        <f t="shared" si="5"/>
        <v>0.16875871687587168</v>
      </c>
      <c r="F123" s="37">
        <f t="shared" si="6"/>
        <v>0.26605940594059402</v>
      </c>
      <c r="G123" s="11" t="str">
        <f t="shared" si="7"/>
        <v>Start group 1 for 50km</v>
      </c>
      <c r="H123" s="4" t="str">
        <f t="shared" si="8"/>
        <v>Start group 2 for 100km</v>
      </c>
    </row>
    <row r="124" spans="1:8">
      <c r="A124" s="4">
        <v>122</v>
      </c>
      <c r="B124" s="5" t="s">
        <v>64</v>
      </c>
      <c r="C124" s="5" t="s">
        <v>27</v>
      </c>
      <c r="D124" s="30">
        <v>0.18502314814814808</v>
      </c>
      <c r="E124" s="37">
        <f t="shared" si="5"/>
        <v>0.1701534170153417</v>
      </c>
      <c r="F124" s="37">
        <f t="shared" si="6"/>
        <v>0.26621782178217829</v>
      </c>
      <c r="G124" s="11" t="str">
        <f t="shared" si="7"/>
        <v>Start group 1 for 50km</v>
      </c>
      <c r="H124" s="4" t="str">
        <f t="shared" si="8"/>
        <v>Start group 2 for 100km</v>
      </c>
    </row>
    <row r="125" spans="1:8">
      <c r="A125" s="4">
        <v>123</v>
      </c>
      <c r="B125" s="5" t="s">
        <v>18</v>
      </c>
      <c r="C125" s="5" t="s">
        <v>945</v>
      </c>
      <c r="D125" s="30">
        <v>0.18542824074074071</v>
      </c>
      <c r="E125" s="37">
        <f t="shared" si="5"/>
        <v>0.17154811715481172</v>
      </c>
      <c r="F125" s="37">
        <f t="shared" si="6"/>
        <v>0.26899009900990095</v>
      </c>
      <c r="G125" s="11" t="str">
        <f t="shared" si="7"/>
        <v>Start group 1 for 50km</v>
      </c>
      <c r="H125" s="4" t="str">
        <f t="shared" si="8"/>
        <v>Start group 2 for 100km</v>
      </c>
    </row>
    <row r="126" spans="1:8">
      <c r="A126" s="4">
        <v>124</v>
      </c>
      <c r="B126" s="5" t="s">
        <v>99</v>
      </c>
      <c r="C126" s="5" t="s">
        <v>2956</v>
      </c>
      <c r="D126" s="30">
        <v>0.18561342592592583</v>
      </c>
      <c r="E126" s="37">
        <f t="shared" si="5"/>
        <v>0.17294281729428174</v>
      </c>
      <c r="F126" s="37">
        <f t="shared" si="6"/>
        <v>0.27025742574257444</v>
      </c>
      <c r="G126" s="11" t="str">
        <f t="shared" si="7"/>
        <v>Start group 1 for 50km</v>
      </c>
      <c r="H126" s="4" t="str">
        <f t="shared" si="8"/>
        <v>Start group 2 for 100km</v>
      </c>
    </row>
    <row r="127" spans="1:8">
      <c r="A127" s="4">
        <v>125</v>
      </c>
      <c r="B127" s="5" t="s">
        <v>50</v>
      </c>
      <c r="C127" s="5" t="s">
        <v>222</v>
      </c>
      <c r="D127" s="30">
        <v>0.18586805555555547</v>
      </c>
      <c r="E127" s="37">
        <f t="shared" si="5"/>
        <v>0.17433751743375175</v>
      </c>
      <c r="F127" s="37">
        <f t="shared" si="6"/>
        <v>0.27199999999999996</v>
      </c>
      <c r="G127" s="11" t="str">
        <f t="shared" si="7"/>
        <v>Start group 1 for 50km</v>
      </c>
      <c r="H127" s="4" t="str">
        <f t="shared" si="8"/>
        <v>Start group 2 for 100km</v>
      </c>
    </row>
    <row r="128" spans="1:8">
      <c r="A128" s="4">
        <v>126</v>
      </c>
      <c r="B128" s="5" t="s">
        <v>6</v>
      </c>
      <c r="C128" s="5" t="s">
        <v>368</v>
      </c>
      <c r="D128" s="30">
        <v>0.18600694444444443</v>
      </c>
      <c r="E128" s="37">
        <f t="shared" si="5"/>
        <v>0.17573221757322174</v>
      </c>
      <c r="F128" s="37">
        <f t="shared" si="6"/>
        <v>0.27295049504950514</v>
      </c>
      <c r="G128" s="11" t="str">
        <f t="shared" si="7"/>
        <v>Start group 1 for 50km</v>
      </c>
      <c r="H128" s="4" t="str">
        <f t="shared" si="8"/>
        <v>Start group 2 for 100km</v>
      </c>
    </row>
    <row r="129" spans="1:8">
      <c r="A129" s="4">
        <v>127</v>
      </c>
      <c r="B129" s="5" t="s">
        <v>80</v>
      </c>
      <c r="C129" s="5" t="s">
        <v>1023</v>
      </c>
      <c r="D129" s="30">
        <v>0.18660879629629629</v>
      </c>
      <c r="E129" s="37">
        <f t="shared" si="5"/>
        <v>0.17712691771269176</v>
      </c>
      <c r="F129" s="37">
        <f t="shared" si="6"/>
        <v>0.27706930693069298</v>
      </c>
      <c r="G129" s="11" t="str">
        <f t="shared" si="7"/>
        <v>Start group 1 for 50km</v>
      </c>
      <c r="H129" s="4" t="str">
        <f t="shared" si="8"/>
        <v>Start group 2 for 100km</v>
      </c>
    </row>
    <row r="130" spans="1:8">
      <c r="A130" s="4">
        <v>128</v>
      </c>
      <c r="B130" s="5" t="s">
        <v>16</v>
      </c>
      <c r="C130" s="5" t="s">
        <v>774</v>
      </c>
      <c r="D130" s="30">
        <v>0.18690972222222224</v>
      </c>
      <c r="E130" s="37">
        <f t="shared" si="5"/>
        <v>0.17852161785216178</v>
      </c>
      <c r="F130" s="37">
        <f t="shared" si="6"/>
        <v>0.2791287128712871</v>
      </c>
      <c r="G130" s="11" t="str">
        <f t="shared" si="7"/>
        <v>Start group 1 for 50km</v>
      </c>
      <c r="H130" s="4" t="str">
        <f t="shared" si="8"/>
        <v>Start group 2 for 100km</v>
      </c>
    </row>
    <row r="131" spans="1:8">
      <c r="A131" s="4">
        <v>129</v>
      </c>
      <c r="B131" s="5" t="s">
        <v>2</v>
      </c>
      <c r="C131" s="5" t="s">
        <v>206</v>
      </c>
      <c r="D131" s="30">
        <v>0.18717592592592586</v>
      </c>
      <c r="E131" s="37">
        <f t="shared" si="5"/>
        <v>0.1799163179916318</v>
      </c>
      <c r="F131" s="37">
        <f t="shared" si="6"/>
        <v>0.28095049504950514</v>
      </c>
      <c r="G131" s="11" t="str">
        <f t="shared" si="7"/>
        <v>Start group 1 for 50km</v>
      </c>
      <c r="H131" s="4" t="str">
        <f t="shared" si="8"/>
        <v>Start group 2 for 100km</v>
      </c>
    </row>
    <row r="132" spans="1:8">
      <c r="A132" s="4">
        <v>130</v>
      </c>
      <c r="B132" s="5" t="s">
        <v>2957</v>
      </c>
      <c r="C132" s="5" t="s">
        <v>2178</v>
      </c>
      <c r="D132" s="30">
        <v>0.18728009259259254</v>
      </c>
      <c r="E132" s="37">
        <f t="shared" ref="E132:E195" si="9">A132/717</f>
        <v>0.18131101813110181</v>
      </c>
      <c r="F132" s="37">
        <f t="shared" ref="F132:F195" si="10">((HOUR(D132)*60+MINUTE(D132)+SECOND(D132)/60)-(HOUR($D$3)*60+MINUTE($D$3)+SECOND($D$3)/60))/(HOUR($D$3)*60+MINUTE($D$3)+SECOND($D$3)/60)</f>
        <v>0.28166336633663375</v>
      </c>
      <c r="G132" s="11" t="str">
        <f t="shared" ref="G132:G195" si="11">"Start group "&amp;IF(F132&lt;=32%,1,IF(F132&lt;=42%,2,IF(F132&lt;=53%,3,IF(F132&lt;=65%,4,IF(F132&lt;=87%,5,6)))))&amp;" for 50km"</f>
        <v>Start group 1 for 50km</v>
      </c>
      <c r="H132" s="4" t="str">
        <f t="shared" ref="H132:H195" si="12">"Start group "&amp;IF(F132&lt;=23%,1,IF(F132&lt;=36%,2,IF(F132&lt;=46%,3,IF(F132&lt;=55%,4,IF(F132&lt;=72%,5,6)))))&amp;" for 100km"</f>
        <v>Start group 2 for 100km</v>
      </c>
    </row>
    <row r="133" spans="1:8">
      <c r="A133" s="4">
        <v>131</v>
      </c>
      <c r="B133" s="5" t="s">
        <v>4</v>
      </c>
      <c r="C133" s="5" t="s">
        <v>261</v>
      </c>
      <c r="D133" s="30">
        <v>0.187349537037037</v>
      </c>
      <c r="E133" s="37">
        <f t="shared" si="9"/>
        <v>0.18270571827057183</v>
      </c>
      <c r="F133" s="37">
        <f t="shared" si="10"/>
        <v>0.28213861386138633</v>
      </c>
      <c r="G133" s="11" t="str">
        <f t="shared" si="11"/>
        <v>Start group 1 for 50km</v>
      </c>
      <c r="H133" s="4" t="str">
        <f t="shared" si="12"/>
        <v>Start group 2 for 100km</v>
      </c>
    </row>
    <row r="134" spans="1:8">
      <c r="A134" s="4">
        <v>132</v>
      </c>
      <c r="B134" s="5" t="s">
        <v>1522</v>
      </c>
      <c r="C134" s="5" t="s">
        <v>236</v>
      </c>
      <c r="D134" s="30">
        <v>0.18782407407407409</v>
      </c>
      <c r="E134" s="37">
        <f t="shared" si="9"/>
        <v>0.18410041841004185</v>
      </c>
      <c r="F134" s="37">
        <f t="shared" si="10"/>
        <v>0.28538613861386131</v>
      </c>
      <c r="G134" s="11" t="str">
        <f t="shared" si="11"/>
        <v>Start group 1 for 50km</v>
      </c>
      <c r="H134" s="4" t="str">
        <f t="shared" si="12"/>
        <v>Start group 2 for 100km</v>
      </c>
    </row>
    <row r="135" spans="1:8">
      <c r="A135" s="4">
        <v>133</v>
      </c>
      <c r="B135" s="5" t="s">
        <v>22</v>
      </c>
      <c r="C135" s="5" t="s">
        <v>1054</v>
      </c>
      <c r="D135" s="30">
        <v>0.18789351851851854</v>
      </c>
      <c r="E135" s="37">
        <f t="shared" si="9"/>
        <v>0.18549511854951187</v>
      </c>
      <c r="F135" s="37">
        <f t="shared" si="10"/>
        <v>0.28586138613861389</v>
      </c>
      <c r="G135" s="11" t="str">
        <f t="shared" si="11"/>
        <v>Start group 1 for 50km</v>
      </c>
      <c r="H135" s="4" t="str">
        <f t="shared" si="12"/>
        <v>Start group 2 for 100km</v>
      </c>
    </row>
    <row r="136" spans="1:8">
      <c r="A136" s="4">
        <v>134</v>
      </c>
      <c r="B136" s="5" t="s">
        <v>25</v>
      </c>
      <c r="C136" s="5" t="s">
        <v>774</v>
      </c>
      <c r="D136" s="30">
        <v>0.18791666666666668</v>
      </c>
      <c r="E136" s="37">
        <f t="shared" si="9"/>
        <v>0.18688981868898186</v>
      </c>
      <c r="F136" s="37">
        <f t="shared" si="10"/>
        <v>0.28601980198019816</v>
      </c>
      <c r="G136" s="11" t="str">
        <f t="shared" si="11"/>
        <v>Start group 1 for 50km</v>
      </c>
      <c r="H136" s="4" t="str">
        <f t="shared" si="12"/>
        <v>Start group 2 for 100km</v>
      </c>
    </row>
    <row r="137" spans="1:8">
      <c r="A137" s="4">
        <v>135</v>
      </c>
      <c r="B137" s="5" t="s">
        <v>16</v>
      </c>
      <c r="C137" s="5" t="s">
        <v>2741</v>
      </c>
      <c r="D137" s="30">
        <v>0.18864583333333323</v>
      </c>
      <c r="E137" s="37">
        <f t="shared" si="9"/>
        <v>0.18828451882845187</v>
      </c>
      <c r="F137" s="37">
        <f t="shared" si="10"/>
        <v>0.29100990099009894</v>
      </c>
      <c r="G137" s="11" t="str">
        <f t="shared" si="11"/>
        <v>Start group 1 for 50km</v>
      </c>
      <c r="H137" s="4" t="str">
        <f t="shared" si="12"/>
        <v>Start group 2 for 100km</v>
      </c>
    </row>
    <row r="138" spans="1:8">
      <c r="A138" s="4">
        <v>136</v>
      </c>
      <c r="B138" s="5" t="s">
        <v>2117</v>
      </c>
      <c r="C138" s="5" t="s">
        <v>2118</v>
      </c>
      <c r="D138" s="30">
        <v>0.18885416666666671</v>
      </c>
      <c r="E138" s="37">
        <f t="shared" si="9"/>
        <v>0.18967921896792189</v>
      </c>
      <c r="F138" s="37">
        <f t="shared" si="10"/>
        <v>0.29243564356435642</v>
      </c>
      <c r="G138" s="11" t="str">
        <f t="shared" si="11"/>
        <v>Start group 1 for 50km</v>
      </c>
      <c r="H138" s="4" t="str">
        <f t="shared" si="12"/>
        <v>Start group 2 for 100km</v>
      </c>
    </row>
    <row r="139" spans="1:8">
      <c r="A139" s="4">
        <v>137</v>
      </c>
      <c r="B139" s="5" t="s">
        <v>631</v>
      </c>
      <c r="C139" s="5" t="s">
        <v>2958</v>
      </c>
      <c r="D139" s="30">
        <v>0.18902777777777768</v>
      </c>
      <c r="E139" s="37">
        <f t="shared" si="9"/>
        <v>0.19107391910739191</v>
      </c>
      <c r="F139" s="37">
        <f t="shared" si="10"/>
        <v>0.29362376237623761</v>
      </c>
      <c r="G139" s="11" t="str">
        <f t="shared" si="11"/>
        <v>Start group 1 for 50km</v>
      </c>
      <c r="H139" s="4" t="str">
        <f t="shared" si="12"/>
        <v>Start group 2 for 100km</v>
      </c>
    </row>
    <row r="140" spans="1:8">
      <c r="A140" s="4">
        <v>138</v>
      </c>
      <c r="B140" s="5" t="s">
        <v>228</v>
      </c>
      <c r="C140" s="5" t="s">
        <v>2959</v>
      </c>
      <c r="D140" s="30">
        <v>0.18903935185185189</v>
      </c>
      <c r="E140" s="37">
        <f t="shared" si="9"/>
        <v>0.19246861924686193</v>
      </c>
      <c r="F140" s="37">
        <f t="shared" si="10"/>
        <v>0.29370297029702963</v>
      </c>
      <c r="G140" s="11" t="str">
        <f t="shared" si="11"/>
        <v>Start group 1 for 50km</v>
      </c>
      <c r="H140" s="4" t="str">
        <f t="shared" si="12"/>
        <v>Start group 2 for 100km</v>
      </c>
    </row>
    <row r="141" spans="1:8">
      <c r="A141" s="4">
        <v>139</v>
      </c>
      <c r="B141" s="5" t="s">
        <v>159</v>
      </c>
      <c r="C141" s="5" t="s">
        <v>385</v>
      </c>
      <c r="D141" s="30">
        <v>0.18925925925925924</v>
      </c>
      <c r="E141" s="37">
        <f t="shared" si="9"/>
        <v>0.19386331938633194</v>
      </c>
      <c r="F141" s="37">
        <f t="shared" si="10"/>
        <v>0.29520792079207941</v>
      </c>
      <c r="G141" s="11" t="str">
        <f t="shared" si="11"/>
        <v>Start group 1 for 50km</v>
      </c>
      <c r="H141" s="4" t="str">
        <f t="shared" si="12"/>
        <v>Start group 2 for 100km</v>
      </c>
    </row>
    <row r="142" spans="1:8">
      <c r="A142" s="4">
        <v>140</v>
      </c>
      <c r="B142" s="5" t="s">
        <v>80</v>
      </c>
      <c r="C142" s="5" t="s">
        <v>549</v>
      </c>
      <c r="D142" s="30">
        <v>0.18966435185185176</v>
      </c>
      <c r="E142" s="37">
        <f t="shared" si="9"/>
        <v>0.19525801952580196</v>
      </c>
      <c r="F142" s="37">
        <f t="shared" si="10"/>
        <v>0.29798019801980208</v>
      </c>
      <c r="G142" s="11" t="str">
        <f t="shared" si="11"/>
        <v>Start group 1 for 50km</v>
      </c>
      <c r="H142" s="4" t="str">
        <f t="shared" si="12"/>
        <v>Start group 2 for 100km</v>
      </c>
    </row>
    <row r="143" spans="1:8">
      <c r="A143" s="4">
        <v>141</v>
      </c>
      <c r="B143" s="5" t="s">
        <v>31</v>
      </c>
      <c r="C143" s="5" t="s">
        <v>1524</v>
      </c>
      <c r="D143" s="30">
        <v>0.18975694444444452</v>
      </c>
      <c r="E143" s="37">
        <f t="shared" si="9"/>
        <v>0.19665271966527198</v>
      </c>
      <c r="F143" s="37">
        <f t="shared" si="10"/>
        <v>0.29861386138613866</v>
      </c>
      <c r="G143" s="11" t="str">
        <f t="shared" si="11"/>
        <v>Start group 1 for 50km</v>
      </c>
      <c r="H143" s="4" t="str">
        <f t="shared" si="12"/>
        <v>Start group 2 for 100km</v>
      </c>
    </row>
    <row r="144" spans="1:8">
      <c r="A144" s="4">
        <v>142</v>
      </c>
      <c r="B144" s="5" t="s">
        <v>2960</v>
      </c>
      <c r="C144" s="5" t="s">
        <v>950</v>
      </c>
      <c r="D144" s="30">
        <v>0.19003472222222223</v>
      </c>
      <c r="E144" s="37">
        <f t="shared" si="9"/>
        <v>0.19804741980474197</v>
      </c>
      <c r="F144" s="37">
        <f t="shared" si="10"/>
        <v>0.30051485148514845</v>
      </c>
      <c r="G144" s="11" t="str">
        <f t="shared" si="11"/>
        <v>Start group 1 for 50km</v>
      </c>
      <c r="H144" s="4" t="str">
        <f t="shared" si="12"/>
        <v>Start group 2 for 100km</v>
      </c>
    </row>
    <row r="145" spans="1:8">
      <c r="A145" s="4">
        <v>143</v>
      </c>
      <c r="B145" s="5" t="s">
        <v>132</v>
      </c>
      <c r="C145" s="5" t="s">
        <v>997</v>
      </c>
      <c r="D145" s="30">
        <v>0.19004629629629632</v>
      </c>
      <c r="E145" s="37">
        <f t="shared" si="9"/>
        <v>0.19944211994421199</v>
      </c>
      <c r="F145" s="37">
        <f t="shared" si="10"/>
        <v>0.30059405940594075</v>
      </c>
      <c r="G145" s="11" t="str">
        <f t="shared" si="11"/>
        <v>Start group 1 for 50km</v>
      </c>
      <c r="H145" s="4" t="str">
        <f t="shared" si="12"/>
        <v>Start group 2 for 100km</v>
      </c>
    </row>
    <row r="146" spans="1:8">
      <c r="A146" s="4">
        <v>144</v>
      </c>
      <c r="B146" s="5" t="s">
        <v>43</v>
      </c>
      <c r="C146" s="5" t="s">
        <v>618</v>
      </c>
      <c r="D146" s="30">
        <v>0.19011574074074078</v>
      </c>
      <c r="E146" s="37">
        <f t="shared" si="9"/>
        <v>0.20083682008368201</v>
      </c>
      <c r="F146" s="37">
        <f t="shared" si="10"/>
        <v>0.30106930693069306</v>
      </c>
      <c r="G146" s="11" t="str">
        <f t="shared" si="11"/>
        <v>Start group 1 for 50km</v>
      </c>
      <c r="H146" s="4" t="str">
        <f t="shared" si="12"/>
        <v>Start group 2 for 100km</v>
      </c>
    </row>
    <row r="147" spans="1:8">
      <c r="A147" s="4">
        <v>145</v>
      </c>
      <c r="B147" s="5" t="s">
        <v>2961</v>
      </c>
      <c r="C147" s="5" t="s">
        <v>2962</v>
      </c>
      <c r="D147" s="30">
        <v>0.19021990740740741</v>
      </c>
      <c r="E147" s="37">
        <f t="shared" si="9"/>
        <v>0.20223152022315202</v>
      </c>
      <c r="F147" s="37">
        <f t="shared" si="10"/>
        <v>0.30178217821782194</v>
      </c>
      <c r="G147" s="11" t="str">
        <f t="shared" si="11"/>
        <v>Start group 1 for 50km</v>
      </c>
      <c r="H147" s="4" t="str">
        <f t="shared" si="12"/>
        <v>Start group 2 for 100km</v>
      </c>
    </row>
    <row r="148" spans="1:8">
      <c r="A148" s="4">
        <v>146</v>
      </c>
      <c r="B148" s="5" t="s">
        <v>33</v>
      </c>
      <c r="C148" s="5" t="s">
        <v>719</v>
      </c>
      <c r="D148" s="30">
        <v>0.19024305555555548</v>
      </c>
      <c r="E148" s="37">
        <f t="shared" si="9"/>
        <v>0.20362622036262204</v>
      </c>
      <c r="F148" s="37">
        <f t="shared" si="10"/>
        <v>0.30194059405940593</v>
      </c>
      <c r="G148" s="11" t="str">
        <f t="shared" si="11"/>
        <v>Start group 1 for 50km</v>
      </c>
      <c r="H148" s="4" t="str">
        <f t="shared" si="12"/>
        <v>Start group 2 for 100km</v>
      </c>
    </row>
    <row r="149" spans="1:8">
      <c r="A149" s="4">
        <v>147</v>
      </c>
      <c r="B149" s="5" t="s">
        <v>31</v>
      </c>
      <c r="C149" s="5" t="s">
        <v>541</v>
      </c>
      <c r="D149" s="30">
        <v>0.19031250000000005</v>
      </c>
      <c r="E149" s="37">
        <f t="shared" si="9"/>
        <v>0.20502092050209206</v>
      </c>
      <c r="F149" s="37">
        <f t="shared" si="10"/>
        <v>0.30241584158415852</v>
      </c>
      <c r="G149" s="11" t="str">
        <f t="shared" si="11"/>
        <v>Start group 1 for 50km</v>
      </c>
      <c r="H149" s="4" t="str">
        <f t="shared" si="12"/>
        <v>Start group 2 for 100km</v>
      </c>
    </row>
    <row r="150" spans="1:8">
      <c r="A150" s="4">
        <v>148</v>
      </c>
      <c r="B150" s="5" t="s">
        <v>47</v>
      </c>
      <c r="C150" s="5" t="s">
        <v>636</v>
      </c>
      <c r="D150" s="30">
        <v>0.19077546296296294</v>
      </c>
      <c r="E150" s="37">
        <f t="shared" si="9"/>
        <v>0.20641562064156208</v>
      </c>
      <c r="F150" s="37">
        <f t="shared" si="10"/>
        <v>0.30558415841584152</v>
      </c>
      <c r="G150" s="11" t="str">
        <f t="shared" si="11"/>
        <v>Start group 1 for 50km</v>
      </c>
      <c r="H150" s="4" t="str">
        <f t="shared" si="12"/>
        <v>Start group 2 for 100km</v>
      </c>
    </row>
    <row r="151" spans="1:8">
      <c r="A151" s="4">
        <v>149</v>
      </c>
      <c r="B151" s="5" t="s">
        <v>2110</v>
      </c>
      <c r="C151" s="5" t="s">
        <v>2111</v>
      </c>
      <c r="D151" s="30">
        <v>0.19078703703703703</v>
      </c>
      <c r="E151" s="37">
        <f t="shared" si="9"/>
        <v>0.20781032078103207</v>
      </c>
      <c r="F151" s="37">
        <f t="shared" si="10"/>
        <v>0.30566336633663377</v>
      </c>
      <c r="G151" s="11" t="str">
        <f t="shared" si="11"/>
        <v>Start group 1 for 50km</v>
      </c>
      <c r="H151" s="4" t="str">
        <f t="shared" si="12"/>
        <v>Start group 2 for 100km</v>
      </c>
    </row>
    <row r="152" spans="1:8">
      <c r="A152" s="4">
        <v>150</v>
      </c>
      <c r="B152" s="5" t="s">
        <v>22</v>
      </c>
      <c r="C152" s="5" t="s">
        <v>478</v>
      </c>
      <c r="D152" s="30">
        <v>0.19078703703703709</v>
      </c>
      <c r="E152" s="37">
        <f t="shared" si="9"/>
        <v>0.20920502092050208</v>
      </c>
      <c r="F152" s="37">
        <f t="shared" si="10"/>
        <v>0.30566336633663377</v>
      </c>
      <c r="G152" s="11" t="str">
        <f t="shared" si="11"/>
        <v>Start group 1 for 50km</v>
      </c>
      <c r="H152" s="4" t="str">
        <f t="shared" si="12"/>
        <v>Start group 2 for 100km</v>
      </c>
    </row>
    <row r="153" spans="1:8">
      <c r="A153" s="4">
        <v>151</v>
      </c>
      <c r="B153" s="5" t="s">
        <v>2963</v>
      </c>
      <c r="C153" s="5" t="s">
        <v>2964</v>
      </c>
      <c r="D153" s="30">
        <v>0.19189814814814815</v>
      </c>
      <c r="E153" s="37">
        <f t="shared" si="9"/>
        <v>0.2105997210599721</v>
      </c>
      <c r="F153" s="37">
        <f t="shared" si="10"/>
        <v>0.31326732673267321</v>
      </c>
      <c r="G153" s="11" t="str">
        <f t="shared" si="11"/>
        <v>Start group 1 for 50km</v>
      </c>
      <c r="H153" s="4" t="str">
        <f t="shared" si="12"/>
        <v>Start group 2 for 100km</v>
      </c>
    </row>
    <row r="154" spans="1:8">
      <c r="A154" s="4">
        <v>152</v>
      </c>
      <c r="B154" s="5" t="s">
        <v>126</v>
      </c>
      <c r="C154" s="5" t="s">
        <v>645</v>
      </c>
      <c r="D154" s="30">
        <v>0.1919212962962964</v>
      </c>
      <c r="E154" s="37">
        <f t="shared" si="9"/>
        <v>0.21199442119944212</v>
      </c>
      <c r="F154" s="37">
        <f t="shared" si="10"/>
        <v>0.31342574257425754</v>
      </c>
      <c r="G154" s="11" t="str">
        <f t="shared" si="11"/>
        <v>Start group 1 for 50km</v>
      </c>
      <c r="H154" s="4" t="str">
        <f t="shared" si="12"/>
        <v>Start group 2 for 100km</v>
      </c>
    </row>
    <row r="155" spans="1:8">
      <c r="A155" s="4">
        <v>153</v>
      </c>
      <c r="B155" s="5" t="s">
        <v>9</v>
      </c>
      <c r="C155" s="5" t="s">
        <v>2189</v>
      </c>
      <c r="D155" s="30">
        <v>0.19197916666666665</v>
      </c>
      <c r="E155" s="37">
        <f t="shared" si="9"/>
        <v>0.21338912133891214</v>
      </c>
      <c r="F155" s="37">
        <f t="shared" si="10"/>
        <v>0.31382178217821782</v>
      </c>
      <c r="G155" s="11" t="str">
        <f t="shared" si="11"/>
        <v>Start group 1 for 50km</v>
      </c>
      <c r="H155" s="4" t="str">
        <f t="shared" si="12"/>
        <v>Start group 2 for 100km</v>
      </c>
    </row>
    <row r="156" spans="1:8">
      <c r="A156" s="4">
        <v>154</v>
      </c>
      <c r="B156" s="5" t="s">
        <v>80</v>
      </c>
      <c r="C156" s="5" t="s">
        <v>370</v>
      </c>
      <c r="D156" s="30">
        <v>0.19224537037037032</v>
      </c>
      <c r="E156" s="37">
        <f t="shared" si="9"/>
        <v>0.21478382147838215</v>
      </c>
      <c r="F156" s="37">
        <f t="shared" si="10"/>
        <v>0.31564356435643559</v>
      </c>
      <c r="G156" s="11" t="str">
        <f t="shared" si="11"/>
        <v>Start group 1 for 50km</v>
      </c>
      <c r="H156" s="4" t="str">
        <f t="shared" si="12"/>
        <v>Start group 2 for 100km</v>
      </c>
    </row>
    <row r="157" spans="1:8">
      <c r="A157" s="4">
        <v>155</v>
      </c>
      <c r="B157" s="5" t="s">
        <v>50</v>
      </c>
      <c r="C157" s="5" t="s">
        <v>2965</v>
      </c>
      <c r="D157" s="30">
        <v>0.19266203703703699</v>
      </c>
      <c r="E157" s="37">
        <f t="shared" si="9"/>
        <v>0.21617852161785217</v>
      </c>
      <c r="F157" s="37">
        <f t="shared" si="10"/>
        <v>0.31849504950495056</v>
      </c>
      <c r="G157" s="11" t="str">
        <f t="shared" si="11"/>
        <v>Start group 1 for 50km</v>
      </c>
      <c r="H157" s="4" t="str">
        <f t="shared" si="12"/>
        <v>Start group 2 for 100km</v>
      </c>
    </row>
    <row r="158" spans="1:8">
      <c r="A158" s="4">
        <v>156</v>
      </c>
      <c r="B158" s="5" t="s">
        <v>86</v>
      </c>
      <c r="C158" s="5" t="s">
        <v>233</v>
      </c>
      <c r="D158" s="30">
        <v>0.19269675925925928</v>
      </c>
      <c r="E158" s="37">
        <f t="shared" si="9"/>
        <v>0.21757322175732219</v>
      </c>
      <c r="F158" s="37">
        <f t="shared" si="10"/>
        <v>0.31873267326732685</v>
      </c>
      <c r="G158" s="11" t="str">
        <f t="shared" si="11"/>
        <v>Start group 1 for 50km</v>
      </c>
      <c r="H158" s="4" t="str">
        <f t="shared" si="12"/>
        <v>Start group 2 for 100km</v>
      </c>
    </row>
    <row r="159" spans="1:8">
      <c r="A159" s="4">
        <v>157</v>
      </c>
      <c r="B159" s="5" t="s">
        <v>12</v>
      </c>
      <c r="C159" s="5" t="s">
        <v>2966</v>
      </c>
      <c r="D159" s="30">
        <v>0.19276620370370362</v>
      </c>
      <c r="E159" s="37">
        <f t="shared" si="9"/>
        <v>0.21896792189679218</v>
      </c>
      <c r="F159" s="37">
        <f t="shared" si="10"/>
        <v>0.31920792079207916</v>
      </c>
      <c r="G159" s="11" t="str">
        <f t="shared" si="11"/>
        <v>Start group 1 for 50km</v>
      </c>
      <c r="H159" s="4" t="str">
        <f t="shared" si="12"/>
        <v>Start group 2 for 100km</v>
      </c>
    </row>
    <row r="160" spans="1:8">
      <c r="A160" s="4">
        <v>158</v>
      </c>
      <c r="B160" s="5" t="s">
        <v>349</v>
      </c>
      <c r="C160" s="5" t="s">
        <v>130</v>
      </c>
      <c r="D160" s="30">
        <v>0.1928125</v>
      </c>
      <c r="E160" s="37">
        <f t="shared" si="9"/>
        <v>0.2203626220362622</v>
      </c>
      <c r="F160" s="37">
        <f t="shared" si="10"/>
        <v>0.31952475247524748</v>
      </c>
      <c r="G160" s="11" t="str">
        <f t="shared" si="11"/>
        <v>Start group 1 for 50km</v>
      </c>
      <c r="H160" s="4" t="str">
        <f t="shared" si="12"/>
        <v>Start group 2 for 100km</v>
      </c>
    </row>
    <row r="161" spans="1:8">
      <c r="A161" s="4">
        <v>159</v>
      </c>
      <c r="B161" s="5" t="s">
        <v>31</v>
      </c>
      <c r="C161" s="5" t="s">
        <v>1457</v>
      </c>
      <c r="D161" s="30">
        <v>0.19289351851851855</v>
      </c>
      <c r="E161" s="37">
        <f t="shared" si="9"/>
        <v>0.22175732217573221</v>
      </c>
      <c r="F161" s="37">
        <f t="shared" si="10"/>
        <v>0.32007920792079209</v>
      </c>
      <c r="G161" s="11" t="str">
        <f t="shared" si="11"/>
        <v>Start group 2 for 50km</v>
      </c>
      <c r="H161" s="4" t="str">
        <f t="shared" si="12"/>
        <v>Start group 2 for 100km</v>
      </c>
    </row>
    <row r="162" spans="1:8">
      <c r="A162" s="4">
        <v>160</v>
      </c>
      <c r="B162" s="5" t="s">
        <v>53</v>
      </c>
      <c r="C162" s="5" t="s">
        <v>2967</v>
      </c>
      <c r="D162" s="30">
        <v>0.19305555555555559</v>
      </c>
      <c r="E162" s="37">
        <f t="shared" si="9"/>
        <v>0.22315202231520223</v>
      </c>
      <c r="F162" s="37">
        <f t="shared" si="10"/>
        <v>0.32118811881188125</v>
      </c>
      <c r="G162" s="11" t="str">
        <f t="shared" si="11"/>
        <v>Start group 2 for 50km</v>
      </c>
      <c r="H162" s="4" t="str">
        <f t="shared" si="12"/>
        <v>Start group 2 for 100km</v>
      </c>
    </row>
    <row r="163" spans="1:8">
      <c r="A163" s="4">
        <v>161</v>
      </c>
      <c r="B163" s="5" t="s">
        <v>12</v>
      </c>
      <c r="C163" s="5" t="s">
        <v>2968</v>
      </c>
      <c r="D163" s="30">
        <v>0.19313657407407403</v>
      </c>
      <c r="E163" s="37">
        <f t="shared" si="9"/>
        <v>0.22454672245467225</v>
      </c>
      <c r="F163" s="37">
        <f t="shared" si="10"/>
        <v>0.32174257425742586</v>
      </c>
      <c r="G163" s="11" t="str">
        <f t="shared" si="11"/>
        <v>Start group 2 for 50km</v>
      </c>
      <c r="H163" s="4" t="str">
        <f t="shared" si="12"/>
        <v>Start group 2 for 100km</v>
      </c>
    </row>
    <row r="164" spans="1:8">
      <c r="A164" s="4">
        <v>162</v>
      </c>
      <c r="B164" s="5" t="s">
        <v>60</v>
      </c>
      <c r="C164" s="5" t="s">
        <v>1060</v>
      </c>
      <c r="D164" s="30">
        <v>0.19325231481481475</v>
      </c>
      <c r="E164" s="37">
        <f t="shared" si="9"/>
        <v>0.22594142259414227</v>
      </c>
      <c r="F164" s="37">
        <f t="shared" si="10"/>
        <v>0.32253465346534671</v>
      </c>
      <c r="G164" s="11" t="str">
        <f t="shared" si="11"/>
        <v>Start group 2 for 50km</v>
      </c>
      <c r="H164" s="4" t="str">
        <f t="shared" si="12"/>
        <v>Start group 2 for 100km</v>
      </c>
    </row>
    <row r="165" spans="1:8">
      <c r="A165" s="4">
        <v>163</v>
      </c>
      <c r="B165" s="5" t="s">
        <v>4</v>
      </c>
      <c r="C165" s="5" t="s">
        <v>993</v>
      </c>
      <c r="D165" s="30">
        <v>0.19325231481481486</v>
      </c>
      <c r="E165" s="37">
        <f t="shared" si="9"/>
        <v>0.22733612273361228</v>
      </c>
      <c r="F165" s="37">
        <f t="shared" si="10"/>
        <v>0.32253465346534671</v>
      </c>
      <c r="G165" s="11" t="str">
        <f t="shared" si="11"/>
        <v>Start group 2 for 50km</v>
      </c>
      <c r="H165" s="4" t="str">
        <f t="shared" si="12"/>
        <v>Start group 2 for 100km</v>
      </c>
    </row>
    <row r="166" spans="1:8">
      <c r="A166" s="4">
        <v>164</v>
      </c>
      <c r="B166" s="5" t="s">
        <v>95</v>
      </c>
      <c r="C166" s="5" t="s">
        <v>566</v>
      </c>
      <c r="D166" s="30">
        <v>0.19355324074074076</v>
      </c>
      <c r="E166" s="37">
        <f t="shared" si="9"/>
        <v>0.22873082287308227</v>
      </c>
      <c r="F166" s="37">
        <f t="shared" si="10"/>
        <v>0.32459405940594055</v>
      </c>
      <c r="G166" s="11" t="str">
        <f t="shared" si="11"/>
        <v>Start group 2 for 50km</v>
      </c>
      <c r="H166" s="4" t="str">
        <f t="shared" si="12"/>
        <v>Start group 2 for 100km</v>
      </c>
    </row>
    <row r="167" spans="1:8">
      <c r="A167" s="4">
        <v>165</v>
      </c>
      <c r="B167" s="5" t="s">
        <v>25</v>
      </c>
      <c r="C167" s="5" t="s">
        <v>1617</v>
      </c>
      <c r="D167" s="30">
        <v>0.19356481481481475</v>
      </c>
      <c r="E167" s="37">
        <f t="shared" si="9"/>
        <v>0.23012552301255229</v>
      </c>
      <c r="F167" s="37">
        <f t="shared" si="10"/>
        <v>0.3246732673267328</v>
      </c>
      <c r="G167" s="11" t="str">
        <f t="shared" si="11"/>
        <v>Start group 2 for 50km</v>
      </c>
      <c r="H167" s="4" t="str">
        <f t="shared" si="12"/>
        <v>Start group 2 for 100km</v>
      </c>
    </row>
    <row r="168" spans="1:8">
      <c r="A168" s="4">
        <v>166</v>
      </c>
      <c r="B168" s="5" t="s">
        <v>56</v>
      </c>
      <c r="C168" s="5" t="s">
        <v>996</v>
      </c>
      <c r="D168" s="30">
        <v>0.19407407407407418</v>
      </c>
      <c r="E168" s="37">
        <f t="shared" si="9"/>
        <v>0.23152022315202231</v>
      </c>
      <c r="F168" s="37">
        <f t="shared" si="10"/>
        <v>0.32815841584158412</v>
      </c>
      <c r="G168" s="11" t="str">
        <f t="shared" si="11"/>
        <v>Start group 2 for 50km</v>
      </c>
      <c r="H168" s="4" t="str">
        <f t="shared" si="12"/>
        <v>Start group 2 for 100km</v>
      </c>
    </row>
    <row r="169" spans="1:8">
      <c r="A169" s="4">
        <v>167</v>
      </c>
      <c r="B169" s="5" t="s">
        <v>12</v>
      </c>
      <c r="C169" s="5" t="s">
        <v>303</v>
      </c>
      <c r="D169" s="30">
        <v>0.1941782407407408</v>
      </c>
      <c r="E169" s="37">
        <f t="shared" si="9"/>
        <v>0.23291492329149233</v>
      </c>
      <c r="F169" s="37">
        <f t="shared" si="10"/>
        <v>0.32887128712871294</v>
      </c>
      <c r="G169" s="11" t="str">
        <f t="shared" si="11"/>
        <v>Start group 2 for 50km</v>
      </c>
      <c r="H169" s="4" t="str">
        <f t="shared" si="12"/>
        <v>Start group 2 for 100km</v>
      </c>
    </row>
    <row r="170" spans="1:8">
      <c r="A170" s="4">
        <v>168</v>
      </c>
      <c r="B170" s="5" t="s">
        <v>1001</v>
      </c>
      <c r="C170" s="5" t="s">
        <v>1002</v>
      </c>
      <c r="D170" s="30">
        <v>0.19420138888888883</v>
      </c>
      <c r="E170" s="37">
        <f t="shared" si="9"/>
        <v>0.23430962343096234</v>
      </c>
      <c r="F170" s="37">
        <f t="shared" si="10"/>
        <v>0.32902970297029699</v>
      </c>
      <c r="G170" s="11" t="str">
        <f t="shared" si="11"/>
        <v>Start group 2 for 50km</v>
      </c>
      <c r="H170" s="4" t="str">
        <f t="shared" si="12"/>
        <v>Start group 2 for 100km</v>
      </c>
    </row>
    <row r="171" spans="1:8">
      <c r="A171" s="4">
        <v>169</v>
      </c>
      <c r="B171" s="5" t="s">
        <v>2969</v>
      </c>
      <c r="C171" s="5" t="s">
        <v>2970</v>
      </c>
      <c r="D171" s="30">
        <v>0.19442129629629629</v>
      </c>
      <c r="E171" s="37">
        <f t="shared" si="9"/>
        <v>0.23570432357043236</v>
      </c>
      <c r="F171" s="37">
        <f t="shared" si="10"/>
        <v>0.3305346534653465</v>
      </c>
      <c r="G171" s="11" t="str">
        <f t="shared" si="11"/>
        <v>Start group 2 for 50km</v>
      </c>
      <c r="H171" s="4" t="str">
        <f t="shared" si="12"/>
        <v>Start group 2 for 100km</v>
      </c>
    </row>
    <row r="172" spans="1:8">
      <c r="A172" s="4">
        <v>170</v>
      </c>
      <c r="B172" s="5" t="s">
        <v>14</v>
      </c>
      <c r="C172" s="5" t="s">
        <v>2971</v>
      </c>
      <c r="D172" s="30">
        <v>0.19442129629629629</v>
      </c>
      <c r="E172" s="37">
        <f t="shared" si="9"/>
        <v>0.23709902370990238</v>
      </c>
      <c r="F172" s="37">
        <f t="shared" si="10"/>
        <v>0.3305346534653465</v>
      </c>
      <c r="G172" s="11" t="str">
        <f t="shared" si="11"/>
        <v>Start group 2 for 50km</v>
      </c>
      <c r="H172" s="4" t="str">
        <f t="shared" si="12"/>
        <v>Start group 2 for 100km</v>
      </c>
    </row>
    <row r="173" spans="1:8">
      <c r="A173" s="4">
        <v>171</v>
      </c>
      <c r="B173" s="5" t="s">
        <v>522</v>
      </c>
      <c r="C173" s="5" t="s">
        <v>1173</v>
      </c>
      <c r="D173" s="30">
        <v>0.19452546296296302</v>
      </c>
      <c r="E173" s="37">
        <f t="shared" si="9"/>
        <v>0.2384937238493724</v>
      </c>
      <c r="F173" s="37">
        <f t="shared" si="10"/>
        <v>0.33124752475247532</v>
      </c>
      <c r="G173" s="11" t="str">
        <f t="shared" si="11"/>
        <v>Start group 2 for 50km</v>
      </c>
      <c r="H173" s="4" t="str">
        <f t="shared" si="12"/>
        <v>Start group 2 for 100km</v>
      </c>
    </row>
    <row r="174" spans="1:8">
      <c r="A174" s="4">
        <v>172</v>
      </c>
      <c r="B174" s="5" t="s">
        <v>1046</v>
      </c>
      <c r="C174" s="5" t="s">
        <v>92</v>
      </c>
      <c r="D174" s="30">
        <v>0.19458333333333339</v>
      </c>
      <c r="E174" s="37">
        <f t="shared" si="9"/>
        <v>0.23988842398884239</v>
      </c>
      <c r="F174" s="37">
        <f t="shared" si="10"/>
        <v>0.33164356435643566</v>
      </c>
      <c r="G174" s="11" t="str">
        <f t="shared" si="11"/>
        <v>Start group 2 for 50km</v>
      </c>
      <c r="H174" s="4" t="str">
        <f t="shared" si="12"/>
        <v>Start group 2 for 100km</v>
      </c>
    </row>
    <row r="175" spans="1:8">
      <c r="A175" s="4">
        <v>173</v>
      </c>
      <c r="B175" s="5" t="s">
        <v>82</v>
      </c>
      <c r="C175" s="5" t="s">
        <v>247</v>
      </c>
      <c r="D175" s="30">
        <v>0.19500000000000001</v>
      </c>
      <c r="E175" s="37">
        <f t="shared" si="9"/>
        <v>0.2412831241283124</v>
      </c>
      <c r="F175" s="37">
        <f t="shared" si="10"/>
        <v>0.33449504950495063</v>
      </c>
      <c r="G175" s="11" t="str">
        <f t="shared" si="11"/>
        <v>Start group 2 for 50km</v>
      </c>
      <c r="H175" s="4" t="str">
        <f t="shared" si="12"/>
        <v>Start group 2 for 100km</v>
      </c>
    </row>
    <row r="176" spans="1:8">
      <c r="A176" s="4">
        <v>174</v>
      </c>
      <c r="B176" s="5" t="s">
        <v>208</v>
      </c>
      <c r="C176" s="5" t="s">
        <v>437</v>
      </c>
      <c r="D176" s="30">
        <v>0.19515046296296296</v>
      </c>
      <c r="E176" s="37">
        <f t="shared" si="9"/>
        <v>0.24267782426778242</v>
      </c>
      <c r="F176" s="37">
        <f t="shared" si="10"/>
        <v>0.33552475247524749</v>
      </c>
      <c r="G176" s="11" t="str">
        <f t="shared" si="11"/>
        <v>Start group 2 for 50km</v>
      </c>
      <c r="H176" s="4" t="str">
        <f t="shared" si="12"/>
        <v>Start group 2 for 100km</v>
      </c>
    </row>
    <row r="177" spans="1:8">
      <c r="A177" s="4">
        <v>175</v>
      </c>
      <c r="B177" s="5" t="s">
        <v>126</v>
      </c>
      <c r="C177" s="5" t="s">
        <v>2972</v>
      </c>
      <c r="D177" s="30">
        <v>0.19545138888888886</v>
      </c>
      <c r="E177" s="37">
        <f t="shared" si="9"/>
        <v>0.24407252440725244</v>
      </c>
      <c r="F177" s="37">
        <f t="shared" si="10"/>
        <v>0.33758415841584161</v>
      </c>
      <c r="G177" s="11" t="str">
        <f t="shared" si="11"/>
        <v>Start group 2 for 50km</v>
      </c>
      <c r="H177" s="4" t="str">
        <f t="shared" si="12"/>
        <v>Start group 2 for 100km</v>
      </c>
    </row>
    <row r="178" spans="1:8">
      <c r="A178" s="4">
        <v>176</v>
      </c>
      <c r="B178" s="5" t="s">
        <v>123</v>
      </c>
      <c r="C178" s="5" t="s">
        <v>1015</v>
      </c>
      <c r="D178" s="30">
        <v>0.19577546296296294</v>
      </c>
      <c r="E178" s="37">
        <f t="shared" si="9"/>
        <v>0.24546722454672246</v>
      </c>
      <c r="F178" s="37">
        <f t="shared" si="10"/>
        <v>0.33980198019801994</v>
      </c>
      <c r="G178" s="11" t="str">
        <f t="shared" si="11"/>
        <v>Start group 2 for 50km</v>
      </c>
      <c r="H178" s="4" t="str">
        <f t="shared" si="12"/>
        <v>Start group 2 for 100km</v>
      </c>
    </row>
    <row r="179" spans="1:8">
      <c r="A179" s="4">
        <v>177</v>
      </c>
      <c r="B179" s="5" t="s">
        <v>31</v>
      </c>
      <c r="C179" s="5" t="s">
        <v>2448</v>
      </c>
      <c r="D179" s="30">
        <v>0.19591435185185191</v>
      </c>
      <c r="E179" s="37">
        <f t="shared" si="9"/>
        <v>0.24686192468619247</v>
      </c>
      <c r="F179" s="37">
        <f t="shared" si="10"/>
        <v>0.34075247524752483</v>
      </c>
      <c r="G179" s="11" t="str">
        <f t="shared" si="11"/>
        <v>Start group 2 for 50km</v>
      </c>
      <c r="H179" s="4" t="str">
        <f t="shared" si="12"/>
        <v>Start group 2 for 100km</v>
      </c>
    </row>
    <row r="180" spans="1:8">
      <c r="A180" s="4">
        <v>178</v>
      </c>
      <c r="B180" s="5" t="s">
        <v>108</v>
      </c>
      <c r="C180" s="5" t="s">
        <v>1035</v>
      </c>
      <c r="D180" s="30">
        <v>0.19618055555555552</v>
      </c>
      <c r="E180" s="37">
        <f t="shared" si="9"/>
        <v>0.24825662482566249</v>
      </c>
      <c r="F180" s="37">
        <f t="shared" si="10"/>
        <v>0.34257425742574266</v>
      </c>
      <c r="G180" s="11" t="str">
        <f t="shared" si="11"/>
        <v>Start group 2 for 50km</v>
      </c>
      <c r="H180" s="4" t="str">
        <f t="shared" si="12"/>
        <v>Start group 2 for 100km</v>
      </c>
    </row>
    <row r="181" spans="1:8">
      <c r="A181" s="4">
        <v>179</v>
      </c>
      <c r="B181" s="5" t="s">
        <v>302</v>
      </c>
      <c r="C181" s="5" t="s">
        <v>1203</v>
      </c>
      <c r="D181" s="30">
        <v>0.19630787037037045</v>
      </c>
      <c r="E181" s="37">
        <f t="shared" si="9"/>
        <v>0.24965132496513251</v>
      </c>
      <c r="F181" s="37">
        <f t="shared" si="10"/>
        <v>0.34344554455445553</v>
      </c>
      <c r="G181" s="11" t="str">
        <f t="shared" si="11"/>
        <v>Start group 2 for 50km</v>
      </c>
      <c r="H181" s="4" t="str">
        <f t="shared" si="12"/>
        <v>Start group 2 for 100km</v>
      </c>
    </row>
    <row r="182" spans="1:8">
      <c r="A182" s="4">
        <v>180</v>
      </c>
      <c r="B182" s="5" t="s">
        <v>16</v>
      </c>
      <c r="C182" s="5" t="s">
        <v>2184</v>
      </c>
      <c r="D182" s="30">
        <v>0.19642361111111106</v>
      </c>
      <c r="E182" s="37">
        <f t="shared" si="9"/>
        <v>0.2510460251046025</v>
      </c>
      <c r="F182" s="37">
        <f t="shared" si="10"/>
        <v>0.34423762376237643</v>
      </c>
      <c r="G182" s="11" t="str">
        <f t="shared" si="11"/>
        <v>Start group 2 for 50km</v>
      </c>
      <c r="H182" s="4" t="str">
        <f t="shared" si="12"/>
        <v>Start group 2 for 100km</v>
      </c>
    </row>
    <row r="183" spans="1:8">
      <c r="A183" s="4">
        <v>181</v>
      </c>
      <c r="B183" s="5" t="s">
        <v>2973</v>
      </c>
      <c r="C183" s="5" t="s">
        <v>2974</v>
      </c>
      <c r="D183" s="30">
        <v>0.19646990740740733</v>
      </c>
      <c r="E183" s="37">
        <f t="shared" si="9"/>
        <v>0.25244072524407252</v>
      </c>
      <c r="F183" s="37">
        <f t="shared" si="10"/>
        <v>0.34455445544554469</v>
      </c>
      <c r="G183" s="11" t="str">
        <f t="shared" si="11"/>
        <v>Start group 2 for 50km</v>
      </c>
      <c r="H183" s="4" t="str">
        <f t="shared" si="12"/>
        <v>Start group 2 for 100km</v>
      </c>
    </row>
    <row r="184" spans="1:8">
      <c r="A184" s="4">
        <v>182</v>
      </c>
      <c r="B184" s="5" t="s">
        <v>228</v>
      </c>
      <c r="C184" s="5" t="s">
        <v>1014</v>
      </c>
      <c r="D184" s="30">
        <v>0.19684027777777774</v>
      </c>
      <c r="E184" s="37">
        <f t="shared" si="9"/>
        <v>0.25383542538354253</v>
      </c>
      <c r="F184" s="37">
        <f t="shared" si="10"/>
        <v>0.34708910891089112</v>
      </c>
      <c r="G184" s="11" t="str">
        <f t="shared" si="11"/>
        <v>Start group 2 for 50km</v>
      </c>
      <c r="H184" s="4" t="str">
        <f t="shared" si="12"/>
        <v>Start group 2 for 100km</v>
      </c>
    </row>
    <row r="185" spans="1:8">
      <c r="A185" s="4">
        <v>183</v>
      </c>
      <c r="B185" s="5" t="s">
        <v>4</v>
      </c>
      <c r="C185" s="5" t="s">
        <v>1039</v>
      </c>
      <c r="D185" s="30">
        <v>0.19687499999999997</v>
      </c>
      <c r="E185" s="37">
        <f t="shared" si="9"/>
        <v>0.25523012552301255</v>
      </c>
      <c r="F185" s="37">
        <f t="shared" si="10"/>
        <v>0.34732673267326741</v>
      </c>
      <c r="G185" s="11" t="str">
        <f t="shared" si="11"/>
        <v>Start group 2 for 50km</v>
      </c>
      <c r="H185" s="4" t="str">
        <f t="shared" si="12"/>
        <v>Start group 2 for 100km</v>
      </c>
    </row>
    <row r="186" spans="1:8">
      <c r="A186" s="4">
        <v>184</v>
      </c>
      <c r="B186" s="5" t="s">
        <v>11</v>
      </c>
      <c r="C186" s="5" t="s">
        <v>1006</v>
      </c>
      <c r="D186" s="30">
        <v>0.19712962962962977</v>
      </c>
      <c r="E186" s="37">
        <f t="shared" si="9"/>
        <v>0.25662482566248257</v>
      </c>
      <c r="F186" s="37">
        <f t="shared" si="10"/>
        <v>0.34906930693069316</v>
      </c>
      <c r="G186" s="11" t="str">
        <f t="shared" si="11"/>
        <v>Start group 2 for 50km</v>
      </c>
      <c r="H186" s="4" t="str">
        <f t="shared" si="12"/>
        <v>Start group 2 for 100km</v>
      </c>
    </row>
    <row r="187" spans="1:8">
      <c r="A187" s="4">
        <v>185</v>
      </c>
      <c r="B187" s="5" t="s">
        <v>41</v>
      </c>
      <c r="C187" s="5" t="s">
        <v>271</v>
      </c>
      <c r="D187" s="30">
        <v>0.19719907407407417</v>
      </c>
      <c r="E187" s="37">
        <f t="shared" si="9"/>
        <v>0.25801952580195259</v>
      </c>
      <c r="F187" s="37">
        <f t="shared" si="10"/>
        <v>0.34954455445544547</v>
      </c>
      <c r="G187" s="11" t="str">
        <f t="shared" si="11"/>
        <v>Start group 2 for 50km</v>
      </c>
      <c r="H187" s="4" t="str">
        <f t="shared" si="12"/>
        <v>Start group 2 for 100km</v>
      </c>
    </row>
    <row r="188" spans="1:8">
      <c r="A188" s="4">
        <v>186</v>
      </c>
      <c r="B188" s="5" t="s">
        <v>100</v>
      </c>
      <c r="C188" s="5" t="s">
        <v>2128</v>
      </c>
      <c r="D188" s="30">
        <v>0.19730324074074074</v>
      </c>
      <c r="E188" s="37">
        <f t="shared" si="9"/>
        <v>0.2594142259414226</v>
      </c>
      <c r="F188" s="37">
        <f t="shared" si="10"/>
        <v>0.35025742574257435</v>
      </c>
      <c r="G188" s="11" t="str">
        <f t="shared" si="11"/>
        <v>Start group 2 for 50km</v>
      </c>
      <c r="H188" s="4" t="str">
        <f t="shared" si="12"/>
        <v>Start group 2 for 100km</v>
      </c>
    </row>
    <row r="189" spans="1:8">
      <c r="A189" s="4">
        <v>187</v>
      </c>
      <c r="B189" s="5" t="s">
        <v>47</v>
      </c>
      <c r="C189" s="5" t="s">
        <v>518</v>
      </c>
      <c r="D189" s="30">
        <v>0.19743055555555555</v>
      </c>
      <c r="E189" s="37">
        <f t="shared" si="9"/>
        <v>0.26080892608089262</v>
      </c>
      <c r="F189" s="37">
        <f t="shared" si="10"/>
        <v>0.35112871287128722</v>
      </c>
      <c r="G189" s="11" t="str">
        <f t="shared" si="11"/>
        <v>Start group 2 for 50km</v>
      </c>
      <c r="H189" s="4" t="str">
        <f t="shared" si="12"/>
        <v>Start group 2 for 100km</v>
      </c>
    </row>
    <row r="190" spans="1:8">
      <c r="A190" s="4">
        <v>188</v>
      </c>
      <c r="B190" s="5" t="s">
        <v>2089</v>
      </c>
      <c r="C190" s="5" t="s">
        <v>2090</v>
      </c>
      <c r="D190" s="30">
        <v>0.19746527777777778</v>
      </c>
      <c r="E190" s="37">
        <f t="shared" si="9"/>
        <v>0.26220362622036264</v>
      </c>
      <c r="F190" s="37">
        <f t="shared" si="10"/>
        <v>0.35136633663366351</v>
      </c>
      <c r="G190" s="11" t="str">
        <f t="shared" si="11"/>
        <v>Start group 2 for 50km</v>
      </c>
      <c r="H190" s="4" t="str">
        <f t="shared" si="12"/>
        <v>Start group 2 for 100km</v>
      </c>
    </row>
    <row r="191" spans="1:8">
      <c r="A191" s="4">
        <v>189</v>
      </c>
      <c r="B191" s="5" t="s">
        <v>108</v>
      </c>
      <c r="C191" s="5" t="s">
        <v>493</v>
      </c>
      <c r="D191" s="30">
        <v>0.19788194444444435</v>
      </c>
      <c r="E191" s="37">
        <f t="shared" si="9"/>
        <v>0.26359832635983266</v>
      </c>
      <c r="F191" s="37">
        <f t="shared" si="10"/>
        <v>0.3542178217821782</v>
      </c>
      <c r="G191" s="11" t="str">
        <f t="shared" si="11"/>
        <v>Start group 2 for 50km</v>
      </c>
      <c r="H191" s="4" t="str">
        <f t="shared" si="12"/>
        <v>Start group 2 for 100km</v>
      </c>
    </row>
    <row r="192" spans="1:8">
      <c r="A192" s="4">
        <v>190</v>
      </c>
      <c r="B192" s="5" t="s">
        <v>2975</v>
      </c>
      <c r="C192" s="5" t="s">
        <v>2976</v>
      </c>
      <c r="D192" s="30">
        <v>0.19790509259259259</v>
      </c>
      <c r="E192" s="37">
        <f t="shared" si="9"/>
        <v>0.26499302649930268</v>
      </c>
      <c r="F192" s="37">
        <f t="shared" si="10"/>
        <v>0.35437623762376252</v>
      </c>
      <c r="G192" s="11" t="str">
        <f t="shared" si="11"/>
        <v>Start group 2 for 50km</v>
      </c>
      <c r="H192" s="4" t="str">
        <f t="shared" si="12"/>
        <v>Start group 2 for 100km</v>
      </c>
    </row>
    <row r="193" spans="1:8">
      <c r="A193" s="4">
        <v>191</v>
      </c>
      <c r="B193" s="5" t="s">
        <v>35</v>
      </c>
      <c r="C193" s="5" t="s">
        <v>1010</v>
      </c>
      <c r="D193" s="30">
        <v>0.19797453703703705</v>
      </c>
      <c r="E193" s="37">
        <f t="shared" si="9"/>
        <v>0.26638772663877264</v>
      </c>
      <c r="F193" s="37">
        <f t="shared" si="10"/>
        <v>0.35485148514851483</v>
      </c>
      <c r="G193" s="11" t="str">
        <f t="shared" si="11"/>
        <v>Start group 2 for 50km</v>
      </c>
      <c r="H193" s="4" t="str">
        <f t="shared" si="12"/>
        <v>Start group 2 for 100km</v>
      </c>
    </row>
    <row r="194" spans="1:8">
      <c r="A194" s="4">
        <v>192</v>
      </c>
      <c r="B194" s="5" t="s">
        <v>652</v>
      </c>
      <c r="C194" s="5" t="s">
        <v>1040</v>
      </c>
      <c r="D194" s="30">
        <v>0.1980439814814815</v>
      </c>
      <c r="E194" s="37">
        <f t="shared" si="9"/>
        <v>0.26778242677824265</v>
      </c>
      <c r="F194" s="37">
        <f t="shared" si="10"/>
        <v>0.35532673267326742</v>
      </c>
      <c r="G194" s="11" t="str">
        <f t="shared" si="11"/>
        <v>Start group 2 for 50km</v>
      </c>
      <c r="H194" s="4" t="str">
        <f t="shared" si="12"/>
        <v>Start group 2 for 100km</v>
      </c>
    </row>
    <row r="195" spans="1:8">
      <c r="A195" s="4">
        <v>193</v>
      </c>
      <c r="B195" s="5" t="s">
        <v>17</v>
      </c>
      <c r="C195" s="5" t="s">
        <v>1457</v>
      </c>
      <c r="D195" s="30">
        <v>0.19834490740740734</v>
      </c>
      <c r="E195" s="37">
        <f t="shared" si="9"/>
        <v>0.26917712691771267</v>
      </c>
      <c r="F195" s="37">
        <f t="shared" si="10"/>
        <v>0.35738613861386148</v>
      </c>
      <c r="G195" s="11" t="str">
        <f t="shared" si="11"/>
        <v>Start group 2 for 50km</v>
      </c>
      <c r="H195" s="4" t="str">
        <f t="shared" si="12"/>
        <v>Start group 2 for 100km</v>
      </c>
    </row>
    <row r="196" spans="1:8">
      <c r="A196" s="4">
        <v>194</v>
      </c>
      <c r="B196" s="5" t="s">
        <v>12</v>
      </c>
      <c r="C196" s="5" t="s">
        <v>2977</v>
      </c>
      <c r="D196" s="30">
        <v>0.19844907407407403</v>
      </c>
      <c r="E196" s="37">
        <f t="shared" ref="E196:E259" si="13">A196/717</f>
        <v>0.27057182705718269</v>
      </c>
      <c r="F196" s="37">
        <f t="shared" ref="F196:F259" si="14">((HOUR(D196)*60+MINUTE(D196)+SECOND(D196)/60)-(HOUR($D$3)*60+MINUTE($D$3)+SECOND($D$3)/60))/(HOUR($D$3)*60+MINUTE($D$3)+SECOND($D$3)/60)</f>
        <v>0.35809900990099008</v>
      </c>
      <c r="G196" s="11" t="str">
        <f t="shared" ref="G196:G259" si="15">"Start group "&amp;IF(F196&lt;=32%,1,IF(F196&lt;=42%,2,IF(F196&lt;=53%,3,IF(F196&lt;=65%,4,IF(F196&lt;=87%,5,6)))))&amp;" for 50km"</f>
        <v>Start group 2 for 50km</v>
      </c>
      <c r="H196" s="4" t="str">
        <f t="shared" ref="H196:H259" si="16">"Start group "&amp;IF(F196&lt;=23%,1,IF(F196&lt;=36%,2,IF(F196&lt;=46%,3,IF(F196&lt;=55%,4,IF(F196&lt;=72%,5,6)))))&amp;" for 100km"</f>
        <v>Start group 2 for 100km</v>
      </c>
    </row>
    <row r="197" spans="1:8">
      <c r="A197" s="4">
        <v>195</v>
      </c>
      <c r="B197" s="5" t="s">
        <v>36</v>
      </c>
      <c r="C197" s="5" t="s">
        <v>2145</v>
      </c>
      <c r="D197" s="30">
        <v>0.19844907407407408</v>
      </c>
      <c r="E197" s="37">
        <f t="shared" si="13"/>
        <v>0.27196652719665271</v>
      </c>
      <c r="F197" s="37">
        <f t="shared" si="14"/>
        <v>0.35809900990099008</v>
      </c>
      <c r="G197" s="11" t="str">
        <f t="shared" si="15"/>
        <v>Start group 2 for 50km</v>
      </c>
      <c r="H197" s="4" t="str">
        <f t="shared" si="16"/>
        <v>Start group 2 for 100km</v>
      </c>
    </row>
    <row r="198" spans="1:8">
      <c r="A198" s="4">
        <v>196</v>
      </c>
      <c r="B198" s="5" t="s">
        <v>2978</v>
      </c>
      <c r="C198" s="5" t="s">
        <v>80</v>
      </c>
      <c r="D198" s="30">
        <v>0.19864583333333324</v>
      </c>
      <c r="E198" s="37">
        <f t="shared" si="13"/>
        <v>0.27336122733612273</v>
      </c>
      <c r="F198" s="37">
        <f t="shared" si="14"/>
        <v>0.35944554455445554</v>
      </c>
      <c r="G198" s="11" t="str">
        <f t="shared" si="15"/>
        <v>Start group 2 for 50km</v>
      </c>
      <c r="H198" s="4" t="str">
        <f t="shared" si="16"/>
        <v>Start group 2 for 100km</v>
      </c>
    </row>
    <row r="199" spans="1:8">
      <c r="A199" s="4">
        <v>197</v>
      </c>
      <c r="B199" s="5" t="s">
        <v>11</v>
      </c>
      <c r="C199" s="5" t="s">
        <v>644</v>
      </c>
      <c r="D199" s="30">
        <v>0.19864583333333335</v>
      </c>
      <c r="E199" s="37">
        <f t="shared" si="13"/>
        <v>0.27475592747559274</v>
      </c>
      <c r="F199" s="37">
        <f t="shared" si="14"/>
        <v>0.35944554455445554</v>
      </c>
      <c r="G199" s="11" t="str">
        <f t="shared" si="15"/>
        <v>Start group 2 for 50km</v>
      </c>
      <c r="H199" s="4" t="str">
        <f t="shared" si="16"/>
        <v>Start group 2 for 100km</v>
      </c>
    </row>
    <row r="200" spans="1:8">
      <c r="A200" s="4">
        <v>198</v>
      </c>
      <c r="B200" s="5" t="s">
        <v>349</v>
      </c>
      <c r="C200" s="5" t="s">
        <v>2144</v>
      </c>
      <c r="D200" s="30">
        <v>0.19868055555555558</v>
      </c>
      <c r="E200" s="37">
        <f t="shared" si="13"/>
        <v>0.27615062761506276</v>
      </c>
      <c r="F200" s="37">
        <f t="shared" si="14"/>
        <v>0.35968316831683184</v>
      </c>
      <c r="G200" s="11" t="str">
        <f t="shared" si="15"/>
        <v>Start group 2 for 50km</v>
      </c>
      <c r="H200" s="4" t="str">
        <f t="shared" si="16"/>
        <v>Start group 2 for 100km</v>
      </c>
    </row>
    <row r="201" spans="1:8">
      <c r="A201" s="4">
        <v>199</v>
      </c>
      <c r="B201" s="5" t="s">
        <v>135</v>
      </c>
      <c r="C201" s="5" t="s">
        <v>365</v>
      </c>
      <c r="D201" s="30">
        <v>0.19884259259259268</v>
      </c>
      <c r="E201" s="37">
        <f t="shared" si="13"/>
        <v>0.27754532775453278</v>
      </c>
      <c r="F201" s="37">
        <f t="shared" si="14"/>
        <v>0.36079207920792078</v>
      </c>
      <c r="G201" s="11" t="str">
        <f t="shared" si="15"/>
        <v>Start group 2 for 50km</v>
      </c>
      <c r="H201" s="4" t="str">
        <f t="shared" si="16"/>
        <v>Start group 3 for 100km</v>
      </c>
    </row>
    <row r="202" spans="1:8">
      <c r="A202" s="4">
        <v>200</v>
      </c>
      <c r="B202" s="5" t="s">
        <v>661</v>
      </c>
      <c r="C202" s="5" t="s">
        <v>1162</v>
      </c>
      <c r="D202" s="30">
        <v>0.19891203703703703</v>
      </c>
      <c r="E202" s="37">
        <f t="shared" si="13"/>
        <v>0.2789400278940028</v>
      </c>
      <c r="F202" s="37">
        <f t="shared" si="14"/>
        <v>0.36126732673267337</v>
      </c>
      <c r="G202" s="11" t="str">
        <f t="shared" si="15"/>
        <v>Start group 2 for 50km</v>
      </c>
      <c r="H202" s="4" t="str">
        <f t="shared" si="16"/>
        <v>Start group 3 for 100km</v>
      </c>
    </row>
    <row r="203" spans="1:8">
      <c r="A203" s="4">
        <v>201</v>
      </c>
      <c r="B203" s="5" t="s">
        <v>50</v>
      </c>
      <c r="C203" s="5" t="s">
        <v>2205</v>
      </c>
      <c r="D203" s="30">
        <v>0.19896990740740744</v>
      </c>
      <c r="E203" s="37">
        <f t="shared" si="13"/>
        <v>0.28033472803347281</v>
      </c>
      <c r="F203" s="37">
        <f t="shared" si="14"/>
        <v>0.36166336633663365</v>
      </c>
      <c r="G203" s="11" t="str">
        <f t="shared" si="15"/>
        <v>Start group 2 for 50km</v>
      </c>
      <c r="H203" s="4" t="str">
        <f t="shared" si="16"/>
        <v>Start group 3 for 100km</v>
      </c>
    </row>
    <row r="204" spans="1:8">
      <c r="A204" s="4">
        <v>202</v>
      </c>
      <c r="B204" s="5" t="s">
        <v>22</v>
      </c>
      <c r="C204" s="5" t="s">
        <v>209</v>
      </c>
      <c r="D204" s="30">
        <v>0.19912037037037045</v>
      </c>
      <c r="E204" s="37">
        <f t="shared" si="13"/>
        <v>0.28172942817294283</v>
      </c>
      <c r="F204" s="37">
        <f t="shared" si="14"/>
        <v>0.36269306930693085</v>
      </c>
      <c r="G204" s="11" t="str">
        <f t="shared" si="15"/>
        <v>Start group 2 for 50km</v>
      </c>
      <c r="H204" s="4" t="str">
        <f t="shared" si="16"/>
        <v>Start group 3 for 100km</v>
      </c>
    </row>
    <row r="205" spans="1:8">
      <c r="A205" s="4">
        <v>203</v>
      </c>
      <c r="B205" s="5" t="s">
        <v>64</v>
      </c>
      <c r="C205" s="5" t="s">
        <v>1570</v>
      </c>
      <c r="D205" s="30">
        <v>0.19918981481481474</v>
      </c>
      <c r="E205" s="37">
        <f t="shared" si="13"/>
        <v>0.28312412831241285</v>
      </c>
      <c r="F205" s="37">
        <f t="shared" si="14"/>
        <v>0.36316831683168316</v>
      </c>
      <c r="G205" s="11" t="str">
        <f t="shared" si="15"/>
        <v>Start group 2 for 50km</v>
      </c>
      <c r="H205" s="4" t="str">
        <f t="shared" si="16"/>
        <v>Start group 3 for 100km</v>
      </c>
    </row>
    <row r="206" spans="1:8">
      <c r="A206" s="4">
        <v>204</v>
      </c>
      <c r="B206" s="5" t="s">
        <v>38</v>
      </c>
      <c r="C206" s="5" t="s">
        <v>2979</v>
      </c>
      <c r="D206" s="30">
        <v>0.19920138888888889</v>
      </c>
      <c r="E206" s="37">
        <f t="shared" si="13"/>
        <v>0.28451882845188287</v>
      </c>
      <c r="F206" s="37">
        <f t="shared" si="14"/>
        <v>0.3632475247524754</v>
      </c>
      <c r="G206" s="11" t="str">
        <f t="shared" si="15"/>
        <v>Start group 2 for 50km</v>
      </c>
      <c r="H206" s="4" t="str">
        <f t="shared" si="16"/>
        <v>Start group 3 for 100km</v>
      </c>
    </row>
    <row r="207" spans="1:8">
      <c r="A207" s="4">
        <v>205</v>
      </c>
      <c r="B207" s="5" t="s">
        <v>3</v>
      </c>
      <c r="C207" s="5" t="s">
        <v>323</v>
      </c>
      <c r="D207" s="30">
        <v>0.1992592592592593</v>
      </c>
      <c r="E207" s="37">
        <f t="shared" si="13"/>
        <v>0.28591352859135288</v>
      </c>
      <c r="F207" s="37">
        <f t="shared" si="14"/>
        <v>0.36364356435643574</v>
      </c>
      <c r="G207" s="11" t="str">
        <f t="shared" si="15"/>
        <v>Start group 2 for 50km</v>
      </c>
      <c r="H207" s="4" t="str">
        <f t="shared" si="16"/>
        <v>Start group 3 for 100km</v>
      </c>
    </row>
    <row r="208" spans="1:8">
      <c r="A208" s="4">
        <v>206</v>
      </c>
      <c r="B208" s="5" t="s">
        <v>80</v>
      </c>
      <c r="C208" s="5" t="s">
        <v>27</v>
      </c>
      <c r="D208" s="30">
        <v>0.19930555555555557</v>
      </c>
      <c r="E208" s="37">
        <f t="shared" si="13"/>
        <v>0.28730822873082285</v>
      </c>
      <c r="F208" s="37">
        <f t="shared" si="14"/>
        <v>0.36396039603960401</v>
      </c>
      <c r="G208" s="11" t="str">
        <f t="shared" si="15"/>
        <v>Start group 2 for 50km</v>
      </c>
      <c r="H208" s="4" t="str">
        <f t="shared" si="16"/>
        <v>Start group 3 for 100km</v>
      </c>
    </row>
    <row r="209" spans="1:8">
      <c r="A209" s="4">
        <v>207</v>
      </c>
      <c r="B209" s="5" t="s">
        <v>2980</v>
      </c>
      <c r="C209" s="5" t="s">
        <v>2981</v>
      </c>
      <c r="D209" s="30">
        <v>0.19952546296296297</v>
      </c>
      <c r="E209" s="37">
        <f t="shared" si="13"/>
        <v>0.28870292887029286</v>
      </c>
      <c r="F209" s="37">
        <f t="shared" si="14"/>
        <v>0.36546534653465351</v>
      </c>
      <c r="G209" s="11" t="str">
        <f t="shared" si="15"/>
        <v>Start group 2 for 50km</v>
      </c>
      <c r="H209" s="4" t="str">
        <f t="shared" si="16"/>
        <v>Start group 3 for 100km</v>
      </c>
    </row>
    <row r="210" spans="1:8">
      <c r="A210" s="4">
        <v>208</v>
      </c>
      <c r="B210" s="5" t="s">
        <v>71</v>
      </c>
      <c r="C210" s="5" t="s">
        <v>279</v>
      </c>
      <c r="D210" s="30">
        <v>0.19993055555555556</v>
      </c>
      <c r="E210" s="37">
        <f t="shared" si="13"/>
        <v>0.29009762900976288</v>
      </c>
      <c r="F210" s="37">
        <f t="shared" si="14"/>
        <v>0.36823762376237618</v>
      </c>
      <c r="G210" s="11" t="str">
        <f t="shared" si="15"/>
        <v>Start group 2 for 50km</v>
      </c>
      <c r="H210" s="4" t="str">
        <f t="shared" si="16"/>
        <v>Start group 3 for 100km</v>
      </c>
    </row>
    <row r="211" spans="1:8">
      <c r="A211" s="4">
        <v>209</v>
      </c>
      <c r="B211" s="5" t="s">
        <v>2982</v>
      </c>
      <c r="C211" s="5" t="s">
        <v>1531</v>
      </c>
      <c r="D211" s="30">
        <v>0.20004629629629639</v>
      </c>
      <c r="E211" s="37">
        <f t="shared" si="13"/>
        <v>0.2914923291492329</v>
      </c>
      <c r="F211" s="37">
        <f t="shared" si="14"/>
        <v>0.36902970297029708</v>
      </c>
      <c r="G211" s="11" t="str">
        <f t="shared" si="15"/>
        <v>Start group 2 for 50km</v>
      </c>
      <c r="H211" s="4" t="str">
        <f t="shared" si="16"/>
        <v>Start group 3 for 100km</v>
      </c>
    </row>
    <row r="212" spans="1:8">
      <c r="A212" s="4">
        <v>210</v>
      </c>
      <c r="B212" s="5" t="s">
        <v>12</v>
      </c>
      <c r="C212" s="5" t="s">
        <v>2137</v>
      </c>
      <c r="D212" s="30">
        <v>0.20045138888888892</v>
      </c>
      <c r="E212" s="37">
        <f t="shared" si="13"/>
        <v>0.29288702928870292</v>
      </c>
      <c r="F212" s="37">
        <f t="shared" si="14"/>
        <v>0.37180198019801974</v>
      </c>
      <c r="G212" s="11" t="str">
        <f t="shared" si="15"/>
        <v>Start group 2 for 50km</v>
      </c>
      <c r="H212" s="4" t="str">
        <f t="shared" si="16"/>
        <v>Start group 3 for 100km</v>
      </c>
    </row>
    <row r="213" spans="1:8">
      <c r="A213" s="4">
        <v>211</v>
      </c>
      <c r="B213" s="5" t="s">
        <v>65</v>
      </c>
      <c r="C213" s="5" t="s">
        <v>426</v>
      </c>
      <c r="D213" s="30">
        <v>0.20057870370370368</v>
      </c>
      <c r="E213" s="37">
        <f t="shared" si="13"/>
        <v>0.29428172942817293</v>
      </c>
      <c r="F213" s="37">
        <f t="shared" si="14"/>
        <v>0.37267326732673267</v>
      </c>
      <c r="G213" s="11" t="str">
        <f t="shared" si="15"/>
        <v>Start group 2 for 50km</v>
      </c>
      <c r="H213" s="4" t="str">
        <f t="shared" si="16"/>
        <v>Start group 3 for 100km</v>
      </c>
    </row>
    <row r="214" spans="1:8">
      <c r="A214" s="4">
        <v>212</v>
      </c>
      <c r="B214" s="5" t="s">
        <v>214</v>
      </c>
      <c r="C214" s="5" t="s">
        <v>1456</v>
      </c>
      <c r="D214" s="30">
        <v>0.20065972222222228</v>
      </c>
      <c r="E214" s="37">
        <f t="shared" si="13"/>
        <v>0.29567642956764295</v>
      </c>
      <c r="F214" s="37">
        <f t="shared" si="14"/>
        <v>0.37322772277227723</v>
      </c>
      <c r="G214" s="11" t="str">
        <f t="shared" si="15"/>
        <v>Start group 2 for 50km</v>
      </c>
      <c r="H214" s="4" t="str">
        <f t="shared" si="16"/>
        <v>Start group 3 for 100km</v>
      </c>
    </row>
    <row r="215" spans="1:8">
      <c r="A215" s="4">
        <v>213</v>
      </c>
      <c r="B215" s="5" t="s">
        <v>14</v>
      </c>
      <c r="C215" s="5" t="s">
        <v>2983</v>
      </c>
      <c r="D215" s="30">
        <v>0.20093749999999994</v>
      </c>
      <c r="E215" s="37">
        <f t="shared" si="13"/>
        <v>0.29707112970711297</v>
      </c>
      <c r="F215" s="37">
        <f t="shared" si="14"/>
        <v>0.3751287128712873</v>
      </c>
      <c r="G215" s="11" t="str">
        <f t="shared" si="15"/>
        <v>Start group 2 for 50km</v>
      </c>
      <c r="H215" s="4" t="str">
        <f t="shared" si="16"/>
        <v>Start group 3 for 100km</v>
      </c>
    </row>
    <row r="216" spans="1:8">
      <c r="A216" s="4">
        <v>214</v>
      </c>
      <c r="B216" s="5" t="s">
        <v>80</v>
      </c>
      <c r="C216" s="5" t="s">
        <v>2984</v>
      </c>
      <c r="D216" s="30">
        <v>0.20113425925925937</v>
      </c>
      <c r="E216" s="37">
        <f t="shared" si="13"/>
        <v>0.29846582984658299</v>
      </c>
      <c r="F216" s="37">
        <f t="shared" si="14"/>
        <v>0.37647524752475248</v>
      </c>
      <c r="G216" s="11" t="str">
        <f t="shared" si="15"/>
        <v>Start group 2 for 50km</v>
      </c>
      <c r="H216" s="4" t="str">
        <f t="shared" si="16"/>
        <v>Start group 3 for 100km</v>
      </c>
    </row>
    <row r="217" spans="1:8">
      <c r="A217" s="4">
        <v>215</v>
      </c>
      <c r="B217" s="5" t="s">
        <v>1083</v>
      </c>
      <c r="C217" s="5" t="s">
        <v>2446</v>
      </c>
      <c r="D217" s="30">
        <v>0.20124999999999998</v>
      </c>
      <c r="E217" s="37">
        <f t="shared" si="13"/>
        <v>0.299860529986053</v>
      </c>
      <c r="F217" s="37">
        <f t="shared" si="14"/>
        <v>0.37726732673267338</v>
      </c>
      <c r="G217" s="11" t="str">
        <f t="shared" si="15"/>
        <v>Start group 2 for 50km</v>
      </c>
      <c r="H217" s="4" t="str">
        <f t="shared" si="16"/>
        <v>Start group 3 for 100km</v>
      </c>
    </row>
    <row r="218" spans="1:8">
      <c r="A218" s="4">
        <v>216</v>
      </c>
      <c r="B218" s="5" t="s">
        <v>1265</v>
      </c>
      <c r="C218" s="5" t="s">
        <v>12</v>
      </c>
      <c r="D218" s="30">
        <v>0.20134259259259263</v>
      </c>
      <c r="E218" s="37">
        <f t="shared" si="13"/>
        <v>0.30125523012552302</v>
      </c>
      <c r="F218" s="37">
        <f t="shared" si="14"/>
        <v>0.37790099009900996</v>
      </c>
      <c r="G218" s="11" t="str">
        <f t="shared" si="15"/>
        <v>Start group 2 for 50km</v>
      </c>
      <c r="H218" s="4" t="str">
        <f t="shared" si="16"/>
        <v>Start group 3 for 100km</v>
      </c>
    </row>
    <row r="219" spans="1:8">
      <c r="A219" s="4">
        <v>217</v>
      </c>
      <c r="B219" s="5" t="s">
        <v>36</v>
      </c>
      <c r="C219" s="5" t="s">
        <v>440</v>
      </c>
      <c r="D219" s="30">
        <v>0.20135416666666667</v>
      </c>
      <c r="E219" s="37">
        <f t="shared" si="13"/>
        <v>0.30264993026499304</v>
      </c>
      <c r="F219" s="37">
        <f t="shared" si="14"/>
        <v>0.37798019801980198</v>
      </c>
      <c r="G219" s="11" t="str">
        <f t="shared" si="15"/>
        <v>Start group 2 for 50km</v>
      </c>
      <c r="H219" s="4" t="str">
        <f t="shared" si="16"/>
        <v>Start group 3 for 100km</v>
      </c>
    </row>
    <row r="220" spans="1:8">
      <c r="A220" s="4">
        <v>218</v>
      </c>
      <c r="B220" s="5" t="s">
        <v>130</v>
      </c>
      <c r="C220" s="5" t="s">
        <v>193</v>
      </c>
      <c r="D220" s="30">
        <v>0.20138888888888895</v>
      </c>
      <c r="E220" s="37">
        <f t="shared" si="13"/>
        <v>0.30404463040446306</v>
      </c>
      <c r="F220" s="37">
        <f t="shared" si="14"/>
        <v>0.37821782178217828</v>
      </c>
      <c r="G220" s="11" t="str">
        <f t="shared" si="15"/>
        <v>Start group 2 for 50km</v>
      </c>
      <c r="H220" s="4" t="str">
        <f t="shared" si="16"/>
        <v>Start group 3 for 100km</v>
      </c>
    </row>
    <row r="221" spans="1:8">
      <c r="A221" s="4">
        <v>219</v>
      </c>
      <c r="B221" s="5" t="s">
        <v>294</v>
      </c>
      <c r="C221" s="5" t="s">
        <v>702</v>
      </c>
      <c r="D221" s="30">
        <v>0.20143518518518516</v>
      </c>
      <c r="E221" s="37">
        <f t="shared" si="13"/>
        <v>0.30543933054393307</v>
      </c>
      <c r="F221" s="37">
        <f t="shared" si="14"/>
        <v>0.37853465346534659</v>
      </c>
      <c r="G221" s="11" t="str">
        <f t="shared" si="15"/>
        <v>Start group 2 for 50km</v>
      </c>
      <c r="H221" s="4" t="str">
        <f t="shared" si="16"/>
        <v>Start group 3 for 100km</v>
      </c>
    </row>
    <row r="222" spans="1:8">
      <c r="A222" s="4">
        <v>220</v>
      </c>
      <c r="B222" s="5" t="s">
        <v>38</v>
      </c>
      <c r="C222" s="5" t="s">
        <v>2985</v>
      </c>
      <c r="D222" s="30">
        <v>0.20150462962962967</v>
      </c>
      <c r="E222" s="37">
        <f t="shared" si="13"/>
        <v>0.30683403068340309</v>
      </c>
      <c r="F222" s="37">
        <f t="shared" si="14"/>
        <v>0.37900990099009918</v>
      </c>
      <c r="G222" s="11" t="str">
        <f t="shared" si="15"/>
        <v>Start group 2 for 50km</v>
      </c>
      <c r="H222" s="4" t="str">
        <f t="shared" si="16"/>
        <v>Start group 3 for 100km</v>
      </c>
    </row>
    <row r="223" spans="1:8">
      <c r="A223" s="4">
        <v>221</v>
      </c>
      <c r="B223" s="5" t="s">
        <v>367</v>
      </c>
      <c r="C223" s="5" t="s">
        <v>295</v>
      </c>
      <c r="D223" s="30">
        <v>0.20158564814814811</v>
      </c>
      <c r="E223" s="37">
        <f t="shared" si="13"/>
        <v>0.30822873082287311</v>
      </c>
      <c r="F223" s="37">
        <f t="shared" si="14"/>
        <v>0.37956435643564373</v>
      </c>
      <c r="G223" s="11" t="str">
        <f t="shared" si="15"/>
        <v>Start group 2 for 50km</v>
      </c>
      <c r="H223" s="4" t="str">
        <f t="shared" si="16"/>
        <v>Start group 3 for 100km</v>
      </c>
    </row>
    <row r="224" spans="1:8">
      <c r="A224" s="4">
        <v>222</v>
      </c>
      <c r="B224" s="5" t="s">
        <v>47</v>
      </c>
      <c r="C224" s="5" t="s">
        <v>2986</v>
      </c>
      <c r="D224" s="30">
        <v>0.20208333333333328</v>
      </c>
      <c r="E224" s="37">
        <f t="shared" si="13"/>
        <v>0.30962343096234307</v>
      </c>
      <c r="F224" s="37">
        <f t="shared" si="14"/>
        <v>0.38297029702970303</v>
      </c>
      <c r="G224" s="11" t="str">
        <f t="shared" si="15"/>
        <v>Start group 2 for 50km</v>
      </c>
      <c r="H224" s="4" t="str">
        <f t="shared" si="16"/>
        <v>Start group 3 for 100km</v>
      </c>
    </row>
    <row r="225" spans="1:8">
      <c r="A225" s="4">
        <v>223</v>
      </c>
      <c r="B225" s="5" t="s">
        <v>1019</v>
      </c>
      <c r="C225" s="5" t="s">
        <v>2142</v>
      </c>
      <c r="D225" s="30">
        <v>0.20210648148148153</v>
      </c>
      <c r="E225" s="37">
        <f t="shared" si="13"/>
        <v>0.31101813110181309</v>
      </c>
      <c r="F225" s="37">
        <f t="shared" si="14"/>
        <v>0.3831287128712873</v>
      </c>
      <c r="G225" s="11" t="str">
        <f t="shared" si="15"/>
        <v>Start group 2 for 50km</v>
      </c>
      <c r="H225" s="4" t="str">
        <f t="shared" si="16"/>
        <v>Start group 3 for 100km</v>
      </c>
    </row>
    <row r="226" spans="1:8">
      <c r="A226" s="4">
        <v>224</v>
      </c>
      <c r="B226" s="5" t="s">
        <v>86</v>
      </c>
      <c r="C226" s="5" t="s">
        <v>1034</v>
      </c>
      <c r="D226" s="30">
        <v>0.2022337962962964</v>
      </c>
      <c r="E226" s="37">
        <f t="shared" si="13"/>
        <v>0.31241283124128311</v>
      </c>
      <c r="F226" s="37">
        <f t="shared" si="14"/>
        <v>0.38399999999999995</v>
      </c>
      <c r="G226" s="11" t="str">
        <f t="shared" si="15"/>
        <v>Start group 2 for 50km</v>
      </c>
      <c r="H226" s="4" t="str">
        <f t="shared" si="16"/>
        <v>Start group 3 for 100km</v>
      </c>
    </row>
    <row r="227" spans="1:8">
      <c r="A227" s="4">
        <v>225</v>
      </c>
      <c r="B227" s="5" t="s">
        <v>61</v>
      </c>
      <c r="C227" s="5" t="s">
        <v>219</v>
      </c>
      <c r="D227" s="30">
        <v>0.20225694444444448</v>
      </c>
      <c r="E227" s="37">
        <f t="shared" si="13"/>
        <v>0.31380753138075312</v>
      </c>
      <c r="F227" s="37">
        <f t="shared" si="14"/>
        <v>0.38415841584158422</v>
      </c>
      <c r="G227" s="11" t="str">
        <f t="shared" si="15"/>
        <v>Start group 2 for 50km</v>
      </c>
      <c r="H227" s="4" t="str">
        <f t="shared" si="16"/>
        <v>Start group 3 for 100km</v>
      </c>
    </row>
    <row r="228" spans="1:8">
      <c r="A228" s="4">
        <v>226</v>
      </c>
      <c r="B228" s="5" t="s">
        <v>2298</v>
      </c>
      <c r="C228" s="5" t="s">
        <v>2160</v>
      </c>
      <c r="D228" s="30">
        <v>0.20244212962962965</v>
      </c>
      <c r="E228" s="37">
        <f t="shared" si="13"/>
        <v>0.31520223152022314</v>
      </c>
      <c r="F228" s="37">
        <f t="shared" si="14"/>
        <v>0.38542574257425744</v>
      </c>
      <c r="G228" s="11" t="str">
        <f t="shared" si="15"/>
        <v>Start group 2 for 50km</v>
      </c>
      <c r="H228" s="4" t="str">
        <f t="shared" si="16"/>
        <v>Start group 3 for 100km</v>
      </c>
    </row>
    <row r="229" spans="1:8">
      <c r="A229" s="4">
        <v>227</v>
      </c>
      <c r="B229" s="5" t="s">
        <v>2982</v>
      </c>
      <c r="C229" s="5" t="s">
        <v>423</v>
      </c>
      <c r="D229" s="30">
        <v>0.20249999999999996</v>
      </c>
      <c r="E229" s="37">
        <f t="shared" si="13"/>
        <v>0.31659693165969316</v>
      </c>
      <c r="F229" s="37">
        <f t="shared" si="14"/>
        <v>0.385821782178218</v>
      </c>
      <c r="G229" s="11" t="str">
        <f t="shared" si="15"/>
        <v>Start group 2 for 50km</v>
      </c>
      <c r="H229" s="4" t="str">
        <f t="shared" si="16"/>
        <v>Start group 3 for 100km</v>
      </c>
    </row>
    <row r="230" spans="1:8">
      <c r="A230" s="4">
        <v>228</v>
      </c>
      <c r="B230" s="5" t="s">
        <v>750</v>
      </c>
      <c r="C230" s="5" t="s">
        <v>2987</v>
      </c>
      <c r="D230" s="30">
        <v>0.20261574074074079</v>
      </c>
      <c r="E230" s="37">
        <f t="shared" si="13"/>
        <v>0.31799163179916318</v>
      </c>
      <c r="F230" s="37">
        <f t="shared" si="14"/>
        <v>0.38661386138613862</v>
      </c>
      <c r="G230" s="11" t="str">
        <f t="shared" si="15"/>
        <v>Start group 2 for 50km</v>
      </c>
      <c r="H230" s="4" t="str">
        <f t="shared" si="16"/>
        <v>Start group 3 for 100km</v>
      </c>
    </row>
    <row r="231" spans="1:8">
      <c r="A231" s="4">
        <v>229</v>
      </c>
      <c r="B231" s="5" t="s">
        <v>17</v>
      </c>
      <c r="C231" s="5" t="s">
        <v>1087</v>
      </c>
      <c r="D231" s="30">
        <v>0.20266203703703706</v>
      </c>
      <c r="E231" s="37">
        <f t="shared" si="13"/>
        <v>0.31938633193863319</v>
      </c>
      <c r="F231" s="37">
        <f t="shared" si="14"/>
        <v>0.38693069306930689</v>
      </c>
      <c r="G231" s="11" t="str">
        <f t="shared" si="15"/>
        <v>Start group 2 for 50km</v>
      </c>
      <c r="H231" s="4" t="str">
        <f t="shared" si="16"/>
        <v>Start group 3 for 100km</v>
      </c>
    </row>
    <row r="232" spans="1:8">
      <c r="A232" s="4">
        <v>230</v>
      </c>
      <c r="B232" s="5" t="s">
        <v>208</v>
      </c>
      <c r="C232" s="5" t="s">
        <v>1065</v>
      </c>
      <c r="D232" s="30">
        <v>0.20269675925925917</v>
      </c>
      <c r="E232" s="37">
        <f t="shared" si="13"/>
        <v>0.32078103207810321</v>
      </c>
      <c r="F232" s="37">
        <f t="shared" si="14"/>
        <v>0.38716831683168318</v>
      </c>
      <c r="G232" s="11" t="str">
        <f t="shared" si="15"/>
        <v>Start group 2 for 50km</v>
      </c>
      <c r="H232" s="4" t="str">
        <f t="shared" si="16"/>
        <v>Start group 3 for 100km</v>
      </c>
    </row>
    <row r="233" spans="1:8">
      <c r="A233" s="4">
        <v>231</v>
      </c>
      <c r="B233" s="5" t="s">
        <v>2988</v>
      </c>
      <c r="C233" s="5" t="s">
        <v>2989</v>
      </c>
      <c r="D233" s="30">
        <v>0.20278935185185182</v>
      </c>
      <c r="E233" s="37">
        <f t="shared" si="13"/>
        <v>0.32217573221757323</v>
      </c>
      <c r="F233" s="37">
        <f t="shared" si="14"/>
        <v>0.38780198019801981</v>
      </c>
      <c r="G233" s="11" t="str">
        <f t="shared" si="15"/>
        <v>Start group 2 for 50km</v>
      </c>
      <c r="H233" s="4" t="str">
        <f t="shared" si="16"/>
        <v>Start group 3 for 100km</v>
      </c>
    </row>
    <row r="234" spans="1:8">
      <c r="A234" s="4">
        <v>232</v>
      </c>
      <c r="B234" s="5" t="s">
        <v>131</v>
      </c>
      <c r="C234" s="5" t="s">
        <v>365</v>
      </c>
      <c r="D234" s="30">
        <v>0.20299768518518513</v>
      </c>
      <c r="E234" s="37">
        <f t="shared" si="13"/>
        <v>0.32357043235704325</v>
      </c>
      <c r="F234" s="37">
        <f t="shared" si="14"/>
        <v>0.3892277227722773</v>
      </c>
      <c r="G234" s="11" t="str">
        <f t="shared" si="15"/>
        <v>Start group 2 for 50km</v>
      </c>
      <c r="H234" s="4" t="str">
        <f t="shared" si="16"/>
        <v>Start group 3 for 100km</v>
      </c>
    </row>
    <row r="235" spans="1:8">
      <c r="A235" s="4">
        <v>233</v>
      </c>
      <c r="B235" s="5" t="s">
        <v>31</v>
      </c>
      <c r="C235" s="5" t="s">
        <v>288</v>
      </c>
      <c r="D235" s="30">
        <v>0.20310185185185181</v>
      </c>
      <c r="E235" s="37">
        <f t="shared" si="13"/>
        <v>0.32496513249651326</v>
      </c>
      <c r="F235" s="37">
        <f t="shared" si="14"/>
        <v>0.3899405940594059</v>
      </c>
      <c r="G235" s="11" t="str">
        <f t="shared" si="15"/>
        <v>Start group 2 for 50km</v>
      </c>
      <c r="H235" s="4" t="str">
        <f t="shared" si="16"/>
        <v>Start group 3 for 100km</v>
      </c>
    </row>
    <row r="236" spans="1:8">
      <c r="A236" s="4">
        <v>234</v>
      </c>
      <c r="B236" s="5" t="s">
        <v>1031</v>
      </c>
      <c r="C236" s="5" t="s">
        <v>445</v>
      </c>
      <c r="D236" s="30">
        <v>0.20313657407407409</v>
      </c>
      <c r="E236" s="37">
        <f t="shared" si="13"/>
        <v>0.32635983263598328</v>
      </c>
      <c r="F236" s="37">
        <f t="shared" si="14"/>
        <v>0.39017821782178219</v>
      </c>
      <c r="G236" s="11" t="str">
        <f t="shared" si="15"/>
        <v>Start group 2 for 50km</v>
      </c>
      <c r="H236" s="4" t="str">
        <f t="shared" si="16"/>
        <v>Start group 3 for 100km</v>
      </c>
    </row>
    <row r="237" spans="1:8">
      <c r="A237" s="4">
        <v>235</v>
      </c>
      <c r="B237" s="5" t="s">
        <v>71</v>
      </c>
      <c r="C237" s="5" t="s">
        <v>1119</v>
      </c>
      <c r="D237" s="30">
        <v>0.20313657407407409</v>
      </c>
      <c r="E237" s="37">
        <f t="shared" si="13"/>
        <v>0.3277545327754533</v>
      </c>
      <c r="F237" s="37">
        <f t="shared" si="14"/>
        <v>0.39017821782178219</v>
      </c>
      <c r="G237" s="11" t="str">
        <f t="shared" si="15"/>
        <v>Start group 2 for 50km</v>
      </c>
      <c r="H237" s="4" t="str">
        <f t="shared" si="16"/>
        <v>Start group 3 for 100km</v>
      </c>
    </row>
    <row r="238" spans="1:8">
      <c r="A238" s="4">
        <v>236</v>
      </c>
      <c r="B238" s="5" t="s">
        <v>56</v>
      </c>
      <c r="C238" s="5" t="s">
        <v>323</v>
      </c>
      <c r="D238" s="30">
        <v>0.20315972222222223</v>
      </c>
      <c r="E238" s="37">
        <f t="shared" si="13"/>
        <v>0.32914923291492332</v>
      </c>
      <c r="F238" s="37">
        <f t="shared" si="14"/>
        <v>0.39033663366336646</v>
      </c>
      <c r="G238" s="11" t="str">
        <f t="shared" si="15"/>
        <v>Start group 2 for 50km</v>
      </c>
      <c r="H238" s="4" t="str">
        <f t="shared" si="16"/>
        <v>Start group 3 for 100km</v>
      </c>
    </row>
    <row r="239" spans="1:8">
      <c r="A239" s="4">
        <v>237</v>
      </c>
      <c r="B239" s="5" t="s">
        <v>208</v>
      </c>
      <c r="C239" s="5" t="s">
        <v>485</v>
      </c>
      <c r="D239" s="30">
        <v>0.20327546296296295</v>
      </c>
      <c r="E239" s="37">
        <f t="shared" si="13"/>
        <v>0.33054393305439328</v>
      </c>
      <c r="F239" s="37">
        <f t="shared" si="14"/>
        <v>0.39112871287128709</v>
      </c>
      <c r="G239" s="11" t="str">
        <f t="shared" si="15"/>
        <v>Start group 2 for 50km</v>
      </c>
      <c r="H239" s="4" t="str">
        <f t="shared" si="16"/>
        <v>Start group 3 for 100km</v>
      </c>
    </row>
    <row r="240" spans="1:8">
      <c r="A240" s="4">
        <v>238</v>
      </c>
      <c r="B240" s="5" t="s">
        <v>2330</v>
      </c>
      <c r="C240" s="5" t="s">
        <v>2533</v>
      </c>
      <c r="D240" s="30">
        <v>0.20339120370370373</v>
      </c>
      <c r="E240" s="37">
        <f t="shared" si="13"/>
        <v>0.3319386331938633</v>
      </c>
      <c r="F240" s="37">
        <f t="shared" si="14"/>
        <v>0.39192079207920794</v>
      </c>
      <c r="G240" s="11" t="str">
        <f t="shared" si="15"/>
        <v>Start group 2 for 50km</v>
      </c>
      <c r="H240" s="4" t="str">
        <f t="shared" si="16"/>
        <v>Start group 3 for 100km</v>
      </c>
    </row>
    <row r="241" spans="1:8">
      <c r="A241" s="4">
        <v>239</v>
      </c>
      <c r="B241" s="5" t="s">
        <v>31</v>
      </c>
      <c r="C241" s="5" t="s">
        <v>2532</v>
      </c>
      <c r="D241" s="30">
        <v>0.20357638888888896</v>
      </c>
      <c r="E241" s="37">
        <f t="shared" si="13"/>
        <v>0.33333333333333331</v>
      </c>
      <c r="F241" s="37">
        <f t="shared" si="14"/>
        <v>0.39318811881188115</v>
      </c>
      <c r="G241" s="11" t="str">
        <f t="shared" si="15"/>
        <v>Start group 2 for 50km</v>
      </c>
      <c r="H241" s="4" t="str">
        <f t="shared" si="16"/>
        <v>Start group 3 for 100km</v>
      </c>
    </row>
    <row r="242" spans="1:8">
      <c r="A242" s="4">
        <v>240</v>
      </c>
      <c r="B242" s="5" t="s">
        <v>293</v>
      </c>
      <c r="C242" s="5" t="s">
        <v>871</v>
      </c>
      <c r="D242" s="30">
        <v>0.203587962962963</v>
      </c>
      <c r="E242" s="37">
        <f t="shared" si="13"/>
        <v>0.33472803347280333</v>
      </c>
      <c r="F242" s="37">
        <f t="shared" si="14"/>
        <v>0.39326732673267339</v>
      </c>
      <c r="G242" s="11" t="str">
        <f t="shared" si="15"/>
        <v>Start group 2 for 50km</v>
      </c>
      <c r="H242" s="4" t="str">
        <f t="shared" si="16"/>
        <v>Start group 3 for 100km</v>
      </c>
    </row>
    <row r="243" spans="1:8">
      <c r="A243" s="4">
        <v>241</v>
      </c>
      <c r="B243" s="5" t="s">
        <v>65</v>
      </c>
      <c r="C243" s="5" t="s">
        <v>2990</v>
      </c>
      <c r="D243" s="30">
        <v>0.20365740740740729</v>
      </c>
      <c r="E243" s="37">
        <f t="shared" si="13"/>
        <v>0.33612273361227335</v>
      </c>
      <c r="F243" s="37">
        <f t="shared" si="14"/>
        <v>0.39374257425742576</v>
      </c>
      <c r="G243" s="11" t="str">
        <f t="shared" si="15"/>
        <v>Start group 2 for 50km</v>
      </c>
      <c r="H243" s="4" t="str">
        <f t="shared" si="16"/>
        <v>Start group 3 for 100km</v>
      </c>
    </row>
    <row r="244" spans="1:8">
      <c r="A244" s="4">
        <v>242</v>
      </c>
      <c r="B244" s="5" t="s">
        <v>31</v>
      </c>
      <c r="C244" s="5" t="s">
        <v>1054</v>
      </c>
      <c r="D244" s="30">
        <v>0.20379629629629631</v>
      </c>
      <c r="E244" s="37">
        <f t="shared" si="13"/>
        <v>0.33751743375174337</v>
      </c>
      <c r="F244" s="37">
        <f t="shared" si="14"/>
        <v>0.39469306930693066</v>
      </c>
      <c r="G244" s="11" t="str">
        <f t="shared" si="15"/>
        <v>Start group 2 for 50km</v>
      </c>
      <c r="H244" s="4" t="str">
        <f t="shared" si="16"/>
        <v>Start group 3 for 100km</v>
      </c>
    </row>
    <row r="245" spans="1:8">
      <c r="A245" s="4">
        <v>243</v>
      </c>
      <c r="B245" s="5" t="s">
        <v>120</v>
      </c>
      <c r="C245" s="5" t="s">
        <v>368</v>
      </c>
      <c r="D245" s="30">
        <v>0.20386574074074071</v>
      </c>
      <c r="E245" s="37">
        <f t="shared" si="13"/>
        <v>0.33891213389121339</v>
      </c>
      <c r="F245" s="37">
        <f t="shared" si="14"/>
        <v>0.39516831683168319</v>
      </c>
      <c r="G245" s="11" t="str">
        <f t="shared" si="15"/>
        <v>Start group 2 for 50km</v>
      </c>
      <c r="H245" s="4" t="str">
        <f t="shared" si="16"/>
        <v>Start group 3 for 100km</v>
      </c>
    </row>
    <row r="246" spans="1:8">
      <c r="A246" s="4">
        <v>244</v>
      </c>
      <c r="B246" s="5" t="s">
        <v>4</v>
      </c>
      <c r="C246" s="5" t="s">
        <v>2991</v>
      </c>
      <c r="D246" s="30">
        <v>0.20390046296296288</v>
      </c>
      <c r="E246" s="37">
        <f t="shared" si="13"/>
        <v>0.3403068340306834</v>
      </c>
      <c r="F246" s="37">
        <f t="shared" si="14"/>
        <v>0.39540594059405948</v>
      </c>
      <c r="G246" s="11" t="str">
        <f t="shared" si="15"/>
        <v>Start group 2 for 50km</v>
      </c>
      <c r="H246" s="4" t="str">
        <f t="shared" si="16"/>
        <v>Start group 3 for 100km</v>
      </c>
    </row>
    <row r="247" spans="1:8">
      <c r="A247" s="4">
        <v>245</v>
      </c>
      <c r="B247" s="5" t="s">
        <v>280</v>
      </c>
      <c r="C247" s="5" t="s">
        <v>1546</v>
      </c>
      <c r="D247" s="30">
        <v>0.20403935185185179</v>
      </c>
      <c r="E247" s="37">
        <f t="shared" si="13"/>
        <v>0.34170153417015342</v>
      </c>
      <c r="F247" s="37">
        <f t="shared" si="14"/>
        <v>0.39635643564356438</v>
      </c>
      <c r="G247" s="11" t="str">
        <f t="shared" si="15"/>
        <v>Start group 2 for 50km</v>
      </c>
      <c r="H247" s="4" t="str">
        <f t="shared" si="16"/>
        <v>Start group 3 for 100km</v>
      </c>
    </row>
    <row r="248" spans="1:8">
      <c r="A248" s="4">
        <v>246</v>
      </c>
      <c r="B248" s="5" t="s">
        <v>661</v>
      </c>
      <c r="C248" s="5" t="s">
        <v>483</v>
      </c>
      <c r="D248" s="30">
        <v>0.20406249999999998</v>
      </c>
      <c r="E248" s="37">
        <f t="shared" si="13"/>
        <v>0.34309623430962344</v>
      </c>
      <c r="F248" s="37">
        <f t="shared" si="14"/>
        <v>0.3965148514851487</v>
      </c>
      <c r="G248" s="11" t="str">
        <f t="shared" si="15"/>
        <v>Start group 2 for 50km</v>
      </c>
      <c r="H248" s="4" t="str">
        <f t="shared" si="16"/>
        <v>Start group 3 for 100km</v>
      </c>
    </row>
    <row r="249" spans="1:8">
      <c r="A249" s="4">
        <v>247</v>
      </c>
      <c r="B249" s="5" t="s">
        <v>95</v>
      </c>
      <c r="C249" s="5" t="s">
        <v>1097</v>
      </c>
      <c r="D249" s="30">
        <v>0.20425925925925936</v>
      </c>
      <c r="E249" s="37">
        <f t="shared" si="13"/>
        <v>0.34449093444909346</v>
      </c>
      <c r="F249" s="37">
        <f t="shared" si="14"/>
        <v>0.39786138613861388</v>
      </c>
      <c r="G249" s="11" t="str">
        <f t="shared" si="15"/>
        <v>Start group 2 for 50km</v>
      </c>
      <c r="H249" s="4" t="str">
        <f t="shared" si="16"/>
        <v>Start group 3 for 100km</v>
      </c>
    </row>
    <row r="250" spans="1:8">
      <c r="A250" s="4">
        <v>248</v>
      </c>
      <c r="B250" s="5" t="s">
        <v>78</v>
      </c>
      <c r="C250" s="5" t="s">
        <v>2992</v>
      </c>
      <c r="D250" s="30">
        <v>0.20429398148148148</v>
      </c>
      <c r="E250" s="37">
        <f t="shared" si="13"/>
        <v>0.34588563458856347</v>
      </c>
      <c r="F250" s="37">
        <f t="shared" si="14"/>
        <v>0.39809900990099018</v>
      </c>
      <c r="G250" s="11" t="str">
        <f t="shared" si="15"/>
        <v>Start group 2 for 50km</v>
      </c>
      <c r="H250" s="4" t="str">
        <f t="shared" si="16"/>
        <v>Start group 3 for 100km</v>
      </c>
    </row>
    <row r="251" spans="1:8">
      <c r="A251" s="4">
        <v>249</v>
      </c>
      <c r="B251" s="5" t="s">
        <v>71</v>
      </c>
      <c r="C251" s="5" t="s">
        <v>621</v>
      </c>
      <c r="D251" s="30">
        <v>0.20453703703703707</v>
      </c>
      <c r="E251" s="37">
        <f t="shared" si="13"/>
        <v>0.34728033472803349</v>
      </c>
      <c r="F251" s="37">
        <f t="shared" si="14"/>
        <v>0.39976237623762395</v>
      </c>
      <c r="G251" s="11" t="str">
        <f t="shared" si="15"/>
        <v>Start group 2 for 50km</v>
      </c>
      <c r="H251" s="4" t="str">
        <f t="shared" si="16"/>
        <v>Start group 3 for 100km</v>
      </c>
    </row>
    <row r="252" spans="1:8">
      <c r="A252" s="4">
        <v>250</v>
      </c>
      <c r="B252" s="5" t="s">
        <v>1062</v>
      </c>
      <c r="C252" s="5" t="s">
        <v>1063</v>
      </c>
      <c r="D252" s="30">
        <v>0.20453703703703707</v>
      </c>
      <c r="E252" s="37">
        <f t="shared" si="13"/>
        <v>0.34867503486750351</v>
      </c>
      <c r="F252" s="37">
        <f t="shared" si="14"/>
        <v>0.39976237623762395</v>
      </c>
      <c r="G252" s="11" t="str">
        <f t="shared" si="15"/>
        <v>Start group 2 for 50km</v>
      </c>
      <c r="H252" s="4" t="str">
        <f t="shared" si="16"/>
        <v>Start group 3 for 100km</v>
      </c>
    </row>
    <row r="253" spans="1:8">
      <c r="A253" s="4">
        <v>251</v>
      </c>
      <c r="B253" s="5" t="s">
        <v>108</v>
      </c>
      <c r="C253" s="5" t="s">
        <v>436</v>
      </c>
      <c r="D253" s="30">
        <v>0.20454861111111111</v>
      </c>
      <c r="E253" s="37">
        <f t="shared" si="13"/>
        <v>0.35006973500697353</v>
      </c>
      <c r="F253" s="37">
        <f t="shared" si="14"/>
        <v>0.39984158415841597</v>
      </c>
      <c r="G253" s="11" t="str">
        <f t="shared" si="15"/>
        <v>Start group 2 for 50km</v>
      </c>
      <c r="H253" s="4" t="str">
        <f t="shared" si="16"/>
        <v>Start group 3 for 100km</v>
      </c>
    </row>
    <row r="254" spans="1:8">
      <c r="A254" s="4">
        <v>252</v>
      </c>
      <c r="B254" s="5" t="s">
        <v>666</v>
      </c>
      <c r="C254" s="5" t="s">
        <v>852</v>
      </c>
      <c r="D254" s="30">
        <v>0.20458333333333339</v>
      </c>
      <c r="E254" s="37">
        <f t="shared" si="13"/>
        <v>0.35146443514644349</v>
      </c>
      <c r="F254" s="37">
        <f t="shared" si="14"/>
        <v>0.40007920792079227</v>
      </c>
      <c r="G254" s="11" t="str">
        <f t="shared" si="15"/>
        <v>Start group 2 for 50km</v>
      </c>
      <c r="H254" s="4" t="str">
        <f t="shared" si="16"/>
        <v>Start group 3 for 100km</v>
      </c>
    </row>
    <row r="255" spans="1:8">
      <c r="A255" s="4">
        <v>253</v>
      </c>
      <c r="B255" s="5" t="s">
        <v>25</v>
      </c>
      <c r="C255" s="5" t="s">
        <v>1130</v>
      </c>
      <c r="D255" s="30">
        <v>0.20508101851851851</v>
      </c>
      <c r="E255" s="37">
        <f t="shared" si="13"/>
        <v>0.35285913528591351</v>
      </c>
      <c r="F255" s="37">
        <f t="shared" si="14"/>
        <v>0.40348514851485151</v>
      </c>
      <c r="G255" s="11" t="str">
        <f t="shared" si="15"/>
        <v>Start group 2 for 50km</v>
      </c>
      <c r="H255" s="4" t="str">
        <f t="shared" si="16"/>
        <v>Start group 3 for 100km</v>
      </c>
    </row>
    <row r="256" spans="1:8">
      <c r="A256" s="4">
        <v>254</v>
      </c>
      <c r="B256" s="5" t="s">
        <v>14</v>
      </c>
      <c r="C256" s="5" t="s">
        <v>190</v>
      </c>
      <c r="D256" s="30">
        <v>0.205162037037037</v>
      </c>
      <c r="E256" s="37">
        <f t="shared" si="13"/>
        <v>0.35425383542538352</v>
      </c>
      <c r="F256" s="37">
        <f t="shared" si="14"/>
        <v>0.40403960396039612</v>
      </c>
      <c r="G256" s="11" t="str">
        <f t="shared" si="15"/>
        <v>Start group 2 for 50km</v>
      </c>
      <c r="H256" s="4" t="str">
        <f t="shared" si="16"/>
        <v>Start group 3 for 100km</v>
      </c>
    </row>
    <row r="257" spans="1:8">
      <c r="A257" s="4">
        <v>255</v>
      </c>
      <c r="B257" s="5" t="s">
        <v>18</v>
      </c>
      <c r="C257" s="5" t="s">
        <v>1094</v>
      </c>
      <c r="D257" s="30">
        <v>0.2051736111111111</v>
      </c>
      <c r="E257" s="37">
        <f t="shared" si="13"/>
        <v>0.35564853556485354</v>
      </c>
      <c r="F257" s="37">
        <f t="shared" si="14"/>
        <v>0.40411881188118814</v>
      </c>
      <c r="G257" s="11" t="str">
        <f t="shared" si="15"/>
        <v>Start group 2 for 50km</v>
      </c>
      <c r="H257" s="4" t="str">
        <f t="shared" si="16"/>
        <v>Start group 3 for 100km</v>
      </c>
    </row>
    <row r="258" spans="1:8">
      <c r="A258" s="4">
        <v>256</v>
      </c>
      <c r="B258" s="5" t="s">
        <v>58</v>
      </c>
      <c r="C258" s="5" t="s">
        <v>531</v>
      </c>
      <c r="D258" s="30">
        <v>0.2054629629629629</v>
      </c>
      <c r="E258" s="37">
        <f t="shared" si="13"/>
        <v>0.35704323570432356</v>
      </c>
      <c r="F258" s="37">
        <f t="shared" si="14"/>
        <v>0.40609900990099018</v>
      </c>
      <c r="G258" s="11" t="str">
        <f t="shared" si="15"/>
        <v>Start group 2 for 50km</v>
      </c>
      <c r="H258" s="4" t="str">
        <f t="shared" si="16"/>
        <v>Start group 3 for 100km</v>
      </c>
    </row>
    <row r="259" spans="1:8">
      <c r="A259" s="4">
        <v>257</v>
      </c>
      <c r="B259" s="5" t="s">
        <v>94</v>
      </c>
      <c r="C259" s="5" t="s">
        <v>288</v>
      </c>
      <c r="D259" s="30">
        <v>0.20554398148148156</v>
      </c>
      <c r="E259" s="37">
        <f t="shared" si="13"/>
        <v>0.35843793584379358</v>
      </c>
      <c r="F259" s="37">
        <f t="shared" si="14"/>
        <v>0.40665346534653479</v>
      </c>
      <c r="G259" s="11" t="str">
        <f t="shared" si="15"/>
        <v>Start group 2 for 50km</v>
      </c>
      <c r="H259" s="4" t="str">
        <f t="shared" si="16"/>
        <v>Start group 3 for 100km</v>
      </c>
    </row>
    <row r="260" spans="1:8">
      <c r="A260" s="4">
        <v>258</v>
      </c>
      <c r="B260" s="5" t="s">
        <v>50</v>
      </c>
      <c r="C260" s="5" t="s">
        <v>288</v>
      </c>
      <c r="D260" s="30">
        <v>0.20560185185185187</v>
      </c>
      <c r="E260" s="37">
        <f t="shared" ref="E260:E323" si="17">A260/717</f>
        <v>0.35983263598326359</v>
      </c>
      <c r="F260" s="37">
        <f t="shared" ref="F260:F323" si="18">((HOUR(D260)*60+MINUTE(D260)+SECOND(D260)/60)-(HOUR($D$3)*60+MINUTE($D$3)+SECOND($D$3)/60))/(HOUR($D$3)*60+MINUTE($D$3)+SECOND($D$3)/60)</f>
        <v>0.40704950495049508</v>
      </c>
      <c r="G260" s="11" t="str">
        <f t="shared" ref="G260:G323" si="19">"Start group "&amp;IF(F260&lt;=32%,1,IF(F260&lt;=42%,2,IF(F260&lt;=53%,3,IF(F260&lt;=65%,4,IF(F260&lt;=87%,5,6)))))&amp;" for 50km"</f>
        <v>Start group 2 for 50km</v>
      </c>
      <c r="H260" s="4" t="str">
        <f t="shared" ref="H260:H323" si="20">"Start group "&amp;IF(F260&lt;=23%,1,IF(F260&lt;=36%,2,IF(F260&lt;=46%,3,IF(F260&lt;=55%,4,IF(F260&lt;=72%,5,6)))))&amp;" for 100km"</f>
        <v>Start group 3 for 100km</v>
      </c>
    </row>
    <row r="261" spans="1:8">
      <c r="A261" s="4">
        <v>259</v>
      </c>
      <c r="B261" s="5" t="s">
        <v>81</v>
      </c>
      <c r="C261" s="5" t="s">
        <v>411</v>
      </c>
      <c r="D261" s="30">
        <v>0.20565972222222217</v>
      </c>
      <c r="E261" s="37">
        <f t="shared" si="17"/>
        <v>0.36122733612273361</v>
      </c>
      <c r="F261" s="37">
        <f t="shared" si="18"/>
        <v>0.40744554455445542</v>
      </c>
      <c r="G261" s="11" t="str">
        <f t="shared" si="19"/>
        <v>Start group 2 for 50km</v>
      </c>
      <c r="H261" s="4" t="str">
        <f t="shared" si="20"/>
        <v>Start group 3 for 100km</v>
      </c>
    </row>
    <row r="262" spans="1:8">
      <c r="A262" s="4">
        <v>260</v>
      </c>
      <c r="B262" s="5" t="s">
        <v>36</v>
      </c>
      <c r="C262" s="5" t="s">
        <v>769</v>
      </c>
      <c r="D262" s="30">
        <v>0.20565972222222217</v>
      </c>
      <c r="E262" s="37">
        <f t="shared" si="17"/>
        <v>0.36262203626220363</v>
      </c>
      <c r="F262" s="37">
        <f t="shared" si="18"/>
        <v>0.40744554455445542</v>
      </c>
      <c r="G262" s="11" t="str">
        <f t="shared" si="19"/>
        <v>Start group 2 for 50km</v>
      </c>
      <c r="H262" s="4" t="str">
        <f t="shared" si="20"/>
        <v>Start group 3 for 100km</v>
      </c>
    </row>
    <row r="263" spans="1:8">
      <c r="A263" s="4">
        <v>261</v>
      </c>
      <c r="B263" s="5" t="s">
        <v>80</v>
      </c>
      <c r="C263" s="5" t="s">
        <v>2241</v>
      </c>
      <c r="D263" s="30">
        <v>0.20571759259259259</v>
      </c>
      <c r="E263" s="37">
        <f t="shared" si="17"/>
        <v>0.36401673640167365</v>
      </c>
      <c r="F263" s="37">
        <f t="shared" si="18"/>
        <v>0.40784158415841598</v>
      </c>
      <c r="G263" s="11" t="str">
        <f t="shared" si="19"/>
        <v>Start group 2 for 50km</v>
      </c>
      <c r="H263" s="4" t="str">
        <f t="shared" si="20"/>
        <v>Start group 3 for 100km</v>
      </c>
    </row>
    <row r="264" spans="1:8">
      <c r="A264" s="4">
        <v>262</v>
      </c>
      <c r="B264" s="5" t="s">
        <v>1243</v>
      </c>
      <c r="C264" s="5" t="s">
        <v>1244</v>
      </c>
      <c r="D264" s="30">
        <v>0.20596064814814824</v>
      </c>
      <c r="E264" s="37">
        <f t="shared" si="17"/>
        <v>0.36541143654114366</v>
      </c>
      <c r="F264" s="37">
        <f t="shared" si="18"/>
        <v>0.40950495049504948</v>
      </c>
      <c r="G264" s="11" t="str">
        <f t="shared" si="19"/>
        <v>Start group 2 for 50km</v>
      </c>
      <c r="H264" s="4" t="str">
        <f t="shared" si="20"/>
        <v>Start group 3 for 100km</v>
      </c>
    </row>
    <row r="265" spans="1:8">
      <c r="A265" s="4">
        <v>263</v>
      </c>
      <c r="B265" s="5" t="s">
        <v>1</v>
      </c>
      <c r="C265" s="5" t="s">
        <v>2993</v>
      </c>
      <c r="D265" s="30">
        <v>0.20614583333333336</v>
      </c>
      <c r="E265" s="37">
        <f t="shared" si="17"/>
        <v>0.36680613668061368</v>
      </c>
      <c r="F265" s="37">
        <f t="shared" si="18"/>
        <v>0.41077227722772297</v>
      </c>
      <c r="G265" s="11" t="str">
        <f t="shared" si="19"/>
        <v>Start group 2 for 50km</v>
      </c>
      <c r="H265" s="4" t="str">
        <f t="shared" si="20"/>
        <v>Start group 3 for 100km</v>
      </c>
    </row>
    <row r="266" spans="1:8">
      <c r="A266" s="4">
        <v>264</v>
      </c>
      <c r="B266" s="5" t="s">
        <v>16</v>
      </c>
      <c r="C266" s="5" t="s">
        <v>443</v>
      </c>
      <c r="D266" s="30">
        <v>0.20629629629629626</v>
      </c>
      <c r="E266" s="37">
        <f t="shared" si="17"/>
        <v>0.3682008368200837</v>
      </c>
      <c r="F266" s="37">
        <f t="shared" si="18"/>
        <v>0.41180198019801983</v>
      </c>
      <c r="G266" s="11" t="str">
        <f t="shared" si="19"/>
        <v>Start group 2 for 50km</v>
      </c>
      <c r="H266" s="4" t="str">
        <f t="shared" si="20"/>
        <v>Start group 3 for 100km</v>
      </c>
    </row>
    <row r="267" spans="1:8">
      <c r="A267" s="4">
        <v>265</v>
      </c>
      <c r="B267" s="5" t="s">
        <v>38</v>
      </c>
      <c r="C267" s="5" t="s">
        <v>2517</v>
      </c>
      <c r="D267" s="30">
        <v>0.20645833333333335</v>
      </c>
      <c r="E267" s="37">
        <f t="shared" si="17"/>
        <v>0.36959553695955372</v>
      </c>
      <c r="F267" s="37">
        <f t="shared" si="18"/>
        <v>0.41291089108910906</v>
      </c>
      <c r="G267" s="11" t="str">
        <f t="shared" si="19"/>
        <v>Start group 2 for 50km</v>
      </c>
      <c r="H267" s="4" t="str">
        <f t="shared" si="20"/>
        <v>Start group 3 for 100km</v>
      </c>
    </row>
    <row r="268" spans="1:8">
      <c r="A268" s="4">
        <v>266</v>
      </c>
      <c r="B268" s="5" t="s">
        <v>31</v>
      </c>
      <c r="C268" s="5" t="s">
        <v>1228</v>
      </c>
      <c r="D268" s="30">
        <v>0.20648148148148138</v>
      </c>
      <c r="E268" s="37">
        <f t="shared" si="17"/>
        <v>0.37099023709902373</v>
      </c>
      <c r="F268" s="37">
        <f t="shared" si="18"/>
        <v>0.41306930693069305</v>
      </c>
      <c r="G268" s="11" t="str">
        <f t="shared" si="19"/>
        <v>Start group 2 for 50km</v>
      </c>
      <c r="H268" s="4" t="str">
        <f t="shared" si="20"/>
        <v>Start group 3 for 100km</v>
      </c>
    </row>
    <row r="269" spans="1:8">
      <c r="A269" s="4">
        <v>267</v>
      </c>
      <c r="B269" s="5" t="s">
        <v>64</v>
      </c>
      <c r="C269" s="5" t="s">
        <v>2994</v>
      </c>
      <c r="D269" s="30">
        <v>0.20648148148148138</v>
      </c>
      <c r="E269" s="37">
        <f t="shared" si="17"/>
        <v>0.3723849372384937</v>
      </c>
      <c r="F269" s="37">
        <f t="shared" si="18"/>
        <v>0.41306930693069305</v>
      </c>
      <c r="G269" s="11" t="str">
        <f t="shared" si="19"/>
        <v>Start group 2 for 50km</v>
      </c>
      <c r="H269" s="4" t="str">
        <f t="shared" si="20"/>
        <v>Start group 3 for 100km</v>
      </c>
    </row>
    <row r="270" spans="1:8">
      <c r="A270" s="4">
        <v>268</v>
      </c>
      <c r="B270" s="5" t="s">
        <v>2</v>
      </c>
      <c r="C270" s="5" t="s">
        <v>1025</v>
      </c>
      <c r="D270" s="30">
        <v>0.20670138888888889</v>
      </c>
      <c r="E270" s="37">
        <f t="shared" si="17"/>
        <v>0.37377963737796371</v>
      </c>
      <c r="F270" s="37">
        <f t="shared" si="18"/>
        <v>0.41457425742574255</v>
      </c>
      <c r="G270" s="11" t="str">
        <f t="shared" si="19"/>
        <v>Start group 2 for 50km</v>
      </c>
      <c r="H270" s="4" t="str">
        <f t="shared" si="20"/>
        <v>Start group 3 for 100km</v>
      </c>
    </row>
    <row r="271" spans="1:8">
      <c r="A271" s="4">
        <v>269</v>
      </c>
      <c r="B271" s="5" t="s">
        <v>52</v>
      </c>
      <c r="C271" s="5" t="s">
        <v>385</v>
      </c>
      <c r="D271" s="30">
        <v>0.20687500000000009</v>
      </c>
      <c r="E271" s="37">
        <f t="shared" si="17"/>
        <v>0.37517433751743373</v>
      </c>
      <c r="F271" s="37">
        <f t="shared" si="18"/>
        <v>0.41576237623762374</v>
      </c>
      <c r="G271" s="11" t="str">
        <f t="shared" si="19"/>
        <v>Start group 2 for 50km</v>
      </c>
      <c r="H271" s="4" t="str">
        <f t="shared" si="20"/>
        <v>Start group 3 for 100km</v>
      </c>
    </row>
    <row r="272" spans="1:8">
      <c r="A272" s="4">
        <v>270</v>
      </c>
      <c r="B272" s="5" t="s">
        <v>26</v>
      </c>
      <c r="C272" s="5" t="s">
        <v>237</v>
      </c>
      <c r="D272" s="30">
        <v>0.20706018518518515</v>
      </c>
      <c r="E272" s="37">
        <f t="shared" si="17"/>
        <v>0.37656903765690375</v>
      </c>
      <c r="F272" s="37">
        <f t="shared" si="18"/>
        <v>0.41702970297029718</v>
      </c>
      <c r="G272" s="11" t="str">
        <f t="shared" si="19"/>
        <v>Start group 2 for 50km</v>
      </c>
      <c r="H272" s="4" t="str">
        <f t="shared" si="20"/>
        <v>Start group 3 for 100km</v>
      </c>
    </row>
    <row r="273" spans="1:8">
      <c r="A273" s="4">
        <v>271</v>
      </c>
      <c r="B273" s="5" t="s">
        <v>2995</v>
      </c>
      <c r="C273" s="5" t="s">
        <v>2996</v>
      </c>
      <c r="D273" s="30">
        <v>0.2072222222222222</v>
      </c>
      <c r="E273" s="37">
        <f t="shared" si="17"/>
        <v>0.37796373779637377</v>
      </c>
      <c r="F273" s="37">
        <f t="shared" si="18"/>
        <v>0.41813861386138612</v>
      </c>
      <c r="G273" s="11" t="str">
        <f t="shared" si="19"/>
        <v>Start group 2 for 50km</v>
      </c>
      <c r="H273" s="4" t="str">
        <f t="shared" si="20"/>
        <v>Start group 3 for 100km</v>
      </c>
    </row>
    <row r="274" spans="1:8">
      <c r="A274" s="4">
        <v>272</v>
      </c>
      <c r="B274" s="5" t="s">
        <v>72</v>
      </c>
      <c r="C274" s="5" t="s">
        <v>1414</v>
      </c>
      <c r="D274" s="30">
        <v>0.20731481481481484</v>
      </c>
      <c r="E274" s="37">
        <f t="shared" si="17"/>
        <v>0.37935843793584378</v>
      </c>
      <c r="F274" s="37">
        <f t="shared" si="18"/>
        <v>0.41877227722772298</v>
      </c>
      <c r="G274" s="11" t="str">
        <f t="shared" si="19"/>
        <v>Start group 2 for 50km</v>
      </c>
      <c r="H274" s="4" t="str">
        <f t="shared" si="20"/>
        <v>Start group 3 for 100km</v>
      </c>
    </row>
    <row r="275" spans="1:8">
      <c r="A275" s="4">
        <v>273</v>
      </c>
      <c r="B275" s="5" t="s">
        <v>228</v>
      </c>
      <c r="C275" s="5" t="s">
        <v>2997</v>
      </c>
      <c r="D275" s="30">
        <v>0.2073726851851852</v>
      </c>
      <c r="E275" s="37">
        <f t="shared" si="17"/>
        <v>0.3807531380753138</v>
      </c>
      <c r="F275" s="37">
        <f t="shared" si="18"/>
        <v>0.41916831683168326</v>
      </c>
      <c r="G275" s="11" t="str">
        <f t="shared" si="19"/>
        <v>Start group 2 for 50km</v>
      </c>
      <c r="H275" s="4" t="str">
        <f t="shared" si="20"/>
        <v>Start group 3 for 100km</v>
      </c>
    </row>
    <row r="276" spans="1:8">
      <c r="A276" s="4">
        <v>274</v>
      </c>
      <c r="B276" s="5" t="s">
        <v>14</v>
      </c>
      <c r="C276" s="5" t="s">
        <v>1037</v>
      </c>
      <c r="D276" s="30">
        <v>0.2075231481481481</v>
      </c>
      <c r="E276" s="37">
        <f t="shared" si="17"/>
        <v>0.38214783821478382</v>
      </c>
      <c r="F276" s="37">
        <f t="shared" si="18"/>
        <v>0.42019801980198018</v>
      </c>
      <c r="G276" s="11" t="str">
        <f t="shared" si="19"/>
        <v>Start group 3 for 50km</v>
      </c>
      <c r="H276" s="4" t="str">
        <f t="shared" si="20"/>
        <v>Start group 3 for 100km</v>
      </c>
    </row>
    <row r="277" spans="1:8">
      <c r="A277" s="4">
        <v>275</v>
      </c>
      <c r="B277" s="5" t="s">
        <v>2998</v>
      </c>
      <c r="C277" s="5" t="s">
        <v>2999</v>
      </c>
      <c r="D277" s="30">
        <v>0.20756944444444447</v>
      </c>
      <c r="E277" s="37">
        <f t="shared" si="17"/>
        <v>0.38354253835425384</v>
      </c>
      <c r="F277" s="37">
        <f t="shared" si="18"/>
        <v>0.42051485148514844</v>
      </c>
      <c r="G277" s="11" t="str">
        <f t="shared" si="19"/>
        <v>Start group 3 for 50km</v>
      </c>
      <c r="H277" s="4" t="str">
        <f t="shared" si="20"/>
        <v>Start group 3 for 100km</v>
      </c>
    </row>
    <row r="278" spans="1:8">
      <c r="A278" s="4">
        <v>276</v>
      </c>
      <c r="B278" s="5" t="s">
        <v>86</v>
      </c>
      <c r="C278" s="5" t="s">
        <v>3000</v>
      </c>
      <c r="D278" s="30">
        <v>0.20756944444444447</v>
      </c>
      <c r="E278" s="37">
        <f t="shared" si="17"/>
        <v>0.38493723849372385</v>
      </c>
      <c r="F278" s="37">
        <f t="shared" si="18"/>
        <v>0.42051485148514844</v>
      </c>
      <c r="G278" s="11" t="str">
        <f t="shared" si="19"/>
        <v>Start group 3 for 50km</v>
      </c>
      <c r="H278" s="4" t="str">
        <f t="shared" si="20"/>
        <v>Start group 3 for 100km</v>
      </c>
    </row>
    <row r="279" spans="1:8">
      <c r="A279" s="4">
        <v>277</v>
      </c>
      <c r="B279" s="5" t="s">
        <v>139</v>
      </c>
      <c r="C279" s="5" t="s">
        <v>1230</v>
      </c>
      <c r="D279" s="30">
        <v>0.20761574074074074</v>
      </c>
      <c r="E279" s="37">
        <f t="shared" si="17"/>
        <v>0.38633193863319387</v>
      </c>
      <c r="F279" s="37">
        <f t="shared" si="18"/>
        <v>0.42083168316831676</v>
      </c>
      <c r="G279" s="11" t="str">
        <f t="shared" si="19"/>
        <v>Start group 3 for 50km</v>
      </c>
      <c r="H279" s="4" t="str">
        <f t="shared" si="20"/>
        <v>Start group 3 for 100km</v>
      </c>
    </row>
    <row r="280" spans="1:8">
      <c r="A280" s="4">
        <v>278</v>
      </c>
      <c r="B280" s="5" t="s">
        <v>86</v>
      </c>
      <c r="C280" s="5" t="s">
        <v>3001</v>
      </c>
      <c r="D280" s="30">
        <v>0.20782407407407411</v>
      </c>
      <c r="E280" s="37">
        <f t="shared" si="17"/>
        <v>0.38772663877266389</v>
      </c>
      <c r="F280" s="37">
        <f t="shared" si="18"/>
        <v>0.42225742574257424</v>
      </c>
      <c r="G280" s="11" t="str">
        <f t="shared" si="19"/>
        <v>Start group 3 for 50km</v>
      </c>
      <c r="H280" s="4" t="str">
        <f t="shared" si="20"/>
        <v>Start group 3 for 100km</v>
      </c>
    </row>
    <row r="281" spans="1:8">
      <c r="A281" s="4">
        <v>279</v>
      </c>
      <c r="B281" s="5" t="s">
        <v>71</v>
      </c>
      <c r="C281" s="5" t="s">
        <v>3002</v>
      </c>
      <c r="D281" s="30">
        <v>0.20788194444444436</v>
      </c>
      <c r="E281" s="37">
        <f t="shared" si="17"/>
        <v>0.38912133891213391</v>
      </c>
      <c r="F281" s="37">
        <f t="shared" si="18"/>
        <v>0.42265346534653481</v>
      </c>
      <c r="G281" s="11" t="str">
        <f t="shared" si="19"/>
        <v>Start group 3 for 50km</v>
      </c>
      <c r="H281" s="4" t="str">
        <f t="shared" si="20"/>
        <v>Start group 3 for 100km</v>
      </c>
    </row>
    <row r="282" spans="1:8">
      <c r="A282" s="4">
        <v>280</v>
      </c>
      <c r="B282" s="5" t="s">
        <v>47</v>
      </c>
      <c r="C282" s="5" t="s">
        <v>237</v>
      </c>
      <c r="D282" s="30">
        <v>0.20797453703703711</v>
      </c>
      <c r="E282" s="37">
        <f t="shared" si="17"/>
        <v>0.39051603905160392</v>
      </c>
      <c r="F282" s="37">
        <f t="shared" si="18"/>
        <v>0.42328712871287144</v>
      </c>
      <c r="G282" s="11" t="str">
        <f t="shared" si="19"/>
        <v>Start group 3 for 50km</v>
      </c>
      <c r="H282" s="4" t="str">
        <f t="shared" si="20"/>
        <v>Start group 3 for 100km</v>
      </c>
    </row>
    <row r="283" spans="1:8">
      <c r="A283" s="4">
        <v>281</v>
      </c>
      <c r="B283" s="5" t="s">
        <v>108</v>
      </c>
      <c r="C283" s="5" t="s">
        <v>273</v>
      </c>
      <c r="D283" s="30">
        <v>0.20799768518518519</v>
      </c>
      <c r="E283" s="37">
        <f t="shared" si="17"/>
        <v>0.39191073919107394</v>
      </c>
      <c r="F283" s="37">
        <f t="shared" si="18"/>
        <v>0.42344554455445543</v>
      </c>
      <c r="G283" s="11" t="str">
        <f t="shared" si="19"/>
        <v>Start group 3 for 50km</v>
      </c>
      <c r="H283" s="4" t="str">
        <f t="shared" si="20"/>
        <v>Start group 3 for 100km</v>
      </c>
    </row>
    <row r="284" spans="1:8">
      <c r="A284" s="4">
        <v>282</v>
      </c>
      <c r="B284" s="5" t="s">
        <v>23</v>
      </c>
      <c r="C284" s="5" t="s">
        <v>1369</v>
      </c>
      <c r="D284" s="30">
        <v>0.20821759259259254</v>
      </c>
      <c r="E284" s="37">
        <f t="shared" si="17"/>
        <v>0.39330543933054396</v>
      </c>
      <c r="F284" s="37">
        <f t="shared" si="18"/>
        <v>0.42495049504950494</v>
      </c>
      <c r="G284" s="11" t="str">
        <f t="shared" si="19"/>
        <v>Start group 3 for 50km</v>
      </c>
      <c r="H284" s="4" t="str">
        <f t="shared" si="20"/>
        <v>Start group 3 for 100km</v>
      </c>
    </row>
    <row r="285" spans="1:8">
      <c r="A285" s="4">
        <v>283</v>
      </c>
      <c r="B285" s="5" t="s">
        <v>41</v>
      </c>
      <c r="C285" s="5" t="s">
        <v>219</v>
      </c>
      <c r="D285" s="30">
        <v>0.20827546296296284</v>
      </c>
      <c r="E285" s="37">
        <f t="shared" si="17"/>
        <v>0.39470013947001392</v>
      </c>
      <c r="F285" s="37">
        <f t="shared" si="18"/>
        <v>0.4253465346534655</v>
      </c>
      <c r="G285" s="11" t="str">
        <f t="shared" si="19"/>
        <v>Start group 3 for 50km</v>
      </c>
      <c r="H285" s="4" t="str">
        <f t="shared" si="20"/>
        <v>Start group 3 for 100km</v>
      </c>
    </row>
    <row r="286" spans="1:8">
      <c r="A286" s="4">
        <v>284</v>
      </c>
      <c r="B286" s="5" t="s">
        <v>49</v>
      </c>
      <c r="C286" s="5" t="s">
        <v>2121</v>
      </c>
      <c r="D286" s="30">
        <v>0.2084953703703703</v>
      </c>
      <c r="E286" s="37">
        <f t="shared" si="17"/>
        <v>0.39609483960948394</v>
      </c>
      <c r="F286" s="37">
        <f t="shared" si="18"/>
        <v>0.42685148514851501</v>
      </c>
      <c r="G286" s="11" t="str">
        <f t="shared" si="19"/>
        <v>Start group 3 for 50km</v>
      </c>
      <c r="H286" s="4" t="str">
        <f t="shared" si="20"/>
        <v>Start group 3 for 100km</v>
      </c>
    </row>
    <row r="287" spans="1:8">
      <c r="A287" s="4">
        <v>285</v>
      </c>
      <c r="B287" s="5" t="s">
        <v>60</v>
      </c>
      <c r="C287" s="5" t="s">
        <v>2044</v>
      </c>
      <c r="D287" s="30">
        <v>0.20869212962962957</v>
      </c>
      <c r="E287" s="37">
        <f t="shared" si="17"/>
        <v>0.39748953974895396</v>
      </c>
      <c r="F287" s="37">
        <f t="shared" si="18"/>
        <v>0.42819801980198019</v>
      </c>
      <c r="G287" s="11" t="str">
        <f t="shared" si="19"/>
        <v>Start group 3 for 50km</v>
      </c>
      <c r="H287" s="4" t="str">
        <f t="shared" si="20"/>
        <v>Start group 3 for 100km</v>
      </c>
    </row>
    <row r="288" spans="1:8">
      <c r="A288" s="4">
        <v>286</v>
      </c>
      <c r="B288" s="5" t="s">
        <v>2130</v>
      </c>
      <c r="C288" s="5" t="s">
        <v>140</v>
      </c>
      <c r="D288" s="30">
        <v>0.20902777777777776</v>
      </c>
      <c r="E288" s="37">
        <f t="shared" si="17"/>
        <v>0.39888423988842397</v>
      </c>
      <c r="F288" s="37">
        <f t="shared" si="18"/>
        <v>0.43049504950495054</v>
      </c>
      <c r="G288" s="11" t="str">
        <f t="shared" si="19"/>
        <v>Start group 3 for 50km</v>
      </c>
      <c r="H288" s="4" t="str">
        <f t="shared" si="20"/>
        <v>Start group 3 for 100km</v>
      </c>
    </row>
    <row r="289" spans="1:8">
      <c r="A289" s="4">
        <v>287</v>
      </c>
      <c r="B289" s="5" t="s">
        <v>1563</v>
      </c>
      <c r="C289" s="5" t="s">
        <v>266</v>
      </c>
      <c r="D289" s="30">
        <v>0.20913194444444444</v>
      </c>
      <c r="E289" s="37">
        <f t="shared" si="17"/>
        <v>0.40027894002789399</v>
      </c>
      <c r="F289" s="37">
        <f t="shared" si="18"/>
        <v>0.43120792079207915</v>
      </c>
      <c r="G289" s="11" t="str">
        <f t="shared" si="19"/>
        <v>Start group 3 for 50km</v>
      </c>
      <c r="H289" s="4" t="str">
        <f t="shared" si="20"/>
        <v>Start group 3 for 100km</v>
      </c>
    </row>
    <row r="290" spans="1:8">
      <c r="A290" s="4">
        <v>288</v>
      </c>
      <c r="B290" s="5" t="s">
        <v>228</v>
      </c>
      <c r="C290" s="5" t="s">
        <v>1109</v>
      </c>
      <c r="D290" s="30">
        <v>0.2092013888888889</v>
      </c>
      <c r="E290" s="37">
        <f t="shared" si="17"/>
        <v>0.40167364016736401</v>
      </c>
      <c r="F290" s="37">
        <f t="shared" si="18"/>
        <v>0.43168316831683173</v>
      </c>
      <c r="G290" s="11" t="str">
        <f t="shared" si="19"/>
        <v>Start group 3 for 50km</v>
      </c>
      <c r="H290" s="4" t="str">
        <f t="shared" si="20"/>
        <v>Start group 3 for 100km</v>
      </c>
    </row>
    <row r="291" spans="1:8">
      <c r="A291" s="4">
        <v>289</v>
      </c>
      <c r="B291" s="5" t="s">
        <v>3003</v>
      </c>
      <c r="C291" s="5" t="s">
        <v>368</v>
      </c>
      <c r="D291" s="30">
        <v>0.20930555555555547</v>
      </c>
      <c r="E291" s="37">
        <f t="shared" si="17"/>
        <v>0.40306834030683403</v>
      </c>
      <c r="F291" s="37">
        <f t="shared" si="18"/>
        <v>0.43239603960396034</v>
      </c>
      <c r="G291" s="11" t="str">
        <f t="shared" si="19"/>
        <v>Start group 3 for 50km</v>
      </c>
      <c r="H291" s="4" t="str">
        <f t="shared" si="20"/>
        <v>Start group 3 for 100km</v>
      </c>
    </row>
    <row r="292" spans="1:8">
      <c r="A292" s="4">
        <v>290</v>
      </c>
      <c r="B292" s="5" t="s">
        <v>17</v>
      </c>
      <c r="C292" s="5" t="s">
        <v>279</v>
      </c>
      <c r="D292" s="30">
        <v>0.20930555555555563</v>
      </c>
      <c r="E292" s="37">
        <f t="shared" si="17"/>
        <v>0.40446304044630405</v>
      </c>
      <c r="F292" s="37">
        <f t="shared" si="18"/>
        <v>0.43239603960396034</v>
      </c>
      <c r="G292" s="11" t="str">
        <f t="shared" si="19"/>
        <v>Start group 3 for 50km</v>
      </c>
      <c r="H292" s="4" t="str">
        <f t="shared" si="20"/>
        <v>Start group 3 for 100km</v>
      </c>
    </row>
    <row r="293" spans="1:8">
      <c r="A293" s="4">
        <v>291</v>
      </c>
      <c r="B293" s="5" t="s">
        <v>3004</v>
      </c>
      <c r="C293" s="5" t="s">
        <v>3005</v>
      </c>
      <c r="D293" s="30">
        <v>0.20964120370370376</v>
      </c>
      <c r="E293" s="37">
        <f t="shared" si="17"/>
        <v>0.40585774058577406</v>
      </c>
      <c r="F293" s="37">
        <f t="shared" si="18"/>
        <v>0.43469306930693075</v>
      </c>
      <c r="G293" s="11" t="str">
        <f t="shared" si="19"/>
        <v>Start group 3 for 50km</v>
      </c>
      <c r="H293" s="4" t="str">
        <f t="shared" si="20"/>
        <v>Start group 3 for 100km</v>
      </c>
    </row>
    <row r="294" spans="1:8">
      <c r="A294" s="4">
        <v>292</v>
      </c>
      <c r="B294" s="5" t="s">
        <v>64</v>
      </c>
      <c r="C294" s="5" t="s">
        <v>1110</v>
      </c>
      <c r="D294" s="30">
        <v>0.20979166666666665</v>
      </c>
      <c r="E294" s="37">
        <f t="shared" si="17"/>
        <v>0.40725244072524408</v>
      </c>
      <c r="F294" s="37">
        <f t="shared" si="18"/>
        <v>0.43572277227722789</v>
      </c>
      <c r="G294" s="11" t="str">
        <f t="shared" si="19"/>
        <v>Start group 3 for 50km</v>
      </c>
      <c r="H294" s="4" t="str">
        <f t="shared" si="20"/>
        <v>Start group 3 for 100km</v>
      </c>
    </row>
    <row r="295" spans="1:8">
      <c r="A295" s="4">
        <v>293</v>
      </c>
      <c r="B295" s="5" t="s">
        <v>3006</v>
      </c>
      <c r="C295" s="5" t="s">
        <v>352</v>
      </c>
      <c r="D295" s="30">
        <v>0.20983796296296298</v>
      </c>
      <c r="E295" s="37">
        <f t="shared" si="17"/>
        <v>0.4086471408647141</v>
      </c>
      <c r="F295" s="37">
        <f t="shared" si="18"/>
        <v>0.4360396039603962</v>
      </c>
      <c r="G295" s="11" t="str">
        <f t="shared" si="19"/>
        <v>Start group 3 for 50km</v>
      </c>
      <c r="H295" s="4" t="str">
        <f t="shared" si="20"/>
        <v>Start group 3 for 100km</v>
      </c>
    </row>
    <row r="296" spans="1:8">
      <c r="A296" s="4">
        <v>294</v>
      </c>
      <c r="B296" s="5" t="s">
        <v>22</v>
      </c>
      <c r="C296" s="5" t="s">
        <v>3007</v>
      </c>
      <c r="D296" s="30">
        <v>0.20993055555555556</v>
      </c>
      <c r="E296" s="37">
        <f t="shared" si="17"/>
        <v>0.41004184100418412</v>
      </c>
      <c r="F296" s="37">
        <f t="shared" si="18"/>
        <v>0.43667326732673278</v>
      </c>
      <c r="G296" s="11" t="str">
        <f t="shared" si="19"/>
        <v>Start group 3 for 50km</v>
      </c>
      <c r="H296" s="4" t="str">
        <f t="shared" si="20"/>
        <v>Start group 3 for 100km</v>
      </c>
    </row>
    <row r="297" spans="1:8">
      <c r="A297" s="4">
        <v>295</v>
      </c>
      <c r="B297" s="5" t="s">
        <v>2</v>
      </c>
      <c r="C297" s="5" t="s">
        <v>264</v>
      </c>
      <c r="D297" s="30">
        <v>0.21023148148148146</v>
      </c>
      <c r="E297" s="37">
        <f t="shared" si="17"/>
        <v>0.41143654114365413</v>
      </c>
      <c r="F297" s="37">
        <f t="shared" si="18"/>
        <v>0.43873267326732684</v>
      </c>
      <c r="G297" s="11" t="str">
        <f t="shared" si="19"/>
        <v>Start group 3 for 50km</v>
      </c>
      <c r="H297" s="4" t="str">
        <f t="shared" si="20"/>
        <v>Start group 3 for 100km</v>
      </c>
    </row>
    <row r="298" spans="1:8">
      <c r="A298" s="4">
        <v>296</v>
      </c>
      <c r="B298" s="5" t="s">
        <v>173</v>
      </c>
      <c r="C298" s="5" t="s">
        <v>1079</v>
      </c>
      <c r="D298" s="30">
        <v>0.21033564814814815</v>
      </c>
      <c r="E298" s="37">
        <f t="shared" si="17"/>
        <v>0.41283124128312415</v>
      </c>
      <c r="F298" s="37">
        <f t="shared" si="18"/>
        <v>0.43944554455445545</v>
      </c>
      <c r="G298" s="11" t="str">
        <f t="shared" si="19"/>
        <v>Start group 3 for 50km</v>
      </c>
      <c r="H298" s="4" t="str">
        <f t="shared" si="20"/>
        <v>Start group 3 for 100km</v>
      </c>
    </row>
    <row r="299" spans="1:8">
      <c r="A299" s="4">
        <v>297</v>
      </c>
      <c r="B299" s="5" t="s">
        <v>50</v>
      </c>
      <c r="C299" s="5" t="s">
        <v>2182</v>
      </c>
      <c r="D299" s="30">
        <v>0.21039351851851851</v>
      </c>
      <c r="E299" s="37">
        <f t="shared" si="17"/>
        <v>0.41422594142259417</v>
      </c>
      <c r="F299" s="37">
        <f t="shared" si="18"/>
        <v>0.43984158415841579</v>
      </c>
      <c r="G299" s="11" t="str">
        <f t="shared" si="19"/>
        <v>Start group 3 for 50km</v>
      </c>
      <c r="H299" s="4" t="str">
        <f t="shared" si="20"/>
        <v>Start group 3 for 100km</v>
      </c>
    </row>
    <row r="300" spans="1:8">
      <c r="A300" s="4">
        <v>298</v>
      </c>
      <c r="B300" s="5" t="s">
        <v>18</v>
      </c>
      <c r="C300" s="5" t="s">
        <v>209</v>
      </c>
      <c r="D300" s="30">
        <v>0.21045138888888887</v>
      </c>
      <c r="E300" s="37">
        <f t="shared" si="17"/>
        <v>0.41562064156206413</v>
      </c>
      <c r="F300" s="37">
        <f t="shared" si="18"/>
        <v>0.44023762376237635</v>
      </c>
      <c r="G300" s="11" t="str">
        <f t="shared" si="19"/>
        <v>Start group 3 for 50km</v>
      </c>
      <c r="H300" s="4" t="str">
        <f t="shared" si="20"/>
        <v>Start group 3 for 100km</v>
      </c>
    </row>
    <row r="301" spans="1:8">
      <c r="A301" s="4">
        <v>299</v>
      </c>
      <c r="B301" s="5" t="s">
        <v>2001</v>
      </c>
      <c r="C301" s="5" t="s">
        <v>2002</v>
      </c>
      <c r="D301" s="30">
        <v>0.2105787037037038</v>
      </c>
      <c r="E301" s="37">
        <f t="shared" si="17"/>
        <v>0.41701534170153415</v>
      </c>
      <c r="F301" s="37">
        <f t="shared" si="18"/>
        <v>0.44110891089108922</v>
      </c>
      <c r="G301" s="11" t="str">
        <f t="shared" si="19"/>
        <v>Start group 3 for 50km</v>
      </c>
      <c r="H301" s="4" t="str">
        <f t="shared" si="20"/>
        <v>Start group 3 for 100km</v>
      </c>
    </row>
    <row r="302" spans="1:8">
      <c r="A302" s="4">
        <v>300</v>
      </c>
      <c r="B302" s="5" t="s">
        <v>239</v>
      </c>
      <c r="C302" s="5" t="s">
        <v>3008</v>
      </c>
      <c r="D302" s="30">
        <v>0.21104166666666663</v>
      </c>
      <c r="E302" s="37">
        <f t="shared" si="17"/>
        <v>0.41841004184100417</v>
      </c>
      <c r="F302" s="37">
        <f t="shared" si="18"/>
        <v>0.44427722772277223</v>
      </c>
      <c r="G302" s="11" t="str">
        <f t="shared" si="19"/>
        <v>Start group 3 for 50km</v>
      </c>
      <c r="H302" s="4" t="str">
        <f t="shared" si="20"/>
        <v>Start group 3 for 100km</v>
      </c>
    </row>
    <row r="303" spans="1:8">
      <c r="A303" s="4">
        <v>301</v>
      </c>
      <c r="B303" s="5" t="s">
        <v>286</v>
      </c>
      <c r="C303" s="5" t="s">
        <v>3009</v>
      </c>
      <c r="D303" s="30">
        <v>0.21149305555555559</v>
      </c>
      <c r="E303" s="37">
        <f t="shared" si="17"/>
        <v>0.41980474198047418</v>
      </c>
      <c r="F303" s="37">
        <f t="shared" si="18"/>
        <v>0.44736633663366349</v>
      </c>
      <c r="G303" s="11" t="str">
        <f t="shared" si="19"/>
        <v>Start group 3 for 50km</v>
      </c>
      <c r="H303" s="4" t="str">
        <f t="shared" si="20"/>
        <v>Start group 3 for 100km</v>
      </c>
    </row>
    <row r="304" spans="1:8">
      <c r="A304" s="4">
        <v>302</v>
      </c>
      <c r="B304" s="5" t="s">
        <v>11</v>
      </c>
      <c r="C304" s="5" t="s">
        <v>3010</v>
      </c>
      <c r="D304" s="30">
        <v>0.21156250000000004</v>
      </c>
      <c r="E304" s="37">
        <f t="shared" si="17"/>
        <v>0.4211994421199442</v>
      </c>
      <c r="F304" s="37">
        <f t="shared" si="18"/>
        <v>0.4478415841584158</v>
      </c>
      <c r="G304" s="11" t="str">
        <f t="shared" si="19"/>
        <v>Start group 3 for 50km</v>
      </c>
      <c r="H304" s="4" t="str">
        <f t="shared" si="20"/>
        <v>Start group 3 for 100km</v>
      </c>
    </row>
    <row r="305" spans="1:8">
      <c r="A305" s="4">
        <v>303</v>
      </c>
      <c r="B305" s="5" t="s">
        <v>166</v>
      </c>
      <c r="C305" s="5" t="s">
        <v>1072</v>
      </c>
      <c r="D305" s="30">
        <v>0.21159722222222227</v>
      </c>
      <c r="E305" s="37">
        <f t="shared" si="17"/>
        <v>0.42259414225941422</v>
      </c>
      <c r="F305" s="37">
        <f t="shared" si="18"/>
        <v>0.44807920792079209</v>
      </c>
      <c r="G305" s="11" t="str">
        <f t="shared" si="19"/>
        <v>Start group 3 for 50km</v>
      </c>
      <c r="H305" s="4" t="str">
        <f t="shared" si="20"/>
        <v>Start group 3 for 100km</v>
      </c>
    </row>
    <row r="306" spans="1:8">
      <c r="A306" s="4">
        <v>304</v>
      </c>
      <c r="B306" s="5" t="s">
        <v>2480</v>
      </c>
      <c r="C306" s="5" t="s">
        <v>2227</v>
      </c>
      <c r="D306" s="30">
        <v>0.21177083333333335</v>
      </c>
      <c r="E306" s="37">
        <f t="shared" si="17"/>
        <v>0.42398884239888424</v>
      </c>
      <c r="F306" s="37">
        <f t="shared" si="18"/>
        <v>0.44926732673267328</v>
      </c>
      <c r="G306" s="11" t="str">
        <f t="shared" si="19"/>
        <v>Start group 3 for 50km</v>
      </c>
      <c r="H306" s="4" t="str">
        <f t="shared" si="20"/>
        <v>Start group 3 for 100km</v>
      </c>
    </row>
    <row r="307" spans="1:8">
      <c r="A307" s="4">
        <v>305</v>
      </c>
      <c r="B307" s="5" t="s">
        <v>17</v>
      </c>
      <c r="C307" s="5" t="s">
        <v>2191</v>
      </c>
      <c r="D307" s="30">
        <v>0.21184027777777781</v>
      </c>
      <c r="E307" s="37">
        <f t="shared" si="17"/>
        <v>0.42538354253835425</v>
      </c>
      <c r="F307" s="37">
        <f t="shared" si="18"/>
        <v>0.44974257425742586</v>
      </c>
      <c r="G307" s="11" t="str">
        <f t="shared" si="19"/>
        <v>Start group 3 for 50km</v>
      </c>
      <c r="H307" s="4" t="str">
        <f t="shared" si="20"/>
        <v>Start group 3 for 100km</v>
      </c>
    </row>
    <row r="308" spans="1:8">
      <c r="A308" s="4">
        <v>306</v>
      </c>
      <c r="B308" s="5" t="s">
        <v>210</v>
      </c>
      <c r="C308" s="5" t="s">
        <v>139</v>
      </c>
      <c r="D308" s="30">
        <v>0.21203703703703702</v>
      </c>
      <c r="E308" s="37">
        <f t="shared" si="17"/>
        <v>0.42677824267782427</v>
      </c>
      <c r="F308" s="37">
        <f t="shared" si="18"/>
        <v>0.45108910891089105</v>
      </c>
      <c r="G308" s="11" t="str">
        <f t="shared" si="19"/>
        <v>Start group 3 for 50km</v>
      </c>
      <c r="H308" s="4" t="str">
        <f t="shared" si="20"/>
        <v>Start group 3 for 100km</v>
      </c>
    </row>
    <row r="309" spans="1:8">
      <c r="A309" s="4">
        <v>307</v>
      </c>
      <c r="B309" s="5" t="s">
        <v>14</v>
      </c>
      <c r="C309" s="5" t="s">
        <v>1318</v>
      </c>
      <c r="D309" s="30">
        <v>0.21222222222222231</v>
      </c>
      <c r="E309" s="37">
        <f t="shared" si="17"/>
        <v>0.42817294281729429</v>
      </c>
      <c r="F309" s="37">
        <f t="shared" si="18"/>
        <v>0.45235643564356454</v>
      </c>
      <c r="G309" s="11" t="str">
        <f t="shared" si="19"/>
        <v>Start group 3 for 50km</v>
      </c>
      <c r="H309" s="4" t="str">
        <f t="shared" si="20"/>
        <v>Start group 3 for 100km</v>
      </c>
    </row>
    <row r="310" spans="1:8">
      <c r="A310" s="4">
        <v>308</v>
      </c>
      <c r="B310" s="5" t="s">
        <v>38</v>
      </c>
      <c r="C310" s="5" t="s">
        <v>598</v>
      </c>
      <c r="D310" s="30">
        <v>0.21246527777777785</v>
      </c>
      <c r="E310" s="37">
        <f t="shared" si="17"/>
        <v>0.42956764295676431</v>
      </c>
      <c r="F310" s="37">
        <f t="shared" si="18"/>
        <v>0.45401980198019803</v>
      </c>
      <c r="G310" s="11" t="str">
        <f t="shared" si="19"/>
        <v>Start group 3 for 50km</v>
      </c>
      <c r="H310" s="4" t="str">
        <f t="shared" si="20"/>
        <v>Start group 3 for 100km</v>
      </c>
    </row>
    <row r="311" spans="1:8">
      <c r="A311" s="4">
        <v>309</v>
      </c>
      <c r="B311" s="5" t="s">
        <v>18</v>
      </c>
      <c r="C311" s="5" t="s">
        <v>3011</v>
      </c>
      <c r="D311" s="30">
        <v>0.21255787037037044</v>
      </c>
      <c r="E311" s="37">
        <f t="shared" si="17"/>
        <v>0.43096234309623432</v>
      </c>
      <c r="F311" s="37">
        <f t="shared" si="18"/>
        <v>0.45465346534653461</v>
      </c>
      <c r="G311" s="11" t="str">
        <f t="shared" si="19"/>
        <v>Start group 3 for 50km</v>
      </c>
      <c r="H311" s="4" t="str">
        <f t="shared" si="20"/>
        <v>Start group 3 for 100km</v>
      </c>
    </row>
    <row r="312" spans="1:8">
      <c r="A312" s="4">
        <v>310</v>
      </c>
      <c r="B312" s="5" t="s">
        <v>31</v>
      </c>
      <c r="C312" s="5" t="s">
        <v>270</v>
      </c>
      <c r="D312" s="30">
        <v>0.21289351851851845</v>
      </c>
      <c r="E312" s="37">
        <f t="shared" si="17"/>
        <v>0.43235704323570434</v>
      </c>
      <c r="F312" s="37">
        <f t="shared" si="18"/>
        <v>0.45695049504950502</v>
      </c>
      <c r="G312" s="11" t="str">
        <f t="shared" si="19"/>
        <v>Start group 3 for 50km</v>
      </c>
      <c r="H312" s="4" t="str">
        <f t="shared" si="20"/>
        <v>Start group 3 for 100km</v>
      </c>
    </row>
    <row r="313" spans="1:8">
      <c r="A313" s="4">
        <v>311</v>
      </c>
      <c r="B313" s="5" t="s">
        <v>18</v>
      </c>
      <c r="C313" s="5" t="s">
        <v>3012</v>
      </c>
      <c r="D313" s="30">
        <v>0.21297453703703706</v>
      </c>
      <c r="E313" s="37">
        <f t="shared" si="17"/>
        <v>0.43375174337517436</v>
      </c>
      <c r="F313" s="37">
        <f t="shared" si="18"/>
        <v>0.45750495049504958</v>
      </c>
      <c r="G313" s="11" t="str">
        <f t="shared" si="19"/>
        <v>Start group 3 for 50km</v>
      </c>
      <c r="H313" s="4" t="str">
        <f t="shared" si="20"/>
        <v>Start group 3 for 100km</v>
      </c>
    </row>
    <row r="314" spans="1:8">
      <c r="A314" s="4">
        <v>312</v>
      </c>
      <c r="B314" s="5" t="s">
        <v>2194</v>
      </c>
      <c r="C314" s="5" t="s">
        <v>2195</v>
      </c>
      <c r="D314" s="30">
        <v>0.21303240740740742</v>
      </c>
      <c r="E314" s="37">
        <f t="shared" si="17"/>
        <v>0.43514644351464438</v>
      </c>
      <c r="F314" s="37">
        <f t="shared" si="18"/>
        <v>0.45790099009900992</v>
      </c>
      <c r="G314" s="11" t="str">
        <f t="shared" si="19"/>
        <v>Start group 3 for 50km</v>
      </c>
      <c r="H314" s="4" t="str">
        <f t="shared" si="20"/>
        <v>Start group 3 for 100km</v>
      </c>
    </row>
    <row r="315" spans="1:8">
      <c r="A315" s="4">
        <v>313</v>
      </c>
      <c r="B315" s="5" t="s">
        <v>17</v>
      </c>
      <c r="C315" s="5" t="s">
        <v>434</v>
      </c>
      <c r="D315" s="30">
        <v>0.21314814814814814</v>
      </c>
      <c r="E315" s="37">
        <f t="shared" si="17"/>
        <v>0.43654114365411434</v>
      </c>
      <c r="F315" s="37">
        <f t="shared" si="18"/>
        <v>0.45869306930693077</v>
      </c>
      <c r="G315" s="11" t="str">
        <f t="shared" si="19"/>
        <v>Start group 3 for 50km</v>
      </c>
      <c r="H315" s="4" t="str">
        <f t="shared" si="20"/>
        <v>Start group 3 for 100km</v>
      </c>
    </row>
    <row r="316" spans="1:8">
      <c r="A316" s="4">
        <v>314</v>
      </c>
      <c r="B316" s="5" t="s">
        <v>15</v>
      </c>
      <c r="C316" s="5" t="s">
        <v>435</v>
      </c>
      <c r="D316" s="30">
        <v>0.21325231481481488</v>
      </c>
      <c r="E316" s="37">
        <f t="shared" si="17"/>
        <v>0.43793584379358436</v>
      </c>
      <c r="F316" s="37">
        <f t="shared" si="18"/>
        <v>0.45940594059405937</v>
      </c>
      <c r="G316" s="11" t="str">
        <f t="shared" si="19"/>
        <v>Start group 3 for 50km</v>
      </c>
      <c r="H316" s="4" t="str">
        <f t="shared" si="20"/>
        <v>Start group 3 for 100km</v>
      </c>
    </row>
    <row r="317" spans="1:8">
      <c r="A317" s="4">
        <v>315</v>
      </c>
      <c r="B317" s="5" t="s">
        <v>999</v>
      </c>
      <c r="C317" s="5" t="s">
        <v>1000</v>
      </c>
      <c r="D317" s="30">
        <v>0.21356481481481482</v>
      </c>
      <c r="E317" s="37">
        <f t="shared" si="17"/>
        <v>0.43933054393305437</v>
      </c>
      <c r="F317" s="37">
        <f t="shared" si="18"/>
        <v>0.46154455445544573</v>
      </c>
      <c r="G317" s="11" t="str">
        <f t="shared" si="19"/>
        <v>Start group 3 for 50km</v>
      </c>
      <c r="H317" s="4" t="str">
        <f t="shared" si="20"/>
        <v>Start group 4 for 100km</v>
      </c>
    </row>
    <row r="318" spans="1:8">
      <c r="A318" s="4">
        <v>316</v>
      </c>
      <c r="B318" s="5" t="s">
        <v>30</v>
      </c>
      <c r="C318" s="5" t="s">
        <v>2178</v>
      </c>
      <c r="D318" s="30">
        <v>0.21365740740740735</v>
      </c>
      <c r="E318" s="37">
        <f t="shared" si="17"/>
        <v>0.44072524407252439</v>
      </c>
      <c r="F318" s="37">
        <f t="shared" si="18"/>
        <v>0.46217821782178231</v>
      </c>
      <c r="G318" s="11" t="str">
        <f t="shared" si="19"/>
        <v>Start group 3 for 50km</v>
      </c>
      <c r="H318" s="4" t="str">
        <f t="shared" si="20"/>
        <v>Start group 4 for 100km</v>
      </c>
    </row>
    <row r="319" spans="1:8">
      <c r="A319" s="4">
        <v>317</v>
      </c>
      <c r="B319" s="5" t="s">
        <v>131</v>
      </c>
      <c r="C319" s="5" t="s">
        <v>848</v>
      </c>
      <c r="D319" s="30">
        <v>0.21395833333333325</v>
      </c>
      <c r="E319" s="37">
        <f t="shared" si="17"/>
        <v>0.44211994421199441</v>
      </c>
      <c r="F319" s="37">
        <f t="shared" si="18"/>
        <v>0.46423762376237643</v>
      </c>
      <c r="G319" s="11" t="str">
        <f t="shared" si="19"/>
        <v>Start group 3 for 50km</v>
      </c>
      <c r="H319" s="4" t="str">
        <f t="shared" si="20"/>
        <v>Start group 4 for 100km</v>
      </c>
    </row>
    <row r="320" spans="1:8">
      <c r="A320" s="4">
        <v>318</v>
      </c>
      <c r="B320" s="5" t="s">
        <v>140</v>
      </c>
      <c r="C320" s="5" t="s">
        <v>486</v>
      </c>
      <c r="D320" s="30">
        <v>0.21398148148148138</v>
      </c>
      <c r="E320" s="37">
        <f t="shared" si="17"/>
        <v>0.44351464435146443</v>
      </c>
      <c r="F320" s="37">
        <f t="shared" si="18"/>
        <v>0.46439603960396042</v>
      </c>
      <c r="G320" s="11" t="str">
        <f t="shared" si="19"/>
        <v>Start group 3 for 50km</v>
      </c>
      <c r="H320" s="4" t="str">
        <f t="shared" si="20"/>
        <v>Start group 4 for 100km</v>
      </c>
    </row>
    <row r="321" spans="1:8">
      <c r="A321" s="4">
        <v>319</v>
      </c>
      <c r="B321" s="5" t="s">
        <v>30</v>
      </c>
      <c r="C321" s="5" t="s">
        <v>2225</v>
      </c>
      <c r="D321" s="30">
        <v>0.21400462962962963</v>
      </c>
      <c r="E321" s="37">
        <f t="shared" si="17"/>
        <v>0.44490934449093444</v>
      </c>
      <c r="F321" s="37">
        <f t="shared" si="18"/>
        <v>0.46455445544554469</v>
      </c>
      <c r="G321" s="11" t="str">
        <f t="shared" si="19"/>
        <v>Start group 3 for 50km</v>
      </c>
      <c r="H321" s="4" t="str">
        <f t="shared" si="20"/>
        <v>Start group 4 for 100km</v>
      </c>
    </row>
    <row r="322" spans="1:8">
      <c r="A322" s="4">
        <v>320</v>
      </c>
      <c r="B322" s="5" t="s">
        <v>4</v>
      </c>
      <c r="C322" s="5" t="s">
        <v>2239</v>
      </c>
      <c r="D322" s="30">
        <v>0.21406250000000004</v>
      </c>
      <c r="E322" s="37">
        <f t="shared" si="17"/>
        <v>0.44630404463040446</v>
      </c>
      <c r="F322" s="37">
        <f t="shared" si="18"/>
        <v>0.46495049504950503</v>
      </c>
      <c r="G322" s="11" t="str">
        <f t="shared" si="19"/>
        <v>Start group 3 for 50km</v>
      </c>
      <c r="H322" s="4" t="str">
        <f t="shared" si="20"/>
        <v>Start group 4 for 100km</v>
      </c>
    </row>
    <row r="323" spans="1:8">
      <c r="A323" s="4">
        <v>321</v>
      </c>
      <c r="B323" s="5" t="s">
        <v>175</v>
      </c>
      <c r="C323" s="5" t="s">
        <v>304</v>
      </c>
      <c r="D323" s="30">
        <v>0.21407407407407403</v>
      </c>
      <c r="E323" s="37">
        <f t="shared" si="17"/>
        <v>0.44769874476987448</v>
      </c>
      <c r="F323" s="37">
        <f t="shared" si="18"/>
        <v>0.465029702970297</v>
      </c>
      <c r="G323" s="11" t="str">
        <f t="shared" si="19"/>
        <v>Start group 3 for 50km</v>
      </c>
      <c r="H323" s="4" t="str">
        <f t="shared" si="20"/>
        <v>Start group 4 for 100km</v>
      </c>
    </row>
    <row r="324" spans="1:8">
      <c r="A324" s="4">
        <v>322</v>
      </c>
      <c r="B324" s="5" t="s">
        <v>2519</v>
      </c>
      <c r="C324" s="5" t="s">
        <v>3013</v>
      </c>
      <c r="D324" s="30">
        <v>0.2141319444444445</v>
      </c>
      <c r="E324" s="37">
        <f t="shared" ref="E324:E387" si="21">A324/717</f>
        <v>0.4490934449093445</v>
      </c>
      <c r="F324" s="37">
        <f t="shared" ref="F324:F387" si="22">((HOUR(D324)*60+MINUTE(D324)+SECOND(D324)/60)-(HOUR($D$3)*60+MINUTE($D$3)+SECOND($D$3)/60))/(HOUR($D$3)*60+MINUTE($D$3)+SECOND($D$3)/60)</f>
        <v>0.46542574257425762</v>
      </c>
      <c r="G324" s="11" t="str">
        <f t="shared" ref="G324:G387" si="23">"Start group "&amp;IF(F324&lt;=32%,1,IF(F324&lt;=42%,2,IF(F324&lt;=53%,3,IF(F324&lt;=65%,4,IF(F324&lt;=87%,5,6)))))&amp;" for 50km"</f>
        <v>Start group 3 for 50km</v>
      </c>
      <c r="H324" s="4" t="str">
        <f t="shared" ref="H324:H387" si="24">"Start group "&amp;IF(F324&lt;=23%,1,IF(F324&lt;=36%,2,IF(F324&lt;=46%,3,IF(F324&lt;=55%,4,IF(F324&lt;=72%,5,6)))))&amp;" for 100km"</f>
        <v>Start group 4 for 100km</v>
      </c>
    </row>
    <row r="325" spans="1:8">
      <c r="A325" s="4">
        <v>323</v>
      </c>
      <c r="B325" s="5" t="s">
        <v>121</v>
      </c>
      <c r="C325" s="5" t="s">
        <v>911</v>
      </c>
      <c r="D325" s="30">
        <v>0.21459490740740733</v>
      </c>
      <c r="E325" s="37">
        <f t="shared" si="21"/>
        <v>0.45048814504881451</v>
      </c>
      <c r="F325" s="37">
        <f t="shared" si="22"/>
        <v>0.46859405940594057</v>
      </c>
      <c r="G325" s="11" t="str">
        <f t="shared" si="23"/>
        <v>Start group 3 for 50km</v>
      </c>
      <c r="H325" s="4" t="str">
        <f t="shared" si="24"/>
        <v>Start group 4 for 100km</v>
      </c>
    </row>
    <row r="326" spans="1:8">
      <c r="A326" s="4">
        <v>324</v>
      </c>
      <c r="B326" s="5" t="s">
        <v>602</v>
      </c>
      <c r="C326" s="5" t="s">
        <v>1061</v>
      </c>
      <c r="D326" s="30">
        <v>0.21471064814814816</v>
      </c>
      <c r="E326" s="37">
        <f t="shared" si="21"/>
        <v>0.45188284518828453</v>
      </c>
      <c r="F326" s="37">
        <f t="shared" si="22"/>
        <v>0.46938613861386147</v>
      </c>
      <c r="G326" s="11" t="str">
        <f t="shared" si="23"/>
        <v>Start group 3 for 50km</v>
      </c>
      <c r="H326" s="4" t="str">
        <f t="shared" si="24"/>
        <v>Start group 4 for 100km</v>
      </c>
    </row>
    <row r="327" spans="1:8">
      <c r="A327" s="4">
        <v>325</v>
      </c>
      <c r="B327" s="5" t="s">
        <v>470</v>
      </c>
      <c r="C327" s="5" t="s">
        <v>2152</v>
      </c>
      <c r="D327" s="30">
        <v>0.21486111111111111</v>
      </c>
      <c r="E327" s="37">
        <f t="shared" si="21"/>
        <v>0.45327754532775455</v>
      </c>
      <c r="F327" s="37">
        <f t="shared" si="22"/>
        <v>0.47041584158415839</v>
      </c>
      <c r="G327" s="11" t="str">
        <f t="shared" si="23"/>
        <v>Start group 3 for 50km</v>
      </c>
      <c r="H327" s="4" t="str">
        <f t="shared" si="24"/>
        <v>Start group 4 for 100km</v>
      </c>
    </row>
    <row r="328" spans="1:8">
      <c r="A328" s="4">
        <v>326</v>
      </c>
      <c r="B328" s="5" t="s">
        <v>4</v>
      </c>
      <c r="C328" s="5" t="s">
        <v>583</v>
      </c>
      <c r="D328" s="30">
        <v>0.21495370370370376</v>
      </c>
      <c r="E328" s="37">
        <f t="shared" si="21"/>
        <v>0.45467224546722457</v>
      </c>
      <c r="F328" s="37">
        <f t="shared" si="22"/>
        <v>0.47104950495049525</v>
      </c>
      <c r="G328" s="11" t="str">
        <f t="shared" si="23"/>
        <v>Start group 3 for 50km</v>
      </c>
      <c r="H328" s="4" t="str">
        <f t="shared" si="24"/>
        <v>Start group 4 for 100km</v>
      </c>
    </row>
    <row r="329" spans="1:8">
      <c r="A329" s="4">
        <v>327</v>
      </c>
      <c r="B329" s="5" t="s">
        <v>2</v>
      </c>
      <c r="C329" s="5" t="s">
        <v>3014</v>
      </c>
      <c r="D329" s="30">
        <v>0.21496527777777785</v>
      </c>
      <c r="E329" s="37">
        <f t="shared" si="21"/>
        <v>0.45606694560669458</v>
      </c>
      <c r="F329" s="37">
        <f t="shared" si="22"/>
        <v>0.47112871287128727</v>
      </c>
      <c r="G329" s="11" t="str">
        <f t="shared" si="23"/>
        <v>Start group 3 for 50km</v>
      </c>
      <c r="H329" s="4" t="str">
        <f t="shared" si="24"/>
        <v>Start group 4 for 100km</v>
      </c>
    </row>
    <row r="330" spans="1:8">
      <c r="A330" s="4">
        <v>328</v>
      </c>
      <c r="B330" s="5" t="s">
        <v>1102</v>
      </c>
      <c r="C330" s="5" t="s">
        <v>1103</v>
      </c>
      <c r="D330" s="30">
        <v>0.21498842592592587</v>
      </c>
      <c r="E330" s="37">
        <f t="shared" si="21"/>
        <v>0.45746164574616455</v>
      </c>
      <c r="F330" s="37">
        <f t="shared" si="22"/>
        <v>0.47128712871287126</v>
      </c>
      <c r="G330" s="11" t="str">
        <f t="shared" si="23"/>
        <v>Start group 3 for 50km</v>
      </c>
      <c r="H330" s="4" t="str">
        <f t="shared" si="24"/>
        <v>Start group 4 for 100km</v>
      </c>
    </row>
    <row r="331" spans="1:8">
      <c r="A331" s="4">
        <v>329</v>
      </c>
      <c r="B331" s="5" t="s">
        <v>12</v>
      </c>
      <c r="C331" s="5" t="s">
        <v>567</v>
      </c>
      <c r="D331" s="30">
        <v>0.21504629629629629</v>
      </c>
      <c r="E331" s="37">
        <f t="shared" si="21"/>
        <v>0.45885634588563456</v>
      </c>
      <c r="F331" s="37">
        <f t="shared" si="22"/>
        <v>0.47168316831683182</v>
      </c>
      <c r="G331" s="11" t="str">
        <f t="shared" si="23"/>
        <v>Start group 3 for 50km</v>
      </c>
      <c r="H331" s="4" t="str">
        <f t="shared" si="24"/>
        <v>Start group 4 for 100km</v>
      </c>
    </row>
    <row r="332" spans="1:8">
      <c r="A332" s="4">
        <v>330</v>
      </c>
      <c r="B332" s="5" t="s">
        <v>28</v>
      </c>
      <c r="C332" s="5" t="s">
        <v>3015</v>
      </c>
      <c r="D332" s="30">
        <v>0.21508101851851852</v>
      </c>
      <c r="E332" s="37">
        <f t="shared" si="21"/>
        <v>0.46025104602510458</v>
      </c>
      <c r="F332" s="37">
        <f t="shared" si="22"/>
        <v>0.47192079207920784</v>
      </c>
      <c r="G332" s="11" t="str">
        <f t="shared" si="23"/>
        <v>Start group 3 for 50km</v>
      </c>
      <c r="H332" s="4" t="str">
        <f t="shared" si="24"/>
        <v>Start group 4 for 100km</v>
      </c>
    </row>
    <row r="333" spans="1:8">
      <c r="A333" s="4">
        <v>331</v>
      </c>
      <c r="B333" s="5" t="s">
        <v>25</v>
      </c>
      <c r="C333" s="5" t="s">
        <v>222</v>
      </c>
      <c r="D333" s="30">
        <v>0.21515046296296292</v>
      </c>
      <c r="E333" s="37">
        <f t="shared" si="21"/>
        <v>0.4616457461645746</v>
      </c>
      <c r="F333" s="37">
        <f t="shared" si="22"/>
        <v>0.47239603960396043</v>
      </c>
      <c r="G333" s="11" t="str">
        <f t="shared" si="23"/>
        <v>Start group 3 for 50km</v>
      </c>
      <c r="H333" s="4" t="str">
        <f t="shared" si="24"/>
        <v>Start group 4 for 100km</v>
      </c>
    </row>
    <row r="334" spans="1:8">
      <c r="A334" s="4">
        <v>332</v>
      </c>
      <c r="B334" s="5" t="s">
        <v>38</v>
      </c>
      <c r="C334" s="5" t="s">
        <v>295</v>
      </c>
      <c r="D334" s="30">
        <v>0.2151967592592593</v>
      </c>
      <c r="E334" s="37">
        <f t="shared" si="21"/>
        <v>0.46304044630404462</v>
      </c>
      <c r="F334" s="37">
        <f t="shared" si="22"/>
        <v>0.47271287128712874</v>
      </c>
      <c r="G334" s="11" t="str">
        <f t="shared" si="23"/>
        <v>Start group 3 for 50km</v>
      </c>
      <c r="H334" s="4" t="str">
        <f t="shared" si="24"/>
        <v>Start group 4 for 100km</v>
      </c>
    </row>
    <row r="335" spans="1:8">
      <c r="A335" s="4">
        <v>333</v>
      </c>
      <c r="B335" s="5" t="s">
        <v>133</v>
      </c>
      <c r="C335" s="5" t="s">
        <v>3016</v>
      </c>
      <c r="D335" s="30">
        <v>0.21548611111111104</v>
      </c>
      <c r="E335" s="37">
        <f t="shared" si="21"/>
        <v>0.46443514644351463</v>
      </c>
      <c r="F335" s="37">
        <f t="shared" si="22"/>
        <v>0.47469306930693084</v>
      </c>
      <c r="G335" s="11" t="str">
        <f t="shared" si="23"/>
        <v>Start group 3 for 50km</v>
      </c>
      <c r="H335" s="4" t="str">
        <f t="shared" si="24"/>
        <v>Start group 4 for 100km</v>
      </c>
    </row>
    <row r="336" spans="1:8">
      <c r="A336" s="4">
        <v>334</v>
      </c>
      <c r="B336" s="5" t="s">
        <v>473</v>
      </c>
      <c r="C336" s="5" t="s">
        <v>445</v>
      </c>
      <c r="D336" s="30">
        <v>0.21577546296296296</v>
      </c>
      <c r="E336" s="37">
        <f t="shared" si="21"/>
        <v>0.46582984658298465</v>
      </c>
      <c r="F336" s="37">
        <f t="shared" si="22"/>
        <v>0.4766732673267326</v>
      </c>
      <c r="G336" s="11" t="str">
        <f t="shared" si="23"/>
        <v>Start group 3 for 50km</v>
      </c>
      <c r="H336" s="4" t="str">
        <f t="shared" si="24"/>
        <v>Start group 4 for 100km</v>
      </c>
    </row>
    <row r="337" spans="1:8">
      <c r="A337" s="4">
        <v>335</v>
      </c>
      <c r="B337" s="5" t="s">
        <v>2</v>
      </c>
      <c r="C337" s="5" t="s">
        <v>3017</v>
      </c>
      <c r="D337" s="30">
        <v>0.21581018518518519</v>
      </c>
      <c r="E337" s="37">
        <f t="shared" si="21"/>
        <v>0.46722454672245467</v>
      </c>
      <c r="F337" s="37">
        <f t="shared" si="22"/>
        <v>0.47691089108910889</v>
      </c>
      <c r="G337" s="11" t="str">
        <f t="shared" si="23"/>
        <v>Start group 3 for 50km</v>
      </c>
      <c r="H337" s="4" t="str">
        <f t="shared" si="24"/>
        <v>Start group 4 for 100km</v>
      </c>
    </row>
    <row r="338" spans="1:8">
      <c r="A338" s="4">
        <v>336</v>
      </c>
      <c r="B338" s="5" t="s">
        <v>214</v>
      </c>
      <c r="C338" s="5" t="s">
        <v>1618</v>
      </c>
      <c r="D338" s="30">
        <v>0.21584490740740742</v>
      </c>
      <c r="E338" s="37">
        <f t="shared" si="21"/>
        <v>0.46861924686192469</v>
      </c>
      <c r="F338" s="37">
        <f t="shared" si="22"/>
        <v>0.47714851485148518</v>
      </c>
      <c r="G338" s="11" t="str">
        <f t="shared" si="23"/>
        <v>Start group 3 for 50km</v>
      </c>
      <c r="H338" s="4" t="str">
        <f t="shared" si="24"/>
        <v>Start group 4 for 100km</v>
      </c>
    </row>
    <row r="339" spans="1:8">
      <c r="A339" s="4">
        <v>337</v>
      </c>
      <c r="B339" s="5" t="s">
        <v>2622</v>
      </c>
      <c r="C339" s="5" t="s">
        <v>3018</v>
      </c>
      <c r="D339" s="30">
        <v>0.21596064814814819</v>
      </c>
      <c r="E339" s="37">
        <f t="shared" si="21"/>
        <v>0.47001394700139471</v>
      </c>
      <c r="F339" s="37">
        <f t="shared" si="22"/>
        <v>0.47794059405940609</v>
      </c>
      <c r="G339" s="11" t="str">
        <f t="shared" si="23"/>
        <v>Start group 3 for 50km</v>
      </c>
      <c r="H339" s="4" t="str">
        <f t="shared" si="24"/>
        <v>Start group 4 for 100km</v>
      </c>
    </row>
    <row r="340" spans="1:8">
      <c r="A340" s="4">
        <v>338</v>
      </c>
      <c r="B340" s="5" t="s">
        <v>33</v>
      </c>
      <c r="C340" s="5" t="s">
        <v>464</v>
      </c>
      <c r="D340" s="30">
        <v>0.21605324074074078</v>
      </c>
      <c r="E340" s="37">
        <f t="shared" si="21"/>
        <v>0.47140864714086472</v>
      </c>
      <c r="F340" s="37">
        <f t="shared" si="22"/>
        <v>0.47857425742574267</v>
      </c>
      <c r="G340" s="11" t="str">
        <f t="shared" si="23"/>
        <v>Start group 3 for 50km</v>
      </c>
      <c r="H340" s="4" t="str">
        <f t="shared" si="24"/>
        <v>Start group 4 for 100km</v>
      </c>
    </row>
    <row r="341" spans="1:8">
      <c r="A341" s="4">
        <v>339</v>
      </c>
      <c r="B341" s="5" t="s">
        <v>25</v>
      </c>
      <c r="C341" s="5" t="s">
        <v>3019</v>
      </c>
      <c r="D341" s="30">
        <v>0.21637731481481487</v>
      </c>
      <c r="E341" s="37">
        <f t="shared" si="21"/>
        <v>0.47280334728033474</v>
      </c>
      <c r="F341" s="37">
        <f t="shared" si="22"/>
        <v>0.48079207920792078</v>
      </c>
      <c r="G341" s="11" t="str">
        <f t="shared" si="23"/>
        <v>Start group 3 for 50km</v>
      </c>
      <c r="H341" s="4" t="str">
        <f t="shared" si="24"/>
        <v>Start group 4 for 100km</v>
      </c>
    </row>
    <row r="342" spans="1:8">
      <c r="A342" s="4">
        <v>340</v>
      </c>
      <c r="B342" s="5" t="s">
        <v>38</v>
      </c>
      <c r="C342" s="5" t="s">
        <v>1792</v>
      </c>
      <c r="D342" s="30">
        <v>0.21643518518518517</v>
      </c>
      <c r="E342" s="37">
        <f t="shared" si="21"/>
        <v>0.47419804741980476</v>
      </c>
      <c r="F342" s="37">
        <f t="shared" si="22"/>
        <v>0.48118811881188134</v>
      </c>
      <c r="G342" s="11" t="str">
        <f t="shared" si="23"/>
        <v>Start group 3 for 50km</v>
      </c>
      <c r="H342" s="4" t="str">
        <f t="shared" si="24"/>
        <v>Start group 4 for 100km</v>
      </c>
    </row>
    <row r="343" spans="1:8">
      <c r="A343" s="4">
        <v>341</v>
      </c>
      <c r="B343" s="5" t="s">
        <v>80</v>
      </c>
      <c r="C343" s="5" t="s">
        <v>3020</v>
      </c>
      <c r="D343" s="30">
        <v>0.21649305555555548</v>
      </c>
      <c r="E343" s="37">
        <f t="shared" si="21"/>
        <v>0.47559274755927478</v>
      </c>
      <c r="F343" s="37">
        <f t="shared" si="22"/>
        <v>0.48158415841584162</v>
      </c>
      <c r="G343" s="11" t="str">
        <f t="shared" si="23"/>
        <v>Start group 3 for 50km</v>
      </c>
      <c r="H343" s="4" t="str">
        <f t="shared" si="24"/>
        <v>Start group 4 for 100km</v>
      </c>
    </row>
    <row r="344" spans="1:8">
      <c r="A344" s="4">
        <v>342</v>
      </c>
      <c r="B344" s="5" t="s">
        <v>5</v>
      </c>
      <c r="C344" s="5" t="s">
        <v>569</v>
      </c>
      <c r="D344" s="30">
        <v>0.2165393518518518</v>
      </c>
      <c r="E344" s="37">
        <f t="shared" si="21"/>
        <v>0.47698744769874479</v>
      </c>
      <c r="F344" s="37">
        <f t="shared" si="22"/>
        <v>0.48190099009900994</v>
      </c>
      <c r="G344" s="11" t="str">
        <f t="shared" si="23"/>
        <v>Start group 3 for 50km</v>
      </c>
      <c r="H344" s="4" t="str">
        <f t="shared" si="24"/>
        <v>Start group 4 for 100km</v>
      </c>
    </row>
    <row r="345" spans="1:8">
      <c r="A345" s="4">
        <v>343</v>
      </c>
      <c r="B345" s="5" t="s">
        <v>15</v>
      </c>
      <c r="C345" s="5" t="s">
        <v>7</v>
      </c>
      <c r="D345" s="30">
        <v>0.21674768518518517</v>
      </c>
      <c r="E345" s="37">
        <f t="shared" si="21"/>
        <v>0.47838214783821481</v>
      </c>
      <c r="F345" s="37">
        <f t="shared" si="22"/>
        <v>0.48332673267326742</v>
      </c>
      <c r="G345" s="11" t="str">
        <f t="shared" si="23"/>
        <v>Start group 3 for 50km</v>
      </c>
      <c r="H345" s="4" t="str">
        <f t="shared" si="24"/>
        <v>Start group 4 for 100km</v>
      </c>
    </row>
    <row r="346" spans="1:8">
      <c r="A346" s="4">
        <v>344</v>
      </c>
      <c r="B346" s="5" t="s">
        <v>16</v>
      </c>
      <c r="C346" s="5" t="s">
        <v>192</v>
      </c>
      <c r="D346" s="30">
        <v>0.21684027777777787</v>
      </c>
      <c r="E346" s="37">
        <f t="shared" si="21"/>
        <v>0.47977684797768477</v>
      </c>
      <c r="F346" s="37">
        <f t="shared" si="22"/>
        <v>0.483960396039604</v>
      </c>
      <c r="G346" s="11" t="str">
        <f t="shared" si="23"/>
        <v>Start group 3 for 50km</v>
      </c>
      <c r="H346" s="4" t="str">
        <f t="shared" si="24"/>
        <v>Start group 4 for 100km</v>
      </c>
    </row>
    <row r="347" spans="1:8">
      <c r="A347" s="4">
        <v>345</v>
      </c>
      <c r="B347" s="5" t="s">
        <v>50</v>
      </c>
      <c r="C347" s="5" t="s">
        <v>454</v>
      </c>
      <c r="D347" s="30">
        <v>0.21688657407407397</v>
      </c>
      <c r="E347" s="37">
        <f t="shared" si="21"/>
        <v>0.48117154811715479</v>
      </c>
      <c r="F347" s="37">
        <f t="shared" si="22"/>
        <v>0.48427722772277232</v>
      </c>
      <c r="G347" s="11" t="str">
        <f t="shared" si="23"/>
        <v>Start group 3 for 50km</v>
      </c>
      <c r="H347" s="4" t="str">
        <f t="shared" si="24"/>
        <v>Start group 4 for 100km</v>
      </c>
    </row>
    <row r="348" spans="1:8">
      <c r="A348" s="4">
        <v>346</v>
      </c>
      <c r="B348" s="5" t="s">
        <v>71</v>
      </c>
      <c r="C348" s="5" t="s">
        <v>706</v>
      </c>
      <c r="D348" s="30">
        <v>0.21721064814814822</v>
      </c>
      <c r="E348" s="37">
        <f t="shared" si="21"/>
        <v>0.48256624825662481</v>
      </c>
      <c r="F348" s="37">
        <f t="shared" si="22"/>
        <v>0.48649504950495071</v>
      </c>
      <c r="G348" s="11" t="str">
        <f t="shared" si="23"/>
        <v>Start group 3 for 50km</v>
      </c>
      <c r="H348" s="4" t="str">
        <f t="shared" si="24"/>
        <v>Start group 4 for 100km</v>
      </c>
    </row>
    <row r="349" spans="1:8">
      <c r="A349" s="4">
        <v>347</v>
      </c>
      <c r="B349" s="5" t="s">
        <v>56</v>
      </c>
      <c r="C349" s="5" t="s">
        <v>291</v>
      </c>
      <c r="D349" s="30">
        <v>0.21733796296296293</v>
      </c>
      <c r="E349" s="37">
        <f t="shared" si="21"/>
        <v>0.48396094839609483</v>
      </c>
      <c r="F349" s="37">
        <f t="shared" si="22"/>
        <v>0.4873663366336633</v>
      </c>
      <c r="G349" s="11" t="str">
        <f t="shared" si="23"/>
        <v>Start group 3 for 50km</v>
      </c>
      <c r="H349" s="4" t="str">
        <f t="shared" si="24"/>
        <v>Start group 4 for 100km</v>
      </c>
    </row>
    <row r="350" spans="1:8">
      <c r="A350" s="4">
        <v>348</v>
      </c>
      <c r="B350" s="5" t="s">
        <v>1267</v>
      </c>
      <c r="C350" s="5" t="s">
        <v>1268</v>
      </c>
      <c r="D350" s="30">
        <v>0.21748842592592588</v>
      </c>
      <c r="E350" s="37">
        <f t="shared" si="21"/>
        <v>0.48535564853556484</v>
      </c>
      <c r="F350" s="37">
        <f t="shared" si="22"/>
        <v>0.4883960396039605</v>
      </c>
      <c r="G350" s="11" t="str">
        <f t="shared" si="23"/>
        <v>Start group 3 for 50km</v>
      </c>
      <c r="H350" s="4" t="str">
        <f t="shared" si="24"/>
        <v>Start group 4 for 100km</v>
      </c>
    </row>
    <row r="351" spans="1:8">
      <c r="A351" s="4">
        <v>349</v>
      </c>
      <c r="B351" s="5" t="s">
        <v>210</v>
      </c>
      <c r="C351" s="5" t="s">
        <v>22</v>
      </c>
      <c r="D351" s="30">
        <v>0.21752314814814816</v>
      </c>
      <c r="E351" s="37">
        <f t="shared" si="21"/>
        <v>0.48675034867503486</v>
      </c>
      <c r="F351" s="37">
        <f t="shared" si="22"/>
        <v>0.48863366336633679</v>
      </c>
      <c r="G351" s="11" t="str">
        <f t="shared" si="23"/>
        <v>Start group 3 for 50km</v>
      </c>
      <c r="H351" s="4" t="str">
        <f t="shared" si="24"/>
        <v>Start group 4 for 100km</v>
      </c>
    </row>
    <row r="352" spans="1:8">
      <c r="A352" s="4">
        <v>350</v>
      </c>
      <c r="B352" s="5" t="s">
        <v>146</v>
      </c>
      <c r="C352" s="5" t="s">
        <v>3021</v>
      </c>
      <c r="D352" s="30">
        <v>0.21758101851851858</v>
      </c>
      <c r="E352" s="37">
        <f t="shared" si="21"/>
        <v>0.48814504881450488</v>
      </c>
      <c r="F352" s="37">
        <f t="shared" si="22"/>
        <v>0.48902970297029708</v>
      </c>
      <c r="G352" s="11" t="str">
        <f t="shared" si="23"/>
        <v>Start group 3 for 50km</v>
      </c>
      <c r="H352" s="4" t="str">
        <f t="shared" si="24"/>
        <v>Start group 4 for 100km</v>
      </c>
    </row>
    <row r="353" spans="1:8">
      <c r="A353" s="4">
        <v>351</v>
      </c>
      <c r="B353" s="5" t="s">
        <v>529</v>
      </c>
      <c r="C353" s="5" t="s">
        <v>279</v>
      </c>
      <c r="D353" s="30">
        <v>0.21763888888888888</v>
      </c>
      <c r="E353" s="37">
        <f t="shared" si="21"/>
        <v>0.4895397489539749</v>
      </c>
      <c r="F353" s="37">
        <f t="shared" si="22"/>
        <v>0.48942574257425736</v>
      </c>
      <c r="G353" s="11" t="str">
        <f t="shared" si="23"/>
        <v>Start group 3 for 50km</v>
      </c>
      <c r="H353" s="4" t="str">
        <f t="shared" si="24"/>
        <v>Start group 4 for 100km</v>
      </c>
    </row>
    <row r="354" spans="1:8">
      <c r="A354" s="4">
        <v>352</v>
      </c>
      <c r="B354" s="5" t="s">
        <v>50</v>
      </c>
      <c r="C354" s="5" t="s">
        <v>3022</v>
      </c>
      <c r="D354" s="30">
        <v>0.21809027777777773</v>
      </c>
      <c r="E354" s="37">
        <f t="shared" si="21"/>
        <v>0.49093444909344491</v>
      </c>
      <c r="F354" s="37">
        <f t="shared" si="22"/>
        <v>0.49251485148514862</v>
      </c>
      <c r="G354" s="11" t="str">
        <f t="shared" si="23"/>
        <v>Start group 3 for 50km</v>
      </c>
      <c r="H354" s="4" t="str">
        <f t="shared" si="24"/>
        <v>Start group 4 for 100km</v>
      </c>
    </row>
    <row r="355" spans="1:8">
      <c r="A355" s="4">
        <v>353</v>
      </c>
      <c r="B355" s="5" t="s">
        <v>439</v>
      </c>
      <c r="C355" s="5" t="s">
        <v>223</v>
      </c>
      <c r="D355" s="30">
        <v>0.21817129629629622</v>
      </c>
      <c r="E355" s="37">
        <f t="shared" si="21"/>
        <v>0.49232914923291493</v>
      </c>
      <c r="F355" s="37">
        <f t="shared" si="22"/>
        <v>0.49306930693069323</v>
      </c>
      <c r="G355" s="11" t="str">
        <f t="shared" si="23"/>
        <v>Start group 3 for 50km</v>
      </c>
      <c r="H355" s="4" t="str">
        <f t="shared" si="24"/>
        <v>Start group 4 for 100km</v>
      </c>
    </row>
    <row r="356" spans="1:8">
      <c r="A356" s="4">
        <v>354</v>
      </c>
      <c r="B356" s="5" t="s">
        <v>43</v>
      </c>
      <c r="C356" s="5" t="s">
        <v>3023</v>
      </c>
      <c r="D356" s="30">
        <v>0.2182175925925926</v>
      </c>
      <c r="E356" s="37">
        <f t="shared" si="21"/>
        <v>0.49372384937238495</v>
      </c>
      <c r="F356" s="37">
        <f t="shared" si="22"/>
        <v>0.49338613861386155</v>
      </c>
      <c r="G356" s="11" t="str">
        <f t="shared" si="23"/>
        <v>Start group 3 for 50km</v>
      </c>
      <c r="H356" s="4" t="str">
        <f t="shared" si="24"/>
        <v>Start group 4 for 100km</v>
      </c>
    </row>
    <row r="357" spans="1:8">
      <c r="A357" s="4">
        <v>355</v>
      </c>
      <c r="B357" s="5" t="s">
        <v>63</v>
      </c>
      <c r="C357" s="5" t="s">
        <v>586</v>
      </c>
      <c r="D357" s="30">
        <v>0.21836805555555555</v>
      </c>
      <c r="E357" s="37">
        <f t="shared" si="21"/>
        <v>0.49511854951185497</v>
      </c>
      <c r="F357" s="37">
        <f t="shared" si="22"/>
        <v>0.49441584158415841</v>
      </c>
      <c r="G357" s="11" t="str">
        <f t="shared" si="23"/>
        <v>Start group 3 for 50km</v>
      </c>
      <c r="H357" s="4" t="str">
        <f t="shared" si="24"/>
        <v>Start group 4 for 100km</v>
      </c>
    </row>
    <row r="358" spans="1:8">
      <c r="A358" s="4">
        <v>356</v>
      </c>
      <c r="B358" s="5" t="s">
        <v>567</v>
      </c>
      <c r="C358" s="5" t="s">
        <v>3024</v>
      </c>
      <c r="D358" s="30">
        <v>0.21848379629629627</v>
      </c>
      <c r="E358" s="37">
        <f t="shared" si="21"/>
        <v>0.49651324965132498</v>
      </c>
      <c r="F358" s="37">
        <f t="shared" si="22"/>
        <v>0.49520792079207931</v>
      </c>
      <c r="G358" s="11" t="str">
        <f t="shared" si="23"/>
        <v>Start group 3 for 50km</v>
      </c>
      <c r="H358" s="4" t="str">
        <f t="shared" si="24"/>
        <v>Start group 4 for 100km</v>
      </c>
    </row>
    <row r="359" spans="1:8">
      <c r="A359" s="4">
        <v>357</v>
      </c>
      <c r="B359" s="5" t="s">
        <v>31</v>
      </c>
      <c r="C359" s="5" t="s">
        <v>231</v>
      </c>
      <c r="D359" s="30">
        <v>0.21848379629629633</v>
      </c>
      <c r="E359" s="37">
        <f t="shared" si="21"/>
        <v>0.497907949790795</v>
      </c>
      <c r="F359" s="37">
        <f t="shared" si="22"/>
        <v>0.49520792079207931</v>
      </c>
      <c r="G359" s="11" t="str">
        <f t="shared" si="23"/>
        <v>Start group 3 for 50km</v>
      </c>
      <c r="H359" s="4" t="str">
        <f t="shared" si="24"/>
        <v>Start group 4 for 100km</v>
      </c>
    </row>
    <row r="360" spans="1:8">
      <c r="A360" s="4">
        <v>358</v>
      </c>
      <c r="B360" s="5" t="s">
        <v>41</v>
      </c>
      <c r="C360" s="5" t="s">
        <v>3025</v>
      </c>
      <c r="D360" s="30">
        <v>0.21857638888888892</v>
      </c>
      <c r="E360" s="37">
        <f t="shared" si="21"/>
        <v>0.49930264993026502</v>
      </c>
      <c r="F360" s="37">
        <f t="shared" si="22"/>
        <v>0.49584158415841589</v>
      </c>
      <c r="G360" s="11" t="str">
        <f t="shared" si="23"/>
        <v>Start group 3 for 50km</v>
      </c>
      <c r="H360" s="4" t="str">
        <f t="shared" si="24"/>
        <v>Start group 4 for 100km</v>
      </c>
    </row>
    <row r="361" spans="1:8">
      <c r="A361" s="4">
        <v>359</v>
      </c>
      <c r="B361" s="5" t="s">
        <v>278</v>
      </c>
      <c r="C361" s="5" t="s">
        <v>3026</v>
      </c>
      <c r="D361" s="30">
        <v>0.21866898148148156</v>
      </c>
      <c r="E361" s="37">
        <f t="shared" si="21"/>
        <v>0.50069735006973504</v>
      </c>
      <c r="F361" s="37">
        <f t="shared" si="22"/>
        <v>0.49647524752475253</v>
      </c>
      <c r="G361" s="11" t="str">
        <f t="shared" si="23"/>
        <v>Start group 3 for 50km</v>
      </c>
      <c r="H361" s="4" t="str">
        <f t="shared" si="24"/>
        <v>Start group 4 for 100km</v>
      </c>
    </row>
    <row r="362" spans="1:8">
      <c r="A362" s="4">
        <v>360</v>
      </c>
      <c r="B362" s="5" t="s">
        <v>200</v>
      </c>
      <c r="C362" s="5" t="s">
        <v>2206</v>
      </c>
      <c r="D362" s="30">
        <v>0.21871527777777777</v>
      </c>
      <c r="E362" s="37">
        <f t="shared" si="21"/>
        <v>0.502092050209205</v>
      </c>
      <c r="F362" s="37">
        <f t="shared" si="22"/>
        <v>0.49679207920792079</v>
      </c>
      <c r="G362" s="11" t="str">
        <f t="shared" si="23"/>
        <v>Start group 3 for 50km</v>
      </c>
      <c r="H362" s="4" t="str">
        <f t="shared" si="24"/>
        <v>Start group 4 for 100km</v>
      </c>
    </row>
    <row r="363" spans="1:8">
      <c r="A363" s="4">
        <v>361</v>
      </c>
      <c r="B363" s="5" t="s">
        <v>92</v>
      </c>
      <c r="C363" s="5" t="s">
        <v>374</v>
      </c>
      <c r="D363" s="30">
        <v>0.21892361111111119</v>
      </c>
      <c r="E363" s="37">
        <f t="shared" si="21"/>
        <v>0.50348675034867507</v>
      </c>
      <c r="F363" s="37">
        <f t="shared" si="22"/>
        <v>0.49821782178217827</v>
      </c>
      <c r="G363" s="11" t="str">
        <f t="shared" si="23"/>
        <v>Start group 3 for 50km</v>
      </c>
      <c r="H363" s="4" t="str">
        <f t="shared" si="24"/>
        <v>Start group 4 for 100km</v>
      </c>
    </row>
    <row r="364" spans="1:8">
      <c r="A364" s="4">
        <v>362</v>
      </c>
      <c r="B364" s="5" t="s">
        <v>208</v>
      </c>
      <c r="C364" s="5" t="s">
        <v>3027</v>
      </c>
      <c r="D364" s="30">
        <v>0.21945601851851854</v>
      </c>
      <c r="E364" s="37">
        <f t="shared" si="21"/>
        <v>0.50488145048814503</v>
      </c>
      <c r="F364" s="37">
        <f t="shared" si="22"/>
        <v>0.50186138613861386</v>
      </c>
      <c r="G364" s="11" t="str">
        <f t="shared" si="23"/>
        <v>Start group 3 for 50km</v>
      </c>
      <c r="H364" s="4" t="str">
        <f t="shared" si="24"/>
        <v>Start group 4 for 100km</v>
      </c>
    </row>
    <row r="365" spans="1:8">
      <c r="A365" s="4">
        <v>363</v>
      </c>
      <c r="B365" s="5" t="s">
        <v>2</v>
      </c>
      <c r="C365" s="5" t="s">
        <v>1189</v>
      </c>
      <c r="D365" s="30">
        <v>0.21951388888888884</v>
      </c>
      <c r="E365" s="37">
        <f t="shared" si="21"/>
        <v>0.50627615062761511</v>
      </c>
      <c r="F365" s="37">
        <f t="shared" si="22"/>
        <v>0.50225742574257448</v>
      </c>
      <c r="G365" s="11" t="str">
        <f t="shared" si="23"/>
        <v>Start group 3 for 50km</v>
      </c>
      <c r="H365" s="4" t="str">
        <f t="shared" si="24"/>
        <v>Start group 4 for 100km</v>
      </c>
    </row>
    <row r="366" spans="1:8">
      <c r="A366" s="4">
        <v>364</v>
      </c>
      <c r="B366" s="5" t="s">
        <v>50</v>
      </c>
      <c r="C366" s="5" t="s">
        <v>3028</v>
      </c>
      <c r="D366" s="30">
        <v>0.21971064814814822</v>
      </c>
      <c r="E366" s="37">
        <f t="shared" si="21"/>
        <v>0.50767085076708507</v>
      </c>
      <c r="F366" s="37">
        <f t="shared" si="22"/>
        <v>0.50360396039603961</v>
      </c>
      <c r="G366" s="11" t="str">
        <f t="shared" si="23"/>
        <v>Start group 3 for 50km</v>
      </c>
      <c r="H366" s="4" t="str">
        <f t="shared" si="24"/>
        <v>Start group 4 for 100km</v>
      </c>
    </row>
    <row r="367" spans="1:8">
      <c r="A367" s="4">
        <v>365</v>
      </c>
      <c r="B367" s="5" t="s">
        <v>210</v>
      </c>
      <c r="C367" s="5" t="s">
        <v>3029</v>
      </c>
      <c r="D367" s="30">
        <v>0.2197453703703704</v>
      </c>
      <c r="E367" s="37">
        <f t="shared" si="21"/>
        <v>0.50906555090655514</v>
      </c>
      <c r="F367" s="37">
        <f t="shared" si="22"/>
        <v>0.50384158415841596</v>
      </c>
      <c r="G367" s="11" t="str">
        <f t="shared" si="23"/>
        <v>Start group 3 for 50km</v>
      </c>
      <c r="H367" s="4" t="str">
        <f t="shared" si="24"/>
        <v>Start group 4 for 100km</v>
      </c>
    </row>
    <row r="368" spans="1:8">
      <c r="A368" s="4">
        <v>366</v>
      </c>
      <c r="B368" s="5" t="s">
        <v>18</v>
      </c>
      <c r="C368" s="5" t="s">
        <v>334</v>
      </c>
      <c r="D368" s="30">
        <v>0.21995370370370371</v>
      </c>
      <c r="E368" s="37">
        <f t="shared" si="21"/>
        <v>0.5104602510460251</v>
      </c>
      <c r="F368" s="37">
        <f t="shared" si="22"/>
        <v>0.50526732673267338</v>
      </c>
      <c r="G368" s="11" t="str">
        <f t="shared" si="23"/>
        <v>Start group 3 for 50km</v>
      </c>
      <c r="H368" s="4" t="str">
        <f t="shared" si="24"/>
        <v>Start group 4 for 100km</v>
      </c>
    </row>
    <row r="369" spans="1:8">
      <c r="A369" s="4">
        <v>367</v>
      </c>
      <c r="B369" s="5" t="s">
        <v>16</v>
      </c>
      <c r="C369" s="5" t="s">
        <v>2147</v>
      </c>
      <c r="D369" s="30">
        <v>0.21998842592592593</v>
      </c>
      <c r="E369" s="37">
        <f t="shared" si="21"/>
        <v>0.51185495118549507</v>
      </c>
      <c r="F369" s="37">
        <f t="shared" si="22"/>
        <v>0.50550495049504973</v>
      </c>
      <c r="G369" s="11" t="str">
        <f t="shared" si="23"/>
        <v>Start group 3 for 50km</v>
      </c>
      <c r="H369" s="4" t="str">
        <f t="shared" si="24"/>
        <v>Start group 4 for 100km</v>
      </c>
    </row>
    <row r="370" spans="1:8">
      <c r="A370" s="4">
        <v>368</v>
      </c>
      <c r="B370" s="5" t="s">
        <v>64</v>
      </c>
      <c r="C370" s="5" t="s">
        <v>263</v>
      </c>
      <c r="D370" s="30">
        <v>0.2201157407407407</v>
      </c>
      <c r="E370" s="37">
        <f t="shared" si="21"/>
        <v>0.51324965132496514</v>
      </c>
      <c r="F370" s="37">
        <f t="shared" si="22"/>
        <v>0.50637623762376227</v>
      </c>
      <c r="G370" s="11" t="str">
        <f t="shared" si="23"/>
        <v>Start group 3 for 50km</v>
      </c>
      <c r="H370" s="4" t="str">
        <f t="shared" si="24"/>
        <v>Start group 4 for 100km</v>
      </c>
    </row>
    <row r="371" spans="1:8">
      <c r="A371" s="4">
        <v>369</v>
      </c>
      <c r="B371" s="5" t="s">
        <v>136</v>
      </c>
      <c r="C371" s="5" t="s">
        <v>3030</v>
      </c>
      <c r="D371" s="30">
        <v>0.22034722222222219</v>
      </c>
      <c r="E371" s="37">
        <f t="shared" si="21"/>
        <v>0.5146443514644351</v>
      </c>
      <c r="F371" s="37">
        <f t="shared" si="22"/>
        <v>0.50796039603960408</v>
      </c>
      <c r="G371" s="11" t="str">
        <f t="shared" si="23"/>
        <v>Start group 3 for 50km</v>
      </c>
      <c r="H371" s="4" t="str">
        <f t="shared" si="24"/>
        <v>Start group 4 for 100km</v>
      </c>
    </row>
    <row r="372" spans="1:8">
      <c r="A372" s="4">
        <v>370</v>
      </c>
      <c r="B372" s="5" t="s">
        <v>369</v>
      </c>
      <c r="C372" s="5" t="s">
        <v>2305</v>
      </c>
      <c r="D372" s="30">
        <v>0.22047453703703701</v>
      </c>
      <c r="E372" s="37">
        <f t="shared" si="21"/>
        <v>0.51603905160390517</v>
      </c>
      <c r="F372" s="37">
        <f t="shared" si="22"/>
        <v>0.50883168316831695</v>
      </c>
      <c r="G372" s="11" t="str">
        <f t="shared" si="23"/>
        <v>Start group 3 for 50km</v>
      </c>
      <c r="H372" s="4" t="str">
        <f t="shared" si="24"/>
        <v>Start group 4 for 100km</v>
      </c>
    </row>
    <row r="373" spans="1:8">
      <c r="A373" s="4">
        <v>371</v>
      </c>
      <c r="B373" s="5" t="s">
        <v>16</v>
      </c>
      <c r="C373" s="5" t="s">
        <v>1368</v>
      </c>
      <c r="D373" s="30">
        <v>0.22052083333333333</v>
      </c>
      <c r="E373" s="37">
        <f t="shared" si="21"/>
        <v>0.51743375174337514</v>
      </c>
      <c r="F373" s="37">
        <f t="shared" si="22"/>
        <v>0.50914851485148527</v>
      </c>
      <c r="G373" s="11" t="str">
        <f t="shared" si="23"/>
        <v>Start group 3 for 50km</v>
      </c>
      <c r="H373" s="4" t="str">
        <f t="shared" si="24"/>
        <v>Start group 4 for 100km</v>
      </c>
    </row>
    <row r="374" spans="1:8">
      <c r="A374" s="4">
        <v>372</v>
      </c>
      <c r="B374" s="5" t="s">
        <v>64</v>
      </c>
      <c r="C374" s="5" t="s">
        <v>1098</v>
      </c>
      <c r="D374" s="30">
        <v>0.22053240740740748</v>
      </c>
      <c r="E374" s="37">
        <f t="shared" si="21"/>
        <v>0.51882845188284521</v>
      </c>
      <c r="F374" s="37">
        <f t="shared" si="22"/>
        <v>0.50922772277227724</v>
      </c>
      <c r="G374" s="11" t="str">
        <f t="shared" si="23"/>
        <v>Start group 3 for 50km</v>
      </c>
      <c r="H374" s="4" t="str">
        <f t="shared" si="24"/>
        <v>Start group 4 for 100km</v>
      </c>
    </row>
    <row r="375" spans="1:8">
      <c r="A375" s="4">
        <v>373</v>
      </c>
      <c r="B375" s="5" t="s">
        <v>99</v>
      </c>
      <c r="C375" s="5" t="s">
        <v>247</v>
      </c>
      <c r="D375" s="30">
        <v>0.22059027777777779</v>
      </c>
      <c r="E375" s="37">
        <f t="shared" si="21"/>
        <v>0.52022315202231517</v>
      </c>
      <c r="F375" s="37">
        <f t="shared" si="22"/>
        <v>0.50962376237623763</v>
      </c>
      <c r="G375" s="11" t="str">
        <f t="shared" si="23"/>
        <v>Start group 3 for 50km</v>
      </c>
      <c r="H375" s="4" t="str">
        <f t="shared" si="24"/>
        <v>Start group 4 for 100km</v>
      </c>
    </row>
    <row r="376" spans="1:8">
      <c r="A376" s="4">
        <v>374</v>
      </c>
      <c r="B376" s="5" t="s">
        <v>30</v>
      </c>
      <c r="C376" s="5" t="s">
        <v>1108</v>
      </c>
      <c r="D376" s="30">
        <v>0.22076388888888887</v>
      </c>
      <c r="E376" s="37">
        <f t="shared" si="21"/>
        <v>0.52161785216178524</v>
      </c>
      <c r="F376" s="37">
        <f t="shared" si="22"/>
        <v>0.51081188118811882</v>
      </c>
      <c r="G376" s="11" t="str">
        <f t="shared" si="23"/>
        <v>Start group 3 for 50km</v>
      </c>
      <c r="H376" s="4" t="str">
        <f t="shared" si="24"/>
        <v>Start group 4 for 100km</v>
      </c>
    </row>
    <row r="377" spans="1:8">
      <c r="A377" s="4">
        <v>375</v>
      </c>
      <c r="B377" s="5" t="s">
        <v>210</v>
      </c>
      <c r="C377" s="5" t="s">
        <v>2240</v>
      </c>
      <c r="D377" s="30">
        <v>0.22078703703703706</v>
      </c>
      <c r="E377" s="37">
        <f t="shared" si="21"/>
        <v>0.52301255230125521</v>
      </c>
      <c r="F377" s="37">
        <f t="shared" si="22"/>
        <v>0.51097029702970309</v>
      </c>
      <c r="G377" s="11" t="str">
        <f t="shared" si="23"/>
        <v>Start group 3 for 50km</v>
      </c>
      <c r="H377" s="4" t="str">
        <f t="shared" si="24"/>
        <v>Start group 4 for 100km</v>
      </c>
    </row>
    <row r="378" spans="1:8">
      <c r="A378" s="4">
        <v>376</v>
      </c>
      <c r="B378" s="5" t="s">
        <v>210</v>
      </c>
      <c r="C378" s="5" t="s">
        <v>261</v>
      </c>
      <c r="D378" s="30">
        <v>0.22084490740740736</v>
      </c>
      <c r="E378" s="37">
        <f t="shared" si="21"/>
        <v>0.52440725244072528</v>
      </c>
      <c r="F378" s="37">
        <f t="shared" si="22"/>
        <v>0.51136633663366338</v>
      </c>
      <c r="G378" s="11" t="str">
        <f t="shared" si="23"/>
        <v>Start group 3 for 50km</v>
      </c>
      <c r="H378" s="4" t="str">
        <f t="shared" si="24"/>
        <v>Start group 4 for 100km</v>
      </c>
    </row>
    <row r="379" spans="1:8">
      <c r="A379" s="4">
        <v>377</v>
      </c>
      <c r="B379" s="5" t="s">
        <v>176</v>
      </c>
      <c r="C379" s="5" t="s">
        <v>294</v>
      </c>
      <c r="D379" s="30">
        <v>0.22090277777777784</v>
      </c>
      <c r="E379" s="37">
        <f t="shared" si="21"/>
        <v>0.52580195258019524</v>
      </c>
      <c r="F379" s="37">
        <f t="shared" si="22"/>
        <v>0.51176237623762388</v>
      </c>
      <c r="G379" s="11" t="str">
        <f t="shared" si="23"/>
        <v>Start group 3 for 50km</v>
      </c>
      <c r="H379" s="4" t="str">
        <f t="shared" si="24"/>
        <v>Start group 4 for 100km</v>
      </c>
    </row>
    <row r="380" spans="1:8">
      <c r="A380" s="4">
        <v>378</v>
      </c>
      <c r="B380" s="5" t="s">
        <v>31</v>
      </c>
      <c r="C380" s="5" t="s">
        <v>671</v>
      </c>
      <c r="D380" s="30">
        <v>0.22099537037037037</v>
      </c>
      <c r="E380" s="37">
        <f t="shared" si="21"/>
        <v>0.52719665271966532</v>
      </c>
      <c r="F380" s="37">
        <f t="shared" si="22"/>
        <v>0.51239603960396052</v>
      </c>
      <c r="G380" s="11" t="str">
        <f t="shared" si="23"/>
        <v>Start group 3 for 50km</v>
      </c>
      <c r="H380" s="4" t="str">
        <f t="shared" si="24"/>
        <v>Start group 4 for 100km</v>
      </c>
    </row>
    <row r="381" spans="1:8">
      <c r="A381" s="4">
        <v>379</v>
      </c>
      <c r="B381" s="5" t="s">
        <v>1117</v>
      </c>
      <c r="C381" s="5" t="s">
        <v>1118</v>
      </c>
      <c r="D381" s="30">
        <v>0.22130787037037031</v>
      </c>
      <c r="E381" s="37">
        <f t="shared" si="21"/>
        <v>0.52859135285913528</v>
      </c>
      <c r="F381" s="37">
        <f t="shared" si="22"/>
        <v>0.51453465346534666</v>
      </c>
      <c r="G381" s="11" t="str">
        <f t="shared" si="23"/>
        <v>Start group 3 for 50km</v>
      </c>
      <c r="H381" s="4" t="str">
        <f t="shared" si="24"/>
        <v>Start group 4 for 100km</v>
      </c>
    </row>
    <row r="382" spans="1:8">
      <c r="A382" s="4">
        <v>380</v>
      </c>
      <c r="B382" s="5" t="s">
        <v>38</v>
      </c>
      <c r="C382" s="5" t="s">
        <v>2196</v>
      </c>
      <c r="D382" s="30">
        <v>0.22157407407407409</v>
      </c>
      <c r="E382" s="37">
        <f t="shared" si="21"/>
        <v>0.52998605299860535</v>
      </c>
      <c r="F382" s="37">
        <f t="shared" si="22"/>
        <v>0.51635643564356437</v>
      </c>
      <c r="G382" s="11" t="str">
        <f t="shared" si="23"/>
        <v>Start group 3 for 50km</v>
      </c>
      <c r="H382" s="4" t="str">
        <f t="shared" si="24"/>
        <v>Start group 4 for 100km</v>
      </c>
    </row>
    <row r="383" spans="1:8">
      <c r="A383" s="4">
        <v>381</v>
      </c>
      <c r="B383" s="5" t="s">
        <v>275</v>
      </c>
      <c r="C383" s="5" t="s">
        <v>3031</v>
      </c>
      <c r="D383" s="30">
        <v>0.22184027777777787</v>
      </c>
      <c r="E383" s="37">
        <f t="shared" si="21"/>
        <v>0.53138075313807531</v>
      </c>
      <c r="F383" s="37">
        <f t="shared" si="22"/>
        <v>0.51817821782178219</v>
      </c>
      <c r="G383" s="11" t="str">
        <f t="shared" si="23"/>
        <v>Start group 3 for 50km</v>
      </c>
      <c r="H383" s="4" t="str">
        <f t="shared" si="24"/>
        <v>Start group 4 for 100km</v>
      </c>
    </row>
    <row r="384" spans="1:8">
      <c r="A384" s="4">
        <v>382</v>
      </c>
      <c r="B384" s="5" t="s">
        <v>3032</v>
      </c>
      <c r="C384" s="5" t="s">
        <v>742</v>
      </c>
      <c r="D384" s="30">
        <v>0.22188657407407397</v>
      </c>
      <c r="E384" s="37">
        <f t="shared" si="21"/>
        <v>0.53277545327754527</v>
      </c>
      <c r="F384" s="37">
        <f t="shared" si="22"/>
        <v>0.51849504950495051</v>
      </c>
      <c r="G384" s="11" t="str">
        <f t="shared" si="23"/>
        <v>Start group 3 for 50km</v>
      </c>
      <c r="H384" s="4" t="str">
        <f t="shared" si="24"/>
        <v>Start group 4 for 100km</v>
      </c>
    </row>
    <row r="385" spans="1:8">
      <c r="A385" s="4">
        <v>383</v>
      </c>
      <c r="B385" s="5" t="s">
        <v>175</v>
      </c>
      <c r="C385" s="5" t="s">
        <v>2019</v>
      </c>
      <c r="D385" s="30">
        <v>0.22204861111111102</v>
      </c>
      <c r="E385" s="37">
        <f t="shared" si="21"/>
        <v>0.53417015341701535</v>
      </c>
      <c r="F385" s="37">
        <f t="shared" si="22"/>
        <v>0.51960396039603962</v>
      </c>
      <c r="G385" s="11" t="str">
        <f t="shared" si="23"/>
        <v>Start group 3 for 50km</v>
      </c>
      <c r="H385" s="4" t="str">
        <f t="shared" si="24"/>
        <v>Start group 4 for 100km</v>
      </c>
    </row>
    <row r="386" spans="1:8">
      <c r="A386" s="4">
        <v>384</v>
      </c>
      <c r="B386" s="5" t="s">
        <v>33</v>
      </c>
      <c r="C386" s="5" t="s">
        <v>3033</v>
      </c>
      <c r="D386" s="30">
        <v>0.22211805555555553</v>
      </c>
      <c r="E386" s="37">
        <f t="shared" si="21"/>
        <v>0.53556485355648531</v>
      </c>
      <c r="F386" s="37">
        <f t="shared" si="22"/>
        <v>0.52007920792079221</v>
      </c>
      <c r="G386" s="11" t="str">
        <f t="shared" si="23"/>
        <v>Start group 3 for 50km</v>
      </c>
      <c r="H386" s="4" t="str">
        <f t="shared" si="24"/>
        <v>Start group 4 for 100km</v>
      </c>
    </row>
    <row r="387" spans="1:8">
      <c r="A387" s="4">
        <v>385</v>
      </c>
      <c r="B387" s="5" t="s">
        <v>278</v>
      </c>
      <c r="C387" s="5" t="s">
        <v>3034</v>
      </c>
      <c r="D387" s="30">
        <v>0.22217592592592589</v>
      </c>
      <c r="E387" s="37">
        <f t="shared" si="21"/>
        <v>0.53695955369595538</v>
      </c>
      <c r="F387" s="37">
        <f t="shared" si="22"/>
        <v>0.5204752475247526</v>
      </c>
      <c r="G387" s="11" t="str">
        <f t="shared" si="23"/>
        <v>Start group 3 for 50km</v>
      </c>
      <c r="H387" s="4" t="str">
        <f t="shared" si="24"/>
        <v>Start group 4 for 100km</v>
      </c>
    </row>
    <row r="388" spans="1:8">
      <c r="A388" s="4">
        <v>386</v>
      </c>
      <c r="B388" s="5" t="s">
        <v>56</v>
      </c>
      <c r="C388" s="5" t="s">
        <v>1073</v>
      </c>
      <c r="D388" s="30">
        <v>0.22222222222222221</v>
      </c>
      <c r="E388" s="37">
        <f t="shared" ref="E388:E451" si="25">A388/717</f>
        <v>0.53835425383542534</v>
      </c>
      <c r="F388" s="37">
        <f t="shared" ref="F388:F451" si="26">((HOUR(D388)*60+MINUTE(D388)+SECOND(D388)/60)-(HOUR($D$3)*60+MINUTE($D$3)+SECOND($D$3)/60))/(HOUR($D$3)*60+MINUTE($D$3)+SECOND($D$3)/60)</f>
        <v>0.52079207920792081</v>
      </c>
      <c r="G388" s="11" t="str">
        <f t="shared" ref="G388:G451" si="27">"Start group "&amp;IF(F388&lt;=32%,1,IF(F388&lt;=42%,2,IF(F388&lt;=53%,3,IF(F388&lt;=65%,4,IF(F388&lt;=87%,5,6)))))&amp;" for 50km"</f>
        <v>Start group 3 for 50km</v>
      </c>
      <c r="H388" s="4" t="str">
        <f t="shared" ref="H388:H451" si="28">"Start group "&amp;IF(F388&lt;=23%,1,IF(F388&lt;=36%,2,IF(F388&lt;=46%,3,IF(F388&lt;=55%,4,IF(F388&lt;=72%,5,6)))))&amp;" for 100km"</f>
        <v>Start group 4 for 100km</v>
      </c>
    </row>
    <row r="389" spans="1:8">
      <c r="A389" s="4">
        <v>387</v>
      </c>
      <c r="B389" s="5" t="s">
        <v>66</v>
      </c>
      <c r="C389" s="5" t="s">
        <v>3035</v>
      </c>
      <c r="D389" s="30">
        <v>0.22255787037037039</v>
      </c>
      <c r="E389" s="37">
        <f t="shared" si="25"/>
        <v>0.53974895397489542</v>
      </c>
      <c r="F389" s="37">
        <f t="shared" si="26"/>
        <v>0.52308910891089122</v>
      </c>
      <c r="G389" s="11" t="str">
        <f t="shared" si="27"/>
        <v>Start group 3 for 50km</v>
      </c>
      <c r="H389" s="4" t="str">
        <f t="shared" si="28"/>
        <v>Start group 4 for 100km</v>
      </c>
    </row>
    <row r="390" spans="1:8">
      <c r="A390" s="4">
        <v>388</v>
      </c>
      <c r="B390" s="5" t="s">
        <v>177</v>
      </c>
      <c r="C390" s="5" t="s">
        <v>1374</v>
      </c>
      <c r="D390" s="30">
        <v>0.22263888888888894</v>
      </c>
      <c r="E390" s="37">
        <f t="shared" si="25"/>
        <v>0.54114365411436538</v>
      </c>
      <c r="F390" s="37">
        <f t="shared" si="26"/>
        <v>0.52364356435643578</v>
      </c>
      <c r="G390" s="11" t="str">
        <f t="shared" si="27"/>
        <v>Start group 3 for 50km</v>
      </c>
      <c r="H390" s="4" t="str">
        <f t="shared" si="28"/>
        <v>Start group 4 for 100km</v>
      </c>
    </row>
    <row r="391" spans="1:8">
      <c r="A391" s="4">
        <v>389</v>
      </c>
      <c r="B391" s="5" t="s">
        <v>80</v>
      </c>
      <c r="C391" s="5" t="s">
        <v>632</v>
      </c>
      <c r="D391" s="30">
        <v>0.22277777777777774</v>
      </c>
      <c r="E391" s="37">
        <f t="shared" si="25"/>
        <v>0.54253835425383545</v>
      </c>
      <c r="F391" s="37">
        <f t="shared" si="26"/>
        <v>0.52459405940594073</v>
      </c>
      <c r="G391" s="11" t="str">
        <f t="shared" si="27"/>
        <v>Start group 3 for 50km</v>
      </c>
      <c r="H391" s="4" t="str">
        <f t="shared" si="28"/>
        <v>Start group 4 for 100km</v>
      </c>
    </row>
    <row r="392" spans="1:8">
      <c r="A392" s="4">
        <v>390</v>
      </c>
      <c r="B392" s="5" t="s">
        <v>95</v>
      </c>
      <c r="C392" s="5" t="s">
        <v>3036</v>
      </c>
      <c r="D392" s="30">
        <v>0.22297453703703696</v>
      </c>
      <c r="E392" s="37">
        <f t="shared" si="25"/>
        <v>0.54393305439330542</v>
      </c>
      <c r="F392" s="37">
        <f t="shared" si="26"/>
        <v>0.52594059405940596</v>
      </c>
      <c r="G392" s="11" t="str">
        <f t="shared" si="27"/>
        <v>Start group 3 for 50km</v>
      </c>
      <c r="H392" s="4" t="str">
        <f t="shared" si="28"/>
        <v>Start group 4 for 100km</v>
      </c>
    </row>
    <row r="393" spans="1:8">
      <c r="A393" s="4">
        <v>391</v>
      </c>
      <c r="B393" s="5" t="s">
        <v>127</v>
      </c>
      <c r="C393" s="5" t="s">
        <v>2424</v>
      </c>
      <c r="D393" s="30">
        <v>0.2232291666666667</v>
      </c>
      <c r="E393" s="37">
        <f t="shared" si="25"/>
        <v>0.54532775453277549</v>
      </c>
      <c r="F393" s="37">
        <f t="shared" si="26"/>
        <v>0.52768316831683171</v>
      </c>
      <c r="G393" s="11" t="str">
        <f t="shared" si="27"/>
        <v>Start group 3 for 50km</v>
      </c>
      <c r="H393" s="4" t="str">
        <f t="shared" si="28"/>
        <v>Start group 4 for 100km</v>
      </c>
    </row>
    <row r="394" spans="1:8">
      <c r="A394" s="4">
        <v>392</v>
      </c>
      <c r="B394" s="5" t="s">
        <v>9</v>
      </c>
      <c r="C394" s="5" t="s">
        <v>3037</v>
      </c>
      <c r="D394" s="30">
        <v>0.22328703703703706</v>
      </c>
      <c r="E394" s="37">
        <f t="shared" si="25"/>
        <v>0.54672245467224545</v>
      </c>
      <c r="F394" s="37">
        <f t="shared" si="26"/>
        <v>0.52807920792079233</v>
      </c>
      <c r="G394" s="11" t="str">
        <f t="shared" si="27"/>
        <v>Start group 3 for 50km</v>
      </c>
      <c r="H394" s="4" t="str">
        <f t="shared" si="28"/>
        <v>Start group 4 for 100km</v>
      </c>
    </row>
    <row r="395" spans="1:8">
      <c r="A395" s="4">
        <v>393</v>
      </c>
      <c r="B395" s="5" t="s">
        <v>16</v>
      </c>
      <c r="C395" s="5" t="s">
        <v>1186</v>
      </c>
      <c r="D395" s="30">
        <v>0.22373842592592591</v>
      </c>
      <c r="E395" s="37">
        <f t="shared" si="25"/>
        <v>0.54811715481171552</v>
      </c>
      <c r="F395" s="37">
        <f t="shared" si="26"/>
        <v>0.53116831683168331</v>
      </c>
      <c r="G395" s="11" t="str">
        <f t="shared" si="27"/>
        <v>Start group 4 for 50km</v>
      </c>
      <c r="H395" s="4" t="str">
        <f t="shared" si="28"/>
        <v>Start group 4 for 100km</v>
      </c>
    </row>
    <row r="396" spans="1:8">
      <c r="A396" s="4">
        <v>394</v>
      </c>
      <c r="B396" s="5" t="s">
        <v>17</v>
      </c>
      <c r="C396" s="5" t="s">
        <v>209</v>
      </c>
      <c r="D396" s="30">
        <v>0.22420138888888885</v>
      </c>
      <c r="E396" s="37">
        <f t="shared" si="25"/>
        <v>0.54951185495118549</v>
      </c>
      <c r="F396" s="37">
        <f t="shared" si="26"/>
        <v>0.53433663366336648</v>
      </c>
      <c r="G396" s="11" t="str">
        <f t="shared" si="27"/>
        <v>Start group 4 for 50km</v>
      </c>
      <c r="H396" s="4" t="str">
        <f t="shared" si="28"/>
        <v>Start group 4 for 100km</v>
      </c>
    </row>
    <row r="397" spans="1:8">
      <c r="A397" s="4">
        <v>395</v>
      </c>
      <c r="B397" s="5" t="s">
        <v>64</v>
      </c>
      <c r="C397" s="5" t="s">
        <v>2260</v>
      </c>
      <c r="D397" s="30">
        <v>0.22438657407407403</v>
      </c>
      <c r="E397" s="37">
        <f t="shared" si="25"/>
        <v>0.55090655509065556</v>
      </c>
      <c r="F397" s="37">
        <f t="shared" si="26"/>
        <v>0.53560396039603975</v>
      </c>
      <c r="G397" s="11" t="str">
        <f t="shared" si="27"/>
        <v>Start group 4 for 50km</v>
      </c>
      <c r="H397" s="4" t="str">
        <f t="shared" si="28"/>
        <v>Start group 4 for 100km</v>
      </c>
    </row>
    <row r="398" spans="1:8">
      <c r="A398" s="4">
        <v>396</v>
      </c>
      <c r="B398" s="5" t="s">
        <v>99</v>
      </c>
      <c r="C398" s="5" t="s">
        <v>3038</v>
      </c>
      <c r="D398" s="30">
        <v>0.22453703703703709</v>
      </c>
      <c r="E398" s="37">
        <f t="shared" si="25"/>
        <v>0.55230125523012552</v>
      </c>
      <c r="F398" s="37">
        <f t="shared" si="26"/>
        <v>0.53663366336633667</v>
      </c>
      <c r="G398" s="11" t="str">
        <f t="shared" si="27"/>
        <v>Start group 4 for 50km</v>
      </c>
      <c r="H398" s="4" t="str">
        <f t="shared" si="28"/>
        <v>Start group 4 for 100km</v>
      </c>
    </row>
    <row r="399" spans="1:8">
      <c r="A399" s="4">
        <v>397</v>
      </c>
      <c r="B399" s="5" t="s">
        <v>35</v>
      </c>
      <c r="C399" s="5" t="s">
        <v>365</v>
      </c>
      <c r="D399" s="30">
        <v>0.22462962962962968</v>
      </c>
      <c r="E399" s="37">
        <f t="shared" si="25"/>
        <v>0.55369595536959548</v>
      </c>
      <c r="F399" s="37">
        <f t="shared" si="26"/>
        <v>0.53726732673267319</v>
      </c>
      <c r="G399" s="11" t="str">
        <f t="shared" si="27"/>
        <v>Start group 4 for 50km</v>
      </c>
      <c r="H399" s="4" t="str">
        <f t="shared" si="28"/>
        <v>Start group 4 for 100km</v>
      </c>
    </row>
    <row r="400" spans="1:8">
      <c r="A400" s="4">
        <v>398</v>
      </c>
      <c r="B400" s="5" t="s">
        <v>50</v>
      </c>
      <c r="C400" s="5" t="s">
        <v>2294</v>
      </c>
      <c r="D400" s="30">
        <v>0.22483796296296293</v>
      </c>
      <c r="E400" s="37">
        <f t="shared" si="25"/>
        <v>0.55509065550906556</v>
      </c>
      <c r="F400" s="37">
        <f t="shared" si="26"/>
        <v>0.53869306930693073</v>
      </c>
      <c r="G400" s="11" t="str">
        <f t="shared" si="27"/>
        <v>Start group 4 for 50km</v>
      </c>
      <c r="H400" s="4" t="str">
        <f t="shared" si="28"/>
        <v>Start group 4 for 100km</v>
      </c>
    </row>
    <row r="401" spans="1:8">
      <c r="A401" s="4">
        <v>399</v>
      </c>
      <c r="B401" s="5" t="s">
        <v>25</v>
      </c>
      <c r="C401" s="5" t="s">
        <v>1294</v>
      </c>
      <c r="D401" s="30">
        <v>0.22487268518518511</v>
      </c>
      <c r="E401" s="37">
        <f t="shared" si="25"/>
        <v>0.55648535564853552</v>
      </c>
      <c r="F401" s="37">
        <f t="shared" si="26"/>
        <v>0.53893069306930697</v>
      </c>
      <c r="G401" s="11" t="str">
        <f t="shared" si="27"/>
        <v>Start group 4 for 50km</v>
      </c>
      <c r="H401" s="4" t="str">
        <f t="shared" si="28"/>
        <v>Start group 4 for 100km</v>
      </c>
    </row>
    <row r="402" spans="1:8">
      <c r="A402" s="4">
        <v>400</v>
      </c>
      <c r="B402" s="5" t="s">
        <v>34</v>
      </c>
      <c r="C402" s="5" t="s">
        <v>3039</v>
      </c>
      <c r="D402" s="30">
        <v>0.22510416666666672</v>
      </c>
      <c r="E402" s="37">
        <f t="shared" si="25"/>
        <v>0.55788005578800559</v>
      </c>
      <c r="F402" s="37">
        <f t="shared" si="26"/>
        <v>0.54051485148514844</v>
      </c>
      <c r="G402" s="11" t="str">
        <f t="shared" si="27"/>
        <v>Start group 4 for 50km</v>
      </c>
      <c r="H402" s="4" t="str">
        <f t="shared" si="28"/>
        <v>Start group 4 for 100km</v>
      </c>
    </row>
    <row r="403" spans="1:8">
      <c r="A403" s="4">
        <v>401</v>
      </c>
      <c r="B403" s="5" t="s">
        <v>15</v>
      </c>
      <c r="C403" s="5" t="s">
        <v>1003</v>
      </c>
      <c r="D403" s="30">
        <v>0.22539351851851847</v>
      </c>
      <c r="E403" s="37">
        <f t="shared" si="25"/>
        <v>0.55927475592747555</v>
      </c>
      <c r="F403" s="37">
        <f t="shared" si="26"/>
        <v>0.54249504950495053</v>
      </c>
      <c r="G403" s="11" t="str">
        <f t="shared" si="27"/>
        <v>Start group 4 for 50km</v>
      </c>
      <c r="H403" s="4" t="str">
        <f t="shared" si="28"/>
        <v>Start group 4 for 100km</v>
      </c>
    </row>
    <row r="404" spans="1:8">
      <c r="A404" s="4">
        <v>402</v>
      </c>
      <c r="B404" s="5" t="s">
        <v>100</v>
      </c>
      <c r="C404" s="5" t="s">
        <v>194</v>
      </c>
      <c r="D404" s="30">
        <v>0.22583333333333327</v>
      </c>
      <c r="E404" s="37">
        <f t="shared" si="25"/>
        <v>0.56066945606694563</v>
      </c>
      <c r="F404" s="37">
        <f t="shared" si="26"/>
        <v>0.54550495049504955</v>
      </c>
      <c r="G404" s="11" t="str">
        <f t="shared" si="27"/>
        <v>Start group 4 for 50km</v>
      </c>
      <c r="H404" s="4" t="str">
        <f t="shared" si="28"/>
        <v>Start group 4 for 100km</v>
      </c>
    </row>
    <row r="405" spans="1:8">
      <c r="A405" s="4">
        <v>403</v>
      </c>
      <c r="B405" s="5" t="s">
        <v>15</v>
      </c>
      <c r="C405" s="5" t="s">
        <v>386</v>
      </c>
      <c r="D405" s="30">
        <v>0.22593750000000001</v>
      </c>
      <c r="E405" s="37">
        <f t="shared" si="25"/>
        <v>0.56206415620641559</v>
      </c>
      <c r="F405" s="37">
        <f t="shared" si="26"/>
        <v>0.54621782178217837</v>
      </c>
      <c r="G405" s="11" t="str">
        <f t="shared" si="27"/>
        <v>Start group 4 for 50km</v>
      </c>
      <c r="H405" s="4" t="str">
        <f t="shared" si="28"/>
        <v>Start group 4 for 100km</v>
      </c>
    </row>
    <row r="406" spans="1:8">
      <c r="A406" s="4">
        <v>404</v>
      </c>
      <c r="B406" s="5" t="s">
        <v>71</v>
      </c>
      <c r="C406" s="5" t="s">
        <v>581</v>
      </c>
      <c r="D406" s="30">
        <v>0.2259606481481482</v>
      </c>
      <c r="E406" s="37">
        <f t="shared" si="25"/>
        <v>0.56345885634588566</v>
      </c>
      <c r="F406" s="37">
        <f t="shared" si="26"/>
        <v>0.54637623762376242</v>
      </c>
      <c r="G406" s="11" t="str">
        <f t="shared" si="27"/>
        <v>Start group 4 for 50km</v>
      </c>
      <c r="H406" s="4" t="str">
        <f t="shared" si="28"/>
        <v>Start group 4 for 100km</v>
      </c>
    </row>
    <row r="407" spans="1:8">
      <c r="A407" s="4">
        <v>405</v>
      </c>
      <c r="B407" s="5" t="s">
        <v>31</v>
      </c>
      <c r="C407" s="5" t="s">
        <v>436</v>
      </c>
      <c r="D407" s="30">
        <v>0.22597222222222219</v>
      </c>
      <c r="E407" s="37">
        <f t="shared" si="25"/>
        <v>0.56485355648535562</v>
      </c>
      <c r="F407" s="37">
        <f t="shared" si="26"/>
        <v>0.54645544554455439</v>
      </c>
      <c r="G407" s="11" t="str">
        <f t="shared" si="27"/>
        <v>Start group 4 for 50km</v>
      </c>
      <c r="H407" s="4" t="str">
        <f t="shared" si="28"/>
        <v>Start group 4 for 100km</v>
      </c>
    </row>
    <row r="408" spans="1:8">
      <c r="A408" s="4">
        <v>406</v>
      </c>
      <c r="B408" s="5" t="s">
        <v>43</v>
      </c>
      <c r="C408" s="5" t="s">
        <v>2272</v>
      </c>
      <c r="D408" s="30">
        <v>0.22630787037037037</v>
      </c>
      <c r="E408" s="37">
        <f t="shared" si="25"/>
        <v>0.5662482566248257</v>
      </c>
      <c r="F408" s="37">
        <f t="shared" si="26"/>
        <v>0.5487524752475248</v>
      </c>
      <c r="G408" s="11" t="str">
        <f t="shared" si="27"/>
        <v>Start group 4 for 50km</v>
      </c>
      <c r="H408" s="4" t="str">
        <f t="shared" si="28"/>
        <v>Start group 4 for 100km</v>
      </c>
    </row>
    <row r="409" spans="1:8">
      <c r="A409" s="4">
        <v>407</v>
      </c>
      <c r="B409" s="5" t="s">
        <v>15</v>
      </c>
      <c r="C409" s="5" t="s">
        <v>659</v>
      </c>
      <c r="D409" s="30">
        <v>0.22634259259259254</v>
      </c>
      <c r="E409" s="37">
        <f t="shared" si="25"/>
        <v>0.56764295676429566</v>
      </c>
      <c r="F409" s="37">
        <f t="shared" si="26"/>
        <v>0.54899009900990103</v>
      </c>
      <c r="G409" s="11" t="str">
        <f t="shared" si="27"/>
        <v>Start group 4 for 50km</v>
      </c>
      <c r="H409" s="4" t="str">
        <f t="shared" si="28"/>
        <v>Start group 4 for 100km</v>
      </c>
    </row>
    <row r="410" spans="1:8">
      <c r="A410" s="4">
        <v>408</v>
      </c>
      <c r="B410" s="5" t="s">
        <v>38</v>
      </c>
      <c r="C410" s="5" t="s">
        <v>304</v>
      </c>
      <c r="D410" s="30">
        <v>0.22636574074074062</v>
      </c>
      <c r="E410" s="37">
        <f t="shared" si="25"/>
        <v>0.56903765690376573</v>
      </c>
      <c r="F410" s="37">
        <f t="shared" si="26"/>
        <v>0.54914851485148508</v>
      </c>
      <c r="G410" s="11" t="str">
        <f t="shared" si="27"/>
        <v>Start group 4 for 50km</v>
      </c>
      <c r="H410" s="4" t="str">
        <f t="shared" si="28"/>
        <v>Start group 4 for 100km</v>
      </c>
    </row>
    <row r="411" spans="1:8">
      <c r="A411" s="4">
        <v>409</v>
      </c>
      <c r="B411" s="5" t="s">
        <v>27</v>
      </c>
      <c r="C411" s="5" t="s">
        <v>2077</v>
      </c>
      <c r="D411" s="30">
        <v>0.22651620370370379</v>
      </c>
      <c r="E411" s="37">
        <f t="shared" si="25"/>
        <v>0.57043235704323569</v>
      </c>
      <c r="F411" s="37">
        <f t="shared" si="26"/>
        <v>0.55017821782178222</v>
      </c>
      <c r="G411" s="11" t="str">
        <f t="shared" si="27"/>
        <v>Start group 4 for 50km</v>
      </c>
      <c r="H411" s="4" t="str">
        <f t="shared" si="28"/>
        <v>Start group 5 for 100km</v>
      </c>
    </row>
    <row r="412" spans="1:8">
      <c r="A412" s="4">
        <v>410</v>
      </c>
      <c r="B412" s="5" t="s">
        <v>41</v>
      </c>
      <c r="C412" s="5" t="s">
        <v>843</v>
      </c>
      <c r="D412" s="30">
        <v>0.22652777777777777</v>
      </c>
      <c r="E412" s="37">
        <f t="shared" si="25"/>
        <v>0.57182705718270577</v>
      </c>
      <c r="F412" s="37">
        <f t="shared" si="26"/>
        <v>0.5502574257425743</v>
      </c>
      <c r="G412" s="11" t="str">
        <f t="shared" si="27"/>
        <v>Start group 4 for 50km</v>
      </c>
      <c r="H412" s="4" t="str">
        <f t="shared" si="28"/>
        <v>Start group 5 for 100km</v>
      </c>
    </row>
    <row r="413" spans="1:8">
      <c r="A413" s="4">
        <v>411</v>
      </c>
      <c r="B413" s="5" t="s">
        <v>166</v>
      </c>
      <c r="C413" s="5" t="s">
        <v>632</v>
      </c>
      <c r="D413" s="30">
        <v>0.22657407407407409</v>
      </c>
      <c r="E413" s="37">
        <f t="shared" si="25"/>
        <v>0.57322175732217573</v>
      </c>
      <c r="F413" s="37">
        <f t="shared" si="26"/>
        <v>0.55057425742574262</v>
      </c>
      <c r="G413" s="11" t="str">
        <f t="shared" si="27"/>
        <v>Start group 4 for 50km</v>
      </c>
      <c r="H413" s="4" t="str">
        <f t="shared" si="28"/>
        <v>Start group 5 for 100km</v>
      </c>
    </row>
    <row r="414" spans="1:8">
      <c r="A414" s="4">
        <v>412</v>
      </c>
      <c r="B414" s="5" t="s">
        <v>56</v>
      </c>
      <c r="C414" s="5" t="s">
        <v>301</v>
      </c>
      <c r="D414" s="30">
        <v>0.22675925925925927</v>
      </c>
      <c r="E414" s="37">
        <f t="shared" si="25"/>
        <v>0.57461645746164569</v>
      </c>
      <c r="F414" s="37">
        <f t="shared" si="26"/>
        <v>0.551841584158416</v>
      </c>
      <c r="G414" s="11" t="str">
        <f t="shared" si="27"/>
        <v>Start group 4 for 50km</v>
      </c>
      <c r="H414" s="4" t="str">
        <f t="shared" si="28"/>
        <v>Start group 5 for 100km</v>
      </c>
    </row>
    <row r="415" spans="1:8">
      <c r="A415" s="4">
        <v>413</v>
      </c>
      <c r="B415" s="5" t="s">
        <v>3040</v>
      </c>
      <c r="C415" s="5" t="s">
        <v>3041</v>
      </c>
      <c r="D415" s="30">
        <v>0.22679398148148144</v>
      </c>
      <c r="E415" s="37">
        <f t="shared" si="25"/>
        <v>0.57601115760111576</v>
      </c>
      <c r="F415" s="37">
        <f t="shared" si="26"/>
        <v>0.55207920792079201</v>
      </c>
      <c r="G415" s="11" t="str">
        <f t="shared" si="27"/>
        <v>Start group 4 for 50km</v>
      </c>
      <c r="H415" s="4" t="str">
        <f t="shared" si="28"/>
        <v>Start group 5 for 100km</v>
      </c>
    </row>
    <row r="416" spans="1:8">
      <c r="A416" s="4">
        <v>414</v>
      </c>
      <c r="B416" s="5" t="s">
        <v>2261</v>
      </c>
      <c r="C416" s="5" t="s">
        <v>2262</v>
      </c>
      <c r="D416" s="30">
        <v>0.22695601851851849</v>
      </c>
      <c r="E416" s="37">
        <f t="shared" si="25"/>
        <v>0.57740585774058573</v>
      </c>
      <c r="F416" s="37">
        <f t="shared" si="26"/>
        <v>0.55318811881188124</v>
      </c>
      <c r="G416" s="11" t="str">
        <f t="shared" si="27"/>
        <v>Start group 4 for 50km</v>
      </c>
      <c r="H416" s="4" t="str">
        <f t="shared" si="28"/>
        <v>Start group 5 for 100km</v>
      </c>
    </row>
    <row r="417" spans="1:8">
      <c r="A417" s="4">
        <v>415</v>
      </c>
      <c r="B417" s="5" t="s">
        <v>71</v>
      </c>
      <c r="C417" s="5" t="s">
        <v>3042</v>
      </c>
      <c r="D417" s="30">
        <v>0.22710648148148144</v>
      </c>
      <c r="E417" s="37">
        <f t="shared" si="25"/>
        <v>0.5788005578800558</v>
      </c>
      <c r="F417" s="37">
        <f t="shared" si="26"/>
        <v>0.55421782178217838</v>
      </c>
      <c r="G417" s="11" t="str">
        <f t="shared" si="27"/>
        <v>Start group 4 for 50km</v>
      </c>
      <c r="H417" s="4" t="str">
        <f t="shared" si="28"/>
        <v>Start group 5 for 100km</v>
      </c>
    </row>
    <row r="418" spans="1:8">
      <c r="A418" s="4">
        <v>416</v>
      </c>
      <c r="B418" s="5" t="s">
        <v>281</v>
      </c>
      <c r="C418" s="5" t="s">
        <v>1218</v>
      </c>
      <c r="D418" s="30">
        <v>0.22717592592592589</v>
      </c>
      <c r="E418" s="37">
        <f t="shared" si="25"/>
        <v>0.58019525801952576</v>
      </c>
      <c r="F418" s="37">
        <f t="shared" si="26"/>
        <v>0.55469306930693074</v>
      </c>
      <c r="G418" s="11" t="str">
        <f t="shared" si="27"/>
        <v>Start group 4 for 50km</v>
      </c>
      <c r="H418" s="4" t="str">
        <f t="shared" si="28"/>
        <v>Start group 5 for 100km</v>
      </c>
    </row>
    <row r="419" spans="1:8">
      <c r="A419" s="4">
        <v>417</v>
      </c>
      <c r="B419" s="5" t="s">
        <v>574</v>
      </c>
      <c r="C419" s="5" t="s">
        <v>1297</v>
      </c>
      <c r="D419" s="30">
        <v>0.22722222222222233</v>
      </c>
      <c r="E419" s="37">
        <f t="shared" si="25"/>
        <v>0.58158995815899583</v>
      </c>
      <c r="F419" s="37">
        <f t="shared" si="26"/>
        <v>0.55500990099009906</v>
      </c>
      <c r="G419" s="11" t="str">
        <f t="shared" si="27"/>
        <v>Start group 4 for 50km</v>
      </c>
      <c r="H419" s="4" t="str">
        <f t="shared" si="28"/>
        <v>Start group 5 for 100km</v>
      </c>
    </row>
    <row r="420" spans="1:8">
      <c r="A420" s="4">
        <v>418</v>
      </c>
      <c r="B420" s="5" t="s">
        <v>2250</v>
      </c>
      <c r="C420" s="5" t="s">
        <v>2251</v>
      </c>
      <c r="D420" s="30">
        <v>0.22723379629629625</v>
      </c>
      <c r="E420" s="37">
        <f t="shared" si="25"/>
        <v>0.5829846582984658</v>
      </c>
      <c r="F420" s="37">
        <f t="shared" si="26"/>
        <v>0.55508910891089103</v>
      </c>
      <c r="G420" s="11" t="str">
        <f t="shared" si="27"/>
        <v>Start group 4 for 50km</v>
      </c>
      <c r="H420" s="4" t="str">
        <f t="shared" si="28"/>
        <v>Start group 5 for 100km</v>
      </c>
    </row>
    <row r="421" spans="1:8">
      <c r="A421" s="4">
        <v>419</v>
      </c>
      <c r="B421" s="5" t="s">
        <v>1171</v>
      </c>
      <c r="C421" s="5" t="s">
        <v>886</v>
      </c>
      <c r="D421" s="30">
        <v>0.22732638888888884</v>
      </c>
      <c r="E421" s="37">
        <f t="shared" si="25"/>
        <v>0.58437935843793587</v>
      </c>
      <c r="F421" s="37">
        <f t="shared" si="26"/>
        <v>0.55572277227722788</v>
      </c>
      <c r="G421" s="11" t="str">
        <f t="shared" si="27"/>
        <v>Start group 4 for 50km</v>
      </c>
      <c r="H421" s="4" t="str">
        <f t="shared" si="28"/>
        <v>Start group 5 for 100km</v>
      </c>
    </row>
    <row r="422" spans="1:8">
      <c r="A422" s="4">
        <v>420</v>
      </c>
      <c r="B422" s="5" t="s">
        <v>17</v>
      </c>
      <c r="C422" s="5" t="s">
        <v>3043</v>
      </c>
      <c r="D422" s="30">
        <v>0.22737268518518516</v>
      </c>
      <c r="E422" s="37">
        <f t="shared" si="25"/>
        <v>0.58577405857740583</v>
      </c>
      <c r="F422" s="37">
        <f t="shared" si="26"/>
        <v>0.5560396039603962</v>
      </c>
      <c r="G422" s="11" t="str">
        <f t="shared" si="27"/>
        <v>Start group 4 for 50km</v>
      </c>
      <c r="H422" s="4" t="str">
        <f t="shared" si="28"/>
        <v>Start group 5 for 100km</v>
      </c>
    </row>
    <row r="423" spans="1:8">
      <c r="A423" s="4">
        <v>421</v>
      </c>
      <c r="B423" s="5" t="s">
        <v>64</v>
      </c>
      <c r="C423" s="5" t="s">
        <v>475</v>
      </c>
      <c r="D423" s="30">
        <v>0.22738425925925915</v>
      </c>
      <c r="E423" s="37">
        <f t="shared" si="25"/>
        <v>0.5871687587168759</v>
      </c>
      <c r="F423" s="37">
        <f t="shared" si="26"/>
        <v>0.55611881188118817</v>
      </c>
      <c r="G423" s="11" t="str">
        <f t="shared" si="27"/>
        <v>Start group 4 for 50km</v>
      </c>
      <c r="H423" s="4" t="str">
        <f t="shared" si="28"/>
        <v>Start group 5 for 100km</v>
      </c>
    </row>
    <row r="424" spans="1:8">
      <c r="A424" s="4">
        <v>422</v>
      </c>
      <c r="B424" s="5" t="s">
        <v>23</v>
      </c>
      <c r="C424" s="5" t="s">
        <v>2593</v>
      </c>
      <c r="D424" s="30">
        <v>0.22754629629629625</v>
      </c>
      <c r="E424" s="37">
        <f t="shared" si="25"/>
        <v>0.58856345885634587</v>
      </c>
      <c r="F424" s="37">
        <f t="shared" si="26"/>
        <v>0.55722772277227739</v>
      </c>
      <c r="G424" s="11" t="str">
        <f t="shared" si="27"/>
        <v>Start group 4 for 50km</v>
      </c>
      <c r="H424" s="4" t="str">
        <f t="shared" si="28"/>
        <v>Start group 5 for 100km</v>
      </c>
    </row>
    <row r="425" spans="1:8">
      <c r="A425" s="4">
        <v>423</v>
      </c>
      <c r="B425" s="5" t="s">
        <v>92</v>
      </c>
      <c r="C425" s="5" t="s">
        <v>371</v>
      </c>
      <c r="D425" s="30">
        <v>0.22756944444444455</v>
      </c>
      <c r="E425" s="37">
        <f t="shared" si="25"/>
        <v>0.58995815899581594</v>
      </c>
      <c r="F425" s="37">
        <f t="shared" si="26"/>
        <v>0.55738613861386144</v>
      </c>
      <c r="G425" s="11" t="str">
        <f t="shared" si="27"/>
        <v>Start group 4 for 50km</v>
      </c>
      <c r="H425" s="4" t="str">
        <f t="shared" si="28"/>
        <v>Start group 5 for 100km</v>
      </c>
    </row>
    <row r="426" spans="1:8">
      <c r="A426" s="4">
        <v>424</v>
      </c>
      <c r="B426" s="5" t="s">
        <v>71</v>
      </c>
      <c r="C426" s="5" t="s">
        <v>1196</v>
      </c>
      <c r="D426" s="30">
        <v>0.22776620370370376</v>
      </c>
      <c r="E426" s="37">
        <f t="shared" si="25"/>
        <v>0.5913528591352859</v>
      </c>
      <c r="F426" s="37">
        <f t="shared" si="26"/>
        <v>0.5587326732673269</v>
      </c>
      <c r="G426" s="11" t="str">
        <f t="shared" si="27"/>
        <v>Start group 4 for 50km</v>
      </c>
      <c r="H426" s="4" t="str">
        <f t="shared" si="28"/>
        <v>Start group 5 for 100km</v>
      </c>
    </row>
    <row r="427" spans="1:8">
      <c r="A427" s="4">
        <v>425</v>
      </c>
      <c r="B427" s="5" t="s">
        <v>3044</v>
      </c>
      <c r="C427" s="5" t="s">
        <v>3045</v>
      </c>
      <c r="D427" s="30">
        <v>0.2277893518518519</v>
      </c>
      <c r="E427" s="37">
        <f t="shared" si="25"/>
        <v>0.59274755927475598</v>
      </c>
      <c r="F427" s="37">
        <f t="shared" si="26"/>
        <v>0.55889108910891094</v>
      </c>
      <c r="G427" s="11" t="str">
        <f t="shared" si="27"/>
        <v>Start group 4 for 50km</v>
      </c>
      <c r="H427" s="4" t="str">
        <f t="shared" si="28"/>
        <v>Start group 5 for 100km</v>
      </c>
    </row>
    <row r="428" spans="1:8">
      <c r="A428" s="4">
        <v>426</v>
      </c>
      <c r="B428" s="5" t="s">
        <v>166</v>
      </c>
      <c r="C428" s="5" t="s">
        <v>1355</v>
      </c>
      <c r="D428" s="30">
        <v>0.2279282407407407</v>
      </c>
      <c r="E428" s="37">
        <f t="shared" si="25"/>
        <v>0.59414225941422594</v>
      </c>
      <c r="F428" s="37">
        <f t="shared" si="26"/>
        <v>0.55984158415841578</v>
      </c>
      <c r="G428" s="11" t="str">
        <f t="shared" si="27"/>
        <v>Start group 4 for 50km</v>
      </c>
      <c r="H428" s="4" t="str">
        <f t="shared" si="28"/>
        <v>Start group 5 for 100km</v>
      </c>
    </row>
    <row r="429" spans="1:8">
      <c r="A429" s="4">
        <v>427</v>
      </c>
      <c r="B429" s="5" t="s">
        <v>28</v>
      </c>
      <c r="C429" s="5" t="s">
        <v>1257</v>
      </c>
      <c r="D429" s="30">
        <v>0.22798611111111111</v>
      </c>
      <c r="E429" s="37">
        <f t="shared" si="25"/>
        <v>0.59553695955369601</v>
      </c>
      <c r="F429" s="37">
        <f t="shared" si="26"/>
        <v>0.5602376237623764</v>
      </c>
      <c r="G429" s="11" t="str">
        <f t="shared" si="27"/>
        <v>Start group 4 for 50km</v>
      </c>
      <c r="H429" s="4" t="str">
        <f t="shared" si="28"/>
        <v>Start group 5 for 100km</v>
      </c>
    </row>
    <row r="430" spans="1:8">
      <c r="A430" s="4">
        <v>428</v>
      </c>
      <c r="B430" s="5" t="s">
        <v>50</v>
      </c>
      <c r="C430" s="5" t="s">
        <v>3046</v>
      </c>
      <c r="D430" s="30">
        <v>0.22807870370370376</v>
      </c>
      <c r="E430" s="37">
        <f t="shared" si="25"/>
        <v>0.59693165969316597</v>
      </c>
      <c r="F430" s="37">
        <f t="shared" si="26"/>
        <v>0.56087128712871293</v>
      </c>
      <c r="G430" s="11" t="str">
        <f t="shared" si="27"/>
        <v>Start group 4 for 50km</v>
      </c>
      <c r="H430" s="4" t="str">
        <f t="shared" si="28"/>
        <v>Start group 5 for 100km</v>
      </c>
    </row>
    <row r="431" spans="1:8">
      <c r="A431" s="4">
        <v>429</v>
      </c>
      <c r="B431" s="5" t="s">
        <v>14</v>
      </c>
      <c r="C431" s="5" t="s">
        <v>3047</v>
      </c>
      <c r="D431" s="30">
        <v>0.22824074074074074</v>
      </c>
      <c r="E431" s="37">
        <f t="shared" si="25"/>
        <v>0.59832635983263593</v>
      </c>
      <c r="F431" s="37">
        <f t="shared" si="26"/>
        <v>0.56198019801980215</v>
      </c>
      <c r="G431" s="11" t="str">
        <f t="shared" si="27"/>
        <v>Start group 4 for 50km</v>
      </c>
      <c r="H431" s="4" t="str">
        <f t="shared" si="28"/>
        <v>Start group 5 for 100km</v>
      </c>
    </row>
    <row r="432" spans="1:8">
      <c r="A432" s="4">
        <v>430</v>
      </c>
      <c r="B432" s="5" t="s">
        <v>38</v>
      </c>
      <c r="C432" s="5" t="s">
        <v>176</v>
      </c>
      <c r="D432" s="30">
        <v>0.22863425925925929</v>
      </c>
      <c r="E432" s="37">
        <f t="shared" si="25"/>
        <v>0.59972105997210601</v>
      </c>
      <c r="F432" s="37">
        <f t="shared" si="26"/>
        <v>0.56467326732673284</v>
      </c>
      <c r="G432" s="11" t="str">
        <f t="shared" si="27"/>
        <v>Start group 4 for 50km</v>
      </c>
      <c r="H432" s="4" t="str">
        <f t="shared" si="28"/>
        <v>Start group 5 for 100km</v>
      </c>
    </row>
    <row r="433" spans="1:8">
      <c r="A433" s="4">
        <v>431</v>
      </c>
      <c r="B433" s="5" t="s">
        <v>38</v>
      </c>
      <c r="C433" s="5" t="s">
        <v>2677</v>
      </c>
      <c r="D433" s="30">
        <v>0.22865740740740736</v>
      </c>
      <c r="E433" s="37">
        <f t="shared" si="25"/>
        <v>0.60111576011157597</v>
      </c>
      <c r="F433" s="37">
        <f t="shared" si="26"/>
        <v>0.56483168316831678</v>
      </c>
      <c r="G433" s="11" t="str">
        <f t="shared" si="27"/>
        <v>Start group 4 for 50km</v>
      </c>
      <c r="H433" s="4" t="str">
        <f t="shared" si="28"/>
        <v>Start group 5 for 100km</v>
      </c>
    </row>
    <row r="434" spans="1:8">
      <c r="A434" s="4">
        <v>432</v>
      </c>
      <c r="B434" s="5" t="s">
        <v>3048</v>
      </c>
      <c r="C434" s="5" t="s">
        <v>3049</v>
      </c>
      <c r="D434" s="30">
        <v>0.22872685185185176</v>
      </c>
      <c r="E434" s="37">
        <f t="shared" si="25"/>
        <v>0.60251046025104604</v>
      </c>
      <c r="F434" s="37">
        <f t="shared" si="26"/>
        <v>0.56530693069306936</v>
      </c>
      <c r="G434" s="11" t="str">
        <f t="shared" si="27"/>
        <v>Start group 4 for 50km</v>
      </c>
      <c r="H434" s="4" t="str">
        <f t="shared" si="28"/>
        <v>Start group 5 for 100km</v>
      </c>
    </row>
    <row r="435" spans="1:8">
      <c r="A435" s="4">
        <v>433</v>
      </c>
      <c r="B435" s="5" t="s">
        <v>33</v>
      </c>
      <c r="C435" s="5" t="s">
        <v>1111</v>
      </c>
      <c r="D435" s="30">
        <v>0.22896990740740736</v>
      </c>
      <c r="E435" s="37">
        <f t="shared" si="25"/>
        <v>0.603905160390516</v>
      </c>
      <c r="F435" s="37">
        <f t="shared" si="26"/>
        <v>0.56697029702970292</v>
      </c>
      <c r="G435" s="11" t="str">
        <f t="shared" si="27"/>
        <v>Start group 4 for 50km</v>
      </c>
      <c r="H435" s="4" t="str">
        <f t="shared" si="28"/>
        <v>Start group 5 for 100km</v>
      </c>
    </row>
    <row r="436" spans="1:8">
      <c r="A436" s="4">
        <v>434</v>
      </c>
      <c r="B436" s="5" t="s">
        <v>17</v>
      </c>
      <c r="C436" s="5" t="s">
        <v>3050</v>
      </c>
      <c r="D436" s="30">
        <v>0.22901620370370368</v>
      </c>
      <c r="E436" s="37">
        <f t="shared" si="25"/>
        <v>0.60529986052998608</v>
      </c>
      <c r="F436" s="37">
        <f t="shared" si="26"/>
        <v>0.56728712871287146</v>
      </c>
      <c r="G436" s="11" t="str">
        <f t="shared" si="27"/>
        <v>Start group 4 for 50km</v>
      </c>
      <c r="H436" s="4" t="str">
        <f t="shared" si="28"/>
        <v>Start group 5 for 100km</v>
      </c>
    </row>
    <row r="437" spans="1:8">
      <c r="A437" s="4">
        <v>435</v>
      </c>
      <c r="B437" s="5" t="s">
        <v>522</v>
      </c>
      <c r="C437" s="5" t="s">
        <v>1304</v>
      </c>
      <c r="D437" s="30">
        <v>0.2290625</v>
      </c>
      <c r="E437" s="37">
        <f t="shared" si="25"/>
        <v>0.60669456066945604</v>
      </c>
      <c r="F437" s="37">
        <f t="shared" si="26"/>
        <v>0.56760396039603978</v>
      </c>
      <c r="G437" s="11" t="str">
        <f t="shared" si="27"/>
        <v>Start group 4 for 50km</v>
      </c>
      <c r="H437" s="4" t="str">
        <f t="shared" si="28"/>
        <v>Start group 5 for 100km</v>
      </c>
    </row>
    <row r="438" spans="1:8">
      <c r="A438" s="4">
        <v>436</v>
      </c>
      <c r="B438" s="5" t="s">
        <v>50</v>
      </c>
      <c r="C438" s="5" t="s">
        <v>423</v>
      </c>
      <c r="D438" s="30">
        <v>0.22927083333333331</v>
      </c>
      <c r="E438" s="37">
        <f t="shared" si="25"/>
        <v>0.60808926080892611</v>
      </c>
      <c r="F438" s="37">
        <f t="shared" si="26"/>
        <v>0.56902970297029698</v>
      </c>
      <c r="G438" s="11" t="str">
        <f t="shared" si="27"/>
        <v>Start group 4 for 50km</v>
      </c>
      <c r="H438" s="4" t="str">
        <f t="shared" si="28"/>
        <v>Start group 5 for 100km</v>
      </c>
    </row>
    <row r="439" spans="1:8">
      <c r="A439" s="4">
        <v>437</v>
      </c>
      <c r="B439" s="5" t="s">
        <v>3051</v>
      </c>
      <c r="C439" s="5" t="s">
        <v>3052</v>
      </c>
      <c r="D439" s="30">
        <v>0.2293055555555556</v>
      </c>
      <c r="E439" s="37">
        <f t="shared" si="25"/>
        <v>0.60948396094839608</v>
      </c>
      <c r="F439" s="37">
        <f t="shared" si="26"/>
        <v>0.56926732673267333</v>
      </c>
      <c r="G439" s="11" t="str">
        <f t="shared" si="27"/>
        <v>Start group 4 for 50km</v>
      </c>
      <c r="H439" s="4" t="str">
        <f t="shared" si="28"/>
        <v>Start group 5 for 100km</v>
      </c>
    </row>
    <row r="440" spans="1:8">
      <c r="A440" s="4">
        <v>438</v>
      </c>
      <c r="B440" s="5" t="s">
        <v>125</v>
      </c>
      <c r="C440" s="5" t="s">
        <v>1304</v>
      </c>
      <c r="D440" s="30">
        <v>0.22937500000000005</v>
      </c>
      <c r="E440" s="37">
        <f t="shared" si="25"/>
        <v>0.61087866108786615</v>
      </c>
      <c r="F440" s="37">
        <f t="shared" si="26"/>
        <v>0.56974257425742592</v>
      </c>
      <c r="G440" s="11" t="str">
        <f t="shared" si="27"/>
        <v>Start group 4 for 50km</v>
      </c>
      <c r="H440" s="4" t="str">
        <f t="shared" si="28"/>
        <v>Start group 5 for 100km</v>
      </c>
    </row>
    <row r="441" spans="1:8">
      <c r="A441" s="4">
        <v>439</v>
      </c>
      <c r="B441" s="5" t="s">
        <v>2439</v>
      </c>
      <c r="C441" s="5" t="s">
        <v>2440</v>
      </c>
      <c r="D441" s="30">
        <v>0.22947916666666662</v>
      </c>
      <c r="E441" s="37">
        <f t="shared" si="25"/>
        <v>0.61227336122733611</v>
      </c>
      <c r="F441" s="37">
        <f t="shared" si="26"/>
        <v>0.57045544554455452</v>
      </c>
      <c r="G441" s="11" t="str">
        <f t="shared" si="27"/>
        <v>Start group 4 for 50km</v>
      </c>
      <c r="H441" s="4" t="str">
        <f t="shared" si="28"/>
        <v>Start group 5 for 100km</v>
      </c>
    </row>
    <row r="442" spans="1:8">
      <c r="A442" s="4">
        <v>440</v>
      </c>
      <c r="B442" s="5" t="s">
        <v>31</v>
      </c>
      <c r="C442" s="5" t="s">
        <v>1080</v>
      </c>
      <c r="D442" s="30">
        <v>0.22954861111111119</v>
      </c>
      <c r="E442" s="37">
        <f t="shared" si="25"/>
        <v>0.61366806136680618</v>
      </c>
      <c r="F442" s="37">
        <f t="shared" si="26"/>
        <v>0.5709306930693071</v>
      </c>
      <c r="G442" s="11" t="str">
        <f t="shared" si="27"/>
        <v>Start group 4 for 50km</v>
      </c>
      <c r="H442" s="4" t="str">
        <f t="shared" si="28"/>
        <v>Start group 5 for 100km</v>
      </c>
    </row>
    <row r="443" spans="1:8">
      <c r="A443" s="4">
        <v>441</v>
      </c>
      <c r="B443" s="5" t="s">
        <v>25</v>
      </c>
      <c r="C443" s="5" t="s">
        <v>1006</v>
      </c>
      <c r="D443" s="30">
        <v>0.22958333333333331</v>
      </c>
      <c r="E443" s="37">
        <f t="shared" si="25"/>
        <v>0.61506276150627615</v>
      </c>
      <c r="F443" s="37">
        <f t="shared" si="26"/>
        <v>0.57116831683168334</v>
      </c>
      <c r="G443" s="11" t="str">
        <f t="shared" si="27"/>
        <v>Start group 4 for 50km</v>
      </c>
      <c r="H443" s="4" t="str">
        <f t="shared" si="28"/>
        <v>Start group 5 for 100km</v>
      </c>
    </row>
    <row r="444" spans="1:8">
      <c r="A444" s="4">
        <v>442</v>
      </c>
      <c r="B444" s="5" t="s">
        <v>506</v>
      </c>
      <c r="C444" s="5" t="s">
        <v>1661</v>
      </c>
      <c r="D444" s="30">
        <v>0.22960648148148144</v>
      </c>
      <c r="E444" s="37">
        <f t="shared" si="25"/>
        <v>0.61645746164574622</v>
      </c>
      <c r="F444" s="37">
        <f t="shared" si="26"/>
        <v>0.57132673267326739</v>
      </c>
      <c r="G444" s="11" t="str">
        <f t="shared" si="27"/>
        <v>Start group 4 for 50km</v>
      </c>
      <c r="H444" s="4" t="str">
        <f t="shared" si="28"/>
        <v>Start group 5 for 100km</v>
      </c>
    </row>
    <row r="445" spans="1:8">
      <c r="A445" s="4">
        <v>443</v>
      </c>
      <c r="B445" s="5" t="s">
        <v>59</v>
      </c>
      <c r="C445" s="5" t="s">
        <v>261</v>
      </c>
      <c r="D445" s="30">
        <v>0.23015046296296293</v>
      </c>
      <c r="E445" s="37">
        <f t="shared" si="25"/>
        <v>0.61785216178521618</v>
      </c>
      <c r="F445" s="37">
        <f t="shared" si="26"/>
        <v>0.57504950495049523</v>
      </c>
      <c r="G445" s="11" t="str">
        <f t="shared" si="27"/>
        <v>Start group 4 for 50km</v>
      </c>
      <c r="H445" s="4" t="str">
        <f t="shared" si="28"/>
        <v>Start group 5 for 100km</v>
      </c>
    </row>
    <row r="446" spans="1:8">
      <c r="A446" s="4">
        <v>444</v>
      </c>
      <c r="B446" s="5" t="s">
        <v>386</v>
      </c>
      <c r="C446" s="5" t="s">
        <v>3053</v>
      </c>
      <c r="D446" s="30">
        <v>0.23038194444444443</v>
      </c>
      <c r="E446" s="37">
        <f t="shared" si="25"/>
        <v>0.61924686192468614</v>
      </c>
      <c r="F446" s="37">
        <f t="shared" si="26"/>
        <v>0.5766336633663367</v>
      </c>
      <c r="G446" s="11" t="str">
        <f t="shared" si="27"/>
        <v>Start group 4 for 50km</v>
      </c>
      <c r="H446" s="4" t="str">
        <f t="shared" si="28"/>
        <v>Start group 5 for 100km</v>
      </c>
    </row>
    <row r="447" spans="1:8">
      <c r="A447" s="4">
        <v>445</v>
      </c>
      <c r="B447" s="5" t="s">
        <v>198</v>
      </c>
      <c r="C447" s="5" t="s">
        <v>3054</v>
      </c>
      <c r="D447" s="30">
        <v>0.2305902777777778</v>
      </c>
      <c r="E447" s="37">
        <f t="shared" si="25"/>
        <v>0.62064156206415622</v>
      </c>
      <c r="F447" s="37">
        <f t="shared" si="26"/>
        <v>0.57805940594059424</v>
      </c>
      <c r="G447" s="11" t="str">
        <f t="shared" si="27"/>
        <v>Start group 4 for 50km</v>
      </c>
      <c r="H447" s="4" t="str">
        <f t="shared" si="28"/>
        <v>Start group 5 for 100km</v>
      </c>
    </row>
    <row r="448" spans="1:8">
      <c r="A448" s="4">
        <v>446</v>
      </c>
      <c r="B448" s="5" t="s">
        <v>12</v>
      </c>
      <c r="C448" s="5" t="s">
        <v>3055</v>
      </c>
      <c r="D448" s="30">
        <v>0.23069444444444442</v>
      </c>
      <c r="E448" s="37">
        <f t="shared" si="25"/>
        <v>0.62203626220362618</v>
      </c>
      <c r="F448" s="37">
        <f t="shared" si="26"/>
        <v>0.57877227722772284</v>
      </c>
      <c r="G448" s="11" t="str">
        <f t="shared" si="27"/>
        <v>Start group 4 for 50km</v>
      </c>
      <c r="H448" s="4" t="str">
        <f t="shared" si="28"/>
        <v>Start group 5 for 100km</v>
      </c>
    </row>
    <row r="449" spans="1:8">
      <c r="A449" s="4">
        <v>447</v>
      </c>
      <c r="B449" s="5" t="s">
        <v>15</v>
      </c>
      <c r="C449" s="5" t="s">
        <v>413</v>
      </c>
      <c r="D449" s="30">
        <v>0.23070601851851857</v>
      </c>
      <c r="E449" s="37">
        <f t="shared" si="25"/>
        <v>0.62343096234309625</v>
      </c>
      <c r="F449" s="37">
        <f t="shared" si="26"/>
        <v>0.57885148514851481</v>
      </c>
      <c r="G449" s="11" t="str">
        <f t="shared" si="27"/>
        <v>Start group 4 for 50km</v>
      </c>
      <c r="H449" s="4" t="str">
        <f t="shared" si="28"/>
        <v>Start group 5 for 100km</v>
      </c>
    </row>
    <row r="450" spans="1:8">
      <c r="A450" s="4">
        <v>448</v>
      </c>
      <c r="B450" s="5" t="s">
        <v>439</v>
      </c>
      <c r="C450" s="5" t="s">
        <v>3056</v>
      </c>
      <c r="D450" s="30">
        <v>0.23076388888888894</v>
      </c>
      <c r="E450" s="37">
        <f t="shared" si="25"/>
        <v>0.62482566248256621</v>
      </c>
      <c r="F450" s="37">
        <f t="shared" si="26"/>
        <v>0.57924752475247532</v>
      </c>
      <c r="G450" s="11" t="str">
        <f t="shared" si="27"/>
        <v>Start group 4 for 50km</v>
      </c>
      <c r="H450" s="4" t="str">
        <f t="shared" si="28"/>
        <v>Start group 5 for 100km</v>
      </c>
    </row>
    <row r="451" spans="1:8">
      <c r="A451" s="4">
        <v>449</v>
      </c>
      <c r="B451" s="5" t="s">
        <v>59</v>
      </c>
      <c r="C451" s="5" t="s">
        <v>387</v>
      </c>
      <c r="D451" s="30">
        <v>0.23101851851851857</v>
      </c>
      <c r="E451" s="37">
        <f t="shared" si="25"/>
        <v>0.62622036262203629</v>
      </c>
      <c r="F451" s="37">
        <f t="shared" si="26"/>
        <v>0.58099009900990117</v>
      </c>
      <c r="G451" s="11" t="str">
        <f t="shared" si="27"/>
        <v>Start group 4 for 50km</v>
      </c>
      <c r="H451" s="4" t="str">
        <f t="shared" si="28"/>
        <v>Start group 5 for 100km</v>
      </c>
    </row>
    <row r="452" spans="1:8">
      <c r="A452" s="4">
        <v>450</v>
      </c>
      <c r="B452" s="5" t="s">
        <v>31</v>
      </c>
      <c r="C452" s="5" t="s">
        <v>3057</v>
      </c>
      <c r="D452" s="30">
        <v>0.23119212962962965</v>
      </c>
      <c r="E452" s="37">
        <f t="shared" ref="E452:E515" si="29">A452/717</f>
        <v>0.62761506276150625</v>
      </c>
      <c r="F452" s="37">
        <f t="shared" ref="F452:F515" si="30">((HOUR(D452)*60+MINUTE(D452)+SECOND(D452)/60)-(HOUR($D$3)*60+MINUTE($D$3)+SECOND($D$3)/60))/(HOUR($D$3)*60+MINUTE($D$3)+SECOND($D$3)/60)</f>
        <v>0.58217821782178236</v>
      </c>
      <c r="G452" s="11" t="str">
        <f t="shared" ref="G452:G515" si="31">"Start group "&amp;IF(F452&lt;=32%,1,IF(F452&lt;=42%,2,IF(F452&lt;=53%,3,IF(F452&lt;=65%,4,IF(F452&lt;=87%,5,6)))))&amp;" for 50km"</f>
        <v>Start group 4 for 50km</v>
      </c>
      <c r="H452" s="4" t="str">
        <f t="shared" ref="H452:H515" si="32">"Start group "&amp;IF(F452&lt;=23%,1,IF(F452&lt;=36%,2,IF(F452&lt;=46%,3,IF(F452&lt;=55%,4,IF(F452&lt;=72%,5,6)))))&amp;" for 100km"</f>
        <v>Start group 5 for 100km</v>
      </c>
    </row>
    <row r="453" spans="1:8">
      <c r="A453" s="4">
        <v>451</v>
      </c>
      <c r="B453" s="5" t="s">
        <v>266</v>
      </c>
      <c r="C453" s="5" t="s">
        <v>1170</v>
      </c>
      <c r="D453" s="30">
        <v>0.23120370370370374</v>
      </c>
      <c r="E453" s="37">
        <f t="shared" si="29"/>
        <v>0.62900976290097632</v>
      </c>
      <c r="F453" s="37">
        <f t="shared" si="30"/>
        <v>0.58225742574257433</v>
      </c>
      <c r="G453" s="11" t="str">
        <f t="shared" si="31"/>
        <v>Start group 4 for 50km</v>
      </c>
      <c r="H453" s="4" t="str">
        <f t="shared" si="32"/>
        <v>Start group 5 for 100km</v>
      </c>
    </row>
    <row r="454" spans="1:8">
      <c r="A454" s="4">
        <v>452</v>
      </c>
      <c r="B454" s="5" t="s">
        <v>80</v>
      </c>
      <c r="C454" s="5" t="s">
        <v>510</v>
      </c>
      <c r="D454" s="30">
        <v>0.23137731481481472</v>
      </c>
      <c r="E454" s="37">
        <f t="shared" si="29"/>
        <v>0.63040446304044628</v>
      </c>
      <c r="F454" s="37">
        <f t="shared" si="30"/>
        <v>0.58344554455445552</v>
      </c>
      <c r="G454" s="11" t="str">
        <f t="shared" si="31"/>
        <v>Start group 4 for 50km</v>
      </c>
      <c r="H454" s="4" t="str">
        <f t="shared" si="32"/>
        <v>Start group 5 for 100km</v>
      </c>
    </row>
    <row r="455" spans="1:8">
      <c r="A455" s="4">
        <v>453</v>
      </c>
      <c r="B455" s="5" t="s">
        <v>239</v>
      </c>
      <c r="C455" s="5" t="s">
        <v>350</v>
      </c>
      <c r="D455" s="30">
        <v>0.23155092592592608</v>
      </c>
      <c r="E455" s="37">
        <f t="shared" si="29"/>
        <v>0.63179916317991636</v>
      </c>
      <c r="F455" s="37">
        <f t="shared" si="30"/>
        <v>0.58463366336633671</v>
      </c>
      <c r="G455" s="11" t="str">
        <f t="shared" si="31"/>
        <v>Start group 4 for 50km</v>
      </c>
      <c r="H455" s="4" t="str">
        <f t="shared" si="32"/>
        <v>Start group 5 for 100km</v>
      </c>
    </row>
    <row r="456" spans="1:8">
      <c r="A456" s="4">
        <v>454</v>
      </c>
      <c r="B456" s="5" t="s">
        <v>38</v>
      </c>
      <c r="C456" s="5" t="s">
        <v>655</v>
      </c>
      <c r="D456" s="30">
        <v>0.23164351851851855</v>
      </c>
      <c r="E456" s="37">
        <f t="shared" si="29"/>
        <v>0.63319386331938632</v>
      </c>
      <c r="F456" s="37">
        <f t="shared" si="30"/>
        <v>0.58526732673267334</v>
      </c>
      <c r="G456" s="11" t="str">
        <f t="shared" si="31"/>
        <v>Start group 4 for 50km</v>
      </c>
      <c r="H456" s="4" t="str">
        <f t="shared" si="32"/>
        <v>Start group 5 for 100km</v>
      </c>
    </row>
    <row r="457" spans="1:8">
      <c r="A457" s="4">
        <v>455</v>
      </c>
      <c r="B457" s="5" t="s">
        <v>1125</v>
      </c>
      <c r="C457" s="5" t="s">
        <v>3058</v>
      </c>
      <c r="D457" s="30">
        <v>0.23196759259259264</v>
      </c>
      <c r="E457" s="37">
        <f t="shared" si="29"/>
        <v>0.63458856345885639</v>
      </c>
      <c r="F457" s="37">
        <f t="shared" si="30"/>
        <v>0.58748514851485167</v>
      </c>
      <c r="G457" s="11" t="str">
        <f t="shared" si="31"/>
        <v>Start group 4 for 50km</v>
      </c>
      <c r="H457" s="4" t="str">
        <f t="shared" si="32"/>
        <v>Start group 5 for 100km</v>
      </c>
    </row>
    <row r="458" spans="1:8">
      <c r="A458" s="4">
        <v>456</v>
      </c>
      <c r="B458" s="5" t="s">
        <v>177</v>
      </c>
      <c r="C458" s="5" t="s">
        <v>225</v>
      </c>
      <c r="D458" s="30">
        <v>0.23206018518518517</v>
      </c>
      <c r="E458" s="37">
        <f t="shared" si="29"/>
        <v>0.63598326359832635</v>
      </c>
      <c r="F458" s="37">
        <f t="shared" si="30"/>
        <v>0.58811881188118831</v>
      </c>
      <c r="G458" s="11" t="str">
        <f t="shared" si="31"/>
        <v>Start group 4 for 50km</v>
      </c>
      <c r="H458" s="4" t="str">
        <f t="shared" si="32"/>
        <v>Start group 5 for 100km</v>
      </c>
    </row>
    <row r="459" spans="1:8">
      <c r="A459" s="4">
        <v>457</v>
      </c>
      <c r="B459" s="5" t="s">
        <v>217</v>
      </c>
      <c r="C459" s="5" t="s">
        <v>1181</v>
      </c>
      <c r="D459" s="30">
        <v>0.23214120370370367</v>
      </c>
      <c r="E459" s="37">
        <f t="shared" si="29"/>
        <v>0.63737796373779643</v>
      </c>
      <c r="F459" s="37">
        <f t="shared" si="30"/>
        <v>0.58867326732673286</v>
      </c>
      <c r="G459" s="11" t="str">
        <f t="shared" si="31"/>
        <v>Start group 4 for 50km</v>
      </c>
      <c r="H459" s="4" t="str">
        <f t="shared" si="32"/>
        <v>Start group 5 for 100km</v>
      </c>
    </row>
    <row r="460" spans="1:8">
      <c r="A460" s="4">
        <v>458</v>
      </c>
      <c r="B460" s="5" t="s">
        <v>1254</v>
      </c>
      <c r="C460" s="5" t="s">
        <v>1255</v>
      </c>
      <c r="D460" s="30">
        <v>0.23218749999999994</v>
      </c>
      <c r="E460" s="37">
        <f t="shared" si="29"/>
        <v>0.63877266387726639</v>
      </c>
      <c r="F460" s="37">
        <f t="shared" si="30"/>
        <v>0.58899009900990118</v>
      </c>
      <c r="G460" s="11" t="str">
        <f t="shared" si="31"/>
        <v>Start group 4 for 50km</v>
      </c>
      <c r="H460" s="4" t="str">
        <f t="shared" si="32"/>
        <v>Start group 5 for 100km</v>
      </c>
    </row>
    <row r="461" spans="1:8">
      <c r="A461" s="4">
        <v>459</v>
      </c>
      <c r="B461" s="5" t="s">
        <v>2252</v>
      </c>
      <c r="C461" s="5" t="s">
        <v>2253</v>
      </c>
      <c r="D461" s="30">
        <v>0.23237268518518511</v>
      </c>
      <c r="E461" s="37">
        <f t="shared" si="29"/>
        <v>0.64016736401673635</v>
      </c>
      <c r="F461" s="37">
        <f t="shared" si="30"/>
        <v>0.59025742574257434</v>
      </c>
      <c r="G461" s="11" t="str">
        <f t="shared" si="31"/>
        <v>Start group 4 for 50km</v>
      </c>
      <c r="H461" s="4" t="str">
        <f t="shared" si="32"/>
        <v>Start group 5 for 100km</v>
      </c>
    </row>
    <row r="462" spans="1:8">
      <c r="A462" s="4">
        <v>460</v>
      </c>
      <c r="B462" s="5" t="s">
        <v>31</v>
      </c>
      <c r="C462" s="5" t="s">
        <v>219</v>
      </c>
      <c r="D462" s="30">
        <v>0.23237268518518517</v>
      </c>
      <c r="E462" s="37">
        <f t="shared" si="29"/>
        <v>0.64156206415620642</v>
      </c>
      <c r="F462" s="37">
        <f t="shared" si="30"/>
        <v>0.59025742574257434</v>
      </c>
      <c r="G462" s="11" t="str">
        <f t="shared" si="31"/>
        <v>Start group 4 for 50km</v>
      </c>
      <c r="H462" s="4" t="str">
        <f t="shared" si="32"/>
        <v>Start group 5 for 100km</v>
      </c>
    </row>
    <row r="463" spans="1:8">
      <c r="A463" s="4">
        <v>461</v>
      </c>
      <c r="B463" s="5" t="s">
        <v>159</v>
      </c>
      <c r="C463" s="5" t="s">
        <v>3059</v>
      </c>
      <c r="D463" s="30">
        <v>0.23241898148148143</v>
      </c>
      <c r="E463" s="37">
        <f t="shared" si="29"/>
        <v>0.64295676429567639</v>
      </c>
      <c r="F463" s="37">
        <f t="shared" si="30"/>
        <v>0.59057425742574265</v>
      </c>
      <c r="G463" s="11" t="str">
        <f t="shared" si="31"/>
        <v>Start group 4 for 50km</v>
      </c>
      <c r="H463" s="4" t="str">
        <f t="shared" si="32"/>
        <v>Start group 5 for 100km</v>
      </c>
    </row>
    <row r="464" spans="1:8">
      <c r="A464" s="4">
        <v>462</v>
      </c>
      <c r="B464" s="5" t="s">
        <v>100</v>
      </c>
      <c r="C464" s="5" t="s">
        <v>3060</v>
      </c>
      <c r="D464" s="30">
        <v>0.23251157407407402</v>
      </c>
      <c r="E464" s="37">
        <f t="shared" si="29"/>
        <v>0.64435146443514646</v>
      </c>
      <c r="F464" s="37">
        <f t="shared" si="30"/>
        <v>0.59120792079207929</v>
      </c>
      <c r="G464" s="11" t="str">
        <f t="shared" si="31"/>
        <v>Start group 4 for 50km</v>
      </c>
      <c r="H464" s="4" t="str">
        <f t="shared" si="32"/>
        <v>Start group 5 for 100km</v>
      </c>
    </row>
    <row r="465" spans="1:8">
      <c r="A465" s="4">
        <v>463</v>
      </c>
      <c r="B465" s="5" t="s">
        <v>50</v>
      </c>
      <c r="C465" s="5" t="s">
        <v>295</v>
      </c>
      <c r="D465" s="30">
        <v>0.23276620370370377</v>
      </c>
      <c r="E465" s="37">
        <f t="shared" si="29"/>
        <v>0.64574616457461642</v>
      </c>
      <c r="F465" s="37">
        <f t="shared" si="30"/>
        <v>0.59295049504950503</v>
      </c>
      <c r="G465" s="11" t="str">
        <f t="shared" si="31"/>
        <v>Start group 4 for 50km</v>
      </c>
      <c r="H465" s="4" t="str">
        <f t="shared" si="32"/>
        <v>Start group 5 for 100km</v>
      </c>
    </row>
    <row r="466" spans="1:8">
      <c r="A466" s="4">
        <v>464</v>
      </c>
      <c r="B466" s="5" t="s">
        <v>208</v>
      </c>
      <c r="C466" s="5" t="s">
        <v>660</v>
      </c>
      <c r="D466" s="30">
        <v>0.23291666666666661</v>
      </c>
      <c r="E466" s="37">
        <f t="shared" si="29"/>
        <v>0.64714086471408649</v>
      </c>
      <c r="F466" s="37">
        <f t="shared" si="30"/>
        <v>0.59398019801980195</v>
      </c>
      <c r="G466" s="11" t="str">
        <f t="shared" si="31"/>
        <v>Start group 4 for 50km</v>
      </c>
      <c r="H466" s="4" t="str">
        <f t="shared" si="32"/>
        <v>Start group 5 for 100km</v>
      </c>
    </row>
    <row r="467" spans="1:8">
      <c r="A467" s="4">
        <v>465</v>
      </c>
      <c r="B467" s="5" t="s">
        <v>1204</v>
      </c>
      <c r="C467" s="5" t="s">
        <v>464</v>
      </c>
      <c r="D467" s="30">
        <v>0.2330092592592593</v>
      </c>
      <c r="E467" s="37">
        <f t="shared" si="29"/>
        <v>0.64853556485355646</v>
      </c>
      <c r="F467" s="37">
        <f t="shared" si="30"/>
        <v>0.59461386138613881</v>
      </c>
      <c r="G467" s="11" t="str">
        <f t="shared" si="31"/>
        <v>Start group 4 for 50km</v>
      </c>
      <c r="H467" s="4" t="str">
        <f t="shared" si="32"/>
        <v>Start group 5 for 100km</v>
      </c>
    </row>
    <row r="468" spans="1:8">
      <c r="A468" s="4">
        <v>466</v>
      </c>
      <c r="B468" s="5" t="s">
        <v>79</v>
      </c>
      <c r="C468" s="5" t="s">
        <v>2301</v>
      </c>
      <c r="D468" s="30">
        <v>0.23321759259259267</v>
      </c>
      <c r="E468" s="37">
        <f t="shared" si="29"/>
        <v>0.64993026499302653</v>
      </c>
      <c r="F468" s="37">
        <f t="shared" si="30"/>
        <v>0.59603960396039601</v>
      </c>
      <c r="G468" s="11" t="str">
        <f t="shared" si="31"/>
        <v>Start group 4 for 50km</v>
      </c>
      <c r="H468" s="4" t="str">
        <f t="shared" si="32"/>
        <v>Start group 5 for 100km</v>
      </c>
    </row>
    <row r="469" spans="1:8">
      <c r="A469" s="4">
        <v>467</v>
      </c>
      <c r="B469" s="5" t="s">
        <v>1614</v>
      </c>
      <c r="C469" s="5" t="s">
        <v>380</v>
      </c>
      <c r="D469" s="30">
        <v>0.23350694444444436</v>
      </c>
      <c r="E469" s="37">
        <f t="shared" si="29"/>
        <v>0.65132496513249649</v>
      </c>
      <c r="F469" s="37">
        <f t="shared" si="30"/>
        <v>0.59801980198019811</v>
      </c>
      <c r="G469" s="11" t="str">
        <f t="shared" si="31"/>
        <v>Start group 4 for 50km</v>
      </c>
      <c r="H469" s="4" t="str">
        <f t="shared" si="32"/>
        <v>Start group 5 for 100km</v>
      </c>
    </row>
    <row r="470" spans="1:8">
      <c r="A470" s="4">
        <v>468</v>
      </c>
      <c r="B470" s="5" t="s">
        <v>36</v>
      </c>
      <c r="C470" s="5" t="s">
        <v>1796</v>
      </c>
      <c r="D470" s="30">
        <v>0.23351851851851851</v>
      </c>
      <c r="E470" s="37">
        <f t="shared" si="29"/>
        <v>0.65271966527196656</v>
      </c>
      <c r="F470" s="37">
        <f t="shared" si="30"/>
        <v>0.59809900990099008</v>
      </c>
      <c r="G470" s="11" t="str">
        <f t="shared" si="31"/>
        <v>Start group 4 for 50km</v>
      </c>
      <c r="H470" s="4" t="str">
        <f t="shared" si="32"/>
        <v>Start group 5 for 100km</v>
      </c>
    </row>
    <row r="471" spans="1:8">
      <c r="A471" s="4">
        <v>469</v>
      </c>
      <c r="B471" s="5" t="s">
        <v>131</v>
      </c>
      <c r="C471" s="5" t="s">
        <v>3061</v>
      </c>
      <c r="D471" s="30">
        <v>0.2337731481481482</v>
      </c>
      <c r="E471" s="37">
        <f t="shared" si="29"/>
        <v>0.65411436541143653</v>
      </c>
      <c r="F471" s="37">
        <f t="shared" si="30"/>
        <v>0.59984158415841593</v>
      </c>
      <c r="G471" s="11" t="str">
        <f t="shared" si="31"/>
        <v>Start group 4 for 50km</v>
      </c>
      <c r="H471" s="4" t="str">
        <f t="shared" si="32"/>
        <v>Start group 5 for 100km</v>
      </c>
    </row>
    <row r="472" spans="1:8">
      <c r="A472" s="4">
        <v>470</v>
      </c>
      <c r="B472" s="5" t="s">
        <v>2165</v>
      </c>
      <c r="C472" s="5" t="s">
        <v>3062</v>
      </c>
      <c r="D472" s="30">
        <v>0.23380787037037032</v>
      </c>
      <c r="E472" s="37">
        <f t="shared" si="29"/>
        <v>0.6555090655509066</v>
      </c>
      <c r="F472" s="37">
        <f t="shared" si="30"/>
        <v>0.60007920792079217</v>
      </c>
      <c r="G472" s="11" t="str">
        <f t="shared" si="31"/>
        <v>Start group 4 for 50km</v>
      </c>
      <c r="H472" s="4" t="str">
        <f t="shared" si="32"/>
        <v>Start group 5 for 100km</v>
      </c>
    </row>
    <row r="473" spans="1:8">
      <c r="A473" s="4">
        <v>471</v>
      </c>
      <c r="B473" s="5" t="s">
        <v>175</v>
      </c>
      <c r="C473" s="5" t="s">
        <v>3063</v>
      </c>
      <c r="D473" s="30">
        <v>0.23387731481481483</v>
      </c>
      <c r="E473" s="37">
        <f t="shared" si="29"/>
        <v>0.65690376569037656</v>
      </c>
      <c r="F473" s="37">
        <f t="shared" si="30"/>
        <v>0.60055445544554475</v>
      </c>
      <c r="G473" s="11" t="str">
        <f t="shared" si="31"/>
        <v>Start group 4 for 50km</v>
      </c>
      <c r="H473" s="4" t="str">
        <f t="shared" si="32"/>
        <v>Start group 5 for 100km</v>
      </c>
    </row>
    <row r="474" spans="1:8">
      <c r="A474" s="4">
        <v>472</v>
      </c>
      <c r="B474" s="5" t="s">
        <v>17</v>
      </c>
      <c r="C474" s="5" t="s">
        <v>3064</v>
      </c>
      <c r="D474" s="30">
        <v>0.23437500000000006</v>
      </c>
      <c r="E474" s="37">
        <f t="shared" si="29"/>
        <v>0.65829846582984664</v>
      </c>
      <c r="F474" s="37">
        <f t="shared" si="30"/>
        <v>0.60396039603960405</v>
      </c>
      <c r="G474" s="11" t="str">
        <f t="shared" si="31"/>
        <v>Start group 4 for 50km</v>
      </c>
      <c r="H474" s="4" t="str">
        <f t="shared" si="32"/>
        <v>Start group 5 for 100km</v>
      </c>
    </row>
    <row r="475" spans="1:8">
      <c r="A475" s="4">
        <v>473</v>
      </c>
      <c r="B475" s="5" t="s">
        <v>15</v>
      </c>
      <c r="C475" s="5" t="s">
        <v>423</v>
      </c>
      <c r="D475" s="30">
        <v>0.23453703703703699</v>
      </c>
      <c r="E475" s="37">
        <f t="shared" si="29"/>
        <v>0.6596931659693166</v>
      </c>
      <c r="F475" s="37">
        <f t="shared" si="30"/>
        <v>0.60506930693069316</v>
      </c>
      <c r="G475" s="11" t="str">
        <f t="shared" si="31"/>
        <v>Start group 4 for 50km</v>
      </c>
      <c r="H475" s="4" t="str">
        <f t="shared" si="32"/>
        <v>Start group 5 for 100km</v>
      </c>
    </row>
    <row r="476" spans="1:8">
      <c r="A476" s="4">
        <v>474</v>
      </c>
      <c r="B476" s="5" t="s">
        <v>41</v>
      </c>
      <c r="C476" s="5" t="s">
        <v>1140</v>
      </c>
      <c r="D476" s="30">
        <v>0.23471064814814818</v>
      </c>
      <c r="E476" s="37">
        <f t="shared" si="29"/>
        <v>0.66108786610878656</v>
      </c>
      <c r="F476" s="37">
        <f t="shared" si="30"/>
        <v>0.60625742574257435</v>
      </c>
      <c r="G476" s="11" t="str">
        <f t="shared" si="31"/>
        <v>Start group 4 for 50km</v>
      </c>
      <c r="H476" s="4" t="str">
        <f t="shared" si="32"/>
        <v>Start group 5 for 100km</v>
      </c>
    </row>
    <row r="477" spans="1:8">
      <c r="A477" s="4">
        <v>475</v>
      </c>
      <c r="B477" s="5" t="s">
        <v>188</v>
      </c>
      <c r="C477" s="5" t="s">
        <v>3065</v>
      </c>
      <c r="D477" s="30">
        <v>0.23487268518518528</v>
      </c>
      <c r="E477" s="37">
        <f t="shared" si="29"/>
        <v>0.66248256624825663</v>
      </c>
      <c r="F477" s="37">
        <f t="shared" si="30"/>
        <v>0.60736633663366335</v>
      </c>
      <c r="G477" s="11" t="str">
        <f t="shared" si="31"/>
        <v>Start group 4 for 50km</v>
      </c>
      <c r="H477" s="4" t="str">
        <f t="shared" si="32"/>
        <v>Start group 5 for 100km</v>
      </c>
    </row>
    <row r="478" spans="1:8">
      <c r="A478" s="4">
        <v>476</v>
      </c>
      <c r="B478" s="5" t="s">
        <v>3066</v>
      </c>
      <c r="C478" s="5" t="s">
        <v>2966</v>
      </c>
      <c r="D478" s="30">
        <v>0.23515046296296288</v>
      </c>
      <c r="E478" s="37">
        <f t="shared" si="29"/>
        <v>0.66387726638772659</v>
      </c>
      <c r="F478" s="37">
        <f t="shared" si="30"/>
        <v>0.60926732673267336</v>
      </c>
      <c r="G478" s="11" t="str">
        <f t="shared" si="31"/>
        <v>Start group 4 for 50km</v>
      </c>
      <c r="H478" s="4" t="str">
        <f t="shared" si="32"/>
        <v>Start group 5 for 100km</v>
      </c>
    </row>
    <row r="479" spans="1:8">
      <c r="A479" s="4">
        <v>477</v>
      </c>
      <c r="B479" s="5" t="s">
        <v>523</v>
      </c>
      <c r="C479" s="5" t="s">
        <v>2948</v>
      </c>
      <c r="D479" s="30">
        <v>0.23585648148148158</v>
      </c>
      <c r="E479" s="37">
        <f t="shared" si="29"/>
        <v>0.66527196652719667</v>
      </c>
      <c r="F479" s="37">
        <f t="shared" si="30"/>
        <v>0.61409900990099009</v>
      </c>
      <c r="G479" s="11" t="str">
        <f t="shared" si="31"/>
        <v>Start group 4 for 50km</v>
      </c>
      <c r="H479" s="4" t="str">
        <f t="shared" si="32"/>
        <v>Start group 5 for 100km</v>
      </c>
    </row>
    <row r="480" spans="1:8">
      <c r="A480" s="4">
        <v>478</v>
      </c>
      <c r="B480" s="5" t="s">
        <v>1099</v>
      </c>
      <c r="C480" s="5" t="s">
        <v>654</v>
      </c>
      <c r="D480" s="30">
        <v>0.23615740740740754</v>
      </c>
      <c r="E480" s="37">
        <f t="shared" si="29"/>
        <v>0.66666666666666663</v>
      </c>
      <c r="F480" s="37">
        <f t="shared" si="30"/>
        <v>0.61615841584158426</v>
      </c>
      <c r="G480" s="11" t="str">
        <f t="shared" si="31"/>
        <v>Start group 4 for 50km</v>
      </c>
      <c r="H480" s="4" t="str">
        <f t="shared" si="32"/>
        <v>Start group 5 for 100km</v>
      </c>
    </row>
    <row r="481" spans="1:8">
      <c r="A481" s="4">
        <v>479</v>
      </c>
      <c r="B481" s="5" t="s">
        <v>177</v>
      </c>
      <c r="C481" s="5" t="s">
        <v>1339</v>
      </c>
      <c r="D481" s="30">
        <v>0.2366550925925926</v>
      </c>
      <c r="E481" s="37">
        <f t="shared" si="29"/>
        <v>0.6680613668061367</v>
      </c>
      <c r="F481" s="37">
        <f t="shared" si="30"/>
        <v>0.61956435643564378</v>
      </c>
      <c r="G481" s="11" t="str">
        <f t="shared" si="31"/>
        <v>Start group 4 for 50km</v>
      </c>
      <c r="H481" s="4" t="str">
        <f t="shared" si="32"/>
        <v>Start group 5 for 100km</v>
      </c>
    </row>
    <row r="482" spans="1:8">
      <c r="A482" s="4">
        <v>480</v>
      </c>
      <c r="B482" s="5" t="s">
        <v>691</v>
      </c>
      <c r="C482" s="5" t="s">
        <v>182</v>
      </c>
      <c r="D482" s="30">
        <v>0.23682870370370368</v>
      </c>
      <c r="E482" s="37">
        <f t="shared" si="29"/>
        <v>0.66945606694560666</v>
      </c>
      <c r="F482" s="37">
        <f t="shared" si="30"/>
        <v>0.62075247524752497</v>
      </c>
      <c r="G482" s="11" t="str">
        <f t="shared" si="31"/>
        <v>Start group 4 for 50km</v>
      </c>
      <c r="H482" s="4" t="str">
        <f t="shared" si="32"/>
        <v>Start group 5 for 100km</v>
      </c>
    </row>
    <row r="483" spans="1:8">
      <c r="A483" s="4">
        <v>481</v>
      </c>
      <c r="B483" s="5" t="s">
        <v>205</v>
      </c>
      <c r="C483" s="5" t="s">
        <v>1305</v>
      </c>
      <c r="D483" s="30">
        <v>0.23697916666666663</v>
      </c>
      <c r="E483" s="37">
        <f t="shared" si="29"/>
        <v>0.67085076708507674</v>
      </c>
      <c r="F483" s="37">
        <f t="shared" si="30"/>
        <v>0.62178217821782189</v>
      </c>
      <c r="G483" s="11" t="str">
        <f t="shared" si="31"/>
        <v>Start group 4 for 50km</v>
      </c>
      <c r="H483" s="4" t="str">
        <f t="shared" si="32"/>
        <v>Start group 5 for 100km</v>
      </c>
    </row>
    <row r="484" spans="1:8">
      <c r="A484" s="4">
        <v>482</v>
      </c>
      <c r="B484" s="5" t="s">
        <v>115</v>
      </c>
      <c r="C484" s="5" t="s">
        <v>475</v>
      </c>
      <c r="D484" s="30">
        <v>0.23723379629629632</v>
      </c>
      <c r="E484" s="37">
        <f t="shared" si="29"/>
        <v>0.6722454672245467</v>
      </c>
      <c r="F484" s="37">
        <f t="shared" si="30"/>
        <v>0.62352475247524763</v>
      </c>
      <c r="G484" s="11" t="str">
        <f t="shared" si="31"/>
        <v>Start group 4 for 50km</v>
      </c>
      <c r="H484" s="4" t="str">
        <f t="shared" si="32"/>
        <v>Start group 5 for 100km</v>
      </c>
    </row>
    <row r="485" spans="1:8">
      <c r="A485" s="4">
        <v>483</v>
      </c>
      <c r="B485" s="5" t="s">
        <v>1224</v>
      </c>
      <c r="C485" s="5" t="s">
        <v>1225</v>
      </c>
      <c r="D485" s="30">
        <v>0.23728009259259253</v>
      </c>
      <c r="E485" s="37">
        <f t="shared" si="29"/>
        <v>0.67364016736401677</v>
      </c>
      <c r="F485" s="37">
        <f t="shared" si="30"/>
        <v>0.62384158415841595</v>
      </c>
      <c r="G485" s="11" t="str">
        <f t="shared" si="31"/>
        <v>Start group 4 for 50km</v>
      </c>
      <c r="H485" s="4" t="str">
        <f t="shared" si="32"/>
        <v>Start group 5 for 100km</v>
      </c>
    </row>
    <row r="486" spans="1:8">
      <c r="A486" s="4">
        <v>484</v>
      </c>
      <c r="B486" s="5" t="s">
        <v>15</v>
      </c>
      <c r="C486" s="5" t="s">
        <v>608</v>
      </c>
      <c r="D486" s="30">
        <v>0.23728009259259258</v>
      </c>
      <c r="E486" s="37">
        <f t="shared" si="29"/>
        <v>0.67503486750348674</v>
      </c>
      <c r="F486" s="37">
        <f t="shared" si="30"/>
        <v>0.62384158415841595</v>
      </c>
      <c r="G486" s="11" t="str">
        <f t="shared" si="31"/>
        <v>Start group 4 for 50km</v>
      </c>
      <c r="H486" s="4" t="str">
        <f t="shared" si="32"/>
        <v>Start group 5 for 100km</v>
      </c>
    </row>
    <row r="487" spans="1:8">
      <c r="A487" s="4">
        <v>485</v>
      </c>
      <c r="B487" s="5" t="s">
        <v>17</v>
      </c>
      <c r="C487" s="5" t="s">
        <v>2393</v>
      </c>
      <c r="D487" s="30">
        <v>0.23728009259259264</v>
      </c>
      <c r="E487" s="37">
        <f t="shared" si="29"/>
        <v>0.67642956764295681</v>
      </c>
      <c r="F487" s="37">
        <f t="shared" si="30"/>
        <v>0.62384158415841595</v>
      </c>
      <c r="G487" s="11" t="str">
        <f t="shared" si="31"/>
        <v>Start group 4 for 50km</v>
      </c>
      <c r="H487" s="4" t="str">
        <f t="shared" si="32"/>
        <v>Start group 5 for 100km</v>
      </c>
    </row>
    <row r="488" spans="1:8">
      <c r="A488" s="4">
        <v>486</v>
      </c>
      <c r="B488" s="5" t="s">
        <v>15</v>
      </c>
      <c r="C488" s="5" t="s">
        <v>326</v>
      </c>
      <c r="D488" s="30">
        <v>0.2373263888888888</v>
      </c>
      <c r="E488" s="37">
        <f t="shared" si="29"/>
        <v>0.67782426778242677</v>
      </c>
      <c r="F488" s="37">
        <f t="shared" si="30"/>
        <v>0.62415841584158427</v>
      </c>
      <c r="G488" s="11" t="str">
        <f t="shared" si="31"/>
        <v>Start group 4 for 50km</v>
      </c>
      <c r="H488" s="4" t="str">
        <f t="shared" si="32"/>
        <v>Start group 5 for 100km</v>
      </c>
    </row>
    <row r="489" spans="1:8">
      <c r="A489" s="4">
        <v>487</v>
      </c>
      <c r="B489" s="5" t="s">
        <v>12</v>
      </c>
      <c r="C489" s="5" t="s">
        <v>567</v>
      </c>
      <c r="D489" s="30">
        <v>0.2377662037037036</v>
      </c>
      <c r="E489" s="37">
        <f t="shared" si="29"/>
        <v>0.67921896792189684</v>
      </c>
      <c r="F489" s="37">
        <f t="shared" si="30"/>
        <v>0.62716831683168317</v>
      </c>
      <c r="G489" s="11" t="str">
        <f t="shared" si="31"/>
        <v>Start group 4 for 50km</v>
      </c>
      <c r="H489" s="4" t="str">
        <f t="shared" si="32"/>
        <v>Start group 5 for 100km</v>
      </c>
    </row>
    <row r="490" spans="1:8">
      <c r="A490" s="4">
        <v>488</v>
      </c>
      <c r="B490" s="5" t="s">
        <v>3067</v>
      </c>
      <c r="C490" s="5" t="s">
        <v>567</v>
      </c>
      <c r="D490" s="30">
        <v>0.2378587962962963</v>
      </c>
      <c r="E490" s="37">
        <f t="shared" si="29"/>
        <v>0.68061366806136681</v>
      </c>
      <c r="F490" s="37">
        <f t="shared" si="30"/>
        <v>0.6278019801980198</v>
      </c>
      <c r="G490" s="11" t="str">
        <f t="shared" si="31"/>
        <v>Start group 4 for 50km</v>
      </c>
      <c r="H490" s="4" t="str">
        <f t="shared" si="32"/>
        <v>Start group 5 for 100km</v>
      </c>
    </row>
    <row r="491" spans="1:8">
      <c r="A491" s="4">
        <v>489</v>
      </c>
      <c r="B491" s="5" t="s">
        <v>41</v>
      </c>
      <c r="C491" s="5" t="s">
        <v>589</v>
      </c>
      <c r="D491" s="30">
        <v>0.2379398148148148</v>
      </c>
      <c r="E491" s="37">
        <f t="shared" si="29"/>
        <v>0.68200836820083677</v>
      </c>
      <c r="F491" s="37">
        <f t="shared" si="30"/>
        <v>0.62835643564356436</v>
      </c>
      <c r="G491" s="11" t="str">
        <f t="shared" si="31"/>
        <v>Start group 4 for 50km</v>
      </c>
      <c r="H491" s="4" t="str">
        <f t="shared" si="32"/>
        <v>Start group 5 for 100km</v>
      </c>
    </row>
    <row r="492" spans="1:8">
      <c r="A492" s="4">
        <v>490</v>
      </c>
      <c r="B492" s="5" t="s">
        <v>16</v>
      </c>
      <c r="C492" s="5" t="s">
        <v>3068</v>
      </c>
      <c r="D492" s="30">
        <v>0.23828703703703702</v>
      </c>
      <c r="E492" s="37">
        <f t="shared" si="29"/>
        <v>0.68340306834030684</v>
      </c>
      <c r="F492" s="37">
        <f t="shared" si="30"/>
        <v>0.63073267326732674</v>
      </c>
      <c r="G492" s="11" t="str">
        <f t="shared" si="31"/>
        <v>Start group 4 for 50km</v>
      </c>
      <c r="H492" s="4" t="str">
        <f t="shared" si="32"/>
        <v>Start group 5 for 100km</v>
      </c>
    </row>
    <row r="493" spans="1:8">
      <c r="A493" s="4">
        <v>491</v>
      </c>
      <c r="B493" s="5" t="s">
        <v>28</v>
      </c>
      <c r="C493" s="5" t="s">
        <v>993</v>
      </c>
      <c r="D493" s="30">
        <v>0.23829861111111106</v>
      </c>
      <c r="E493" s="37">
        <f t="shared" si="29"/>
        <v>0.6847977684797768</v>
      </c>
      <c r="F493" s="37">
        <f t="shared" si="30"/>
        <v>0.63081188118811882</v>
      </c>
      <c r="G493" s="11" t="str">
        <f t="shared" si="31"/>
        <v>Start group 4 for 50km</v>
      </c>
      <c r="H493" s="4" t="str">
        <f t="shared" si="32"/>
        <v>Start group 5 for 100km</v>
      </c>
    </row>
    <row r="494" spans="1:8">
      <c r="A494" s="4">
        <v>492</v>
      </c>
      <c r="B494" s="5" t="s">
        <v>50</v>
      </c>
      <c r="C494" s="5" t="s">
        <v>485</v>
      </c>
      <c r="D494" s="30">
        <v>0.23831018518518521</v>
      </c>
      <c r="E494" s="37">
        <f t="shared" si="29"/>
        <v>0.68619246861924688</v>
      </c>
      <c r="F494" s="37">
        <f t="shared" si="30"/>
        <v>0.63089108910891101</v>
      </c>
      <c r="G494" s="11" t="str">
        <f t="shared" si="31"/>
        <v>Start group 4 for 50km</v>
      </c>
      <c r="H494" s="4" t="str">
        <f t="shared" si="32"/>
        <v>Start group 5 for 100km</v>
      </c>
    </row>
    <row r="495" spans="1:8">
      <c r="A495" s="4">
        <v>493</v>
      </c>
      <c r="B495" s="5" t="s">
        <v>9</v>
      </c>
      <c r="C495" s="5" t="s">
        <v>2288</v>
      </c>
      <c r="D495" s="30">
        <v>0.23858796296296292</v>
      </c>
      <c r="E495" s="37">
        <f t="shared" si="29"/>
        <v>0.68758716875871684</v>
      </c>
      <c r="F495" s="37">
        <f t="shared" si="30"/>
        <v>0.6327920792079208</v>
      </c>
      <c r="G495" s="11" t="str">
        <f t="shared" si="31"/>
        <v>Start group 4 for 50km</v>
      </c>
      <c r="H495" s="4" t="str">
        <f t="shared" si="32"/>
        <v>Start group 5 for 100km</v>
      </c>
    </row>
    <row r="496" spans="1:8">
      <c r="A496" s="4">
        <v>494</v>
      </c>
      <c r="B496" s="5" t="s">
        <v>47</v>
      </c>
      <c r="C496" s="5" t="s">
        <v>1192</v>
      </c>
      <c r="D496" s="30">
        <v>0.23874999999999991</v>
      </c>
      <c r="E496" s="37">
        <f t="shared" si="29"/>
        <v>0.68898186889818691</v>
      </c>
      <c r="F496" s="37">
        <f t="shared" si="30"/>
        <v>0.63390099009901002</v>
      </c>
      <c r="G496" s="11" t="str">
        <f t="shared" si="31"/>
        <v>Start group 4 for 50km</v>
      </c>
      <c r="H496" s="4" t="str">
        <f t="shared" si="32"/>
        <v>Start group 5 for 100km</v>
      </c>
    </row>
    <row r="497" spans="1:8">
      <c r="A497" s="4">
        <v>495</v>
      </c>
      <c r="B497" s="5" t="s">
        <v>41</v>
      </c>
      <c r="C497" s="5" t="s">
        <v>295</v>
      </c>
      <c r="D497" s="30">
        <v>0.23893518518518519</v>
      </c>
      <c r="E497" s="37">
        <f t="shared" si="29"/>
        <v>0.69037656903765687</v>
      </c>
      <c r="F497" s="37">
        <f t="shared" si="30"/>
        <v>0.63516831683168318</v>
      </c>
      <c r="G497" s="11" t="str">
        <f t="shared" si="31"/>
        <v>Start group 4 for 50km</v>
      </c>
      <c r="H497" s="4" t="str">
        <f t="shared" si="32"/>
        <v>Start group 5 for 100km</v>
      </c>
    </row>
    <row r="498" spans="1:8">
      <c r="A498" s="4">
        <v>496</v>
      </c>
      <c r="B498" s="5" t="s">
        <v>34</v>
      </c>
      <c r="C498" s="5" t="s">
        <v>3069</v>
      </c>
      <c r="D498" s="30">
        <v>0.23893518518518519</v>
      </c>
      <c r="E498" s="37">
        <f t="shared" si="29"/>
        <v>0.69177126917712695</v>
      </c>
      <c r="F498" s="37">
        <f t="shared" si="30"/>
        <v>0.63516831683168318</v>
      </c>
      <c r="G498" s="11" t="str">
        <f t="shared" si="31"/>
        <v>Start group 4 for 50km</v>
      </c>
      <c r="H498" s="4" t="str">
        <f t="shared" si="32"/>
        <v>Start group 5 for 100km</v>
      </c>
    </row>
    <row r="499" spans="1:8">
      <c r="A499" s="4">
        <v>497</v>
      </c>
      <c r="B499" s="5" t="s">
        <v>41</v>
      </c>
      <c r="C499" s="5" t="s">
        <v>794</v>
      </c>
      <c r="D499" s="30">
        <v>0.23893518518518519</v>
      </c>
      <c r="E499" s="37">
        <f t="shared" si="29"/>
        <v>0.69316596931659691</v>
      </c>
      <c r="F499" s="37">
        <f t="shared" si="30"/>
        <v>0.63516831683168318</v>
      </c>
      <c r="G499" s="11" t="str">
        <f t="shared" si="31"/>
        <v>Start group 4 for 50km</v>
      </c>
      <c r="H499" s="4" t="str">
        <f t="shared" si="32"/>
        <v>Start group 5 for 100km</v>
      </c>
    </row>
    <row r="500" spans="1:8">
      <c r="A500" s="4">
        <v>498</v>
      </c>
      <c r="B500" s="5" t="s">
        <v>35</v>
      </c>
      <c r="C500" s="5" t="s">
        <v>1629</v>
      </c>
      <c r="D500" s="30">
        <v>0.23899305555555556</v>
      </c>
      <c r="E500" s="37">
        <f t="shared" si="29"/>
        <v>0.69456066945606698</v>
      </c>
      <c r="F500" s="37">
        <f t="shared" si="30"/>
        <v>0.63556435643564357</v>
      </c>
      <c r="G500" s="11" t="str">
        <f t="shared" si="31"/>
        <v>Start group 4 for 50km</v>
      </c>
      <c r="H500" s="4" t="str">
        <f t="shared" si="32"/>
        <v>Start group 5 for 100km</v>
      </c>
    </row>
    <row r="501" spans="1:8">
      <c r="A501" s="4">
        <v>499</v>
      </c>
      <c r="B501" s="5" t="s">
        <v>3070</v>
      </c>
      <c r="C501" s="5" t="s">
        <v>3071</v>
      </c>
      <c r="D501" s="30">
        <v>0.23917824074074084</v>
      </c>
      <c r="E501" s="37">
        <f t="shared" si="29"/>
        <v>0.69595536959553694</v>
      </c>
      <c r="F501" s="37">
        <f t="shared" si="30"/>
        <v>0.63683168316831695</v>
      </c>
      <c r="G501" s="11" t="str">
        <f t="shared" si="31"/>
        <v>Start group 4 for 50km</v>
      </c>
      <c r="H501" s="4" t="str">
        <f t="shared" si="32"/>
        <v>Start group 5 for 100km</v>
      </c>
    </row>
    <row r="502" spans="1:8">
      <c r="A502" s="4">
        <v>500</v>
      </c>
      <c r="B502" s="5" t="s">
        <v>28</v>
      </c>
      <c r="C502" s="5" t="s">
        <v>1631</v>
      </c>
      <c r="D502" s="30">
        <v>0.23927083333333332</v>
      </c>
      <c r="E502" s="37">
        <f t="shared" si="29"/>
        <v>0.69735006973500702</v>
      </c>
      <c r="F502" s="37">
        <f t="shared" si="30"/>
        <v>0.63746534653465359</v>
      </c>
      <c r="G502" s="11" t="str">
        <f t="shared" si="31"/>
        <v>Start group 4 for 50km</v>
      </c>
      <c r="H502" s="4" t="str">
        <f t="shared" si="32"/>
        <v>Start group 5 for 100km</v>
      </c>
    </row>
    <row r="503" spans="1:8">
      <c r="A503" s="4">
        <v>501</v>
      </c>
      <c r="B503" s="5" t="s">
        <v>3072</v>
      </c>
      <c r="C503" s="5" t="s">
        <v>3073</v>
      </c>
      <c r="D503" s="30">
        <v>0.23944444444444452</v>
      </c>
      <c r="E503" s="37">
        <f t="shared" si="29"/>
        <v>0.69874476987447698</v>
      </c>
      <c r="F503" s="37">
        <f t="shared" si="30"/>
        <v>0.63865346534653478</v>
      </c>
      <c r="G503" s="11" t="str">
        <f t="shared" si="31"/>
        <v>Start group 4 for 50km</v>
      </c>
      <c r="H503" s="4" t="str">
        <f t="shared" si="32"/>
        <v>Start group 5 for 100km</v>
      </c>
    </row>
    <row r="504" spans="1:8">
      <c r="A504" s="4">
        <v>502</v>
      </c>
      <c r="B504" s="5" t="s">
        <v>807</v>
      </c>
      <c r="C504" s="5" t="s">
        <v>2452</v>
      </c>
      <c r="D504" s="30">
        <v>0.23960648148148156</v>
      </c>
      <c r="E504" s="37">
        <f t="shared" si="29"/>
        <v>0.70013947001394705</v>
      </c>
      <c r="F504" s="37">
        <f t="shared" si="30"/>
        <v>0.639762376237624</v>
      </c>
      <c r="G504" s="11" t="str">
        <f t="shared" si="31"/>
        <v>Start group 4 for 50km</v>
      </c>
      <c r="H504" s="4" t="str">
        <f t="shared" si="32"/>
        <v>Start group 5 for 100km</v>
      </c>
    </row>
    <row r="505" spans="1:8">
      <c r="A505" s="4">
        <v>503</v>
      </c>
      <c r="B505" s="5" t="s">
        <v>3074</v>
      </c>
      <c r="C505" s="5" t="s">
        <v>3075</v>
      </c>
      <c r="D505" s="30">
        <v>0.23971064814814808</v>
      </c>
      <c r="E505" s="37">
        <f t="shared" si="29"/>
        <v>0.70153417015341701</v>
      </c>
      <c r="F505" s="37">
        <f t="shared" si="30"/>
        <v>0.6404752475247526</v>
      </c>
      <c r="G505" s="11" t="str">
        <f t="shared" si="31"/>
        <v>Start group 4 for 50km</v>
      </c>
      <c r="H505" s="4" t="str">
        <f t="shared" si="32"/>
        <v>Start group 5 for 100km</v>
      </c>
    </row>
    <row r="506" spans="1:8">
      <c r="A506" s="4">
        <v>504</v>
      </c>
      <c r="B506" s="5" t="s">
        <v>15</v>
      </c>
      <c r="C506" s="5" t="s">
        <v>1222</v>
      </c>
      <c r="D506" s="30">
        <v>0.23981481481481481</v>
      </c>
      <c r="E506" s="37">
        <f t="shared" si="29"/>
        <v>0.70292887029288698</v>
      </c>
      <c r="F506" s="37">
        <f t="shared" si="30"/>
        <v>0.6411881188118812</v>
      </c>
      <c r="G506" s="11" t="str">
        <f t="shared" si="31"/>
        <v>Start group 4 for 50km</v>
      </c>
      <c r="H506" s="4" t="str">
        <f t="shared" si="32"/>
        <v>Start group 5 for 100km</v>
      </c>
    </row>
    <row r="507" spans="1:8">
      <c r="A507" s="4">
        <v>505</v>
      </c>
      <c r="B507" s="5" t="s">
        <v>417</v>
      </c>
      <c r="C507" s="5" t="s">
        <v>1293</v>
      </c>
      <c r="D507" s="30">
        <v>0.24004629629629637</v>
      </c>
      <c r="E507" s="37">
        <f t="shared" si="29"/>
        <v>0.70432357043235705</v>
      </c>
      <c r="F507" s="37">
        <f t="shared" si="30"/>
        <v>0.6427722772277229</v>
      </c>
      <c r="G507" s="11" t="str">
        <f t="shared" si="31"/>
        <v>Start group 4 for 50km</v>
      </c>
      <c r="H507" s="4" t="str">
        <f t="shared" si="32"/>
        <v>Start group 5 for 100km</v>
      </c>
    </row>
    <row r="508" spans="1:8">
      <c r="A508" s="4">
        <v>506</v>
      </c>
      <c r="B508" s="5" t="s">
        <v>3076</v>
      </c>
      <c r="C508" s="5" t="s">
        <v>1288</v>
      </c>
      <c r="D508" s="30">
        <v>0.24010416666666667</v>
      </c>
      <c r="E508" s="37">
        <f t="shared" si="29"/>
        <v>0.70571827057182701</v>
      </c>
      <c r="F508" s="37">
        <f t="shared" si="30"/>
        <v>0.6431683168316833</v>
      </c>
      <c r="G508" s="11" t="str">
        <f t="shared" si="31"/>
        <v>Start group 4 for 50km</v>
      </c>
      <c r="H508" s="4" t="str">
        <f t="shared" si="32"/>
        <v>Start group 5 for 100km</v>
      </c>
    </row>
    <row r="509" spans="1:8">
      <c r="A509" s="4">
        <v>507</v>
      </c>
      <c r="B509" s="5" t="s">
        <v>522</v>
      </c>
      <c r="C509" s="5" t="s">
        <v>3059</v>
      </c>
      <c r="D509" s="30">
        <v>0.24020833333333341</v>
      </c>
      <c r="E509" s="37">
        <f t="shared" si="29"/>
        <v>0.70711297071129708</v>
      </c>
      <c r="F509" s="37">
        <f t="shared" si="30"/>
        <v>0.6438811881188119</v>
      </c>
      <c r="G509" s="11" t="str">
        <f t="shared" si="31"/>
        <v>Start group 4 for 50km</v>
      </c>
      <c r="H509" s="4" t="str">
        <f t="shared" si="32"/>
        <v>Start group 5 for 100km</v>
      </c>
    </row>
    <row r="510" spans="1:8">
      <c r="A510" s="4">
        <v>508</v>
      </c>
      <c r="B510" s="5" t="s">
        <v>111</v>
      </c>
      <c r="C510" s="5" t="s">
        <v>1279</v>
      </c>
      <c r="D510" s="30">
        <v>0.24053240740740733</v>
      </c>
      <c r="E510" s="37">
        <f t="shared" si="29"/>
        <v>0.70850767085076705</v>
      </c>
      <c r="F510" s="37">
        <f t="shared" si="30"/>
        <v>0.64609900990099023</v>
      </c>
      <c r="G510" s="11" t="str">
        <f t="shared" si="31"/>
        <v>Start group 4 for 50km</v>
      </c>
      <c r="H510" s="4" t="str">
        <f t="shared" si="32"/>
        <v>Start group 5 for 100km</v>
      </c>
    </row>
    <row r="511" spans="1:8">
      <c r="A511" s="4">
        <v>509</v>
      </c>
      <c r="B511" s="5" t="s">
        <v>17</v>
      </c>
      <c r="C511" s="5" t="s">
        <v>3077</v>
      </c>
      <c r="D511" s="30">
        <v>0.24094907407407407</v>
      </c>
      <c r="E511" s="37">
        <f t="shared" si="29"/>
        <v>0.70990237099023712</v>
      </c>
      <c r="F511" s="37">
        <f t="shared" si="30"/>
        <v>0.64895049504950486</v>
      </c>
      <c r="G511" s="11" t="str">
        <f t="shared" si="31"/>
        <v>Start group 4 for 50km</v>
      </c>
      <c r="H511" s="4" t="str">
        <f t="shared" si="32"/>
        <v>Start group 5 for 100km</v>
      </c>
    </row>
    <row r="512" spans="1:8">
      <c r="A512" s="4">
        <v>510</v>
      </c>
      <c r="B512" s="5" t="s">
        <v>2356</v>
      </c>
      <c r="C512" s="5" t="s">
        <v>1272</v>
      </c>
      <c r="D512" s="30">
        <v>0.24151620370370369</v>
      </c>
      <c r="E512" s="37">
        <f t="shared" si="29"/>
        <v>0.71129707112970708</v>
      </c>
      <c r="F512" s="37">
        <f t="shared" si="30"/>
        <v>0.65283168316831708</v>
      </c>
      <c r="G512" s="11" t="str">
        <f t="shared" si="31"/>
        <v>Start group 5 for 50km</v>
      </c>
      <c r="H512" s="4" t="str">
        <f t="shared" si="32"/>
        <v>Start group 5 for 100km</v>
      </c>
    </row>
    <row r="513" spans="1:8">
      <c r="A513" s="4">
        <v>511</v>
      </c>
      <c r="B513" s="5" t="s">
        <v>211</v>
      </c>
      <c r="C513" s="5" t="s">
        <v>409</v>
      </c>
      <c r="D513" s="30">
        <v>0.24314814814814817</v>
      </c>
      <c r="E513" s="37">
        <f t="shared" si="29"/>
        <v>0.71269177126917715</v>
      </c>
      <c r="F513" s="37">
        <f t="shared" si="30"/>
        <v>0.66400000000000003</v>
      </c>
      <c r="G513" s="11" t="str">
        <f t="shared" si="31"/>
        <v>Start group 5 for 50km</v>
      </c>
      <c r="H513" s="4" t="str">
        <f t="shared" si="32"/>
        <v>Start group 5 for 100km</v>
      </c>
    </row>
    <row r="514" spans="1:8">
      <c r="A514" s="4">
        <v>512</v>
      </c>
      <c r="B514" s="5" t="s">
        <v>1</v>
      </c>
      <c r="C514" s="5" t="s">
        <v>183</v>
      </c>
      <c r="D514" s="30">
        <v>0.24319444444444444</v>
      </c>
      <c r="E514" s="37">
        <f t="shared" si="29"/>
        <v>0.71408647140864712</v>
      </c>
      <c r="F514" s="37">
        <f t="shared" si="30"/>
        <v>0.66431683168316835</v>
      </c>
      <c r="G514" s="11" t="str">
        <f t="shared" si="31"/>
        <v>Start group 5 for 50km</v>
      </c>
      <c r="H514" s="4" t="str">
        <f t="shared" si="32"/>
        <v>Start group 5 for 100km</v>
      </c>
    </row>
    <row r="515" spans="1:8">
      <c r="A515" s="4">
        <v>513</v>
      </c>
      <c r="B515" s="5" t="s">
        <v>16</v>
      </c>
      <c r="C515" s="5" t="s">
        <v>374</v>
      </c>
      <c r="D515" s="30">
        <v>0.24331018518518527</v>
      </c>
      <c r="E515" s="37">
        <f t="shared" si="29"/>
        <v>0.71548117154811719</v>
      </c>
      <c r="F515" s="37">
        <f t="shared" si="30"/>
        <v>0.66510891089108926</v>
      </c>
      <c r="G515" s="11" t="str">
        <f t="shared" si="31"/>
        <v>Start group 5 for 50km</v>
      </c>
      <c r="H515" s="4" t="str">
        <f t="shared" si="32"/>
        <v>Start group 5 for 100km</v>
      </c>
    </row>
    <row r="516" spans="1:8">
      <c r="A516" s="4">
        <v>514</v>
      </c>
      <c r="B516" s="5" t="s">
        <v>18</v>
      </c>
      <c r="C516" s="5" t="s">
        <v>351</v>
      </c>
      <c r="D516" s="30">
        <v>0.24342592592592599</v>
      </c>
      <c r="E516" s="37">
        <f t="shared" ref="E516:E579" si="33">A516/717</f>
        <v>0.71687587168758715</v>
      </c>
      <c r="F516" s="37">
        <f t="shared" ref="F516:F579" si="34">((HOUR(D516)*60+MINUTE(D516)+SECOND(D516)/60)-(HOUR($D$3)*60+MINUTE($D$3)+SECOND($D$3)/60))/(HOUR($D$3)*60+MINUTE($D$3)+SECOND($D$3)/60)</f>
        <v>0.66590099009901005</v>
      </c>
      <c r="G516" s="11" t="str">
        <f t="shared" ref="G516:G579" si="35">"Start group "&amp;IF(F516&lt;=32%,1,IF(F516&lt;=42%,2,IF(F516&lt;=53%,3,IF(F516&lt;=65%,4,IF(F516&lt;=87%,5,6)))))&amp;" for 50km"</f>
        <v>Start group 5 for 50km</v>
      </c>
      <c r="H516" s="4" t="str">
        <f t="shared" ref="H516:H579" si="36">"Start group "&amp;IF(F516&lt;=23%,1,IF(F516&lt;=36%,2,IF(F516&lt;=46%,3,IF(F516&lt;=55%,4,IF(F516&lt;=72%,5,6)))))&amp;" for 100km"</f>
        <v>Start group 5 for 100km</v>
      </c>
    </row>
    <row r="517" spans="1:8">
      <c r="A517" s="4">
        <v>515</v>
      </c>
      <c r="B517" s="5" t="s">
        <v>3</v>
      </c>
      <c r="C517" s="5" t="s">
        <v>206</v>
      </c>
      <c r="D517" s="30">
        <v>0.24343749999999997</v>
      </c>
      <c r="E517" s="37">
        <f t="shared" si="33"/>
        <v>0.71827057182705722</v>
      </c>
      <c r="F517" s="37">
        <f t="shared" si="34"/>
        <v>0.66598019801980213</v>
      </c>
      <c r="G517" s="11" t="str">
        <f t="shared" si="35"/>
        <v>Start group 5 for 50km</v>
      </c>
      <c r="H517" s="4" t="str">
        <f t="shared" si="36"/>
        <v>Start group 5 for 100km</v>
      </c>
    </row>
    <row r="518" spans="1:8">
      <c r="A518" s="4">
        <v>516</v>
      </c>
      <c r="B518" s="5" t="s">
        <v>2290</v>
      </c>
      <c r="C518" s="5" t="s">
        <v>2291</v>
      </c>
      <c r="D518" s="30">
        <v>0.24379629629629634</v>
      </c>
      <c r="E518" s="37">
        <f t="shared" si="33"/>
        <v>0.71966527196652719</v>
      </c>
      <c r="F518" s="37">
        <f t="shared" si="34"/>
        <v>0.66843564356435647</v>
      </c>
      <c r="G518" s="11" t="str">
        <f t="shared" si="35"/>
        <v>Start group 5 for 50km</v>
      </c>
      <c r="H518" s="4" t="str">
        <f t="shared" si="36"/>
        <v>Start group 5 for 100km</v>
      </c>
    </row>
    <row r="519" spans="1:8">
      <c r="A519" s="4">
        <v>517</v>
      </c>
      <c r="B519" s="5" t="s">
        <v>17</v>
      </c>
      <c r="C519" s="5" t="s">
        <v>288</v>
      </c>
      <c r="D519" s="30">
        <v>0.24401620370370369</v>
      </c>
      <c r="E519" s="37">
        <f t="shared" si="33"/>
        <v>0.72105997210599726</v>
      </c>
      <c r="F519" s="37">
        <f t="shared" si="34"/>
        <v>0.66994059405940598</v>
      </c>
      <c r="G519" s="11" t="str">
        <f t="shared" si="35"/>
        <v>Start group 5 for 50km</v>
      </c>
      <c r="H519" s="4" t="str">
        <f t="shared" si="36"/>
        <v>Start group 5 for 100km</v>
      </c>
    </row>
    <row r="520" spans="1:8">
      <c r="A520" s="4">
        <v>518</v>
      </c>
      <c r="B520" s="5" t="s">
        <v>36</v>
      </c>
      <c r="C520" s="5" t="s">
        <v>695</v>
      </c>
      <c r="D520" s="30">
        <v>0.24427083333333327</v>
      </c>
      <c r="E520" s="37">
        <f t="shared" si="33"/>
        <v>0.72245467224546722</v>
      </c>
      <c r="F520" s="37">
        <f t="shared" si="34"/>
        <v>0.67168316831683172</v>
      </c>
      <c r="G520" s="11" t="str">
        <f t="shared" si="35"/>
        <v>Start group 5 for 50km</v>
      </c>
      <c r="H520" s="4" t="str">
        <f t="shared" si="36"/>
        <v>Start group 5 for 100km</v>
      </c>
    </row>
    <row r="521" spans="1:8">
      <c r="A521" s="4">
        <v>519</v>
      </c>
      <c r="B521" s="5" t="s">
        <v>50</v>
      </c>
      <c r="C521" s="5" t="s">
        <v>1188</v>
      </c>
      <c r="D521" s="30">
        <v>0.24430555555555555</v>
      </c>
      <c r="E521" s="37">
        <f t="shared" si="33"/>
        <v>0.72384937238493718</v>
      </c>
      <c r="F521" s="37">
        <f t="shared" si="34"/>
        <v>0.67192079207920807</v>
      </c>
      <c r="G521" s="11" t="str">
        <f t="shared" si="35"/>
        <v>Start group 5 for 50km</v>
      </c>
      <c r="H521" s="4" t="str">
        <f t="shared" si="36"/>
        <v>Start group 5 for 100km</v>
      </c>
    </row>
    <row r="522" spans="1:8">
      <c r="A522" s="4">
        <v>520</v>
      </c>
      <c r="B522" s="5" t="s">
        <v>210</v>
      </c>
      <c r="C522" s="5" t="s">
        <v>345</v>
      </c>
      <c r="D522" s="30">
        <v>0.24437500000000001</v>
      </c>
      <c r="E522" s="37">
        <f t="shared" si="33"/>
        <v>0.72524407252440726</v>
      </c>
      <c r="F522" s="37">
        <f t="shared" si="34"/>
        <v>0.67239603960396033</v>
      </c>
      <c r="G522" s="11" t="str">
        <f t="shared" si="35"/>
        <v>Start group 5 for 50km</v>
      </c>
      <c r="H522" s="4" t="str">
        <f t="shared" si="36"/>
        <v>Start group 5 for 100km</v>
      </c>
    </row>
    <row r="523" spans="1:8">
      <c r="A523" s="4">
        <v>521</v>
      </c>
      <c r="B523" s="5" t="s">
        <v>7</v>
      </c>
      <c r="C523" s="5" t="s">
        <v>2278</v>
      </c>
      <c r="D523" s="30">
        <v>0.24458333333333326</v>
      </c>
      <c r="E523" s="37">
        <f t="shared" si="33"/>
        <v>0.72663877266387722</v>
      </c>
      <c r="F523" s="37">
        <f t="shared" si="34"/>
        <v>0.67382178217821787</v>
      </c>
      <c r="G523" s="11" t="str">
        <f t="shared" si="35"/>
        <v>Start group 5 for 50km</v>
      </c>
      <c r="H523" s="4" t="str">
        <f t="shared" si="36"/>
        <v>Start group 5 for 100km</v>
      </c>
    </row>
    <row r="524" spans="1:8">
      <c r="A524" s="4">
        <v>522</v>
      </c>
      <c r="B524" s="5" t="s">
        <v>139</v>
      </c>
      <c r="C524" s="5" t="s">
        <v>223</v>
      </c>
      <c r="D524" s="30">
        <v>0.2446296296296297</v>
      </c>
      <c r="E524" s="37">
        <f t="shared" si="33"/>
        <v>0.72803347280334729</v>
      </c>
      <c r="F524" s="37">
        <f t="shared" si="34"/>
        <v>0.67413861386138618</v>
      </c>
      <c r="G524" s="11" t="str">
        <f t="shared" si="35"/>
        <v>Start group 5 for 50km</v>
      </c>
      <c r="H524" s="4" t="str">
        <f t="shared" si="36"/>
        <v>Start group 5 for 100km</v>
      </c>
    </row>
    <row r="525" spans="1:8">
      <c r="A525" s="4">
        <v>523</v>
      </c>
      <c r="B525" s="5" t="s">
        <v>12</v>
      </c>
      <c r="C525" s="5" t="s">
        <v>265</v>
      </c>
      <c r="D525" s="30">
        <v>0.24473379629629621</v>
      </c>
      <c r="E525" s="37">
        <f t="shared" si="33"/>
        <v>0.72942817294281725</v>
      </c>
      <c r="F525" s="37">
        <f t="shared" si="34"/>
        <v>0.67485148514851501</v>
      </c>
      <c r="G525" s="11" t="str">
        <f t="shared" si="35"/>
        <v>Start group 5 for 50km</v>
      </c>
      <c r="H525" s="4" t="str">
        <f t="shared" si="36"/>
        <v>Start group 5 for 100km</v>
      </c>
    </row>
    <row r="526" spans="1:8">
      <c r="A526" s="4">
        <v>524</v>
      </c>
      <c r="B526" s="5" t="s">
        <v>25</v>
      </c>
      <c r="C526" s="5" t="s">
        <v>1281</v>
      </c>
      <c r="D526" s="30">
        <v>0.24474537037037036</v>
      </c>
      <c r="E526" s="37">
        <f t="shared" si="33"/>
        <v>0.73082287308228733</v>
      </c>
      <c r="F526" s="37">
        <f t="shared" si="34"/>
        <v>0.67493069306930698</v>
      </c>
      <c r="G526" s="11" t="str">
        <f t="shared" si="35"/>
        <v>Start group 5 for 50km</v>
      </c>
      <c r="H526" s="4" t="str">
        <f t="shared" si="36"/>
        <v>Start group 5 for 100km</v>
      </c>
    </row>
    <row r="527" spans="1:8">
      <c r="A527" s="4">
        <v>525</v>
      </c>
      <c r="B527" s="5" t="s">
        <v>47</v>
      </c>
      <c r="C527" s="5" t="s">
        <v>2583</v>
      </c>
      <c r="D527" s="30">
        <v>0.24508101851851849</v>
      </c>
      <c r="E527" s="37">
        <f t="shared" si="33"/>
        <v>0.73221757322175729</v>
      </c>
      <c r="F527" s="37">
        <f t="shared" si="34"/>
        <v>0.67722772277227739</v>
      </c>
      <c r="G527" s="11" t="str">
        <f t="shared" si="35"/>
        <v>Start group 5 for 50km</v>
      </c>
      <c r="H527" s="4" t="str">
        <f t="shared" si="36"/>
        <v>Start group 5 for 100km</v>
      </c>
    </row>
    <row r="528" spans="1:8">
      <c r="A528" s="4">
        <v>526</v>
      </c>
      <c r="B528" s="5" t="s">
        <v>41</v>
      </c>
      <c r="C528" s="5" t="s">
        <v>223</v>
      </c>
      <c r="D528" s="30">
        <v>0.24511574074074077</v>
      </c>
      <c r="E528" s="37">
        <f t="shared" si="33"/>
        <v>0.73361227336122736</v>
      </c>
      <c r="F528" s="37">
        <f t="shared" si="34"/>
        <v>0.6774653465346534</v>
      </c>
      <c r="G528" s="11" t="str">
        <f t="shared" si="35"/>
        <v>Start group 5 for 50km</v>
      </c>
      <c r="H528" s="4" t="str">
        <f t="shared" si="36"/>
        <v>Start group 5 for 100km</v>
      </c>
    </row>
    <row r="529" spans="1:8">
      <c r="A529" s="4">
        <v>527</v>
      </c>
      <c r="B529" s="5" t="s">
        <v>71</v>
      </c>
      <c r="C529" s="5" t="s">
        <v>3078</v>
      </c>
      <c r="D529" s="30">
        <v>0.24537037037037035</v>
      </c>
      <c r="E529" s="37">
        <f t="shared" si="33"/>
        <v>0.73500697350069732</v>
      </c>
      <c r="F529" s="37">
        <f t="shared" si="34"/>
        <v>0.67920792079207915</v>
      </c>
      <c r="G529" s="11" t="str">
        <f t="shared" si="35"/>
        <v>Start group 5 for 50km</v>
      </c>
      <c r="H529" s="4" t="str">
        <f t="shared" si="36"/>
        <v>Start group 5 for 100km</v>
      </c>
    </row>
    <row r="530" spans="1:8">
      <c r="A530" s="4">
        <v>528</v>
      </c>
      <c r="B530" s="5" t="s">
        <v>3079</v>
      </c>
      <c r="C530" s="5" t="s">
        <v>3080</v>
      </c>
      <c r="D530" s="30">
        <v>0.24557870370370377</v>
      </c>
      <c r="E530" s="37">
        <f t="shared" si="33"/>
        <v>0.7364016736401674</v>
      </c>
      <c r="F530" s="37">
        <f t="shared" si="34"/>
        <v>0.68063366336633668</v>
      </c>
      <c r="G530" s="11" t="str">
        <f t="shared" si="35"/>
        <v>Start group 5 for 50km</v>
      </c>
      <c r="H530" s="4" t="str">
        <f t="shared" si="36"/>
        <v>Start group 5 for 100km</v>
      </c>
    </row>
    <row r="531" spans="1:8">
      <c r="A531" s="4">
        <v>529</v>
      </c>
      <c r="B531" s="5" t="s">
        <v>41</v>
      </c>
      <c r="C531" s="5" t="s">
        <v>616</v>
      </c>
      <c r="D531" s="30">
        <v>0.24594907407407407</v>
      </c>
      <c r="E531" s="37">
        <f t="shared" si="33"/>
        <v>0.73779637377963736</v>
      </c>
      <c r="F531" s="37">
        <f t="shared" si="34"/>
        <v>0.68316831683168333</v>
      </c>
      <c r="G531" s="11" t="str">
        <f t="shared" si="35"/>
        <v>Start group 5 for 50km</v>
      </c>
      <c r="H531" s="4" t="str">
        <f t="shared" si="36"/>
        <v>Start group 5 for 100km</v>
      </c>
    </row>
    <row r="532" spans="1:8">
      <c r="A532" s="4">
        <v>530</v>
      </c>
      <c r="B532" s="5" t="s">
        <v>607</v>
      </c>
      <c r="C532" s="5" t="s">
        <v>1176</v>
      </c>
      <c r="D532" s="30">
        <v>0.24640046296296297</v>
      </c>
      <c r="E532" s="37">
        <f t="shared" si="33"/>
        <v>0.73919107391910743</v>
      </c>
      <c r="F532" s="37">
        <f t="shared" si="34"/>
        <v>0.68625742574257431</v>
      </c>
      <c r="G532" s="11" t="str">
        <f t="shared" si="35"/>
        <v>Start group 5 for 50km</v>
      </c>
      <c r="H532" s="4" t="str">
        <f t="shared" si="36"/>
        <v>Start group 5 for 100km</v>
      </c>
    </row>
    <row r="533" spans="1:8">
      <c r="A533" s="4">
        <v>531</v>
      </c>
      <c r="B533" s="5" t="s">
        <v>212</v>
      </c>
      <c r="C533" s="5" t="s">
        <v>1679</v>
      </c>
      <c r="D533" s="30">
        <v>0.24652777777777773</v>
      </c>
      <c r="E533" s="37">
        <f t="shared" si="33"/>
        <v>0.7405857740585774</v>
      </c>
      <c r="F533" s="37">
        <f t="shared" si="34"/>
        <v>0.68712871287128718</v>
      </c>
      <c r="G533" s="11" t="str">
        <f t="shared" si="35"/>
        <v>Start group 5 for 50km</v>
      </c>
      <c r="H533" s="4" t="str">
        <f t="shared" si="36"/>
        <v>Start group 5 for 100km</v>
      </c>
    </row>
    <row r="534" spans="1:8">
      <c r="A534" s="4">
        <v>532</v>
      </c>
      <c r="B534" s="5" t="s">
        <v>2312</v>
      </c>
      <c r="C534" s="5" t="s">
        <v>3081</v>
      </c>
      <c r="D534" s="30">
        <v>0.247037037037037</v>
      </c>
      <c r="E534" s="37">
        <f t="shared" si="33"/>
        <v>0.74198047419804747</v>
      </c>
      <c r="F534" s="37">
        <f t="shared" si="34"/>
        <v>0.69061386138613878</v>
      </c>
      <c r="G534" s="11" t="str">
        <f t="shared" si="35"/>
        <v>Start group 5 for 50km</v>
      </c>
      <c r="H534" s="4" t="str">
        <f t="shared" si="36"/>
        <v>Start group 5 for 100km</v>
      </c>
    </row>
    <row r="535" spans="1:8">
      <c r="A535" s="4">
        <v>533</v>
      </c>
      <c r="B535" s="5" t="s">
        <v>2312</v>
      </c>
      <c r="C535" s="5" t="s">
        <v>777</v>
      </c>
      <c r="D535" s="30">
        <v>0.24765046296296289</v>
      </c>
      <c r="E535" s="37">
        <f t="shared" si="33"/>
        <v>0.74337517433751743</v>
      </c>
      <c r="F535" s="37">
        <f t="shared" si="34"/>
        <v>0.69481188118811887</v>
      </c>
      <c r="G535" s="11" t="str">
        <f t="shared" si="35"/>
        <v>Start group 5 for 50km</v>
      </c>
      <c r="H535" s="4" t="str">
        <f t="shared" si="36"/>
        <v>Start group 5 for 100km</v>
      </c>
    </row>
    <row r="536" spans="1:8">
      <c r="A536" s="4">
        <v>534</v>
      </c>
      <c r="B536" s="5" t="s">
        <v>126</v>
      </c>
      <c r="C536" s="5" t="s">
        <v>3082</v>
      </c>
      <c r="D536" s="30">
        <v>0.24843749999999992</v>
      </c>
      <c r="E536" s="37">
        <f t="shared" si="33"/>
        <v>0.74476987447698739</v>
      </c>
      <c r="F536" s="37">
        <f t="shared" si="34"/>
        <v>0.70019801980198026</v>
      </c>
      <c r="G536" s="11" t="str">
        <f t="shared" si="35"/>
        <v>Start group 5 for 50km</v>
      </c>
      <c r="H536" s="4" t="str">
        <f t="shared" si="36"/>
        <v>Start group 5 for 100km</v>
      </c>
    </row>
    <row r="537" spans="1:8">
      <c r="A537" s="4">
        <v>535</v>
      </c>
      <c r="B537" s="5" t="s">
        <v>850</v>
      </c>
      <c r="C537" s="5" t="s">
        <v>2224</v>
      </c>
      <c r="D537" s="30">
        <v>0.24856481481481479</v>
      </c>
      <c r="E537" s="37">
        <f t="shared" si="33"/>
        <v>0.74616457461645747</v>
      </c>
      <c r="F537" s="37">
        <f t="shared" si="34"/>
        <v>0.70106930693069314</v>
      </c>
      <c r="G537" s="11" t="str">
        <f t="shared" si="35"/>
        <v>Start group 5 for 50km</v>
      </c>
      <c r="H537" s="4" t="str">
        <f t="shared" si="36"/>
        <v>Start group 5 for 100km</v>
      </c>
    </row>
    <row r="538" spans="1:8">
      <c r="A538" s="4">
        <v>536</v>
      </c>
      <c r="B538" s="5" t="s">
        <v>281</v>
      </c>
      <c r="C538" s="5" t="s">
        <v>1731</v>
      </c>
      <c r="D538" s="30">
        <v>0.24861111111111106</v>
      </c>
      <c r="E538" s="37">
        <f t="shared" si="33"/>
        <v>0.74755927475592743</v>
      </c>
      <c r="F538" s="37">
        <f t="shared" si="34"/>
        <v>0.70138613861386145</v>
      </c>
      <c r="G538" s="11" t="str">
        <f t="shared" si="35"/>
        <v>Start group 5 for 50km</v>
      </c>
      <c r="H538" s="4" t="str">
        <f t="shared" si="36"/>
        <v>Start group 5 for 100km</v>
      </c>
    </row>
    <row r="539" spans="1:8">
      <c r="A539" s="4">
        <v>537</v>
      </c>
      <c r="B539" s="5" t="s">
        <v>64</v>
      </c>
      <c r="C539" s="5" t="s">
        <v>3083</v>
      </c>
      <c r="D539" s="30">
        <v>0.24883101851851852</v>
      </c>
      <c r="E539" s="37">
        <f t="shared" si="33"/>
        <v>0.7489539748953975</v>
      </c>
      <c r="F539" s="37">
        <f t="shared" si="34"/>
        <v>0.70289108910891096</v>
      </c>
      <c r="G539" s="11" t="str">
        <f t="shared" si="35"/>
        <v>Start group 5 for 50km</v>
      </c>
      <c r="H539" s="4" t="str">
        <f t="shared" si="36"/>
        <v>Start group 5 for 100km</v>
      </c>
    </row>
    <row r="540" spans="1:8">
      <c r="A540" s="4">
        <v>538</v>
      </c>
      <c r="B540" s="5" t="s">
        <v>91</v>
      </c>
      <c r="C540" s="5" t="s">
        <v>191</v>
      </c>
      <c r="D540" s="30">
        <v>0.24902777777777779</v>
      </c>
      <c r="E540" s="37">
        <f t="shared" si="33"/>
        <v>0.75034867503486746</v>
      </c>
      <c r="F540" s="37">
        <f t="shared" si="34"/>
        <v>0.70423762376237642</v>
      </c>
      <c r="G540" s="11" t="str">
        <f t="shared" si="35"/>
        <v>Start group 5 for 50km</v>
      </c>
      <c r="H540" s="4" t="str">
        <f t="shared" si="36"/>
        <v>Start group 5 for 100km</v>
      </c>
    </row>
    <row r="541" spans="1:8">
      <c r="A541" s="4">
        <v>539</v>
      </c>
      <c r="B541" s="5" t="s">
        <v>1472</v>
      </c>
      <c r="C541" s="5" t="s">
        <v>359</v>
      </c>
      <c r="D541" s="30">
        <v>0.24916666666666665</v>
      </c>
      <c r="E541" s="37">
        <f t="shared" si="33"/>
        <v>0.75174337517433754</v>
      </c>
      <c r="F541" s="37">
        <f t="shared" si="34"/>
        <v>0.70518811881188137</v>
      </c>
      <c r="G541" s="11" t="str">
        <f t="shared" si="35"/>
        <v>Start group 5 for 50km</v>
      </c>
      <c r="H541" s="4" t="str">
        <f t="shared" si="36"/>
        <v>Start group 5 for 100km</v>
      </c>
    </row>
    <row r="542" spans="1:8">
      <c r="A542" s="4">
        <v>540</v>
      </c>
      <c r="B542" s="5" t="s">
        <v>367</v>
      </c>
      <c r="C542" s="5" t="s">
        <v>2197</v>
      </c>
      <c r="D542" s="30">
        <v>0.24935185185185182</v>
      </c>
      <c r="E542" s="37">
        <f t="shared" si="33"/>
        <v>0.7531380753138075</v>
      </c>
      <c r="F542" s="37">
        <f t="shared" si="34"/>
        <v>0.70645544554455453</v>
      </c>
      <c r="G542" s="11" t="str">
        <f t="shared" si="35"/>
        <v>Start group 5 for 50km</v>
      </c>
      <c r="H542" s="4" t="str">
        <f t="shared" si="36"/>
        <v>Start group 5 for 100km</v>
      </c>
    </row>
    <row r="543" spans="1:8">
      <c r="A543" s="4">
        <v>541</v>
      </c>
      <c r="B543" s="5" t="s">
        <v>210</v>
      </c>
      <c r="C543" s="5" t="s">
        <v>872</v>
      </c>
      <c r="D543" s="30">
        <v>0.24956018518518519</v>
      </c>
      <c r="E543" s="37">
        <f t="shared" si="33"/>
        <v>0.75453277545327757</v>
      </c>
      <c r="F543" s="37">
        <f t="shared" si="34"/>
        <v>0.70788118811881195</v>
      </c>
      <c r="G543" s="11" t="str">
        <f t="shared" si="35"/>
        <v>Start group 5 for 50km</v>
      </c>
      <c r="H543" s="4" t="str">
        <f t="shared" si="36"/>
        <v>Start group 5 for 100km</v>
      </c>
    </row>
    <row r="544" spans="1:8">
      <c r="A544" s="4">
        <v>542</v>
      </c>
      <c r="B544" s="5" t="s">
        <v>69</v>
      </c>
      <c r="C544" s="5" t="s">
        <v>3057</v>
      </c>
      <c r="D544" s="30">
        <v>0.25050925925925915</v>
      </c>
      <c r="E544" s="37">
        <f t="shared" si="33"/>
        <v>0.75592747559274753</v>
      </c>
      <c r="F544" s="37">
        <f t="shared" si="34"/>
        <v>0.71437623762376257</v>
      </c>
      <c r="G544" s="11" t="str">
        <f t="shared" si="35"/>
        <v>Start group 5 for 50km</v>
      </c>
      <c r="H544" s="4" t="str">
        <f t="shared" si="36"/>
        <v>Start group 5 for 100km</v>
      </c>
    </row>
    <row r="545" spans="1:8">
      <c r="A545" s="4">
        <v>543</v>
      </c>
      <c r="B545" s="5" t="s">
        <v>64</v>
      </c>
      <c r="C545" s="5" t="s">
        <v>2325</v>
      </c>
      <c r="D545" s="30">
        <v>0.25144675925925924</v>
      </c>
      <c r="E545" s="37">
        <f t="shared" si="33"/>
        <v>0.75732217573221761</v>
      </c>
      <c r="F545" s="37">
        <f t="shared" si="34"/>
        <v>0.72079207920792077</v>
      </c>
      <c r="G545" s="11" t="str">
        <f t="shared" si="35"/>
        <v>Start group 5 for 50km</v>
      </c>
      <c r="H545" s="4" t="str">
        <f t="shared" si="36"/>
        <v>Start group 6 for 100km</v>
      </c>
    </row>
    <row r="546" spans="1:8">
      <c r="A546" s="4">
        <v>544</v>
      </c>
      <c r="B546" s="5" t="s">
        <v>12</v>
      </c>
      <c r="C546" s="5" t="s">
        <v>3084</v>
      </c>
      <c r="D546" s="30">
        <v>0.25152777777777779</v>
      </c>
      <c r="E546" s="37">
        <f t="shared" si="33"/>
        <v>0.75871687587168757</v>
      </c>
      <c r="F546" s="37">
        <f t="shared" si="34"/>
        <v>0.72134653465346532</v>
      </c>
      <c r="G546" s="11" t="str">
        <f t="shared" si="35"/>
        <v>Start group 5 for 50km</v>
      </c>
      <c r="H546" s="4" t="str">
        <f t="shared" si="36"/>
        <v>Start group 6 for 100km</v>
      </c>
    </row>
    <row r="547" spans="1:8">
      <c r="A547" s="4">
        <v>545</v>
      </c>
      <c r="B547" s="5" t="s">
        <v>72</v>
      </c>
      <c r="C547" s="5" t="s">
        <v>3085</v>
      </c>
      <c r="D547" s="30">
        <v>0.25156250000000002</v>
      </c>
      <c r="E547" s="37">
        <f t="shared" si="33"/>
        <v>0.76011157601115764</v>
      </c>
      <c r="F547" s="37">
        <f t="shared" si="34"/>
        <v>0.72158415841584167</v>
      </c>
      <c r="G547" s="11" t="str">
        <f t="shared" si="35"/>
        <v>Start group 5 for 50km</v>
      </c>
      <c r="H547" s="4" t="str">
        <f t="shared" si="36"/>
        <v>Start group 6 for 100km</v>
      </c>
    </row>
    <row r="548" spans="1:8">
      <c r="A548" s="4">
        <v>546</v>
      </c>
      <c r="B548" s="5" t="s">
        <v>210</v>
      </c>
      <c r="C548" s="5" t="s">
        <v>1311</v>
      </c>
      <c r="D548" s="30">
        <v>0.25174768518518514</v>
      </c>
      <c r="E548" s="37">
        <f t="shared" si="33"/>
        <v>0.7615062761506276</v>
      </c>
      <c r="F548" s="37">
        <f t="shared" si="34"/>
        <v>0.72285148514851483</v>
      </c>
      <c r="G548" s="11" t="str">
        <f t="shared" si="35"/>
        <v>Start group 5 for 50km</v>
      </c>
      <c r="H548" s="4" t="str">
        <f t="shared" si="36"/>
        <v>Start group 6 for 100km</v>
      </c>
    </row>
    <row r="549" spans="1:8">
      <c r="A549" s="4">
        <v>547</v>
      </c>
      <c r="B549" s="5" t="s">
        <v>44</v>
      </c>
      <c r="C549" s="5" t="s">
        <v>589</v>
      </c>
      <c r="D549" s="30">
        <v>0.25195601851851857</v>
      </c>
      <c r="E549" s="37">
        <f t="shared" si="33"/>
        <v>0.76290097629009768</v>
      </c>
      <c r="F549" s="37">
        <f t="shared" si="34"/>
        <v>0.72427722772277237</v>
      </c>
      <c r="G549" s="11" t="str">
        <f t="shared" si="35"/>
        <v>Start group 5 for 50km</v>
      </c>
      <c r="H549" s="4" t="str">
        <f t="shared" si="36"/>
        <v>Start group 6 for 100km</v>
      </c>
    </row>
    <row r="550" spans="1:8">
      <c r="A550" s="4">
        <v>548</v>
      </c>
      <c r="B550" s="5" t="s">
        <v>126</v>
      </c>
      <c r="C550" s="5" t="s">
        <v>716</v>
      </c>
      <c r="D550" s="30">
        <v>0.25204861111111104</v>
      </c>
      <c r="E550" s="37">
        <f t="shared" si="33"/>
        <v>0.76429567642956764</v>
      </c>
      <c r="F550" s="37">
        <f t="shared" si="34"/>
        <v>0.72491089108910889</v>
      </c>
      <c r="G550" s="11" t="str">
        <f t="shared" si="35"/>
        <v>Start group 5 for 50km</v>
      </c>
      <c r="H550" s="4" t="str">
        <f t="shared" si="36"/>
        <v>Start group 6 for 100km</v>
      </c>
    </row>
    <row r="551" spans="1:8">
      <c r="A551" s="4">
        <v>549</v>
      </c>
      <c r="B551" s="5" t="s">
        <v>3086</v>
      </c>
      <c r="C551" s="5" t="s">
        <v>3087</v>
      </c>
      <c r="D551" s="30">
        <v>0.25228009259259254</v>
      </c>
      <c r="E551" s="37">
        <f t="shared" si="33"/>
        <v>0.76569037656903771</v>
      </c>
      <c r="F551" s="37">
        <f t="shared" si="34"/>
        <v>0.7264950495049507</v>
      </c>
      <c r="G551" s="11" t="str">
        <f t="shared" si="35"/>
        <v>Start group 5 for 50km</v>
      </c>
      <c r="H551" s="4" t="str">
        <f t="shared" si="36"/>
        <v>Start group 6 for 100km</v>
      </c>
    </row>
    <row r="552" spans="1:8">
      <c r="A552" s="4">
        <v>550</v>
      </c>
      <c r="B552" s="5" t="s">
        <v>41</v>
      </c>
      <c r="C552" s="5" t="s">
        <v>2263</v>
      </c>
      <c r="D552" s="30">
        <v>0.25251157407407399</v>
      </c>
      <c r="E552" s="37">
        <f t="shared" si="33"/>
        <v>0.76708507670850767</v>
      </c>
      <c r="F552" s="37">
        <f t="shared" si="34"/>
        <v>0.72807920792079217</v>
      </c>
      <c r="G552" s="11" t="str">
        <f t="shared" si="35"/>
        <v>Start group 5 for 50km</v>
      </c>
      <c r="H552" s="4" t="str">
        <f t="shared" si="36"/>
        <v>Start group 6 for 100km</v>
      </c>
    </row>
    <row r="553" spans="1:8">
      <c r="A553" s="4">
        <v>551</v>
      </c>
      <c r="B553" s="5" t="s">
        <v>35</v>
      </c>
      <c r="C553" s="5" t="s">
        <v>2267</v>
      </c>
      <c r="D553" s="30">
        <v>0.25266203703703699</v>
      </c>
      <c r="E553" s="37">
        <f t="shared" si="33"/>
        <v>0.76847977684797764</v>
      </c>
      <c r="F553" s="37">
        <f t="shared" si="34"/>
        <v>0.72910891089108909</v>
      </c>
      <c r="G553" s="11" t="str">
        <f t="shared" si="35"/>
        <v>Start group 5 for 50km</v>
      </c>
      <c r="H553" s="4" t="str">
        <f t="shared" si="36"/>
        <v>Start group 6 for 100km</v>
      </c>
    </row>
    <row r="554" spans="1:8">
      <c r="A554" s="4">
        <v>552</v>
      </c>
      <c r="B554" s="5" t="s">
        <v>55</v>
      </c>
      <c r="C554" s="5" t="s">
        <v>442</v>
      </c>
      <c r="D554" s="30">
        <v>0.25327546296296294</v>
      </c>
      <c r="E554" s="37">
        <f t="shared" si="33"/>
        <v>0.76987447698744771</v>
      </c>
      <c r="F554" s="37">
        <f t="shared" si="34"/>
        <v>0.73330693069306929</v>
      </c>
      <c r="G554" s="11" t="str">
        <f t="shared" si="35"/>
        <v>Start group 5 for 50km</v>
      </c>
      <c r="H554" s="4" t="str">
        <f t="shared" si="36"/>
        <v>Start group 6 for 100km</v>
      </c>
    </row>
    <row r="555" spans="1:8">
      <c r="A555" s="4">
        <v>553</v>
      </c>
      <c r="B555" s="5" t="s">
        <v>1152</v>
      </c>
      <c r="C555" s="5" t="s">
        <v>954</v>
      </c>
      <c r="D555" s="30">
        <v>0.25376157407407407</v>
      </c>
      <c r="E555" s="37">
        <f t="shared" si="33"/>
        <v>0.77126917712691767</v>
      </c>
      <c r="F555" s="37">
        <f t="shared" si="34"/>
        <v>0.73663366336633684</v>
      </c>
      <c r="G555" s="11" t="str">
        <f t="shared" si="35"/>
        <v>Start group 5 for 50km</v>
      </c>
      <c r="H555" s="4" t="str">
        <f t="shared" si="36"/>
        <v>Start group 6 for 100km</v>
      </c>
    </row>
    <row r="556" spans="1:8">
      <c r="A556" s="4">
        <v>554</v>
      </c>
      <c r="B556" s="5" t="s">
        <v>280</v>
      </c>
      <c r="C556" s="5" t="s">
        <v>475</v>
      </c>
      <c r="D556" s="30">
        <v>0.25379629629629635</v>
      </c>
      <c r="E556" s="37">
        <f t="shared" si="33"/>
        <v>0.77266387726638774</v>
      </c>
      <c r="F556" s="37">
        <f t="shared" si="34"/>
        <v>0.73687128712871286</v>
      </c>
      <c r="G556" s="11" t="str">
        <f t="shared" si="35"/>
        <v>Start group 5 for 50km</v>
      </c>
      <c r="H556" s="4" t="str">
        <f t="shared" si="36"/>
        <v>Start group 6 for 100km</v>
      </c>
    </row>
    <row r="557" spans="1:8">
      <c r="A557" s="4">
        <v>555</v>
      </c>
      <c r="B557" s="5" t="s">
        <v>41</v>
      </c>
      <c r="C557" s="5" t="s">
        <v>350</v>
      </c>
      <c r="D557" s="30">
        <v>0.25425925925925924</v>
      </c>
      <c r="E557" s="37">
        <f t="shared" si="33"/>
        <v>0.77405857740585771</v>
      </c>
      <c r="F557" s="37">
        <f t="shared" si="34"/>
        <v>0.74003960396039603</v>
      </c>
      <c r="G557" s="11" t="str">
        <f t="shared" si="35"/>
        <v>Start group 5 for 50km</v>
      </c>
      <c r="H557" s="4" t="str">
        <f t="shared" si="36"/>
        <v>Start group 6 for 100km</v>
      </c>
    </row>
    <row r="558" spans="1:8">
      <c r="A558" s="4">
        <v>556</v>
      </c>
      <c r="B558" s="5" t="s">
        <v>41</v>
      </c>
      <c r="C558" s="5" t="s">
        <v>1714</v>
      </c>
      <c r="D558" s="30">
        <v>0.25443287037037027</v>
      </c>
      <c r="E558" s="37">
        <f t="shared" si="33"/>
        <v>0.77545327754532778</v>
      </c>
      <c r="F558" s="37">
        <f t="shared" si="34"/>
        <v>0.74122772277227722</v>
      </c>
      <c r="G558" s="11" t="str">
        <f t="shared" si="35"/>
        <v>Start group 5 for 50km</v>
      </c>
      <c r="H558" s="4" t="str">
        <f t="shared" si="36"/>
        <v>Start group 6 for 100km</v>
      </c>
    </row>
    <row r="559" spans="1:8">
      <c r="A559" s="4">
        <v>557</v>
      </c>
      <c r="B559" s="5" t="s">
        <v>196</v>
      </c>
      <c r="C559" s="5" t="s">
        <v>1221</v>
      </c>
      <c r="D559" s="30">
        <v>0.2544907407407408</v>
      </c>
      <c r="E559" s="37">
        <f t="shared" si="33"/>
        <v>0.77684797768479774</v>
      </c>
      <c r="F559" s="37">
        <f t="shared" si="34"/>
        <v>0.74162376237623762</v>
      </c>
      <c r="G559" s="11" t="str">
        <f t="shared" si="35"/>
        <v>Start group 5 for 50km</v>
      </c>
      <c r="H559" s="4" t="str">
        <f t="shared" si="36"/>
        <v>Start group 6 for 100km</v>
      </c>
    </row>
    <row r="560" spans="1:8">
      <c r="A560" s="4">
        <v>558</v>
      </c>
      <c r="B560" s="5" t="s">
        <v>570</v>
      </c>
      <c r="C560" s="5" t="s">
        <v>1217</v>
      </c>
      <c r="D560" s="30">
        <v>0.2544907407407408</v>
      </c>
      <c r="E560" s="37">
        <f t="shared" si="33"/>
        <v>0.77824267782426781</v>
      </c>
      <c r="F560" s="37">
        <f t="shared" si="34"/>
        <v>0.74162376237623762</v>
      </c>
      <c r="G560" s="11" t="str">
        <f t="shared" si="35"/>
        <v>Start group 5 for 50km</v>
      </c>
      <c r="H560" s="4" t="str">
        <f t="shared" si="36"/>
        <v>Start group 6 for 100km</v>
      </c>
    </row>
    <row r="561" spans="1:8">
      <c r="A561" s="4">
        <v>559</v>
      </c>
      <c r="B561" s="5" t="s">
        <v>3088</v>
      </c>
      <c r="C561" s="5" t="s">
        <v>3089</v>
      </c>
      <c r="D561" s="30">
        <v>0.25709490740740737</v>
      </c>
      <c r="E561" s="37">
        <f t="shared" si="33"/>
        <v>0.77963737796373778</v>
      </c>
      <c r="F561" s="37">
        <f t="shared" si="34"/>
        <v>0.75944554455445545</v>
      </c>
      <c r="G561" s="11" t="str">
        <f t="shared" si="35"/>
        <v>Start group 5 for 50km</v>
      </c>
      <c r="H561" s="4" t="str">
        <f t="shared" si="36"/>
        <v>Start group 6 for 100km</v>
      </c>
    </row>
    <row r="562" spans="1:8">
      <c r="A562" s="4">
        <v>560</v>
      </c>
      <c r="B562" s="5" t="s">
        <v>64</v>
      </c>
      <c r="C562" s="5" t="s">
        <v>3081</v>
      </c>
      <c r="D562" s="30">
        <v>0.25723379629629634</v>
      </c>
      <c r="E562" s="37">
        <f t="shared" si="33"/>
        <v>0.78103207810320785</v>
      </c>
      <c r="F562" s="37">
        <f t="shared" si="34"/>
        <v>0.76039603960396052</v>
      </c>
      <c r="G562" s="11" t="str">
        <f t="shared" si="35"/>
        <v>Start group 5 for 50km</v>
      </c>
      <c r="H562" s="4" t="str">
        <f t="shared" si="36"/>
        <v>Start group 6 for 100km</v>
      </c>
    </row>
    <row r="563" spans="1:8">
      <c r="A563" s="4">
        <v>561</v>
      </c>
      <c r="B563" s="5" t="s">
        <v>23</v>
      </c>
      <c r="C563" s="5" t="s">
        <v>1355</v>
      </c>
      <c r="D563" s="30">
        <v>0.25741898148148135</v>
      </c>
      <c r="E563" s="37">
        <f t="shared" si="33"/>
        <v>0.78242677824267781</v>
      </c>
      <c r="F563" s="37">
        <f t="shared" si="34"/>
        <v>0.76166336633663378</v>
      </c>
      <c r="G563" s="11" t="str">
        <f t="shared" si="35"/>
        <v>Start group 5 for 50km</v>
      </c>
      <c r="H563" s="4" t="str">
        <f t="shared" si="36"/>
        <v>Start group 6 for 100km</v>
      </c>
    </row>
    <row r="564" spans="1:8">
      <c r="A564" s="4">
        <v>562</v>
      </c>
      <c r="B564" s="5" t="s">
        <v>3090</v>
      </c>
      <c r="C564" s="5" t="s">
        <v>3091</v>
      </c>
      <c r="D564" s="30">
        <v>0.25752314814814814</v>
      </c>
      <c r="E564" s="37">
        <f t="shared" si="33"/>
        <v>0.78382147838214788</v>
      </c>
      <c r="F564" s="37">
        <f t="shared" si="34"/>
        <v>0.76237623762376239</v>
      </c>
      <c r="G564" s="11" t="str">
        <f t="shared" si="35"/>
        <v>Start group 5 for 50km</v>
      </c>
      <c r="H564" s="4" t="str">
        <f t="shared" si="36"/>
        <v>Start group 6 for 100km</v>
      </c>
    </row>
    <row r="565" spans="1:8">
      <c r="A565" s="4">
        <v>563</v>
      </c>
      <c r="B565" s="5" t="s">
        <v>166</v>
      </c>
      <c r="C565" s="5" t="s">
        <v>833</v>
      </c>
      <c r="D565" s="30">
        <v>0.25787037037037042</v>
      </c>
      <c r="E565" s="37">
        <f t="shared" si="33"/>
        <v>0.78521617852161785</v>
      </c>
      <c r="F565" s="37">
        <f t="shared" si="34"/>
        <v>0.76475247524752477</v>
      </c>
      <c r="G565" s="11" t="str">
        <f t="shared" si="35"/>
        <v>Start group 5 for 50km</v>
      </c>
      <c r="H565" s="4" t="str">
        <f t="shared" si="36"/>
        <v>Start group 6 for 100km</v>
      </c>
    </row>
    <row r="566" spans="1:8">
      <c r="A566" s="4">
        <v>564</v>
      </c>
      <c r="B566" s="5" t="s">
        <v>108</v>
      </c>
      <c r="C566" s="5" t="s">
        <v>245</v>
      </c>
      <c r="D566" s="30">
        <v>0.25815972222222222</v>
      </c>
      <c r="E566" s="37">
        <f t="shared" si="33"/>
        <v>0.78661087866108792</v>
      </c>
      <c r="F566" s="37">
        <f t="shared" si="34"/>
        <v>0.76673267326732686</v>
      </c>
      <c r="G566" s="11" t="str">
        <f t="shared" si="35"/>
        <v>Start group 5 for 50km</v>
      </c>
      <c r="H566" s="4" t="str">
        <f t="shared" si="36"/>
        <v>Start group 6 for 100km</v>
      </c>
    </row>
    <row r="567" spans="1:8">
      <c r="A567" s="4">
        <v>565</v>
      </c>
      <c r="B567" s="5" t="s">
        <v>280</v>
      </c>
      <c r="C567" s="5" t="s">
        <v>776</v>
      </c>
      <c r="D567" s="30">
        <v>0.25836805555555553</v>
      </c>
      <c r="E567" s="37">
        <f t="shared" si="33"/>
        <v>0.78800557880055788</v>
      </c>
      <c r="F567" s="37">
        <f t="shared" si="34"/>
        <v>0.76815841584158429</v>
      </c>
      <c r="G567" s="11" t="str">
        <f t="shared" si="35"/>
        <v>Start group 5 for 50km</v>
      </c>
      <c r="H567" s="4" t="str">
        <f t="shared" si="36"/>
        <v>Start group 6 for 100km</v>
      </c>
    </row>
    <row r="568" spans="1:8">
      <c r="A568" s="4">
        <v>566</v>
      </c>
      <c r="B568" s="5" t="s">
        <v>50</v>
      </c>
      <c r="C568" s="5" t="s">
        <v>1238</v>
      </c>
      <c r="D568" s="30">
        <v>0.25842592592592595</v>
      </c>
      <c r="E568" s="37">
        <f t="shared" si="33"/>
        <v>0.78940027894002784</v>
      </c>
      <c r="F568" s="37">
        <f t="shared" si="34"/>
        <v>0.76855445544554457</v>
      </c>
      <c r="G568" s="11" t="str">
        <f t="shared" si="35"/>
        <v>Start group 5 for 50km</v>
      </c>
      <c r="H568" s="4" t="str">
        <f t="shared" si="36"/>
        <v>Start group 6 for 100km</v>
      </c>
    </row>
    <row r="569" spans="1:8">
      <c r="A569" s="4">
        <v>567</v>
      </c>
      <c r="B569" s="5" t="s">
        <v>25</v>
      </c>
      <c r="C569" s="5" t="s">
        <v>1320</v>
      </c>
      <c r="D569" s="30">
        <v>0.2585763888888889</v>
      </c>
      <c r="E569" s="37">
        <f t="shared" si="33"/>
        <v>0.79079497907949792</v>
      </c>
      <c r="F569" s="37">
        <f t="shared" si="34"/>
        <v>0.76958415841584182</v>
      </c>
      <c r="G569" s="11" t="str">
        <f t="shared" si="35"/>
        <v>Start group 5 for 50km</v>
      </c>
      <c r="H569" s="4" t="str">
        <f t="shared" si="36"/>
        <v>Start group 6 for 100km</v>
      </c>
    </row>
    <row r="570" spans="1:8">
      <c r="A570" s="4">
        <v>568</v>
      </c>
      <c r="B570" s="5" t="s">
        <v>133</v>
      </c>
      <c r="C570" s="5" t="s">
        <v>431</v>
      </c>
      <c r="D570" s="30">
        <v>0.25905092592592593</v>
      </c>
      <c r="E570" s="37">
        <f t="shared" si="33"/>
        <v>0.79218967921896788</v>
      </c>
      <c r="F570" s="37">
        <f t="shared" si="34"/>
        <v>0.77283168316831707</v>
      </c>
      <c r="G570" s="11" t="str">
        <f t="shared" si="35"/>
        <v>Start group 5 for 50km</v>
      </c>
      <c r="H570" s="4" t="str">
        <f t="shared" si="36"/>
        <v>Start group 6 for 100km</v>
      </c>
    </row>
    <row r="571" spans="1:8">
      <c r="A571" s="4">
        <v>569</v>
      </c>
      <c r="B571" s="5" t="s">
        <v>759</v>
      </c>
      <c r="C571" s="5" t="s">
        <v>700</v>
      </c>
      <c r="D571" s="30">
        <v>0.25965277777777779</v>
      </c>
      <c r="E571" s="37">
        <f t="shared" si="33"/>
        <v>0.79358437935843795</v>
      </c>
      <c r="F571" s="37">
        <f t="shared" si="34"/>
        <v>0.77695049504950497</v>
      </c>
      <c r="G571" s="11" t="str">
        <f t="shared" si="35"/>
        <v>Start group 5 for 50km</v>
      </c>
      <c r="H571" s="4" t="str">
        <f t="shared" si="36"/>
        <v>Start group 6 for 100km</v>
      </c>
    </row>
    <row r="572" spans="1:8">
      <c r="A572" s="4">
        <v>570</v>
      </c>
      <c r="B572" s="5" t="s">
        <v>42</v>
      </c>
      <c r="C572" s="5" t="s">
        <v>476</v>
      </c>
      <c r="D572" s="30">
        <v>0.26018518518518513</v>
      </c>
      <c r="E572" s="37">
        <f t="shared" si="33"/>
        <v>0.79497907949790791</v>
      </c>
      <c r="F572" s="37">
        <f t="shared" si="34"/>
        <v>0.78059405940594073</v>
      </c>
      <c r="G572" s="11" t="str">
        <f t="shared" si="35"/>
        <v>Start group 5 for 50km</v>
      </c>
      <c r="H572" s="4" t="str">
        <f t="shared" si="36"/>
        <v>Start group 6 for 100km</v>
      </c>
    </row>
    <row r="573" spans="1:8">
      <c r="A573" s="4">
        <v>571</v>
      </c>
      <c r="B573" s="5" t="s">
        <v>70</v>
      </c>
      <c r="C573" s="5" t="s">
        <v>1324</v>
      </c>
      <c r="D573" s="30">
        <v>0.26070601851851849</v>
      </c>
      <c r="E573" s="37">
        <f t="shared" si="33"/>
        <v>0.79637377963737799</v>
      </c>
      <c r="F573" s="37">
        <f t="shared" si="34"/>
        <v>0.7841584158415843</v>
      </c>
      <c r="G573" s="11" t="str">
        <f t="shared" si="35"/>
        <v>Start group 5 for 50km</v>
      </c>
      <c r="H573" s="4" t="str">
        <f t="shared" si="36"/>
        <v>Start group 6 for 100km</v>
      </c>
    </row>
    <row r="574" spans="1:8">
      <c r="A574" s="4">
        <v>572</v>
      </c>
      <c r="B574" s="5" t="s">
        <v>333</v>
      </c>
      <c r="C574" s="5" t="s">
        <v>237</v>
      </c>
      <c r="D574" s="30">
        <v>0.2609837962962962</v>
      </c>
      <c r="E574" s="37">
        <f t="shared" si="33"/>
        <v>0.79776847977684795</v>
      </c>
      <c r="F574" s="37">
        <f t="shared" si="34"/>
        <v>0.78605940594059409</v>
      </c>
      <c r="G574" s="11" t="str">
        <f t="shared" si="35"/>
        <v>Start group 5 for 50km</v>
      </c>
      <c r="H574" s="4" t="str">
        <f t="shared" si="36"/>
        <v>Start group 6 for 100km</v>
      </c>
    </row>
    <row r="575" spans="1:8">
      <c r="A575" s="4">
        <v>573</v>
      </c>
      <c r="B575" s="5" t="s">
        <v>99</v>
      </c>
      <c r="C575" s="5" t="s">
        <v>1220</v>
      </c>
      <c r="D575" s="30">
        <v>0.26106481481481481</v>
      </c>
      <c r="E575" s="37">
        <f t="shared" si="33"/>
        <v>0.79916317991631802</v>
      </c>
      <c r="F575" s="37">
        <f t="shared" si="34"/>
        <v>0.78661386138613876</v>
      </c>
      <c r="G575" s="11" t="str">
        <f t="shared" si="35"/>
        <v>Start group 5 for 50km</v>
      </c>
      <c r="H575" s="4" t="str">
        <f t="shared" si="36"/>
        <v>Start group 6 for 100km</v>
      </c>
    </row>
    <row r="576" spans="1:8">
      <c r="A576" s="4">
        <v>574</v>
      </c>
      <c r="B576" s="5" t="s">
        <v>25</v>
      </c>
      <c r="C576" s="5" t="s">
        <v>1296</v>
      </c>
      <c r="D576" s="30">
        <v>0.26128472222222221</v>
      </c>
      <c r="E576" s="37">
        <f t="shared" si="33"/>
        <v>0.80055788005578798</v>
      </c>
      <c r="F576" s="37">
        <f t="shared" si="34"/>
        <v>0.78811881188118815</v>
      </c>
      <c r="G576" s="11" t="str">
        <f t="shared" si="35"/>
        <v>Start group 5 for 50km</v>
      </c>
      <c r="H576" s="4" t="str">
        <f t="shared" si="36"/>
        <v>Start group 6 for 100km</v>
      </c>
    </row>
    <row r="577" spans="1:8">
      <c r="A577" s="4">
        <v>575</v>
      </c>
      <c r="B577" s="5" t="s">
        <v>58</v>
      </c>
      <c r="C577" s="5" t="s">
        <v>706</v>
      </c>
      <c r="D577" s="30">
        <v>0.26133101851851859</v>
      </c>
      <c r="E577" s="37">
        <f t="shared" si="33"/>
        <v>0.80195258019525806</v>
      </c>
      <c r="F577" s="37">
        <f t="shared" si="34"/>
        <v>0.78843564356435647</v>
      </c>
      <c r="G577" s="11" t="str">
        <f t="shared" si="35"/>
        <v>Start group 5 for 50km</v>
      </c>
      <c r="H577" s="4" t="str">
        <f t="shared" si="36"/>
        <v>Start group 6 for 100km</v>
      </c>
    </row>
    <row r="578" spans="1:8">
      <c r="A578" s="4">
        <v>576</v>
      </c>
      <c r="B578" s="5" t="s">
        <v>228</v>
      </c>
      <c r="C578" s="5" t="s">
        <v>1302</v>
      </c>
      <c r="D578" s="30">
        <v>0.26153935185185179</v>
      </c>
      <c r="E578" s="37">
        <f t="shared" si="33"/>
        <v>0.80334728033472802</v>
      </c>
      <c r="F578" s="37">
        <f t="shared" si="34"/>
        <v>0.78986138613861401</v>
      </c>
      <c r="G578" s="11" t="str">
        <f t="shared" si="35"/>
        <v>Start group 5 for 50km</v>
      </c>
      <c r="H578" s="4" t="str">
        <f t="shared" si="36"/>
        <v>Start group 6 for 100km</v>
      </c>
    </row>
    <row r="579" spans="1:8">
      <c r="A579" s="4">
        <v>577</v>
      </c>
      <c r="B579" s="5" t="s">
        <v>100</v>
      </c>
      <c r="C579" s="5" t="s">
        <v>238</v>
      </c>
      <c r="D579" s="30">
        <v>0.26189814814814821</v>
      </c>
      <c r="E579" s="37">
        <f t="shared" si="33"/>
        <v>0.80474198047419809</v>
      </c>
      <c r="F579" s="37">
        <f t="shared" si="34"/>
        <v>0.79231683168316835</v>
      </c>
      <c r="G579" s="11" t="str">
        <f t="shared" si="35"/>
        <v>Start group 5 for 50km</v>
      </c>
      <c r="H579" s="4" t="str">
        <f t="shared" si="36"/>
        <v>Start group 6 for 100km</v>
      </c>
    </row>
    <row r="580" spans="1:8">
      <c r="A580" s="4">
        <v>578</v>
      </c>
      <c r="B580" s="5" t="s">
        <v>31</v>
      </c>
      <c r="C580" s="5" t="s">
        <v>2681</v>
      </c>
      <c r="D580" s="30">
        <v>0.26215277777777773</v>
      </c>
      <c r="E580" s="37">
        <f t="shared" ref="E580:E643" si="37">A580/717</f>
        <v>0.80613668061366806</v>
      </c>
      <c r="F580" s="37">
        <f t="shared" ref="F580:F643" si="38">((HOUR(D580)*60+MINUTE(D580)+SECOND(D580)/60)-(HOUR($D$3)*60+MINUTE($D$3)+SECOND($D$3)/60))/(HOUR($D$3)*60+MINUTE($D$3)+SECOND($D$3)/60)</f>
        <v>0.7940594059405941</v>
      </c>
      <c r="G580" s="11" t="str">
        <f t="shared" ref="G580:G643" si="39">"Start group "&amp;IF(F580&lt;=32%,1,IF(F580&lt;=42%,2,IF(F580&lt;=53%,3,IF(F580&lt;=65%,4,IF(F580&lt;=87%,5,6)))))&amp;" for 50km"</f>
        <v>Start group 5 for 50km</v>
      </c>
      <c r="H580" s="4" t="str">
        <f t="shared" ref="H580:H643" si="40">"Start group "&amp;IF(F580&lt;=23%,1,IF(F580&lt;=36%,2,IF(F580&lt;=46%,3,IF(F580&lt;=55%,4,IF(F580&lt;=72%,5,6)))))&amp;" for 100km"</f>
        <v>Start group 6 for 100km</v>
      </c>
    </row>
    <row r="581" spans="1:8">
      <c r="A581" s="4">
        <v>579</v>
      </c>
      <c r="B581" s="5" t="s">
        <v>50</v>
      </c>
      <c r="C581" s="5" t="s">
        <v>3092</v>
      </c>
      <c r="D581" s="30">
        <v>0.26226851851851857</v>
      </c>
      <c r="E581" s="37">
        <f t="shared" si="37"/>
        <v>0.80753138075313813</v>
      </c>
      <c r="F581" s="37">
        <f t="shared" si="38"/>
        <v>0.794851485148515</v>
      </c>
      <c r="G581" s="11" t="str">
        <f t="shared" si="39"/>
        <v>Start group 5 for 50km</v>
      </c>
      <c r="H581" s="4" t="str">
        <f t="shared" si="40"/>
        <v>Start group 6 for 100km</v>
      </c>
    </row>
    <row r="582" spans="1:8">
      <c r="A582" s="4">
        <v>580</v>
      </c>
      <c r="B582" s="5" t="s">
        <v>280</v>
      </c>
      <c r="C582" s="5" t="s">
        <v>3093</v>
      </c>
      <c r="D582" s="30">
        <v>0.26261574074074079</v>
      </c>
      <c r="E582" s="37">
        <f t="shared" si="37"/>
        <v>0.80892608089260809</v>
      </c>
      <c r="F582" s="37">
        <f t="shared" si="38"/>
        <v>0.79722772277227738</v>
      </c>
      <c r="G582" s="11" t="str">
        <f t="shared" si="39"/>
        <v>Start group 5 for 50km</v>
      </c>
      <c r="H582" s="4" t="str">
        <f t="shared" si="40"/>
        <v>Start group 6 for 100km</v>
      </c>
    </row>
    <row r="583" spans="1:8">
      <c r="A583" s="4">
        <v>581</v>
      </c>
      <c r="B583" s="5" t="s">
        <v>607</v>
      </c>
      <c r="C583" s="5" t="s">
        <v>647</v>
      </c>
      <c r="D583" s="30">
        <v>0.26261574074074079</v>
      </c>
      <c r="E583" s="37">
        <f t="shared" si="37"/>
        <v>0.81032078103207805</v>
      </c>
      <c r="F583" s="37">
        <f t="shared" si="38"/>
        <v>0.79722772277227738</v>
      </c>
      <c r="G583" s="11" t="str">
        <f t="shared" si="39"/>
        <v>Start group 5 for 50km</v>
      </c>
      <c r="H583" s="4" t="str">
        <f t="shared" si="40"/>
        <v>Start group 6 for 100km</v>
      </c>
    </row>
    <row r="584" spans="1:8">
      <c r="A584" s="4">
        <v>582</v>
      </c>
      <c r="B584" s="5" t="s">
        <v>25</v>
      </c>
      <c r="C584" s="5" t="s">
        <v>192</v>
      </c>
      <c r="D584" s="30">
        <v>0.2626851851851853</v>
      </c>
      <c r="E584" s="37">
        <f t="shared" si="37"/>
        <v>0.81171548117154813</v>
      </c>
      <c r="F584" s="37">
        <f t="shared" si="38"/>
        <v>0.79770297029702975</v>
      </c>
      <c r="G584" s="11" t="str">
        <f t="shared" si="39"/>
        <v>Start group 5 for 50km</v>
      </c>
      <c r="H584" s="4" t="str">
        <f t="shared" si="40"/>
        <v>Start group 6 for 100km</v>
      </c>
    </row>
    <row r="585" spans="1:8">
      <c r="A585" s="4">
        <v>583</v>
      </c>
      <c r="B585" s="5" t="s">
        <v>402</v>
      </c>
      <c r="C585" s="5" t="s">
        <v>1351</v>
      </c>
      <c r="D585" s="30">
        <v>0.2628240740740741</v>
      </c>
      <c r="E585" s="37">
        <f t="shared" si="37"/>
        <v>0.81311018131101809</v>
      </c>
      <c r="F585" s="37">
        <f t="shared" si="38"/>
        <v>0.79865346534653459</v>
      </c>
      <c r="G585" s="11" t="str">
        <f t="shared" si="39"/>
        <v>Start group 5 for 50km</v>
      </c>
      <c r="H585" s="4" t="str">
        <f t="shared" si="40"/>
        <v>Start group 6 for 100km</v>
      </c>
    </row>
    <row r="586" spans="1:8">
      <c r="A586" s="4">
        <v>584</v>
      </c>
      <c r="B586" s="5" t="s">
        <v>3094</v>
      </c>
      <c r="C586" s="5" t="s">
        <v>3095</v>
      </c>
      <c r="D586" s="30">
        <v>0.26296296296296301</v>
      </c>
      <c r="E586" s="37">
        <f t="shared" si="37"/>
        <v>0.81450488145048816</v>
      </c>
      <c r="F586" s="37">
        <f t="shared" si="38"/>
        <v>0.79960396039603976</v>
      </c>
      <c r="G586" s="11" t="str">
        <f t="shared" si="39"/>
        <v>Start group 5 for 50km</v>
      </c>
      <c r="H586" s="4" t="str">
        <f t="shared" si="40"/>
        <v>Start group 6 for 100km</v>
      </c>
    </row>
    <row r="587" spans="1:8">
      <c r="A587" s="4">
        <v>585</v>
      </c>
      <c r="B587" s="5" t="s">
        <v>130</v>
      </c>
      <c r="C587" s="5" t="s">
        <v>1209</v>
      </c>
      <c r="D587" s="30">
        <v>0.26313657407407404</v>
      </c>
      <c r="E587" s="37">
        <f t="shared" si="37"/>
        <v>0.81589958158995812</v>
      </c>
      <c r="F587" s="37">
        <f t="shared" si="38"/>
        <v>0.80079207920792095</v>
      </c>
      <c r="G587" s="11" t="str">
        <f t="shared" si="39"/>
        <v>Start group 5 for 50km</v>
      </c>
      <c r="H587" s="4" t="str">
        <f t="shared" si="40"/>
        <v>Start group 6 for 100km</v>
      </c>
    </row>
    <row r="588" spans="1:8">
      <c r="A588" s="4">
        <v>586</v>
      </c>
      <c r="B588" s="5" t="s">
        <v>72</v>
      </c>
      <c r="C588" s="5" t="s">
        <v>1765</v>
      </c>
      <c r="D588" s="30">
        <v>0.26340277777777771</v>
      </c>
      <c r="E588" s="37">
        <f t="shared" si="37"/>
        <v>0.8172942817294282</v>
      </c>
      <c r="F588" s="37">
        <f t="shared" si="38"/>
        <v>0.80261386138613877</v>
      </c>
      <c r="G588" s="11" t="str">
        <f t="shared" si="39"/>
        <v>Start group 5 for 50km</v>
      </c>
      <c r="H588" s="4" t="str">
        <f t="shared" si="40"/>
        <v>Start group 6 for 100km</v>
      </c>
    </row>
    <row r="589" spans="1:8">
      <c r="A589" s="4">
        <v>587</v>
      </c>
      <c r="B589" s="5" t="s">
        <v>33</v>
      </c>
      <c r="C589" s="5" t="s">
        <v>483</v>
      </c>
      <c r="D589" s="30">
        <v>0.26353009259259258</v>
      </c>
      <c r="E589" s="37">
        <f t="shared" si="37"/>
        <v>0.81868898186889816</v>
      </c>
      <c r="F589" s="37">
        <f t="shared" si="38"/>
        <v>0.80348514851485164</v>
      </c>
      <c r="G589" s="11" t="str">
        <f t="shared" si="39"/>
        <v>Start group 5 for 50km</v>
      </c>
      <c r="H589" s="4" t="str">
        <f t="shared" si="40"/>
        <v>Start group 6 for 100km</v>
      </c>
    </row>
    <row r="590" spans="1:8">
      <c r="A590" s="4">
        <v>588</v>
      </c>
      <c r="B590" s="5" t="s">
        <v>217</v>
      </c>
      <c r="C590" s="5" t="s">
        <v>1784</v>
      </c>
      <c r="D590" s="30">
        <v>0.26356481481481486</v>
      </c>
      <c r="E590" s="37">
        <f t="shared" si="37"/>
        <v>0.82008368200836823</v>
      </c>
      <c r="F590" s="37">
        <f t="shared" si="38"/>
        <v>0.80372277227722788</v>
      </c>
      <c r="G590" s="11" t="str">
        <f t="shared" si="39"/>
        <v>Start group 5 for 50km</v>
      </c>
      <c r="H590" s="4" t="str">
        <f t="shared" si="40"/>
        <v>Start group 6 for 100km</v>
      </c>
    </row>
    <row r="591" spans="1:8">
      <c r="A591" s="4">
        <v>589</v>
      </c>
      <c r="B591" s="5" t="s">
        <v>3096</v>
      </c>
      <c r="C591" s="5" t="s">
        <v>3097</v>
      </c>
      <c r="D591" s="30">
        <v>0.2636574074074074</v>
      </c>
      <c r="E591" s="37">
        <f t="shared" si="37"/>
        <v>0.82147838214783819</v>
      </c>
      <c r="F591" s="37">
        <f t="shared" si="38"/>
        <v>0.80435643564356452</v>
      </c>
      <c r="G591" s="11" t="str">
        <f t="shared" si="39"/>
        <v>Start group 5 for 50km</v>
      </c>
      <c r="H591" s="4" t="str">
        <f t="shared" si="40"/>
        <v>Start group 6 for 100km</v>
      </c>
    </row>
    <row r="592" spans="1:8">
      <c r="A592" s="4">
        <v>590</v>
      </c>
      <c r="B592" s="5" t="s">
        <v>38</v>
      </c>
      <c r="C592" s="5" t="s">
        <v>416</v>
      </c>
      <c r="D592" s="30">
        <v>0.26391203703703703</v>
      </c>
      <c r="E592" s="37">
        <f t="shared" si="37"/>
        <v>0.82287308228730827</v>
      </c>
      <c r="F592" s="37">
        <f t="shared" si="38"/>
        <v>0.80609900990099026</v>
      </c>
      <c r="G592" s="11" t="str">
        <f t="shared" si="39"/>
        <v>Start group 5 for 50km</v>
      </c>
      <c r="H592" s="4" t="str">
        <f t="shared" si="40"/>
        <v>Start group 6 for 100km</v>
      </c>
    </row>
    <row r="593" spans="1:8">
      <c r="A593" s="4">
        <v>591</v>
      </c>
      <c r="B593" s="5" t="s">
        <v>71</v>
      </c>
      <c r="C593" s="5" t="s">
        <v>287</v>
      </c>
      <c r="D593" s="30">
        <v>0.2642708333333334</v>
      </c>
      <c r="E593" s="37">
        <f t="shared" si="37"/>
        <v>0.82426778242677823</v>
      </c>
      <c r="F593" s="37">
        <f t="shared" si="38"/>
        <v>0.80855445544554472</v>
      </c>
      <c r="G593" s="11" t="str">
        <f t="shared" si="39"/>
        <v>Start group 5 for 50km</v>
      </c>
      <c r="H593" s="4" t="str">
        <f t="shared" si="40"/>
        <v>Start group 6 for 100km</v>
      </c>
    </row>
    <row r="594" spans="1:8">
      <c r="A594" s="4">
        <v>592</v>
      </c>
      <c r="B594" s="5" t="s">
        <v>217</v>
      </c>
      <c r="C594" s="5" t="s">
        <v>1722</v>
      </c>
      <c r="D594" s="30">
        <v>0.26445601851851858</v>
      </c>
      <c r="E594" s="37">
        <f t="shared" si="37"/>
        <v>0.8256624825662483</v>
      </c>
      <c r="F594" s="37">
        <f t="shared" si="38"/>
        <v>0.80982178217821787</v>
      </c>
      <c r="G594" s="11" t="str">
        <f t="shared" si="39"/>
        <v>Start group 5 for 50km</v>
      </c>
      <c r="H594" s="4" t="str">
        <f t="shared" si="40"/>
        <v>Start group 6 for 100km</v>
      </c>
    </row>
    <row r="595" spans="1:8">
      <c r="A595" s="4">
        <v>593</v>
      </c>
      <c r="B595" s="5" t="s">
        <v>15</v>
      </c>
      <c r="C595" s="5" t="s">
        <v>516</v>
      </c>
      <c r="D595" s="30">
        <v>0.26464120370370375</v>
      </c>
      <c r="E595" s="37">
        <f t="shared" si="37"/>
        <v>0.82705718270571826</v>
      </c>
      <c r="F595" s="37">
        <f t="shared" si="38"/>
        <v>0.81108910891089103</v>
      </c>
      <c r="G595" s="11" t="str">
        <f t="shared" si="39"/>
        <v>Start group 5 for 50km</v>
      </c>
      <c r="H595" s="4" t="str">
        <f t="shared" si="40"/>
        <v>Start group 6 for 100km</v>
      </c>
    </row>
    <row r="596" spans="1:8">
      <c r="A596" s="4">
        <v>594</v>
      </c>
      <c r="B596" s="5" t="s">
        <v>15</v>
      </c>
      <c r="C596" s="5" t="s">
        <v>2271</v>
      </c>
      <c r="D596" s="30">
        <v>0.264699074074074</v>
      </c>
      <c r="E596" s="37">
        <f t="shared" si="37"/>
        <v>0.82845188284518834</v>
      </c>
      <c r="F596" s="37">
        <f t="shared" si="38"/>
        <v>0.81148514851485165</v>
      </c>
      <c r="G596" s="11" t="str">
        <f t="shared" si="39"/>
        <v>Start group 5 for 50km</v>
      </c>
      <c r="H596" s="4" t="str">
        <f t="shared" si="40"/>
        <v>Start group 6 for 100km</v>
      </c>
    </row>
    <row r="597" spans="1:8">
      <c r="A597" s="4">
        <v>595</v>
      </c>
      <c r="B597" s="5" t="s">
        <v>5</v>
      </c>
      <c r="C597" s="5" t="s">
        <v>3098</v>
      </c>
      <c r="D597" s="30">
        <v>0.26490740740740737</v>
      </c>
      <c r="E597" s="37">
        <f t="shared" si="37"/>
        <v>0.8298465829846583</v>
      </c>
      <c r="F597" s="37">
        <f t="shared" si="38"/>
        <v>0.81291089108910886</v>
      </c>
      <c r="G597" s="11" t="str">
        <f t="shared" si="39"/>
        <v>Start group 5 for 50km</v>
      </c>
      <c r="H597" s="4" t="str">
        <f t="shared" si="40"/>
        <v>Start group 6 for 100km</v>
      </c>
    </row>
    <row r="598" spans="1:8">
      <c r="A598" s="4">
        <v>596</v>
      </c>
      <c r="B598" s="5" t="s">
        <v>80</v>
      </c>
      <c r="C598" s="5" t="s">
        <v>718</v>
      </c>
      <c r="D598" s="30">
        <v>0.26495370370370375</v>
      </c>
      <c r="E598" s="37">
        <f t="shared" si="37"/>
        <v>0.83124128312412826</v>
      </c>
      <c r="F598" s="37">
        <f t="shared" si="38"/>
        <v>0.81322772277227739</v>
      </c>
      <c r="G598" s="11" t="str">
        <f t="shared" si="39"/>
        <v>Start group 5 for 50km</v>
      </c>
      <c r="H598" s="4" t="str">
        <f t="shared" si="40"/>
        <v>Start group 6 for 100km</v>
      </c>
    </row>
    <row r="599" spans="1:8">
      <c r="A599" s="4">
        <v>597</v>
      </c>
      <c r="B599" s="5" t="s">
        <v>3099</v>
      </c>
      <c r="C599" s="5" t="s">
        <v>783</v>
      </c>
      <c r="D599" s="30">
        <v>0.26495370370370375</v>
      </c>
      <c r="E599" s="37">
        <f t="shared" si="37"/>
        <v>0.83263598326359833</v>
      </c>
      <c r="F599" s="37">
        <f t="shared" si="38"/>
        <v>0.81322772277227739</v>
      </c>
      <c r="G599" s="11" t="str">
        <f t="shared" si="39"/>
        <v>Start group 5 for 50km</v>
      </c>
      <c r="H599" s="4" t="str">
        <f t="shared" si="40"/>
        <v>Start group 6 for 100km</v>
      </c>
    </row>
    <row r="600" spans="1:8">
      <c r="A600" s="4">
        <v>598</v>
      </c>
      <c r="B600" s="5" t="s">
        <v>262</v>
      </c>
      <c r="C600" s="5" t="s">
        <v>2313</v>
      </c>
      <c r="D600" s="30">
        <v>0.26527777777777778</v>
      </c>
      <c r="E600" s="37">
        <f t="shared" si="37"/>
        <v>0.8340306834030683</v>
      </c>
      <c r="F600" s="37">
        <f t="shared" si="38"/>
        <v>0.8154455445544555</v>
      </c>
      <c r="G600" s="11" t="str">
        <f t="shared" si="39"/>
        <v>Start group 5 for 50km</v>
      </c>
      <c r="H600" s="4" t="str">
        <f t="shared" si="40"/>
        <v>Start group 6 for 100km</v>
      </c>
    </row>
    <row r="601" spans="1:8">
      <c r="A601" s="4">
        <v>599</v>
      </c>
      <c r="B601" s="5" t="s">
        <v>228</v>
      </c>
      <c r="C601" s="5" t="s">
        <v>219</v>
      </c>
      <c r="D601" s="30">
        <v>0.26548611111111109</v>
      </c>
      <c r="E601" s="37">
        <f t="shared" si="37"/>
        <v>0.83542538354253837</v>
      </c>
      <c r="F601" s="37">
        <f t="shared" si="38"/>
        <v>0.81687128712871304</v>
      </c>
      <c r="G601" s="11" t="str">
        <f t="shared" si="39"/>
        <v>Start group 5 for 50km</v>
      </c>
      <c r="H601" s="4" t="str">
        <f t="shared" si="40"/>
        <v>Start group 6 for 100km</v>
      </c>
    </row>
    <row r="602" spans="1:8">
      <c r="A602" s="4">
        <v>600</v>
      </c>
      <c r="B602" s="5" t="s">
        <v>280</v>
      </c>
      <c r="C602" s="5" t="s">
        <v>1445</v>
      </c>
      <c r="D602" s="30">
        <v>0.26550925925925933</v>
      </c>
      <c r="E602" s="37">
        <f t="shared" si="37"/>
        <v>0.83682008368200833</v>
      </c>
      <c r="F602" s="37">
        <f t="shared" si="38"/>
        <v>0.81702970297029698</v>
      </c>
      <c r="G602" s="11" t="str">
        <f t="shared" si="39"/>
        <v>Start group 5 for 50km</v>
      </c>
      <c r="H602" s="4" t="str">
        <f t="shared" si="40"/>
        <v>Start group 6 for 100km</v>
      </c>
    </row>
    <row r="603" spans="1:8">
      <c r="A603" s="4">
        <v>601</v>
      </c>
      <c r="B603" s="5" t="s">
        <v>1187</v>
      </c>
      <c r="C603" s="5" t="s">
        <v>279</v>
      </c>
      <c r="D603" s="30">
        <v>0.26590277777777777</v>
      </c>
      <c r="E603" s="37">
        <f t="shared" si="37"/>
        <v>0.8382147838214784</v>
      </c>
      <c r="F603" s="37">
        <f t="shared" si="38"/>
        <v>0.81972277227722767</v>
      </c>
      <c r="G603" s="11" t="str">
        <f t="shared" si="39"/>
        <v>Start group 5 for 50km</v>
      </c>
      <c r="H603" s="4" t="str">
        <f t="shared" si="40"/>
        <v>Start group 6 for 100km</v>
      </c>
    </row>
    <row r="604" spans="1:8">
      <c r="A604" s="4">
        <v>602</v>
      </c>
      <c r="B604" s="5" t="s">
        <v>64</v>
      </c>
      <c r="C604" s="5" t="s">
        <v>1301</v>
      </c>
      <c r="D604" s="30">
        <v>0.26633101851851854</v>
      </c>
      <c r="E604" s="37">
        <f t="shared" si="37"/>
        <v>0.83960948396094837</v>
      </c>
      <c r="F604" s="37">
        <f t="shared" si="38"/>
        <v>0.82265346534653472</v>
      </c>
      <c r="G604" s="11" t="str">
        <f t="shared" si="39"/>
        <v>Start group 5 for 50km</v>
      </c>
      <c r="H604" s="4" t="str">
        <f t="shared" si="40"/>
        <v>Start group 6 for 100km</v>
      </c>
    </row>
    <row r="605" spans="1:8">
      <c r="A605" s="4">
        <v>603</v>
      </c>
      <c r="B605" s="5" t="s">
        <v>44</v>
      </c>
      <c r="C605" s="5" t="s">
        <v>3100</v>
      </c>
      <c r="D605" s="30">
        <v>0.26725694444444442</v>
      </c>
      <c r="E605" s="37">
        <f t="shared" si="37"/>
        <v>0.84100418410041844</v>
      </c>
      <c r="F605" s="37">
        <f t="shared" si="38"/>
        <v>0.82899009900990117</v>
      </c>
      <c r="G605" s="11" t="str">
        <f t="shared" si="39"/>
        <v>Start group 5 for 50km</v>
      </c>
      <c r="H605" s="4" t="str">
        <f t="shared" si="40"/>
        <v>Start group 6 for 100km</v>
      </c>
    </row>
    <row r="606" spans="1:8">
      <c r="A606" s="4">
        <v>604</v>
      </c>
      <c r="B606" s="5" t="s">
        <v>28</v>
      </c>
      <c r="C606" s="5" t="s">
        <v>1300</v>
      </c>
      <c r="D606" s="30">
        <v>0.26725694444444448</v>
      </c>
      <c r="E606" s="37">
        <f t="shared" si="37"/>
        <v>0.8423988842398884</v>
      </c>
      <c r="F606" s="37">
        <f t="shared" si="38"/>
        <v>0.82899009900990117</v>
      </c>
      <c r="G606" s="11" t="str">
        <f t="shared" si="39"/>
        <v>Start group 5 for 50km</v>
      </c>
      <c r="H606" s="4" t="str">
        <f t="shared" si="40"/>
        <v>Start group 6 for 100km</v>
      </c>
    </row>
    <row r="607" spans="1:8">
      <c r="A607" s="4">
        <v>605</v>
      </c>
      <c r="B607" s="5" t="s">
        <v>17</v>
      </c>
      <c r="C607" s="5" t="s">
        <v>615</v>
      </c>
      <c r="D607" s="30">
        <v>0.26755787037037038</v>
      </c>
      <c r="E607" s="37">
        <f t="shared" si="37"/>
        <v>0.84379358437935847</v>
      </c>
      <c r="F607" s="37">
        <f t="shared" si="38"/>
        <v>0.83104950495049523</v>
      </c>
      <c r="G607" s="11" t="str">
        <f t="shared" si="39"/>
        <v>Start group 5 for 50km</v>
      </c>
      <c r="H607" s="4" t="str">
        <f t="shared" si="40"/>
        <v>Start group 6 for 100km</v>
      </c>
    </row>
    <row r="608" spans="1:8">
      <c r="A608" s="4">
        <v>606</v>
      </c>
      <c r="B608" s="5" t="s">
        <v>123</v>
      </c>
      <c r="C608" s="5" t="s">
        <v>1270</v>
      </c>
      <c r="D608" s="30">
        <v>0.2682060185185185</v>
      </c>
      <c r="E608" s="37">
        <f t="shared" si="37"/>
        <v>0.84518828451882844</v>
      </c>
      <c r="F608" s="37">
        <f t="shared" si="38"/>
        <v>0.83548514851485145</v>
      </c>
      <c r="G608" s="11" t="str">
        <f t="shared" si="39"/>
        <v>Start group 5 for 50km</v>
      </c>
      <c r="H608" s="4" t="str">
        <f t="shared" si="40"/>
        <v>Start group 6 for 100km</v>
      </c>
    </row>
    <row r="609" spans="1:8">
      <c r="A609" s="4">
        <v>607</v>
      </c>
      <c r="B609" s="5" t="s">
        <v>50</v>
      </c>
      <c r="C609" s="5" t="s">
        <v>434</v>
      </c>
      <c r="D609" s="30">
        <v>0.26847222222222217</v>
      </c>
      <c r="E609" s="37">
        <f t="shared" si="37"/>
        <v>0.84658298465829851</v>
      </c>
      <c r="F609" s="37">
        <f t="shared" si="38"/>
        <v>0.8373069306930695</v>
      </c>
      <c r="G609" s="11" t="str">
        <f t="shared" si="39"/>
        <v>Start group 5 for 50km</v>
      </c>
      <c r="H609" s="4" t="str">
        <f t="shared" si="40"/>
        <v>Start group 6 for 100km</v>
      </c>
    </row>
    <row r="610" spans="1:8">
      <c r="A610" s="4">
        <v>608</v>
      </c>
      <c r="B610" s="5" t="s">
        <v>16</v>
      </c>
      <c r="C610" s="5" t="s">
        <v>679</v>
      </c>
      <c r="D610" s="30">
        <v>0.26861111111111108</v>
      </c>
      <c r="E610" s="37">
        <f t="shared" si="37"/>
        <v>0.84797768479776847</v>
      </c>
      <c r="F610" s="37">
        <f t="shared" si="38"/>
        <v>0.83825742574257445</v>
      </c>
      <c r="G610" s="11" t="str">
        <f t="shared" si="39"/>
        <v>Start group 5 for 50km</v>
      </c>
      <c r="H610" s="4" t="str">
        <f t="shared" si="40"/>
        <v>Start group 6 for 100km</v>
      </c>
    </row>
    <row r="611" spans="1:8">
      <c r="A611" s="4">
        <v>609</v>
      </c>
      <c r="B611" s="5" t="s">
        <v>31</v>
      </c>
      <c r="C611" s="5" t="s">
        <v>2441</v>
      </c>
      <c r="D611" s="30">
        <v>0.26866898148148149</v>
      </c>
      <c r="E611" s="37">
        <f t="shared" si="37"/>
        <v>0.84937238493723854</v>
      </c>
      <c r="F611" s="37">
        <f t="shared" si="38"/>
        <v>0.83865346534653473</v>
      </c>
      <c r="G611" s="11" t="str">
        <f t="shared" si="39"/>
        <v>Start group 5 for 50km</v>
      </c>
      <c r="H611" s="4" t="str">
        <f t="shared" si="40"/>
        <v>Start group 6 for 100km</v>
      </c>
    </row>
    <row r="612" spans="1:8">
      <c r="A612" s="4">
        <v>610</v>
      </c>
      <c r="B612" s="5" t="s">
        <v>214</v>
      </c>
      <c r="C612" s="5" t="s">
        <v>3101</v>
      </c>
      <c r="D612" s="30">
        <v>0.2689467592592592</v>
      </c>
      <c r="E612" s="37">
        <f t="shared" si="37"/>
        <v>0.85076708507670851</v>
      </c>
      <c r="F612" s="37">
        <f t="shared" si="38"/>
        <v>0.84055445544554475</v>
      </c>
      <c r="G612" s="11" t="str">
        <f t="shared" si="39"/>
        <v>Start group 5 for 50km</v>
      </c>
      <c r="H612" s="4" t="str">
        <f t="shared" si="40"/>
        <v>Start group 6 for 100km</v>
      </c>
    </row>
    <row r="613" spans="1:8">
      <c r="A613" s="4">
        <v>611</v>
      </c>
      <c r="B613" s="5" t="s">
        <v>64</v>
      </c>
      <c r="C613" s="5" t="s">
        <v>411</v>
      </c>
      <c r="D613" s="30">
        <v>0.26896990740740728</v>
      </c>
      <c r="E613" s="37">
        <f t="shared" si="37"/>
        <v>0.85216178521617847</v>
      </c>
      <c r="F613" s="37">
        <f t="shared" si="38"/>
        <v>0.84071287128712879</v>
      </c>
      <c r="G613" s="11" t="str">
        <f t="shared" si="39"/>
        <v>Start group 5 for 50km</v>
      </c>
      <c r="H613" s="4" t="str">
        <f t="shared" si="40"/>
        <v>Start group 6 for 100km</v>
      </c>
    </row>
    <row r="614" spans="1:8">
      <c r="A614" s="4">
        <v>612</v>
      </c>
      <c r="B614" s="5" t="s">
        <v>131</v>
      </c>
      <c r="C614" s="5" t="s">
        <v>3102</v>
      </c>
      <c r="D614" s="30">
        <v>0.26960648148148131</v>
      </c>
      <c r="E614" s="37">
        <f t="shared" si="37"/>
        <v>0.85355648535564854</v>
      </c>
      <c r="F614" s="37">
        <f t="shared" si="38"/>
        <v>0.84506930693069326</v>
      </c>
      <c r="G614" s="11" t="str">
        <f t="shared" si="39"/>
        <v>Start group 5 for 50km</v>
      </c>
      <c r="H614" s="4" t="str">
        <f t="shared" si="40"/>
        <v>Start group 6 for 100km</v>
      </c>
    </row>
    <row r="615" spans="1:8">
      <c r="A615" s="4">
        <v>613</v>
      </c>
      <c r="B615" s="5" t="s">
        <v>38</v>
      </c>
      <c r="C615" s="5" t="s">
        <v>355</v>
      </c>
      <c r="D615" s="30">
        <v>0.26978009259259256</v>
      </c>
      <c r="E615" s="37">
        <f t="shared" si="37"/>
        <v>0.8549511854951185</v>
      </c>
      <c r="F615" s="37">
        <f t="shared" si="38"/>
        <v>0.84625742574257445</v>
      </c>
      <c r="G615" s="11" t="str">
        <f t="shared" si="39"/>
        <v>Start group 5 for 50km</v>
      </c>
      <c r="H615" s="4" t="str">
        <f t="shared" si="40"/>
        <v>Start group 6 for 100km</v>
      </c>
    </row>
    <row r="616" spans="1:8">
      <c r="A616" s="4">
        <v>614</v>
      </c>
      <c r="B616" s="5" t="s">
        <v>15</v>
      </c>
      <c r="C616" s="5" t="s">
        <v>355</v>
      </c>
      <c r="D616" s="30">
        <v>0.26979166666666671</v>
      </c>
      <c r="E616" s="37">
        <f t="shared" si="37"/>
        <v>0.85634588563458858</v>
      </c>
      <c r="F616" s="37">
        <f t="shared" si="38"/>
        <v>0.84633663366336642</v>
      </c>
      <c r="G616" s="11" t="str">
        <f t="shared" si="39"/>
        <v>Start group 5 for 50km</v>
      </c>
      <c r="H616" s="4" t="str">
        <f t="shared" si="40"/>
        <v>Start group 6 for 100km</v>
      </c>
    </row>
    <row r="617" spans="1:8">
      <c r="A617" s="4">
        <v>615</v>
      </c>
      <c r="B617" s="5" t="s">
        <v>208</v>
      </c>
      <c r="C617" s="5" t="s">
        <v>246</v>
      </c>
      <c r="D617" s="30">
        <v>0.26988425925925924</v>
      </c>
      <c r="E617" s="37">
        <f t="shared" si="37"/>
        <v>0.85774058577405854</v>
      </c>
      <c r="F617" s="37">
        <f t="shared" si="38"/>
        <v>0.84697029702970306</v>
      </c>
      <c r="G617" s="11" t="str">
        <f t="shared" si="39"/>
        <v>Start group 5 for 50km</v>
      </c>
      <c r="H617" s="4" t="str">
        <f t="shared" si="40"/>
        <v>Start group 6 for 100km</v>
      </c>
    </row>
    <row r="618" spans="1:8">
      <c r="A618" s="4">
        <v>616</v>
      </c>
      <c r="B618" s="5" t="s">
        <v>743</v>
      </c>
      <c r="C618" s="5" t="s">
        <v>2888</v>
      </c>
      <c r="D618" s="30">
        <v>0.27021990740740737</v>
      </c>
      <c r="E618" s="37">
        <f t="shared" si="37"/>
        <v>0.85913528591352861</v>
      </c>
      <c r="F618" s="37">
        <f t="shared" si="38"/>
        <v>0.84926732673267336</v>
      </c>
      <c r="G618" s="11" t="str">
        <f t="shared" si="39"/>
        <v>Start group 5 for 50km</v>
      </c>
      <c r="H618" s="4" t="str">
        <f t="shared" si="40"/>
        <v>Start group 6 for 100km</v>
      </c>
    </row>
    <row r="619" spans="1:8">
      <c r="A619" s="4">
        <v>617</v>
      </c>
      <c r="B619" s="5" t="s">
        <v>166</v>
      </c>
      <c r="C619" s="5" t="s">
        <v>3103</v>
      </c>
      <c r="D619" s="30">
        <v>0.27034722222222224</v>
      </c>
      <c r="E619" s="37">
        <f t="shared" si="37"/>
        <v>0.86052998605299857</v>
      </c>
      <c r="F619" s="37">
        <f t="shared" si="38"/>
        <v>0.85013861386138623</v>
      </c>
      <c r="G619" s="11" t="str">
        <f t="shared" si="39"/>
        <v>Start group 5 for 50km</v>
      </c>
      <c r="H619" s="4" t="str">
        <f t="shared" si="40"/>
        <v>Start group 6 for 100km</v>
      </c>
    </row>
    <row r="620" spans="1:8">
      <c r="A620" s="4">
        <v>618</v>
      </c>
      <c r="B620" s="5" t="s">
        <v>42</v>
      </c>
      <c r="C620" s="5" t="s">
        <v>2491</v>
      </c>
      <c r="D620" s="30">
        <v>0.27181712962962962</v>
      </c>
      <c r="E620" s="37">
        <f t="shared" si="37"/>
        <v>0.86192468619246865</v>
      </c>
      <c r="F620" s="37">
        <f t="shared" si="38"/>
        <v>0.86019801980198041</v>
      </c>
      <c r="G620" s="11" t="str">
        <f t="shared" si="39"/>
        <v>Start group 5 for 50km</v>
      </c>
      <c r="H620" s="4" t="str">
        <f t="shared" si="40"/>
        <v>Start group 6 for 100km</v>
      </c>
    </row>
    <row r="621" spans="1:8">
      <c r="A621" s="4">
        <v>619</v>
      </c>
      <c r="B621" s="5" t="s">
        <v>120</v>
      </c>
      <c r="C621" s="5" t="s">
        <v>1484</v>
      </c>
      <c r="D621" s="30">
        <v>0.27232638888888883</v>
      </c>
      <c r="E621" s="37">
        <f t="shared" si="37"/>
        <v>0.86331938633193861</v>
      </c>
      <c r="F621" s="37">
        <f t="shared" si="38"/>
        <v>0.86368316831683167</v>
      </c>
      <c r="G621" s="11" t="str">
        <f t="shared" si="39"/>
        <v>Start group 5 for 50km</v>
      </c>
      <c r="H621" s="4" t="str">
        <f t="shared" si="40"/>
        <v>Start group 6 for 100km</v>
      </c>
    </row>
    <row r="622" spans="1:8">
      <c r="A622" s="4">
        <v>620</v>
      </c>
      <c r="B622" s="5" t="s">
        <v>262</v>
      </c>
      <c r="C622" s="5" t="s">
        <v>575</v>
      </c>
      <c r="D622" s="30">
        <v>0.27233796296296298</v>
      </c>
      <c r="E622" s="37">
        <f t="shared" si="37"/>
        <v>0.86471408647140868</v>
      </c>
      <c r="F622" s="37">
        <f t="shared" si="38"/>
        <v>0.86376237623762397</v>
      </c>
      <c r="G622" s="11" t="str">
        <f t="shared" si="39"/>
        <v>Start group 5 for 50km</v>
      </c>
      <c r="H622" s="4" t="str">
        <f t="shared" si="40"/>
        <v>Start group 6 for 100km</v>
      </c>
    </row>
    <row r="623" spans="1:8">
      <c r="A623" s="4">
        <v>621</v>
      </c>
      <c r="B623" s="5" t="s">
        <v>319</v>
      </c>
      <c r="C623" s="5" t="s">
        <v>616</v>
      </c>
      <c r="D623" s="30">
        <v>0.27276620370370369</v>
      </c>
      <c r="E623" s="37">
        <f t="shared" si="37"/>
        <v>0.86610878661087864</v>
      </c>
      <c r="F623" s="37">
        <f t="shared" si="38"/>
        <v>0.86669306930693091</v>
      </c>
      <c r="G623" s="11" t="str">
        <f t="shared" si="39"/>
        <v>Start group 5 for 50km</v>
      </c>
      <c r="H623" s="4" t="str">
        <f t="shared" si="40"/>
        <v>Start group 6 for 100km</v>
      </c>
    </row>
    <row r="624" spans="1:8">
      <c r="A624" s="4">
        <v>622</v>
      </c>
      <c r="B624" s="5" t="s">
        <v>56</v>
      </c>
      <c r="C624" s="5" t="s">
        <v>301</v>
      </c>
      <c r="D624" s="30">
        <v>0.27355324074074072</v>
      </c>
      <c r="E624" s="37">
        <f t="shared" si="37"/>
        <v>0.86750348675034872</v>
      </c>
      <c r="F624" s="37">
        <f t="shared" si="38"/>
        <v>0.8720792079207923</v>
      </c>
      <c r="G624" s="11" t="str">
        <f t="shared" si="39"/>
        <v>Start group 6 for 50km</v>
      </c>
      <c r="H624" s="4" t="str">
        <f t="shared" si="40"/>
        <v>Start group 6 for 100km</v>
      </c>
    </row>
    <row r="625" spans="1:8">
      <c r="A625" s="4">
        <v>623</v>
      </c>
      <c r="B625" s="5" t="s">
        <v>130</v>
      </c>
      <c r="C625" s="5" t="s">
        <v>667</v>
      </c>
      <c r="D625" s="30">
        <v>0.27357638888888886</v>
      </c>
      <c r="E625" s="37">
        <f t="shared" si="37"/>
        <v>0.86889818688981868</v>
      </c>
      <c r="F625" s="37">
        <f t="shared" si="38"/>
        <v>0.87223762376237624</v>
      </c>
      <c r="G625" s="11" t="str">
        <f t="shared" si="39"/>
        <v>Start group 6 for 50km</v>
      </c>
      <c r="H625" s="4" t="str">
        <f t="shared" si="40"/>
        <v>Start group 6 for 100km</v>
      </c>
    </row>
    <row r="626" spans="1:8">
      <c r="A626" s="4">
        <v>624</v>
      </c>
      <c r="B626" s="5" t="s">
        <v>70</v>
      </c>
      <c r="C626" s="5" t="s">
        <v>677</v>
      </c>
      <c r="D626" s="30">
        <v>0.27398148148148149</v>
      </c>
      <c r="E626" s="37">
        <f t="shared" si="37"/>
        <v>0.87029288702928875</v>
      </c>
      <c r="F626" s="37">
        <f t="shared" si="38"/>
        <v>0.87500990099009923</v>
      </c>
      <c r="G626" s="11" t="str">
        <f t="shared" si="39"/>
        <v>Start group 6 for 50km</v>
      </c>
      <c r="H626" s="4" t="str">
        <f t="shared" si="40"/>
        <v>Start group 6 for 100km</v>
      </c>
    </row>
    <row r="627" spans="1:8">
      <c r="A627" s="4">
        <v>625</v>
      </c>
      <c r="B627" s="5" t="s">
        <v>1830</v>
      </c>
      <c r="C627" s="5" t="s">
        <v>1831</v>
      </c>
      <c r="D627" s="30">
        <v>0.27429398148148143</v>
      </c>
      <c r="E627" s="37">
        <f t="shared" si="37"/>
        <v>0.87168758716875872</v>
      </c>
      <c r="F627" s="37">
        <f t="shared" si="38"/>
        <v>0.87714851485148526</v>
      </c>
      <c r="G627" s="11" t="str">
        <f t="shared" si="39"/>
        <v>Start group 6 for 50km</v>
      </c>
      <c r="H627" s="4" t="str">
        <f t="shared" si="40"/>
        <v>Start group 6 for 100km</v>
      </c>
    </row>
    <row r="628" spans="1:8">
      <c r="A628" s="4">
        <v>626</v>
      </c>
      <c r="B628" s="5" t="s">
        <v>438</v>
      </c>
      <c r="C628" s="5" t="s">
        <v>3104</v>
      </c>
      <c r="D628" s="30">
        <v>0.27432870370370371</v>
      </c>
      <c r="E628" s="37">
        <f t="shared" si="37"/>
        <v>0.87308228730822868</v>
      </c>
      <c r="F628" s="37">
        <f t="shared" si="38"/>
        <v>0.87738613861386161</v>
      </c>
      <c r="G628" s="11" t="str">
        <f t="shared" si="39"/>
        <v>Start group 6 for 50km</v>
      </c>
      <c r="H628" s="4" t="str">
        <f t="shared" si="40"/>
        <v>Start group 6 for 100km</v>
      </c>
    </row>
    <row r="629" spans="1:8">
      <c r="A629" s="4">
        <v>627</v>
      </c>
      <c r="B629" s="5" t="s">
        <v>228</v>
      </c>
      <c r="C629" s="5" t="s">
        <v>1822</v>
      </c>
      <c r="D629" s="30">
        <v>0.27481481481481479</v>
      </c>
      <c r="E629" s="37">
        <f t="shared" si="37"/>
        <v>0.87447698744769875</v>
      </c>
      <c r="F629" s="37">
        <f t="shared" si="38"/>
        <v>0.88071287128712883</v>
      </c>
      <c r="G629" s="11" t="str">
        <f t="shared" si="39"/>
        <v>Start group 6 for 50km</v>
      </c>
      <c r="H629" s="4" t="str">
        <f t="shared" si="40"/>
        <v>Start group 6 for 100km</v>
      </c>
    </row>
    <row r="630" spans="1:8">
      <c r="A630" s="4">
        <v>628</v>
      </c>
      <c r="B630" s="5" t="s">
        <v>133</v>
      </c>
      <c r="C630" s="5" t="s">
        <v>3105</v>
      </c>
      <c r="D630" s="30">
        <v>0.27511574074074074</v>
      </c>
      <c r="E630" s="37">
        <f t="shared" si="37"/>
        <v>0.87587168758716871</v>
      </c>
      <c r="F630" s="37">
        <f t="shared" si="38"/>
        <v>0.882772277227723</v>
      </c>
      <c r="G630" s="11" t="str">
        <f t="shared" si="39"/>
        <v>Start group 6 for 50km</v>
      </c>
      <c r="H630" s="4" t="str">
        <f t="shared" si="40"/>
        <v>Start group 6 for 100km</v>
      </c>
    </row>
    <row r="631" spans="1:8">
      <c r="A631" s="4">
        <v>629</v>
      </c>
      <c r="B631" s="5" t="s">
        <v>642</v>
      </c>
      <c r="C631" s="5" t="s">
        <v>567</v>
      </c>
      <c r="D631" s="30">
        <v>0.27521990740740732</v>
      </c>
      <c r="E631" s="37">
        <f t="shared" si="37"/>
        <v>0.87726638772663879</v>
      </c>
      <c r="F631" s="37">
        <f t="shared" si="38"/>
        <v>0.8834851485148516</v>
      </c>
      <c r="G631" s="11" t="str">
        <f t="shared" si="39"/>
        <v>Start group 6 for 50km</v>
      </c>
      <c r="H631" s="4" t="str">
        <f t="shared" si="40"/>
        <v>Start group 6 for 100km</v>
      </c>
    </row>
    <row r="632" spans="1:8">
      <c r="A632" s="4">
        <v>630</v>
      </c>
      <c r="B632" s="5" t="s">
        <v>64</v>
      </c>
      <c r="C632" s="5" t="s">
        <v>190</v>
      </c>
      <c r="D632" s="30">
        <v>0.2760069444444444</v>
      </c>
      <c r="E632" s="37">
        <f t="shared" si="37"/>
        <v>0.87866108786610875</v>
      </c>
      <c r="F632" s="37">
        <f t="shared" si="38"/>
        <v>0.88887128712871288</v>
      </c>
      <c r="G632" s="11" t="str">
        <f t="shared" si="39"/>
        <v>Start group 6 for 50km</v>
      </c>
      <c r="H632" s="4" t="str">
        <f t="shared" si="40"/>
        <v>Start group 6 for 100km</v>
      </c>
    </row>
    <row r="633" spans="1:8">
      <c r="A633" s="4">
        <v>631</v>
      </c>
      <c r="B633" s="5" t="s">
        <v>108</v>
      </c>
      <c r="C633" s="5" t="s">
        <v>3106</v>
      </c>
      <c r="D633" s="30">
        <v>0.27660879629629626</v>
      </c>
      <c r="E633" s="37">
        <f t="shared" si="37"/>
        <v>0.88005578800557882</v>
      </c>
      <c r="F633" s="37">
        <f t="shared" si="38"/>
        <v>0.89299009900990101</v>
      </c>
      <c r="G633" s="11" t="str">
        <f t="shared" si="39"/>
        <v>Start group 6 for 50km</v>
      </c>
      <c r="H633" s="4" t="str">
        <f t="shared" si="40"/>
        <v>Start group 6 for 100km</v>
      </c>
    </row>
    <row r="634" spans="1:8">
      <c r="A634" s="4">
        <v>632</v>
      </c>
      <c r="B634" s="5" t="s">
        <v>14</v>
      </c>
      <c r="C634" s="5" t="s">
        <v>3107</v>
      </c>
      <c r="D634" s="30">
        <v>0.27693287037037034</v>
      </c>
      <c r="E634" s="37">
        <f t="shared" si="37"/>
        <v>0.88145048814504878</v>
      </c>
      <c r="F634" s="37">
        <f t="shared" si="38"/>
        <v>0.89520792079207945</v>
      </c>
      <c r="G634" s="11" t="str">
        <f t="shared" si="39"/>
        <v>Start group 6 for 50km</v>
      </c>
      <c r="H634" s="4" t="str">
        <f t="shared" si="40"/>
        <v>Start group 6 for 100km</v>
      </c>
    </row>
    <row r="635" spans="1:8">
      <c r="A635" s="4">
        <v>633</v>
      </c>
      <c r="B635" s="5" t="s">
        <v>41</v>
      </c>
      <c r="C635" s="5" t="s">
        <v>1241</v>
      </c>
      <c r="D635" s="30">
        <v>0.27697916666666667</v>
      </c>
      <c r="E635" s="37">
        <f t="shared" si="37"/>
        <v>0.88284518828451886</v>
      </c>
      <c r="F635" s="37">
        <f t="shared" si="38"/>
        <v>0.89552475247524777</v>
      </c>
      <c r="G635" s="11" t="str">
        <f t="shared" si="39"/>
        <v>Start group 6 for 50km</v>
      </c>
      <c r="H635" s="4" t="str">
        <f t="shared" si="40"/>
        <v>Start group 6 for 100km</v>
      </c>
    </row>
    <row r="636" spans="1:8">
      <c r="A636" s="4">
        <v>634</v>
      </c>
      <c r="B636" s="5" t="s">
        <v>293</v>
      </c>
      <c r="C636" s="5" t="s">
        <v>374</v>
      </c>
      <c r="D636" s="30">
        <v>0.2777662037037037</v>
      </c>
      <c r="E636" s="37">
        <f t="shared" si="37"/>
        <v>0.88423988842398882</v>
      </c>
      <c r="F636" s="37">
        <f t="shared" si="38"/>
        <v>0.90091089108910904</v>
      </c>
      <c r="G636" s="11" t="str">
        <f t="shared" si="39"/>
        <v>Start group 6 for 50km</v>
      </c>
      <c r="H636" s="4" t="str">
        <f t="shared" si="40"/>
        <v>Start group 6 for 100km</v>
      </c>
    </row>
    <row r="637" spans="1:8">
      <c r="A637" s="4">
        <v>635</v>
      </c>
      <c r="B637" s="5" t="s">
        <v>23</v>
      </c>
      <c r="C637" s="5" t="s">
        <v>234</v>
      </c>
      <c r="D637" s="30">
        <v>0.27788194444444436</v>
      </c>
      <c r="E637" s="37">
        <f t="shared" si="37"/>
        <v>0.88563458856345889</v>
      </c>
      <c r="F637" s="37">
        <f t="shared" si="38"/>
        <v>0.90170297029702973</v>
      </c>
      <c r="G637" s="11" t="str">
        <f t="shared" si="39"/>
        <v>Start group 6 for 50km</v>
      </c>
      <c r="H637" s="4" t="str">
        <f t="shared" si="40"/>
        <v>Start group 6 for 100km</v>
      </c>
    </row>
    <row r="638" spans="1:8">
      <c r="A638" s="4">
        <v>636</v>
      </c>
      <c r="B638" s="5" t="s">
        <v>28</v>
      </c>
      <c r="C638" s="5" t="s">
        <v>821</v>
      </c>
      <c r="D638" s="30">
        <v>0.27811342592592597</v>
      </c>
      <c r="E638" s="37">
        <f t="shared" si="37"/>
        <v>0.88702928870292885</v>
      </c>
      <c r="F638" s="37">
        <f t="shared" si="38"/>
        <v>0.90328712871287142</v>
      </c>
      <c r="G638" s="11" t="str">
        <f t="shared" si="39"/>
        <v>Start group 6 for 50km</v>
      </c>
      <c r="H638" s="4" t="str">
        <f t="shared" si="40"/>
        <v>Start group 6 for 100km</v>
      </c>
    </row>
    <row r="639" spans="1:8">
      <c r="A639" s="4">
        <v>637</v>
      </c>
      <c r="B639" s="5" t="s">
        <v>277</v>
      </c>
      <c r="C639" s="5" t="s">
        <v>3108</v>
      </c>
      <c r="D639" s="30">
        <v>0.27821759259259254</v>
      </c>
      <c r="E639" s="37">
        <f t="shared" si="37"/>
        <v>0.88842398884239893</v>
      </c>
      <c r="F639" s="37">
        <f t="shared" si="38"/>
        <v>0.90400000000000003</v>
      </c>
      <c r="G639" s="11" t="str">
        <f t="shared" si="39"/>
        <v>Start group 6 for 50km</v>
      </c>
      <c r="H639" s="4" t="str">
        <f t="shared" si="40"/>
        <v>Start group 6 for 100km</v>
      </c>
    </row>
    <row r="640" spans="1:8">
      <c r="A640" s="4">
        <v>638</v>
      </c>
      <c r="B640" s="5" t="s">
        <v>154</v>
      </c>
      <c r="C640" s="5" t="s">
        <v>130</v>
      </c>
      <c r="D640" s="30">
        <v>0.27886574074074061</v>
      </c>
      <c r="E640" s="37">
        <f t="shared" si="37"/>
        <v>0.88981868898186889</v>
      </c>
      <c r="F640" s="37">
        <f t="shared" si="38"/>
        <v>0.90843564356435647</v>
      </c>
      <c r="G640" s="11" t="str">
        <f t="shared" si="39"/>
        <v>Start group 6 for 50km</v>
      </c>
      <c r="H640" s="4" t="str">
        <f t="shared" si="40"/>
        <v>Start group 6 for 100km</v>
      </c>
    </row>
    <row r="641" spans="1:8">
      <c r="A641" s="4">
        <v>639</v>
      </c>
      <c r="B641" s="5" t="s">
        <v>31</v>
      </c>
      <c r="C641" s="5" t="s">
        <v>1935</v>
      </c>
      <c r="D641" s="30">
        <v>0.2789814814814815</v>
      </c>
      <c r="E641" s="37">
        <f t="shared" si="37"/>
        <v>0.89121338912133896</v>
      </c>
      <c r="F641" s="37">
        <f t="shared" si="38"/>
        <v>0.90922772277227737</v>
      </c>
      <c r="G641" s="11" t="str">
        <f t="shared" si="39"/>
        <v>Start group 6 for 50km</v>
      </c>
      <c r="H641" s="4" t="str">
        <f t="shared" si="40"/>
        <v>Start group 6 for 100km</v>
      </c>
    </row>
    <row r="642" spans="1:8">
      <c r="A642" s="4">
        <v>640</v>
      </c>
      <c r="B642" s="5" t="s">
        <v>50</v>
      </c>
      <c r="C642" s="5" t="s">
        <v>616</v>
      </c>
      <c r="D642" s="30">
        <v>0.27923611111111107</v>
      </c>
      <c r="E642" s="37">
        <f t="shared" si="37"/>
        <v>0.89260808926080892</v>
      </c>
      <c r="F642" s="37">
        <f t="shared" si="38"/>
        <v>0.91097029702970311</v>
      </c>
      <c r="G642" s="11" t="str">
        <f t="shared" si="39"/>
        <v>Start group 6 for 50km</v>
      </c>
      <c r="H642" s="4" t="str">
        <f t="shared" si="40"/>
        <v>Start group 6 for 100km</v>
      </c>
    </row>
    <row r="643" spans="1:8">
      <c r="A643" s="4">
        <v>641</v>
      </c>
      <c r="B643" s="5" t="s">
        <v>631</v>
      </c>
      <c r="C643" s="5" t="s">
        <v>1829</v>
      </c>
      <c r="D643" s="30">
        <v>0.27976851851851853</v>
      </c>
      <c r="E643" s="37">
        <f t="shared" si="37"/>
        <v>0.89400278940027889</v>
      </c>
      <c r="F643" s="37">
        <f t="shared" si="38"/>
        <v>0.91461386138613876</v>
      </c>
      <c r="G643" s="11" t="str">
        <f t="shared" si="39"/>
        <v>Start group 6 for 50km</v>
      </c>
      <c r="H643" s="4" t="str">
        <f t="shared" si="40"/>
        <v>Start group 6 for 100km</v>
      </c>
    </row>
    <row r="644" spans="1:8">
      <c r="A644" s="4">
        <v>642</v>
      </c>
      <c r="B644" s="5" t="s">
        <v>1316</v>
      </c>
      <c r="C644" s="5" t="s">
        <v>191</v>
      </c>
      <c r="D644" s="30">
        <v>0.27983796296296298</v>
      </c>
      <c r="E644" s="37">
        <f t="shared" ref="E644:E707" si="41">A644/717</f>
        <v>0.89539748953974896</v>
      </c>
      <c r="F644" s="37">
        <f t="shared" ref="F644:F707" si="42">((HOUR(D644)*60+MINUTE(D644)+SECOND(D644)/60)-(HOUR($D$3)*60+MINUTE($D$3)+SECOND($D$3)/60))/(HOUR($D$3)*60+MINUTE($D$3)+SECOND($D$3)/60)</f>
        <v>0.91508910891089101</v>
      </c>
      <c r="G644" s="11" t="str">
        <f t="shared" ref="G644:G707" si="43">"Start group "&amp;IF(F644&lt;=32%,1,IF(F644&lt;=42%,2,IF(F644&lt;=53%,3,IF(F644&lt;=65%,4,IF(F644&lt;=87%,5,6)))))&amp;" for 50km"</f>
        <v>Start group 6 for 50km</v>
      </c>
      <c r="H644" s="4" t="str">
        <f t="shared" ref="H644:H707" si="44">"Start group "&amp;IF(F644&lt;=23%,1,IF(F644&lt;=36%,2,IF(F644&lt;=46%,3,IF(F644&lt;=55%,4,IF(F644&lt;=72%,5,6)))))&amp;" for 100km"</f>
        <v>Start group 6 for 100km</v>
      </c>
    </row>
    <row r="645" spans="1:8">
      <c r="A645" s="4">
        <v>643</v>
      </c>
      <c r="B645" s="5" t="s">
        <v>99</v>
      </c>
      <c r="C645" s="5" t="s">
        <v>1672</v>
      </c>
      <c r="D645" s="30">
        <v>0.28074074074074074</v>
      </c>
      <c r="E645" s="37">
        <f t="shared" si="41"/>
        <v>0.89679218967921892</v>
      </c>
      <c r="F645" s="37">
        <f t="shared" si="42"/>
        <v>0.92126732673267331</v>
      </c>
      <c r="G645" s="11" t="str">
        <f t="shared" si="43"/>
        <v>Start group 6 for 50km</v>
      </c>
      <c r="H645" s="4" t="str">
        <f t="shared" si="44"/>
        <v>Start group 6 for 100km</v>
      </c>
    </row>
    <row r="646" spans="1:8">
      <c r="A646" s="4">
        <v>644</v>
      </c>
      <c r="B646" s="5" t="s">
        <v>704</v>
      </c>
      <c r="C646" s="5" t="s">
        <v>3109</v>
      </c>
      <c r="D646" s="30">
        <v>0.28086805555555555</v>
      </c>
      <c r="E646" s="37">
        <f t="shared" si="41"/>
        <v>0.89818688981868899</v>
      </c>
      <c r="F646" s="37">
        <f t="shared" si="42"/>
        <v>0.92213861386138618</v>
      </c>
      <c r="G646" s="11" t="str">
        <f t="shared" si="43"/>
        <v>Start group 6 for 50km</v>
      </c>
      <c r="H646" s="4" t="str">
        <f t="shared" si="44"/>
        <v>Start group 6 for 100km</v>
      </c>
    </row>
    <row r="647" spans="1:8">
      <c r="A647" s="4">
        <v>645</v>
      </c>
      <c r="B647" s="5" t="s">
        <v>82</v>
      </c>
      <c r="C647" s="5" t="s">
        <v>353</v>
      </c>
      <c r="D647" s="30">
        <v>0.28129629629629632</v>
      </c>
      <c r="E647" s="37">
        <f t="shared" si="41"/>
        <v>0.89958158995815896</v>
      </c>
      <c r="F647" s="37">
        <f t="shared" si="42"/>
        <v>0.92506930693069311</v>
      </c>
      <c r="G647" s="11" t="str">
        <f t="shared" si="43"/>
        <v>Start group 6 for 50km</v>
      </c>
      <c r="H647" s="4" t="str">
        <f t="shared" si="44"/>
        <v>Start group 6 for 100km</v>
      </c>
    </row>
    <row r="648" spans="1:8">
      <c r="A648" s="4">
        <v>646</v>
      </c>
      <c r="B648" s="5" t="s">
        <v>25</v>
      </c>
      <c r="C648" s="5" t="s">
        <v>3100</v>
      </c>
      <c r="D648" s="30">
        <v>0.28134259259259253</v>
      </c>
      <c r="E648" s="37">
        <f t="shared" si="41"/>
        <v>0.90097629009762903</v>
      </c>
      <c r="F648" s="37">
        <f t="shared" si="42"/>
        <v>0.92538613861386143</v>
      </c>
      <c r="G648" s="11" t="str">
        <f t="shared" si="43"/>
        <v>Start group 6 for 50km</v>
      </c>
      <c r="H648" s="4" t="str">
        <f t="shared" si="44"/>
        <v>Start group 6 for 100km</v>
      </c>
    </row>
    <row r="649" spans="1:8">
      <c r="A649" s="4">
        <v>647</v>
      </c>
      <c r="B649" s="5" t="s">
        <v>3110</v>
      </c>
      <c r="C649" s="5" t="s">
        <v>3111</v>
      </c>
      <c r="D649" s="30">
        <v>0.28225694444444449</v>
      </c>
      <c r="E649" s="37">
        <f t="shared" si="41"/>
        <v>0.90237099023709899</v>
      </c>
      <c r="F649" s="37">
        <f t="shared" si="42"/>
        <v>0.93164356435643569</v>
      </c>
      <c r="G649" s="11" t="str">
        <f t="shared" si="43"/>
        <v>Start group 6 for 50km</v>
      </c>
      <c r="H649" s="4" t="str">
        <f t="shared" si="44"/>
        <v>Start group 6 for 100km</v>
      </c>
    </row>
    <row r="650" spans="1:8">
      <c r="A650" s="4">
        <v>648</v>
      </c>
      <c r="B650" s="5" t="s">
        <v>17</v>
      </c>
      <c r="C650" s="5" t="s">
        <v>495</v>
      </c>
      <c r="D650" s="30">
        <v>0.2825462962962963</v>
      </c>
      <c r="E650" s="37">
        <f t="shared" si="41"/>
        <v>0.90376569037656906</v>
      </c>
      <c r="F650" s="37">
        <f t="shared" si="42"/>
        <v>0.93362376237623779</v>
      </c>
      <c r="G650" s="11" t="str">
        <f t="shared" si="43"/>
        <v>Start group 6 for 50km</v>
      </c>
      <c r="H650" s="4" t="str">
        <f t="shared" si="44"/>
        <v>Start group 6 for 100km</v>
      </c>
    </row>
    <row r="651" spans="1:8">
      <c r="A651" s="4">
        <v>649</v>
      </c>
      <c r="B651" s="5" t="s">
        <v>210</v>
      </c>
      <c r="C651" s="5" t="s">
        <v>2352</v>
      </c>
      <c r="D651" s="30">
        <v>0.28290509259259261</v>
      </c>
      <c r="E651" s="37">
        <f t="shared" si="41"/>
        <v>0.90516039051603903</v>
      </c>
      <c r="F651" s="37">
        <f t="shared" si="42"/>
        <v>0.93607920792079213</v>
      </c>
      <c r="G651" s="11" t="str">
        <f t="shared" si="43"/>
        <v>Start group 6 for 50km</v>
      </c>
      <c r="H651" s="4" t="str">
        <f t="shared" si="44"/>
        <v>Start group 6 for 100km</v>
      </c>
    </row>
    <row r="652" spans="1:8">
      <c r="A652" s="4">
        <v>650</v>
      </c>
      <c r="B652" s="5" t="s">
        <v>17</v>
      </c>
      <c r="C652" s="5" t="s">
        <v>1275</v>
      </c>
      <c r="D652" s="30">
        <v>0.28366898148148151</v>
      </c>
      <c r="E652" s="37">
        <f t="shared" si="41"/>
        <v>0.9065550906555091</v>
      </c>
      <c r="F652" s="37">
        <f t="shared" si="42"/>
        <v>0.94130693069306948</v>
      </c>
      <c r="G652" s="11" t="str">
        <f t="shared" si="43"/>
        <v>Start group 6 for 50km</v>
      </c>
      <c r="H652" s="4" t="str">
        <f t="shared" si="44"/>
        <v>Start group 6 for 100km</v>
      </c>
    </row>
    <row r="653" spans="1:8">
      <c r="A653" s="4">
        <v>651</v>
      </c>
      <c r="B653" s="5" t="s">
        <v>22</v>
      </c>
      <c r="C653" s="5" t="s">
        <v>2424</v>
      </c>
      <c r="D653" s="30">
        <v>0.28369212962962947</v>
      </c>
      <c r="E653" s="37">
        <f t="shared" si="41"/>
        <v>0.90794979079497906</v>
      </c>
      <c r="F653" s="37">
        <f t="shared" si="42"/>
        <v>0.94146534653465352</v>
      </c>
      <c r="G653" s="11" t="str">
        <f t="shared" si="43"/>
        <v>Start group 6 for 50km</v>
      </c>
      <c r="H653" s="4" t="str">
        <f t="shared" si="44"/>
        <v>Start group 6 for 100km</v>
      </c>
    </row>
    <row r="654" spans="1:8">
      <c r="A654" s="4">
        <v>652</v>
      </c>
      <c r="B654" s="5" t="s">
        <v>28</v>
      </c>
      <c r="C654" s="5" t="s">
        <v>481</v>
      </c>
      <c r="D654" s="30">
        <v>0.28377314814814819</v>
      </c>
      <c r="E654" s="37">
        <f t="shared" si="41"/>
        <v>0.90934449093444913</v>
      </c>
      <c r="F654" s="37">
        <f t="shared" si="42"/>
        <v>0.94201980198019808</v>
      </c>
      <c r="G654" s="11" t="str">
        <f t="shared" si="43"/>
        <v>Start group 6 for 50km</v>
      </c>
      <c r="H654" s="4" t="str">
        <f t="shared" si="44"/>
        <v>Start group 6 for 100km</v>
      </c>
    </row>
    <row r="655" spans="1:8">
      <c r="A655" s="4">
        <v>653</v>
      </c>
      <c r="B655" s="5" t="s">
        <v>49</v>
      </c>
      <c r="C655" s="5" t="s">
        <v>2399</v>
      </c>
      <c r="D655" s="30">
        <v>0.28439814814814823</v>
      </c>
      <c r="E655" s="37">
        <f t="shared" si="41"/>
        <v>0.9107391910739191</v>
      </c>
      <c r="F655" s="37">
        <f t="shared" si="42"/>
        <v>0.94629702970297047</v>
      </c>
      <c r="G655" s="11" t="str">
        <f t="shared" si="43"/>
        <v>Start group 6 for 50km</v>
      </c>
      <c r="H655" s="4" t="str">
        <f t="shared" si="44"/>
        <v>Start group 6 for 100km</v>
      </c>
    </row>
    <row r="656" spans="1:8">
      <c r="A656" s="4">
        <v>654</v>
      </c>
      <c r="B656" s="5" t="s">
        <v>757</v>
      </c>
      <c r="C656" s="5" t="s">
        <v>2491</v>
      </c>
      <c r="D656" s="30">
        <v>0.28568287037037038</v>
      </c>
      <c r="E656" s="37">
        <f t="shared" si="41"/>
        <v>0.91213389121338917</v>
      </c>
      <c r="F656" s="37">
        <f t="shared" si="42"/>
        <v>0.95508910891089116</v>
      </c>
      <c r="G656" s="11" t="str">
        <f t="shared" si="43"/>
        <v>Start group 6 for 50km</v>
      </c>
      <c r="H656" s="4" t="str">
        <f t="shared" si="44"/>
        <v>Start group 6 for 100km</v>
      </c>
    </row>
    <row r="657" spans="1:8">
      <c r="A657" s="4">
        <v>655</v>
      </c>
      <c r="B657" s="5" t="s">
        <v>228</v>
      </c>
      <c r="C657" s="5" t="s">
        <v>3059</v>
      </c>
      <c r="D657" s="30">
        <v>0.28575231481481478</v>
      </c>
      <c r="E657" s="37">
        <f t="shared" si="41"/>
        <v>0.91352859135285913</v>
      </c>
      <c r="F657" s="37">
        <f t="shared" si="42"/>
        <v>0.95556435643564375</v>
      </c>
      <c r="G657" s="11" t="str">
        <f t="shared" si="43"/>
        <v>Start group 6 for 50km</v>
      </c>
      <c r="H657" s="4" t="str">
        <f t="shared" si="44"/>
        <v>Start group 6 for 100km</v>
      </c>
    </row>
    <row r="658" spans="1:8">
      <c r="A658" s="4">
        <v>656</v>
      </c>
      <c r="B658" s="5" t="s">
        <v>3112</v>
      </c>
      <c r="C658" s="5" t="s">
        <v>2934</v>
      </c>
      <c r="D658" s="30">
        <v>0.28699074074074066</v>
      </c>
      <c r="E658" s="37">
        <f t="shared" si="41"/>
        <v>0.91492329149232909</v>
      </c>
      <c r="F658" s="37">
        <f t="shared" si="42"/>
        <v>0.96403960396039601</v>
      </c>
      <c r="G658" s="11" t="str">
        <f t="shared" si="43"/>
        <v>Start group 6 for 50km</v>
      </c>
      <c r="H658" s="4" t="str">
        <f t="shared" si="44"/>
        <v>Start group 6 for 100km</v>
      </c>
    </row>
    <row r="659" spans="1:8">
      <c r="A659" s="4">
        <v>657</v>
      </c>
      <c r="B659" s="5" t="s">
        <v>704</v>
      </c>
      <c r="C659" s="5" t="s">
        <v>1531</v>
      </c>
      <c r="D659" s="30">
        <v>0.28743055555555547</v>
      </c>
      <c r="E659" s="37">
        <f t="shared" si="41"/>
        <v>0.91631799163179917</v>
      </c>
      <c r="F659" s="37">
        <f t="shared" si="42"/>
        <v>0.96704950495049502</v>
      </c>
      <c r="G659" s="11" t="str">
        <f t="shared" si="43"/>
        <v>Start group 6 for 50km</v>
      </c>
      <c r="H659" s="4" t="str">
        <f t="shared" si="44"/>
        <v>Start group 6 for 100km</v>
      </c>
    </row>
    <row r="660" spans="1:8">
      <c r="A660" s="4">
        <v>658</v>
      </c>
      <c r="B660" s="5" t="s">
        <v>12</v>
      </c>
      <c r="C660" s="5" t="s">
        <v>3113</v>
      </c>
      <c r="D660" s="30">
        <v>0.28760416666666655</v>
      </c>
      <c r="E660" s="37">
        <f t="shared" si="41"/>
        <v>0.91771269177126913</v>
      </c>
      <c r="F660" s="37">
        <f t="shared" si="42"/>
        <v>0.96823762376237621</v>
      </c>
      <c r="G660" s="11" t="str">
        <f t="shared" si="43"/>
        <v>Start group 6 for 50km</v>
      </c>
      <c r="H660" s="4" t="str">
        <f t="shared" si="44"/>
        <v>Start group 6 for 100km</v>
      </c>
    </row>
    <row r="661" spans="1:8">
      <c r="A661" s="4">
        <v>659</v>
      </c>
      <c r="B661" s="5" t="s">
        <v>2</v>
      </c>
      <c r="C661" s="5" t="s">
        <v>978</v>
      </c>
      <c r="D661" s="30">
        <v>0.28820601851851857</v>
      </c>
      <c r="E661" s="37">
        <f t="shared" si="41"/>
        <v>0.9191073919107392</v>
      </c>
      <c r="F661" s="37">
        <f t="shared" si="42"/>
        <v>0.97235643564356433</v>
      </c>
      <c r="G661" s="11" t="str">
        <f t="shared" si="43"/>
        <v>Start group 6 for 50km</v>
      </c>
      <c r="H661" s="4" t="str">
        <f t="shared" si="44"/>
        <v>Start group 6 for 100km</v>
      </c>
    </row>
    <row r="662" spans="1:8">
      <c r="A662" s="4">
        <v>660</v>
      </c>
      <c r="B662" s="5" t="s">
        <v>15</v>
      </c>
      <c r="C662" s="5" t="s">
        <v>236</v>
      </c>
      <c r="D662" s="30">
        <v>0.28834490740740742</v>
      </c>
      <c r="E662" s="37">
        <f t="shared" si="41"/>
        <v>0.92050209205020916</v>
      </c>
      <c r="F662" s="37">
        <f t="shared" si="42"/>
        <v>0.97330693069306928</v>
      </c>
      <c r="G662" s="11" t="str">
        <f t="shared" si="43"/>
        <v>Start group 6 for 50km</v>
      </c>
      <c r="H662" s="4" t="str">
        <f t="shared" si="44"/>
        <v>Start group 6 for 100km</v>
      </c>
    </row>
    <row r="663" spans="1:8">
      <c r="A663" s="4">
        <v>661</v>
      </c>
      <c r="B663" s="5" t="s">
        <v>473</v>
      </c>
      <c r="C663" s="5" t="s">
        <v>3114</v>
      </c>
      <c r="D663" s="30">
        <v>0.28853009259259249</v>
      </c>
      <c r="E663" s="37">
        <f t="shared" si="41"/>
        <v>0.92189679218967924</v>
      </c>
      <c r="F663" s="37">
        <f t="shared" si="42"/>
        <v>0.97457425742574277</v>
      </c>
      <c r="G663" s="11" t="str">
        <f t="shared" si="43"/>
        <v>Start group 6 for 50km</v>
      </c>
      <c r="H663" s="4" t="str">
        <f t="shared" si="44"/>
        <v>Start group 6 for 100km</v>
      </c>
    </row>
    <row r="664" spans="1:8">
      <c r="A664" s="4">
        <v>662</v>
      </c>
      <c r="B664" s="5" t="s">
        <v>198</v>
      </c>
      <c r="C664" s="5" t="s">
        <v>3115</v>
      </c>
      <c r="D664" s="30">
        <v>0.28854166666666681</v>
      </c>
      <c r="E664" s="37">
        <f t="shared" si="41"/>
        <v>0.9232914923291492</v>
      </c>
      <c r="F664" s="37">
        <f t="shared" si="42"/>
        <v>0.97465346534653474</v>
      </c>
      <c r="G664" s="11" t="str">
        <f t="shared" si="43"/>
        <v>Start group 6 for 50km</v>
      </c>
      <c r="H664" s="4" t="str">
        <f t="shared" si="44"/>
        <v>Start group 6 for 100km</v>
      </c>
    </row>
    <row r="665" spans="1:8">
      <c r="A665" s="4">
        <v>663</v>
      </c>
      <c r="B665" s="5" t="s">
        <v>80</v>
      </c>
      <c r="C665" s="5" t="s">
        <v>3116</v>
      </c>
      <c r="D665" s="30">
        <v>0.28857638888888898</v>
      </c>
      <c r="E665" s="37">
        <f t="shared" si="41"/>
        <v>0.92468619246861927</v>
      </c>
      <c r="F665" s="37">
        <f t="shared" si="42"/>
        <v>0.97489108910891098</v>
      </c>
      <c r="G665" s="11" t="str">
        <f t="shared" si="43"/>
        <v>Start group 6 for 50km</v>
      </c>
      <c r="H665" s="4" t="str">
        <f t="shared" si="44"/>
        <v>Start group 6 for 100km</v>
      </c>
    </row>
    <row r="666" spans="1:8">
      <c r="A666" s="4">
        <v>664</v>
      </c>
      <c r="B666" s="5" t="s">
        <v>126</v>
      </c>
      <c r="C666" s="5" t="s">
        <v>3117</v>
      </c>
      <c r="D666" s="30">
        <v>0.28862268518518525</v>
      </c>
      <c r="E666" s="37">
        <f t="shared" si="41"/>
        <v>0.92608089260808923</v>
      </c>
      <c r="F666" s="37">
        <f t="shared" si="42"/>
        <v>0.9752079207920793</v>
      </c>
      <c r="G666" s="11" t="str">
        <f t="shared" si="43"/>
        <v>Start group 6 for 50km</v>
      </c>
      <c r="H666" s="4" t="str">
        <f t="shared" si="44"/>
        <v>Start group 6 for 100km</v>
      </c>
    </row>
    <row r="667" spans="1:8">
      <c r="A667" s="4">
        <v>665</v>
      </c>
      <c r="B667" s="5" t="s">
        <v>28</v>
      </c>
      <c r="C667" s="5" t="s">
        <v>234</v>
      </c>
      <c r="D667" s="30">
        <v>0.29208333333333331</v>
      </c>
      <c r="E667" s="37">
        <f t="shared" si="41"/>
        <v>0.92747559274755931</v>
      </c>
      <c r="F667" s="37">
        <f t="shared" si="42"/>
        <v>0.99889108910891111</v>
      </c>
      <c r="G667" s="11" t="str">
        <f t="shared" si="43"/>
        <v>Start group 6 for 50km</v>
      </c>
      <c r="H667" s="4" t="str">
        <f t="shared" si="44"/>
        <v>Start group 6 for 100km</v>
      </c>
    </row>
    <row r="668" spans="1:8">
      <c r="A668" s="4">
        <v>666</v>
      </c>
      <c r="B668" s="5" t="s">
        <v>49</v>
      </c>
      <c r="C668" s="5" t="s">
        <v>1725</v>
      </c>
      <c r="D668" s="30">
        <v>0.29265046296296304</v>
      </c>
      <c r="E668" s="37">
        <f t="shared" si="41"/>
        <v>0.92887029288702927</v>
      </c>
      <c r="F668" s="37">
        <f t="shared" si="42"/>
        <v>1.002772277227723</v>
      </c>
      <c r="G668" s="11" t="str">
        <f t="shared" si="43"/>
        <v>Start group 6 for 50km</v>
      </c>
      <c r="H668" s="4" t="str">
        <f t="shared" si="44"/>
        <v>Start group 6 for 100km</v>
      </c>
    </row>
    <row r="669" spans="1:8">
      <c r="A669" s="4">
        <v>667</v>
      </c>
      <c r="B669" s="5" t="s">
        <v>2604</v>
      </c>
      <c r="C669" s="5" t="s">
        <v>2605</v>
      </c>
      <c r="D669" s="30">
        <v>0.29333333333333328</v>
      </c>
      <c r="E669" s="37">
        <f t="shared" si="41"/>
        <v>0.93026499302649934</v>
      </c>
      <c r="F669" s="37">
        <f t="shared" si="42"/>
        <v>1.0074455445544555</v>
      </c>
      <c r="G669" s="11" t="str">
        <f t="shared" si="43"/>
        <v>Start group 6 for 50km</v>
      </c>
      <c r="H669" s="4" t="str">
        <f t="shared" si="44"/>
        <v>Start group 6 for 100km</v>
      </c>
    </row>
    <row r="670" spans="1:8">
      <c r="A670" s="4">
        <v>668</v>
      </c>
      <c r="B670" s="5" t="s">
        <v>400</v>
      </c>
      <c r="C670" s="5" t="s">
        <v>3118</v>
      </c>
      <c r="D670" s="30">
        <v>0.29334490740740743</v>
      </c>
      <c r="E670" s="37">
        <f t="shared" si="41"/>
        <v>0.9316596931659693</v>
      </c>
      <c r="F670" s="37">
        <f t="shared" si="42"/>
        <v>1.0075247524752478</v>
      </c>
      <c r="G670" s="11" t="str">
        <f t="shared" si="43"/>
        <v>Start group 6 for 50km</v>
      </c>
      <c r="H670" s="4" t="str">
        <f t="shared" si="44"/>
        <v>Start group 6 for 100km</v>
      </c>
    </row>
    <row r="671" spans="1:8">
      <c r="A671" s="4">
        <v>669</v>
      </c>
      <c r="B671" s="5" t="s">
        <v>480</v>
      </c>
      <c r="C671" s="5" t="s">
        <v>1099</v>
      </c>
      <c r="D671" s="30">
        <v>0.29409722222222207</v>
      </c>
      <c r="E671" s="37">
        <f t="shared" si="41"/>
        <v>0.93305439330543938</v>
      </c>
      <c r="F671" s="37">
        <f t="shared" si="42"/>
        <v>1.0126732673267327</v>
      </c>
      <c r="G671" s="11" t="str">
        <f t="shared" si="43"/>
        <v>Start group 6 for 50km</v>
      </c>
      <c r="H671" s="4" t="str">
        <f t="shared" si="44"/>
        <v>Start group 6 for 100km</v>
      </c>
    </row>
    <row r="672" spans="1:8">
      <c r="A672" s="4">
        <v>670</v>
      </c>
      <c r="B672" s="5" t="s">
        <v>3119</v>
      </c>
      <c r="C672" s="5" t="s">
        <v>3120</v>
      </c>
      <c r="D672" s="30">
        <v>0.29532407407407407</v>
      </c>
      <c r="E672" s="37">
        <f t="shared" si="41"/>
        <v>0.93444909344490934</v>
      </c>
      <c r="F672" s="37">
        <f t="shared" si="42"/>
        <v>1.0210693069306931</v>
      </c>
      <c r="G672" s="11" t="str">
        <f t="shared" si="43"/>
        <v>Start group 6 for 50km</v>
      </c>
      <c r="H672" s="4" t="str">
        <f t="shared" si="44"/>
        <v>Start group 6 for 100km</v>
      </c>
    </row>
    <row r="673" spans="1:8">
      <c r="A673" s="4">
        <v>671</v>
      </c>
      <c r="B673" s="5" t="s">
        <v>71</v>
      </c>
      <c r="C673" s="5" t="s">
        <v>175</v>
      </c>
      <c r="D673" s="30">
        <v>0.29600694444444453</v>
      </c>
      <c r="E673" s="37">
        <f t="shared" si="41"/>
        <v>0.93584379358437941</v>
      </c>
      <c r="F673" s="37">
        <f t="shared" si="42"/>
        <v>1.0257425742574258</v>
      </c>
      <c r="G673" s="11" t="str">
        <f t="shared" si="43"/>
        <v>Start group 6 for 50km</v>
      </c>
      <c r="H673" s="4" t="str">
        <f t="shared" si="44"/>
        <v>Start group 6 for 100km</v>
      </c>
    </row>
    <row r="674" spans="1:8">
      <c r="A674" s="4">
        <v>672</v>
      </c>
      <c r="B674" s="5" t="s">
        <v>85</v>
      </c>
      <c r="C674" s="5" t="s">
        <v>701</v>
      </c>
      <c r="D674" s="30">
        <v>0.29624999999999985</v>
      </c>
      <c r="E674" s="37">
        <f t="shared" si="41"/>
        <v>0.93723849372384938</v>
      </c>
      <c r="F674" s="37">
        <f t="shared" si="42"/>
        <v>1.0274059405940597</v>
      </c>
      <c r="G674" s="11" t="str">
        <f t="shared" si="43"/>
        <v>Start group 6 for 50km</v>
      </c>
      <c r="H674" s="4" t="str">
        <f t="shared" si="44"/>
        <v>Start group 6 for 100km</v>
      </c>
    </row>
    <row r="675" spans="1:8">
      <c r="A675" s="4">
        <v>673</v>
      </c>
      <c r="B675" s="5" t="s">
        <v>71</v>
      </c>
      <c r="C675" s="5" t="s">
        <v>444</v>
      </c>
      <c r="D675" s="30">
        <v>0.29821759259259267</v>
      </c>
      <c r="E675" s="37">
        <f t="shared" si="41"/>
        <v>0.93863319386331934</v>
      </c>
      <c r="F675" s="37">
        <f t="shared" si="42"/>
        <v>1.0408712871287129</v>
      </c>
      <c r="G675" s="11" t="str">
        <f t="shared" si="43"/>
        <v>Start group 6 for 50km</v>
      </c>
      <c r="H675" s="4" t="str">
        <f t="shared" si="44"/>
        <v>Start group 6 for 100km</v>
      </c>
    </row>
    <row r="676" spans="1:8">
      <c r="A676" s="4">
        <v>674</v>
      </c>
      <c r="B676" s="5" t="s">
        <v>3121</v>
      </c>
      <c r="C676" s="5" t="s">
        <v>3122</v>
      </c>
      <c r="D676" s="30">
        <v>0.2987847222222223</v>
      </c>
      <c r="E676" s="37">
        <f t="shared" si="41"/>
        <v>0.94002789400278941</v>
      </c>
      <c r="F676" s="37">
        <f t="shared" si="42"/>
        <v>1.0447524752475248</v>
      </c>
      <c r="G676" s="11" t="str">
        <f t="shared" si="43"/>
        <v>Start group 6 for 50km</v>
      </c>
      <c r="H676" s="4" t="str">
        <f t="shared" si="44"/>
        <v>Start group 6 for 100km</v>
      </c>
    </row>
    <row r="677" spans="1:8">
      <c r="A677" s="4">
        <v>675</v>
      </c>
      <c r="B677" s="5" t="s">
        <v>41</v>
      </c>
      <c r="C677" s="5" t="s">
        <v>3123</v>
      </c>
      <c r="D677" s="30">
        <v>0.29952546296296301</v>
      </c>
      <c r="E677" s="37">
        <f t="shared" si="41"/>
        <v>0.94142259414225937</v>
      </c>
      <c r="F677" s="37">
        <f t="shared" si="42"/>
        <v>1.0498217821782179</v>
      </c>
      <c r="G677" s="11" t="str">
        <f t="shared" si="43"/>
        <v>Start group 6 for 50km</v>
      </c>
      <c r="H677" s="4" t="str">
        <f t="shared" si="44"/>
        <v>Start group 6 for 100km</v>
      </c>
    </row>
    <row r="678" spans="1:8">
      <c r="A678" s="4">
        <v>676</v>
      </c>
      <c r="B678" s="5" t="s">
        <v>80</v>
      </c>
      <c r="C678" s="5" t="s">
        <v>2419</v>
      </c>
      <c r="D678" s="30">
        <v>0.30054398148148143</v>
      </c>
      <c r="E678" s="37">
        <f t="shared" si="41"/>
        <v>0.94281729428172945</v>
      </c>
      <c r="F678" s="37">
        <f t="shared" si="42"/>
        <v>1.0567920792079211</v>
      </c>
      <c r="G678" s="11" t="str">
        <f t="shared" si="43"/>
        <v>Start group 6 for 50km</v>
      </c>
      <c r="H678" s="4" t="str">
        <f t="shared" si="44"/>
        <v>Start group 6 for 100km</v>
      </c>
    </row>
    <row r="679" spans="1:8">
      <c r="A679" s="4">
        <v>677</v>
      </c>
      <c r="B679" s="5" t="s">
        <v>143</v>
      </c>
      <c r="C679" s="5" t="s">
        <v>484</v>
      </c>
      <c r="D679" s="30">
        <v>0.30129629629629628</v>
      </c>
      <c r="E679" s="37">
        <f t="shared" si="41"/>
        <v>0.94421199442119941</v>
      </c>
      <c r="F679" s="37">
        <f t="shared" si="42"/>
        <v>1.061940594059406</v>
      </c>
      <c r="G679" s="11" t="str">
        <f t="shared" si="43"/>
        <v>Start group 6 for 50km</v>
      </c>
      <c r="H679" s="4" t="str">
        <f t="shared" si="44"/>
        <v>Start group 6 for 100km</v>
      </c>
    </row>
    <row r="680" spans="1:8">
      <c r="A680" s="4">
        <v>678</v>
      </c>
      <c r="B680" s="5" t="s">
        <v>56</v>
      </c>
      <c r="C680" s="5" t="s">
        <v>203</v>
      </c>
      <c r="D680" s="30">
        <v>0.30340277777777774</v>
      </c>
      <c r="E680" s="37">
        <f t="shared" si="41"/>
        <v>0.94560669456066948</v>
      </c>
      <c r="F680" s="37">
        <f t="shared" si="42"/>
        <v>1.0763564356435644</v>
      </c>
      <c r="G680" s="11" t="str">
        <f t="shared" si="43"/>
        <v>Start group 6 for 50km</v>
      </c>
      <c r="H680" s="4" t="str">
        <f t="shared" si="44"/>
        <v>Start group 6 for 100km</v>
      </c>
    </row>
    <row r="681" spans="1:8">
      <c r="A681" s="4">
        <v>679</v>
      </c>
      <c r="B681" s="5" t="s">
        <v>25</v>
      </c>
      <c r="C681" s="5" t="s">
        <v>2156</v>
      </c>
      <c r="D681" s="30">
        <v>0.30348379629629629</v>
      </c>
      <c r="E681" s="37">
        <f t="shared" si="41"/>
        <v>0.94700139470013944</v>
      </c>
      <c r="F681" s="37">
        <f t="shared" si="42"/>
        <v>1.076910891089109</v>
      </c>
      <c r="G681" s="11" t="str">
        <f t="shared" si="43"/>
        <v>Start group 6 for 50km</v>
      </c>
      <c r="H681" s="4" t="str">
        <f t="shared" si="44"/>
        <v>Start group 6 for 100km</v>
      </c>
    </row>
    <row r="682" spans="1:8">
      <c r="A682" s="4">
        <v>680</v>
      </c>
      <c r="B682" s="5" t="s">
        <v>31</v>
      </c>
      <c r="C682" s="5" t="s">
        <v>1278</v>
      </c>
      <c r="D682" s="30">
        <v>0.304074074074074</v>
      </c>
      <c r="E682" s="37">
        <f t="shared" si="41"/>
        <v>0.94839609483960952</v>
      </c>
      <c r="F682" s="37">
        <f t="shared" si="42"/>
        <v>1.080950495049505</v>
      </c>
      <c r="G682" s="11" t="str">
        <f t="shared" si="43"/>
        <v>Start group 6 for 50km</v>
      </c>
      <c r="H682" s="4" t="str">
        <f t="shared" si="44"/>
        <v>Start group 6 for 100km</v>
      </c>
    </row>
    <row r="683" spans="1:8">
      <c r="A683" s="4">
        <v>681</v>
      </c>
      <c r="B683" s="5" t="s">
        <v>13</v>
      </c>
      <c r="C683" s="5" t="s">
        <v>1493</v>
      </c>
      <c r="D683" s="30">
        <v>0.30488425925925922</v>
      </c>
      <c r="E683" s="37">
        <f t="shared" si="41"/>
        <v>0.94979079497907948</v>
      </c>
      <c r="F683" s="37">
        <f t="shared" si="42"/>
        <v>1.0864950495049508</v>
      </c>
      <c r="G683" s="11" t="str">
        <f t="shared" si="43"/>
        <v>Start group 6 for 50km</v>
      </c>
      <c r="H683" s="4" t="str">
        <f t="shared" si="44"/>
        <v>Start group 6 for 100km</v>
      </c>
    </row>
    <row r="684" spans="1:8">
      <c r="A684" s="4">
        <v>682</v>
      </c>
      <c r="B684" s="5" t="s">
        <v>12</v>
      </c>
      <c r="C684" s="5" t="s">
        <v>3124</v>
      </c>
      <c r="D684" s="30">
        <v>0.3052199074074074</v>
      </c>
      <c r="E684" s="37">
        <f t="shared" si="41"/>
        <v>0.95118549511854955</v>
      </c>
      <c r="F684" s="37">
        <f t="shared" si="42"/>
        <v>1.0887920792079209</v>
      </c>
      <c r="G684" s="11" t="str">
        <f t="shared" si="43"/>
        <v>Start group 6 for 50km</v>
      </c>
      <c r="H684" s="4" t="str">
        <f t="shared" si="44"/>
        <v>Start group 6 for 100km</v>
      </c>
    </row>
    <row r="685" spans="1:8">
      <c r="A685" s="4">
        <v>683</v>
      </c>
      <c r="B685" s="5" t="s">
        <v>188</v>
      </c>
      <c r="C685" s="5" t="s">
        <v>172</v>
      </c>
      <c r="D685" s="30">
        <v>0.30531250000000004</v>
      </c>
      <c r="E685" s="37">
        <f t="shared" si="41"/>
        <v>0.95258019525801951</v>
      </c>
      <c r="F685" s="37">
        <f t="shared" si="42"/>
        <v>1.0894257425742575</v>
      </c>
      <c r="G685" s="11" t="str">
        <f t="shared" si="43"/>
        <v>Start group 6 for 50km</v>
      </c>
      <c r="H685" s="4" t="str">
        <f t="shared" si="44"/>
        <v>Start group 6 for 100km</v>
      </c>
    </row>
    <row r="686" spans="1:8">
      <c r="A686" s="4">
        <v>684</v>
      </c>
      <c r="B686" s="5" t="s">
        <v>17</v>
      </c>
      <c r="C686" s="5" t="s">
        <v>1337</v>
      </c>
      <c r="D686" s="30">
        <v>0.30717592592592596</v>
      </c>
      <c r="E686" s="37">
        <f t="shared" si="41"/>
        <v>0.95397489539748959</v>
      </c>
      <c r="F686" s="37">
        <f t="shared" si="42"/>
        <v>1.1021782178217823</v>
      </c>
      <c r="G686" s="11" t="str">
        <f t="shared" si="43"/>
        <v>Start group 6 for 50km</v>
      </c>
      <c r="H686" s="4" t="str">
        <f t="shared" si="44"/>
        <v>Start group 6 for 100km</v>
      </c>
    </row>
    <row r="687" spans="1:8">
      <c r="A687" s="4">
        <v>685</v>
      </c>
      <c r="B687" s="5" t="s">
        <v>439</v>
      </c>
      <c r="C687" s="5" t="s">
        <v>1353</v>
      </c>
      <c r="D687" s="30">
        <v>0.30781249999999993</v>
      </c>
      <c r="E687" s="37">
        <f t="shared" si="41"/>
        <v>0.95536959553695955</v>
      </c>
      <c r="F687" s="37">
        <f t="shared" si="42"/>
        <v>1.1065346534653466</v>
      </c>
      <c r="G687" s="11" t="str">
        <f t="shared" si="43"/>
        <v>Start group 6 for 50km</v>
      </c>
      <c r="H687" s="4" t="str">
        <f t="shared" si="44"/>
        <v>Start group 6 for 100km</v>
      </c>
    </row>
    <row r="688" spans="1:8">
      <c r="A688" s="4">
        <v>686</v>
      </c>
      <c r="B688" s="5" t="s">
        <v>646</v>
      </c>
      <c r="C688" s="5" t="s">
        <v>3125</v>
      </c>
      <c r="D688" s="30">
        <v>0.31179398148148146</v>
      </c>
      <c r="E688" s="37">
        <f t="shared" si="41"/>
        <v>0.95676429567642962</v>
      </c>
      <c r="F688" s="37">
        <f t="shared" si="42"/>
        <v>1.1337821782178219</v>
      </c>
      <c r="G688" s="11" t="str">
        <f t="shared" si="43"/>
        <v>Start group 6 for 50km</v>
      </c>
      <c r="H688" s="4" t="str">
        <f t="shared" si="44"/>
        <v>Start group 6 for 100km</v>
      </c>
    </row>
    <row r="689" spans="1:8">
      <c r="A689" s="4">
        <v>687</v>
      </c>
      <c r="B689" s="5" t="s">
        <v>127</v>
      </c>
      <c r="C689" s="5" t="s">
        <v>242</v>
      </c>
      <c r="D689" s="30">
        <v>0.31283564814814813</v>
      </c>
      <c r="E689" s="37">
        <f t="shared" si="41"/>
        <v>0.95815899581589958</v>
      </c>
      <c r="F689" s="37">
        <f t="shared" si="42"/>
        <v>1.140910891089109</v>
      </c>
      <c r="G689" s="11" t="str">
        <f t="shared" si="43"/>
        <v>Start group 6 for 50km</v>
      </c>
      <c r="H689" s="4" t="str">
        <f t="shared" si="44"/>
        <v>Start group 6 for 100km</v>
      </c>
    </row>
    <row r="690" spans="1:8">
      <c r="A690" s="4">
        <v>688</v>
      </c>
      <c r="B690" s="5" t="s">
        <v>3126</v>
      </c>
      <c r="C690" s="5" t="s">
        <v>3127</v>
      </c>
      <c r="D690" s="30">
        <v>0.31371527777777769</v>
      </c>
      <c r="E690" s="37">
        <f t="shared" si="41"/>
        <v>0.95955369595536955</v>
      </c>
      <c r="F690" s="37">
        <f t="shared" si="42"/>
        <v>1.1469306930693071</v>
      </c>
      <c r="G690" s="11" t="str">
        <f t="shared" si="43"/>
        <v>Start group 6 for 50km</v>
      </c>
      <c r="H690" s="4" t="str">
        <f t="shared" si="44"/>
        <v>Start group 6 for 100km</v>
      </c>
    </row>
    <row r="691" spans="1:8">
      <c r="A691" s="4">
        <v>689</v>
      </c>
      <c r="B691" s="5" t="s">
        <v>1918</v>
      </c>
      <c r="C691" s="5" t="s">
        <v>3128</v>
      </c>
      <c r="D691" s="30">
        <v>0.31451388888888893</v>
      </c>
      <c r="E691" s="37">
        <f t="shared" si="41"/>
        <v>0.96094839609483962</v>
      </c>
      <c r="F691" s="37">
        <f t="shared" si="42"/>
        <v>1.1523960396039603</v>
      </c>
      <c r="G691" s="11" t="str">
        <f t="shared" si="43"/>
        <v>Start group 6 for 50km</v>
      </c>
      <c r="H691" s="4" t="str">
        <f t="shared" si="44"/>
        <v>Start group 6 for 100km</v>
      </c>
    </row>
    <row r="692" spans="1:8">
      <c r="A692" s="4">
        <v>690</v>
      </c>
      <c r="B692" s="5" t="s">
        <v>80</v>
      </c>
      <c r="C692" s="5" t="s">
        <v>323</v>
      </c>
      <c r="D692" s="30">
        <v>0.31465277777777778</v>
      </c>
      <c r="E692" s="37">
        <f t="shared" si="41"/>
        <v>0.96234309623430958</v>
      </c>
      <c r="F692" s="37">
        <f t="shared" si="42"/>
        <v>1.1533465346534655</v>
      </c>
      <c r="G692" s="11" t="str">
        <f t="shared" si="43"/>
        <v>Start group 6 for 50km</v>
      </c>
      <c r="H692" s="4" t="str">
        <f t="shared" si="44"/>
        <v>Start group 6 for 100km</v>
      </c>
    </row>
    <row r="693" spans="1:8">
      <c r="A693" s="4">
        <v>691</v>
      </c>
      <c r="B693" s="5" t="s">
        <v>29</v>
      </c>
      <c r="C693" s="5" t="s">
        <v>288</v>
      </c>
      <c r="D693" s="30">
        <v>0.31715277777777767</v>
      </c>
      <c r="E693" s="37">
        <f t="shared" si="41"/>
        <v>0.96373779637377965</v>
      </c>
      <c r="F693" s="37">
        <f t="shared" si="42"/>
        <v>1.1704554455445546</v>
      </c>
      <c r="G693" s="11" t="str">
        <f t="shared" si="43"/>
        <v>Start group 6 for 50km</v>
      </c>
      <c r="H693" s="4" t="str">
        <f t="shared" si="44"/>
        <v>Start group 6 for 100km</v>
      </c>
    </row>
    <row r="694" spans="1:8">
      <c r="A694" s="4">
        <v>692</v>
      </c>
      <c r="B694" s="5" t="s">
        <v>90</v>
      </c>
      <c r="C694" s="5" t="s">
        <v>289</v>
      </c>
      <c r="D694" s="30">
        <v>0.31945601851851857</v>
      </c>
      <c r="E694" s="37">
        <f t="shared" si="41"/>
        <v>0.96513249651324962</v>
      </c>
      <c r="F694" s="37">
        <f t="shared" si="42"/>
        <v>1.1862178217821782</v>
      </c>
      <c r="G694" s="11" t="str">
        <f t="shared" si="43"/>
        <v>Start group 6 for 50km</v>
      </c>
      <c r="H694" s="4" t="str">
        <f t="shared" si="44"/>
        <v>Start group 6 for 100km</v>
      </c>
    </row>
    <row r="695" spans="1:8">
      <c r="A695" s="4">
        <v>693</v>
      </c>
      <c r="B695" s="5" t="s">
        <v>58</v>
      </c>
      <c r="C695" s="5" t="s">
        <v>1886</v>
      </c>
      <c r="D695" s="30">
        <v>0.32033564814814813</v>
      </c>
      <c r="E695" s="37">
        <f t="shared" si="41"/>
        <v>0.96652719665271969</v>
      </c>
      <c r="F695" s="37">
        <f t="shared" si="42"/>
        <v>1.1922376237623764</v>
      </c>
      <c r="G695" s="11" t="str">
        <f t="shared" si="43"/>
        <v>Start group 6 for 50km</v>
      </c>
      <c r="H695" s="4" t="str">
        <f t="shared" si="44"/>
        <v>Start group 6 for 100km</v>
      </c>
    </row>
    <row r="696" spans="1:8">
      <c r="A696" s="4">
        <v>694</v>
      </c>
      <c r="B696" s="5" t="s">
        <v>322</v>
      </c>
      <c r="C696" s="5" t="s">
        <v>1886</v>
      </c>
      <c r="D696" s="30">
        <v>0.32033564814814813</v>
      </c>
      <c r="E696" s="37">
        <f t="shared" si="41"/>
        <v>0.96792189679218965</v>
      </c>
      <c r="F696" s="37">
        <f t="shared" si="42"/>
        <v>1.1922376237623764</v>
      </c>
      <c r="G696" s="11" t="str">
        <f t="shared" si="43"/>
        <v>Start group 6 for 50km</v>
      </c>
      <c r="H696" s="4" t="str">
        <f t="shared" si="44"/>
        <v>Start group 6 for 100km</v>
      </c>
    </row>
    <row r="697" spans="1:8">
      <c r="A697" s="4">
        <v>695</v>
      </c>
      <c r="B697" s="5" t="s">
        <v>272</v>
      </c>
      <c r="C697" s="5" t="s">
        <v>22</v>
      </c>
      <c r="D697" s="30">
        <v>0.32071759259259253</v>
      </c>
      <c r="E697" s="37">
        <f t="shared" si="41"/>
        <v>0.96931659693165972</v>
      </c>
      <c r="F697" s="37">
        <f t="shared" si="42"/>
        <v>1.1948514851485148</v>
      </c>
      <c r="G697" s="11" t="str">
        <f t="shared" si="43"/>
        <v>Start group 6 for 50km</v>
      </c>
      <c r="H697" s="4" t="str">
        <f t="shared" si="44"/>
        <v>Start group 6 for 100km</v>
      </c>
    </row>
    <row r="698" spans="1:8">
      <c r="A698" s="4">
        <v>696</v>
      </c>
      <c r="B698" s="5" t="s">
        <v>87</v>
      </c>
      <c r="C698" s="5" t="s">
        <v>371</v>
      </c>
      <c r="D698" s="30">
        <v>0.32086805555555559</v>
      </c>
      <c r="E698" s="37">
        <f t="shared" si="41"/>
        <v>0.97071129707112969</v>
      </c>
      <c r="F698" s="37">
        <f t="shared" si="42"/>
        <v>1.1958811881188121</v>
      </c>
      <c r="G698" s="11" t="str">
        <f t="shared" si="43"/>
        <v>Start group 6 for 50km</v>
      </c>
      <c r="H698" s="4" t="str">
        <f t="shared" si="44"/>
        <v>Start group 6 for 100km</v>
      </c>
    </row>
    <row r="699" spans="1:8">
      <c r="A699" s="4">
        <v>697</v>
      </c>
      <c r="B699" s="5" t="s">
        <v>25</v>
      </c>
      <c r="C699" s="5" t="s">
        <v>1349</v>
      </c>
      <c r="D699" s="30">
        <v>0.32105324074074076</v>
      </c>
      <c r="E699" s="37">
        <f t="shared" si="41"/>
        <v>0.97210599721059976</v>
      </c>
      <c r="F699" s="37">
        <f t="shared" si="42"/>
        <v>1.1971485148514853</v>
      </c>
      <c r="G699" s="11" t="str">
        <f t="shared" si="43"/>
        <v>Start group 6 for 50km</v>
      </c>
      <c r="H699" s="4" t="str">
        <f t="shared" si="44"/>
        <v>Start group 6 for 100km</v>
      </c>
    </row>
    <row r="700" spans="1:8">
      <c r="A700" s="4">
        <v>698</v>
      </c>
      <c r="B700" s="5" t="s">
        <v>50</v>
      </c>
      <c r="C700" s="5" t="s">
        <v>541</v>
      </c>
      <c r="D700" s="30">
        <v>0.3220601851851852</v>
      </c>
      <c r="E700" s="37">
        <f t="shared" si="41"/>
        <v>0.97350069735006972</v>
      </c>
      <c r="F700" s="37">
        <f t="shared" si="42"/>
        <v>1.204039603960396</v>
      </c>
      <c r="G700" s="11" t="str">
        <f t="shared" si="43"/>
        <v>Start group 6 for 50km</v>
      </c>
      <c r="H700" s="4" t="str">
        <f t="shared" si="44"/>
        <v>Start group 6 for 100km</v>
      </c>
    </row>
    <row r="701" spans="1:8">
      <c r="A701" s="4">
        <v>699</v>
      </c>
      <c r="B701" s="5" t="s">
        <v>31</v>
      </c>
      <c r="C701" s="5" t="s">
        <v>793</v>
      </c>
      <c r="D701" s="30">
        <v>0.32298611111111114</v>
      </c>
      <c r="E701" s="37">
        <f t="shared" si="41"/>
        <v>0.97489539748953979</v>
      </c>
      <c r="F701" s="37">
        <f t="shared" si="42"/>
        <v>1.2103762376237626</v>
      </c>
      <c r="G701" s="11" t="str">
        <f t="shared" si="43"/>
        <v>Start group 6 for 50km</v>
      </c>
      <c r="H701" s="4" t="str">
        <f t="shared" si="44"/>
        <v>Start group 6 for 100km</v>
      </c>
    </row>
    <row r="702" spans="1:8">
      <c r="A702" s="4">
        <v>700</v>
      </c>
      <c r="B702" s="5" t="s">
        <v>14</v>
      </c>
      <c r="C702" s="5" t="s">
        <v>219</v>
      </c>
      <c r="D702" s="30">
        <v>0.32299768518518518</v>
      </c>
      <c r="E702" s="37">
        <f t="shared" si="41"/>
        <v>0.97629009762900976</v>
      </c>
      <c r="F702" s="37">
        <f t="shared" si="42"/>
        <v>1.2104554455445546</v>
      </c>
      <c r="G702" s="11" t="str">
        <f t="shared" si="43"/>
        <v>Start group 6 for 50km</v>
      </c>
      <c r="H702" s="4" t="str">
        <f t="shared" si="44"/>
        <v>Start group 6 for 100km</v>
      </c>
    </row>
    <row r="703" spans="1:8">
      <c r="A703" s="4">
        <v>701</v>
      </c>
      <c r="B703" s="5" t="s">
        <v>767</v>
      </c>
      <c r="C703" s="5" t="s">
        <v>3129</v>
      </c>
      <c r="D703" s="30">
        <v>0.32302083333333331</v>
      </c>
      <c r="E703" s="37">
        <f t="shared" si="41"/>
        <v>0.97768479776847983</v>
      </c>
      <c r="F703" s="37">
        <f t="shared" si="42"/>
        <v>1.2106138613861386</v>
      </c>
      <c r="G703" s="11" t="str">
        <f t="shared" si="43"/>
        <v>Start group 6 for 50km</v>
      </c>
      <c r="H703" s="4" t="str">
        <f t="shared" si="44"/>
        <v>Start group 6 for 100km</v>
      </c>
    </row>
    <row r="704" spans="1:8">
      <c r="A704" s="4">
        <v>702</v>
      </c>
      <c r="B704" s="5" t="s">
        <v>3130</v>
      </c>
      <c r="C704" s="5" t="s">
        <v>3131</v>
      </c>
      <c r="D704" s="30">
        <v>0.32408564814814816</v>
      </c>
      <c r="E704" s="37">
        <f t="shared" si="41"/>
        <v>0.97907949790794979</v>
      </c>
      <c r="F704" s="37">
        <f t="shared" si="42"/>
        <v>1.2179009900990099</v>
      </c>
      <c r="G704" s="11" t="str">
        <f t="shared" si="43"/>
        <v>Start group 6 for 50km</v>
      </c>
      <c r="H704" s="4" t="str">
        <f t="shared" si="44"/>
        <v>Start group 6 for 100km</v>
      </c>
    </row>
    <row r="705" spans="1:8">
      <c r="A705" s="4">
        <v>703</v>
      </c>
      <c r="B705" s="5" t="s">
        <v>57</v>
      </c>
      <c r="C705" s="5" t="s">
        <v>843</v>
      </c>
      <c r="D705" s="30">
        <v>0.32530092592592591</v>
      </c>
      <c r="E705" s="37">
        <f t="shared" si="41"/>
        <v>0.98047419804741975</v>
      </c>
      <c r="F705" s="37">
        <f t="shared" si="42"/>
        <v>1.2262178217821782</v>
      </c>
      <c r="G705" s="11" t="str">
        <f t="shared" si="43"/>
        <v>Start group 6 for 50km</v>
      </c>
      <c r="H705" s="4" t="str">
        <f t="shared" si="44"/>
        <v>Start group 6 for 100km</v>
      </c>
    </row>
    <row r="706" spans="1:8">
      <c r="A706" s="4">
        <v>704</v>
      </c>
      <c r="B706" s="5" t="s">
        <v>3132</v>
      </c>
      <c r="C706" s="5" t="s">
        <v>3133</v>
      </c>
      <c r="D706" s="30">
        <v>0.3285763888888889</v>
      </c>
      <c r="E706" s="37">
        <f t="shared" si="41"/>
        <v>0.98186889818688983</v>
      </c>
      <c r="F706" s="37">
        <f t="shared" si="42"/>
        <v>1.2486336633663369</v>
      </c>
      <c r="G706" s="11" t="str">
        <f t="shared" si="43"/>
        <v>Start group 6 for 50km</v>
      </c>
      <c r="H706" s="4" t="str">
        <f t="shared" si="44"/>
        <v>Start group 6 for 100km</v>
      </c>
    </row>
    <row r="707" spans="1:8">
      <c r="A707" s="4">
        <v>705</v>
      </c>
      <c r="B707" s="5" t="s">
        <v>2422</v>
      </c>
      <c r="C707" s="5" t="s">
        <v>2429</v>
      </c>
      <c r="D707" s="30">
        <v>0.32980324074074063</v>
      </c>
      <c r="E707" s="37">
        <f t="shared" si="41"/>
        <v>0.98326359832635979</v>
      </c>
      <c r="F707" s="37">
        <f t="shared" si="42"/>
        <v>1.257029702970297</v>
      </c>
      <c r="G707" s="11" t="str">
        <f t="shared" si="43"/>
        <v>Start group 6 for 50km</v>
      </c>
      <c r="H707" s="4" t="str">
        <f t="shared" si="44"/>
        <v>Start group 6 for 100km</v>
      </c>
    </row>
    <row r="708" spans="1:8">
      <c r="A708" s="4">
        <v>706</v>
      </c>
      <c r="B708" s="5" t="s">
        <v>6</v>
      </c>
      <c r="C708" s="5" t="s">
        <v>3134</v>
      </c>
      <c r="D708" s="30">
        <v>0.33015046296296285</v>
      </c>
      <c r="E708" s="37">
        <f t="shared" ref="E708:E719" si="45">A708/717</f>
        <v>0.98465829846582986</v>
      </c>
      <c r="F708" s="37">
        <f t="shared" ref="F708:F719" si="46">((HOUR(D708)*60+MINUTE(D708)+SECOND(D708)/60)-(HOUR($D$3)*60+MINUTE($D$3)+SECOND($D$3)/60))/(HOUR($D$3)*60+MINUTE($D$3)+SECOND($D$3)/60)</f>
        <v>1.2594059405940594</v>
      </c>
      <c r="G708" s="11" t="str">
        <f t="shared" ref="G708:G719" si="47">"Start group "&amp;IF(F708&lt;=32%,1,IF(F708&lt;=42%,2,IF(F708&lt;=53%,3,IF(F708&lt;=65%,4,IF(F708&lt;=87%,5,6)))))&amp;" for 50km"</f>
        <v>Start group 6 for 50km</v>
      </c>
      <c r="H708" s="4" t="str">
        <f t="shared" ref="H708:H719" si="48">"Start group "&amp;IF(F708&lt;=23%,1,IF(F708&lt;=36%,2,IF(F708&lt;=46%,3,IF(F708&lt;=55%,4,IF(F708&lt;=72%,5,6)))))&amp;" for 100km"</f>
        <v>Start group 6 for 100km</v>
      </c>
    </row>
    <row r="709" spans="1:8">
      <c r="A709" s="4">
        <v>707</v>
      </c>
      <c r="B709" s="5" t="s">
        <v>386</v>
      </c>
      <c r="C709" s="5" t="s">
        <v>1427</v>
      </c>
      <c r="D709" s="30">
        <v>0.33115740740740746</v>
      </c>
      <c r="E709" s="37">
        <f t="shared" si="45"/>
        <v>0.98605299860529982</v>
      </c>
      <c r="F709" s="37">
        <f t="shared" si="46"/>
        <v>1.2662970297029705</v>
      </c>
      <c r="G709" s="11" t="str">
        <f t="shared" si="47"/>
        <v>Start group 6 for 50km</v>
      </c>
      <c r="H709" s="4" t="str">
        <f t="shared" si="48"/>
        <v>Start group 6 for 100km</v>
      </c>
    </row>
    <row r="710" spans="1:8">
      <c r="A710" s="4">
        <v>708</v>
      </c>
      <c r="B710" s="5" t="s">
        <v>33</v>
      </c>
      <c r="C710" s="5" t="s">
        <v>164</v>
      </c>
      <c r="D710" s="30">
        <v>0.33177083333333329</v>
      </c>
      <c r="E710" s="37">
        <f t="shared" si="45"/>
        <v>0.9874476987447699</v>
      </c>
      <c r="F710" s="37">
        <f t="shared" si="46"/>
        <v>1.2704950495049507</v>
      </c>
      <c r="G710" s="11" t="str">
        <f t="shared" si="47"/>
        <v>Start group 6 for 50km</v>
      </c>
      <c r="H710" s="4" t="str">
        <f t="shared" si="48"/>
        <v>Start group 6 for 100km</v>
      </c>
    </row>
    <row r="711" spans="1:8">
      <c r="A711" s="4">
        <v>709</v>
      </c>
      <c r="B711" s="5" t="s">
        <v>208</v>
      </c>
      <c r="C711" s="5" t="s">
        <v>2630</v>
      </c>
      <c r="D711" s="30">
        <v>0.33438657407407413</v>
      </c>
      <c r="E711" s="37">
        <f t="shared" si="45"/>
        <v>0.98884239888423986</v>
      </c>
      <c r="F711" s="37">
        <f t="shared" si="46"/>
        <v>1.2883960396039607</v>
      </c>
      <c r="G711" s="11" t="str">
        <f t="shared" si="47"/>
        <v>Start group 6 for 50km</v>
      </c>
      <c r="H711" s="4" t="str">
        <f t="shared" si="48"/>
        <v>Start group 6 for 100km</v>
      </c>
    </row>
    <row r="712" spans="1:8">
      <c r="A712" s="4">
        <v>710</v>
      </c>
      <c r="B712" s="5" t="s">
        <v>80</v>
      </c>
      <c r="C712" s="5" t="s">
        <v>499</v>
      </c>
      <c r="D712" s="30">
        <v>0.33795138888888893</v>
      </c>
      <c r="E712" s="37">
        <f t="shared" si="45"/>
        <v>0.99023709902370993</v>
      </c>
      <c r="F712" s="37">
        <f t="shared" si="46"/>
        <v>1.3127920792079208</v>
      </c>
      <c r="G712" s="11" t="str">
        <f t="shared" si="47"/>
        <v>Start group 6 for 50km</v>
      </c>
      <c r="H712" s="4" t="str">
        <f t="shared" si="48"/>
        <v>Start group 6 for 100km</v>
      </c>
    </row>
    <row r="713" spans="1:8">
      <c r="A713" s="4">
        <v>711</v>
      </c>
      <c r="B713" s="5" t="s">
        <v>28</v>
      </c>
      <c r="C713" s="5" t="s">
        <v>2979</v>
      </c>
      <c r="D713" s="30">
        <v>0.33930555555555547</v>
      </c>
      <c r="E713" s="37">
        <f t="shared" si="45"/>
        <v>0.99163179916317989</v>
      </c>
      <c r="F713" s="37">
        <f t="shared" si="46"/>
        <v>1.3220594059405943</v>
      </c>
      <c r="G713" s="11" t="str">
        <f t="shared" si="47"/>
        <v>Start group 6 for 50km</v>
      </c>
      <c r="H713" s="4" t="str">
        <f t="shared" si="48"/>
        <v>Start group 6 for 100km</v>
      </c>
    </row>
    <row r="714" spans="1:8">
      <c r="A714" s="4">
        <v>712</v>
      </c>
      <c r="B714" s="5" t="s">
        <v>132</v>
      </c>
      <c r="C714" s="5" t="s">
        <v>478</v>
      </c>
      <c r="D714" s="30">
        <v>0.33973379629629635</v>
      </c>
      <c r="E714" s="37">
        <f t="shared" si="45"/>
        <v>0.99302649930264997</v>
      </c>
      <c r="F714" s="37">
        <f t="shared" si="46"/>
        <v>1.3249900990099008</v>
      </c>
      <c r="G714" s="11" t="str">
        <f t="shared" si="47"/>
        <v>Start group 6 for 50km</v>
      </c>
      <c r="H714" s="4" t="str">
        <f t="shared" si="48"/>
        <v>Start group 6 for 100km</v>
      </c>
    </row>
    <row r="715" spans="1:8">
      <c r="A715" s="4">
        <v>713</v>
      </c>
      <c r="B715" s="5" t="s">
        <v>3135</v>
      </c>
      <c r="C715" s="5" t="s">
        <v>3136</v>
      </c>
      <c r="D715" s="30">
        <v>0.34776620370370365</v>
      </c>
      <c r="E715" s="37">
        <f t="shared" si="45"/>
        <v>0.99442119944211993</v>
      </c>
      <c r="F715" s="37">
        <f t="shared" si="46"/>
        <v>1.3799603960396041</v>
      </c>
      <c r="G715" s="11" t="str">
        <f t="shared" si="47"/>
        <v>Start group 6 for 50km</v>
      </c>
      <c r="H715" s="4" t="str">
        <f t="shared" si="48"/>
        <v>Start group 6 for 100km</v>
      </c>
    </row>
    <row r="716" spans="1:8">
      <c r="A716" s="4">
        <v>714</v>
      </c>
      <c r="B716" s="5" t="s">
        <v>3137</v>
      </c>
      <c r="C716" s="5" t="s">
        <v>3138</v>
      </c>
      <c r="D716" s="30">
        <v>0.35489583333333335</v>
      </c>
      <c r="E716" s="37">
        <f t="shared" si="45"/>
        <v>0.99581589958159</v>
      </c>
      <c r="F716" s="37">
        <f t="shared" si="46"/>
        <v>1.4287524752475247</v>
      </c>
      <c r="G716" s="11" t="str">
        <f t="shared" si="47"/>
        <v>Start group 6 for 50km</v>
      </c>
      <c r="H716" s="4" t="str">
        <f t="shared" si="48"/>
        <v>Start group 6 for 100km</v>
      </c>
    </row>
    <row r="717" spans="1:8">
      <c r="A717" s="4">
        <v>715</v>
      </c>
      <c r="B717" s="5" t="s">
        <v>514</v>
      </c>
      <c r="C717" s="5" t="s">
        <v>2415</v>
      </c>
      <c r="D717" s="30">
        <v>0.35503472222222215</v>
      </c>
      <c r="E717" s="37">
        <f t="shared" si="45"/>
        <v>0.99721059972105996</v>
      </c>
      <c r="F717" s="37">
        <f t="shared" si="46"/>
        <v>1.4297029702970299</v>
      </c>
      <c r="G717" s="11" t="str">
        <f t="shared" si="47"/>
        <v>Start group 6 for 50km</v>
      </c>
      <c r="H717" s="4" t="str">
        <f t="shared" si="48"/>
        <v>Start group 6 for 100km</v>
      </c>
    </row>
    <row r="718" spans="1:8">
      <c r="A718" s="4">
        <v>716</v>
      </c>
      <c r="B718" s="5" t="s">
        <v>532</v>
      </c>
      <c r="C718" s="5" t="s">
        <v>717</v>
      </c>
      <c r="D718" s="30">
        <v>0.35635416666666658</v>
      </c>
      <c r="E718" s="37">
        <f t="shared" si="45"/>
        <v>0.99860529986053004</v>
      </c>
      <c r="F718" s="37">
        <f t="shared" si="46"/>
        <v>1.4387326732673269</v>
      </c>
      <c r="G718" s="11" t="str">
        <f t="shared" si="47"/>
        <v>Start group 6 for 50km</v>
      </c>
      <c r="H718" s="4" t="str">
        <f t="shared" si="48"/>
        <v>Start group 6 for 100km</v>
      </c>
    </row>
    <row r="719" spans="1:8">
      <c r="A719" s="4">
        <v>717</v>
      </c>
      <c r="B719" s="5" t="s">
        <v>112</v>
      </c>
      <c r="C719" s="5" t="s">
        <v>794</v>
      </c>
      <c r="D719" s="30">
        <v>0.35826388888888888</v>
      </c>
      <c r="E719" s="37">
        <f t="shared" si="45"/>
        <v>1</v>
      </c>
      <c r="F719" s="37">
        <f t="shared" si="46"/>
        <v>1.45180198019802</v>
      </c>
      <c r="G719" s="11" t="str">
        <f t="shared" si="47"/>
        <v>Start group 6 for 50km</v>
      </c>
      <c r="H719" s="4" t="str">
        <f t="shared" si="48"/>
        <v>Start group 6 for 100km</v>
      </c>
    </row>
    <row r="720" spans="1:8">
      <c r="A720" s="4">
        <v>718</v>
      </c>
      <c r="B720" s="5" t="s">
        <v>3139</v>
      </c>
      <c r="C720" s="5" t="s">
        <v>3140</v>
      </c>
      <c r="D720" s="30"/>
      <c r="E720" s="5"/>
      <c r="F720" s="5"/>
      <c r="G720" s="5"/>
      <c r="H720" s="31"/>
    </row>
    <row r="721" spans="1:8">
      <c r="A721" s="4" t="s">
        <v>1361</v>
      </c>
      <c r="B721" s="5" t="s">
        <v>173</v>
      </c>
      <c r="C721" s="5" t="s">
        <v>1800</v>
      </c>
      <c r="D721" s="30"/>
      <c r="E721" s="5"/>
      <c r="F721" s="5"/>
      <c r="G721" s="5"/>
      <c r="H721" s="31"/>
    </row>
    <row r="722" spans="1:8">
      <c r="A722" s="4" t="s">
        <v>1361</v>
      </c>
      <c r="B722" s="5" t="s">
        <v>35</v>
      </c>
      <c r="C722" s="5" t="s">
        <v>301</v>
      </c>
      <c r="D722" s="30"/>
      <c r="E722" s="5"/>
      <c r="F722" s="5"/>
      <c r="G722" s="5"/>
      <c r="H722" s="31"/>
    </row>
    <row r="723" spans="1:8">
      <c r="A723" s="4" t="s">
        <v>76</v>
      </c>
      <c r="B723" s="5" t="s">
        <v>41</v>
      </c>
      <c r="C723" s="5" t="s">
        <v>219</v>
      </c>
      <c r="D723" s="30"/>
      <c r="E723" s="5"/>
      <c r="F723" s="5"/>
      <c r="G723" s="5"/>
      <c r="H723" s="31"/>
    </row>
    <row r="724" spans="1:8">
      <c r="A724" s="4" t="s">
        <v>76</v>
      </c>
      <c r="B724" s="5" t="s">
        <v>136</v>
      </c>
      <c r="C724" s="5" t="s">
        <v>1161</v>
      </c>
      <c r="D724" s="30"/>
      <c r="E724" s="5"/>
      <c r="F724" s="5"/>
      <c r="G724" s="5"/>
      <c r="H724" s="31"/>
    </row>
    <row r="725" spans="1:8">
      <c r="A725" s="4" t="s">
        <v>76</v>
      </c>
      <c r="B725" s="5" t="s">
        <v>99</v>
      </c>
      <c r="C725" s="5" t="s">
        <v>1448</v>
      </c>
      <c r="D725" s="30"/>
      <c r="E725" s="5"/>
      <c r="F725" s="5"/>
      <c r="G725" s="5"/>
      <c r="H725" s="31"/>
    </row>
    <row r="726" spans="1:8">
      <c r="A726" s="4" t="s">
        <v>76</v>
      </c>
      <c r="B726" s="5" t="s">
        <v>119</v>
      </c>
      <c r="C726" s="5" t="s">
        <v>1133</v>
      </c>
      <c r="D726" s="30"/>
      <c r="E726" s="5"/>
      <c r="F726" s="5"/>
      <c r="G726" s="5"/>
      <c r="H726" s="31"/>
    </row>
    <row r="727" spans="1:8">
      <c r="A727" s="4" t="s">
        <v>76</v>
      </c>
      <c r="B727" s="5" t="s">
        <v>453</v>
      </c>
      <c r="C727" s="5" t="s">
        <v>2597</v>
      </c>
      <c r="D727" s="30"/>
      <c r="E727" s="5"/>
      <c r="F727" s="5"/>
      <c r="G727" s="5"/>
      <c r="H727" s="31"/>
    </row>
    <row r="728" spans="1:8">
      <c r="A728" s="4" t="s">
        <v>76</v>
      </c>
      <c r="B728" s="5" t="s">
        <v>47</v>
      </c>
      <c r="C728" s="5" t="s">
        <v>1111</v>
      </c>
      <c r="D728" s="30"/>
      <c r="E728" s="5"/>
      <c r="F728" s="5"/>
      <c r="G728" s="5"/>
      <c r="H728" s="31"/>
    </row>
    <row r="729" spans="1:8">
      <c r="A729" s="4" t="s">
        <v>76</v>
      </c>
      <c r="B729" s="5" t="s">
        <v>71</v>
      </c>
      <c r="C729" s="5" t="s">
        <v>3141</v>
      </c>
      <c r="D729" s="30"/>
      <c r="E729" s="5"/>
      <c r="F729" s="5"/>
      <c r="G729" s="5"/>
      <c r="H729" s="31"/>
    </row>
    <row r="730" spans="1:8">
      <c r="A730" s="4" t="s">
        <v>76</v>
      </c>
      <c r="B730" s="5" t="s">
        <v>2</v>
      </c>
      <c r="C730" s="5" t="s">
        <v>2584</v>
      </c>
      <c r="D730" s="30"/>
      <c r="E730" s="5"/>
      <c r="F730" s="5"/>
      <c r="G730" s="5"/>
      <c r="H730" s="31"/>
    </row>
    <row r="731" spans="1:8">
      <c r="A731" s="4" t="s">
        <v>76</v>
      </c>
      <c r="B731" s="5" t="s">
        <v>740</v>
      </c>
      <c r="C731" s="5" t="s">
        <v>741</v>
      </c>
      <c r="D731" s="30"/>
      <c r="E731" s="5"/>
      <c r="F731" s="5"/>
      <c r="G731" s="5"/>
      <c r="H731" s="31"/>
    </row>
    <row r="732" spans="1:8">
      <c r="A732" s="4" t="s">
        <v>76</v>
      </c>
      <c r="B732" s="5" t="s">
        <v>280</v>
      </c>
      <c r="C732" s="5" t="s">
        <v>3142</v>
      </c>
      <c r="D732" s="30"/>
      <c r="E732" s="5"/>
      <c r="F732" s="5"/>
      <c r="G732" s="5"/>
      <c r="H732" s="31"/>
    </row>
    <row r="733" spans="1:8">
      <c r="A733" s="4" t="s">
        <v>76</v>
      </c>
      <c r="B733" s="5" t="s">
        <v>9</v>
      </c>
      <c r="C733" s="5" t="s">
        <v>696</v>
      </c>
      <c r="D733" s="30"/>
      <c r="E733" s="5"/>
      <c r="F733" s="5"/>
      <c r="G733" s="5"/>
      <c r="H733" s="31"/>
    </row>
    <row r="734" spans="1:8">
      <c r="A734" s="4" t="s">
        <v>76</v>
      </c>
      <c r="B734" s="5" t="s">
        <v>293</v>
      </c>
      <c r="C734" s="5" t="s">
        <v>265</v>
      </c>
      <c r="D734" s="30"/>
      <c r="E734" s="5"/>
      <c r="F734" s="5"/>
      <c r="G734" s="5"/>
      <c r="H734" s="31"/>
    </row>
    <row r="735" spans="1:8">
      <c r="A735" s="4" t="s">
        <v>76</v>
      </c>
      <c r="B735" s="5" t="s">
        <v>64</v>
      </c>
      <c r="C735" s="5" t="s">
        <v>265</v>
      </c>
      <c r="D735" s="30"/>
      <c r="E735" s="5"/>
      <c r="F735" s="5"/>
      <c r="G735" s="5"/>
      <c r="H735" s="31"/>
    </row>
    <row r="736" spans="1:8">
      <c r="A736" s="4" t="s">
        <v>76</v>
      </c>
      <c r="B736" s="5" t="s">
        <v>29</v>
      </c>
      <c r="C736" s="5" t="s">
        <v>2429</v>
      </c>
      <c r="D736" s="30"/>
      <c r="E736" s="5"/>
      <c r="F736" s="5"/>
      <c r="G736" s="5"/>
      <c r="H736" s="31"/>
    </row>
    <row r="737" spans="1:8">
      <c r="A737" s="4" t="s">
        <v>76</v>
      </c>
      <c r="B737" s="5" t="s">
        <v>23</v>
      </c>
      <c r="C737" s="5" t="s">
        <v>1154</v>
      </c>
      <c r="D737" s="30"/>
      <c r="E737" s="5"/>
      <c r="F737" s="5"/>
      <c r="G737" s="5"/>
      <c r="H737" s="31"/>
    </row>
    <row r="738" spans="1:8">
      <c r="A738" s="4" t="s">
        <v>76</v>
      </c>
      <c r="B738" s="5" t="s">
        <v>36</v>
      </c>
      <c r="C738" s="5" t="s">
        <v>80</v>
      </c>
      <c r="D738" s="30"/>
      <c r="E738" s="5"/>
      <c r="F738" s="5"/>
      <c r="G738" s="5"/>
      <c r="H738" s="31"/>
    </row>
    <row r="739" spans="1:8">
      <c r="A739" s="4" t="s">
        <v>76</v>
      </c>
      <c r="B739" s="5" t="s">
        <v>25</v>
      </c>
      <c r="C739" s="5" t="s">
        <v>1227</v>
      </c>
      <c r="D739" s="30"/>
      <c r="E739" s="5"/>
      <c r="F739" s="5"/>
      <c r="G739" s="5"/>
      <c r="H739" s="31"/>
    </row>
    <row r="740" spans="1:8">
      <c r="A740" s="4" t="s">
        <v>76</v>
      </c>
      <c r="B740" s="5" t="s">
        <v>277</v>
      </c>
      <c r="C740" s="5" t="s">
        <v>1189</v>
      </c>
      <c r="D740" s="30"/>
      <c r="E740" s="5"/>
      <c r="F740" s="5"/>
      <c r="G740" s="5"/>
      <c r="H740" s="31"/>
    </row>
    <row r="741" spans="1:8">
      <c r="A741" s="4" t="s">
        <v>76</v>
      </c>
      <c r="B741" s="5" t="s">
        <v>80</v>
      </c>
      <c r="C741" s="5" t="s">
        <v>2375</v>
      </c>
      <c r="D741" s="30"/>
      <c r="E741" s="5"/>
      <c r="F741" s="5"/>
      <c r="G741" s="5"/>
      <c r="H741" s="31"/>
    </row>
    <row r="742" spans="1:8">
      <c r="A742" s="4" t="s">
        <v>76</v>
      </c>
      <c r="B742" s="5" t="s">
        <v>17</v>
      </c>
      <c r="C742" s="5" t="s">
        <v>1180</v>
      </c>
      <c r="D742" s="30"/>
      <c r="E742" s="5"/>
      <c r="F742" s="5"/>
      <c r="G742" s="5"/>
      <c r="H742" s="31"/>
    </row>
    <row r="743" spans="1:8">
      <c r="A743" s="4" t="s">
        <v>76</v>
      </c>
      <c r="B743" s="5" t="s">
        <v>49</v>
      </c>
      <c r="C743" s="5" t="s">
        <v>1342</v>
      </c>
      <c r="D743" s="30"/>
      <c r="E743" s="5"/>
      <c r="F743" s="5"/>
      <c r="G743" s="5"/>
      <c r="H743" s="31"/>
    </row>
    <row r="744" spans="1:8">
      <c r="A744" s="4" t="s">
        <v>76</v>
      </c>
      <c r="B744" s="5" t="s">
        <v>36</v>
      </c>
      <c r="C744" s="5" t="s">
        <v>1486</v>
      </c>
      <c r="D744" s="30"/>
      <c r="E744" s="5"/>
      <c r="F744" s="5"/>
      <c r="G744" s="5"/>
      <c r="H744" s="31"/>
    </row>
    <row r="745" spans="1:8">
      <c r="A745" s="4" t="s">
        <v>76</v>
      </c>
      <c r="B745" s="5" t="s">
        <v>1485</v>
      </c>
      <c r="C745" s="5" t="s">
        <v>1486</v>
      </c>
      <c r="D745" s="30"/>
      <c r="E745" s="5"/>
      <c r="F745" s="5"/>
      <c r="G745" s="5"/>
      <c r="H745" s="31"/>
    </row>
    <row r="746" spans="1:8">
      <c r="A746" s="4" t="s">
        <v>76</v>
      </c>
      <c r="B746" s="5" t="s">
        <v>47</v>
      </c>
      <c r="C746" s="5" t="s">
        <v>207</v>
      </c>
      <c r="D746" s="30"/>
      <c r="E746" s="5"/>
      <c r="F746" s="5"/>
      <c r="G746" s="5"/>
      <c r="H746" s="31"/>
    </row>
    <row r="747" spans="1:8">
      <c r="A747" s="4" t="s">
        <v>76</v>
      </c>
      <c r="B747" s="5" t="s">
        <v>277</v>
      </c>
      <c r="C747" s="5" t="s">
        <v>335</v>
      </c>
      <c r="D747" s="30"/>
      <c r="E747" s="5"/>
      <c r="F747" s="5"/>
      <c r="G747" s="5"/>
      <c r="H747" s="31"/>
    </row>
    <row r="748" spans="1:8">
      <c r="A748" s="4" t="s">
        <v>76</v>
      </c>
      <c r="B748" s="5" t="s">
        <v>3143</v>
      </c>
      <c r="C748" s="5" t="s">
        <v>3144</v>
      </c>
      <c r="D748" s="30"/>
      <c r="E748" s="5"/>
      <c r="F748" s="5"/>
      <c r="G748" s="5"/>
      <c r="H748" s="31"/>
    </row>
    <row r="749" spans="1:8">
      <c r="A749" s="4" t="s">
        <v>76</v>
      </c>
      <c r="B749" s="5" t="s">
        <v>33</v>
      </c>
      <c r="C749" s="5" t="s">
        <v>3145</v>
      </c>
      <c r="D749" s="30"/>
      <c r="E749" s="5"/>
      <c r="F749" s="5"/>
      <c r="G749" s="5"/>
      <c r="H749" s="31"/>
    </row>
    <row r="750" spans="1:8">
      <c r="A750" s="4" t="s">
        <v>76</v>
      </c>
      <c r="B750" s="5" t="s">
        <v>3146</v>
      </c>
      <c r="C750" s="5" t="s">
        <v>3147</v>
      </c>
      <c r="D750" s="30"/>
      <c r="E750" s="5"/>
      <c r="F750" s="5"/>
      <c r="G750" s="5"/>
      <c r="H750" s="31"/>
    </row>
    <row r="751" spans="1:8">
      <c r="A751" s="4" t="s">
        <v>76</v>
      </c>
      <c r="B751" s="5" t="s">
        <v>602</v>
      </c>
      <c r="C751" s="5" t="s">
        <v>3148</v>
      </c>
      <c r="D751" s="30"/>
      <c r="E751" s="5"/>
      <c r="F751" s="5"/>
      <c r="G751" s="5"/>
      <c r="H751" s="31"/>
    </row>
    <row r="752" spans="1:8">
      <c r="A752" s="4" t="s">
        <v>76</v>
      </c>
      <c r="B752" s="5" t="s">
        <v>30</v>
      </c>
      <c r="C752" s="5" t="s">
        <v>2427</v>
      </c>
      <c r="D752" s="30"/>
      <c r="E752" s="5"/>
      <c r="F752" s="5"/>
      <c r="G752" s="5"/>
      <c r="H752" s="31"/>
    </row>
    <row r="753" spans="1:8">
      <c r="A753" s="4" t="s">
        <v>76</v>
      </c>
      <c r="B753" s="5" t="s">
        <v>82</v>
      </c>
      <c r="C753" s="5" t="s">
        <v>3078</v>
      </c>
      <c r="D753" s="30"/>
      <c r="E753" s="5"/>
      <c r="F753" s="5"/>
      <c r="G753" s="5"/>
      <c r="H753" s="31"/>
    </row>
    <row r="754" spans="1:8">
      <c r="A754" s="4" t="s">
        <v>76</v>
      </c>
      <c r="B754" s="5" t="s">
        <v>2312</v>
      </c>
      <c r="C754" s="5" t="s">
        <v>3149</v>
      </c>
      <c r="D754" s="30"/>
      <c r="E754" s="5"/>
      <c r="F754" s="5"/>
      <c r="G754" s="5"/>
      <c r="H754" s="31"/>
    </row>
    <row r="755" spans="1:8">
      <c r="A755" s="4" t="s">
        <v>76</v>
      </c>
      <c r="B755" s="5" t="s">
        <v>458</v>
      </c>
      <c r="C755" s="5" t="s">
        <v>298</v>
      </c>
      <c r="D755" s="30"/>
      <c r="E755" s="5"/>
      <c r="F755" s="5"/>
      <c r="G755" s="5"/>
      <c r="H755" s="31"/>
    </row>
    <row r="756" spans="1:8">
      <c r="A756" s="4" t="s">
        <v>76</v>
      </c>
      <c r="B756" s="5" t="s">
        <v>2089</v>
      </c>
      <c r="C756" s="5" t="s">
        <v>3150</v>
      </c>
      <c r="D756" s="30"/>
      <c r="E756" s="5"/>
      <c r="F756" s="5"/>
      <c r="G756" s="5"/>
      <c r="H756" s="31"/>
    </row>
    <row r="757" spans="1:8">
      <c r="A757" s="4" t="s">
        <v>76</v>
      </c>
      <c r="B757" s="5" t="s">
        <v>72</v>
      </c>
      <c r="C757" s="5" t="s">
        <v>374</v>
      </c>
      <c r="D757" s="30"/>
      <c r="E757" s="5"/>
      <c r="F757" s="5"/>
      <c r="G757" s="5"/>
      <c r="H757" s="31"/>
    </row>
    <row r="758" spans="1:8">
      <c r="A758" s="4" t="s">
        <v>76</v>
      </c>
      <c r="B758" s="5" t="s">
        <v>78</v>
      </c>
      <c r="C758" s="5" t="s">
        <v>527</v>
      </c>
      <c r="D758" s="30"/>
      <c r="E758" s="5"/>
      <c r="F758" s="5"/>
      <c r="G758" s="5"/>
      <c r="H758" s="31"/>
    </row>
    <row r="759" spans="1:8">
      <c r="A759" s="4" t="s">
        <v>76</v>
      </c>
      <c r="B759" s="5" t="s">
        <v>760</v>
      </c>
      <c r="C759" s="5" t="s">
        <v>596</v>
      </c>
      <c r="D759" s="30"/>
      <c r="E759" s="5"/>
      <c r="F759" s="5"/>
      <c r="G759" s="5"/>
      <c r="H759" s="31"/>
    </row>
    <row r="760" spans="1:8">
      <c r="A760" s="4" t="s">
        <v>76</v>
      </c>
      <c r="B760" s="5" t="s">
        <v>3151</v>
      </c>
      <c r="C760" s="5" t="s">
        <v>3152</v>
      </c>
      <c r="D760" s="30"/>
      <c r="E760" s="5"/>
      <c r="F760" s="5"/>
      <c r="G760" s="5"/>
      <c r="H760" s="31"/>
    </row>
    <row r="761" spans="1:8">
      <c r="A761" s="4" t="s">
        <v>76</v>
      </c>
      <c r="B761" s="5" t="s">
        <v>17</v>
      </c>
      <c r="C761" s="5" t="s">
        <v>3153</v>
      </c>
      <c r="D761" s="30"/>
      <c r="E761" s="5"/>
      <c r="F761" s="5"/>
      <c r="G761" s="5"/>
      <c r="H761" s="31"/>
    </row>
    <row r="762" spans="1:8">
      <c r="A762" s="4" t="s">
        <v>0</v>
      </c>
      <c r="B762" s="5" t="s">
        <v>25</v>
      </c>
      <c r="C762" s="5" t="s">
        <v>2218</v>
      </c>
      <c r="D762" s="5"/>
      <c r="E762" s="5"/>
      <c r="F762" s="5"/>
      <c r="G762" s="5"/>
      <c r="H762" s="31"/>
    </row>
    <row r="763" spans="1:8">
      <c r="A763" s="4" t="s">
        <v>0</v>
      </c>
      <c r="B763" s="5" t="s">
        <v>2</v>
      </c>
      <c r="C763" s="5" t="s">
        <v>668</v>
      </c>
      <c r="D763" s="5"/>
      <c r="E763" s="5"/>
      <c r="F763" s="5"/>
      <c r="G763" s="5"/>
      <c r="H763" s="31"/>
    </row>
    <row r="764" spans="1:8">
      <c r="A764" s="4" t="s">
        <v>0</v>
      </c>
      <c r="B764" s="5" t="s">
        <v>2172</v>
      </c>
      <c r="C764" s="5" t="s">
        <v>1169</v>
      </c>
      <c r="D764" s="5"/>
      <c r="E764" s="5"/>
      <c r="F764" s="5"/>
      <c r="G764" s="5"/>
      <c r="H764" s="31"/>
    </row>
    <row r="765" spans="1:8">
      <c r="A765" s="4" t="s">
        <v>0</v>
      </c>
      <c r="B765" s="5" t="s">
        <v>17</v>
      </c>
      <c r="C765" s="5" t="s">
        <v>2147</v>
      </c>
      <c r="D765" s="5"/>
      <c r="E765" s="5"/>
      <c r="F765" s="5"/>
      <c r="G765" s="5"/>
      <c r="H765" s="31"/>
    </row>
    <row r="766" spans="1:8">
      <c r="A766" s="4" t="s">
        <v>0</v>
      </c>
      <c r="B766" s="5" t="s">
        <v>333</v>
      </c>
      <c r="C766" s="5" t="s">
        <v>3154</v>
      </c>
      <c r="D766" s="5"/>
      <c r="E766" s="5"/>
      <c r="F766" s="5"/>
      <c r="G766" s="5"/>
      <c r="H766" s="31"/>
    </row>
    <row r="767" spans="1:8">
      <c r="A767" s="4" t="s">
        <v>0</v>
      </c>
      <c r="B767" s="5" t="s">
        <v>280</v>
      </c>
      <c r="C767" s="5" t="s">
        <v>288</v>
      </c>
      <c r="D767" s="5"/>
      <c r="E767" s="5"/>
      <c r="F767" s="5"/>
      <c r="G767" s="5"/>
      <c r="H767" s="31"/>
    </row>
    <row r="768" spans="1:8">
      <c r="A768" s="4" t="s">
        <v>0</v>
      </c>
      <c r="B768" s="5" t="s">
        <v>280</v>
      </c>
      <c r="C768" s="5" t="s">
        <v>3155</v>
      </c>
      <c r="D768" s="5"/>
      <c r="E768" s="5"/>
      <c r="F768" s="5"/>
      <c r="G768" s="5"/>
      <c r="H768" s="31"/>
    </row>
    <row r="769" spans="1:8">
      <c r="A769" s="4" t="s">
        <v>0</v>
      </c>
      <c r="B769" s="5" t="s">
        <v>2219</v>
      </c>
      <c r="C769" s="5" t="s">
        <v>2220</v>
      </c>
      <c r="D769" s="5"/>
      <c r="E769" s="5"/>
      <c r="F769" s="5"/>
      <c r="G769" s="5"/>
      <c r="H769" s="31"/>
    </row>
    <row r="770" spans="1:8">
      <c r="A770" s="4" t="s">
        <v>0</v>
      </c>
      <c r="B770" s="5" t="s">
        <v>27</v>
      </c>
      <c r="C770" s="5" t="s">
        <v>1467</v>
      </c>
      <c r="D770" s="5"/>
      <c r="E770" s="5"/>
      <c r="F770" s="5"/>
      <c r="G770" s="5"/>
      <c r="H770" s="31"/>
    </row>
    <row r="771" spans="1:8">
      <c r="A771" s="4" t="s">
        <v>0</v>
      </c>
      <c r="B771" s="5" t="s">
        <v>1908</v>
      </c>
      <c r="C771" s="5" t="s">
        <v>3156</v>
      </c>
      <c r="D771" s="5"/>
      <c r="E771" s="5"/>
      <c r="F771" s="5"/>
      <c r="G771" s="5"/>
      <c r="H771" s="31"/>
    </row>
    <row r="772" spans="1:8">
      <c r="A772" s="4" t="s">
        <v>0</v>
      </c>
      <c r="B772" s="5" t="s">
        <v>49</v>
      </c>
      <c r="C772" s="5" t="s">
        <v>261</v>
      </c>
      <c r="D772" s="5"/>
      <c r="E772" s="5"/>
      <c r="F772" s="5"/>
      <c r="G772" s="5"/>
      <c r="H772" s="31"/>
    </row>
    <row r="773" spans="1:8">
      <c r="A773" s="4" t="s">
        <v>0</v>
      </c>
      <c r="B773" s="5" t="s">
        <v>68</v>
      </c>
      <c r="C773" s="5" t="s">
        <v>108</v>
      </c>
      <c r="D773" s="5"/>
      <c r="E773" s="5"/>
      <c r="F773" s="5"/>
      <c r="G773" s="5"/>
      <c r="H773" s="31"/>
    </row>
    <row r="774" spans="1:8">
      <c r="A774" s="4" t="s">
        <v>0</v>
      </c>
      <c r="B774" s="5" t="s">
        <v>492</v>
      </c>
      <c r="C774" s="5" t="s">
        <v>164</v>
      </c>
      <c r="D774" s="5"/>
      <c r="E774" s="5"/>
      <c r="F774" s="5"/>
      <c r="G774" s="5"/>
      <c r="H774" s="31"/>
    </row>
    <row r="775" spans="1:8">
      <c r="A775" s="4" t="s">
        <v>0</v>
      </c>
      <c r="B775" s="5" t="s">
        <v>3157</v>
      </c>
      <c r="C775" s="5" t="s">
        <v>161</v>
      </c>
      <c r="D775" s="5"/>
      <c r="E775" s="5"/>
      <c r="F775" s="5"/>
      <c r="G775" s="5"/>
      <c r="H775" s="31"/>
    </row>
    <row r="776" spans="1:8">
      <c r="A776" s="4" t="s">
        <v>0</v>
      </c>
      <c r="B776" s="5" t="s">
        <v>31</v>
      </c>
      <c r="C776" s="5" t="s">
        <v>429</v>
      </c>
      <c r="D776" s="5"/>
      <c r="E776" s="5"/>
      <c r="F776" s="5"/>
      <c r="G776" s="5"/>
      <c r="H776" s="31"/>
    </row>
    <row r="777" spans="1:8">
      <c r="A777" s="4" t="s">
        <v>0</v>
      </c>
      <c r="B777" s="5" t="s">
        <v>82</v>
      </c>
      <c r="C777" s="5" t="s">
        <v>615</v>
      </c>
      <c r="D777" s="5"/>
      <c r="E777" s="5"/>
      <c r="F777" s="5"/>
      <c r="G777" s="5"/>
      <c r="H777" s="31"/>
    </row>
    <row r="778" spans="1:8">
      <c r="A778" s="4" t="s">
        <v>0</v>
      </c>
      <c r="B778" s="5" t="s">
        <v>3158</v>
      </c>
      <c r="C778" s="5" t="s">
        <v>3159</v>
      </c>
      <c r="D778" s="5"/>
      <c r="E778" s="5"/>
      <c r="F778" s="5"/>
      <c r="G778" s="5"/>
      <c r="H778" s="31"/>
    </row>
    <row r="779" spans="1:8">
      <c r="A779" s="4" t="s">
        <v>0</v>
      </c>
      <c r="B779" s="5" t="s">
        <v>503</v>
      </c>
      <c r="C779" s="5" t="s">
        <v>371</v>
      </c>
      <c r="D779" s="5"/>
      <c r="E779" s="5"/>
      <c r="F779" s="5"/>
      <c r="G779" s="5"/>
      <c r="H779" s="31"/>
    </row>
    <row r="780" spans="1:8">
      <c r="A780" s="4" t="s">
        <v>0</v>
      </c>
      <c r="B780" s="5" t="s">
        <v>133</v>
      </c>
      <c r="C780" s="5" t="s">
        <v>662</v>
      </c>
      <c r="D780" s="5"/>
      <c r="E780" s="5"/>
      <c r="F780" s="5"/>
      <c r="G780" s="5"/>
      <c r="H780" s="31"/>
    </row>
    <row r="781" spans="1:8">
      <c r="A781" s="4" t="s">
        <v>0</v>
      </c>
      <c r="B781" s="5" t="s">
        <v>87</v>
      </c>
      <c r="C781" s="5" t="s">
        <v>3160</v>
      </c>
      <c r="D781" s="5"/>
      <c r="E781" s="5"/>
      <c r="F781" s="5"/>
      <c r="G781" s="5"/>
      <c r="H781" s="31"/>
    </row>
    <row r="782" spans="1:8">
      <c r="A782" s="4" t="s">
        <v>0</v>
      </c>
      <c r="B782" s="5" t="s">
        <v>100</v>
      </c>
      <c r="C782" s="5" t="s">
        <v>934</v>
      </c>
      <c r="D782" s="5"/>
      <c r="E782" s="5"/>
      <c r="F782" s="5"/>
      <c r="G782" s="5"/>
      <c r="H782" s="31"/>
    </row>
    <row r="783" spans="1:8">
      <c r="A783" s="4" t="s">
        <v>0</v>
      </c>
      <c r="B783" s="5" t="s">
        <v>43</v>
      </c>
      <c r="C783" s="5" t="s">
        <v>3161</v>
      </c>
      <c r="D783" s="5"/>
      <c r="E783" s="5"/>
      <c r="F783" s="5"/>
      <c r="G783" s="5"/>
      <c r="H783" s="31"/>
    </row>
    <row r="784" spans="1:8">
      <c r="A784" s="4" t="s">
        <v>0</v>
      </c>
      <c r="B784" s="5" t="s">
        <v>6</v>
      </c>
      <c r="C784" s="5" t="s">
        <v>3162</v>
      </c>
      <c r="D784" s="5"/>
      <c r="E784" s="5"/>
      <c r="F784" s="5"/>
      <c r="G784" s="5"/>
      <c r="H784" s="31"/>
    </row>
    <row r="785" spans="1:8">
      <c r="A785" s="4" t="s">
        <v>0</v>
      </c>
      <c r="B785" s="5" t="s">
        <v>9</v>
      </c>
      <c r="C785" s="5" t="s">
        <v>2176</v>
      </c>
      <c r="D785" s="5"/>
      <c r="E785" s="5"/>
      <c r="F785" s="5"/>
      <c r="G785" s="5"/>
      <c r="H785" s="31"/>
    </row>
    <row r="786" spans="1:8">
      <c r="A786" s="4" t="s">
        <v>0</v>
      </c>
      <c r="B786" s="5" t="s">
        <v>81</v>
      </c>
      <c r="C786" s="5" t="s">
        <v>953</v>
      </c>
      <c r="D786" s="5"/>
      <c r="E786" s="5"/>
      <c r="F786" s="5"/>
      <c r="G786" s="5"/>
      <c r="H786" s="31"/>
    </row>
    <row r="787" spans="1:8">
      <c r="A787" s="4" t="s">
        <v>0</v>
      </c>
      <c r="B787" s="5" t="s">
        <v>138</v>
      </c>
      <c r="C787" s="5" t="s">
        <v>218</v>
      </c>
      <c r="D787" s="5"/>
      <c r="E787" s="5"/>
      <c r="F787" s="5"/>
      <c r="G787" s="5"/>
      <c r="H787" s="31"/>
    </row>
    <row r="788" spans="1:8">
      <c r="A788" s="4" t="s">
        <v>0</v>
      </c>
      <c r="B788" s="5" t="s">
        <v>17</v>
      </c>
      <c r="C788" s="5" t="s">
        <v>1250</v>
      </c>
      <c r="D788" s="5"/>
      <c r="E788" s="5"/>
      <c r="F788" s="5"/>
      <c r="G788" s="5"/>
      <c r="H788" s="31"/>
    </row>
    <row r="789" spans="1:8">
      <c r="A789" s="4" t="s">
        <v>0</v>
      </c>
      <c r="B789" s="5" t="s">
        <v>2149</v>
      </c>
      <c r="C789" s="5" t="s">
        <v>630</v>
      </c>
      <c r="D789" s="5"/>
      <c r="E789" s="5"/>
      <c r="F789" s="5"/>
      <c r="G789" s="5"/>
      <c r="H789" s="31"/>
    </row>
    <row r="790" spans="1:8">
      <c r="A790" s="4" t="s">
        <v>0</v>
      </c>
      <c r="B790" s="5" t="s">
        <v>107</v>
      </c>
      <c r="C790" s="5" t="s">
        <v>567</v>
      </c>
      <c r="D790" s="5"/>
      <c r="E790" s="5"/>
      <c r="F790" s="5"/>
      <c r="G790" s="5"/>
      <c r="H790" s="31"/>
    </row>
    <row r="791" spans="1:8">
      <c r="A791" s="4" t="s">
        <v>0</v>
      </c>
      <c r="B791" s="5" t="s">
        <v>33</v>
      </c>
      <c r="C791" s="5" t="s">
        <v>900</v>
      </c>
      <c r="D791" s="5"/>
      <c r="E791" s="5"/>
      <c r="F791" s="5"/>
      <c r="G791" s="5"/>
      <c r="H791" s="31"/>
    </row>
    <row r="792" spans="1:8">
      <c r="A792" s="4" t="s">
        <v>0</v>
      </c>
      <c r="B792" s="5" t="s">
        <v>3163</v>
      </c>
      <c r="C792" s="5" t="s">
        <v>3164</v>
      </c>
      <c r="D792" s="5"/>
      <c r="E792" s="5"/>
      <c r="F792" s="5"/>
      <c r="G792" s="5"/>
      <c r="H792" s="31"/>
    </row>
    <row r="793" spans="1:8">
      <c r="A793" s="4" t="s">
        <v>0</v>
      </c>
      <c r="B793" s="5" t="s">
        <v>280</v>
      </c>
      <c r="C793" s="5" t="s">
        <v>874</v>
      </c>
      <c r="D793" s="5"/>
      <c r="E793" s="5"/>
      <c r="F793" s="5"/>
      <c r="G793" s="5"/>
      <c r="H793" s="31"/>
    </row>
    <row r="794" spans="1:8">
      <c r="A794" s="4" t="s">
        <v>0</v>
      </c>
      <c r="B794" s="5" t="s">
        <v>26</v>
      </c>
      <c r="C794" s="5" t="s">
        <v>1120</v>
      </c>
      <c r="D794" s="5"/>
      <c r="E794" s="5"/>
      <c r="F794" s="5"/>
      <c r="G794" s="5"/>
      <c r="H794" s="31"/>
    </row>
    <row r="795" spans="1:8">
      <c r="A795" s="4" t="s">
        <v>0</v>
      </c>
      <c r="B795" s="5" t="s">
        <v>5</v>
      </c>
      <c r="C795" s="5" t="s">
        <v>3165</v>
      </c>
      <c r="D795" s="5"/>
      <c r="E795" s="5"/>
      <c r="F795" s="5"/>
      <c r="G795" s="5"/>
      <c r="H795" s="31"/>
    </row>
    <row r="796" spans="1:8">
      <c r="A796" s="4" t="s">
        <v>0</v>
      </c>
      <c r="B796" s="5" t="s">
        <v>90</v>
      </c>
      <c r="C796" s="5" t="s">
        <v>2613</v>
      </c>
      <c r="D796" s="5"/>
      <c r="E796" s="5"/>
      <c r="F796" s="5"/>
      <c r="G796" s="5"/>
      <c r="H796" s="31"/>
    </row>
    <row r="797" spans="1:8">
      <c r="A797" s="4" t="s">
        <v>0</v>
      </c>
      <c r="B797" s="5" t="s">
        <v>88</v>
      </c>
      <c r="C797" s="5" t="s">
        <v>777</v>
      </c>
      <c r="D797" s="5"/>
      <c r="E797" s="5"/>
      <c r="F797" s="5"/>
      <c r="G797" s="5"/>
      <c r="H797" s="31"/>
    </row>
    <row r="798" spans="1:8">
      <c r="A798" s="4" t="s">
        <v>0</v>
      </c>
      <c r="B798" s="5" t="s">
        <v>90</v>
      </c>
      <c r="C798" s="5" t="s">
        <v>539</v>
      </c>
      <c r="D798" s="5"/>
      <c r="E798" s="5"/>
      <c r="F798" s="5"/>
      <c r="G798" s="5"/>
      <c r="H798" s="31"/>
    </row>
    <row r="799" spans="1:8">
      <c r="A799" s="4" t="s">
        <v>0</v>
      </c>
      <c r="B799" s="5" t="s">
        <v>31</v>
      </c>
      <c r="C799" s="5" t="s">
        <v>288</v>
      </c>
      <c r="D799" s="5"/>
      <c r="E799" s="5"/>
      <c r="F799" s="5"/>
      <c r="G799" s="5"/>
      <c r="H799" s="31"/>
    </row>
    <row r="800" spans="1:8">
      <c r="A800" s="4" t="s">
        <v>0</v>
      </c>
      <c r="B800" s="5" t="s">
        <v>51</v>
      </c>
      <c r="C800" s="5" t="s">
        <v>738</v>
      </c>
      <c r="D800" s="5"/>
      <c r="E800" s="5"/>
      <c r="F800" s="5"/>
      <c r="G800" s="5"/>
      <c r="H800" s="31"/>
    </row>
    <row r="801" spans="1:8">
      <c r="A801" s="4" t="s">
        <v>0</v>
      </c>
      <c r="B801" s="5" t="s">
        <v>522</v>
      </c>
      <c r="C801" s="5" t="s">
        <v>306</v>
      </c>
      <c r="D801" s="5"/>
      <c r="E801" s="5"/>
      <c r="F801" s="5"/>
      <c r="G801" s="5"/>
      <c r="H801" s="31"/>
    </row>
    <row r="802" spans="1:8">
      <c r="A802" s="4" t="s">
        <v>0</v>
      </c>
      <c r="B802" s="5" t="s">
        <v>666</v>
      </c>
      <c r="C802" s="5" t="s">
        <v>263</v>
      </c>
      <c r="D802" s="5"/>
      <c r="E802" s="5"/>
      <c r="F802" s="5"/>
      <c r="G802" s="5"/>
      <c r="H802" s="31"/>
    </row>
    <row r="803" spans="1:8">
      <c r="A803" s="4" t="s">
        <v>0</v>
      </c>
      <c r="B803" s="5" t="s">
        <v>3166</v>
      </c>
      <c r="C803" s="5" t="s">
        <v>3167</v>
      </c>
      <c r="D803" s="5"/>
      <c r="E803" s="5"/>
      <c r="F803" s="5"/>
      <c r="G803" s="5"/>
      <c r="H803" s="31"/>
    </row>
    <row r="804" spans="1:8">
      <c r="A804" s="4" t="s">
        <v>0</v>
      </c>
      <c r="B804" s="5" t="s">
        <v>12</v>
      </c>
      <c r="C804" s="5" t="s">
        <v>1195</v>
      </c>
      <c r="D804" s="5"/>
      <c r="E804" s="5"/>
      <c r="F804" s="5"/>
      <c r="G804" s="5"/>
      <c r="H804" s="31"/>
    </row>
    <row r="805" spans="1:8">
      <c r="A805" s="4" t="s">
        <v>0</v>
      </c>
      <c r="B805" s="5" t="s">
        <v>100</v>
      </c>
      <c r="C805" s="5" t="s">
        <v>3168</v>
      </c>
      <c r="D805" s="5"/>
      <c r="E805" s="5"/>
      <c r="F805" s="5"/>
      <c r="G805" s="5"/>
      <c r="H805" s="31"/>
    </row>
    <row r="806" spans="1:8">
      <c r="A806" s="4" t="s">
        <v>0</v>
      </c>
      <c r="B806" s="5" t="s">
        <v>16</v>
      </c>
      <c r="C806" s="5" t="s">
        <v>3169</v>
      </c>
      <c r="D806" s="5"/>
      <c r="E806" s="5"/>
      <c r="F806" s="5"/>
      <c r="G806" s="5"/>
      <c r="H806" s="31"/>
    </row>
    <row r="807" spans="1:8">
      <c r="A807" s="4" t="s">
        <v>0</v>
      </c>
      <c r="B807" s="5" t="s">
        <v>177</v>
      </c>
      <c r="C807" s="5" t="s">
        <v>1966</v>
      </c>
      <c r="D807" s="5"/>
      <c r="E807" s="5"/>
      <c r="F807" s="5"/>
      <c r="G807" s="5"/>
      <c r="H807" s="31"/>
    </row>
    <row r="808" spans="1:8">
      <c r="A808" s="4" t="s">
        <v>0</v>
      </c>
      <c r="B808" s="5" t="s">
        <v>50</v>
      </c>
      <c r="C808" s="5" t="s">
        <v>222</v>
      </c>
      <c r="D808" s="5"/>
      <c r="E808" s="5"/>
      <c r="F808" s="5"/>
      <c r="G808" s="5"/>
      <c r="H808" s="31"/>
    </row>
    <row r="809" spans="1:8">
      <c r="A809" s="4" t="s">
        <v>0</v>
      </c>
      <c r="B809" s="5" t="s">
        <v>68</v>
      </c>
      <c r="C809" s="5" t="s">
        <v>206</v>
      </c>
      <c r="D809" s="5"/>
      <c r="E809" s="5"/>
      <c r="F809" s="5"/>
      <c r="G809" s="5"/>
      <c r="H809" s="31"/>
    </row>
    <row r="810" spans="1:8">
      <c r="A810" s="4" t="s">
        <v>0</v>
      </c>
      <c r="B810" s="5" t="s">
        <v>71</v>
      </c>
      <c r="C810" s="5" t="s">
        <v>1305</v>
      </c>
      <c r="D810" s="5"/>
      <c r="E810" s="5"/>
      <c r="F810" s="5"/>
      <c r="G810" s="5"/>
      <c r="H810" s="31"/>
    </row>
    <row r="811" spans="1:8">
      <c r="A811" s="4" t="s">
        <v>0</v>
      </c>
      <c r="B811" s="5" t="s">
        <v>51</v>
      </c>
      <c r="C811" s="5" t="s">
        <v>3170</v>
      </c>
      <c r="D811" s="5"/>
      <c r="E811" s="5"/>
      <c r="F811" s="5"/>
      <c r="G811" s="5"/>
      <c r="H811" s="31"/>
    </row>
    <row r="812" spans="1:8">
      <c r="A812" s="4" t="s">
        <v>0</v>
      </c>
      <c r="B812" s="5" t="s">
        <v>126</v>
      </c>
      <c r="C812" s="5" t="s">
        <v>1145</v>
      </c>
      <c r="D812" s="5"/>
      <c r="E812" s="5"/>
      <c r="F812" s="5"/>
      <c r="G812" s="5"/>
      <c r="H812" s="31"/>
    </row>
    <row r="813" spans="1:8">
      <c r="A813" s="4" t="s">
        <v>0</v>
      </c>
      <c r="B813" s="5" t="s">
        <v>41</v>
      </c>
      <c r="C813" s="5" t="s">
        <v>1238</v>
      </c>
      <c r="D813" s="5"/>
      <c r="E813" s="5"/>
      <c r="F813" s="5"/>
      <c r="G813" s="5"/>
      <c r="H813" s="31"/>
    </row>
    <row r="814" spans="1:8">
      <c r="A814" s="4" t="s">
        <v>0</v>
      </c>
      <c r="B814" s="5" t="s">
        <v>3171</v>
      </c>
      <c r="C814" s="5" t="s">
        <v>3172</v>
      </c>
      <c r="D814" s="5"/>
      <c r="E814" s="5"/>
      <c r="F814" s="5"/>
      <c r="G814" s="5"/>
      <c r="H814" s="31"/>
    </row>
    <row r="815" spans="1:8">
      <c r="A815" s="4" t="s">
        <v>0</v>
      </c>
      <c r="B815" s="5" t="s">
        <v>64</v>
      </c>
      <c r="C815" s="5" t="s">
        <v>223</v>
      </c>
      <c r="D815" s="5"/>
      <c r="E815" s="5"/>
      <c r="F815" s="5"/>
      <c r="G815" s="5"/>
      <c r="H815" s="31"/>
    </row>
    <row r="816" spans="1:8">
      <c r="A816" s="4" t="s">
        <v>0</v>
      </c>
      <c r="B816" s="5" t="s">
        <v>4</v>
      </c>
      <c r="C816" s="5" t="s">
        <v>1172</v>
      </c>
      <c r="D816" s="5"/>
      <c r="E816" s="5"/>
      <c r="F816" s="5"/>
      <c r="G816" s="5"/>
      <c r="H816" s="31"/>
    </row>
    <row r="817" spans="1:8">
      <c r="A817" s="4" t="s">
        <v>0</v>
      </c>
      <c r="B817" s="5" t="s">
        <v>117</v>
      </c>
      <c r="C817" s="5" t="s">
        <v>407</v>
      </c>
      <c r="D817" s="5"/>
      <c r="E817" s="5"/>
      <c r="F817" s="5"/>
      <c r="G817" s="5"/>
      <c r="H817" s="31"/>
    </row>
    <row r="818" spans="1:8">
      <c r="A818" s="4" t="s">
        <v>0</v>
      </c>
      <c r="B818" s="5" t="s">
        <v>49</v>
      </c>
      <c r="C818" s="5" t="s">
        <v>3173</v>
      </c>
      <c r="D818" s="5"/>
      <c r="E818" s="5"/>
      <c r="F818" s="5"/>
      <c r="G818" s="5"/>
      <c r="H818" s="31"/>
    </row>
    <row r="819" spans="1:8">
      <c r="A819" s="4" t="s">
        <v>0</v>
      </c>
      <c r="B819" s="5" t="s">
        <v>28</v>
      </c>
      <c r="C819" s="5" t="s">
        <v>931</v>
      </c>
      <c r="D819" s="5"/>
      <c r="E819" s="5"/>
      <c r="F819" s="5"/>
      <c r="G819" s="5"/>
      <c r="H819" s="31"/>
    </row>
    <row r="820" spans="1:8">
      <c r="A820" s="4" t="s">
        <v>0</v>
      </c>
      <c r="B820" s="5" t="s">
        <v>18</v>
      </c>
      <c r="C820" s="5" t="s">
        <v>2179</v>
      </c>
      <c r="D820" s="5"/>
      <c r="E820" s="5"/>
      <c r="F820" s="5"/>
      <c r="G820" s="5"/>
      <c r="H820" s="31"/>
    </row>
    <row r="821" spans="1:8">
      <c r="A821" s="4" t="s">
        <v>0</v>
      </c>
      <c r="B821" s="5" t="s">
        <v>16</v>
      </c>
      <c r="C821" s="5" t="s">
        <v>3174</v>
      </c>
      <c r="D821" s="5"/>
      <c r="E821" s="5"/>
      <c r="F821" s="5"/>
      <c r="G821" s="5"/>
      <c r="H821" s="31"/>
    </row>
    <row r="822" spans="1:8">
      <c r="A822" s="4" t="s">
        <v>0</v>
      </c>
      <c r="B822" s="5" t="s">
        <v>44</v>
      </c>
      <c r="C822" s="5" t="s">
        <v>1604</v>
      </c>
      <c r="D822" s="5"/>
      <c r="E822" s="5"/>
      <c r="F822" s="5"/>
      <c r="G822" s="5"/>
      <c r="H822" s="31"/>
    </row>
    <row r="823" spans="1:8">
      <c r="A823" s="4" t="s">
        <v>0</v>
      </c>
      <c r="B823" s="5" t="s">
        <v>137</v>
      </c>
      <c r="C823" s="5" t="s">
        <v>483</v>
      </c>
      <c r="D823" s="5"/>
      <c r="E823" s="5"/>
      <c r="F823" s="5"/>
      <c r="G823" s="5"/>
      <c r="H823" s="31"/>
    </row>
    <row r="824" spans="1:8">
      <c r="A824" s="4" t="s">
        <v>0</v>
      </c>
      <c r="B824" s="5" t="s">
        <v>936</v>
      </c>
      <c r="C824" s="5" t="s">
        <v>290</v>
      </c>
      <c r="D824" s="5"/>
      <c r="E824" s="5"/>
      <c r="F824" s="5"/>
      <c r="G824" s="5"/>
      <c r="H824" s="31"/>
    </row>
    <row r="825" spans="1:8">
      <c r="A825" s="4" t="s">
        <v>0</v>
      </c>
      <c r="B825" s="5" t="s">
        <v>22</v>
      </c>
      <c r="C825" s="5" t="s">
        <v>2671</v>
      </c>
      <c r="D825" s="5"/>
      <c r="E825" s="5"/>
      <c r="F825" s="5"/>
      <c r="G825" s="5"/>
      <c r="H825" s="31"/>
    </row>
    <row r="826" spans="1:8">
      <c r="A826" s="4" t="s">
        <v>0</v>
      </c>
      <c r="B826" s="5" t="s">
        <v>96</v>
      </c>
      <c r="C826" s="5" t="s">
        <v>380</v>
      </c>
      <c r="D826" s="5"/>
      <c r="E826" s="5"/>
      <c r="F826" s="5"/>
      <c r="G826" s="5"/>
      <c r="H826" s="31"/>
    </row>
    <row r="827" spans="1:8">
      <c r="A827" s="4" t="s">
        <v>0</v>
      </c>
      <c r="B827" s="5" t="s">
        <v>31</v>
      </c>
      <c r="C827" s="5" t="s">
        <v>3175</v>
      </c>
      <c r="D827" s="5"/>
      <c r="E827" s="5"/>
      <c r="F827" s="5"/>
      <c r="G827" s="5"/>
      <c r="H827" s="31"/>
    </row>
    <row r="828" spans="1:8">
      <c r="A828" s="4" t="s">
        <v>0</v>
      </c>
      <c r="B828" s="5" t="s">
        <v>31</v>
      </c>
      <c r="C828" s="5" t="s">
        <v>164</v>
      </c>
      <c r="D828" s="5"/>
      <c r="E828" s="5"/>
      <c r="F828" s="5"/>
      <c r="G828" s="5"/>
      <c r="H828" s="31"/>
    </row>
    <row r="829" spans="1:8">
      <c r="A829" s="4" t="s">
        <v>0</v>
      </c>
      <c r="B829" s="5" t="s">
        <v>260</v>
      </c>
      <c r="C829" s="5" t="s">
        <v>350</v>
      </c>
      <c r="D829" s="5"/>
      <c r="E829" s="5"/>
      <c r="F829" s="5"/>
      <c r="G829" s="5"/>
      <c r="H829" s="31"/>
    </row>
    <row r="830" spans="1:8">
      <c r="A830" s="4" t="s">
        <v>0</v>
      </c>
      <c r="B830" s="5" t="s">
        <v>43</v>
      </c>
      <c r="C830" s="5" t="s">
        <v>247</v>
      </c>
      <c r="D830" s="5"/>
      <c r="E830" s="5"/>
      <c r="F830" s="5"/>
      <c r="G830" s="5"/>
      <c r="H830" s="31"/>
    </row>
    <row r="831" spans="1:8">
      <c r="A831" s="4" t="s">
        <v>0</v>
      </c>
      <c r="B831" s="5" t="s">
        <v>50</v>
      </c>
      <c r="C831" s="5" t="s">
        <v>3176</v>
      </c>
      <c r="D831" s="5"/>
      <c r="E831" s="5"/>
      <c r="F831" s="5"/>
      <c r="G831" s="5"/>
      <c r="H831" s="31"/>
    </row>
    <row r="832" spans="1:8">
      <c r="A832" s="4" t="s">
        <v>0</v>
      </c>
      <c r="B832" s="5" t="s">
        <v>26</v>
      </c>
      <c r="C832" s="5" t="s">
        <v>3177</v>
      </c>
      <c r="D832" s="5"/>
      <c r="E832" s="5"/>
      <c r="F832" s="5"/>
      <c r="G832" s="5"/>
      <c r="H832" s="31"/>
    </row>
    <row r="833" spans="1:8">
      <c r="A833" s="4" t="s">
        <v>0</v>
      </c>
      <c r="B833" s="5" t="s">
        <v>38</v>
      </c>
      <c r="C833" s="5" t="s">
        <v>547</v>
      </c>
      <c r="D833" s="5"/>
      <c r="E833" s="5"/>
      <c r="F833" s="5"/>
      <c r="G833" s="5"/>
      <c r="H833" s="31"/>
    </row>
    <row r="834" spans="1:8">
      <c r="A834" s="4" t="s">
        <v>0</v>
      </c>
      <c r="B834" s="5" t="s">
        <v>79</v>
      </c>
      <c r="C834" s="5" t="s">
        <v>301</v>
      </c>
      <c r="D834" s="5"/>
      <c r="E834" s="5"/>
      <c r="F834" s="5"/>
      <c r="G834" s="5"/>
      <c r="H834" s="31"/>
    </row>
    <row r="835" spans="1:8">
      <c r="A835" s="4" t="s">
        <v>0</v>
      </c>
      <c r="B835" s="5" t="s">
        <v>205</v>
      </c>
      <c r="C835" s="5" t="s">
        <v>3178</v>
      </c>
      <c r="D835" s="5"/>
      <c r="E835" s="5"/>
      <c r="F835" s="5"/>
      <c r="G835" s="5"/>
      <c r="H835" s="31"/>
    </row>
    <row r="836" spans="1:8">
      <c r="A836" s="4" t="s">
        <v>0</v>
      </c>
      <c r="B836" s="5" t="s">
        <v>15</v>
      </c>
      <c r="C836" s="5" t="s">
        <v>2485</v>
      </c>
      <c r="D836" s="5"/>
      <c r="E836" s="5"/>
      <c r="F836" s="5"/>
      <c r="G836" s="5"/>
      <c r="H836" s="31"/>
    </row>
    <row r="837" spans="1:8">
      <c r="A837" s="4" t="s">
        <v>0</v>
      </c>
      <c r="B837" s="5" t="s">
        <v>210</v>
      </c>
      <c r="C837" s="5" t="s">
        <v>2202</v>
      </c>
      <c r="D837" s="5"/>
      <c r="E837" s="5"/>
      <c r="F837" s="5"/>
      <c r="G837" s="5"/>
      <c r="H837" s="31"/>
    </row>
    <row r="838" spans="1:8">
      <c r="A838" s="4" t="s">
        <v>0</v>
      </c>
      <c r="B838" s="5" t="s">
        <v>228</v>
      </c>
      <c r="C838" s="5" t="s">
        <v>951</v>
      </c>
      <c r="D838" s="5"/>
      <c r="E838" s="5"/>
      <c r="F838" s="5"/>
      <c r="G838" s="5"/>
      <c r="H838" s="31"/>
    </row>
    <row r="839" spans="1:8">
      <c r="A839" s="4" t="s">
        <v>0</v>
      </c>
      <c r="B839" s="5" t="s">
        <v>166</v>
      </c>
      <c r="C839" s="5" t="s">
        <v>833</v>
      </c>
      <c r="D839" s="5"/>
      <c r="E839" s="5"/>
      <c r="F839" s="5"/>
      <c r="G839" s="5"/>
      <c r="H839" s="31"/>
    </row>
    <row r="840" spans="1:8">
      <c r="A840" s="4" t="s">
        <v>0</v>
      </c>
      <c r="B840" s="5" t="s">
        <v>439</v>
      </c>
      <c r="C840" s="5" t="s">
        <v>1838</v>
      </c>
      <c r="D840" s="5"/>
      <c r="E840" s="5"/>
      <c r="F840" s="5"/>
      <c r="G840" s="5"/>
      <c r="H840" s="31"/>
    </row>
    <row r="841" spans="1:8">
      <c r="A841" s="4" t="s">
        <v>0</v>
      </c>
      <c r="B841" s="5" t="s">
        <v>691</v>
      </c>
      <c r="C841" s="5" t="s">
        <v>368</v>
      </c>
      <c r="D841" s="5"/>
      <c r="E841" s="5"/>
      <c r="F841" s="5"/>
      <c r="G841" s="5"/>
      <c r="H841" s="31"/>
    </row>
    <row r="842" spans="1:8">
      <c r="A842" s="4" t="s">
        <v>0</v>
      </c>
      <c r="B842" s="5" t="s">
        <v>15</v>
      </c>
      <c r="C842" s="5" t="s">
        <v>3179</v>
      </c>
      <c r="D842" s="5"/>
      <c r="E842" s="5"/>
      <c r="F842" s="5"/>
      <c r="G842" s="5"/>
      <c r="H842" s="31"/>
    </row>
    <row r="843" spans="1:8">
      <c r="A843" s="4" t="s">
        <v>0</v>
      </c>
      <c r="B843" s="5" t="s">
        <v>11</v>
      </c>
      <c r="C843" s="5" t="s">
        <v>718</v>
      </c>
      <c r="D843" s="5"/>
      <c r="E843" s="5"/>
      <c r="F843" s="5"/>
      <c r="G843" s="5"/>
      <c r="H843" s="31"/>
    </row>
    <row r="844" spans="1:8">
      <c r="A844"/>
    </row>
    <row r="845" spans="1:8">
      <c r="A845"/>
    </row>
    <row r="846" spans="1:8">
      <c r="A846"/>
    </row>
    <row r="847" spans="1:8">
      <c r="A847"/>
    </row>
    <row r="848" spans="1:8">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s="7"/>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8"/>
  <sheetViews>
    <sheetView workbookViewId="0"/>
  </sheetViews>
  <sheetFormatPr baseColWidth="10" defaultRowHeight="15" x14ac:dyDescent="0"/>
  <cols>
    <col min="1" max="1" width="7.1640625" style="3" customWidth="1"/>
    <col min="2" max="2" width="16.1640625" bestFit="1" customWidth="1"/>
    <col min="3" max="3" width="20" bestFit="1" customWidth="1"/>
    <col min="4" max="4" width="8.33203125" bestFit="1" customWidth="1"/>
    <col min="5" max="5" width="16.33203125" bestFit="1" customWidth="1"/>
    <col min="6" max="6" width="14.6640625" customWidth="1"/>
    <col min="7" max="7" width="23.5" bestFit="1" customWidth="1"/>
    <col min="8" max="8" width="23.5" style="1" bestFit="1" customWidth="1"/>
  </cols>
  <sheetData>
    <row r="1" spans="1:8" s="8" customFormat="1" ht="39" customHeight="1">
      <c r="A1" s="102" t="s">
        <v>1502</v>
      </c>
      <c r="G1" s="136" t="s">
        <v>14561</v>
      </c>
      <c r="H1" s="136"/>
    </row>
    <row r="2" spans="1:8" s="23" customFormat="1" ht="45">
      <c r="A2" s="22" t="s">
        <v>75</v>
      </c>
      <c r="B2" s="22" t="s">
        <v>74</v>
      </c>
      <c r="C2" s="22" t="s">
        <v>180</v>
      </c>
      <c r="D2" s="22" t="s">
        <v>764</v>
      </c>
      <c r="E2" s="34" t="s">
        <v>1499</v>
      </c>
      <c r="F2" s="38" t="s">
        <v>1500</v>
      </c>
      <c r="G2" s="100" t="s">
        <v>14563</v>
      </c>
      <c r="H2" s="100" t="s">
        <v>14562</v>
      </c>
    </row>
    <row r="3" spans="1:8">
      <c r="A3" s="39">
        <v>1</v>
      </c>
      <c r="B3" s="28" t="s">
        <v>463</v>
      </c>
      <c r="C3" s="28" t="s">
        <v>431</v>
      </c>
      <c r="D3" s="29">
        <v>0.14057870370370371</v>
      </c>
      <c r="E3" s="37">
        <f>A3/658</f>
        <v>1.5197568389057751E-3</v>
      </c>
      <c r="F3" s="37">
        <f t="shared" ref="F3" si="0">((HOUR(D3)*60+MINUTE(D3)+SECOND(D3)/60)-(HOUR($D$3)*60+MINUTE($D$3)+SECOND($D$3)/60))/(HOUR($D$3)*60+MINUTE($D$3)+SECOND($D$3)/60)</f>
        <v>0</v>
      </c>
      <c r="G3" s="11" t="str">
        <f>"Start group "&amp;IF(F3&lt;=32%,1,IF(F3&lt;=42%,2,IF(F3&lt;=53%,3,IF(F3&lt;=65%,4,IF(F3&lt;=87%,5,6)))))&amp;" for 50km"</f>
        <v>Start group 1 for 50km</v>
      </c>
      <c r="H3" s="4" t="str">
        <f>"Start group "&amp;IF(F3&lt;=23%,1,IF(F3&lt;=36%,2,IF(F3&lt;=46%,3,IF(F3&lt;=55%,4,IF(F3&lt;=72%,5,6)))))&amp;" for 100km"</f>
        <v>Start group 1 for 100km</v>
      </c>
    </row>
    <row r="4" spans="1:8">
      <c r="A4" s="40">
        <v>2</v>
      </c>
      <c r="B4" s="5" t="s">
        <v>133</v>
      </c>
      <c r="C4" s="5" t="s">
        <v>436</v>
      </c>
      <c r="D4" s="30">
        <v>0.14239583333333333</v>
      </c>
      <c r="E4" s="37">
        <f t="shared" ref="E4:E67" si="1">A4/658</f>
        <v>3.0395136778115501E-3</v>
      </c>
      <c r="F4" s="37">
        <f t="shared" ref="F4:F67" si="2">((HOUR(D4)*60+MINUTE(D4)+SECOND(D4)/60)-(HOUR($D$3)*60+MINUTE($D$3)+SECOND($D$3)/60))/(HOUR($D$3)*60+MINUTE($D$3)+SECOND($D$3)/60)</f>
        <v>1.2926066194632015E-2</v>
      </c>
      <c r="G4" s="11" t="str">
        <f t="shared" ref="G4:G67" si="3">"Start group "&amp;IF(F4&lt;=32%,1,IF(F4&lt;=42%,2,IF(F4&lt;=53%,3,IF(F4&lt;=65%,4,IF(F4&lt;=87%,5,6)))))&amp;" for 50km"</f>
        <v>Start group 1 for 50km</v>
      </c>
      <c r="H4" s="4" t="str">
        <f t="shared" ref="H4:H67" si="4">"Start group "&amp;IF(F4&lt;=23%,1,IF(F4&lt;=36%,2,IF(F4&lt;=46%,3,IF(F4&lt;=55%,4,IF(F4&lt;=72%,5,6)))))&amp;" for 100km"</f>
        <v>Start group 1 for 100km</v>
      </c>
    </row>
    <row r="5" spans="1:8">
      <c r="A5" s="40">
        <v>3</v>
      </c>
      <c r="B5" s="5" t="s">
        <v>71</v>
      </c>
      <c r="C5" s="5" t="s">
        <v>640</v>
      </c>
      <c r="D5" s="30">
        <v>0.1434375</v>
      </c>
      <c r="E5" s="37">
        <f t="shared" si="1"/>
        <v>4.559270516717325E-3</v>
      </c>
      <c r="F5" s="37">
        <f t="shared" si="2"/>
        <v>2.0335913057796844E-2</v>
      </c>
      <c r="G5" s="11" t="str">
        <f t="shared" si="3"/>
        <v>Start group 1 for 50km</v>
      </c>
      <c r="H5" s="4" t="str">
        <f t="shared" si="4"/>
        <v>Start group 1 for 100km</v>
      </c>
    </row>
    <row r="6" spans="1:8">
      <c r="A6" s="40">
        <v>4</v>
      </c>
      <c r="B6" s="5" t="s">
        <v>80</v>
      </c>
      <c r="C6" s="5" t="s">
        <v>872</v>
      </c>
      <c r="D6" s="30">
        <v>0.14363425925925924</v>
      </c>
      <c r="E6" s="37">
        <f t="shared" si="1"/>
        <v>6.0790273556231003E-3</v>
      </c>
      <c r="F6" s="37">
        <f t="shared" si="2"/>
        <v>2.1735550798616856E-2</v>
      </c>
      <c r="G6" s="11" t="str">
        <f t="shared" si="3"/>
        <v>Start group 1 for 50km</v>
      </c>
      <c r="H6" s="4" t="str">
        <f t="shared" si="4"/>
        <v>Start group 1 for 100km</v>
      </c>
    </row>
    <row r="7" spans="1:8">
      <c r="A7" s="40">
        <v>5</v>
      </c>
      <c r="B7" s="5" t="s">
        <v>55</v>
      </c>
      <c r="C7" s="5" t="s">
        <v>305</v>
      </c>
      <c r="D7" s="30">
        <v>0.14393518518518519</v>
      </c>
      <c r="E7" s="37">
        <f t="shared" si="1"/>
        <v>7.5987841945288756E-3</v>
      </c>
      <c r="F7" s="37">
        <f t="shared" si="2"/>
        <v>2.3876173225753382E-2</v>
      </c>
      <c r="G7" s="11" t="str">
        <f t="shared" si="3"/>
        <v>Start group 1 for 50km</v>
      </c>
      <c r="H7" s="4" t="str">
        <f t="shared" si="4"/>
        <v>Start group 1 for 100km</v>
      </c>
    </row>
    <row r="8" spans="1:8">
      <c r="A8" s="40">
        <v>6</v>
      </c>
      <c r="B8" s="5" t="s">
        <v>31</v>
      </c>
      <c r="C8" s="5" t="s">
        <v>495</v>
      </c>
      <c r="D8" s="30">
        <v>0.14410879629629628</v>
      </c>
      <c r="E8" s="37">
        <f t="shared" si="1"/>
        <v>9.11854103343465E-3</v>
      </c>
      <c r="F8" s="37">
        <f t="shared" si="2"/>
        <v>2.511114770294752E-2</v>
      </c>
      <c r="G8" s="11" t="str">
        <f t="shared" si="3"/>
        <v>Start group 1 for 50km</v>
      </c>
      <c r="H8" s="4" t="str">
        <f t="shared" si="4"/>
        <v>Start group 1 for 100km</v>
      </c>
    </row>
    <row r="9" spans="1:8">
      <c r="A9" s="40">
        <v>7</v>
      </c>
      <c r="B9" s="5" t="s">
        <v>280</v>
      </c>
      <c r="C9" s="5" t="s">
        <v>874</v>
      </c>
      <c r="D9" s="30">
        <v>0.14494212962962966</v>
      </c>
      <c r="E9" s="37">
        <f t="shared" si="1"/>
        <v>1.0638297872340425E-2</v>
      </c>
      <c r="F9" s="37">
        <f t="shared" si="2"/>
        <v>3.1039025193479324E-2</v>
      </c>
      <c r="G9" s="11" t="str">
        <f t="shared" si="3"/>
        <v>Start group 1 for 50km</v>
      </c>
      <c r="H9" s="4" t="str">
        <f t="shared" si="4"/>
        <v>Start group 1 for 100km</v>
      </c>
    </row>
    <row r="10" spans="1:8">
      <c r="A10" s="40">
        <v>8</v>
      </c>
      <c r="B10" s="5" t="s">
        <v>436</v>
      </c>
      <c r="C10" s="5" t="s">
        <v>882</v>
      </c>
      <c r="D10" s="30">
        <v>0.14519675925925926</v>
      </c>
      <c r="E10" s="37">
        <f t="shared" si="1"/>
        <v>1.2158054711246201E-2</v>
      </c>
      <c r="F10" s="37">
        <f t="shared" si="2"/>
        <v>3.2850321093364096E-2</v>
      </c>
      <c r="G10" s="11" t="str">
        <f t="shared" si="3"/>
        <v>Start group 1 for 50km</v>
      </c>
      <c r="H10" s="4" t="str">
        <f t="shared" si="4"/>
        <v>Start group 1 for 100km</v>
      </c>
    </row>
    <row r="11" spans="1:8">
      <c r="A11" s="40">
        <v>9</v>
      </c>
      <c r="B11" s="5" t="s">
        <v>16</v>
      </c>
      <c r="C11" s="5" t="s">
        <v>2054</v>
      </c>
      <c r="D11" s="30">
        <v>0.14628472222222222</v>
      </c>
      <c r="E11" s="37">
        <f t="shared" si="1"/>
        <v>1.3677811550151976E-2</v>
      </c>
      <c r="F11" s="37">
        <f t="shared" si="2"/>
        <v>4.0589494483780679E-2</v>
      </c>
      <c r="G11" s="11" t="str">
        <f t="shared" si="3"/>
        <v>Start group 1 for 50km</v>
      </c>
      <c r="H11" s="4" t="str">
        <f t="shared" si="4"/>
        <v>Start group 1 for 100km</v>
      </c>
    </row>
    <row r="12" spans="1:8">
      <c r="A12" s="40">
        <v>10</v>
      </c>
      <c r="B12" s="5" t="s">
        <v>71</v>
      </c>
      <c r="C12" s="5" t="s">
        <v>875</v>
      </c>
      <c r="D12" s="30">
        <v>0.14709490740740738</v>
      </c>
      <c r="E12" s="37">
        <f t="shared" si="1"/>
        <v>1.5197568389057751E-2</v>
      </c>
      <c r="F12" s="37">
        <f t="shared" si="2"/>
        <v>4.6352708710686606E-2</v>
      </c>
      <c r="G12" s="11" t="str">
        <f t="shared" si="3"/>
        <v>Start group 1 for 50km</v>
      </c>
      <c r="H12" s="4" t="str">
        <f t="shared" si="4"/>
        <v>Start group 1 for 100km</v>
      </c>
    </row>
    <row r="13" spans="1:8">
      <c r="A13" s="40">
        <v>11</v>
      </c>
      <c r="B13" s="5" t="s">
        <v>2055</v>
      </c>
      <c r="C13" s="5" t="s">
        <v>2056</v>
      </c>
      <c r="D13" s="30">
        <v>0.14805555555555558</v>
      </c>
      <c r="E13" s="37">
        <f t="shared" si="1"/>
        <v>1.6717325227963525E-2</v>
      </c>
      <c r="F13" s="37">
        <f t="shared" si="2"/>
        <v>5.3186234151160798E-2</v>
      </c>
      <c r="G13" s="11" t="str">
        <f t="shared" si="3"/>
        <v>Start group 1 for 50km</v>
      </c>
      <c r="H13" s="4" t="str">
        <f t="shared" si="4"/>
        <v>Start group 1 for 100km</v>
      </c>
    </row>
    <row r="14" spans="1:8">
      <c r="A14" s="40">
        <v>12</v>
      </c>
      <c r="B14" s="5" t="s">
        <v>2057</v>
      </c>
      <c r="C14" s="5" t="s">
        <v>696</v>
      </c>
      <c r="D14" s="30">
        <v>0.14849537037037039</v>
      </c>
      <c r="E14" s="37">
        <f t="shared" si="1"/>
        <v>1.82370820668693E-2</v>
      </c>
      <c r="F14" s="37">
        <f t="shared" si="2"/>
        <v>5.6314836160052721E-2</v>
      </c>
      <c r="G14" s="11" t="str">
        <f t="shared" si="3"/>
        <v>Start group 1 for 50km</v>
      </c>
      <c r="H14" s="4" t="str">
        <f t="shared" si="4"/>
        <v>Start group 1 for 100km</v>
      </c>
    </row>
    <row r="15" spans="1:8">
      <c r="A15" s="40">
        <v>13</v>
      </c>
      <c r="B15" s="5" t="s">
        <v>1986</v>
      </c>
      <c r="C15" s="5" t="s">
        <v>2058</v>
      </c>
      <c r="D15" s="30">
        <v>0.14972222222222223</v>
      </c>
      <c r="E15" s="37">
        <f t="shared" si="1"/>
        <v>1.9756838905775075E-2</v>
      </c>
      <c r="F15" s="37">
        <f t="shared" si="2"/>
        <v>6.5041989132224559E-2</v>
      </c>
      <c r="G15" s="11" t="str">
        <f t="shared" si="3"/>
        <v>Start group 1 for 50km</v>
      </c>
      <c r="H15" s="4" t="str">
        <f t="shared" si="4"/>
        <v>Start group 1 for 100km</v>
      </c>
    </row>
    <row r="16" spans="1:8">
      <c r="A16" s="40">
        <v>14</v>
      </c>
      <c r="B16" s="5" t="s">
        <v>41</v>
      </c>
      <c r="C16" s="5" t="s">
        <v>2059</v>
      </c>
      <c r="D16" s="30">
        <v>0.15017361111111113</v>
      </c>
      <c r="E16" s="37">
        <f t="shared" si="1"/>
        <v>2.1276595744680851E-2</v>
      </c>
      <c r="F16" s="37">
        <f t="shared" si="2"/>
        <v>6.8252922772929339E-2</v>
      </c>
      <c r="G16" s="11" t="str">
        <f t="shared" si="3"/>
        <v>Start group 1 for 50km</v>
      </c>
      <c r="H16" s="4" t="str">
        <f t="shared" si="4"/>
        <v>Start group 1 for 100km</v>
      </c>
    </row>
    <row r="17" spans="1:8">
      <c r="A17" s="40">
        <v>15</v>
      </c>
      <c r="B17" s="5" t="s">
        <v>159</v>
      </c>
      <c r="C17" s="5" t="s">
        <v>1506</v>
      </c>
      <c r="D17" s="30">
        <v>0.1509490740740741</v>
      </c>
      <c r="E17" s="37">
        <f t="shared" si="1"/>
        <v>2.2796352583586626E-2</v>
      </c>
      <c r="F17" s="37">
        <f t="shared" si="2"/>
        <v>7.3769142104396529E-2</v>
      </c>
      <c r="G17" s="11" t="str">
        <f t="shared" si="3"/>
        <v>Start group 1 for 50km</v>
      </c>
      <c r="H17" s="4" t="str">
        <f t="shared" si="4"/>
        <v>Start group 1 for 100km</v>
      </c>
    </row>
    <row r="18" spans="1:8">
      <c r="A18" s="40">
        <v>16</v>
      </c>
      <c r="B18" s="5" t="s">
        <v>28</v>
      </c>
      <c r="C18" s="5" t="s">
        <v>410</v>
      </c>
      <c r="D18" s="30">
        <v>0.15145833333333333</v>
      </c>
      <c r="E18" s="37">
        <f t="shared" si="1"/>
        <v>2.4316109422492401E-2</v>
      </c>
      <c r="F18" s="37">
        <f t="shared" si="2"/>
        <v>7.7391733904165927E-2</v>
      </c>
      <c r="G18" s="11" t="str">
        <f t="shared" si="3"/>
        <v>Start group 1 for 50km</v>
      </c>
      <c r="H18" s="4" t="str">
        <f t="shared" si="4"/>
        <v>Start group 1 for 100km</v>
      </c>
    </row>
    <row r="19" spans="1:8">
      <c r="A19" s="40">
        <v>17</v>
      </c>
      <c r="B19" s="5" t="s">
        <v>181</v>
      </c>
      <c r="C19" s="5" t="s">
        <v>325</v>
      </c>
      <c r="D19" s="30">
        <v>0.15247685185185184</v>
      </c>
      <c r="E19" s="37">
        <f t="shared" si="1"/>
        <v>2.5835866261398176E-2</v>
      </c>
      <c r="F19" s="37">
        <f t="shared" si="2"/>
        <v>8.4636917503704889E-2</v>
      </c>
      <c r="G19" s="11" t="str">
        <f t="shared" si="3"/>
        <v>Start group 1 for 50km</v>
      </c>
      <c r="H19" s="4" t="str">
        <f t="shared" si="4"/>
        <v>Start group 1 for 100km</v>
      </c>
    </row>
    <row r="20" spans="1:8">
      <c r="A20" s="40">
        <v>18</v>
      </c>
      <c r="B20" s="5" t="s">
        <v>813</v>
      </c>
      <c r="C20" s="5" t="s">
        <v>2060</v>
      </c>
      <c r="D20" s="30">
        <v>0.15399305555555556</v>
      </c>
      <c r="E20" s="37">
        <f t="shared" si="1"/>
        <v>2.7355623100303952E-2</v>
      </c>
      <c r="F20" s="37">
        <f t="shared" si="2"/>
        <v>9.5422361271200379E-2</v>
      </c>
      <c r="G20" s="11" t="str">
        <f t="shared" si="3"/>
        <v>Start group 1 for 50km</v>
      </c>
      <c r="H20" s="4" t="str">
        <f t="shared" si="4"/>
        <v>Start group 1 for 100km</v>
      </c>
    </row>
    <row r="21" spans="1:8">
      <c r="A21" s="40">
        <v>19</v>
      </c>
      <c r="B21" s="5" t="s">
        <v>1936</v>
      </c>
      <c r="C21" s="5" t="s">
        <v>1937</v>
      </c>
      <c r="D21" s="30">
        <v>0.15494212962962964</v>
      </c>
      <c r="E21" s="37">
        <f t="shared" si="1"/>
        <v>2.8875379939209727E-2</v>
      </c>
      <c r="F21" s="37">
        <f t="shared" si="2"/>
        <v>0.1021735550798617</v>
      </c>
      <c r="G21" s="11" t="str">
        <f t="shared" si="3"/>
        <v>Start group 1 for 50km</v>
      </c>
      <c r="H21" s="4" t="str">
        <f t="shared" si="4"/>
        <v>Start group 1 for 100km</v>
      </c>
    </row>
    <row r="22" spans="1:8">
      <c r="A22" s="40">
        <v>20</v>
      </c>
      <c r="B22" s="5" t="s">
        <v>767</v>
      </c>
      <c r="C22" s="5" t="s">
        <v>2061</v>
      </c>
      <c r="D22" s="30">
        <v>0.15537037037037035</v>
      </c>
      <c r="E22" s="37">
        <f t="shared" si="1"/>
        <v>3.0395136778115502E-2</v>
      </c>
      <c r="F22" s="37">
        <f t="shared" si="2"/>
        <v>0.10521982545694047</v>
      </c>
      <c r="G22" s="11" t="str">
        <f t="shared" si="3"/>
        <v>Start group 1 for 50km</v>
      </c>
      <c r="H22" s="4" t="str">
        <f t="shared" si="4"/>
        <v>Start group 1 for 100km</v>
      </c>
    </row>
    <row r="23" spans="1:8">
      <c r="A23" s="40">
        <v>21</v>
      </c>
      <c r="B23" s="5" t="s">
        <v>4</v>
      </c>
      <c r="C23" s="5" t="s">
        <v>291</v>
      </c>
      <c r="D23" s="30">
        <v>0.15563657407407405</v>
      </c>
      <c r="E23" s="37">
        <f t="shared" si="1"/>
        <v>3.1914893617021274E-2</v>
      </c>
      <c r="F23" s="37">
        <f t="shared" si="2"/>
        <v>0.10711345298863825</v>
      </c>
      <c r="G23" s="11" t="str">
        <f t="shared" si="3"/>
        <v>Start group 1 for 50km</v>
      </c>
      <c r="H23" s="4" t="str">
        <f t="shared" si="4"/>
        <v>Start group 1 for 100km</v>
      </c>
    </row>
    <row r="24" spans="1:8">
      <c r="A24" s="40">
        <v>22</v>
      </c>
      <c r="B24" s="5" t="s">
        <v>2062</v>
      </c>
      <c r="C24" s="5" t="s">
        <v>266</v>
      </c>
      <c r="D24" s="30">
        <v>0.15606481481481482</v>
      </c>
      <c r="E24" s="37">
        <f t="shared" si="1"/>
        <v>3.3434650455927049E-2</v>
      </c>
      <c r="F24" s="37">
        <f t="shared" si="2"/>
        <v>0.11015972336571703</v>
      </c>
      <c r="G24" s="11" t="str">
        <f t="shared" si="3"/>
        <v>Start group 1 for 50km</v>
      </c>
      <c r="H24" s="4" t="str">
        <f t="shared" si="4"/>
        <v>Start group 1 for 100km</v>
      </c>
    </row>
    <row r="25" spans="1:8">
      <c r="A25" s="40">
        <v>23</v>
      </c>
      <c r="B25" s="5" t="s">
        <v>15</v>
      </c>
      <c r="C25" s="5" t="s">
        <v>2063</v>
      </c>
      <c r="D25" s="30">
        <v>0.15621527777777777</v>
      </c>
      <c r="E25" s="37">
        <f t="shared" si="1"/>
        <v>3.4954407294832825E-2</v>
      </c>
      <c r="F25" s="37">
        <f t="shared" si="2"/>
        <v>0.11123003457928528</v>
      </c>
      <c r="G25" s="11" t="str">
        <f t="shared" si="3"/>
        <v>Start group 1 for 50km</v>
      </c>
      <c r="H25" s="4" t="str">
        <f t="shared" si="4"/>
        <v>Start group 1 for 100km</v>
      </c>
    </row>
    <row r="26" spans="1:8">
      <c r="A26" s="40">
        <v>24</v>
      </c>
      <c r="B26" s="5" t="s">
        <v>126</v>
      </c>
      <c r="C26" s="5" t="s">
        <v>2064</v>
      </c>
      <c r="D26" s="30">
        <v>0.15660879629629629</v>
      </c>
      <c r="E26" s="37">
        <f t="shared" si="1"/>
        <v>3.64741641337386E-2</v>
      </c>
      <c r="F26" s="37">
        <f t="shared" si="2"/>
        <v>0.11402931006092545</v>
      </c>
      <c r="G26" s="11" t="str">
        <f t="shared" si="3"/>
        <v>Start group 1 for 50km</v>
      </c>
      <c r="H26" s="4" t="str">
        <f t="shared" si="4"/>
        <v>Start group 1 for 100km</v>
      </c>
    </row>
    <row r="27" spans="1:8">
      <c r="A27" s="40">
        <v>25</v>
      </c>
      <c r="B27" s="5" t="s">
        <v>136</v>
      </c>
      <c r="C27" s="5" t="s">
        <v>2065</v>
      </c>
      <c r="D27" s="30">
        <v>0.15694444444444444</v>
      </c>
      <c r="E27" s="37">
        <f t="shared" si="1"/>
        <v>3.7993920972644375E-2</v>
      </c>
      <c r="F27" s="37">
        <f t="shared" si="2"/>
        <v>0.11641692738350072</v>
      </c>
      <c r="G27" s="11" t="str">
        <f t="shared" si="3"/>
        <v>Start group 1 for 50km</v>
      </c>
      <c r="H27" s="4" t="str">
        <f t="shared" si="4"/>
        <v>Start group 1 for 100km</v>
      </c>
    </row>
    <row r="28" spans="1:8">
      <c r="A28" s="40">
        <v>26</v>
      </c>
      <c r="B28" s="5" t="s">
        <v>523</v>
      </c>
      <c r="C28" s="5" t="s">
        <v>2066</v>
      </c>
      <c r="D28" s="30">
        <v>0.1572800925925926</v>
      </c>
      <c r="E28" s="37">
        <f t="shared" si="1"/>
        <v>3.9513677811550151E-2</v>
      </c>
      <c r="F28" s="37">
        <f t="shared" si="2"/>
        <v>0.11880454470607599</v>
      </c>
      <c r="G28" s="11" t="str">
        <f t="shared" si="3"/>
        <v>Start group 1 for 50km</v>
      </c>
      <c r="H28" s="4" t="str">
        <f t="shared" si="4"/>
        <v>Start group 1 for 100km</v>
      </c>
    </row>
    <row r="29" spans="1:8">
      <c r="A29" s="40">
        <v>27</v>
      </c>
      <c r="B29" s="5" t="s">
        <v>879</v>
      </c>
      <c r="C29" s="5" t="s">
        <v>880</v>
      </c>
      <c r="D29" s="30">
        <v>0.15773148148148147</v>
      </c>
      <c r="E29" s="37">
        <f t="shared" si="1"/>
        <v>4.1033434650455926E-2</v>
      </c>
      <c r="F29" s="37">
        <f t="shared" si="2"/>
        <v>0.12201547834678078</v>
      </c>
      <c r="G29" s="11" t="str">
        <f t="shared" si="3"/>
        <v>Start group 1 for 50km</v>
      </c>
      <c r="H29" s="4" t="str">
        <f t="shared" si="4"/>
        <v>Start group 1 for 100km</v>
      </c>
    </row>
    <row r="30" spans="1:8">
      <c r="A30" s="40">
        <v>28</v>
      </c>
      <c r="B30" s="5" t="s">
        <v>9</v>
      </c>
      <c r="C30" s="5" t="s">
        <v>696</v>
      </c>
      <c r="D30" s="30">
        <v>0.15790509259259261</v>
      </c>
      <c r="E30" s="37">
        <f t="shared" si="1"/>
        <v>4.2553191489361701E-2</v>
      </c>
      <c r="F30" s="37">
        <f t="shared" si="2"/>
        <v>0.12325045282397491</v>
      </c>
      <c r="G30" s="11" t="str">
        <f t="shared" si="3"/>
        <v>Start group 1 for 50km</v>
      </c>
      <c r="H30" s="4" t="str">
        <f t="shared" si="4"/>
        <v>Start group 1 for 100km</v>
      </c>
    </row>
    <row r="31" spans="1:8">
      <c r="A31" s="40">
        <v>29</v>
      </c>
      <c r="B31" s="5" t="s">
        <v>59</v>
      </c>
      <c r="C31" s="5" t="s">
        <v>261</v>
      </c>
      <c r="D31" s="30">
        <v>0.15813657407407405</v>
      </c>
      <c r="E31" s="37">
        <f t="shared" si="1"/>
        <v>4.4072948328267476E-2</v>
      </c>
      <c r="F31" s="37">
        <f t="shared" si="2"/>
        <v>0.12489708546023381</v>
      </c>
      <c r="G31" s="11" t="str">
        <f t="shared" si="3"/>
        <v>Start group 1 for 50km</v>
      </c>
      <c r="H31" s="4" t="str">
        <f t="shared" si="4"/>
        <v>Start group 1 for 100km</v>
      </c>
    </row>
    <row r="32" spans="1:8">
      <c r="A32" s="40">
        <v>30</v>
      </c>
      <c r="B32" s="5" t="s">
        <v>2067</v>
      </c>
      <c r="C32" s="5" t="s">
        <v>2068</v>
      </c>
      <c r="D32" s="30">
        <v>0.15827546296296297</v>
      </c>
      <c r="E32" s="37">
        <f t="shared" si="1"/>
        <v>4.5592705167173252E-2</v>
      </c>
      <c r="F32" s="37">
        <f t="shared" si="2"/>
        <v>0.12588506504198907</v>
      </c>
      <c r="G32" s="11" t="str">
        <f t="shared" si="3"/>
        <v>Start group 1 for 50km</v>
      </c>
      <c r="H32" s="4" t="str">
        <f t="shared" si="4"/>
        <v>Start group 1 for 100km</v>
      </c>
    </row>
    <row r="33" spans="1:8">
      <c r="A33" s="40">
        <v>31</v>
      </c>
      <c r="B33" s="5" t="s">
        <v>2069</v>
      </c>
      <c r="C33" s="5" t="s">
        <v>1011</v>
      </c>
      <c r="D33" s="30">
        <v>0.15856481481481483</v>
      </c>
      <c r="E33" s="37">
        <f t="shared" si="1"/>
        <v>4.7112462006079027E-2</v>
      </c>
      <c r="F33" s="37">
        <f t="shared" si="2"/>
        <v>0.12794335583731273</v>
      </c>
      <c r="G33" s="11" t="str">
        <f t="shared" si="3"/>
        <v>Start group 1 for 50km</v>
      </c>
      <c r="H33" s="4" t="str">
        <f t="shared" si="4"/>
        <v>Start group 1 for 100km</v>
      </c>
    </row>
    <row r="34" spans="1:8">
      <c r="A34" s="40">
        <v>32</v>
      </c>
      <c r="B34" s="5" t="s">
        <v>31</v>
      </c>
      <c r="C34" s="5" t="s">
        <v>2070</v>
      </c>
      <c r="D34" s="30">
        <v>0.15895833333333331</v>
      </c>
      <c r="E34" s="37">
        <f t="shared" si="1"/>
        <v>4.8632218844984802E-2</v>
      </c>
      <c r="F34" s="37">
        <f t="shared" si="2"/>
        <v>0.13074263131895275</v>
      </c>
      <c r="G34" s="11" t="str">
        <f t="shared" si="3"/>
        <v>Start group 1 for 50km</v>
      </c>
      <c r="H34" s="4" t="str">
        <f t="shared" si="4"/>
        <v>Start group 1 for 100km</v>
      </c>
    </row>
    <row r="35" spans="1:8">
      <c r="A35" s="40">
        <v>33</v>
      </c>
      <c r="B35" s="5" t="s">
        <v>228</v>
      </c>
      <c r="C35" s="5" t="s">
        <v>619</v>
      </c>
      <c r="D35" s="30">
        <v>0.15962962962962962</v>
      </c>
      <c r="E35" s="37">
        <f t="shared" si="1"/>
        <v>5.0151975683890578E-2</v>
      </c>
      <c r="F35" s="37">
        <f t="shared" si="2"/>
        <v>0.13551786596410342</v>
      </c>
      <c r="G35" s="11" t="str">
        <f t="shared" si="3"/>
        <v>Start group 1 for 50km</v>
      </c>
      <c r="H35" s="4" t="str">
        <f t="shared" si="4"/>
        <v>Start group 1 for 100km</v>
      </c>
    </row>
    <row r="36" spans="1:8">
      <c r="A36" s="40">
        <v>34</v>
      </c>
      <c r="B36" s="5" t="s">
        <v>42</v>
      </c>
      <c r="C36" s="5" t="s">
        <v>288</v>
      </c>
      <c r="D36" s="30">
        <v>0.15969907407407408</v>
      </c>
      <c r="E36" s="37">
        <f t="shared" si="1"/>
        <v>5.1671732522796353E-2</v>
      </c>
      <c r="F36" s="37">
        <f t="shared" si="2"/>
        <v>0.13601185575498106</v>
      </c>
      <c r="G36" s="11" t="str">
        <f t="shared" si="3"/>
        <v>Start group 1 for 50km</v>
      </c>
      <c r="H36" s="4" t="str">
        <f t="shared" si="4"/>
        <v>Start group 1 for 100km</v>
      </c>
    </row>
    <row r="37" spans="1:8">
      <c r="A37" s="40">
        <v>35</v>
      </c>
      <c r="B37" s="5" t="s">
        <v>492</v>
      </c>
      <c r="C37" s="5" t="s">
        <v>2071</v>
      </c>
      <c r="D37" s="30">
        <v>0.15993055555555558</v>
      </c>
      <c r="E37" s="37">
        <f t="shared" si="1"/>
        <v>5.3191489361702128E-2</v>
      </c>
      <c r="F37" s="37">
        <f t="shared" si="2"/>
        <v>0.13765848839123995</v>
      </c>
      <c r="G37" s="11" t="str">
        <f t="shared" si="3"/>
        <v>Start group 1 for 50km</v>
      </c>
      <c r="H37" s="4" t="str">
        <f t="shared" si="4"/>
        <v>Start group 1 for 100km</v>
      </c>
    </row>
    <row r="38" spans="1:8">
      <c r="A38" s="40">
        <v>36</v>
      </c>
      <c r="B38" s="5" t="s">
        <v>322</v>
      </c>
      <c r="C38" s="5" t="s">
        <v>80</v>
      </c>
      <c r="D38" s="30">
        <v>0.16018518518518521</v>
      </c>
      <c r="E38" s="37">
        <f t="shared" si="1"/>
        <v>5.4711246200607903E-2</v>
      </c>
      <c r="F38" s="37">
        <f t="shared" si="2"/>
        <v>0.13946978429112458</v>
      </c>
      <c r="G38" s="11" t="str">
        <f t="shared" si="3"/>
        <v>Start group 1 for 50km</v>
      </c>
      <c r="H38" s="4" t="str">
        <f t="shared" si="4"/>
        <v>Start group 1 for 100km</v>
      </c>
    </row>
    <row r="39" spans="1:8">
      <c r="A39" s="40">
        <v>37</v>
      </c>
      <c r="B39" s="5" t="s">
        <v>12</v>
      </c>
      <c r="C39" s="5" t="s">
        <v>174</v>
      </c>
      <c r="D39" s="30">
        <v>0.16021990740740744</v>
      </c>
      <c r="E39" s="37">
        <f t="shared" si="1"/>
        <v>5.6231003039513679E-2</v>
      </c>
      <c r="F39" s="37">
        <f t="shared" si="2"/>
        <v>0.13971677918656347</v>
      </c>
      <c r="G39" s="11" t="str">
        <f t="shared" si="3"/>
        <v>Start group 1 for 50km</v>
      </c>
      <c r="H39" s="4" t="str">
        <f t="shared" si="4"/>
        <v>Start group 1 for 100km</v>
      </c>
    </row>
    <row r="40" spans="1:8">
      <c r="A40" s="40">
        <v>38</v>
      </c>
      <c r="B40" s="5" t="s">
        <v>801</v>
      </c>
      <c r="C40" s="5" t="s">
        <v>378</v>
      </c>
      <c r="D40" s="30">
        <v>0.16035879629629629</v>
      </c>
      <c r="E40" s="37">
        <f t="shared" si="1"/>
        <v>5.7750759878419454E-2</v>
      </c>
      <c r="F40" s="37">
        <f t="shared" si="2"/>
        <v>0.14070475876831873</v>
      </c>
      <c r="G40" s="11" t="str">
        <f t="shared" si="3"/>
        <v>Start group 1 for 50km</v>
      </c>
      <c r="H40" s="4" t="str">
        <f t="shared" si="4"/>
        <v>Start group 1 for 100km</v>
      </c>
    </row>
    <row r="41" spans="1:8">
      <c r="A41" s="40">
        <v>39</v>
      </c>
      <c r="B41" s="5" t="s">
        <v>896</v>
      </c>
      <c r="C41" s="5" t="s">
        <v>897</v>
      </c>
      <c r="D41" s="30">
        <v>0.16047453703703704</v>
      </c>
      <c r="E41" s="37">
        <f t="shared" si="1"/>
        <v>5.9270516717325229E-2</v>
      </c>
      <c r="F41" s="37">
        <f t="shared" si="2"/>
        <v>0.14152807508644824</v>
      </c>
      <c r="G41" s="11" t="str">
        <f t="shared" si="3"/>
        <v>Start group 1 for 50km</v>
      </c>
      <c r="H41" s="4" t="str">
        <f t="shared" si="4"/>
        <v>Start group 1 for 100km</v>
      </c>
    </row>
    <row r="42" spans="1:8">
      <c r="A42" s="40">
        <v>40</v>
      </c>
      <c r="B42" s="5" t="s">
        <v>5</v>
      </c>
      <c r="C42" s="5" t="s">
        <v>313</v>
      </c>
      <c r="D42" s="30">
        <v>0.16108796296296296</v>
      </c>
      <c r="E42" s="37">
        <f t="shared" si="1"/>
        <v>6.0790273556231005E-2</v>
      </c>
      <c r="F42" s="37">
        <f t="shared" si="2"/>
        <v>0.14589165157253414</v>
      </c>
      <c r="G42" s="11" t="str">
        <f t="shared" si="3"/>
        <v>Start group 1 for 50km</v>
      </c>
      <c r="H42" s="4" t="str">
        <f t="shared" si="4"/>
        <v>Start group 1 for 100km</v>
      </c>
    </row>
    <row r="43" spans="1:8">
      <c r="A43" s="40">
        <v>41</v>
      </c>
      <c r="B43" s="5" t="s">
        <v>95</v>
      </c>
      <c r="C43" s="5" t="s">
        <v>998</v>
      </c>
      <c r="D43" s="30">
        <v>0.16152777777777777</v>
      </c>
      <c r="E43" s="37">
        <f t="shared" si="1"/>
        <v>6.231003039513678E-2</v>
      </c>
      <c r="F43" s="37">
        <f t="shared" si="2"/>
        <v>0.14902025358142593</v>
      </c>
      <c r="G43" s="11" t="str">
        <f t="shared" si="3"/>
        <v>Start group 1 for 50km</v>
      </c>
      <c r="H43" s="4" t="str">
        <f t="shared" si="4"/>
        <v>Start group 1 for 100km</v>
      </c>
    </row>
    <row r="44" spans="1:8">
      <c r="A44" s="40">
        <v>42</v>
      </c>
      <c r="B44" s="5" t="s">
        <v>36</v>
      </c>
      <c r="C44" s="5" t="s">
        <v>93</v>
      </c>
      <c r="D44" s="30">
        <v>0.1620601851851852</v>
      </c>
      <c r="E44" s="37">
        <f t="shared" si="1"/>
        <v>6.3829787234042548E-2</v>
      </c>
      <c r="F44" s="37">
        <f t="shared" si="2"/>
        <v>0.15280750864482134</v>
      </c>
      <c r="G44" s="11" t="str">
        <f t="shared" si="3"/>
        <v>Start group 1 for 50km</v>
      </c>
      <c r="H44" s="4" t="str">
        <f t="shared" si="4"/>
        <v>Start group 1 for 100km</v>
      </c>
    </row>
    <row r="45" spans="1:8">
      <c r="A45" s="40">
        <v>43</v>
      </c>
      <c r="B45" s="5" t="s">
        <v>807</v>
      </c>
      <c r="C45" s="5" t="s">
        <v>237</v>
      </c>
      <c r="D45" s="30">
        <v>0.16265046296296298</v>
      </c>
      <c r="E45" s="37">
        <f t="shared" si="1"/>
        <v>6.5349544072948323E-2</v>
      </c>
      <c r="F45" s="37">
        <f t="shared" si="2"/>
        <v>0.15700642186728139</v>
      </c>
      <c r="G45" s="11" t="str">
        <f t="shared" si="3"/>
        <v>Start group 1 for 50km</v>
      </c>
      <c r="H45" s="4" t="str">
        <f t="shared" si="4"/>
        <v>Start group 1 for 100km</v>
      </c>
    </row>
    <row r="46" spans="1:8">
      <c r="A46" s="40">
        <v>44</v>
      </c>
      <c r="B46" s="5" t="s">
        <v>126</v>
      </c>
      <c r="C46" s="5" t="s">
        <v>2072</v>
      </c>
      <c r="D46" s="30">
        <v>0.1630324074074074</v>
      </c>
      <c r="E46" s="37">
        <f t="shared" si="1"/>
        <v>6.6869300911854099E-2</v>
      </c>
      <c r="F46" s="37">
        <f t="shared" si="2"/>
        <v>0.15972336571710855</v>
      </c>
      <c r="G46" s="11" t="str">
        <f t="shared" si="3"/>
        <v>Start group 1 for 50km</v>
      </c>
      <c r="H46" s="4" t="str">
        <f t="shared" si="4"/>
        <v>Start group 1 for 100km</v>
      </c>
    </row>
    <row r="47" spans="1:8">
      <c r="A47" s="40">
        <v>44</v>
      </c>
      <c r="B47" s="5" t="s">
        <v>208</v>
      </c>
      <c r="C47" s="5" t="s">
        <v>639</v>
      </c>
      <c r="D47" s="30">
        <v>0.1630324074074074</v>
      </c>
      <c r="E47" s="37">
        <f t="shared" si="1"/>
        <v>6.6869300911854099E-2</v>
      </c>
      <c r="F47" s="37">
        <f t="shared" si="2"/>
        <v>0.15972336571710855</v>
      </c>
      <c r="G47" s="11" t="str">
        <f t="shared" si="3"/>
        <v>Start group 1 for 50km</v>
      </c>
      <c r="H47" s="4" t="str">
        <f t="shared" si="4"/>
        <v>Start group 1 for 100km</v>
      </c>
    </row>
    <row r="48" spans="1:8">
      <c r="A48" s="40">
        <v>46</v>
      </c>
      <c r="B48" s="5" t="s">
        <v>5</v>
      </c>
      <c r="C48" s="5" t="s">
        <v>2073</v>
      </c>
      <c r="D48" s="30">
        <v>0.16324074074074074</v>
      </c>
      <c r="E48" s="37">
        <f t="shared" si="1"/>
        <v>6.9908814589665649E-2</v>
      </c>
      <c r="F48" s="37">
        <f t="shared" si="2"/>
        <v>0.16120533508974144</v>
      </c>
      <c r="G48" s="11" t="str">
        <f t="shared" si="3"/>
        <v>Start group 1 for 50km</v>
      </c>
      <c r="H48" s="4" t="str">
        <f t="shared" si="4"/>
        <v>Start group 1 for 100km</v>
      </c>
    </row>
    <row r="49" spans="1:8">
      <c r="A49" s="40">
        <v>47</v>
      </c>
      <c r="B49" s="5" t="s">
        <v>35</v>
      </c>
      <c r="C49" s="5" t="s">
        <v>2074</v>
      </c>
      <c r="D49" s="30">
        <v>0.16358796296296296</v>
      </c>
      <c r="E49" s="37">
        <f t="shared" si="1"/>
        <v>7.1428571428571425E-2</v>
      </c>
      <c r="F49" s="37">
        <f t="shared" si="2"/>
        <v>0.1636752840441297</v>
      </c>
      <c r="G49" s="11" t="str">
        <f t="shared" si="3"/>
        <v>Start group 1 for 50km</v>
      </c>
      <c r="H49" s="4" t="str">
        <f t="shared" si="4"/>
        <v>Start group 1 for 100km</v>
      </c>
    </row>
    <row r="50" spans="1:8">
      <c r="A50" s="40">
        <v>48</v>
      </c>
      <c r="B50" s="5" t="s">
        <v>18</v>
      </c>
      <c r="C50" s="5" t="s">
        <v>945</v>
      </c>
      <c r="D50" s="30">
        <v>0.16403935185185187</v>
      </c>
      <c r="E50" s="37">
        <f t="shared" si="1"/>
        <v>7.29483282674772E-2</v>
      </c>
      <c r="F50" s="37">
        <f t="shared" si="2"/>
        <v>0.1668862176848345</v>
      </c>
      <c r="G50" s="11" t="str">
        <f t="shared" si="3"/>
        <v>Start group 1 for 50km</v>
      </c>
      <c r="H50" s="4" t="str">
        <f t="shared" si="4"/>
        <v>Start group 1 for 100km</v>
      </c>
    </row>
    <row r="51" spans="1:8">
      <c r="A51" s="40">
        <v>49</v>
      </c>
      <c r="B51" s="5" t="s">
        <v>338</v>
      </c>
      <c r="C51" s="5" t="s">
        <v>2075</v>
      </c>
      <c r="D51" s="30">
        <v>0.16449074074074074</v>
      </c>
      <c r="E51" s="37">
        <f t="shared" si="1"/>
        <v>7.4468085106382975E-2</v>
      </c>
      <c r="F51" s="37">
        <f t="shared" si="2"/>
        <v>0.17009715132553929</v>
      </c>
      <c r="G51" s="11" t="str">
        <f t="shared" si="3"/>
        <v>Start group 1 for 50km</v>
      </c>
      <c r="H51" s="4" t="str">
        <f t="shared" si="4"/>
        <v>Start group 1 for 100km</v>
      </c>
    </row>
    <row r="52" spans="1:8">
      <c r="A52" s="40">
        <v>50</v>
      </c>
      <c r="B52" s="5" t="s">
        <v>17</v>
      </c>
      <c r="C52" s="5" t="s">
        <v>2076</v>
      </c>
      <c r="D52" s="30">
        <v>0.16480324074074074</v>
      </c>
      <c r="E52" s="37">
        <f t="shared" si="1"/>
        <v>7.598784194528875E-2</v>
      </c>
      <c r="F52" s="37">
        <f t="shared" si="2"/>
        <v>0.17232010538448869</v>
      </c>
      <c r="G52" s="11" t="str">
        <f t="shared" si="3"/>
        <v>Start group 1 for 50km</v>
      </c>
      <c r="H52" s="4" t="str">
        <f t="shared" si="4"/>
        <v>Start group 1 for 100km</v>
      </c>
    </row>
    <row r="53" spans="1:8">
      <c r="A53" s="40">
        <v>51</v>
      </c>
      <c r="B53" s="5" t="s">
        <v>16</v>
      </c>
      <c r="C53" s="5" t="s">
        <v>2077</v>
      </c>
      <c r="D53" s="30">
        <v>0.1650462962962963</v>
      </c>
      <c r="E53" s="37">
        <f t="shared" si="1"/>
        <v>7.7507598784194526E-2</v>
      </c>
      <c r="F53" s="37">
        <f t="shared" si="2"/>
        <v>0.17404906965256045</v>
      </c>
      <c r="G53" s="11" t="str">
        <f t="shared" si="3"/>
        <v>Start group 1 for 50km</v>
      </c>
      <c r="H53" s="4" t="str">
        <f t="shared" si="4"/>
        <v>Start group 1 for 100km</v>
      </c>
    </row>
    <row r="54" spans="1:8">
      <c r="A54" s="40">
        <v>52</v>
      </c>
      <c r="B54" s="5" t="s">
        <v>492</v>
      </c>
      <c r="C54" s="5" t="s">
        <v>434</v>
      </c>
      <c r="D54" s="30">
        <v>0.16531249999999997</v>
      </c>
      <c r="E54" s="37">
        <f t="shared" si="1"/>
        <v>7.9027355623100301E-2</v>
      </c>
      <c r="F54" s="37">
        <f t="shared" si="2"/>
        <v>0.17594269718425823</v>
      </c>
      <c r="G54" s="11" t="str">
        <f t="shared" si="3"/>
        <v>Start group 1 for 50km</v>
      </c>
      <c r="H54" s="4" t="str">
        <f t="shared" si="4"/>
        <v>Start group 1 for 100km</v>
      </c>
    </row>
    <row r="55" spans="1:8">
      <c r="A55" s="40">
        <v>53</v>
      </c>
      <c r="B55" s="5" t="s">
        <v>18</v>
      </c>
      <c r="C55" s="5" t="s">
        <v>2078</v>
      </c>
      <c r="D55" s="30">
        <v>0.16549768518518518</v>
      </c>
      <c r="E55" s="37">
        <f t="shared" si="1"/>
        <v>8.0547112462006076E-2</v>
      </c>
      <c r="F55" s="37">
        <f t="shared" si="2"/>
        <v>0.17726000329326524</v>
      </c>
      <c r="G55" s="11" t="str">
        <f t="shared" si="3"/>
        <v>Start group 1 for 50km</v>
      </c>
      <c r="H55" s="4" t="str">
        <f t="shared" si="4"/>
        <v>Start group 1 for 100km</v>
      </c>
    </row>
    <row r="56" spans="1:8">
      <c r="A56" s="40">
        <v>54</v>
      </c>
      <c r="B56" s="5" t="s">
        <v>211</v>
      </c>
      <c r="C56" s="5" t="s">
        <v>979</v>
      </c>
      <c r="D56" s="30">
        <v>0.16565972222222219</v>
      </c>
      <c r="E56" s="37">
        <f t="shared" si="1"/>
        <v>8.2066869300911852E-2</v>
      </c>
      <c r="F56" s="37">
        <f t="shared" si="2"/>
        <v>0.17841264613864649</v>
      </c>
      <c r="G56" s="11" t="str">
        <f t="shared" si="3"/>
        <v>Start group 1 for 50km</v>
      </c>
      <c r="H56" s="4" t="str">
        <f t="shared" si="4"/>
        <v>Start group 1 for 100km</v>
      </c>
    </row>
    <row r="57" spans="1:8">
      <c r="A57" s="40">
        <v>55</v>
      </c>
      <c r="B57" s="5" t="s">
        <v>131</v>
      </c>
      <c r="C57" s="5" t="s">
        <v>2079</v>
      </c>
      <c r="D57" s="30">
        <v>0.16652777777777777</v>
      </c>
      <c r="E57" s="37">
        <f t="shared" si="1"/>
        <v>8.3586626139817627E-2</v>
      </c>
      <c r="F57" s="37">
        <f t="shared" si="2"/>
        <v>0.18458751852461719</v>
      </c>
      <c r="G57" s="11" t="str">
        <f t="shared" si="3"/>
        <v>Start group 1 for 50km</v>
      </c>
      <c r="H57" s="4" t="str">
        <f t="shared" si="4"/>
        <v>Start group 1 for 100km</v>
      </c>
    </row>
    <row r="58" spans="1:8">
      <c r="A58" s="40">
        <v>56</v>
      </c>
      <c r="B58" s="5" t="s">
        <v>2080</v>
      </c>
      <c r="C58" s="5" t="s">
        <v>2081</v>
      </c>
      <c r="D58" s="30">
        <v>0.16670138888888889</v>
      </c>
      <c r="E58" s="37">
        <f t="shared" si="1"/>
        <v>8.5106382978723402E-2</v>
      </c>
      <c r="F58" s="37">
        <f t="shared" si="2"/>
        <v>0.18582249300181133</v>
      </c>
      <c r="G58" s="11" t="str">
        <f t="shared" si="3"/>
        <v>Start group 1 for 50km</v>
      </c>
      <c r="H58" s="4" t="str">
        <f t="shared" si="4"/>
        <v>Start group 1 for 100km</v>
      </c>
    </row>
    <row r="59" spans="1:8">
      <c r="A59" s="40">
        <v>57</v>
      </c>
      <c r="B59" s="5" t="s">
        <v>71</v>
      </c>
      <c r="C59" s="5" t="s">
        <v>174</v>
      </c>
      <c r="D59" s="30">
        <v>0.16702546296296297</v>
      </c>
      <c r="E59" s="37">
        <f t="shared" si="1"/>
        <v>8.6626139817629177E-2</v>
      </c>
      <c r="F59" s="37">
        <f t="shared" si="2"/>
        <v>0.18812777869257374</v>
      </c>
      <c r="G59" s="11" t="str">
        <f t="shared" si="3"/>
        <v>Start group 1 for 50km</v>
      </c>
      <c r="H59" s="4" t="str">
        <f t="shared" si="4"/>
        <v>Start group 1 for 100km</v>
      </c>
    </row>
    <row r="60" spans="1:8">
      <c r="A60" s="40">
        <v>58</v>
      </c>
      <c r="B60" s="5" t="s">
        <v>80</v>
      </c>
      <c r="C60" s="5" t="s">
        <v>495</v>
      </c>
      <c r="D60" s="30">
        <v>0.16719907407407408</v>
      </c>
      <c r="E60" s="37">
        <f t="shared" si="1"/>
        <v>8.8145896656534953E-2</v>
      </c>
      <c r="F60" s="37">
        <f t="shared" si="2"/>
        <v>0.18936275316976786</v>
      </c>
      <c r="G60" s="11" t="str">
        <f t="shared" si="3"/>
        <v>Start group 1 for 50km</v>
      </c>
      <c r="H60" s="4" t="str">
        <f t="shared" si="4"/>
        <v>Start group 1 for 100km</v>
      </c>
    </row>
    <row r="61" spans="1:8">
      <c r="A61" s="40">
        <v>59</v>
      </c>
      <c r="B61" s="5" t="s">
        <v>139</v>
      </c>
      <c r="C61" s="5" t="s">
        <v>911</v>
      </c>
      <c r="D61" s="30">
        <v>0.16766203703703703</v>
      </c>
      <c r="E61" s="37">
        <f t="shared" si="1"/>
        <v>8.9665653495440728E-2</v>
      </c>
      <c r="F61" s="37">
        <f t="shared" si="2"/>
        <v>0.19265601844228553</v>
      </c>
      <c r="G61" s="11" t="str">
        <f t="shared" si="3"/>
        <v>Start group 1 for 50km</v>
      </c>
      <c r="H61" s="4" t="str">
        <f t="shared" si="4"/>
        <v>Start group 1 for 100km</v>
      </c>
    </row>
    <row r="62" spans="1:8">
      <c r="A62" s="40">
        <v>60</v>
      </c>
      <c r="B62" s="5" t="s">
        <v>31</v>
      </c>
      <c r="C62" s="5" t="s">
        <v>418</v>
      </c>
      <c r="D62" s="30">
        <v>0.16791666666666666</v>
      </c>
      <c r="E62" s="37">
        <f t="shared" si="1"/>
        <v>9.1185410334346503E-2</v>
      </c>
      <c r="F62" s="37">
        <f t="shared" si="2"/>
        <v>0.19446731434217029</v>
      </c>
      <c r="G62" s="11" t="str">
        <f t="shared" si="3"/>
        <v>Start group 1 for 50km</v>
      </c>
      <c r="H62" s="4" t="str">
        <f t="shared" si="4"/>
        <v>Start group 1 for 100km</v>
      </c>
    </row>
    <row r="63" spans="1:8">
      <c r="A63" s="40">
        <v>61</v>
      </c>
      <c r="B63" s="5" t="s">
        <v>2</v>
      </c>
      <c r="C63" s="5" t="s">
        <v>2082</v>
      </c>
      <c r="D63" s="30">
        <v>0.16819444444444442</v>
      </c>
      <c r="E63" s="37">
        <f t="shared" si="1"/>
        <v>9.2705167173252279E-2</v>
      </c>
      <c r="F63" s="37">
        <f t="shared" si="2"/>
        <v>0.1964432735056808</v>
      </c>
      <c r="G63" s="11" t="str">
        <f t="shared" si="3"/>
        <v>Start group 1 for 50km</v>
      </c>
      <c r="H63" s="4" t="str">
        <f t="shared" si="4"/>
        <v>Start group 1 for 100km</v>
      </c>
    </row>
    <row r="64" spans="1:8">
      <c r="A64" s="40">
        <v>62</v>
      </c>
      <c r="B64" s="5" t="s">
        <v>28</v>
      </c>
      <c r="C64" s="5" t="s">
        <v>288</v>
      </c>
      <c r="D64" s="30">
        <v>0.1683449074074074</v>
      </c>
      <c r="E64" s="37">
        <f t="shared" si="1"/>
        <v>9.4224924012158054E-2</v>
      </c>
      <c r="F64" s="37">
        <f t="shared" si="2"/>
        <v>0.19751358471924907</v>
      </c>
      <c r="G64" s="11" t="str">
        <f t="shared" si="3"/>
        <v>Start group 1 for 50km</v>
      </c>
      <c r="H64" s="4" t="str">
        <f t="shared" si="4"/>
        <v>Start group 1 for 100km</v>
      </c>
    </row>
    <row r="65" spans="1:8">
      <c r="A65" s="40">
        <v>63</v>
      </c>
      <c r="B65" s="5" t="s">
        <v>15</v>
      </c>
      <c r="C65" s="5" t="s">
        <v>360</v>
      </c>
      <c r="D65" s="30">
        <v>0.16836805555555556</v>
      </c>
      <c r="E65" s="37">
        <f t="shared" si="1"/>
        <v>9.5744680851063829E-2</v>
      </c>
      <c r="F65" s="37">
        <f t="shared" si="2"/>
        <v>0.19767824798287495</v>
      </c>
      <c r="G65" s="11" t="str">
        <f t="shared" si="3"/>
        <v>Start group 1 for 50km</v>
      </c>
      <c r="H65" s="4" t="str">
        <f t="shared" si="4"/>
        <v>Start group 1 for 100km</v>
      </c>
    </row>
    <row r="66" spans="1:8">
      <c r="A66" s="40">
        <v>64</v>
      </c>
      <c r="B66" s="5" t="s">
        <v>177</v>
      </c>
      <c r="C66" s="5" t="s">
        <v>652</v>
      </c>
      <c r="D66" s="30">
        <v>0.16849537037037038</v>
      </c>
      <c r="E66" s="37">
        <f t="shared" si="1"/>
        <v>9.7264437689969604E-2</v>
      </c>
      <c r="F66" s="37">
        <f t="shared" si="2"/>
        <v>0.19858389593281733</v>
      </c>
      <c r="G66" s="11" t="str">
        <f t="shared" si="3"/>
        <v>Start group 1 for 50km</v>
      </c>
      <c r="H66" s="4" t="str">
        <f t="shared" si="4"/>
        <v>Start group 1 for 100km</v>
      </c>
    </row>
    <row r="67" spans="1:8">
      <c r="A67" s="40">
        <v>65</v>
      </c>
      <c r="B67" s="5" t="s">
        <v>28</v>
      </c>
      <c r="C67" s="5" t="s">
        <v>729</v>
      </c>
      <c r="D67" s="30">
        <v>0.16868055555555556</v>
      </c>
      <c r="E67" s="37">
        <f t="shared" si="1"/>
        <v>9.878419452887538E-2</v>
      </c>
      <c r="F67" s="37">
        <f t="shared" si="2"/>
        <v>0.19990120204182449</v>
      </c>
      <c r="G67" s="11" t="str">
        <f t="shared" si="3"/>
        <v>Start group 1 for 50km</v>
      </c>
      <c r="H67" s="4" t="str">
        <f t="shared" si="4"/>
        <v>Start group 1 for 100km</v>
      </c>
    </row>
    <row r="68" spans="1:8">
      <c r="A68" s="40">
        <v>66</v>
      </c>
      <c r="B68" s="5" t="s">
        <v>136</v>
      </c>
      <c r="C68" s="5" t="s">
        <v>610</v>
      </c>
      <c r="D68" s="30">
        <v>0.16881944444444444</v>
      </c>
      <c r="E68" s="37">
        <f t="shared" ref="E68:E131" si="5">A68/658</f>
        <v>0.10030395136778116</v>
      </c>
      <c r="F68" s="37">
        <f t="shared" ref="F68:F131" si="6">((HOUR(D68)*60+MINUTE(D68)+SECOND(D68)/60)-(HOUR($D$3)*60+MINUTE($D$3)+SECOND($D$3)/60))/(HOUR($D$3)*60+MINUTE($D$3)+SECOND($D$3)/60)</f>
        <v>0.20088918162357972</v>
      </c>
      <c r="G68" s="11" t="str">
        <f t="shared" ref="G68:G131" si="7">"Start group "&amp;IF(F68&lt;=32%,1,IF(F68&lt;=42%,2,IF(F68&lt;=53%,3,IF(F68&lt;=65%,4,IF(F68&lt;=87%,5,6)))))&amp;" for 50km"</f>
        <v>Start group 1 for 50km</v>
      </c>
      <c r="H68" s="4" t="str">
        <f t="shared" ref="H68:H131" si="8">"Start group "&amp;IF(F68&lt;=23%,1,IF(F68&lt;=36%,2,IF(F68&lt;=46%,3,IF(F68&lt;=55%,4,IF(F68&lt;=72%,5,6)))))&amp;" for 100km"</f>
        <v>Start group 1 for 100km</v>
      </c>
    </row>
    <row r="69" spans="1:8">
      <c r="A69" s="40">
        <v>67</v>
      </c>
      <c r="B69" s="5" t="s">
        <v>2083</v>
      </c>
      <c r="C69" s="5" t="s">
        <v>994</v>
      </c>
      <c r="D69" s="30">
        <v>0.16893518518518519</v>
      </c>
      <c r="E69" s="37">
        <f t="shared" si="5"/>
        <v>0.10182370820668693</v>
      </c>
      <c r="F69" s="37">
        <f t="shared" si="6"/>
        <v>0.20171249794170926</v>
      </c>
      <c r="G69" s="11" t="str">
        <f t="shared" si="7"/>
        <v>Start group 1 for 50km</v>
      </c>
      <c r="H69" s="4" t="str">
        <f t="shared" si="8"/>
        <v>Start group 1 for 100km</v>
      </c>
    </row>
    <row r="70" spans="1:8">
      <c r="A70" s="40">
        <v>67</v>
      </c>
      <c r="B70" s="5" t="s">
        <v>634</v>
      </c>
      <c r="C70" s="5" t="s">
        <v>2084</v>
      </c>
      <c r="D70" s="30">
        <v>0.16893518518518519</v>
      </c>
      <c r="E70" s="37">
        <f t="shared" si="5"/>
        <v>0.10182370820668693</v>
      </c>
      <c r="F70" s="37">
        <f t="shared" si="6"/>
        <v>0.20171249794170926</v>
      </c>
      <c r="G70" s="11" t="str">
        <f t="shared" si="7"/>
        <v>Start group 1 for 50km</v>
      </c>
      <c r="H70" s="4" t="str">
        <f t="shared" si="8"/>
        <v>Start group 1 for 100km</v>
      </c>
    </row>
    <row r="71" spans="1:8">
      <c r="A71" s="40">
        <v>69</v>
      </c>
      <c r="B71" s="5" t="s">
        <v>31</v>
      </c>
      <c r="C71" s="5" t="s">
        <v>2085</v>
      </c>
      <c r="D71" s="30">
        <v>0.16920138888888886</v>
      </c>
      <c r="E71" s="37">
        <f t="shared" si="5"/>
        <v>0.10486322188449848</v>
      </c>
      <c r="F71" s="37">
        <f t="shared" si="6"/>
        <v>0.2036061254734069</v>
      </c>
      <c r="G71" s="11" t="str">
        <f t="shared" si="7"/>
        <v>Start group 1 for 50km</v>
      </c>
      <c r="H71" s="4" t="str">
        <f t="shared" si="8"/>
        <v>Start group 1 for 100km</v>
      </c>
    </row>
    <row r="72" spans="1:8">
      <c r="A72" s="40">
        <v>70</v>
      </c>
      <c r="B72" s="5" t="s">
        <v>12</v>
      </c>
      <c r="C72" s="5" t="s">
        <v>368</v>
      </c>
      <c r="D72" s="30">
        <v>0.16928240740740741</v>
      </c>
      <c r="E72" s="37">
        <f t="shared" si="5"/>
        <v>0.10638297872340426</v>
      </c>
      <c r="F72" s="37">
        <f t="shared" si="6"/>
        <v>0.20418244689609752</v>
      </c>
      <c r="G72" s="11" t="str">
        <f t="shared" si="7"/>
        <v>Start group 1 for 50km</v>
      </c>
      <c r="H72" s="4" t="str">
        <f t="shared" si="8"/>
        <v>Start group 1 for 100km</v>
      </c>
    </row>
    <row r="73" spans="1:8">
      <c r="A73" s="40">
        <v>71</v>
      </c>
      <c r="B73" s="5" t="s">
        <v>17</v>
      </c>
      <c r="C73" s="5" t="s">
        <v>2086</v>
      </c>
      <c r="D73" s="30">
        <v>0.1696759259259259</v>
      </c>
      <c r="E73" s="37">
        <f t="shared" si="5"/>
        <v>0.10790273556231003</v>
      </c>
      <c r="F73" s="37">
        <f t="shared" si="6"/>
        <v>0.20698172237773754</v>
      </c>
      <c r="G73" s="11" t="str">
        <f t="shared" si="7"/>
        <v>Start group 1 for 50km</v>
      </c>
      <c r="H73" s="4" t="str">
        <f t="shared" si="8"/>
        <v>Start group 1 for 100km</v>
      </c>
    </row>
    <row r="74" spans="1:8">
      <c r="A74" s="40">
        <v>72</v>
      </c>
      <c r="B74" s="5" t="s">
        <v>175</v>
      </c>
      <c r="C74" s="5" t="s">
        <v>1427</v>
      </c>
      <c r="D74" s="30">
        <v>0.16995370370370369</v>
      </c>
      <c r="E74" s="37">
        <f t="shared" si="5"/>
        <v>0.10942249240121581</v>
      </c>
      <c r="F74" s="37">
        <f t="shared" si="6"/>
        <v>0.20895768154124805</v>
      </c>
      <c r="G74" s="11" t="str">
        <f t="shared" si="7"/>
        <v>Start group 1 for 50km</v>
      </c>
      <c r="H74" s="4" t="str">
        <f t="shared" si="8"/>
        <v>Start group 1 for 100km</v>
      </c>
    </row>
    <row r="75" spans="1:8">
      <c r="A75" s="40">
        <v>73</v>
      </c>
      <c r="B75" s="5" t="s">
        <v>1509</v>
      </c>
      <c r="C75" s="5" t="s">
        <v>1510</v>
      </c>
      <c r="D75" s="30">
        <v>0.16998842592592595</v>
      </c>
      <c r="E75" s="37">
        <f t="shared" si="5"/>
        <v>0.11094224924012158</v>
      </c>
      <c r="F75" s="37">
        <f t="shared" si="6"/>
        <v>0.20920467643668694</v>
      </c>
      <c r="G75" s="11" t="str">
        <f t="shared" si="7"/>
        <v>Start group 1 for 50km</v>
      </c>
      <c r="H75" s="4" t="str">
        <f t="shared" si="8"/>
        <v>Start group 1 for 100km</v>
      </c>
    </row>
    <row r="76" spans="1:8">
      <c r="A76" s="40">
        <v>74</v>
      </c>
      <c r="B76" s="5" t="s">
        <v>4</v>
      </c>
      <c r="C76" s="5" t="s">
        <v>993</v>
      </c>
      <c r="D76" s="30">
        <v>0.170162037037037</v>
      </c>
      <c r="E76" s="37">
        <f t="shared" si="5"/>
        <v>0.11246200607902736</v>
      </c>
      <c r="F76" s="37">
        <f t="shared" si="6"/>
        <v>0.21043965091388109</v>
      </c>
      <c r="G76" s="11" t="str">
        <f t="shared" si="7"/>
        <v>Start group 1 for 50km</v>
      </c>
      <c r="H76" s="4" t="str">
        <f t="shared" si="8"/>
        <v>Start group 1 for 100km</v>
      </c>
    </row>
    <row r="77" spans="1:8">
      <c r="A77" s="40">
        <v>75</v>
      </c>
      <c r="B77" s="5" t="s">
        <v>43</v>
      </c>
      <c r="C77" s="5" t="s">
        <v>818</v>
      </c>
      <c r="D77" s="30">
        <v>0.17024305555555558</v>
      </c>
      <c r="E77" s="37">
        <f t="shared" si="5"/>
        <v>0.11398176291793313</v>
      </c>
      <c r="F77" s="37">
        <f t="shared" si="6"/>
        <v>0.21101597233657171</v>
      </c>
      <c r="G77" s="11" t="str">
        <f t="shared" si="7"/>
        <v>Start group 1 for 50km</v>
      </c>
      <c r="H77" s="4" t="str">
        <f t="shared" si="8"/>
        <v>Start group 1 for 100km</v>
      </c>
    </row>
    <row r="78" spans="1:8">
      <c r="A78" s="40">
        <v>76</v>
      </c>
      <c r="B78" s="5" t="s">
        <v>421</v>
      </c>
      <c r="C78" s="5" t="s">
        <v>1017</v>
      </c>
      <c r="D78" s="30">
        <v>0.17025462962962964</v>
      </c>
      <c r="E78" s="37">
        <f t="shared" si="5"/>
        <v>0.11550151975683891</v>
      </c>
      <c r="F78" s="37">
        <f t="shared" si="6"/>
        <v>0.21109830396838458</v>
      </c>
      <c r="G78" s="11" t="str">
        <f t="shared" si="7"/>
        <v>Start group 1 for 50km</v>
      </c>
      <c r="H78" s="4" t="str">
        <f t="shared" si="8"/>
        <v>Start group 1 for 100km</v>
      </c>
    </row>
    <row r="79" spans="1:8">
      <c r="A79" s="40">
        <v>77</v>
      </c>
      <c r="B79" s="5" t="s">
        <v>41</v>
      </c>
      <c r="C79" s="5" t="s">
        <v>2087</v>
      </c>
      <c r="D79" s="30">
        <v>0.17033564814814814</v>
      </c>
      <c r="E79" s="37">
        <f t="shared" si="5"/>
        <v>0.11702127659574468</v>
      </c>
      <c r="F79" s="37">
        <f t="shared" si="6"/>
        <v>0.21167462539107523</v>
      </c>
      <c r="G79" s="11" t="str">
        <f t="shared" si="7"/>
        <v>Start group 1 for 50km</v>
      </c>
      <c r="H79" s="4" t="str">
        <f t="shared" si="8"/>
        <v>Start group 1 for 100km</v>
      </c>
    </row>
    <row r="80" spans="1:8">
      <c r="A80" s="40">
        <v>78</v>
      </c>
      <c r="B80" s="5" t="s">
        <v>4</v>
      </c>
      <c r="C80" s="5" t="s">
        <v>904</v>
      </c>
      <c r="D80" s="30">
        <v>0.17040509259259257</v>
      </c>
      <c r="E80" s="37">
        <f t="shared" si="5"/>
        <v>0.11854103343465046</v>
      </c>
      <c r="F80" s="37">
        <f t="shared" si="6"/>
        <v>0.21216861518195285</v>
      </c>
      <c r="G80" s="11" t="str">
        <f t="shared" si="7"/>
        <v>Start group 1 for 50km</v>
      </c>
      <c r="H80" s="4" t="str">
        <f t="shared" si="8"/>
        <v>Start group 1 for 100km</v>
      </c>
    </row>
    <row r="81" spans="1:8">
      <c r="A81" s="40">
        <v>79</v>
      </c>
      <c r="B81" s="5" t="s">
        <v>131</v>
      </c>
      <c r="C81" s="5" t="s">
        <v>2088</v>
      </c>
      <c r="D81" s="30">
        <v>0.17054398148148148</v>
      </c>
      <c r="E81" s="37">
        <f t="shared" si="5"/>
        <v>0.12006079027355623</v>
      </c>
      <c r="F81" s="37">
        <f t="shared" si="6"/>
        <v>0.21315659476370824</v>
      </c>
      <c r="G81" s="11" t="str">
        <f t="shared" si="7"/>
        <v>Start group 1 for 50km</v>
      </c>
      <c r="H81" s="4" t="str">
        <f t="shared" si="8"/>
        <v>Start group 1 for 100km</v>
      </c>
    </row>
    <row r="82" spans="1:8">
      <c r="A82" s="40">
        <v>80</v>
      </c>
      <c r="B82" s="5" t="s">
        <v>38</v>
      </c>
      <c r="C82" s="5" t="s">
        <v>213</v>
      </c>
      <c r="D82" s="30">
        <v>0.17072916666666671</v>
      </c>
      <c r="E82" s="37">
        <f t="shared" si="5"/>
        <v>0.12158054711246201</v>
      </c>
      <c r="F82" s="37">
        <f t="shared" si="6"/>
        <v>0.21447390087271526</v>
      </c>
      <c r="G82" s="11" t="str">
        <f t="shared" si="7"/>
        <v>Start group 1 for 50km</v>
      </c>
      <c r="H82" s="4" t="str">
        <f t="shared" si="8"/>
        <v>Start group 1 for 100km</v>
      </c>
    </row>
    <row r="83" spans="1:8">
      <c r="A83" s="40">
        <v>81</v>
      </c>
      <c r="B83" s="5" t="s">
        <v>18</v>
      </c>
      <c r="C83" s="5" t="s">
        <v>795</v>
      </c>
      <c r="D83" s="30">
        <v>0.17077546296296298</v>
      </c>
      <c r="E83" s="37">
        <f t="shared" si="5"/>
        <v>0.12310030395136778</v>
      </c>
      <c r="F83" s="37">
        <f t="shared" si="6"/>
        <v>0.21480322739996699</v>
      </c>
      <c r="G83" s="11" t="str">
        <f t="shared" si="7"/>
        <v>Start group 1 for 50km</v>
      </c>
      <c r="H83" s="4" t="str">
        <f t="shared" si="8"/>
        <v>Start group 1 for 100km</v>
      </c>
    </row>
    <row r="84" spans="1:8">
      <c r="A84" s="40">
        <v>82</v>
      </c>
      <c r="B84" s="5" t="s">
        <v>349</v>
      </c>
      <c r="C84" s="5" t="s">
        <v>660</v>
      </c>
      <c r="D84" s="30">
        <v>0.17082175925925924</v>
      </c>
      <c r="E84" s="37">
        <f t="shared" si="5"/>
        <v>0.12462006079027356</v>
      </c>
      <c r="F84" s="37">
        <f t="shared" si="6"/>
        <v>0.21513255392721875</v>
      </c>
      <c r="G84" s="11" t="str">
        <f t="shared" si="7"/>
        <v>Start group 1 for 50km</v>
      </c>
      <c r="H84" s="4" t="str">
        <f t="shared" si="8"/>
        <v>Start group 1 for 100km</v>
      </c>
    </row>
    <row r="85" spans="1:8">
      <c r="A85" s="40">
        <v>83</v>
      </c>
      <c r="B85" s="5" t="s">
        <v>2089</v>
      </c>
      <c r="C85" s="5" t="s">
        <v>2090</v>
      </c>
      <c r="D85" s="30">
        <v>0.17099537037037041</v>
      </c>
      <c r="E85" s="37">
        <f t="shared" si="5"/>
        <v>0.12613981762917933</v>
      </c>
      <c r="F85" s="37">
        <f t="shared" si="6"/>
        <v>0.2163675284044129</v>
      </c>
      <c r="G85" s="11" t="str">
        <f t="shared" si="7"/>
        <v>Start group 1 for 50km</v>
      </c>
      <c r="H85" s="4" t="str">
        <f t="shared" si="8"/>
        <v>Start group 1 for 100km</v>
      </c>
    </row>
    <row r="86" spans="1:8">
      <c r="A86" s="40">
        <v>84</v>
      </c>
      <c r="B86" s="5" t="s">
        <v>36</v>
      </c>
      <c r="C86" s="5" t="s">
        <v>2091</v>
      </c>
      <c r="D86" s="30">
        <v>0.17103009259259261</v>
      </c>
      <c r="E86" s="37">
        <f t="shared" si="5"/>
        <v>0.1276595744680851</v>
      </c>
      <c r="F86" s="37">
        <f t="shared" si="6"/>
        <v>0.21661452329985176</v>
      </c>
      <c r="G86" s="11" t="str">
        <f t="shared" si="7"/>
        <v>Start group 1 for 50km</v>
      </c>
      <c r="H86" s="4" t="str">
        <f t="shared" si="8"/>
        <v>Start group 1 for 100km</v>
      </c>
    </row>
    <row r="87" spans="1:8">
      <c r="A87" s="40">
        <v>85</v>
      </c>
      <c r="B87" s="5" t="s">
        <v>17</v>
      </c>
      <c r="C87" s="5" t="s">
        <v>108</v>
      </c>
      <c r="D87" s="30">
        <v>0.17111111111111107</v>
      </c>
      <c r="E87" s="37">
        <f t="shared" si="5"/>
        <v>0.12917933130699089</v>
      </c>
      <c r="F87" s="37">
        <f t="shared" si="6"/>
        <v>0.21719084472254241</v>
      </c>
      <c r="G87" s="11" t="str">
        <f t="shared" si="7"/>
        <v>Start group 1 for 50km</v>
      </c>
      <c r="H87" s="4" t="str">
        <f t="shared" si="8"/>
        <v>Start group 1 for 100km</v>
      </c>
    </row>
    <row r="88" spans="1:8">
      <c r="A88" s="40">
        <v>86</v>
      </c>
      <c r="B88" s="5" t="s">
        <v>31</v>
      </c>
      <c r="C88" s="5" t="s">
        <v>2092</v>
      </c>
      <c r="D88" s="30">
        <v>0.17125000000000001</v>
      </c>
      <c r="E88" s="37">
        <f t="shared" si="5"/>
        <v>0.13069908814589665</v>
      </c>
      <c r="F88" s="37">
        <f t="shared" si="6"/>
        <v>0.21817882430429766</v>
      </c>
      <c r="G88" s="11" t="str">
        <f t="shared" si="7"/>
        <v>Start group 1 for 50km</v>
      </c>
      <c r="H88" s="4" t="str">
        <f t="shared" si="8"/>
        <v>Start group 1 for 100km</v>
      </c>
    </row>
    <row r="89" spans="1:8">
      <c r="A89" s="40">
        <v>87</v>
      </c>
      <c r="B89" s="5" t="s">
        <v>170</v>
      </c>
      <c r="C89" s="5" t="s">
        <v>2093</v>
      </c>
      <c r="D89" s="30">
        <v>0.17137731481481483</v>
      </c>
      <c r="E89" s="37">
        <f t="shared" si="5"/>
        <v>0.13221884498480244</v>
      </c>
      <c r="F89" s="37">
        <f t="shared" si="6"/>
        <v>0.21908447225424005</v>
      </c>
      <c r="G89" s="11" t="str">
        <f t="shared" si="7"/>
        <v>Start group 1 for 50km</v>
      </c>
      <c r="H89" s="4" t="str">
        <f t="shared" si="8"/>
        <v>Start group 1 for 100km</v>
      </c>
    </row>
    <row r="90" spans="1:8">
      <c r="A90" s="40">
        <v>88</v>
      </c>
      <c r="B90" s="5" t="s">
        <v>46</v>
      </c>
      <c r="C90" s="5" t="s">
        <v>2094</v>
      </c>
      <c r="D90" s="30">
        <v>0.17150462962962965</v>
      </c>
      <c r="E90" s="37">
        <f t="shared" si="5"/>
        <v>0.1337386018237082</v>
      </c>
      <c r="F90" s="37">
        <f t="shared" si="6"/>
        <v>0.21999012020418243</v>
      </c>
      <c r="G90" s="11" t="str">
        <f t="shared" si="7"/>
        <v>Start group 1 for 50km</v>
      </c>
      <c r="H90" s="4" t="str">
        <f t="shared" si="8"/>
        <v>Start group 1 for 100km</v>
      </c>
    </row>
    <row r="91" spans="1:8">
      <c r="A91" s="40">
        <v>89</v>
      </c>
      <c r="B91" s="5" t="s">
        <v>64</v>
      </c>
      <c r="C91" s="5" t="s">
        <v>922</v>
      </c>
      <c r="D91" s="30">
        <v>0.17172453703703705</v>
      </c>
      <c r="E91" s="37">
        <f t="shared" si="5"/>
        <v>0.13525835866261399</v>
      </c>
      <c r="F91" s="37">
        <f t="shared" si="6"/>
        <v>0.22155442120862831</v>
      </c>
      <c r="G91" s="11" t="str">
        <f t="shared" si="7"/>
        <v>Start group 1 for 50km</v>
      </c>
      <c r="H91" s="4" t="str">
        <f t="shared" si="8"/>
        <v>Start group 1 for 100km</v>
      </c>
    </row>
    <row r="92" spans="1:8">
      <c r="A92" s="40">
        <v>90</v>
      </c>
      <c r="B92" s="5" t="s">
        <v>6</v>
      </c>
      <c r="C92" s="5" t="s">
        <v>2095</v>
      </c>
      <c r="D92" s="30">
        <v>0.17204861111111114</v>
      </c>
      <c r="E92" s="37">
        <f t="shared" si="5"/>
        <v>0.13677811550151975</v>
      </c>
      <c r="F92" s="37">
        <f t="shared" si="6"/>
        <v>0.22385970689939072</v>
      </c>
      <c r="G92" s="11" t="str">
        <f t="shared" si="7"/>
        <v>Start group 1 for 50km</v>
      </c>
      <c r="H92" s="4" t="str">
        <f t="shared" si="8"/>
        <v>Start group 1 for 100km</v>
      </c>
    </row>
    <row r="93" spans="1:8">
      <c r="A93" s="40">
        <v>91</v>
      </c>
      <c r="B93" s="5" t="s">
        <v>208</v>
      </c>
      <c r="C93" s="5" t="s">
        <v>2096</v>
      </c>
      <c r="D93" s="30">
        <v>0.17218749999999999</v>
      </c>
      <c r="E93" s="37">
        <f t="shared" si="5"/>
        <v>0.13829787234042554</v>
      </c>
      <c r="F93" s="37">
        <f t="shared" si="6"/>
        <v>0.22484768648114598</v>
      </c>
      <c r="G93" s="11" t="str">
        <f t="shared" si="7"/>
        <v>Start group 1 for 50km</v>
      </c>
      <c r="H93" s="4" t="str">
        <f t="shared" si="8"/>
        <v>Start group 1 for 100km</v>
      </c>
    </row>
    <row r="94" spans="1:8">
      <c r="A94" s="40">
        <v>92</v>
      </c>
      <c r="B94" s="5" t="s">
        <v>107</v>
      </c>
      <c r="C94" s="5" t="s">
        <v>742</v>
      </c>
      <c r="D94" s="30">
        <v>0.17244212962962963</v>
      </c>
      <c r="E94" s="37">
        <f t="shared" si="5"/>
        <v>0.1398176291793313</v>
      </c>
      <c r="F94" s="37">
        <f t="shared" si="6"/>
        <v>0.22665898238103074</v>
      </c>
      <c r="G94" s="11" t="str">
        <f t="shared" si="7"/>
        <v>Start group 1 for 50km</v>
      </c>
      <c r="H94" s="4" t="str">
        <f t="shared" si="8"/>
        <v>Start group 1 for 100km</v>
      </c>
    </row>
    <row r="95" spans="1:8">
      <c r="A95" s="40">
        <v>93</v>
      </c>
      <c r="B95" s="5" t="s">
        <v>64</v>
      </c>
      <c r="C95" s="5" t="s">
        <v>223</v>
      </c>
      <c r="D95" s="30">
        <v>0.17260416666666664</v>
      </c>
      <c r="E95" s="37">
        <f t="shared" si="5"/>
        <v>0.14133738601823709</v>
      </c>
      <c r="F95" s="37">
        <f t="shared" si="6"/>
        <v>0.22781162522641202</v>
      </c>
      <c r="G95" s="11" t="str">
        <f t="shared" si="7"/>
        <v>Start group 1 for 50km</v>
      </c>
      <c r="H95" s="4" t="str">
        <f t="shared" si="8"/>
        <v>Start group 1 for 100km</v>
      </c>
    </row>
    <row r="96" spans="1:8">
      <c r="A96" s="40">
        <v>94</v>
      </c>
      <c r="B96" s="5" t="s">
        <v>529</v>
      </c>
      <c r="C96" s="5" t="s">
        <v>475</v>
      </c>
      <c r="D96" s="30">
        <v>0.1726388888888889</v>
      </c>
      <c r="E96" s="37">
        <f t="shared" si="5"/>
        <v>0.14285714285714285</v>
      </c>
      <c r="F96" s="37">
        <f t="shared" si="6"/>
        <v>0.22805862012185077</v>
      </c>
      <c r="G96" s="11" t="str">
        <f t="shared" si="7"/>
        <v>Start group 1 for 50km</v>
      </c>
      <c r="H96" s="4" t="str">
        <f t="shared" si="8"/>
        <v>Start group 1 for 100km</v>
      </c>
    </row>
    <row r="97" spans="1:8">
      <c r="A97" s="40">
        <v>95</v>
      </c>
      <c r="B97" s="5" t="s">
        <v>2097</v>
      </c>
      <c r="C97" s="5" t="s">
        <v>2098</v>
      </c>
      <c r="D97" s="30">
        <v>0.17273148148148146</v>
      </c>
      <c r="E97" s="37">
        <f t="shared" si="5"/>
        <v>0.14437689969604864</v>
      </c>
      <c r="F97" s="37">
        <f t="shared" si="6"/>
        <v>0.22871727317635426</v>
      </c>
      <c r="G97" s="11" t="str">
        <f t="shared" si="7"/>
        <v>Start group 1 for 50km</v>
      </c>
      <c r="H97" s="4" t="str">
        <f t="shared" si="8"/>
        <v>Start group 1 for 100km</v>
      </c>
    </row>
    <row r="98" spans="1:8">
      <c r="A98" s="40">
        <v>96</v>
      </c>
      <c r="B98" s="5" t="s">
        <v>30</v>
      </c>
      <c r="C98" s="5" t="s">
        <v>932</v>
      </c>
      <c r="D98" s="30">
        <v>0.17282407407407405</v>
      </c>
      <c r="E98" s="37">
        <f t="shared" si="5"/>
        <v>0.1458966565349544</v>
      </c>
      <c r="F98" s="37">
        <f t="shared" si="6"/>
        <v>0.22937592623085792</v>
      </c>
      <c r="G98" s="11" t="str">
        <f t="shared" si="7"/>
        <v>Start group 1 for 50km</v>
      </c>
      <c r="H98" s="4" t="str">
        <f t="shared" si="8"/>
        <v>Start group 1 for 100km</v>
      </c>
    </row>
    <row r="99" spans="1:8">
      <c r="A99" s="40">
        <v>97</v>
      </c>
      <c r="B99" s="5" t="s">
        <v>331</v>
      </c>
      <c r="C99" s="5" t="s">
        <v>2099</v>
      </c>
      <c r="D99" s="30">
        <v>0.17312499999999997</v>
      </c>
      <c r="E99" s="37">
        <f t="shared" si="5"/>
        <v>0.14741641337386019</v>
      </c>
      <c r="F99" s="37">
        <f t="shared" si="6"/>
        <v>0.23151654865799443</v>
      </c>
      <c r="G99" s="11" t="str">
        <f t="shared" si="7"/>
        <v>Start group 1 for 50km</v>
      </c>
      <c r="H99" s="4" t="str">
        <f t="shared" si="8"/>
        <v>Start group 2 for 100km</v>
      </c>
    </row>
    <row r="100" spans="1:8">
      <c r="A100" s="40">
        <v>98</v>
      </c>
      <c r="B100" s="5" t="s">
        <v>17</v>
      </c>
      <c r="C100" s="5" t="s">
        <v>960</v>
      </c>
      <c r="D100" s="30">
        <v>0.1733564814814815</v>
      </c>
      <c r="E100" s="37">
        <f t="shared" si="5"/>
        <v>0.14893617021276595</v>
      </c>
      <c r="F100" s="37">
        <f t="shared" si="6"/>
        <v>0.2331631812942532</v>
      </c>
      <c r="G100" s="11" t="str">
        <f t="shared" si="7"/>
        <v>Start group 1 for 50km</v>
      </c>
      <c r="H100" s="4" t="str">
        <f t="shared" si="8"/>
        <v>Start group 2 for 100km</v>
      </c>
    </row>
    <row r="101" spans="1:8">
      <c r="A101" s="40">
        <v>99</v>
      </c>
      <c r="B101" s="5" t="s">
        <v>28</v>
      </c>
      <c r="C101" s="5" t="s">
        <v>2100</v>
      </c>
      <c r="D101" s="30">
        <v>0.17336805555555557</v>
      </c>
      <c r="E101" s="37">
        <f t="shared" si="5"/>
        <v>0.15045592705167174</v>
      </c>
      <c r="F101" s="37">
        <f t="shared" si="6"/>
        <v>0.23324551292606621</v>
      </c>
      <c r="G101" s="11" t="str">
        <f t="shared" si="7"/>
        <v>Start group 1 for 50km</v>
      </c>
      <c r="H101" s="4" t="str">
        <f t="shared" si="8"/>
        <v>Start group 2 for 100km</v>
      </c>
    </row>
    <row r="102" spans="1:8">
      <c r="A102" s="40">
        <v>100</v>
      </c>
      <c r="B102" s="5" t="s">
        <v>106</v>
      </c>
      <c r="C102" s="5" t="s">
        <v>902</v>
      </c>
      <c r="D102" s="30">
        <v>0.17350694444444445</v>
      </c>
      <c r="E102" s="37">
        <f t="shared" si="5"/>
        <v>0.1519756838905775</v>
      </c>
      <c r="F102" s="37">
        <f t="shared" si="6"/>
        <v>0.23423349250782147</v>
      </c>
      <c r="G102" s="11" t="str">
        <f t="shared" si="7"/>
        <v>Start group 1 for 50km</v>
      </c>
      <c r="H102" s="4" t="str">
        <f t="shared" si="8"/>
        <v>Start group 2 for 100km</v>
      </c>
    </row>
    <row r="103" spans="1:8">
      <c r="A103" s="40">
        <v>101</v>
      </c>
      <c r="B103" s="5" t="s">
        <v>6</v>
      </c>
      <c r="C103" s="5" t="s">
        <v>969</v>
      </c>
      <c r="D103" s="30">
        <v>0.17380787037037038</v>
      </c>
      <c r="E103" s="37">
        <f t="shared" si="5"/>
        <v>0.15349544072948329</v>
      </c>
      <c r="F103" s="37">
        <f t="shared" si="6"/>
        <v>0.23637411493495797</v>
      </c>
      <c r="G103" s="11" t="str">
        <f t="shared" si="7"/>
        <v>Start group 1 for 50km</v>
      </c>
      <c r="H103" s="4" t="str">
        <f t="shared" si="8"/>
        <v>Start group 2 for 100km</v>
      </c>
    </row>
    <row r="104" spans="1:8">
      <c r="A104" s="40">
        <v>102</v>
      </c>
      <c r="B104" s="5" t="s">
        <v>136</v>
      </c>
      <c r="C104" s="5" t="s">
        <v>2101</v>
      </c>
      <c r="D104" s="30">
        <v>0.17383101851851854</v>
      </c>
      <c r="E104" s="37">
        <f t="shared" si="5"/>
        <v>0.15501519756838905</v>
      </c>
      <c r="F104" s="37">
        <f t="shared" si="6"/>
        <v>0.23653877819858385</v>
      </c>
      <c r="G104" s="11" t="str">
        <f t="shared" si="7"/>
        <v>Start group 1 for 50km</v>
      </c>
      <c r="H104" s="4" t="str">
        <f t="shared" si="8"/>
        <v>Start group 2 for 100km</v>
      </c>
    </row>
    <row r="105" spans="1:8">
      <c r="A105" s="40">
        <v>103</v>
      </c>
      <c r="B105" s="5" t="s">
        <v>15</v>
      </c>
      <c r="C105" s="5" t="s">
        <v>418</v>
      </c>
      <c r="D105" s="30">
        <v>0.17422453703703702</v>
      </c>
      <c r="E105" s="37">
        <f t="shared" si="5"/>
        <v>0.15653495440729484</v>
      </c>
      <c r="F105" s="37">
        <f t="shared" si="6"/>
        <v>0.23933805368022387</v>
      </c>
      <c r="G105" s="11" t="str">
        <f t="shared" si="7"/>
        <v>Start group 1 for 50km</v>
      </c>
      <c r="H105" s="4" t="str">
        <f t="shared" si="8"/>
        <v>Start group 2 for 100km</v>
      </c>
    </row>
    <row r="106" spans="1:8">
      <c r="A106" s="40">
        <v>104</v>
      </c>
      <c r="B106" s="5" t="s">
        <v>56</v>
      </c>
      <c r="C106" s="5" t="s">
        <v>598</v>
      </c>
      <c r="D106" s="30">
        <v>0.17475694444444445</v>
      </c>
      <c r="E106" s="37">
        <f t="shared" si="5"/>
        <v>0.1580547112462006</v>
      </c>
      <c r="F106" s="37">
        <f t="shared" si="6"/>
        <v>0.24312530874361932</v>
      </c>
      <c r="G106" s="11" t="str">
        <f t="shared" si="7"/>
        <v>Start group 1 for 50km</v>
      </c>
      <c r="H106" s="4" t="str">
        <f t="shared" si="8"/>
        <v>Start group 2 for 100km</v>
      </c>
    </row>
    <row r="107" spans="1:8">
      <c r="A107" s="40">
        <v>105</v>
      </c>
      <c r="B107" s="5" t="s">
        <v>77</v>
      </c>
      <c r="C107" s="5" t="s">
        <v>1396</v>
      </c>
      <c r="D107" s="30">
        <v>0.17481481481481481</v>
      </c>
      <c r="E107" s="37">
        <f t="shared" si="5"/>
        <v>0.15957446808510639</v>
      </c>
      <c r="F107" s="37">
        <f t="shared" si="6"/>
        <v>0.24353696690268392</v>
      </c>
      <c r="G107" s="11" t="str">
        <f t="shared" si="7"/>
        <v>Start group 1 for 50km</v>
      </c>
      <c r="H107" s="4" t="str">
        <f t="shared" si="8"/>
        <v>Start group 2 for 100km</v>
      </c>
    </row>
    <row r="108" spans="1:8">
      <c r="A108" s="40">
        <v>106</v>
      </c>
      <c r="B108" s="5" t="s">
        <v>81</v>
      </c>
      <c r="C108" s="5" t="s">
        <v>411</v>
      </c>
      <c r="D108" s="30">
        <v>0.17482638888888891</v>
      </c>
      <c r="E108" s="37">
        <f t="shared" si="5"/>
        <v>0.16109422492401215</v>
      </c>
      <c r="F108" s="37">
        <f t="shared" si="6"/>
        <v>0.24361929853449693</v>
      </c>
      <c r="G108" s="11" t="str">
        <f t="shared" si="7"/>
        <v>Start group 1 for 50km</v>
      </c>
      <c r="H108" s="4" t="str">
        <f t="shared" si="8"/>
        <v>Start group 2 for 100km</v>
      </c>
    </row>
    <row r="109" spans="1:8">
      <c r="A109" s="40">
        <v>107</v>
      </c>
      <c r="B109" s="5" t="s">
        <v>2102</v>
      </c>
      <c r="C109" s="5" t="s">
        <v>845</v>
      </c>
      <c r="D109" s="30">
        <v>0.17510416666666667</v>
      </c>
      <c r="E109" s="37">
        <f t="shared" si="5"/>
        <v>0.16261398176291794</v>
      </c>
      <c r="F109" s="37">
        <f t="shared" si="6"/>
        <v>0.24559525769800758</v>
      </c>
      <c r="G109" s="11" t="str">
        <f t="shared" si="7"/>
        <v>Start group 1 for 50km</v>
      </c>
      <c r="H109" s="4" t="str">
        <f t="shared" si="8"/>
        <v>Start group 2 for 100km</v>
      </c>
    </row>
    <row r="110" spans="1:8">
      <c r="A110" s="40">
        <v>108</v>
      </c>
      <c r="B110" s="5" t="s">
        <v>28</v>
      </c>
      <c r="C110" s="5" t="s">
        <v>2103</v>
      </c>
      <c r="D110" s="30">
        <v>0.17534722222222224</v>
      </c>
      <c r="E110" s="37">
        <f t="shared" si="5"/>
        <v>0.1641337386018237</v>
      </c>
      <c r="F110" s="37">
        <f t="shared" si="6"/>
        <v>0.24732422196607934</v>
      </c>
      <c r="G110" s="11" t="str">
        <f t="shared" si="7"/>
        <v>Start group 1 for 50km</v>
      </c>
      <c r="H110" s="4" t="str">
        <f t="shared" si="8"/>
        <v>Start group 2 for 100km</v>
      </c>
    </row>
    <row r="111" spans="1:8">
      <c r="A111" s="40">
        <v>109</v>
      </c>
      <c r="B111" s="5" t="s">
        <v>38</v>
      </c>
      <c r="C111" s="5" t="s">
        <v>2104</v>
      </c>
      <c r="D111" s="30">
        <v>0.17557870370370368</v>
      </c>
      <c r="E111" s="37">
        <f t="shared" si="5"/>
        <v>0.16565349544072949</v>
      </c>
      <c r="F111" s="37">
        <f t="shared" si="6"/>
        <v>0.24897085460233825</v>
      </c>
      <c r="G111" s="11" t="str">
        <f t="shared" si="7"/>
        <v>Start group 1 for 50km</v>
      </c>
      <c r="H111" s="4" t="str">
        <f t="shared" si="8"/>
        <v>Start group 2 for 100km</v>
      </c>
    </row>
    <row r="112" spans="1:8">
      <c r="A112" s="40">
        <v>110</v>
      </c>
      <c r="B112" s="5" t="s">
        <v>275</v>
      </c>
      <c r="C112" s="5" t="s">
        <v>2105</v>
      </c>
      <c r="D112" s="30">
        <v>0.17589120370370367</v>
      </c>
      <c r="E112" s="37">
        <f t="shared" si="5"/>
        <v>0.16717325227963525</v>
      </c>
      <c r="F112" s="37">
        <f t="shared" si="6"/>
        <v>0.25119380866128765</v>
      </c>
      <c r="G112" s="11" t="str">
        <f t="shared" si="7"/>
        <v>Start group 1 for 50km</v>
      </c>
      <c r="H112" s="4" t="str">
        <f t="shared" si="8"/>
        <v>Start group 2 for 100km</v>
      </c>
    </row>
    <row r="113" spans="1:8">
      <c r="A113" s="40">
        <v>111</v>
      </c>
      <c r="B113" s="5" t="s">
        <v>39</v>
      </c>
      <c r="C113" s="5" t="s">
        <v>1143</v>
      </c>
      <c r="D113" s="30">
        <v>0.17597222222222225</v>
      </c>
      <c r="E113" s="37">
        <f t="shared" si="5"/>
        <v>0.16869300911854104</v>
      </c>
      <c r="F113" s="37">
        <f t="shared" si="6"/>
        <v>0.25177013008397825</v>
      </c>
      <c r="G113" s="11" t="str">
        <f t="shared" si="7"/>
        <v>Start group 1 for 50km</v>
      </c>
      <c r="H113" s="4" t="str">
        <f t="shared" si="8"/>
        <v>Start group 2 for 100km</v>
      </c>
    </row>
    <row r="114" spans="1:8">
      <c r="A114" s="40">
        <v>112</v>
      </c>
      <c r="B114" s="5" t="s">
        <v>280</v>
      </c>
      <c r="C114" s="5" t="s">
        <v>233</v>
      </c>
      <c r="D114" s="30">
        <v>0.17604166666666665</v>
      </c>
      <c r="E114" s="37">
        <f t="shared" si="5"/>
        <v>0.1702127659574468</v>
      </c>
      <c r="F114" s="37">
        <f t="shared" si="6"/>
        <v>0.25226411987485592</v>
      </c>
      <c r="G114" s="11" t="str">
        <f t="shared" si="7"/>
        <v>Start group 1 for 50km</v>
      </c>
      <c r="H114" s="4" t="str">
        <f t="shared" si="8"/>
        <v>Start group 2 for 100km</v>
      </c>
    </row>
    <row r="115" spans="1:8">
      <c r="A115" s="40">
        <v>113</v>
      </c>
      <c r="B115" s="5" t="s">
        <v>349</v>
      </c>
      <c r="C115" s="5" t="s">
        <v>130</v>
      </c>
      <c r="D115" s="30">
        <v>0.17652777777777778</v>
      </c>
      <c r="E115" s="37">
        <f t="shared" si="5"/>
        <v>0.17173252279635259</v>
      </c>
      <c r="F115" s="37">
        <f t="shared" si="6"/>
        <v>0.25572204841099944</v>
      </c>
      <c r="G115" s="11" t="str">
        <f t="shared" si="7"/>
        <v>Start group 1 for 50km</v>
      </c>
      <c r="H115" s="4" t="str">
        <f t="shared" si="8"/>
        <v>Start group 2 for 100km</v>
      </c>
    </row>
    <row r="116" spans="1:8">
      <c r="A116" s="40">
        <v>114</v>
      </c>
      <c r="B116" s="5" t="s">
        <v>530</v>
      </c>
      <c r="C116" s="5" t="s">
        <v>2106</v>
      </c>
      <c r="D116" s="30">
        <v>0.17665509259259257</v>
      </c>
      <c r="E116" s="37">
        <f t="shared" si="5"/>
        <v>0.17325227963525835</v>
      </c>
      <c r="F116" s="37">
        <f t="shared" si="6"/>
        <v>0.25662769636094179</v>
      </c>
      <c r="G116" s="11" t="str">
        <f t="shared" si="7"/>
        <v>Start group 1 for 50km</v>
      </c>
      <c r="H116" s="4" t="str">
        <f t="shared" si="8"/>
        <v>Start group 2 for 100km</v>
      </c>
    </row>
    <row r="117" spans="1:8">
      <c r="A117" s="40">
        <v>115</v>
      </c>
      <c r="B117" s="5" t="s">
        <v>80</v>
      </c>
      <c r="C117" s="5" t="s">
        <v>549</v>
      </c>
      <c r="D117" s="30">
        <v>0.17682870370370368</v>
      </c>
      <c r="E117" s="37">
        <f t="shared" si="5"/>
        <v>0.17477203647416414</v>
      </c>
      <c r="F117" s="37">
        <f t="shared" si="6"/>
        <v>0.25786267083813597</v>
      </c>
      <c r="G117" s="11" t="str">
        <f t="shared" si="7"/>
        <v>Start group 1 for 50km</v>
      </c>
      <c r="H117" s="4" t="str">
        <f t="shared" si="8"/>
        <v>Start group 2 for 100km</v>
      </c>
    </row>
    <row r="118" spans="1:8">
      <c r="A118" s="40">
        <v>116</v>
      </c>
      <c r="B118" s="5" t="s">
        <v>6</v>
      </c>
      <c r="C118" s="5" t="s">
        <v>368</v>
      </c>
      <c r="D118" s="30">
        <v>0.17687499999999998</v>
      </c>
      <c r="E118" s="37">
        <f t="shared" si="5"/>
        <v>0.17629179331306991</v>
      </c>
      <c r="F118" s="37">
        <f t="shared" si="6"/>
        <v>0.25819199736538773</v>
      </c>
      <c r="G118" s="11" t="str">
        <f t="shared" si="7"/>
        <v>Start group 1 for 50km</v>
      </c>
      <c r="H118" s="4" t="str">
        <f t="shared" si="8"/>
        <v>Start group 2 for 100km</v>
      </c>
    </row>
    <row r="119" spans="1:8">
      <c r="A119" s="40">
        <v>117</v>
      </c>
      <c r="B119" s="5" t="s">
        <v>14</v>
      </c>
      <c r="C119" s="5" t="s">
        <v>2107</v>
      </c>
      <c r="D119" s="30">
        <v>0.17712962962962964</v>
      </c>
      <c r="E119" s="37">
        <f t="shared" si="5"/>
        <v>0.17781155015197569</v>
      </c>
      <c r="F119" s="37">
        <f t="shared" si="6"/>
        <v>0.26000329326527249</v>
      </c>
      <c r="G119" s="11" t="str">
        <f t="shared" si="7"/>
        <v>Start group 1 for 50km</v>
      </c>
      <c r="H119" s="4" t="str">
        <f t="shared" si="8"/>
        <v>Start group 2 for 100km</v>
      </c>
    </row>
    <row r="120" spans="1:8">
      <c r="A120" s="40">
        <v>118</v>
      </c>
      <c r="B120" s="5" t="s">
        <v>56</v>
      </c>
      <c r="C120" s="5" t="s">
        <v>2108</v>
      </c>
      <c r="D120" s="30">
        <v>0.17716435185185184</v>
      </c>
      <c r="E120" s="37">
        <f t="shared" si="5"/>
        <v>0.17933130699088146</v>
      </c>
      <c r="F120" s="37">
        <f t="shared" si="6"/>
        <v>0.26025028816071138</v>
      </c>
      <c r="G120" s="11" t="str">
        <f t="shared" si="7"/>
        <v>Start group 1 for 50km</v>
      </c>
      <c r="H120" s="4" t="str">
        <f t="shared" si="8"/>
        <v>Start group 2 for 100km</v>
      </c>
    </row>
    <row r="121" spans="1:8">
      <c r="A121" s="40">
        <v>119</v>
      </c>
      <c r="B121" s="5" t="s">
        <v>36</v>
      </c>
      <c r="C121" s="5" t="s">
        <v>440</v>
      </c>
      <c r="D121" s="30">
        <v>0.17748842592592592</v>
      </c>
      <c r="E121" s="37">
        <f t="shared" si="5"/>
        <v>0.18085106382978725</v>
      </c>
      <c r="F121" s="37">
        <f t="shared" si="6"/>
        <v>0.26255557385147377</v>
      </c>
      <c r="G121" s="11" t="str">
        <f t="shared" si="7"/>
        <v>Start group 1 for 50km</v>
      </c>
      <c r="H121" s="4" t="str">
        <f t="shared" si="8"/>
        <v>Start group 2 for 100km</v>
      </c>
    </row>
    <row r="122" spans="1:8">
      <c r="A122" s="40">
        <v>120</v>
      </c>
      <c r="B122" s="5" t="s">
        <v>36</v>
      </c>
      <c r="C122" s="5" t="s">
        <v>183</v>
      </c>
      <c r="D122" s="30">
        <v>0.17754629629629631</v>
      </c>
      <c r="E122" s="37">
        <f t="shared" si="5"/>
        <v>0.18237082066869301</v>
      </c>
      <c r="F122" s="37">
        <f t="shared" si="6"/>
        <v>0.2629672320105384</v>
      </c>
      <c r="G122" s="11" t="str">
        <f t="shared" si="7"/>
        <v>Start group 1 for 50km</v>
      </c>
      <c r="H122" s="4" t="str">
        <f t="shared" si="8"/>
        <v>Start group 2 for 100km</v>
      </c>
    </row>
    <row r="123" spans="1:8">
      <c r="A123" s="40">
        <v>121</v>
      </c>
      <c r="B123" s="5" t="s">
        <v>31</v>
      </c>
      <c r="C123" s="5" t="s">
        <v>2109</v>
      </c>
      <c r="D123" s="30">
        <v>0.17760416666666665</v>
      </c>
      <c r="E123" s="37">
        <f t="shared" si="5"/>
        <v>0.1838905775075988</v>
      </c>
      <c r="F123" s="37">
        <f t="shared" si="6"/>
        <v>0.26337889016960314</v>
      </c>
      <c r="G123" s="11" t="str">
        <f t="shared" si="7"/>
        <v>Start group 1 for 50km</v>
      </c>
      <c r="H123" s="4" t="str">
        <f t="shared" si="8"/>
        <v>Start group 2 for 100km</v>
      </c>
    </row>
    <row r="124" spans="1:8">
      <c r="A124" s="40">
        <v>122</v>
      </c>
      <c r="B124" s="5" t="s">
        <v>210</v>
      </c>
      <c r="C124" s="5" t="s">
        <v>466</v>
      </c>
      <c r="D124" s="30">
        <v>0.17763888888888887</v>
      </c>
      <c r="E124" s="37">
        <f t="shared" si="5"/>
        <v>0.18541033434650456</v>
      </c>
      <c r="F124" s="37">
        <f t="shared" si="6"/>
        <v>0.26362588506504203</v>
      </c>
      <c r="G124" s="11" t="str">
        <f t="shared" si="7"/>
        <v>Start group 1 for 50km</v>
      </c>
      <c r="H124" s="4" t="str">
        <f t="shared" si="8"/>
        <v>Start group 2 for 100km</v>
      </c>
    </row>
    <row r="125" spans="1:8">
      <c r="A125" s="40">
        <v>123</v>
      </c>
      <c r="B125" s="5" t="s">
        <v>28</v>
      </c>
      <c r="C125" s="5" t="s">
        <v>931</v>
      </c>
      <c r="D125" s="30">
        <v>0.17814814814814814</v>
      </c>
      <c r="E125" s="37">
        <f t="shared" si="5"/>
        <v>0.18693009118541035</v>
      </c>
      <c r="F125" s="37">
        <f t="shared" si="6"/>
        <v>0.26724847686481157</v>
      </c>
      <c r="G125" s="11" t="str">
        <f t="shared" si="7"/>
        <v>Start group 1 for 50km</v>
      </c>
      <c r="H125" s="4" t="str">
        <f t="shared" si="8"/>
        <v>Start group 2 for 100km</v>
      </c>
    </row>
    <row r="126" spans="1:8">
      <c r="A126" s="40">
        <v>124</v>
      </c>
      <c r="B126" s="5" t="s">
        <v>43</v>
      </c>
      <c r="C126" s="5" t="s">
        <v>247</v>
      </c>
      <c r="D126" s="30">
        <v>0.17815972222222223</v>
      </c>
      <c r="E126" s="37">
        <f t="shared" si="5"/>
        <v>0.18844984802431611</v>
      </c>
      <c r="F126" s="37">
        <f t="shared" si="6"/>
        <v>0.26733080849662444</v>
      </c>
      <c r="G126" s="11" t="str">
        <f t="shared" si="7"/>
        <v>Start group 1 for 50km</v>
      </c>
      <c r="H126" s="4" t="str">
        <f t="shared" si="8"/>
        <v>Start group 2 for 100km</v>
      </c>
    </row>
    <row r="127" spans="1:8">
      <c r="A127" s="40">
        <v>125</v>
      </c>
      <c r="B127" s="5" t="s">
        <v>1522</v>
      </c>
      <c r="C127" s="5" t="s">
        <v>236</v>
      </c>
      <c r="D127" s="30">
        <v>0.17822916666666669</v>
      </c>
      <c r="E127" s="37">
        <f t="shared" si="5"/>
        <v>0.1899696048632219</v>
      </c>
      <c r="F127" s="37">
        <f t="shared" si="6"/>
        <v>0.26782479828750194</v>
      </c>
      <c r="G127" s="11" t="str">
        <f t="shared" si="7"/>
        <v>Start group 1 for 50km</v>
      </c>
      <c r="H127" s="4" t="str">
        <f t="shared" si="8"/>
        <v>Start group 2 for 100km</v>
      </c>
    </row>
    <row r="128" spans="1:8">
      <c r="A128" s="40">
        <v>126</v>
      </c>
      <c r="B128" s="5" t="s">
        <v>2110</v>
      </c>
      <c r="C128" s="5" t="s">
        <v>2111</v>
      </c>
      <c r="D128" s="30">
        <v>0.17824074074074073</v>
      </c>
      <c r="E128" s="37">
        <f t="shared" si="5"/>
        <v>0.19148936170212766</v>
      </c>
      <c r="F128" s="37">
        <f t="shared" si="6"/>
        <v>0.26790712991931509</v>
      </c>
      <c r="G128" s="11" t="str">
        <f t="shared" si="7"/>
        <v>Start group 1 for 50km</v>
      </c>
      <c r="H128" s="4" t="str">
        <f t="shared" si="8"/>
        <v>Start group 2 for 100km</v>
      </c>
    </row>
    <row r="129" spans="1:8">
      <c r="A129" s="40">
        <v>127</v>
      </c>
      <c r="B129" s="5" t="s">
        <v>25</v>
      </c>
      <c r="C129" s="5" t="s">
        <v>2112</v>
      </c>
      <c r="D129" s="30">
        <v>0.17826388888888889</v>
      </c>
      <c r="E129" s="37">
        <f t="shared" si="5"/>
        <v>0.19300911854103345</v>
      </c>
      <c r="F129" s="37">
        <f t="shared" si="6"/>
        <v>0.26807179318294083</v>
      </c>
      <c r="G129" s="11" t="str">
        <f t="shared" si="7"/>
        <v>Start group 1 for 50km</v>
      </c>
      <c r="H129" s="4" t="str">
        <f t="shared" si="8"/>
        <v>Start group 2 for 100km</v>
      </c>
    </row>
    <row r="130" spans="1:8">
      <c r="A130" s="40">
        <v>128</v>
      </c>
      <c r="B130" s="5" t="s">
        <v>2113</v>
      </c>
      <c r="C130" s="5" t="s">
        <v>2114</v>
      </c>
      <c r="D130" s="30">
        <v>0.17831018518518521</v>
      </c>
      <c r="E130" s="37">
        <f t="shared" si="5"/>
        <v>0.19452887537993921</v>
      </c>
      <c r="F130" s="37">
        <f t="shared" si="6"/>
        <v>0.26840111971019254</v>
      </c>
      <c r="G130" s="11" t="str">
        <f t="shared" si="7"/>
        <v>Start group 1 for 50km</v>
      </c>
      <c r="H130" s="4" t="str">
        <f t="shared" si="8"/>
        <v>Start group 2 for 100km</v>
      </c>
    </row>
    <row r="131" spans="1:8">
      <c r="A131" s="40">
        <v>129</v>
      </c>
      <c r="B131" s="5" t="s">
        <v>47</v>
      </c>
      <c r="C131" s="5" t="s">
        <v>636</v>
      </c>
      <c r="D131" s="30">
        <v>0.17868055555555556</v>
      </c>
      <c r="E131" s="37">
        <f t="shared" si="5"/>
        <v>0.196048632218845</v>
      </c>
      <c r="F131" s="37">
        <f t="shared" si="6"/>
        <v>0.27103573192820685</v>
      </c>
      <c r="G131" s="11" t="str">
        <f t="shared" si="7"/>
        <v>Start group 1 for 50km</v>
      </c>
      <c r="H131" s="4" t="str">
        <f t="shared" si="8"/>
        <v>Start group 2 for 100km</v>
      </c>
    </row>
    <row r="132" spans="1:8">
      <c r="A132" s="40">
        <v>130</v>
      </c>
      <c r="B132" s="5" t="s">
        <v>463</v>
      </c>
      <c r="C132" s="5" t="s">
        <v>332</v>
      </c>
      <c r="D132" s="30">
        <v>0.17885416666666668</v>
      </c>
      <c r="E132" s="37">
        <f t="shared" ref="E132:E195" si="9">A132/658</f>
        <v>0.19756838905775076</v>
      </c>
      <c r="F132" s="37">
        <f t="shared" ref="F132:F195" si="10">((HOUR(D132)*60+MINUTE(D132)+SECOND(D132)/60)-(HOUR($D$3)*60+MINUTE($D$3)+SECOND($D$3)/60))/(HOUR($D$3)*60+MINUTE($D$3)+SECOND($D$3)/60)</f>
        <v>0.27227070640540096</v>
      </c>
      <c r="G132" s="11" t="str">
        <f t="shared" ref="G132:G195" si="11">"Start group "&amp;IF(F132&lt;=32%,1,IF(F132&lt;=42%,2,IF(F132&lt;=53%,3,IF(F132&lt;=65%,4,IF(F132&lt;=87%,5,6)))))&amp;" for 50km"</f>
        <v>Start group 1 for 50km</v>
      </c>
      <c r="H132" s="4" t="str">
        <f t="shared" ref="H132:H195" si="12">"Start group "&amp;IF(F132&lt;=23%,1,IF(F132&lt;=36%,2,IF(F132&lt;=46%,3,IF(F132&lt;=55%,4,IF(F132&lt;=72%,5,6)))))&amp;" for 100km"</f>
        <v>Start group 2 for 100km</v>
      </c>
    </row>
    <row r="133" spans="1:8">
      <c r="A133" s="40">
        <v>131</v>
      </c>
      <c r="B133" s="5" t="s">
        <v>574</v>
      </c>
      <c r="C133" s="5" t="s">
        <v>2115</v>
      </c>
      <c r="D133" s="30">
        <v>0.17952546296296296</v>
      </c>
      <c r="E133" s="37">
        <f t="shared" si="9"/>
        <v>0.19908814589665655</v>
      </c>
      <c r="F133" s="37">
        <f t="shared" si="10"/>
        <v>0.27704594105055153</v>
      </c>
      <c r="G133" s="11" t="str">
        <f t="shared" si="11"/>
        <v>Start group 1 for 50km</v>
      </c>
      <c r="H133" s="4" t="str">
        <f t="shared" si="12"/>
        <v>Start group 2 for 100km</v>
      </c>
    </row>
    <row r="134" spans="1:8">
      <c r="A134" s="40">
        <v>132</v>
      </c>
      <c r="B134" s="5" t="s">
        <v>47</v>
      </c>
      <c r="C134" s="5" t="s">
        <v>774</v>
      </c>
      <c r="D134" s="30">
        <v>0.17961805555555554</v>
      </c>
      <c r="E134" s="37">
        <f t="shared" si="9"/>
        <v>0.20060790273556231</v>
      </c>
      <c r="F134" s="37">
        <f t="shared" si="10"/>
        <v>0.27770459410505505</v>
      </c>
      <c r="G134" s="11" t="str">
        <f t="shared" si="11"/>
        <v>Start group 1 for 50km</v>
      </c>
      <c r="H134" s="4" t="str">
        <f t="shared" si="12"/>
        <v>Start group 2 for 100km</v>
      </c>
    </row>
    <row r="135" spans="1:8">
      <c r="A135" s="40">
        <v>133</v>
      </c>
      <c r="B135" s="5" t="s">
        <v>15</v>
      </c>
      <c r="C135" s="5" t="s">
        <v>960</v>
      </c>
      <c r="D135" s="30">
        <v>0.17967592592592593</v>
      </c>
      <c r="E135" s="37">
        <f t="shared" si="9"/>
        <v>0.20212765957446807</v>
      </c>
      <c r="F135" s="37">
        <f t="shared" si="10"/>
        <v>0.2781162522641199</v>
      </c>
      <c r="G135" s="11" t="str">
        <f t="shared" si="11"/>
        <v>Start group 1 for 50km</v>
      </c>
      <c r="H135" s="4" t="str">
        <f t="shared" si="12"/>
        <v>Start group 2 for 100km</v>
      </c>
    </row>
    <row r="136" spans="1:8">
      <c r="A136" s="40">
        <v>134</v>
      </c>
      <c r="B136" s="5" t="s">
        <v>16</v>
      </c>
      <c r="C136" s="5" t="s">
        <v>2116</v>
      </c>
      <c r="D136" s="30">
        <v>0.17974537037037036</v>
      </c>
      <c r="E136" s="37">
        <f t="shared" si="9"/>
        <v>0.20364741641337386</v>
      </c>
      <c r="F136" s="37">
        <f t="shared" si="10"/>
        <v>0.2786102420549974</v>
      </c>
      <c r="G136" s="11" t="str">
        <f t="shared" si="11"/>
        <v>Start group 1 for 50km</v>
      </c>
      <c r="H136" s="4" t="str">
        <f t="shared" si="12"/>
        <v>Start group 2 for 100km</v>
      </c>
    </row>
    <row r="137" spans="1:8">
      <c r="A137" s="40">
        <v>135</v>
      </c>
      <c r="B137" s="5" t="s">
        <v>3</v>
      </c>
      <c r="C137" s="5" t="s">
        <v>359</v>
      </c>
      <c r="D137" s="30">
        <v>0.18001157407407409</v>
      </c>
      <c r="E137" s="37">
        <f t="shared" si="9"/>
        <v>0.20516717325227962</v>
      </c>
      <c r="F137" s="37">
        <f t="shared" si="10"/>
        <v>0.28050386958669504</v>
      </c>
      <c r="G137" s="11" t="str">
        <f t="shared" si="11"/>
        <v>Start group 1 for 50km</v>
      </c>
      <c r="H137" s="4" t="str">
        <f t="shared" si="12"/>
        <v>Start group 2 for 100km</v>
      </c>
    </row>
    <row r="138" spans="1:8">
      <c r="A138" s="40">
        <v>136</v>
      </c>
      <c r="B138" s="5" t="s">
        <v>2117</v>
      </c>
      <c r="C138" s="5" t="s">
        <v>2118</v>
      </c>
      <c r="D138" s="30">
        <v>0.18002314814814813</v>
      </c>
      <c r="E138" s="37">
        <f t="shared" si="9"/>
        <v>0.20668693009118541</v>
      </c>
      <c r="F138" s="37">
        <f t="shared" si="10"/>
        <v>0.28058620121850819</v>
      </c>
      <c r="G138" s="11" t="str">
        <f t="shared" si="11"/>
        <v>Start group 1 for 50km</v>
      </c>
      <c r="H138" s="4" t="str">
        <f t="shared" si="12"/>
        <v>Start group 2 for 100km</v>
      </c>
    </row>
    <row r="139" spans="1:8">
      <c r="A139" s="40">
        <v>137</v>
      </c>
      <c r="B139" s="5" t="s">
        <v>208</v>
      </c>
      <c r="C139" s="5" t="s">
        <v>966</v>
      </c>
      <c r="D139" s="30">
        <v>0.18046296296296296</v>
      </c>
      <c r="E139" s="37">
        <f t="shared" si="9"/>
        <v>0.20820668693009117</v>
      </c>
      <c r="F139" s="37">
        <f t="shared" si="10"/>
        <v>0.2837148032274</v>
      </c>
      <c r="G139" s="11" t="str">
        <f t="shared" si="11"/>
        <v>Start group 1 for 50km</v>
      </c>
      <c r="H139" s="4" t="str">
        <f t="shared" si="12"/>
        <v>Start group 2 for 100km</v>
      </c>
    </row>
    <row r="140" spans="1:8">
      <c r="A140" s="40">
        <v>138</v>
      </c>
      <c r="B140" s="5" t="s">
        <v>306</v>
      </c>
      <c r="C140" s="5" t="s">
        <v>795</v>
      </c>
      <c r="D140" s="30">
        <v>0.18049768518518516</v>
      </c>
      <c r="E140" s="37">
        <f t="shared" si="9"/>
        <v>0.20972644376899696</v>
      </c>
      <c r="F140" s="37">
        <f t="shared" si="10"/>
        <v>0.28396179812283884</v>
      </c>
      <c r="G140" s="11" t="str">
        <f t="shared" si="11"/>
        <v>Start group 1 for 50km</v>
      </c>
      <c r="H140" s="4" t="str">
        <f t="shared" si="12"/>
        <v>Start group 2 for 100km</v>
      </c>
    </row>
    <row r="141" spans="1:8">
      <c r="A141" s="40">
        <v>139</v>
      </c>
      <c r="B141" s="5" t="s">
        <v>71</v>
      </c>
      <c r="C141" s="5" t="s">
        <v>447</v>
      </c>
      <c r="D141" s="30">
        <v>0.18050925925925926</v>
      </c>
      <c r="E141" s="37">
        <f t="shared" si="9"/>
        <v>0.21124620060790272</v>
      </c>
      <c r="F141" s="37">
        <f t="shared" si="10"/>
        <v>0.28404412975465171</v>
      </c>
      <c r="G141" s="11" t="str">
        <f t="shared" si="11"/>
        <v>Start group 1 for 50km</v>
      </c>
      <c r="H141" s="4" t="str">
        <f t="shared" si="12"/>
        <v>Start group 2 for 100km</v>
      </c>
    </row>
    <row r="142" spans="1:8">
      <c r="A142" s="40">
        <v>140</v>
      </c>
      <c r="B142" s="5" t="s">
        <v>2119</v>
      </c>
      <c r="C142" s="5" t="s">
        <v>2120</v>
      </c>
      <c r="D142" s="30">
        <v>0.18087962962962964</v>
      </c>
      <c r="E142" s="37">
        <f t="shared" si="9"/>
        <v>0.21276595744680851</v>
      </c>
      <c r="F142" s="37">
        <f t="shared" si="10"/>
        <v>0.28667874197266574</v>
      </c>
      <c r="G142" s="11" t="str">
        <f t="shared" si="11"/>
        <v>Start group 1 for 50km</v>
      </c>
      <c r="H142" s="4" t="str">
        <f t="shared" si="12"/>
        <v>Start group 2 for 100km</v>
      </c>
    </row>
    <row r="143" spans="1:8">
      <c r="A143" s="40">
        <v>141</v>
      </c>
      <c r="B143" s="5" t="s">
        <v>7</v>
      </c>
      <c r="C143" s="5" t="s">
        <v>232</v>
      </c>
      <c r="D143" s="30">
        <v>0.1809375</v>
      </c>
      <c r="E143" s="37">
        <f t="shared" si="9"/>
        <v>0.21428571428571427</v>
      </c>
      <c r="F143" s="37">
        <f t="shared" si="10"/>
        <v>0.28709040013173065</v>
      </c>
      <c r="G143" s="11" t="str">
        <f t="shared" si="11"/>
        <v>Start group 1 for 50km</v>
      </c>
      <c r="H143" s="4" t="str">
        <f t="shared" si="12"/>
        <v>Start group 2 for 100km</v>
      </c>
    </row>
    <row r="144" spans="1:8">
      <c r="A144" s="40">
        <v>142</v>
      </c>
      <c r="B144" s="5" t="s">
        <v>49</v>
      </c>
      <c r="C144" s="5" t="s">
        <v>2121</v>
      </c>
      <c r="D144" s="30">
        <v>0.18115740740740743</v>
      </c>
      <c r="E144" s="37">
        <f t="shared" si="9"/>
        <v>0.21580547112462006</v>
      </c>
      <c r="F144" s="37">
        <f t="shared" si="10"/>
        <v>0.28865470113617653</v>
      </c>
      <c r="G144" s="11" t="str">
        <f t="shared" si="11"/>
        <v>Start group 1 for 50km</v>
      </c>
      <c r="H144" s="4" t="str">
        <f t="shared" si="12"/>
        <v>Start group 2 for 100km</v>
      </c>
    </row>
    <row r="145" spans="1:8">
      <c r="A145" s="40">
        <v>143</v>
      </c>
      <c r="B145" s="5" t="s">
        <v>2122</v>
      </c>
      <c r="C145" s="5" t="s">
        <v>2123</v>
      </c>
      <c r="D145" s="30">
        <v>0.1814351851851852</v>
      </c>
      <c r="E145" s="37">
        <f t="shared" si="9"/>
        <v>0.21732522796352582</v>
      </c>
      <c r="F145" s="37">
        <f t="shared" si="10"/>
        <v>0.29063066029968704</v>
      </c>
      <c r="G145" s="11" t="str">
        <f t="shared" si="11"/>
        <v>Start group 1 for 50km</v>
      </c>
      <c r="H145" s="4" t="str">
        <f t="shared" si="12"/>
        <v>Start group 2 for 100km</v>
      </c>
    </row>
    <row r="146" spans="1:8">
      <c r="A146" s="40">
        <v>144</v>
      </c>
      <c r="B146" s="5" t="s">
        <v>14</v>
      </c>
      <c r="C146" s="5" t="s">
        <v>1417</v>
      </c>
      <c r="D146" s="30">
        <v>0.18194444444444444</v>
      </c>
      <c r="E146" s="37">
        <f t="shared" si="9"/>
        <v>0.21884498480243161</v>
      </c>
      <c r="F146" s="37">
        <f t="shared" si="10"/>
        <v>0.29425325209945657</v>
      </c>
      <c r="G146" s="11" t="str">
        <f t="shared" si="11"/>
        <v>Start group 1 for 50km</v>
      </c>
      <c r="H146" s="4" t="str">
        <f t="shared" si="12"/>
        <v>Start group 2 for 100km</v>
      </c>
    </row>
    <row r="147" spans="1:8">
      <c r="A147" s="40">
        <v>145</v>
      </c>
      <c r="B147" s="5" t="s">
        <v>88</v>
      </c>
      <c r="C147" s="5" t="s">
        <v>2124</v>
      </c>
      <c r="D147" s="30">
        <v>0.18210648148148151</v>
      </c>
      <c r="E147" s="37">
        <f t="shared" si="9"/>
        <v>0.22036474164133737</v>
      </c>
      <c r="F147" s="37">
        <f t="shared" si="10"/>
        <v>0.29540589494483788</v>
      </c>
      <c r="G147" s="11" t="str">
        <f t="shared" si="11"/>
        <v>Start group 1 for 50km</v>
      </c>
      <c r="H147" s="4" t="str">
        <f t="shared" si="12"/>
        <v>Start group 2 for 100km</v>
      </c>
    </row>
    <row r="148" spans="1:8">
      <c r="A148" s="40">
        <v>146</v>
      </c>
      <c r="B148" s="5" t="s">
        <v>25</v>
      </c>
      <c r="C148" s="5" t="s">
        <v>2125</v>
      </c>
      <c r="D148" s="30">
        <v>0.18212962962962961</v>
      </c>
      <c r="E148" s="37">
        <f t="shared" si="9"/>
        <v>0.22188449848024316</v>
      </c>
      <c r="F148" s="37">
        <f t="shared" si="10"/>
        <v>0.29557055820846362</v>
      </c>
      <c r="G148" s="11" t="str">
        <f t="shared" si="11"/>
        <v>Start group 1 for 50km</v>
      </c>
      <c r="H148" s="4" t="str">
        <f t="shared" si="12"/>
        <v>Start group 2 for 100km</v>
      </c>
    </row>
    <row r="149" spans="1:8">
      <c r="A149" s="40">
        <v>147</v>
      </c>
      <c r="B149" s="5" t="s">
        <v>31</v>
      </c>
      <c r="C149" s="5" t="s">
        <v>1578</v>
      </c>
      <c r="D149" s="30">
        <v>0.18216435185185184</v>
      </c>
      <c r="E149" s="37">
        <f t="shared" si="9"/>
        <v>0.22340425531914893</v>
      </c>
      <c r="F149" s="37">
        <f t="shared" si="10"/>
        <v>0.29581755310390245</v>
      </c>
      <c r="G149" s="11" t="str">
        <f t="shared" si="11"/>
        <v>Start group 1 for 50km</v>
      </c>
      <c r="H149" s="4" t="str">
        <f t="shared" si="12"/>
        <v>Start group 2 for 100km</v>
      </c>
    </row>
    <row r="150" spans="1:8">
      <c r="A150" s="40">
        <v>148</v>
      </c>
      <c r="B150" s="5" t="s">
        <v>338</v>
      </c>
      <c r="C150" s="5" t="s">
        <v>984</v>
      </c>
      <c r="D150" s="30">
        <v>0.18232638888888889</v>
      </c>
      <c r="E150" s="37">
        <f t="shared" si="9"/>
        <v>0.22492401215805471</v>
      </c>
      <c r="F150" s="37">
        <f t="shared" si="10"/>
        <v>0.29697019594928376</v>
      </c>
      <c r="G150" s="11" t="str">
        <f t="shared" si="11"/>
        <v>Start group 1 for 50km</v>
      </c>
      <c r="H150" s="4" t="str">
        <f t="shared" si="12"/>
        <v>Start group 2 for 100km</v>
      </c>
    </row>
    <row r="151" spans="1:8">
      <c r="A151" s="40">
        <v>149</v>
      </c>
      <c r="B151" s="5" t="s">
        <v>210</v>
      </c>
      <c r="C151" s="5" t="s">
        <v>2126</v>
      </c>
      <c r="D151" s="30">
        <v>0.18233796296296298</v>
      </c>
      <c r="E151" s="37">
        <f t="shared" si="9"/>
        <v>0.22644376899696048</v>
      </c>
      <c r="F151" s="37">
        <f t="shared" si="10"/>
        <v>0.29705252758109663</v>
      </c>
      <c r="G151" s="11" t="str">
        <f t="shared" si="11"/>
        <v>Start group 1 for 50km</v>
      </c>
      <c r="H151" s="4" t="str">
        <f t="shared" si="12"/>
        <v>Start group 2 for 100km</v>
      </c>
    </row>
    <row r="152" spans="1:8">
      <c r="A152" s="40">
        <v>150</v>
      </c>
      <c r="B152" s="5" t="s">
        <v>43</v>
      </c>
      <c r="C152" s="5" t="s">
        <v>618</v>
      </c>
      <c r="D152" s="30">
        <v>0.18277777777777779</v>
      </c>
      <c r="E152" s="37">
        <f t="shared" si="9"/>
        <v>0.22796352583586627</v>
      </c>
      <c r="F152" s="37">
        <f t="shared" si="10"/>
        <v>0.30018112958998838</v>
      </c>
      <c r="G152" s="11" t="str">
        <f t="shared" si="11"/>
        <v>Start group 1 for 50km</v>
      </c>
      <c r="H152" s="4" t="str">
        <f t="shared" si="12"/>
        <v>Start group 2 for 100km</v>
      </c>
    </row>
    <row r="153" spans="1:8">
      <c r="A153" s="40">
        <v>151</v>
      </c>
      <c r="B153" s="5" t="s">
        <v>166</v>
      </c>
      <c r="C153" s="5" t="s">
        <v>2127</v>
      </c>
      <c r="D153" s="30">
        <v>0.18278935185185186</v>
      </c>
      <c r="E153" s="37">
        <f t="shared" si="9"/>
        <v>0.22948328267477203</v>
      </c>
      <c r="F153" s="37">
        <f t="shared" si="10"/>
        <v>0.30026346122180125</v>
      </c>
      <c r="G153" s="11" t="str">
        <f t="shared" si="11"/>
        <v>Start group 1 for 50km</v>
      </c>
      <c r="H153" s="4" t="str">
        <f t="shared" si="12"/>
        <v>Start group 2 for 100km</v>
      </c>
    </row>
    <row r="154" spans="1:8">
      <c r="A154" s="40">
        <v>152</v>
      </c>
      <c r="B154" s="5" t="s">
        <v>64</v>
      </c>
      <c r="C154" s="5" t="s">
        <v>27</v>
      </c>
      <c r="D154" s="30">
        <v>0.18285879629629628</v>
      </c>
      <c r="E154" s="37">
        <f t="shared" si="9"/>
        <v>0.23100303951367782</v>
      </c>
      <c r="F154" s="37">
        <f t="shared" si="10"/>
        <v>0.30075745101267903</v>
      </c>
      <c r="G154" s="11" t="str">
        <f t="shared" si="11"/>
        <v>Start group 1 for 50km</v>
      </c>
      <c r="H154" s="4" t="str">
        <f t="shared" si="12"/>
        <v>Start group 2 for 100km</v>
      </c>
    </row>
    <row r="155" spans="1:8">
      <c r="A155" s="40">
        <v>153</v>
      </c>
      <c r="B155" s="5" t="s">
        <v>21</v>
      </c>
      <c r="C155" s="5" t="s">
        <v>289</v>
      </c>
      <c r="D155" s="30">
        <v>0.18287037037037035</v>
      </c>
      <c r="E155" s="37">
        <f t="shared" si="9"/>
        <v>0.23252279635258358</v>
      </c>
      <c r="F155" s="37">
        <f t="shared" si="10"/>
        <v>0.3008397826444919</v>
      </c>
      <c r="G155" s="11" t="str">
        <f t="shared" si="11"/>
        <v>Start group 1 for 50km</v>
      </c>
      <c r="H155" s="4" t="str">
        <f t="shared" si="12"/>
        <v>Start group 2 for 100km</v>
      </c>
    </row>
    <row r="156" spans="1:8">
      <c r="A156" s="40">
        <v>154</v>
      </c>
      <c r="B156" s="5" t="s">
        <v>16</v>
      </c>
      <c r="C156" s="5" t="s">
        <v>232</v>
      </c>
      <c r="D156" s="30">
        <v>0.18355324074074073</v>
      </c>
      <c r="E156" s="37">
        <f t="shared" si="9"/>
        <v>0.23404255319148937</v>
      </c>
      <c r="F156" s="37">
        <f t="shared" si="10"/>
        <v>0.30569734892145556</v>
      </c>
      <c r="G156" s="11" t="str">
        <f t="shared" si="11"/>
        <v>Start group 1 for 50km</v>
      </c>
      <c r="H156" s="4" t="str">
        <f t="shared" si="12"/>
        <v>Start group 2 for 100km</v>
      </c>
    </row>
    <row r="157" spans="1:8">
      <c r="A157" s="40">
        <v>155</v>
      </c>
      <c r="B157" s="5" t="s">
        <v>936</v>
      </c>
      <c r="C157" s="5" t="s">
        <v>290</v>
      </c>
      <c r="D157" s="30">
        <v>0.18361111111111111</v>
      </c>
      <c r="E157" s="37">
        <f t="shared" si="9"/>
        <v>0.23556231003039513</v>
      </c>
      <c r="F157" s="37">
        <f t="shared" si="10"/>
        <v>0.30610900708052019</v>
      </c>
      <c r="G157" s="11" t="str">
        <f t="shared" si="11"/>
        <v>Start group 1 for 50km</v>
      </c>
      <c r="H157" s="4" t="str">
        <f t="shared" si="12"/>
        <v>Start group 2 for 100km</v>
      </c>
    </row>
    <row r="158" spans="1:8">
      <c r="A158" s="40">
        <v>156</v>
      </c>
      <c r="B158" s="5" t="s">
        <v>100</v>
      </c>
      <c r="C158" s="5" t="s">
        <v>2128</v>
      </c>
      <c r="D158" s="30">
        <v>0.18366898148148147</v>
      </c>
      <c r="E158" s="37">
        <f t="shared" si="9"/>
        <v>0.23708206686930092</v>
      </c>
      <c r="F158" s="37">
        <f t="shared" si="10"/>
        <v>0.3065206652395851</v>
      </c>
      <c r="G158" s="11" t="str">
        <f t="shared" si="11"/>
        <v>Start group 1 for 50km</v>
      </c>
      <c r="H158" s="4" t="str">
        <f t="shared" si="12"/>
        <v>Start group 2 for 100km</v>
      </c>
    </row>
    <row r="159" spans="1:8">
      <c r="A159" s="40">
        <v>157</v>
      </c>
      <c r="B159" s="5" t="s">
        <v>22</v>
      </c>
      <c r="C159" s="5" t="s">
        <v>548</v>
      </c>
      <c r="D159" s="30">
        <v>0.18388888888888888</v>
      </c>
      <c r="E159" s="37">
        <f t="shared" si="9"/>
        <v>0.23860182370820668</v>
      </c>
      <c r="F159" s="37">
        <f t="shared" si="10"/>
        <v>0.30808496624403098</v>
      </c>
      <c r="G159" s="11" t="str">
        <f t="shared" si="11"/>
        <v>Start group 1 for 50km</v>
      </c>
      <c r="H159" s="4" t="str">
        <f t="shared" si="12"/>
        <v>Start group 2 for 100km</v>
      </c>
    </row>
    <row r="160" spans="1:8">
      <c r="A160" s="40">
        <v>157</v>
      </c>
      <c r="B160" s="5" t="s">
        <v>28</v>
      </c>
      <c r="C160" s="5" t="s">
        <v>237</v>
      </c>
      <c r="D160" s="30">
        <v>0.18388888888888891</v>
      </c>
      <c r="E160" s="37">
        <f t="shared" si="9"/>
        <v>0.23860182370820668</v>
      </c>
      <c r="F160" s="37">
        <f t="shared" si="10"/>
        <v>0.30808496624403098</v>
      </c>
      <c r="G160" s="11" t="str">
        <f t="shared" si="11"/>
        <v>Start group 1 for 50km</v>
      </c>
      <c r="H160" s="4" t="str">
        <f t="shared" si="12"/>
        <v>Start group 2 for 100km</v>
      </c>
    </row>
    <row r="161" spans="1:8">
      <c r="A161" s="40">
        <v>159</v>
      </c>
      <c r="B161" s="5" t="s">
        <v>294</v>
      </c>
      <c r="C161" s="5" t="s">
        <v>2129</v>
      </c>
      <c r="D161" s="30">
        <v>0.18395833333333333</v>
      </c>
      <c r="E161" s="37">
        <f t="shared" si="9"/>
        <v>0.24164133738601823</v>
      </c>
      <c r="F161" s="37">
        <f t="shared" si="10"/>
        <v>0.30857895603490848</v>
      </c>
      <c r="G161" s="11" t="str">
        <f t="shared" si="11"/>
        <v>Start group 1 for 50km</v>
      </c>
      <c r="H161" s="4" t="str">
        <f t="shared" si="12"/>
        <v>Start group 2 for 100km</v>
      </c>
    </row>
    <row r="162" spans="1:8">
      <c r="A162" s="40">
        <v>160</v>
      </c>
      <c r="B162" s="5" t="s">
        <v>2130</v>
      </c>
      <c r="C162" s="5" t="s">
        <v>140</v>
      </c>
      <c r="D162" s="30">
        <v>0.18408564814814818</v>
      </c>
      <c r="E162" s="37">
        <f t="shared" si="9"/>
        <v>0.24316109422492402</v>
      </c>
      <c r="F162" s="37">
        <f t="shared" si="10"/>
        <v>0.30948460398485084</v>
      </c>
      <c r="G162" s="11" t="str">
        <f t="shared" si="11"/>
        <v>Start group 1 for 50km</v>
      </c>
      <c r="H162" s="4" t="str">
        <f t="shared" si="12"/>
        <v>Start group 2 for 100km</v>
      </c>
    </row>
    <row r="163" spans="1:8">
      <c r="A163" s="40">
        <v>161</v>
      </c>
      <c r="B163" s="5" t="s">
        <v>71</v>
      </c>
      <c r="C163" s="5" t="s">
        <v>2131</v>
      </c>
      <c r="D163" s="30">
        <v>0.18442129629629628</v>
      </c>
      <c r="E163" s="37">
        <f t="shared" si="9"/>
        <v>0.24468085106382978</v>
      </c>
      <c r="F163" s="37">
        <f t="shared" si="10"/>
        <v>0.31187222130742626</v>
      </c>
      <c r="G163" s="11" t="str">
        <f t="shared" si="11"/>
        <v>Start group 1 for 50km</v>
      </c>
      <c r="H163" s="4" t="str">
        <f t="shared" si="12"/>
        <v>Start group 2 for 100km</v>
      </c>
    </row>
    <row r="164" spans="1:8">
      <c r="A164" s="40">
        <v>162</v>
      </c>
      <c r="B164" s="5" t="s">
        <v>744</v>
      </c>
      <c r="C164" s="5" t="s">
        <v>1531</v>
      </c>
      <c r="D164" s="30">
        <v>0.1849537037037037</v>
      </c>
      <c r="E164" s="37">
        <f t="shared" si="9"/>
        <v>0.24620060790273557</v>
      </c>
      <c r="F164" s="37">
        <f t="shared" si="10"/>
        <v>0.31565947637082153</v>
      </c>
      <c r="G164" s="11" t="str">
        <f t="shared" si="11"/>
        <v>Start group 1 for 50km</v>
      </c>
      <c r="H164" s="4" t="str">
        <f t="shared" si="12"/>
        <v>Start group 2 for 100km</v>
      </c>
    </row>
    <row r="165" spans="1:8">
      <c r="A165" s="40">
        <v>163</v>
      </c>
      <c r="B165" s="5" t="s">
        <v>78</v>
      </c>
      <c r="C165" s="5" t="s">
        <v>2132</v>
      </c>
      <c r="D165" s="30">
        <v>0.18498842592592593</v>
      </c>
      <c r="E165" s="37">
        <f t="shared" si="9"/>
        <v>0.24772036474164133</v>
      </c>
      <c r="F165" s="37">
        <f t="shared" si="10"/>
        <v>0.31590647126626042</v>
      </c>
      <c r="G165" s="11" t="str">
        <f t="shared" si="11"/>
        <v>Start group 1 for 50km</v>
      </c>
      <c r="H165" s="4" t="str">
        <f t="shared" si="12"/>
        <v>Start group 2 for 100km</v>
      </c>
    </row>
    <row r="166" spans="1:8">
      <c r="A166" s="40">
        <v>164</v>
      </c>
      <c r="B166" s="5" t="s">
        <v>72</v>
      </c>
      <c r="C166" s="5" t="s">
        <v>2133</v>
      </c>
      <c r="D166" s="30">
        <v>0.18505787037037039</v>
      </c>
      <c r="E166" s="37">
        <f t="shared" si="9"/>
        <v>0.24924012158054712</v>
      </c>
      <c r="F166" s="37">
        <f t="shared" si="10"/>
        <v>0.3164004610571382</v>
      </c>
      <c r="G166" s="11" t="str">
        <f t="shared" si="11"/>
        <v>Start group 1 for 50km</v>
      </c>
      <c r="H166" s="4" t="str">
        <f t="shared" si="12"/>
        <v>Start group 2 for 100km</v>
      </c>
    </row>
    <row r="167" spans="1:8">
      <c r="A167" s="40">
        <v>165</v>
      </c>
      <c r="B167" s="5" t="s">
        <v>15</v>
      </c>
      <c r="C167" s="5" t="s">
        <v>2134</v>
      </c>
      <c r="D167" s="30">
        <v>0.18537037037037041</v>
      </c>
      <c r="E167" s="37">
        <f t="shared" si="9"/>
        <v>0.25075987841945291</v>
      </c>
      <c r="F167" s="37">
        <f t="shared" si="10"/>
        <v>0.3186234151160876</v>
      </c>
      <c r="G167" s="11" t="str">
        <f t="shared" si="11"/>
        <v>Start group 1 for 50km</v>
      </c>
      <c r="H167" s="4" t="str">
        <f t="shared" si="12"/>
        <v>Start group 2 for 100km</v>
      </c>
    </row>
    <row r="168" spans="1:8">
      <c r="A168" s="40">
        <v>166</v>
      </c>
      <c r="B168" s="5" t="s">
        <v>88</v>
      </c>
      <c r="C168" s="5" t="s">
        <v>2135</v>
      </c>
      <c r="D168" s="30">
        <v>0.18561342592592595</v>
      </c>
      <c r="E168" s="37">
        <f t="shared" si="9"/>
        <v>0.25227963525835867</v>
      </c>
      <c r="F168" s="37">
        <f t="shared" si="10"/>
        <v>0.3203523793841595</v>
      </c>
      <c r="G168" s="11" t="str">
        <f t="shared" si="11"/>
        <v>Start group 2 for 50km</v>
      </c>
      <c r="H168" s="4" t="str">
        <f t="shared" si="12"/>
        <v>Start group 2 for 100km</v>
      </c>
    </row>
    <row r="169" spans="1:8">
      <c r="A169" s="40">
        <v>167</v>
      </c>
      <c r="B169" s="5" t="s">
        <v>402</v>
      </c>
      <c r="C169" s="5" t="s">
        <v>477</v>
      </c>
      <c r="D169" s="30">
        <v>0.18627314814814813</v>
      </c>
      <c r="E169" s="37">
        <f t="shared" si="9"/>
        <v>0.25379939209726443</v>
      </c>
      <c r="F169" s="37">
        <f t="shared" si="10"/>
        <v>0.32504528239749719</v>
      </c>
      <c r="G169" s="11" t="str">
        <f t="shared" si="11"/>
        <v>Start group 2 for 50km</v>
      </c>
      <c r="H169" s="4" t="str">
        <f t="shared" si="12"/>
        <v>Start group 2 for 100km</v>
      </c>
    </row>
    <row r="170" spans="1:8">
      <c r="A170" s="40">
        <v>168</v>
      </c>
      <c r="B170" s="5" t="s">
        <v>255</v>
      </c>
      <c r="C170" s="5" t="s">
        <v>1085</v>
      </c>
      <c r="D170" s="30">
        <v>0.18666666666666665</v>
      </c>
      <c r="E170" s="37">
        <f t="shared" si="9"/>
        <v>0.25531914893617019</v>
      </c>
      <c r="F170" s="37">
        <f t="shared" si="10"/>
        <v>0.32784455787913719</v>
      </c>
      <c r="G170" s="11" t="str">
        <f t="shared" si="11"/>
        <v>Start group 2 for 50km</v>
      </c>
      <c r="H170" s="4" t="str">
        <f t="shared" si="12"/>
        <v>Start group 2 for 100km</v>
      </c>
    </row>
    <row r="171" spans="1:8">
      <c r="A171" s="40">
        <v>169</v>
      </c>
      <c r="B171" s="5" t="s">
        <v>41</v>
      </c>
      <c r="C171" s="5" t="s">
        <v>2136</v>
      </c>
      <c r="D171" s="30">
        <v>0.18695601851851851</v>
      </c>
      <c r="E171" s="37">
        <f t="shared" si="9"/>
        <v>0.25683890577507601</v>
      </c>
      <c r="F171" s="37">
        <f t="shared" si="10"/>
        <v>0.32990284867446057</v>
      </c>
      <c r="G171" s="11" t="str">
        <f t="shared" si="11"/>
        <v>Start group 2 for 50km</v>
      </c>
      <c r="H171" s="4" t="str">
        <f t="shared" si="12"/>
        <v>Start group 2 for 100km</v>
      </c>
    </row>
    <row r="172" spans="1:8">
      <c r="A172" s="40">
        <v>170</v>
      </c>
      <c r="B172" s="5" t="s">
        <v>12</v>
      </c>
      <c r="C172" s="5" t="s">
        <v>2137</v>
      </c>
      <c r="D172" s="30">
        <v>0.18730324074074073</v>
      </c>
      <c r="E172" s="37">
        <f t="shared" si="9"/>
        <v>0.25835866261398177</v>
      </c>
      <c r="F172" s="37">
        <f t="shared" si="10"/>
        <v>0.33237279762884886</v>
      </c>
      <c r="G172" s="11" t="str">
        <f t="shared" si="11"/>
        <v>Start group 2 for 50km</v>
      </c>
      <c r="H172" s="4" t="str">
        <f t="shared" si="12"/>
        <v>Start group 2 for 100km</v>
      </c>
    </row>
    <row r="173" spans="1:8">
      <c r="A173" s="40">
        <v>171</v>
      </c>
      <c r="B173" s="5" t="s">
        <v>31</v>
      </c>
      <c r="C173" s="5" t="s">
        <v>821</v>
      </c>
      <c r="D173" s="30">
        <v>0.18747685185185187</v>
      </c>
      <c r="E173" s="37">
        <f t="shared" si="9"/>
        <v>0.25987841945288753</v>
      </c>
      <c r="F173" s="37">
        <f t="shared" si="10"/>
        <v>0.33360777210604298</v>
      </c>
      <c r="G173" s="11" t="str">
        <f t="shared" si="11"/>
        <v>Start group 2 for 50km</v>
      </c>
      <c r="H173" s="4" t="str">
        <f t="shared" si="12"/>
        <v>Start group 2 for 100km</v>
      </c>
    </row>
    <row r="174" spans="1:8">
      <c r="A174" s="40">
        <v>172</v>
      </c>
      <c r="B174" s="5" t="s">
        <v>38</v>
      </c>
      <c r="C174" s="5" t="s">
        <v>981</v>
      </c>
      <c r="D174" s="30">
        <v>0.187650462962963</v>
      </c>
      <c r="E174" s="37">
        <f t="shared" si="9"/>
        <v>0.26139817629179329</v>
      </c>
      <c r="F174" s="37">
        <f t="shared" si="10"/>
        <v>0.33484274658323715</v>
      </c>
      <c r="G174" s="11" t="str">
        <f t="shared" si="11"/>
        <v>Start group 2 for 50km</v>
      </c>
      <c r="H174" s="4" t="str">
        <f t="shared" si="12"/>
        <v>Start group 2 for 100km</v>
      </c>
    </row>
    <row r="175" spans="1:8">
      <c r="A175" s="40">
        <v>173</v>
      </c>
      <c r="B175" s="5" t="s">
        <v>210</v>
      </c>
      <c r="C175" s="5" t="s">
        <v>2138</v>
      </c>
      <c r="D175" s="30">
        <v>0.18784722222222222</v>
      </c>
      <c r="E175" s="37">
        <f t="shared" si="9"/>
        <v>0.26291793313069911</v>
      </c>
      <c r="F175" s="37">
        <f t="shared" si="10"/>
        <v>0.33624238432405729</v>
      </c>
      <c r="G175" s="11" t="str">
        <f t="shared" si="11"/>
        <v>Start group 2 for 50km</v>
      </c>
      <c r="H175" s="4" t="str">
        <f t="shared" si="12"/>
        <v>Start group 2 for 100km</v>
      </c>
    </row>
    <row r="176" spans="1:8">
      <c r="A176" s="40">
        <v>174</v>
      </c>
      <c r="B176" s="5" t="s">
        <v>94</v>
      </c>
      <c r="C176" s="5" t="s">
        <v>288</v>
      </c>
      <c r="D176" s="30">
        <v>0.18788194444444445</v>
      </c>
      <c r="E176" s="37">
        <f t="shared" si="9"/>
        <v>0.26443768996960487</v>
      </c>
      <c r="F176" s="37">
        <f t="shared" si="10"/>
        <v>0.33648937921949618</v>
      </c>
      <c r="G176" s="11" t="str">
        <f t="shared" si="11"/>
        <v>Start group 2 for 50km</v>
      </c>
      <c r="H176" s="4" t="str">
        <f t="shared" si="12"/>
        <v>Start group 2 for 100km</v>
      </c>
    </row>
    <row r="177" spans="1:8">
      <c r="A177" s="40">
        <v>175</v>
      </c>
      <c r="B177" s="5" t="s">
        <v>47</v>
      </c>
      <c r="C177" s="5" t="s">
        <v>2139</v>
      </c>
      <c r="D177" s="30">
        <v>0.18856481481481482</v>
      </c>
      <c r="E177" s="37">
        <f t="shared" si="9"/>
        <v>0.26595744680851063</v>
      </c>
      <c r="F177" s="37">
        <f t="shared" si="10"/>
        <v>0.34134694549645983</v>
      </c>
      <c r="G177" s="11" t="str">
        <f t="shared" si="11"/>
        <v>Start group 2 for 50km</v>
      </c>
      <c r="H177" s="4" t="str">
        <f t="shared" si="12"/>
        <v>Start group 2 for 100km</v>
      </c>
    </row>
    <row r="178" spans="1:8">
      <c r="A178" s="40">
        <v>176</v>
      </c>
      <c r="B178" s="5" t="s">
        <v>49</v>
      </c>
      <c r="C178" s="5" t="s">
        <v>2140</v>
      </c>
      <c r="D178" s="30">
        <v>0.18858796296296293</v>
      </c>
      <c r="E178" s="37">
        <f t="shared" si="9"/>
        <v>0.26747720364741639</v>
      </c>
      <c r="F178" s="37">
        <f t="shared" si="10"/>
        <v>0.34151160876008557</v>
      </c>
      <c r="G178" s="11" t="str">
        <f t="shared" si="11"/>
        <v>Start group 2 for 50km</v>
      </c>
      <c r="H178" s="4" t="str">
        <f t="shared" si="12"/>
        <v>Start group 2 for 100km</v>
      </c>
    </row>
    <row r="179" spans="1:8">
      <c r="A179" s="40">
        <v>177</v>
      </c>
      <c r="B179" s="5" t="s">
        <v>262</v>
      </c>
      <c r="C179" s="5" t="s">
        <v>2079</v>
      </c>
      <c r="D179" s="30">
        <v>0.18863425925925928</v>
      </c>
      <c r="E179" s="37">
        <f t="shared" si="9"/>
        <v>0.26899696048632221</v>
      </c>
      <c r="F179" s="37">
        <f t="shared" si="10"/>
        <v>0.34184093528733733</v>
      </c>
      <c r="G179" s="11" t="str">
        <f t="shared" si="11"/>
        <v>Start group 2 for 50km</v>
      </c>
      <c r="H179" s="4" t="str">
        <f t="shared" si="12"/>
        <v>Start group 2 for 100km</v>
      </c>
    </row>
    <row r="180" spans="1:8">
      <c r="A180" s="40">
        <v>178</v>
      </c>
      <c r="B180" s="5" t="s">
        <v>100</v>
      </c>
      <c r="C180" s="5" t="s">
        <v>2141</v>
      </c>
      <c r="D180" s="30">
        <v>0.18864583333333335</v>
      </c>
      <c r="E180" s="37">
        <f t="shared" si="9"/>
        <v>0.27051671732522797</v>
      </c>
      <c r="F180" s="37">
        <f t="shared" si="10"/>
        <v>0.3419232669191502</v>
      </c>
      <c r="G180" s="11" t="str">
        <f t="shared" si="11"/>
        <v>Start group 2 for 50km</v>
      </c>
      <c r="H180" s="4" t="str">
        <f t="shared" si="12"/>
        <v>Start group 2 for 100km</v>
      </c>
    </row>
    <row r="181" spans="1:8">
      <c r="A181" s="40">
        <v>179</v>
      </c>
      <c r="B181" s="5" t="s">
        <v>1019</v>
      </c>
      <c r="C181" s="5" t="s">
        <v>2142</v>
      </c>
      <c r="D181" s="30">
        <v>0.18866898148148151</v>
      </c>
      <c r="E181" s="37">
        <f t="shared" si="9"/>
        <v>0.27203647416413373</v>
      </c>
      <c r="F181" s="37">
        <f t="shared" si="10"/>
        <v>0.34208793018277622</v>
      </c>
      <c r="G181" s="11" t="str">
        <f t="shared" si="11"/>
        <v>Start group 2 for 50km</v>
      </c>
      <c r="H181" s="4" t="str">
        <f t="shared" si="12"/>
        <v>Start group 2 for 100km</v>
      </c>
    </row>
    <row r="182" spans="1:8">
      <c r="A182" s="40">
        <v>180</v>
      </c>
      <c r="B182" s="5" t="s">
        <v>72</v>
      </c>
      <c r="C182" s="5" t="s">
        <v>856</v>
      </c>
      <c r="D182" s="30">
        <v>0.18880787037037036</v>
      </c>
      <c r="E182" s="37">
        <f t="shared" si="9"/>
        <v>0.2735562310030395</v>
      </c>
      <c r="F182" s="37">
        <f t="shared" si="10"/>
        <v>0.34307590976453145</v>
      </c>
      <c r="G182" s="11" t="str">
        <f t="shared" si="11"/>
        <v>Start group 2 for 50km</v>
      </c>
      <c r="H182" s="4" t="str">
        <f t="shared" si="12"/>
        <v>Start group 2 for 100km</v>
      </c>
    </row>
    <row r="183" spans="1:8">
      <c r="A183" s="40">
        <v>180</v>
      </c>
      <c r="B183" s="5" t="s">
        <v>30</v>
      </c>
      <c r="C183" s="5" t="s">
        <v>545</v>
      </c>
      <c r="D183" s="30">
        <v>0.18880787037037036</v>
      </c>
      <c r="E183" s="37">
        <f t="shared" si="9"/>
        <v>0.2735562310030395</v>
      </c>
      <c r="F183" s="37">
        <f t="shared" si="10"/>
        <v>0.34307590976453145</v>
      </c>
      <c r="G183" s="11" t="str">
        <f t="shared" si="11"/>
        <v>Start group 2 for 50km</v>
      </c>
      <c r="H183" s="4" t="str">
        <f t="shared" si="12"/>
        <v>Start group 2 for 100km</v>
      </c>
    </row>
    <row r="184" spans="1:8">
      <c r="A184" s="40">
        <v>182</v>
      </c>
      <c r="B184" s="5" t="s">
        <v>2143</v>
      </c>
      <c r="C184" s="5" t="s">
        <v>2144</v>
      </c>
      <c r="D184" s="30">
        <v>0.18887731481481482</v>
      </c>
      <c r="E184" s="37">
        <f t="shared" si="9"/>
        <v>0.27659574468085107</v>
      </c>
      <c r="F184" s="37">
        <f t="shared" si="10"/>
        <v>0.34356989955540923</v>
      </c>
      <c r="G184" s="11" t="str">
        <f t="shared" si="11"/>
        <v>Start group 2 for 50km</v>
      </c>
      <c r="H184" s="4" t="str">
        <f t="shared" si="12"/>
        <v>Start group 2 for 100km</v>
      </c>
    </row>
    <row r="185" spans="1:8">
      <c r="A185" s="40">
        <v>183</v>
      </c>
      <c r="B185" s="5" t="s">
        <v>50</v>
      </c>
      <c r="C185" s="5" t="s">
        <v>1616</v>
      </c>
      <c r="D185" s="30">
        <v>0.18894675925925927</v>
      </c>
      <c r="E185" s="37">
        <f t="shared" si="9"/>
        <v>0.27811550151975684</v>
      </c>
      <c r="F185" s="37">
        <f t="shared" si="10"/>
        <v>0.34406388934628673</v>
      </c>
      <c r="G185" s="11" t="str">
        <f t="shared" si="11"/>
        <v>Start group 2 for 50km</v>
      </c>
      <c r="H185" s="4" t="str">
        <f t="shared" si="12"/>
        <v>Start group 2 for 100km</v>
      </c>
    </row>
    <row r="186" spans="1:8">
      <c r="A186" s="40">
        <v>184</v>
      </c>
      <c r="B186" s="5" t="s">
        <v>36</v>
      </c>
      <c r="C186" s="5" t="s">
        <v>2145</v>
      </c>
      <c r="D186" s="30">
        <v>0.18920138888888891</v>
      </c>
      <c r="E186" s="37">
        <f t="shared" si="9"/>
        <v>0.2796352583586626</v>
      </c>
      <c r="F186" s="37">
        <f t="shared" si="10"/>
        <v>0.3458751852461715</v>
      </c>
      <c r="G186" s="11" t="str">
        <f t="shared" si="11"/>
        <v>Start group 2 for 50km</v>
      </c>
      <c r="H186" s="4" t="str">
        <f t="shared" si="12"/>
        <v>Start group 2 for 100km</v>
      </c>
    </row>
    <row r="187" spans="1:8">
      <c r="A187" s="40">
        <v>185</v>
      </c>
      <c r="B187" s="5" t="s">
        <v>95</v>
      </c>
      <c r="C187" s="5" t="s">
        <v>641</v>
      </c>
      <c r="D187" s="30">
        <v>0.18929398148148149</v>
      </c>
      <c r="E187" s="37">
        <f t="shared" si="9"/>
        <v>0.28115501519756841</v>
      </c>
      <c r="F187" s="37">
        <f t="shared" si="10"/>
        <v>0.34653383830067502</v>
      </c>
      <c r="G187" s="11" t="str">
        <f t="shared" si="11"/>
        <v>Start group 2 for 50km</v>
      </c>
      <c r="H187" s="4" t="str">
        <f t="shared" si="12"/>
        <v>Start group 2 for 100km</v>
      </c>
    </row>
    <row r="188" spans="1:8">
      <c r="A188" s="40">
        <v>186</v>
      </c>
      <c r="B188" s="5" t="s">
        <v>35</v>
      </c>
      <c r="C188" s="5" t="s">
        <v>304</v>
      </c>
      <c r="D188" s="30">
        <v>0.18936342592592592</v>
      </c>
      <c r="E188" s="37">
        <f t="shared" si="9"/>
        <v>0.28267477203647418</v>
      </c>
      <c r="F188" s="37">
        <f t="shared" si="10"/>
        <v>0.34702782809155275</v>
      </c>
      <c r="G188" s="11" t="str">
        <f t="shared" si="11"/>
        <v>Start group 2 for 50km</v>
      </c>
      <c r="H188" s="4" t="str">
        <f t="shared" si="12"/>
        <v>Start group 2 for 100km</v>
      </c>
    </row>
    <row r="189" spans="1:8">
      <c r="A189" s="40">
        <v>187</v>
      </c>
      <c r="B189" s="5" t="s">
        <v>56</v>
      </c>
      <c r="C189" s="5" t="s">
        <v>1460</v>
      </c>
      <c r="D189" s="30">
        <v>0.18951388888888887</v>
      </c>
      <c r="E189" s="37">
        <f t="shared" si="9"/>
        <v>0.28419452887537994</v>
      </c>
      <c r="F189" s="37">
        <f t="shared" si="10"/>
        <v>0.3480981393051209</v>
      </c>
      <c r="G189" s="11" t="str">
        <f t="shared" si="11"/>
        <v>Start group 2 for 50km</v>
      </c>
      <c r="H189" s="4" t="str">
        <f t="shared" si="12"/>
        <v>Start group 2 for 100km</v>
      </c>
    </row>
    <row r="190" spans="1:8">
      <c r="A190" s="40">
        <v>188</v>
      </c>
      <c r="B190" s="5" t="s">
        <v>168</v>
      </c>
      <c r="C190" s="5" t="s">
        <v>2146</v>
      </c>
      <c r="D190" s="30">
        <v>0.18973379629629628</v>
      </c>
      <c r="E190" s="37">
        <f t="shared" si="9"/>
        <v>0.2857142857142857</v>
      </c>
      <c r="F190" s="37">
        <f t="shared" si="10"/>
        <v>0.34966244030956678</v>
      </c>
      <c r="G190" s="11" t="str">
        <f t="shared" si="11"/>
        <v>Start group 2 for 50km</v>
      </c>
      <c r="H190" s="4" t="str">
        <f t="shared" si="12"/>
        <v>Start group 2 for 100km</v>
      </c>
    </row>
    <row r="191" spans="1:8">
      <c r="A191" s="40">
        <v>189</v>
      </c>
      <c r="B191" s="5" t="s">
        <v>16</v>
      </c>
      <c r="C191" s="5" t="s">
        <v>2147</v>
      </c>
      <c r="D191" s="30">
        <v>0.18988425925925925</v>
      </c>
      <c r="E191" s="37">
        <f t="shared" si="9"/>
        <v>0.28723404255319152</v>
      </c>
      <c r="F191" s="37">
        <f t="shared" si="10"/>
        <v>0.35073275152313516</v>
      </c>
      <c r="G191" s="11" t="str">
        <f t="shared" si="11"/>
        <v>Start group 2 for 50km</v>
      </c>
      <c r="H191" s="4" t="str">
        <f t="shared" si="12"/>
        <v>Start group 2 for 100km</v>
      </c>
    </row>
    <row r="192" spans="1:8">
      <c r="A192" s="40">
        <v>190</v>
      </c>
      <c r="B192" s="5" t="s">
        <v>652</v>
      </c>
      <c r="C192" s="5" t="s">
        <v>1040</v>
      </c>
      <c r="D192" s="30">
        <v>0.19024305555555557</v>
      </c>
      <c r="E192" s="37">
        <f t="shared" si="9"/>
        <v>0.28875379939209728</v>
      </c>
      <c r="F192" s="37">
        <f t="shared" si="10"/>
        <v>0.35328503210933632</v>
      </c>
      <c r="G192" s="11" t="str">
        <f t="shared" si="11"/>
        <v>Start group 2 for 50km</v>
      </c>
      <c r="H192" s="4" t="str">
        <f t="shared" si="12"/>
        <v>Start group 2 for 100km</v>
      </c>
    </row>
    <row r="193" spans="1:8">
      <c r="A193" s="40">
        <v>191</v>
      </c>
      <c r="B193" s="5" t="s">
        <v>11</v>
      </c>
      <c r="C193" s="5" t="s">
        <v>1006</v>
      </c>
      <c r="D193" s="30">
        <v>0.19038194444444445</v>
      </c>
      <c r="E193" s="37">
        <f t="shared" si="9"/>
        <v>0.29027355623100304</v>
      </c>
      <c r="F193" s="37">
        <f t="shared" si="10"/>
        <v>0.3542730116910916</v>
      </c>
      <c r="G193" s="11" t="str">
        <f t="shared" si="11"/>
        <v>Start group 2 for 50km</v>
      </c>
      <c r="H193" s="4" t="str">
        <f t="shared" si="12"/>
        <v>Start group 2 for 100km</v>
      </c>
    </row>
    <row r="194" spans="1:8">
      <c r="A194" s="40">
        <v>192</v>
      </c>
      <c r="B194" s="5" t="s">
        <v>272</v>
      </c>
      <c r="C194" s="5" t="s">
        <v>510</v>
      </c>
      <c r="D194" s="30">
        <v>0.19040509259259258</v>
      </c>
      <c r="E194" s="37">
        <f t="shared" si="9"/>
        <v>0.2917933130699088</v>
      </c>
      <c r="F194" s="37">
        <f t="shared" si="10"/>
        <v>0.35443767495471762</v>
      </c>
      <c r="G194" s="11" t="str">
        <f t="shared" si="11"/>
        <v>Start group 2 for 50km</v>
      </c>
      <c r="H194" s="4" t="str">
        <f t="shared" si="12"/>
        <v>Start group 2 for 100km</v>
      </c>
    </row>
    <row r="195" spans="1:8">
      <c r="A195" s="40">
        <v>193</v>
      </c>
      <c r="B195" s="5" t="s">
        <v>1001</v>
      </c>
      <c r="C195" s="5" t="s">
        <v>1002</v>
      </c>
      <c r="D195" s="30">
        <v>0.19042824074074077</v>
      </c>
      <c r="E195" s="37">
        <f t="shared" si="9"/>
        <v>0.29331306990881462</v>
      </c>
      <c r="F195" s="37">
        <f t="shared" si="10"/>
        <v>0.3546023382183433</v>
      </c>
      <c r="G195" s="11" t="str">
        <f t="shared" si="11"/>
        <v>Start group 2 for 50km</v>
      </c>
      <c r="H195" s="4" t="str">
        <f t="shared" si="12"/>
        <v>Start group 2 for 100km</v>
      </c>
    </row>
    <row r="196" spans="1:8">
      <c r="A196" s="40">
        <v>194</v>
      </c>
      <c r="B196" s="5" t="s">
        <v>41</v>
      </c>
      <c r="C196" s="5" t="s">
        <v>271</v>
      </c>
      <c r="D196" s="30">
        <v>0.19043981481481481</v>
      </c>
      <c r="E196" s="37">
        <f t="shared" ref="E196:E259" si="13">A196/658</f>
        <v>0.29483282674772038</v>
      </c>
      <c r="F196" s="37">
        <f t="shared" ref="F196:F259" si="14">((HOUR(D196)*60+MINUTE(D196)+SECOND(D196)/60)-(HOUR($D$3)*60+MINUTE($D$3)+SECOND($D$3)/60))/(HOUR($D$3)*60+MINUTE($D$3)+SECOND($D$3)/60)</f>
        <v>0.35468466985015645</v>
      </c>
      <c r="G196" s="11" t="str">
        <f t="shared" ref="G196:G259" si="15">"Start group "&amp;IF(F196&lt;=32%,1,IF(F196&lt;=42%,2,IF(F196&lt;=53%,3,IF(F196&lt;=65%,4,IF(F196&lt;=87%,5,6)))))&amp;" for 50km"</f>
        <v>Start group 2 for 50km</v>
      </c>
      <c r="H196" s="4" t="str">
        <f t="shared" ref="H196:H259" si="16">"Start group "&amp;IF(F196&lt;=23%,1,IF(F196&lt;=36%,2,IF(F196&lt;=46%,3,IF(F196&lt;=55%,4,IF(F196&lt;=72%,5,6)))))&amp;" for 100km"</f>
        <v>Start group 2 for 100km</v>
      </c>
    </row>
    <row r="197" spans="1:8">
      <c r="A197" s="40">
        <v>195</v>
      </c>
      <c r="B197" s="5" t="s">
        <v>740</v>
      </c>
      <c r="C197" s="5" t="s">
        <v>1075</v>
      </c>
      <c r="D197" s="30">
        <v>0.19045138888888888</v>
      </c>
      <c r="E197" s="37">
        <f t="shared" si="13"/>
        <v>0.29635258358662614</v>
      </c>
      <c r="F197" s="37">
        <f t="shared" si="14"/>
        <v>0.35476700148196932</v>
      </c>
      <c r="G197" s="11" t="str">
        <f t="shared" si="15"/>
        <v>Start group 2 for 50km</v>
      </c>
      <c r="H197" s="4" t="str">
        <f t="shared" si="16"/>
        <v>Start group 2 for 100km</v>
      </c>
    </row>
    <row r="198" spans="1:8">
      <c r="A198" s="40">
        <v>196</v>
      </c>
      <c r="B198" s="5" t="s">
        <v>50</v>
      </c>
      <c r="C198" s="5" t="s">
        <v>368</v>
      </c>
      <c r="D198" s="30">
        <v>0.19064814814814815</v>
      </c>
      <c r="E198" s="37">
        <f t="shared" si="13"/>
        <v>0.2978723404255319</v>
      </c>
      <c r="F198" s="37">
        <f t="shared" si="14"/>
        <v>0.35616663922278952</v>
      </c>
      <c r="G198" s="11" t="str">
        <f t="shared" si="15"/>
        <v>Start group 2 for 50km</v>
      </c>
      <c r="H198" s="4" t="str">
        <f t="shared" si="16"/>
        <v>Start group 2 for 100km</v>
      </c>
    </row>
    <row r="199" spans="1:8">
      <c r="A199" s="40">
        <v>197</v>
      </c>
      <c r="B199" s="5" t="s">
        <v>2089</v>
      </c>
      <c r="C199" s="5" t="s">
        <v>2148</v>
      </c>
      <c r="D199" s="30">
        <v>0.1907638888888889</v>
      </c>
      <c r="E199" s="37">
        <f t="shared" si="13"/>
        <v>0.29939209726443772</v>
      </c>
      <c r="F199" s="37">
        <f t="shared" si="14"/>
        <v>0.35698995554091872</v>
      </c>
      <c r="G199" s="11" t="str">
        <f t="shared" si="15"/>
        <v>Start group 2 for 50km</v>
      </c>
      <c r="H199" s="4" t="str">
        <f t="shared" si="16"/>
        <v>Start group 2 for 100km</v>
      </c>
    </row>
    <row r="200" spans="1:8">
      <c r="A200" s="40">
        <v>198</v>
      </c>
      <c r="B200" s="5" t="s">
        <v>70</v>
      </c>
      <c r="C200" s="5" t="s">
        <v>2149</v>
      </c>
      <c r="D200" s="30">
        <v>0.19082175925925926</v>
      </c>
      <c r="E200" s="37">
        <f t="shared" si="13"/>
        <v>0.30091185410334348</v>
      </c>
      <c r="F200" s="37">
        <f t="shared" si="14"/>
        <v>0.35740161369998363</v>
      </c>
      <c r="G200" s="11" t="str">
        <f t="shared" si="15"/>
        <v>Start group 2 for 50km</v>
      </c>
      <c r="H200" s="4" t="str">
        <f t="shared" si="16"/>
        <v>Start group 2 for 100km</v>
      </c>
    </row>
    <row r="201" spans="1:8">
      <c r="A201" s="40">
        <v>199</v>
      </c>
      <c r="B201" s="5" t="s">
        <v>2150</v>
      </c>
      <c r="C201" s="5" t="s">
        <v>2151</v>
      </c>
      <c r="D201" s="30">
        <v>0.19130787037037036</v>
      </c>
      <c r="E201" s="37">
        <f t="shared" si="13"/>
        <v>0.30243161094224924</v>
      </c>
      <c r="F201" s="37">
        <f t="shared" si="14"/>
        <v>0.36085954223612715</v>
      </c>
      <c r="G201" s="11" t="str">
        <f t="shared" si="15"/>
        <v>Start group 2 for 50km</v>
      </c>
      <c r="H201" s="4" t="str">
        <f t="shared" si="16"/>
        <v>Start group 3 for 100km</v>
      </c>
    </row>
    <row r="202" spans="1:8">
      <c r="A202" s="40">
        <v>200</v>
      </c>
      <c r="B202" s="5" t="s">
        <v>217</v>
      </c>
      <c r="C202" s="5" t="s">
        <v>2152</v>
      </c>
      <c r="D202" s="30">
        <v>0.19142361111111111</v>
      </c>
      <c r="E202" s="37">
        <f t="shared" si="13"/>
        <v>0.303951367781155</v>
      </c>
      <c r="F202" s="37">
        <f t="shared" si="14"/>
        <v>0.36168285855425641</v>
      </c>
      <c r="G202" s="11" t="str">
        <f t="shared" si="15"/>
        <v>Start group 2 for 50km</v>
      </c>
      <c r="H202" s="4" t="str">
        <f t="shared" si="16"/>
        <v>Start group 3 for 100km</v>
      </c>
    </row>
    <row r="203" spans="1:8">
      <c r="A203" s="40">
        <v>201</v>
      </c>
      <c r="B203" s="5" t="s">
        <v>2153</v>
      </c>
      <c r="C203" s="5" t="s">
        <v>2154</v>
      </c>
      <c r="D203" s="30">
        <v>0.19163194444444445</v>
      </c>
      <c r="E203" s="37">
        <f t="shared" si="13"/>
        <v>0.30547112462006076</v>
      </c>
      <c r="F203" s="37">
        <f t="shared" si="14"/>
        <v>0.36316482792688942</v>
      </c>
      <c r="G203" s="11" t="str">
        <f t="shared" si="15"/>
        <v>Start group 2 for 50km</v>
      </c>
      <c r="H203" s="4" t="str">
        <f t="shared" si="16"/>
        <v>Start group 3 for 100km</v>
      </c>
    </row>
    <row r="204" spans="1:8">
      <c r="A204" s="40">
        <v>202</v>
      </c>
      <c r="B204" s="5" t="s">
        <v>100</v>
      </c>
      <c r="C204" s="5" t="s">
        <v>368</v>
      </c>
      <c r="D204" s="30">
        <v>0.19175925925925924</v>
      </c>
      <c r="E204" s="37">
        <f t="shared" si="13"/>
        <v>0.30699088145896658</v>
      </c>
      <c r="F204" s="37">
        <f t="shared" si="14"/>
        <v>0.36407047587683183</v>
      </c>
      <c r="G204" s="11" t="str">
        <f t="shared" si="15"/>
        <v>Start group 2 for 50km</v>
      </c>
      <c r="H204" s="4" t="str">
        <f t="shared" si="16"/>
        <v>Start group 3 for 100km</v>
      </c>
    </row>
    <row r="205" spans="1:8">
      <c r="A205" s="40">
        <v>203</v>
      </c>
      <c r="B205" s="5" t="s">
        <v>210</v>
      </c>
      <c r="C205" s="5" t="s">
        <v>22</v>
      </c>
      <c r="D205" s="30">
        <v>0.19187499999999999</v>
      </c>
      <c r="E205" s="37">
        <f t="shared" si="13"/>
        <v>0.30851063829787234</v>
      </c>
      <c r="F205" s="37">
        <f t="shared" si="14"/>
        <v>0.36489379219496132</v>
      </c>
      <c r="G205" s="11" t="str">
        <f t="shared" si="15"/>
        <v>Start group 2 for 50km</v>
      </c>
      <c r="H205" s="4" t="str">
        <f t="shared" si="16"/>
        <v>Start group 3 for 100km</v>
      </c>
    </row>
    <row r="206" spans="1:8">
      <c r="A206" s="40">
        <v>204</v>
      </c>
      <c r="B206" s="5" t="s">
        <v>22</v>
      </c>
      <c r="C206" s="5" t="s">
        <v>391</v>
      </c>
      <c r="D206" s="30">
        <v>0.19192129629629628</v>
      </c>
      <c r="E206" s="37">
        <f t="shared" si="13"/>
        <v>0.3100303951367781</v>
      </c>
      <c r="F206" s="37">
        <f t="shared" si="14"/>
        <v>0.36522311872221308</v>
      </c>
      <c r="G206" s="11" t="str">
        <f t="shared" si="15"/>
        <v>Start group 2 for 50km</v>
      </c>
      <c r="H206" s="4" t="str">
        <f t="shared" si="16"/>
        <v>Start group 3 for 100km</v>
      </c>
    </row>
    <row r="207" spans="1:8">
      <c r="A207" s="40">
        <v>205</v>
      </c>
      <c r="B207" s="5" t="s">
        <v>31</v>
      </c>
      <c r="C207" s="5" t="s">
        <v>1054</v>
      </c>
      <c r="D207" s="30">
        <v>0.19195601851851851</v>
      </c>
      <c r="E207" s="37">
        <f t="shared" si="13"/>
        <v>0.31155015197568386</v>
      </c>
      <c r="F207" s="37">
        <f t="shared" si="14"/>
        <v>0.36547011361765197</v>
      </c>
      <c r="G207" s="11" t="str">
        <f t="shared" si="15"/>
        <v>Start group 2 for 50km</v>
      </c>
      <c r="H207" s="4" t="str">
        <f t="shared" si="16"/>
        <v>Start group 3 for 100km</v>
      </c>
    </row>
    <row r="208" spans="1:8">
      <c r="A208" s="40">
        <v>206</v>
      </c>
      <c r="B208" s="5" t="s">
        <v>737</v>
      </c>
      <c r="C208" s="5" t="s">
        <v>2155</v>
      </c>
      <c r="D208" s="30">
        <v>0.19199074074074074</v>
      </c>
      <c r="E208" s="37">
        <f t="shared" si="13"/>
        <v>0.31306990881458968</v>
      </c>
      <c r="F208" s="37">
        <f t="shared" si="14"/>
        <v>0.36571710851309058</v>
      </c>
      <c r="G208" s="11" t="str">
        <f t="shared" si="15"/>
        <v>Start group 2 for 50km</v>
      </c>
      <c r="H208" s="4" t="str">
        <f t="shared" si="16"/>
        <v>Start group 3 for 100km</v>
      </c>
    </row>
    <row r="209" spans="1:8">
      <c r="A209" s="40">
        <v>207</v>
      </c>
      <c r="B209" s="5" t="s">
        <v>25</v>
      </c>
      <c r="C209" s="5" t="s">
        <v>2156</v>
      </c>
      <c r="D209" s="30">
        <v>0.1920486111111111</v>
      </c>
      <c r="E209" s="37">
        <f t="shared" si="13"/>
        <v>0.31458966565349544</v>
      </c>
      <c r="F209" s="37">
        <f t="shared" si="14"/>
        <v>0.36612876667215549</v>
      </c>
      <c r="G209" s="11" t="str">
        <f t="shared" si="15"/>
        <v>Start group 2 for 50km</v>
      </c>
      <c r="H209" s="4" t="str">
        <f t="shared" si="16"/>
        <v>Start group 3 for 100km</v>
      </c>
    </row>
    <row r="210" spans="1:8">
      <c r="A210" s="40">
        <v>208</v>
      </c>
      <c r="B210" s="5" t="s">
        <v>2157</v>
      </c>
      <c r="C210" s="5" t="s">
        <v>2158</v>
      </c>
      <c r="D210" s="30">
        <v>0.19208333333333333</v>
      </c>
      <c r="E210" s="37">
        <f t="shared" si="13"/>
        <v>0.3161094224924012</v>
      </c>
      <c r="F210" s="37">
        <f t="shared" si="14"/>
        <v>0.36637576156759438</v>
      </c>
      <c r="G210" s="11" t="str">
        <f t="shared" si="15"/>
        <v>Start group 2 for 50km</v>
      </c>
      <c r="H210" s="4" t="str">
        <f t="shared" si="16"/>
        <v>Start group 3 for 100km</v>
      </c>
    </row>
    <row r="211" spans="1:8">
      <c r="A211" s="40">
        <v>209</v>
      </c>
      <c r="B211" s="5" t="s">
        <v>38</v>
      </c>
      <c r="C211" s="5" t="s">
        <v>598</v>
      </c>
      <c r="D211" s="30">
        <v>0.19236111111111109</v>
      </c>
      <c r="E211" s="37">
        <f t="shared" si="13"/>
        <v>0.31762917933130697</v>
      </c>
      <c r="F211" s="37">
        <f t="shared" si="14"/>
        <v>0.36835172073110489</v>
      </c>
      <c r="G211" s="11" t="str">
        <f t="shared" si="15"/>
        <v>Start group 2 for 50km</v>
      </c>
      <c r="H211" s="4" t="str">
        <f t="shared" si="16"/>
        <v>Start group 3 for 100km</v>
      </c>
    </row>
    <row r="212" spans="1:8">
      <c r="A212" s="40">
        <v>210</v>
      </c>
      <c r="B212" s="5" t="s">
        <v>2159</v>
      </c>
      <c r="C212" s="5" t="s">
        <v>2160</v>
      </c>
      <c r="D212" s="30">
        <v>0.19243055555555555</v>
      </c>
      <c r="E212" s="37">
        <f t="shared" si="13"/>
        <v>0.31914893617021278</v>
      </c>
      <c r="F212" s="37">
        <f t="shared" si="14"/>
        <v>0.36884571052198262</v>
      </c>
      <c r="G212" s="11" t="str">
        <f t="shared" si="15"/>
        <v>Start group 2 for 50km</v>
      </c>
      <c r="H212" s="4" t="str">
        <f t="shared" si="16"/>
        <v>Start group 3 for 100km</v>
      </c>
    </row>
    <row r="213" spans="1:8">
      <c r="A213" s="40">
        <v>211</v>
      </c>
      <c r="B213" s="5" t="s">
        <v>631</v>
      </c>
      <c r="C213" s="5" t="s">
        <v>325</v>
      </c>
      <c r="D213" s="30">
        <v>0.19285879629629629</v>
      </c>
      <c r="E213" s="37">
        <f t="shared" si="13"/>
        <v>0.32066869300911854</v>
      </c>
      <c r="F213" s="37">
        <f t="shared" si="14"/>
        <v>0.37189198089906128</v>
      </c>
      <c r="G213" s="11" t="str">
        <f t="shared" si="15"/>
        <v>Start group 2 for 50km</v>
      </c>
      <c r="H213" s="4" t="str">
        <f t="shared" si="16"/>
        <v>Start group 3 for 100km</v>
      </c>
    </row>
    <row r="214" spans="1:8">
      <c r="A214" s="40">
        <v>212</v>
      </c>
      <c r="B214" s="5" t="s">
        <v>166</v>
      </c>
      <c r="C214" s="5" t="s">
        <v>541</v>
      </c>
      <c r="D214" s="30">
        <v>0.19304398148148147</v>
      </c>
      <c r="E214" s="37">
        <f t="shared" si="13"/>
        <v>0.32218844984802431</v>
      </c>
      <c r="F214" s="37">
        <f t="shared" si="14"/>
        <v>0.37320928700806855</v>
      </c>
      <c r="G214" s="11" t="str">
        <f t="shared" si="15"/>
        <v>Start group 2 for 50km</v>
      </c>
      <c r="H214" s="4" t="str">
        <f t="shared" si="16"/>
        <v>Start group 3 for 100km</v>
      </c>
    </row>
    <row r="215" spans="1:8">
      <c r="A215" s="40">
        <v>213</v>
      </c>
      <c r="B215" s="5" t="s">
        <v>2161</v>
      </c>
      <c r="C215" s="5" t="s">
        <v>2162</v>
      </c>
      <c r="D215" s="30">
        <v>0.19307870370370372</v>
      </c>
      <c r="E215" s="37">
        <f t="shared" si="13"/>
        <v>0.32370820668693007</v>
      </c>
      <c r="F215" s="37">
        <f t="shared" si="14"/>
        <v>0.37345628190350744</v>
      </c>
      <c r="G215" s="11" t="str">
        <f t="shared" si="15"/>
        <v>Start group 2 for 50km</v>
      </c>
      <c r="H215" s="4" t="str">
        <f t="shared" si="16"/>
        <v>Start group 3 for 100km</v>
      </c>
    </row>
    <row r="216" spans="1:8">
      <c r="A216" s="40">
        <v>214</v>
      </c>
      <c r="B216" s="5" t="s">
        <v>52</v>
      </c>
      <c r="C216" s="5" t="s">
        <v>963</v>
      </c>
      <c r="D216" s="30">
        <v>0.19313657407407406</v>
      </c>
      <c r="E216" s="37">
        <f t="shared" si="13"/>
        <v>0.32522796352583588</v>
      </c>
      <c r="F216" s="37">
        <f t="shared" si="14"/>
        <v>0.37386794006257207</v>
      </c>
      <c r="G216" s="11" t="str">
        <f t="shared" si="15"/>
        <v>Start group 2 for 50km</v>
      </c>
      <c r="H216" s="4" t="str">
        <f t="shared" si="16"/>
        <v>Start group 3 for 100km</v>
      </c>
    </row>
    <row r="217" spans="1:8">
      <c r="A217" s="40">
        <v>215</v>
      </c>
      <c r="B217" s="5" t="s">
        <v>146</v>
      </c>
      <c r="C217" s="5" t="s">
        <v>2163</v>
      </c>
      <c r="D217" s="30">
        <v>0.19375000000000001</v>
      </c>
      <c r="E217" s="37">
        <f t="shared" si="13"/>
        <v>0.32674772036474165</v>
      </c>
      <c r="F217" s="37">
        <f t="shared" si="14"/>
        <v>0.37823151654865794</v>
      </c>
      <c r="G217" s="11" t="str">
        <f t="shared" si="15"/>
        <v>Start group 2 for 50km</v>
      </c>
      <c r="H217" s="4" t="str">
        <f t="shared" si="16"/>
        <v>Start group 3 for 100km</v>
      </c>
    </row>
    <row r="218" spans="1:8">
      <c r="A218" s="40">
        <v>216</v>
      </c>
      <c r="B218" s="5" t="s">
        <v>208</v>
      </c>
      <c r="C218" s="5" t="s">
        <v>485</v>
      </c>
      <c r="D218" s="30">
        <v>0.19377314814814817</v>
      </c>
      <c r="E218" s="37">
        <f t="shared" si="13"/>
        <v>0.32826747720364741</v>
      </c>
      <c r="F218" s="37">
        <f t="shared" si="14"/>
        <v>0.37839617981228396</v>
      </c>
      <c r="G218" s="11" t="str">
        <f t="shared" si="15"/>
        <v>Start group 2 for 50km</v>
      </c>
      <c r="H218" s="4" t="str">
        <f t="shared" si="16"/>
        <v>Start group 3 for 100km</v>
      </c>
    </row>
    <row r="219" spans="1:8">
      <c r="A219" s="40">
        <v>217</v>
      </c>
      <c r="B219" s="5" t="s">
        <v>4</v>
      </c>
      <c r="C219" s="5" t="s">
        <v>1039</v>
      </c>
      <c r="D219" s="30">
        <v>0.19405092592592593</v>
      </c>
      <c r="E219" s="37">
        <f t="shared" si="13"/>
        <v>0.32978723404255317</v>
      </c>
      <c r="F219" s="37">
        <f t="shared" si="14"/>
        <v>0.38037213897579447</v>
      </c>
      <c r="G219" s="11" t="str">
        <f t="shared" si="15"/>
        <v>Start group 2 for 50km</v>
      </c>
      <c r="H219" s="4" t="str">
        <f t="shared" si="16"/>
        <v>Start group 3 for 100km</v>
      </c>
    </row>
    <row r="220" spans="1:8">
      <c r="A220" s="40">
        <v>218</v>
      </c>
      <c r="B220" s="5" t="s">
        <v>131</v>
      </c>
      <c r="C220" s="5" t="s">
        <v>2164</v>
      </c>
      <c r="D220" s="30">
        <v>0.1940625</v>
      </c>
      <c r="E220" s="37">
        <f t="shared" si="13"/>
        <v>0.33130699088145898</v>
      </c>
      <c r="F220" s="37">
        <f t="shared" si="14"/>
        <v>0.38045447060760734</v>
      </c>
      <c r="G220" s="11" t="str">
        <f t="shared" si="15"/>
        <v>Start group 2 for 50km</v>
      </c>
      <c r="H220" s="4" t="str">
        <f t="shared" si="16"/>
        <v>Start group 3 for 100km</v>
      </c>
    </row>
    <row r="221" spans="1:8">
      <c r="A221" s="40">
        <v>219</v>
      </c>
      <c r="B221" s="5" t="s">
        <v>25</v>
      </c>
      <c r="C221" s="5" t="s">
        <v>1617</v>
      </c>
      <c r="D221" s="30">
        <v>0.19410879629629629</v>
      </c>
      <c r="E221" s="37">
        <f t="shared" si="13"/>
        <v>0.33282674772036475</v>
      </c>
      <c r="F221" s="37">
        <f t="shared" si="14"/>
        <v>0.3807837971348591</v>
      </c>
      <c r="G221" s="11" t="str">
        <f t="shared" si="15"/>
        <v>Start group 2 for 50km</v>
      </c>
      <c r="H221" s="4" t="str">
        <f t="shared" si="16"/>
        <v>Start group 3 for 100km</v>
      </c>
    </row>
    <row r="222" spans="1:8">
      <c r="A222" s="40">
        <v>220</v>
      </c>
      <c r="B222" s="5" t="s">
        <v>17</v>
      </c>
      <c r="C222" s="5" t="s">
        <v>1093</v>
      </c>
      <c r="D222" s="30">
        <v>0.19416666666666671</v>
      </c>
      <c r="E222" s="37">
        <f t="shared" si="13"/>
        <v>0.33434650455927051</v>
      </c>
      <c r="F222" s="37">
        <f t="shared" si="14"/>
        <v>0.38119545529392401</v>
      </c>
      <c r="G222" s="11" t="str">
        <f t="shared" si="15"/>
        <v>Start group 2 for 50km</v>
      </c>
      <c r="H222" s="4" t="str">
        <f t="shared" si="16"/>
        <v>Start group 3 for 100km</v>
      </c>
    </row>
    <row r="223" spans="1:8">
      <c r="A223" s="40">
        <v>221</v>
      </c>
      <c r="B223" s="5" t="s">
        <v>41</v>
      </c>
      <c r="C223" s="5" t="s">
        <v>219</v>
      </c>
      <c r="D223" s="30">
        <v>0.19464120370370372</v>
      </c>
      <c r="E223" s="37">
        <f t="shared" si="13"/>
        <v>0.33586626139817627</v>
      </c>
      <c r="F223" s="37">
        <f t="shared" si="14"/>
        <v>0.38457105219825466</v>
      </c>
      <c r="G223" s="11" t="str">
        <f t="shared" si="15"/>
        <v>Start group 2 for 50km</v>
      </c>
      <c r="H223" s="4" t="str">
        <f t="shared" si="16"/>
        <v>Start group 3 for 100km</v>
      </c>
    </row>
    <row r="224" spans="1:8">
      <c r="A224" s="40">
        <v>222</v>
      </c>
      <c r="B224" s="5" t="s">
        <v>2165</v>
      </c>
      <c r="C224" s="5" t="s">
        <v>2166</v>
      </c>
      <c r="D224" s="30">
        <v>0.19467592592592595</v>
      </c>
      <c r="E224" s="37">
        <f t="shared" si="13"/>
        <v>0.33738601823708209</v>
      </c>
      <c r="F224" s="37">
        <f t="shared" si="14"/>
        <v>0.38481804709369327</v>
      </c>
      <c r="G224" s="11" t="str">
        <f t="shared" si="15"/>
        <v>Start group 2 for 50km</v>
      </c>
      <c r="H224" s="4" t="str">
        <f t="shared" si="16"/>
        <v>Start group 3 for 100km</v>
      </c>
    </row>
    <row r="225" spans="1:8">
      <c r="A225" s="40">
        <v>223</v>
      </c>
      <c r="B225" s="5" t="s">
        <v>2167</v>
      </c>
      <c r="C225" s="5" t="s">
        <v>2168</v>
      </c>
      <c r="D225" s="30">
        <v>0.19474537037037037</v>
      </c>
      <c r="E225" s="37">
        <f t="shared" si="13"/>
        <v>0.33890577507598785</v>
      </c>
      <c r="F225" s="37">
        <f t="shared" si="14"/>
        <v>0.38531203688457105</v>
      </c>
      <c r="G225" s="11" t="str">
        <f t="shared" si="15"/>
        <v>Start group 2 for 50km</v>
      </c>
      <c r="H225" s="4" t="str">
        <f t="shared" si="16"/>
        <v>Start group 3 for 100km</v>
      </c>
    </row>
    <row r="226" spans="1:8">
      <c r="A226" s="40">
        <v>224</v>
      </c>
      <c r="B226" s="5" t="s">
        <v>131</v>
      </c>
      <c r="C226" s="5" t="s">
        <v>2169</v>
      </c>
      <c r="D226" s="30">
        <v>0.1948611111111111</v>
      </c>
      <c r="E226" s="37">
        <f t="shared" si="13"/>
        <v>0.34042553191489361</v>
      </c>
      <c r="F226" s="37">
        <f t="shared" si="14"/>
        <v>0.38613535320270054</v>
      </c>
      <c r="G226" s="11" t="str">
        <f t="shared" si="15"/>
        <v>Start group 2 for 50km</v>
      </c>
      <c r="H226" s="4" t="str">
        <f t="shared" si="16"/>
        <v>Start group 3 for 100km</v>
      </c>
    </row>
    <row r="227" spans="1:8">
      <c r="A227" s="40">
        <v>225</v>
      </c>
      <c r="B227" s="5" t="s">
        <v>2170</v>
      </c>
      <c r="C227" s="5" t="s">
        <v>2171</v>
      </c>
      <c r="D227" s="30">
        <v>0.19487268518518519</v>
      </c>
      <c r="E227" s="37">
        <f t="shared" si="13"/>
        <v>0.34194528875379937</v>
      </c>
      <c r="F227" s="37">
        <f t="shared" si="14"/>
        <v>0.38621768483451341</v>
      </c>
      <c r="G227" s="11" t="str">
        <f t="shared" si="15"/>
        <v>Start group 2 for 50km</v>
      </c>
      <c r="H227" s="4" t="str">
        <f t="shared" si="16"/>
        <v>Start group 3 for 100km</v>
      </c>
    </row>
    <row r="228" spans="1:8">
      <c r="A228" s="40">
        <v>226</v>
      </c>
      <c r="B228" s="5" t="s">
        <v>52</v>
      </c>
      <c r="C228" s="5" t="s">
        <v>190</v>
      </c>
      <c r="D228" s="30">
        <v>0.19488425925925923</v>
      </c>
      <c r="E228" s="37">
        <f t="shared" si="13"/>
        <v>0.34346504559270519</v>
      </c>
      <c r="F228" s="37">
        <f t="shared" si="14"/>
        <v>0.38630001646632628</v>
      </c>
      <c r="G228" s="11" t="str">
        <f t="shared" si="15"/>
        <v>Start group 2 for 50km</v>
      </c>
      <c r="H228" s="4" t="str">
        <f t="shared" si="16"/>
        <v>Start group 3 for 100km</v>
      </c>
    </row>
    <row r="229" spans="1:8">
      <c r="A229" s="40">
        <v>227</v>
      </c>
      <c r="B229" s="5" t="s">
        <v>2172</v>
      </c>
      <c r="C229" s="5" t="s">
        <v>2173</v>
      </c>
      <c r="D229" s="30">
        <v>0.19519675925925925</v>
      </c>
      <c r="E229" s="37">
        <f t="shared" si="13"/>
        <v>0.34498480243161095</v>
      </c>
      <c r="F229" s="37">
        <f t="shared" si="14"/>
        <v>0.38852297052527568</v>
      </c>
      <c r="G229" s="11" t="str">
        <f t="shared" si="15"/>
        <v>Start group 2 for 50km</v>
      </c>
      <c r="H229" s="4" t="str">
        <f t="shared" si="16"/>
        <v>Start group 3 for 100km</v>
      </c>
    </row>
    <row r="230" spans="1:8">
      <c r="A230" s="40">
        <v>228</v>
      </c>
      <c r="B230" s="5" t="s">
        <v>2174</v>
      </c>
      <c r="C230" s="5" t="s">
        <v>717</v>
      </c>
      <c r="D230" s="30">
        <v>0.1952777777777778</v>
      </c>
      <c r="E230" s="37">
        <f t="shared" si="13"/>
        <v>0.34650455927051671</v>
      </c>
      <c r="F230" s="37">
        <f t="shared" si="14"/>
        <v>0.38909929194796633</v>
      </c>
      <c r="G230" s="11" t="str">
        <f t="shared" si="15"/>
        <v>Start group 2 for 50km</v>
      </c>
      <c r="H230" s="4" t="str">
        <f t="shared" si="16"/>
        <v>Start group 3 for 100km</v>
      </c>
    </row>
    <row r="231" spans="1:8">
      <c r="A231" s="40">
        <v>229</v>
      </c>
      <c r="B231" s="5" t="s">
        <v>95</v>
      </c>
      <c r="C231" s="5" t="s">
        <v>1097</v>
      </c>
      <c r="D231" s="30">
        <v>0.19535879629629629</v>
      </c>
      <c r="E231" s="37">
        <f t="shared" si="13"/>
        <v>0.34802431610942247</v>
      </c>
      <c r="F231" s="37">
        <f t="shared" si="14"/>
        <v>0.38967561337065698</v>
      </c>
      <c r="G231" s="11" t="str">
        <f t="shared" si="15"/>
        <v>Start group 2 for 50km</v>
      </c>
      <c r="H231" s="4" t="str">
        <f t="shared" si="16"/>
        <v>Start group 3 for 100km</v>
      </c>
    </row>
    <row r="232" spans="1:8">
      <c r="A232" s="40">
        <v>230</v>
      </c>
      <c r="B232" s="5" t="s">
        <v>80</v>
      </c>
      <c r="C232" s="5" t="s">
        <v>2175</v>
      </c>
      <c r="D232" s="30">
        <v>0.19543981481481479</v>
      </c>
      <c r="E232" s="37">
        <f t="shared" si="13"/>
        <v>0.34954407294832829</v>
      </c>
      <c r="F232" s="37">
        <f t="shared" si="14"/>
        <v>0.39025193479334758</v>
      </c>
      <c r="G232" s="11" t="str">
        <f t="shared" si="15"/>
        <v>Start group 2 for 50km</v>
      </c>
      <c r="H232" s="4" t="str">
        <f t="shared" si="16"/>
        <v>Start group 3 for 100km</v>
      </c>
    </row>
    <row r="233" spans="1:8">
      <c r="A233" s="40">
        <v>231</v>
      </c>
      <c r="B233" s="5" t="s">
        <v>272</v>
      </c>
      <c r="C233" s="5" t="s">
        <v>427</v>
      </c>
      <c r="D233" s="30">
        <v>0.19547453703703702</v>
      </c>
      <c r="E233" s="37">
        <f t="shared" si="13"/>
        <v>0.35106382978723405</v>
      </c>
      <c r="F233" s="37">
        <f t="shared" si="14"/>
        <v>0.39049892968878647</v>
      </c>
      <c r="G233" s="11" t="str">
        <f t="shared" si="15"/>
        <v>Start group 2 for 50km</v>
      </c>
      <c r="H233" s="4" t="str">
        <f t="shared" si="16"/>
        <v>Start group 3 for 100km</v>
      </c>
    </row>
    <row r="234" spans="1:8">
      <c r="A234" s="40">
        <v>232</v>
      </c>
      <c r="B234" s="5" t="s">
        <v>9</v>
      </c>
      <c r="C234" s="5" t="s">
        <v>2176</v>
      </c>
      <c r="D234" s="30">
        <v>0.19557870370370367</v>
      </c>
      <c r="E234" s="37">
        <f t="shared" si="13"/>
        <v>0.35258358662613981</v>
      </c>
      <c r="F234" s="37">
        <f t="shared" si="14"/>
        <v>0.39123991437510286</v>
      </c>
      <c r="G234" s="11" t="str">
        <f t="shared" si="15"/>
        <v>Start group 2 for 50km</v>
      </c>
      <c r="H234" s="4" t="str">
        <f t="shared" si="16"/>
        <v>Start group 3 for 100km</v>
      </c>
    </row>
    <row r="235" spans="1:8">
      <c r="A235" s="40">
        <v>233</v>
      </c>
      <c r="B235" s="5" t="s">
        <v>64</v>
      </c>
      <c r="C235" s="5" t="s">
        <v>263</v>
      </c>
      <c r="D235" s="30">
        <v>0.19572916666666668</v>
      </c>
      <c r="E235" s="37">
        <f t="shared" si="13"/>
        <v>0.35410334346504557</v>
      </c>
      <c r="F235" s="37">
        <f t="shared" si="14"/>
        <v>0.39231022558867124</v>
      </c>
      <c r="G235" s="11" t="str">
        <f t="shared" si="15"/>
        <v>Start group 2 for 50km</v>
      </c>
      <c r="H235" s="4" t="str">
        <f t="shared" si="16"/>
        <v>Start group 3 for 100km</v>
      </c>
    </row>
    <row r="236" spans="1:8">
      <c r="A236" s="40">
        <v>234</v>
      </c>
      <c r="B236" s="5" t="s">
        <v>57</v>
      </c>
      <c r="C236" s="5" t="s">
        <v>484</v>
      </c>
      <c r="D236" s="30">
        <v>0.19599537037037035</v>
      </c>
      <c r="E236" s="37">
        <f t="shared" si="13"/>
        <v>0.35562310030395139</v>
      </c>
      <c r="F236" s="37">
        <f t="shared" si="14"/>
        <v>0.39420385312036887</v>
      </c>
      <c r="G236" s="11" t="str">
        <f t="shared" si="15"/>
        <v>Start group 2 for 50km</v>
      </c>
      <c r="H236" s="4" t="str">
        <f t="shared" si="16"/>
        <v>Start group 3 for 100km</v>
      </c>
    </row>
    <row r="237" spans="1:8">
      <c r="A237" s="40">
        <v>235</v>
      </c>
      <c r="B237" s="5" t="s">
        <v>56</v>
      </c>
      <c r="C237" s="5" t="s">
        <v>323</v>
      </c>
      <c r="D237" s="30">
        <v>0.19609953703703703</v>
      </c>
      <c r="E237" s="37">
        <f t="shared" si="13"/>
        <v>0.35714285714285715</v>
      </c>
      <c r="F237" s="37">
        <f t="shared" si="14"/>
        <v>0.39494483780668527</v>
      </c>
      <c r="G237" s="11" t="str">
        <f t="shared" si="15"/>
        <v>Start group 2 for 50km</v>
      </c>
      <c r="H237" s="4" t="str">
        <f t="shared" si="16"/>
        <v>Start group 3 for 100km</v>
      </c>
    </row>
    <row r="238" spans="1:8">
      <c r="A238" s="40">
        <v>236</v>
      </c>
      <c r="B238" s="5" t="s">
        <v>12</v>
      </c>
      <c r="C238" s="5" t="s">
        <v>77</v>
      </c>
      <c r="D238" s="30">
        <v>0.19625000000000001</v>
      </c>
      <c r="E238" s="37">
        <f t="shared" si="13"/>
        <v>0.35866261398176291</v>
      </c>
      <c r="F238" s="37">
        <f t="shared" si="14"/>
        <v>0.39601514902025364</v>
      </c>
      <c r="G238" s="11" t="str">
        <f t="shared" si="15"/>
        <v>Start group 2 for 50km</v>
      </c>
      <c r="H238" s="4" t="str">
        <f t="shared" si="16"/>
        <v>Start group 3 for 100km</v>
      </c>
    </row>
    <row r="239" spans="1:8">
      <c r="A239" s="40">
        <v>237</v>
      </c>
      <c r="B239" s="5" t="s">
        <v>10</v>
      </c>
      <c r="C239" s="5" t="s">
        <v>2177</v>
      </c>
      <c r="D239" s="30">
        <v>0.19636574074074073</v>
      </c>
      <c r="E239" s="37">
        <f t="shared" si="13"/>
        <v>0.36018237082066867</v>
      </c>
      <c r="F239" s="37">
        <f t="shared" si="14"/>
        <v>0.39683846533838291</v>
      </c>
      <c r="G239" s="11" t="str">
        <f t="shared" si="15"/>
        <v>Start group 2 for 50km</v>
      </c>
      <c r="H239" s="4" t="str">
        <f t="shared" si="16"/>
        <v>Start group 3 for 100km</v>
      </c>
    </row>
    <row r="240" spans="1:8">
      <c r="A240" s="40">
        <v>238</v>
      </c>
      <c r="B240" s="5" t="s">
        <v>30</v>
      </c>
      <c r="C240" s="5" t="s">
        <v>2178</v>
      </c>
      <c r="D240" s="30">
        <v>0.19652777777777777</v>
      </c>
      <c r="E240" s="37">
        <f t="shared" si="13"/>
        <v>0.36170212765957449</v>
      </c>
      <c r="F240" s="37">
        <f t="shared" si="14"/>
        <v>0.39799110818376415</v>
      </c>
      <c r="G240" s="11" t="str">
        <f t="shared" si="15"/>
        <v>Start group 2 for 50km</v>
      </c>
      <c r="H240" s="4" t="str">
        <f t="shared" si="16"/>
        <v>Start group 3 for 100km</v>
      </c>
    </row>
    <row r="241" spans="1:8">
      <c r="A241" s="40">
        <v>239</v>
      </c>
      <c r="B241" s="5" t="s">
        <v>609</v>
      </c>
      <c r="C241" s="5" t="s">
        <v>1075</v>
      </c>
      <c r="D241" s="30">
        <v>0.19653935185185187</v>
      </c>
      <c r="E241" s="37">
        <f t="shared" si="13"/>
        <v>0.36322188449848025</v>
      </c>
      <c r="F241" s="37">
        <f t="shared" si="14"/>
        <v>0.39807343981557702</v>
      </c>
      <c r="G241" s="11" t="str">
        <f t="shared" si="15"/>
        <v>Start group 2 for 50km</v>
      </c>
      <c r="H241" s="4" t="str">
        <f t="shared" si="16"/>
        <v>Start group 3 for 100km</v>
      </c>
    </row>
    <row r="242" spans="1:8">
      <c r="A242" s="40">
        <v>240</v>
      </c>
      <c r="B242" s="5" t="s">
        <v>18</v>
      </c>
      <c r="C242" s="5" t="s">
        <v>2179</v>
      </c>
      <c r="D242" s="30">
        <v>0.19656249999999997</v>
      </c>
      <c r="E242" s="37">
        <f t="shared" si="13"/>
        <v>0.36474164133738601</v>
      </c>
      <c r="F242" s="37">
        <f t="shared" si="14"/>
        <v>0.39823810307920304</v>
      </c>
      <c r="G242" s="11" t="str">
        <f t="shared" si="15"/>
        <v>Start group 2 for 50km</v>
      </c>
      <c r="H242" s="4" t="str">
        <f t="shared" si="16"/>
        <v>Start group 3 for 100km</v>
      </c>
    </row>
    <row r="243" spans="1:8">
      <c r="A243" s="40">
        <v>241</v>
      </c>
      <c r="B243" s="5" t="s">
        <v>743</v>
      </c>
      <c r="C243" s="5" t="s">
        <v>2180</v>
      </c>
      <c r="D243" s="30">
        <v>0.19665509259259259</v>
      </c>
      <c r="E243" s="37">
        <f t="shared" si="13"/>
        <v>0.36626139817629177</v>
      </c>
      <c r="F243" s="37">
        <f t="shared" si="14"/>
        <v>0.39889675613370656</v>
      </c>
      <c r="G243" s="11" t="str">
        <f t="shared" si="15"/>
        <v>Start group 2 for 50km</v>
      </c>
      <c r="H243" s="4" t="str">
        <f t="shared" si="16"/>
        <v>Start group 3 for 100km</v>
      </c>
    </row>
    <row r="244" spans="1:8">
      <c r="A244" s="40">
        <v>242</v>
      </c>
      <c r="B244" s="5" t="s">
        <v>2181</v>
      </c>
      <c r="C244" s="5" t="s">
        <v>2182</v>
      </c>
      <c r="D244" s="30">
        <v>0.19675925925925924</v>
      </c>
      <c r="E244" s="37">
        <f t="shared" si="13"/>
        <v>0.36778115501519759</v>
      </c>
      <c r="F244" s="37">
        <f t="shared" si="14"/>
        <v>0.39963774082002296</v>
      </c>
      <c r="G244" s="11" t="str">
        <f t="shared" si="15"/>
        <v>Start group 2 for 50km</v>
      </c>
      <c r="H244" s="4" t="str">
        <f t="shared" si="16"/>
        <v>Start group 3 for 100km</v>
      </c>
    </row>
    <row r="245" spans="1:8">
      <c r="A245" s="40">
        <v>243</v>
      </c>
      <c r="B245" s="5" t="s">
        <v>18</v>
      </c>
      <c r="C245" s="5" t="s">
        <v>2183</v>
      </c>
      <c r="D245" s="30">
        <v>0.1967939814814815</v>
      </c>
      <c r="E245" s="37">
        <f t="shared" si="13"/>
        <v>0.36930091185410335</v>
      </c>
      <c r="F245" s="37">
        <f t="shared" si="14"/>
        <v>0.39988473571546179</v>
      </c>
      <c r="G245" s="11" t="str">
        <f t="shared" si="15"/>
        <v>Start group 2 for 50km</v>
      </c>
      <c r="H245" s="4" t="str">
        <f t="shared" si="16"/>
        <v>Start group 3 for 100km</v>
      </c>
    </row>
    <row r="246" spans="1:8">
      <c r="A246" s="40">
        <v>244</v>
      </c>
      <c r="B246" s="5" t="s">
        <v>80</v>
      </c>
      <c r="C246" s="5" t="s">
        <v>2184</v>
      </c>
      <c r="D246" s="30">
        <v>0.19688657407407409</v>
      </c>
      <c r="E246" s="37">
        <f t="shared" si="13"/>
        <v>0.37082066869300911</v>
      </c>
      <c r="F246" s="37">
        <f t="shared" si="14"/>
        <v>0.40054338876996531</v>
      </c>
      <c r="G246" s="11" t="str">
        <f t="shared" si="15"/>
        <v>Start group 2 for 50km</v>
      </c>
      <c r="H246" s="4" t="str">
        <f t="shared" si="16"/>
        <v>Start group 3 for 100km</v>
      </c>
    </row>
    <row r="247" spans="1:8">
      <c r="A247" s="40">
        <v>245</v>
      </c>
      <c r="B247" s="5" t="s">
        <v>280</v>
      </c>
      <c r="C247" s="5" t="s">
        <v>856</v>
      </c>
      <c r="D247" s="30">
        <v>0.19702546296296294</v>
      </c>
      <c r="E247" s="37">
        <f t="shared" si="13"/>
        <v>0.37234042553191488</v>
      </c>
      <c r="F247" s="37">
        <f t="shared" si="14"/>
        <v>0.4015313683517206</v>
      </c>
      <c r="G247" s="11" t="str">
        <f t="shared" si="15"/>
        <v>Start group 2 for 50km</v>
      </c>
      <c r="H247" s="4" t="str">
        <f t="shared" si="16"/>
        <v>Start group 3 for 100km</v>
      </c>
    </row>
    <row r="248" spans="1:8">
      <c r="A248" s="40">
        <v>246</v>
      </c>
      <c r="B248" s="5" t="s">
        <v>28</v>
      </c>
      <c r="C248" s="5" t="s">
        <v>2185</v>
      </c>
      <c r="D248" s="30">
        <v>0.19721064814814815</v>
      </c>
      <c r="E248" s="37">
        <f t="shared" si="13"/>
        <v>0.37386018237082069</v>
      </c>
      <c r="F248" s="37">
        <f t="shared" si="14"/>
        <v>0.40284867446072786</v>
      </c>
      <c r="G248" s="11" t="str">
        <f t="shared" si="15"/>
        <v>Start group 2 for 50km</v>
      </c>
      <c r="H248" s="4" t="str">
        <f t="shared" si="16"/>
        <v>Start group 3 for 100km</v>
      </c>
    </row>
    <row r="249" spans="1:8">
      <c r="A249" s="40">
        <v>247</v>
      </c>
      <c r="B249" s="5" t="s">
        <v>136</v>
      </c>
      <c r="C249" s="5" t="s">
        <v>402</v>
      </c>
      <c r="D249" s="30">
        <v>0.19729166666666667</v>
      </c>
      <c r="E249" s="37">
        <f t="shared" si="13"/>
        <v>0.37537993920972645</v>
      </c>
      <c r="F249" s="37">
        <f t="shared" si="14"/>
        <v>0.40342499588341851</v>
      </c>
      <c r="G249" s="11" t="str">
        <f t="shared" si="15"/>
        <v>Start group 2 for 50km</v>
      </c>
      <c r="H249" s="4" t="str">
        <f t="shared" si="16"/>
        <v>Start group 3 for 100km</v>
      </c>
    </row>
    <row r="250" spans="1:8">
      <c r="A250" s="40">
        <v>248</v>
      </c>
      <c r="B250" s="5" t="s">
        <v>121</v>
      </c>
      <c r="C250" s="5" t="s">
        <v>911</v>
      </c>
      <c r="D250" s="30">
        <v>0.19731481481481483</v>
      </c>
      <c r="E250" s="37">
        <f t="shared" si="13"/>
        <v>0.37689969604863222</v>
      </c>
      <c r="F250" s="37">
        <f t="shared" si="14"/>
        <v>0.40358965914704426</v>
      </c>
      <c r="G250" s="11" t="str">
        <f t="shared" si="15"/>
        <v>Start group 2 for 50km</v>
      </c>
      <c r="H250" s="4" t="str">
        <f t="shared" si="16"/>
        <v>Start group 3 for 100km</v>
      </c>
    </row>
    <row r="251" spans="1:8">
      <c r="A251" s="40">
        <v>249</v>
      </c>
      <c r="B251" s="5" t="s">
        <v>130</v>
      </c>
      <c r="C251" s="5" t="s">
        <v>1161</v>
      </c>
      <c r="D251" s="30">
        <v>0.1976273148148148</v>
      </c>
      <c r="E251" s="37">
        <f t="shared" si="13"/>
        <v>0.37841945288753798</v>
      </c>
      <c r="F251" s="37">
        <f t="shared" si="14"/>
        <v>0.4058126132059936</v>
      </c>
      <c r="G251" s="11" t="str">
        <f t="shared" si="15"/>
        <v>Start group 2 for 50km</v>
      </c>
      <c r="H251" s="4" t="str">
        <f t="shared" si="16"/>
        <v>Start group 3 for 100km</v>
      </c>
    </row>
    <row r="252" spans="1:8">
      <c r="A252" s="40">
        <v>250</v>
      </c>
      <c r="B252" s="5" t="s">
        <v>138</v>
      </c>
      <c r="C252" s="5" t="s">
        <v>218</v>
      </c>
      <c r="D252" s="30">
        <v>0.1978587962962963</v>
      </c>
      <c r="E252" s="37">
        <f t="shared" si="13"/>
        <v>0.37993920972644379</v>
      </c>
      <c r="F252" s="37">
        <f t="shared" si="14"/>
        <v>0.40745924584225268</v>
      </c>
      <c r="G252" s="11" t="str">
        <f t="shared" si="15"/>
        <v>Start group 2 for 50km</v>
      </c>
      <c r="H252" s="4" t="str">
        <f t="shared" si="16"/>
        <v>Start group 3 for 100km</v>
      </c>
    </row>
    <row r="253" spans="1:8">
      <c r="A253" s="40">
        <v>251</v>
      </c>
      <c r="B253" s="5" t="s">
        <v>2186</v>
      </c>
      <c r="C253" s="5" t="s">
        <v>2187</v>
      </c>
      <c r="D253" s="30">
        <v>0.19824074074074072</v>
      </c>
      <c r="E253" s="37">
        <f t="shared" si="13"/>
        <v>0.38145896656534956</v>
      </c>
      <c r="F253" s="37">
        <f t="shared" si="14"/>
        <v>0.41017618969207953</v>
      </c>
      <c r="G253" s="11" t="str">
        <f t="shared" si="15"/>
        <v>Start group 2 for 50km</v>
      </c>
      <c r="H253" s="4" t="str">
        <f t="shared" si="16"/>
        <v>Start group 3 for 100km</v>
      </c>
    </row>
    <row r="254" spans="1:8">
      <c r="A254" s="40">
        <v>252</v>
      </c>
      <c r="B254" s="5" t="s">
        <v>2</v>
      </c>
      <c r="C254" s="5" t="s">
        <v>1025</v>
      </c>
      <c r="D254" s="30">
        <v>0.19848379629629628</v>
      </c>
      <c r="E254" s="37">
        <f t="shared" si="13"/>
        <v>0.38297872340425532</v>
      </c>
      <c r="F254" s="37">
        <f t="shared" si="14"/>
        <v>0.41190515396015143</v>
      </c>
      <c r="G254" s="11" t="str">
        <f t="shared" si="15"/>
        <v>Start group 2 for 50km</v>
      </c>
      <c r="H254" s="4" t="str">
        <f t="shared" si="16"/>
        <v>Start group 3 for 100km</v>
      </c>
    </row>
    <row r="255" spans="1:8">
      <c r="A255" s="40">
        <v>253</v>
      </c>
      <c r="B255" s="5" t="s">
        <v>2188</v>
      </c>
      <c r="C255" s="5" t="s">
        <v>92</v>
      </c>
      <c r="D255" s="30">
        <v>0.19850694444444444</v>
      </c>
      <c r="E255" s="37">
        <f t="shared" si="13"/>
        <v>0.38449848024316108</v>
      </c>
      <c r="F255" s="37">
        <f t="shared" si="14"/>
        <v>0.41206981722377745</v>
      </c>
      <c r="G255" s="11" t="str">
        <f t="shared" si="15"/>
        <v>Start group 2 for 50km</v>
      </c>
      <c r="H255" s="4" t="str">
        <f t="shared" si="16"/>
        <v>Start group 3 for 100km</v>
      </c>
    </row>
    <row r="256" spans="1:8">
      <c r="A256" s="40">
        <v>254</v>
      </c>
      <c r="B256" s="5" t="s">
        <v>9</v>
      </c>
      <c r="C256" s="5" t="s">
        <v>2189</v>
      </c>
      <c r="D256" s="30">
        <v>0.19855324074074074</v>
      </c>
      <c r="E256" s="37">
        <f t="shared" si="13"/>
        <v>0.3860182370820669</v>
      </c>
      <c r="F256" s="37">
        <f t="shared" si="14"/>
        <v>0.41239914375102921</v>
      </c>
      <c r="G256" s="11" t="str">
        <f t="shared" si="15"/>
        <v>Start group 2 for 50km</v>
      </c>
      <c r="H256" s="4" t="str">
        <f t="shared" si="16"/>
        <v>Start group 3 for 100km</v>
      </c>
    </row>
    <row r="257" spans="1:8">
      <c r="A257" s="40">
        <v>255</v>
      </c>
      <c r="B257" s="5" t="s">
        <v>137</v>
      </c>
      <c r="C257" s="5" t="s">
        <v>2190</v>
      </c>
      <c r="D257" s="30">
        <v>0.19864583333333335</v>
      </c>
      <c r="E257" s="37">
        <f t="shared" si="13"/>
        <v>0.38753799392097266</v>
      </c>
      <c r="F257" s="37">
        <f t="shared" si="14"/>
        <v>0.41305779680553273</v>
      </c>
      <c r="G257" s="11" t="str">
        <f t="shared" si="15"/>
        <v>Start group 2 for 50km</v>
      </c>
      <c r="H257" s="4" t="str">
        <f t="shared" si="16"/>
        <v>Start group 3 for 100km</v>
      </c>
    </row>
    <row r="258" spans="1:8">
      <c r="A258" s="40">
        <v>256</v>
      </c>
      <c r="B258" s="5" t="s">
        <v>17</v>
      </c>
      <c r="C258" s="5" t="s">
        <v>2191</v>
      </c>
      <c r="D258" s="30">
        <v>0.19865740740740742</v>
      </c>
      <c r="E258" s="37">
        <f t="shared" si="13"/>
        <v>0.38905775075987842</v>
      </c>
      <c r="F258" s="37">
        <f t="shared" si="14"/>
        <v>0.4131401284373456</v>
      </c>
      <c r="G258" s="11" t="str">
        <f t="shared" si="15"/>
        <v>Start group 2 for 50km</v>
      </c>
      <c r="H258" s="4" t="str">
        <f t="shared" si="16"/>
        <v>Start group 3 for 100km</v>
      </c>
    </row>
    <row r="259" spans="1:8">
      <c r="A259" s="40">
        <v>257</v>
      </c>
      <c r="B259" s="5" t="s">
        <v>15</v>
      </c>
      <c r="C259" s="5" t="s">
        <v>1429</v>
      </c>
      <c r="D259" s="30">
        <v>0.19896990740740739</v>
      </c>
      <c r="E259" s="37">
        <f t="shared" si="13"/>
        <v>0.39057750759878418</v>
      </c>
      <c r="F259" s="37">
        <f t="shared" si="14"/>
        <v>0.415363082496295</v>
      </c>
      <c r="G259" s="11" t="str">
        <f t="shared" si="15"/>
        <v>Start group 2 for 50km</v>
      </c>
      <c r="H259" s="4" t="str">
        <f t="shared" si="16"/>
        <v>Start group 3 for 100km</v>
      </c>
    </row>
    <row r="260" spans="1:8">
      <c r="A260" s="40">
        <v>258</v>
      </c>
      <c r="B260" s="5" t="s">
        <v>2192</v>
      </c>
      <c r="C260" s="5" t="s">
        <v>2193</v>
      </c>
      <c r="D260" s="30">
        <v>0.19920138888888889</v>
      </c>
      <c r="E260" s="37">
        <f t="shared" ref="E260:E323" si="17">A260/658</f>
        <v>0.39209726443769</v>
      </c>
      <c r="F260" s="37">
        <f t="shared" ref="F260:F323" si="18">((HOUR(D260)*60+MINUTE(D260)+SECOND(D260)/60)-(HOUR($D$3)*60+MINUTE($D$3)+SECOND($D$3)/60))/(HOUR($D$3)*60+MINUTE($D$3)+SECOND($D$3)/60)</f>
        <v>0.41700971513255403</v>
      </c>
      <c r="G260" s="11" t="str">
        <f t="shared" ref="G260:G323" si="19">"Start group "&amp;IF(F260&lt;=32%,1,IF(F260&lt;=42%,2,IF(F260&lt;=53%,3,IF(F260&lt;=65%,4,IF(F260&lt;=87%,5,6)))))&amp;" for 50km"</f>
        <v>Start group 2 for 50km</v>
      </c>
      <c r="H260" s="4" t="str">
        <f t="shared" ref="H260:H323" si="20">"Start group "&amp;IF(F260&lt;=23%,1,IF(F260&lt;=36%,2,IF(F260&lt;=46%,3,IF(F260&lt;=55%,4,IF(F260&lt;=72%,5,6)))))&amp;" for 100km"</f>
        <v>Start group 3 for 100km</v>
      </c>
    </row>
    <row r="261" spans="1:8">
      <c r="A261" s="40">
        <v>259</v>
      </c>
      <c r="B261" s="5" t="s">
        <v>41</v>
      </c>
      <c r="C261" s="5" t="s">
        <v>1140</v>
      </c>
      <c r="D261" s="30">
        <v>0.19972222222222222</v>
      </c>
      <c r="E261" s="37">
        <f t="shared" si="17"/>
        <v>0.39361702127659576</v>
      </c>
      <c r="F261" s="37">
        <f t="shared" si="18"/>
        <v>0.42071463856413643</v>
      </c>
      <c r="G261" s="11" t="str">
        <f t="shared" si="19"/>
        <v>Start group 3 for 50km</v>
      </c>
      <c r="H261" s="4" t="str">
        <f t="shared" si="20"/>
        <v>Start group 3 for 100km</v>
      </c>
    </row>
    <row r="262" spans="1:8">
      <c r="A262" s="40">
        <v>260</v>
      </c>
      <c r="B262" s="5" t="s">
        <v>15</v>
      </c>
      <c r="C262" s="5" t="s">
        <v>435</v>
      </c>
      <c r="D262" s="30">
        <v>0.19987268518518517</v>
      </c>
      <c r="E262" s="37">
        <f t="shared" si="17"/>
        <v>0.39513677811550152</v>
      </c>
      <c r="F262" s="37">
        <f t="shared" si="18"/>
        <v>0.42178494977770453</v>
      </c>
      <c r="G262" s="11" t="str">
        <f t="shared" si="19"/>
        <v>Start group 3 for 50km</v>
      </c>
      <c r="H262" s="4" t="str">
        <f t="shared" si="20"/>
        <v>Start group 3 for 100km</v>
      </c>
    </row>
    <row r="263" spans="1:8">
      <c r="A263" s="40">
        <v>261</v>
      </c>
      <c r="B263" s="5" t="s">
        <v>2194</v>
      </c>
      <c r="C263" s="5" t="s">
        <v>2195</v>
      </c>
      <c r="D263" s="30">
        <v>0.19991898148148152</v>
      </c>
      <c r="E263" s="37">
        <f t="shared" si="17"/>
        <v>0.39665653495440728</v>
      </c>
      <c r="F263" s="37">
        <f t="shared" si="18"/>
        <v>0.42211427630495629</v>
      </c>
      <c r="G263" s="11" t="str">
        <f t="shared" si="19"/>
        <v>Start group 3 for 50km</v>
      </c>
      <c r="H263" s="4" t="str">
        <f t="shared" si="20"/>
        <v>Start group 3 for 100km</v>
      </c>
    </row>
    <row r="264" spans="1:8">
      <c r="A264" s="40">
        <v>262</v>
      </c>
      <c r="B264" s="5" t="s">
        <v>1</v>
      </c>
      <c r="C264" s="5" t="s">
        <v>1418</v>
      </c>
      <c r="D264" s="30">
        <v>0.20033564814814814</v>
      </c>
      <c r="E264" s="37">
        <f t="shared" si="17"/>
        <v>0.3981762917933131</v>
      </c>
      <c r="F264" s="37">
        <f t="shared" si="18"/>
        <v>0.42507821505022236</v>
      </c>
      <c r="G264" s="11" t="str">
        <f t="shared" si="19"/>
        <v>Start group 3 for 50km</v>
      </c>
      <c r="H264" s="4" t="str">
        <f t="shared" si="20"/>
        <v>Start group 3 for 100km</v>
      </c>
    </row>
    <row r="265" spans="1:8">
      <c r="A265" s="40">
        <v>263</v>
      </c>
      <c r="B265" s="5" t="s">
        <v>64</v>
      </c>
      <c r="C265" s="5" t="s">
        <v>1036</v>
      </c>
      <c r="D265" s="30">
        <v>0.20037037037037037</v>
      </c>
      <c r="E265" s="37">
        <f t="shared" si="17"/>
        <v>0.39969604863221886</v>
      </c>
      <c r="F265" s="37">
        <f t="shared" si="18"/>
        <v>0.42532520994566125</v>
      </c>
      <c r="G265" s="11" t="str">
        <f t="shared" si="19"/>
        <v>Start group 3 for 50km</v>
      </c>
      <c r="H265" s="4" t="str">
        <f t="shared" si="20"/>
        <v>Start group 3 for 100km</v>
      </c>
    </row>
    <row r="266" spans="1:8">
      <c r="A266" s="40">
        <v>264</v>
      </c>
      <c r="B266" s="5" t="s">
        <v>47</v>
      </c>
      <c r="C266" s="5" t="s">
        <v>1368</v>
      </c>
      <c r="D266" s="30">
        <v>0.20040509259259259</v>
      </c>
      <c r="E266" s="37">
        <f t="shared" si="17"/>
        <v>0.40121580547112462</v>
      </c>
      <c r="F266" s="37">
        <f t="shared" si="18"/>
        <v>0.42557220484109981</v>
      </c>
      <c r="G266" s="11" t="str">
        <f t="shared" si="19"/>
        <v>Start group 3 for 50km</v>
      </c>
      <c r="H266" s="4" t="str">
        <f t="shared" si="20"/>
        <v>Start group 3 for 100km</v>
      </c>
    </row>
    <row r="267" spans="1:8">
      <c r="A267" s="40">
        <v>265</v>
      </c>
      <c r="B267" s="5" t="s">
        <v>58</v>
      </c>
      <c r="C267" s="5" t="s">
        <v>531</v>
      </c>
      <c r="D267" s="30">
        <v>0.20060185185185186</v>
      </c>
      <c r="E267" s="37">
        <f t="shared" si="17"/>
        <v>0.40273556231003038</v>
      </c>
      <c r="F267" s="37">
        <f t="shared" si="18"/>
        <v>0.42697184258192</v>
      </c>
      <c r="G267" s="11" t="str">
        <f t="shared" si="19"/>
        <v>Start group 3 for 50km</v>
      </c>
      <c r="H267" s="4" t="str">
        <f t="shared" si="20"/>
        <v>Start group 3 for 100km</v>
      </c>
    </row>
    <row r="268" spans="1:8">
      <c r="A268" s="40">
        <v>265</v>
      </c>
      <c r="B268" s="5" t="s">
        <v>71</v>
      </c>
      <c r="C268" s="5" t="s">
        <v>288</v>
      </c>
      <c r="D268" s="30">
        <v>0.20060185185185186</v>
      </c>
      <c r="E268" s="37">
        <f t="shared" si="17"/>
        <v>0.40273556231003038</v>
      </c>
      <c r="F268" s="37">
        <f t="shared" si="18"/>
        <v>0.42697184258192</v>
      </c>
      <c r="G268" s="11" t="str">
        <f t="shared" si="19"/>
        <v>Start group 3 for 50km</v>
      </c>
      <c r="H268" s="4" t="str">
        <f t="shared" si="20"/>
        <v>Start group 3 for 100km</v>
      </c>
    </row>
    <row r="269" spans="1:8">
      <c r="A269" s="40">
        <v>267</v>
      </c>
      <c r="B269" s="5" t="s">
        <v>38</v>
      </c>
      <c r="C269" s="5" t="s">
        <v>2196</v>
      </c>
      <c r="D269" s="30">
        <v>0.20078703703703701</v>
      </c>
      <c r="E269" s="37">
        <f t="shared" si="17"/>
        <v>0.40577507598784196</v>
      </c>
      <c r="F269" s="37">
        <f t="shared" si="18"/>
        <v>0.42828914869092699</v>
      </c>
      <c r="G269" s="11" t="str">
        <f t="shared" si="19"/>
        <v>Start group 3 for 50km</v>
      </c>
      <c r="H269" s="4" t="str">
        <f t="shared" si="20"/>
        <v>Start group 3 for 100km</v>
      </c>
    </row>
    <row r="270" spans="1:8">
      <c r="A270" s="40">
        <v>268</v>
      </c>
      <c r="B270" s="5" t="s">
        <v>367</v>
      </c>
      <c r="C270" s="5" t="s">
        <v>2197</v>
      </c>
      <c r="D270" s="30">
        <v>0.20127314814814815</v>
      </c>
      <c r="E270" s="37">
        <f t="shared" si="17"/>
        <v>0.40729483282674772</v>
      </c>
      <c r="F270" s="37">
        <f t="shared" si="18"/>
        <v>0.43174707722707051</v>
      </c>
      <c r="G270" s="11" t="str">
        <f t="shared" si="19"/>
        <v>Start group 3 for 50km</v>
      </c>
      <c r="H270" s="4" t="str">
        <f t="shared" si="20"/>
        <v>Start group 3 for 100km</v>
      </c>
    </row>
    <row r="271" spans="1:8">
      <c r="A271" s="40">
        <v>269</v>
      </c>
      <c r="B271" s="5" t="s">
        <v>344</v>
      </c>
      <c r="C271" s="5" t="s">
        <v>2198</v>
      </c>
      <c r="D271" s="30">
        <v>0.20141203703703706</v>
      </c>
      <c r="E271" s="37">
        <f t="shared" si="17"/>
        <v>0.40881458966565348</v>
      </c>
      <c r="F271" s="37">
        <f t="shared" si="18"/>
        <v>0.43273505680882607</v>
      </c>
      <c r="G271" s="11" t="str">
        <f t="shared" si="19"/>
        <v>Start group 3 for 50km</v>
      </c>
      <c r="H271" s="4" t="str">
        <f t="shared" si="20"/>
        <v>Start group 3 for 100km</v>
      </c>
    </row>
    <row r="272" spans="1:8">
      <c r="A272" s="40">
        <v>270</v>
      </c>
      <c r="B272" s="5" t="s">
        <v>2199</v>
      </c>
      <c r="C272" s="5" t="s">
        <v>2200</v>
      </c>
      <c r="D272" s="30">
        <v>0.20178240740740738</v>
      </c>
      <c r="E272" s="37">
        <f t="shared" si="17"/>
        <v>0.41033434650455924</v>
      </c>
      <c r="F272" s="37">
        <f t="shared" si="18"/>
        <v>0.43536966902684004</v>
      </c>
      <c r="G272" s="11" t="str">
        <f t="shared" si="19"/>
        <v>Start group 3 for 50km</v>
      </c>
      <c r="H272" s="4" t="str">
        <f t="shared" si="20"/>
        <v>Start group 3 for 100km</v>
      </c>
    </row>
    <row r="273" spans="1:8">
      <c r="A273" s="40">
        <v>271</v>
      </c>
      <c r="B273" s="5" t="s">
        <v>38</v>
      </c>
      <c r="C273" s="5" t="s">
        <v>295</v>
      </c>
      <c r="D273" s="30">
        <v>0.20192129629629629</v>
      </c>
      <c r="E273" s="37">
        <f t="shared" si="17"/>
        <v>0.41185410334346506</v>
      </c>
      <c r="F273" s="37">
        <f t="shared" si="18"/>
        <v>0.43635764860859533</v>
      </c>
      <c r="G273" s="11" t="str">
        <f t="shared" si="19"/>
        <v>Start group 3 for 50km</v>
      </c>
      <c r="H273" s="4" t="str">
        <f t="shared" si="20"/>
        <v>Start group 3 for 100km</v>
      </c>
    </row>
    <row r="274" spans="1:8">
      <c r="A274" s="40">
        <v>271</v>
      </c>
      <c r="B274" s="5" t="s">
        <v>173</v>
      </c>
      <c r="C274" s="5" t="s">
        <v>1079</v>
      </c>
      <c r="D274" s="30">
        <v>0.20192129629629632</v>
      </c>
      <c r="E274" s="37">
        <f t="shared" si="17"/>
        <v>0.41185410334346506</v>
      </c>
      <c r="F274" s="37">
        <f t="shared" si="18"/>
        <v>0.43635764860859533</v>
      </c>
      <c r="G274" s="11" t="str">
        <f t="shared" si="19"/>
        <v>Start group 3 for 50km</v>
      </c>
      <c r="H274" s="4" t="str">
        <f t="shared" si="20"/>
        <v>Start group 3 for 100km</v>
      </c>
    </row>
    <row r="275" spans="1:8">
      <c r="A275" s="40">
        <v>273</v>
      </c>
      <c r="B275" s="5" t="s">
        <v>41</v>
      </c>
      <c r="C275" s="5" t="s">
        <v>247</v>
      </c>
      <c r="D275" s="30">
        <v>0.20212962962962963</v>
      </c>
      <c r="E275" s="37">
        <f t="shared" si="17"/>
        <v>0.41489361702127658</v>
      </c>
      <c r="F275" s="37">
        <f t="shared" si="18"/>
        <v>0.43783961798122834</v>
      </c>
      <c r="G275" s="11" t="str">
        <f t="shared" si="19"/>
        <v>Start group 3 for 50km</v>
      </c>
      <c r="H275" s="4" t="str">
        <f t="shared" si="20"/>
        <v>Start group 3 for 100km</v>
      </c>
    </row>
    <row r="276" spans="1:8">
      <c r="A276" s="40">
        <v>274</v>
      </c>
      <c r="B276" s="5" t="s">
        <v>17</v>
      </c>
      <c r="C276" s="5" t="s">
        <v>2201</v>
      </c>
      <c r="D276" s="30">
        <v>0.20214120370370373</v>
      </c>
      <c r="E276" s="37">
        <f t="shared" si="17"/>
        <v>0.41641337386018235</v>
      </c>
      <c r="F276" s="37">
        <f t="shared" si="18"/>
        <v>0.43792194961304121</v>
      </c>
      <c r="G276" s="11" t="str">
        <f t="shared" si="19"/>
        <v>Start group 3 for 50km</v>
      </c>
      <c r="H276" s="4" t="str">
        <f t="shared" si="20"/>
        <v>Start group 3 for 100km</v>
      </c>
    </row>
    <row r="277" spans="1:8">
      <c r="A277" s="40">
        <v>275</v>
      </c>
      <c r="B277" s="5" t="s">
        <v>210</v>
      </c>
      <c r="C277" s="5" t="s">
        <v>2202</v>
      </c>
      <c r="D277" s="30">
        <v>0.20233796296296297</v>
      </c>
      <c r="E277" s="37">
        <f t="shared" si="17"/>
        <v>0.41793313069908816</v>
      </c>
      <c r="F277" s="37">
        <f t="shared" si="18"/>
        <v>0.43932158735386134</v>
      </c>
      <c r="G277" s="11" t="str">
        <f t="shared" si="19"/>
        <v>Start group 3 for 50km</v>
      </c>
      <c r="H277" s="4" t="str">
        <f t="shared" si="20"/>
        <v>Start group 3 for 100km</v>
      </c>
    </row>
    <row r="278" spans="1:8">
      <c r="A278" s="40">
        <v>276</v>
      </c>
      <c r="B278" s="5" t="s">
        <v>2157</v>
      </c>
      <c r="C278" s="5" t="s">
        <v>2203</v>
      </c>
      <c r="D278" s="30">
        <v>0.2025925925925926</v>
      </c>
      <c r="E278" s="37">
        <f t="shared" si="17"/>
        <v>0.41945288753799392</v>
      </c>
      <c r="F278" s="37">
        <f t="shared" si="18"/>
        <v>0.44113288325374611</v>
      </c>
      <c r="G278" s="11" t="str">
        <f t="shared" si="19"/>
        <v>Start group 3 for 50km</v>
      </c>
      <c r="H278" s="4" t="str">
        <f t="shared" si="20"/>
        <v>Start group 3 for 100km</v>
      </c>
    </row>
    <row r="279" spans="1:8">
      <c r="A279" s="40">
        <v>277</v>
      </c>
      <c r="B279" s="5" t="s">
        <v>26</v>
      </c>
      <c r="C279" s="5" t="s">
        <v>237</v>
      </c>
      <c r="D279" s="30">
        <v>0.20262731481481483</v>
      </c>
      <c r="E279" s="37">
        <f t="shared" si="17"/>
        <v>0.42097264437689969</v>
      </c>
      <c r="F279" s="37">
        <f t="shared" si="18"/>
        <v>0.441379878149185</v>
      </c>
      <c r="G279" s="11" t="str">
        <f t="shared" si="19"/>
        <v>Start group 3 for 50km</v>
      </c>
      <c r="H279" s="4" t="str">
        <f t="shared" si="20"/>
        <v>Start group 3 for 100km</v>
      </c>
    </row>
    <row r="280" spans="1:8">
      <c r="A280" s="40">
        <v>278</v>
      </c>
      <c r="B280" s="5" t="s">
        <v>18</v>
      </c>
      <c r="C280" s="5" t="s">
        <v>209</v>
      </c>
      <c r="D280" s="30">
        <v>0.2026736111111111</v>
      </c>
      <c r="E280" s="37">
        <f t="shared" si="17"/>
        <v>0.42249240121580545</v>
      </c>
      <c r="F280" s="37">
        <f t="shared" si="18"/>
        <v>0.44170920467643676</v>
      </c>
      <c r="G280" s="11" t="str">
        <f t="shared" si="19"/>
        <v>Start group 3 for 50km</v>
      </c>
      <c r="H280" s="4" t="str">
        <f t="shared" si="20"/>
        <v>Start group 3 for 100km</v>
      </c>
    </row>
    <row r="281" spans="1:8">
      <c r="A281" s="40">
        <v>279</v>
      </c>
      <c r="B281" s="5" t="s">
        <v>12</v>
      </c>
      <c r="C281" s="5" t="s">
        <v>2204</v>
      </c>
      <c r="D281" s="30">
        <v>0.20274305555555555</v>
      </c>
      <c r="E281" s="37">
        <f t="shared" si="17"/>
        <v>0.42401215805471126</v>
      </c>
      <c r="F281" s="37">
        <f t="shared" si="18"/>
        <v>0.44220319446731426</v>
      </c>
      <c r="G281" s="11" t="str">
        <f t="shared" si="19"/>
        <v>Start group 3 for 50km</v>
      </c>
      <c r="H281" s="4" t="str">
        <f t="shared" si="20"/>
        <v>Start group 3 for 100km</v>
      </c>
    </row>
    <row r="282" spans="1:8">
      <c r="A282" s="40">
        <v>280</v>
      </c>
      <c r="B282" s="5" t="s">
        <v>631</v>
      </c>
      <c r="C282" s="5" t="s">
        <v>1250</v>
      </c>
      <c r="D282" s="30">
        <v>0.20277777777777778</v>
      </c>
      <c r="E282" s="37">
        <f t="shared" si="17"/>
        <v>0.42553191489361702</v>
      </c>
      <c r="F282" s="37">
        <f t="shared" si="18"/>
        <v>0.44245018936275315</v>
      </c>
      <c r="G282" s="11" t="str">
        <f t="shared" si="19"/>
        <v>Start group 3 for 50km</v>
      </c>
      <c r="H282" s="4" t="str">
        <f t="shared" si="20"/>
        <v>Start group 3 for 100km</v>
      </c>
    </row>
    <row r="283" spans="1:8">
      <c r="A283" s="40">
        <v>281</v>
      </c>
      <c r="B283" s="5" t="s">
        <v>12</v>
      </c>
      <c r="C283" s="5" t="s">
        <v>1265</v>
      </c>
      <c r="D283" s="30">
        <v>0.20289351851851853</v>
      </c>
      <c r="E283" s="37">
        <f t="shared" si="17"/>
        <v>0.42705167173252279</v>
      </c>
      <c r="F283" s="37">
        <f t="shared" si="18"/>
        <v>0.44327350568088264</v>
      </c>
      <c r="G283" s="11" t="str">
        <f t="shared" si="19"/>
        <v>Start group 3 for 50km</v>
      </c>
      <c r="H283" s="4" t="str">
        <f t="shared" si="20"/>
        <v>Start group 3 for 100km</v>
      </c>
    </row>
    <row r="284" spans="1:8">
      <c r="A284" s="40">
        <v>282</v>
      </c>
      <c r="B284" s="5" t="s">
        <v>50</v>
      </c>
      <c r="C284" s="5" t="s">
        <v>2205</v>
      </c>
      <c r="D284" s="30">
        <v>0.20307870370370373</v>
      </c>
      <c r="E284" s="37">
        <f t="shared" si="17"/>
        <v>0.42857142857142855</v>
      </c>
      <c r="F284" s="37">
        <f t="shared" si="18"/>
        <v>0.44459081178988968</v>
      </c>
      <c r="G284" s="11" t="str">
        <f t="shared" si="19"/>
        <v>Start group 3 for 50km</v>
      </c>
      <c r="H284" s="4" t="str">
        <f t="shared" si="20"/>
        <v>Start group 3 for 100km</v>
      </c>
    </row>
    <row r="285" spans="1:8">
      <c r="A285" s="40">
        <v>283</v>
      </c>
      <c r="B285" s="5" t="s">
        <v>200</v>
      </c>
      <c r="C285" s="5" t="s">
        <v>2206</v>
      </c>
      <c r="D285" s="30">
        <v>0.20319444444444443</v>
      </c>
      <c r="E285" s="37">
        <f t="shared" si="17"/>
        <v>0.43009118541033436</v>
      </c>
      <c r="F285" s="37">
        <f t="shared" si="18"/>
        <v>0.44541412810801917</v>
      </c>
      <c r="G285" s="11" t="str">
        <f t="shared" si="19"/>
        <v>Start group 3 for 50km</v>
      </c>
      <c r="H285" s="4" t="str">
        <f t="shared" si="20"/>
        <v>Start group 3 for 100km</v>
      </c>
    </row>
    <row r="286" spans="1:8">
      <c r="A286" s="40">
        <v>284</v>
      </c>
      <c r="B286" s="5" t="s">
        <v>119</v>
      </c>
      <c r="C286" s="5" t="s">
        <v>1133</v>
      </c>
      <c r="D286" s="30">
        <v>0.20324074074074075</v>
      </c>
      <c r="E286" s="37">
        <f t="shared" si="17"/>
        <v>0.43161094224924013</v>
      </c>
      <c r="F286" s="37">
        <f t="shared" si="18"/>
        <v>0.44574345463527093</v>
      </c>
      <c r="G286" s="11" t="str">
        <f t="shared" si="19"/>
        <v>Start group 3 for 50km</v>
      </c>
      <c r="H286" s="4" t="str">
        <f t="shared" si="20"/>
        <v>Start group 3 for 100km</v>
      </c>
    </row>
    <row r="287" spans="1:8">
      <c r="A287" s="40">
        <v>285</v>
      </c>
      <c r="B287" s="5" t="s">
        <v>208</v>
      </c>
      <c r="C287" s="5" t="s">
        <v>352</v>
      </c>
      <c r="D287" s="30">
        <v>0.20331018518518518</v>
      </c>
      <c r="E287" s="37">
        <f t="shared" si="17"/>
        <v>0.43313069908814589</v>
      </c>
      <c r="F287" s="37">
        <f t="shared" si="18"/>
        <v>0.44623744442614843</v>
      </c>
      <c r="G287" s="11" t="str">
        <f t="shared" si="19"/>
        <v>Start group 3 for 50km</v>
      </c>
      <c r="H287" s="4" t="str">
        <f t="shared" si="20"/>
        <v>Start group 3 for 100km</v>
      </c>
    </row>
    <row r="288" spans="1:8">
      <c r="A288" s="40">
        <v>286</v>
      </c>
      <c r="B288" s="5" t="s">
        <v>257</v>
      </c>
      <c r="C288" s="5" t="s">
        <v>2207</v>
      </c>
      <c r="D288" s="30">
        <v>0.20339120370370373</v>
      </c>
      <c r="E288" s="37">
        <f t="shared" si="17"/>
        <v>0.43465045592705165</v>
      </c>
      <c r="F288" s="37">
        <f t="shared" si="18"/>
        <v>0.44681376584883908</v>
      </c>
      <c r="G288" s="11" t="str">
        <f t="shared" si="19"/>
        <v>Start group 3 for 50km</v>
      </c>
      <c r="H288" s="4" t="str">
        <f t="shared" si="20"/>
        <v>Start group 3 for 100km</v>
      </c>
    </row>
    <row r="289" spans="1:8">
      <c r="A289" s="40">
        <v>287</v>
      </c>
      <c r="B289" s="5" t="s">
        <v>122</v>
      </c>
      <c r="C289" s="5" t="s">
        <v>2208</v>
      </c>
      <c r="D289" s="30">
        <v>0.20366898148148149</v>
      </c>
      <c r="E289" s="37">
        <f t="shared" si="17"/>
        <v>0.43617021276595747</v>
      </c>
      <c r="F289" s="37">
        <f t="shared" si="18"/>
        <v>0.44878972501234987</v>
      </c>
      <c r="G289" s="11" t="str">
        <f t="shared" si="19"/>
        <v>Start group 3 for 50km</v>
      </c>
      <c r="H289" s="4" t="str">
        <f t="shared" si="20"/>
        <v>Start group 3 for 100km</v>
      </c>
    </row>
    <row r="290" spans="1:8">
      <c r="A290" s="40">
        <v>288</v>
      </c>
      <c r="B290" s="5" t="s">
        <v>54</v>
      </c>
      <c r="C290" s="5" t="s">
        <v>2209</v>
      </c>
      <c r="D290" s="30">
        <v>0.20378472222222224</v>
      </c>
      <c r="E290" s="37">
        <f t="shared" si="17"/>
        <v>0.43768996960486323</v>
      </c>
      <c r="F290" s="37">
        <f t="shared" si="18"/>
        <v>0.44961304133047908</v>
      </c>
      <c r="G290" s="11" t="str">
        <f t="shared" si="19"/>
        <v>Start group 3 for 50km</v>
      </c>
      <c r="H290" s="4" t="str">
        <f t="shared" si="20"/>
        <v>Start group 3 for 100km</v>
      </c>
    </row>
    <row r="291" spans="1:8">
      <c r="A291" s="40">
        <v>289</v>
      </c>
      <c r="B291" s="5" t="s">
        <v>177</v>
      </c>
      <c r="C291" s="5" t="s">
        <v>2210</v>
      </c>
      <c r="D291" s="30">
        <v>0.2038425925925926</v>
      </c>
      <c r="E291" s="37">
        <f t="shared" si="17"/>
        <v>0.43920972644376899</v>
      </c>
      <c r="F291" s="37">
        <f t="shared" si="18"/>
        <v>0.45002469948954399</v>
      </c>
      <c r="G291" s="11" t="str">
        <f t="shared" si="19"/>
        <v>Start group 3 for 50km</v>
      </c>
      <c r="H291" s="4" t="str">
        <f t="shared" si="20"/>
        <v>Start group 3 for 100km</v>
      </c>
    </row>
    <row r="292" spans="1:8">
      <c r="A292" s="40">
        <v>290</v>
      </c>
      <c r="B292" s="5" t="s">
        <v>294</v>
      </c>
      <c r="C292" s="5" t="s">
        <v>702</v>
      </c>
      <c r="D292" s="30">
        <v>0.20387731481481483</v>
      </c>
      <c r="E292" s="37">
        <f t="shared" si="17"/>
        <v>0.44072948328267475</v>
      </c>
      <c r="F292" s="37">
        <f t="shared" si="18"/>
        <v>0.4502716943849826</v>
      </c>
      <c r="G292" s="11" t="str">
        <f t="shared" si="19"/>
        <v>Start group 3 for 50km</v>
      </c>
      <c r="H292" s="4" t="str">
        <f t="shared" si="20"/>
        <v>Start group 3 for 100km</v>
      </c>
    </row>
    <row r="293" spans="1:8">
      <c r="A293" s="40">
        <v>291</v>
      </c>
      <c r="B293" s="5" t="s">
        <v>22</v>
      </c>
      <c r="C293" s="5" t="s">
        <v>2211</v>
      </c>
      <c r="D293" s="30">
        <v>0.20395833333333332</v>
      </c>
      <c r="E293" s="37">
        <f t="shared" si="17"/>
        <v>0.44224924012158057</v>
      </c>
      <c r="F293" s="37">
        <f t="shared" si="18"/>
        <v>0.45084801580767325</v>
      </c>
      <c r="G293" s="11" t="str">
        <f t="shared" si="19"/>
        <v>Start group 3 for 50km</v>
      </c>
      <c r="H293" s="4" t="str">
        <f t="shared" si="20"/>
        <v>Start group 3 for 100km</v>
      </c>
    </row>
    <row r="294" spans="1:8">
      <c r="A294" s="40">
        <v>291</v>
      </c>
      <c r="B294" s="5" t="s">
        <v>50</v>
      </c>
      <c r="C294" s="5" t="s">
        <v>295</v>
      </c>
      <c r="D294" s="30">
        <v>0.20395833333333332</v>
      </c>
      <c r="E294" s="37">
        <f t="shared" si="17"/>
        <v>0.44224924012158057</v>
      </c>
      <c r="F294" s="37">
        <f t="shared" si="18"/>
        <v>0.45084801580767325</v>
      </c>
      <c r="G294" s="11" t="str">
        <f t="shared" si="19"/>
        <v>Start group 3 for 50km</v>
      </c>
      <c r="H294" s="4" t="str">
        <f t="shared" si="20"/>
        <v>Start group 3 for 100km</v>
      </c>
    </row>
    <row r="295" spans="1:8">
      <c r="A295" s="40">
        <v>293</v>
      </c>
      <c r="B295" s="5" t="s">
        <v>23</v>
      </c>
      <c r="C295" s="5" t="s">
        <v>1369</v>
      </c>
      <c r="D295" s="30">
        <v>0.20400462962962962</v>
      </c>
      <c r="E295" s="37">
        <f t="shared" si="17"/>
        <v>0.44528875379939209</v>
      </c>
      <c r="F295" s="37">
        <f t="shared" si="18"/>
        <v>0.45117734233492496</v>
      </c>
      <c r="G295" s="11" t="str">
        <f t="shared" si="19"/>
        <v>Start group 3 for 50km</v>
      </c>
      <c r="H295" s="4" t="str">
        <f t="shared" si="20"/>
        <v>Start group 3 for 100km</v>
      </c>
    </row>
    <row r="296" spans="1:8">
      <c r="A296" s="40">
        <v>294</v>
      </c>
      <c r="B296" s="5" t="s">
        <v>394</v>
      </c>
      <c r="C296" s="5" t="s">
        <v>1044</v>
      </c>
      <c r="D296" s="30">
        <v>0.20418981481481482</v>
      </c>
      <c r="E296" s="37">
        <f t="shared" si="17"/>
        <v>0.44680851063829785</v>
      </c>
      <c r="F296" s="37">
        <f t="shared" si="18"/>
        <v>0.45249464844393228</v>
      </c>
      <c r="G296" s="11" t="str">
        <f t="shared" si="19"/>
        <v>Start group 3 for 50km</v>
      </c>
      <c r="H296" s="4" t="str">
        <f t="shared" si="20"/>
        <v>Start group 3 for 100km</v>
      </c>
    </row>
    <row r="297" spans="1:8">
      <c r="A297" s="40">
        <v>295</v>
      </c>
      <c r="B297" s="5" t="s">
        <v>522</v>
      </c>
      <c r="C297" s="5" t="s">
        <v>2212</v>
      </c>
      <c r="D297" s="30">
        <v>0.2046412037037037</v>
      </c>
      <c r="E297" s="37">
        <f t="shared" si="17"/>
        <v>0.44832826747720367</v>
      </c>
      <c r="F297" s="37">
        <f t="shared" si="18"/>
        <v>0.45570558208463691</v>
      </c>
      <c r="G297" s="11" t="str">
        <f t="shared" si="19"/>
        <v>Start group 3 for 50km</v>
      </c>
      <c r="H297" s="4" t="str">
        <f t="shared" si="20"/>
        <v>Start group 3 for 100km</v>
      </c>
    </row>
    <row r="298" spans="1:8">
      <c r="A298" s="40">
        <v>296</v>
      </c>
      <c r="B298" s="5" t="s">
        <v>178</v>
      </c>
      <c r="C298" s="5" t="s">
        <v>2213</v>
      </c>
      <c r="D298" s="30">
        <v>0.20476851851851852</v>
      </c>
      <c r="E298" s="37">
        <f t="shared" si="17"/>
        <v>0.44984802431610943</v>
      </c>
      <c r="F298" s="37">
        <f t="shared" si="18"/>
        <v>0.45661123003457932</v>
      </c>
      <c r="G298" s="11" t="str">
        <f t="shared" si="19"/>
        <v>Start group 3 for 50km</v>
      </c>
      <c r="H298" s="4" t="str">
        <f t="shared" si="20"/>
        <v>Start group 3 for 100km</v>
      </c>
    </row>
    <row r="299" spans="1:8">
      <c r="A299" s="40">
        <v>297</v>
      </c>
      <c r="B299" s="5" t="s">
        <v>25</v>
      </c>
      <c r="C299" s="5" t="s">
        <v>222</v>
      </c>
      <c r="D299" s="30">
        <v>0.20494212962962963</v>
      </c>
      <c r="E299" s="37">
        <f t="shared" si="17"/>
        <v>0.45136778115501519</v>
      </c>
      <c r="F299" s="37">
        <f t="shared" si="18"/>
        <v>0.45784620451177344</v>
      </c>
      <c r="G299" s="11" t="str">
        <f t="shared" si="19"/>
        <v>Start group 3 for 50km</v>
      </c>
      <c r="H299" s="4" t="str">
        <f t="shared" si="20"/>
        <v>Start group 3 for 100km</v>
      </c>
    </row>
    <row r="300" spans="1:8">
      <c r="A300" s="40">
        <v>298</v>
      </c>
      <c r="B300" s="5" t="s">
        <v>15</v>
      </c>
      <c r="C300" s="5" t="s">
        <v>2214</v>
      </c>
      <c r="D300" s="30">
        <v>0.20497685185185188</v>
      </c>
      <c r="E300" s="37">
        <f t="shared" si="17"/>
        <v>0.45288753799392095</v>
      </c>
      <c r="F300" s="37">
        <f t="shared" si="18"/>
        <v>0.45809319940721233</v>
      </c>
      <c r="G300" s="11" t="str">
        <f t="shared" si="19"/>
        <v>Start group 3 for 50km</v>
      </c>
      <c r="H300" s="4" t="str">
        <f t="shared" si="20"/>
        <v>Start group 3 for 100km</v>
      </c>
    </row>
    <row r="301" spans="1:8">
      <c r="A301" s="40">
        <v>299</v>
      </c>
      <c r="B301" s="5" t="s">
        <v>31</v>
      </c>
      <c r="C301" s="5" t="s">
        <v>239</v>
      </c>
      <c r="D301" s="30">
        <v>0.20516203703703703</v>
      </c>
      <c r="E301" s="37">
        <f t="shared" si="17"/>
        <v>0.45440729483282677</v>
      </c>
      <c r="F301" s="37">
        <f t="shared" si="18"/>
        <v>0.45941050551621931</v>
      </c>
      <c r="G301" s="11" t="str">
        <f t="shared" si="19"/>
        <v>Start group 3 for 50km</v>
      </c>
      <c r="H301" s="4" t="str">
        <f t="shared" si="20"/>
        <v>Start group 3 for 100km</v>
      </c>
    </row>
    <row r="302" spans="1:8">
      <c r="A302" s="40">
        <v>300</v>
      </c>
      <c r="B302" s="5" t="s">
        <v>1243</v>
      </c>
      <c r="C302" s="5" t="s">
        <v>1244</v>
      </c>
      <c r="D302" s="30">
        <v>0.20530092592592591</v>
      </c>
      <c r="E302" s="37">
        <f t="shared" si="17"/>
        <v>0.45592705167173253</v>
      </c>
      <c r="F302" s="37">
        <f t="shared" si="18"/>
        <v>0.4603984850979746</v>
      </c>
      <c r="G302" s="11" t="str">
        <f t="shared" si="19"/>
        <v>Start group 3 for 50km</v>
      </c>
      <c r="H302" s="4" t="str">
        <f t="shared" si="20"/>
        <v>Start group 4 for 100km</v>
      </c>
    </row>
    <row r="303" spans="1:8">
      <c r="A303" s="41">
        <v>301</v>
      </c>
      <c r="B303" s="31" t="s">
        <v>2215</v>
      </c>
      <c r="C303" s="31" t="s">
        <v>2216</v>
      </c>
      <c r="D303" s="32">
        <v>0.20594907407407409</v>
      </c>
      <c r="E303" s="37">
        <f t="shared" si="17"/>
        <v>0.45744680851063829</v>
      </c>
      <c r="F303" s="37">
        <f t="shared" si="18"/>
        <v>0.46500905647949936</v>
      </c>
      <c r="G303" s="11" t="str">
        <f t="shared" si="19"/>
        <v>Start group 3 for 50km</v>
      </c>
      <c r="H303" s="4" t="str">
        <f t="shared" si="20"/>
        <v>Start group 4 for 100km</v>
      </c>
    </row>
    <row r="304" spans="1:8">
      <c r="A304" s="41">
        <v>302</v>
      </c>
      <c r="B304" s="31" t="s">
        <v>49</v>
      </c>
      <c r="C304" s="31" t="s">
        <v>774</v>
      </c>
      <c r="D304" s="32">
        <v>0.20604166666666668</v>
      </c>
      <c r="E304" s="37">
        <f t="shared" si="17"/>
        <v>0.45896656534954405</v>
      </c>
      <c r="F304" s="37">
        <f t="shared" si="18"/>
        <v>0.46566770953400288</v>
      </c>
      <c r="G304" s="11" t="str">
        <f t="shared" si="19"/>
        <v>Start group 3 for 50km</v>
      </c>
      <c r="H304" s="4" t="str">
        <f t="shared" si="20"/>
        <v>Start group 4 for 100km</v>
      </c>
    </row>
    <row r="305" spans="1:8">
      <c r="A305" s="41">
        <v>303</v>
      </c>
      <c r="B305" s="31" t="s">
        <v>56</v>
      </c>
      <c r="C305" s="31" t="s">
        <v>1073</v>
      </c>
      <c r="D305" s="32">
        <v>0.20614583333333333</v>
      </c>
      <c r="E305" s="37">
        <f t="shared" si="17"/>
        <v>0.46048632218844987</v>
      </c>
      <c r="F305" s="37">
        <f t="shared" si="18"/>
        <v>0.46640869422031955</v>
      </c>
      <c r="G305" s="11" t="str">
        <f t="shared" si="19"/>
        <v>Start group 3 for 50km</v>
      </c>
      <c r="H305" s="4" t="str">
        <f t="shared" si="20"/>
        <v>Start group 4 for 100km</v>
      </c>
    </row>
    <row r="306" spans="1:8">
      <c r="A306" s="41">
        <v>304</v>
      </c>
      <c r="B306" s="31" t="s">
        <v>71</v>
      </c>
      <c r="C306" s="31" t="s">
        <v>621</v>
      </c>
      <c r="D306" s="32">
        <v>0.20622685185185186</v>
      </c>
      <c r="E306" s="37">
        <f t="shared" si="17"/>
        <v>0.46200607902735563</v>
      </c>
      <c r="F306" s="37">
        <f t="shared" si="18"/>
        <v>0.46698501564300987</v>
      </c>
      <c r="G306" s="11" t="str">
        <f t="shared" si="19"/>
        <v>Start group 3 for 50km</v>
      </c>
      <c r="H306" s="4" t="str">
        <f t="shared" si="20"/>
        <v>Start group 4 for 100km</v>
      </c>
    </row>
    <row r="307" spans="1:8">
      <c r="A307" s="41">
        <v>305</v>
      </c>
      <c r="B307" s="31" t="s">
        <v>12</v>
      </c>
      <c r="C307" s="31" t="s">
        <v>1455</v>
      </c>
      <c r="D307" s="32">
        <v>0.20662037037037037</v>
      </c>
      <c r="E307" s="37">
        <f t="shared" si="17"/>
        <v>0.46352583586626139</v>
      </c>
      <c r="F307" s="37">
        <f t="shared" si="18"/>
        <v>0.4697842911246502</v>
      </c>
      <c r="G307" s="11" t="str">
        <f t="shared" si="19"/>
        <v>Start group 3 for 50km</v>
      </c>
      <c r="H307" s="4" t="str">
        <f t="shared" si="20"/>
        <v>Start group 4 for 100km</v>
      </c>
    </row>
    <row r="308" spans="1:8">
      <c r="A308" s="41">
        <v>306</v>
      </c>
      <c r="B308" s="31" t="s">
        <v>1267</v>
      </c>
      <c r="C308" s="31" t="s">
        <v>1268</v>
      </c>
      <c r="D308" s="32">
        <v>0.20673611111111112</v>
      </c>
      <c r="E308" s="37">
        <f t="shared" si="17"/>
        <v>0.46504559270516715</v>
      </c>
      <c r="F308" s="37">
        <f t="shared" si="18"/>
        <v>0.47060760744277941</v>
      </c>
      <c r="G308" s="11" t="str">
        <f t="shared" si="19"/>
        <v>Start group 3 for 50km</v>
      </c>
      <c r="H308" s="4" t="str">
        <f t="shared" si="20"/>
        <v>Start group 4 for 100km</v>
      </c>
    </row>
    <row r="309" spans="1:8">
      <c r="A309" s="41">
        <v>307</v>
      </c>
      <c r="B309" s="31" t="s">
        <v>2</v>
      </c>
      <c r="C309" s="31" t="s">
        <v>668</v>
      </c>
      <c r="D309" s="32">
        <v>0.2068402777777778</v>
      </c>
      <c r="E309" s="37">
        <f t="shared" si="17"/>
        <v>0.46656534954407297</v>
      </c>
      <c r="F309" s="37">
        <f t="shared" si="18"/>
        <v>0.47134859212909608</v>
      </c>
      <c r="G309" s="11" t="str">
        <f t="shared" si="19"/>
        <v>Start group 3 for 50km</v>
      </c>
      <c r="H309" s="4" t="str">
        <f t="shared" si="20"/>
        <v>Start group 4 for 100km</v>
      </c>
    </row>
    <row r="310" spans="1:8">
      <c r="A310" s="41">
        <v>308</v>
      </c>
      <c r="B310" s="31" t="s">
        <v>331</v>
      </c>
      <c r="C310" s="31" t="s">
        <v>954</v>
      </c>
      <c r="D310" s="32">
        <v>0.20693287037037036</v>
      </c>
      <c r="E310" s="37">
        <f t="shared" si="17"/>
        <v>0.46808510638297873</v>
      </c>
      <c r="F310" s="37">
        <f t="shared" si="18"/>
        <v>0.4720072451835996</v>
      </c>
      <c r="G310" s="11" t="str">
        <f t="shared" si="19"/>
        <v>Start group 3 for 50km</v>
      </c>
      <c r="H310" s="4" t="str">
        <f t="shared" si="20"/>
        <v>Start group 4 for 100km</v>
      </c>
    </row>
    <row r="311" spans="1:8">
      <c r="A311" s="41">
        <v>308</v>
      </c>
      <c r="B311" s="31" t="s">
        <v>28</v>
      </c>
      <c r="C311" s="31" t="s">
        <v>954</v>
      </c>
      <c r="D311" s="32">
        <v>0.20693287037037036</v>
      </c>
      <c r="E311" s="37">
        <f t="shared" si="17"/>
        <v>0.46808510638297873</v>
      </c>
      <c r="F311" s="37">
        <f t="shared" si="18"/>
        <v>0.4720072451835996</v>
      </c>
      <c r="G311" s="11" t="str">
        <f t="shared" si="19"/>
        <v>Start group 3 for 50km</v>
      </c>
      <c r="H311" s="4" t="str">
        <f t="shared" si="20"/>
        <v>Start group 4 for 100km</v>
      </c>
    </row>
    <row r="312" spans="1:8">
      <c r="A312" s="41">
        <v>310</v>
      </c>
      <c r="B312" s="31" t="s">
        <v>49</v>
      </c>
      <c r="C312" s="31" t="s">
        <v>2217</v>
      </c>
      <c r="D312" s="32">
        <v>0.20694444444444443</v>
      </c>
      <c r="E312" s="37">
        <f t="shared" si="17"/>
        <v>0.47112462006079026</v>
      </c>
      <c r="F312" s="37">
        <f t="shared" si="18"/>
        <v>0.47208957681541247</v>
      </c>
      <c r="G312" s="11" t="str">
        <f t="shared" si="19"/>
        <v>Start group 3 for 50km</v>
      </c>
      <c r="H312" s="4" t="str">
        <f t="shared" si="20"/>
        <v>Start group 4 for 100km</v>
      </c>
    </row>
    <row r="313" spans="1:8">
      <c r="A313" s="41">
        <v>311</v>
      </c>
      <c r="B313" s="31" t="s">
        <v>53</v>
      </c>
      <c r="C313" s="31" t="s">
        <v>288</v>
      </c>
      <c r="D313" s="32">
        <v>0.20707175925925927</v>
      </c>
      <c r="E313" s="37">
        <f t="shared" si="17"/>
        <v>0.47264437689969607</v>
      </c>
      <c r="F313" s="37">
        <f t="shared" si="18"/>
        <v>0.47299522476535483</v>
      </c>
      <c r="G313" s="11" t="str">
        <f t="shared" si="19"/>
        <v>Start group 3 for 50km</v>
      </c>
      <c r="H313" s="4" t="str">
        <f t="shared" si="20"/>
        <v>Start group 4 for 100km</v>
      </c>
    </row>
    <row r="314" spans="1:8">
      <c r="A314" s="40">
        <v>312</v>
      </c>
      <c r="B314" s="5" t="s">
        <v>50</v>
      </c>
      <c r="C314" s="5" t="s">
        <v>279</v>
      </c>
      <c r="D314" s="30">
        <v>0.20708333333333334</v>
      </c>
      <c r="E314" s="37">
        <f t="shared" si="17"/>
        <v>0.47416413373860183</v>
      </c>
      <c r="F314" s="37">
        <f t="shared" si="18"/>
        <v>0.4730775563971677</v>
      </c>
      <c r="G314" s="11" t="str">
        <f t="shared" si="19"/>
        <v>Start group 3 for 50km</v>
      </c>
      <c r="H314" s="4" t="str">
        <f t="shared" si="20"/>
        <v>Start group 4 for 100km</v>
      </c>
    </row>
    <row r="315" spans="1:8">
      <c r="A315" s="40">
        <v>313</v>
      </c>
      <c r="B315" s="5" t="s">
        <v>112</v>
      </c>
      <c r="C315" s="5" t="s">
        <v>971</v>
      </c>
      <c r="D315" s="30">
        <v>0.2071875</v>
      </c>
      <c r="E315" s="37">
        <f t="shared" si="17"/>
        <v>0.4756838905775076</v>
      </c>
      <c r="F315" s="37">
        <f t="shared" si="18"/>
        <v>0.47381854108348437</v>
      </c>
      <c r="G315" s="11" t="str">
        <f t="shared" si="19"/>
        <v>Start group 3 for 50km</v>
      </c>
      <c r="H315" s="4" t="str">
        <f t="shared" si="20"/>
        <v>Start group 4 for 100km</v>
      </c>
    </row>
    <row r="316" spans="1:8">
      <c r="A316" s="40">
        <v>314</v>
      </c>
      <c r="B316" s="5" t="s">
        <v>108</v>
      </c>
      <c r="C316" s="5" t="s">
        <v>436</v>
      </c>
      <c r="D316" s="30">
        <v>0.20719907407407409</v>
      </c>
      <c r="E316" s="37">
        <f t="shared" si="17"/>
        <v>0.47720364741641336</v>
      </c>
      <c r="F316" s="37">
        <f t="shared" si="18"/>
        <v>0.47390087271529724</v>
      </c>
      <c r="G316" s="11" t="str">
        <f t="shared" si="19"/>
        <v>Start group 3 for 50km</v>
      </c>
      <c r="H316" s="4" t="str">
        <f t="shared" si="20"/>
        <v>Start group 4 for 100km</v>
      </c>
    </row>
    <row r="317" spans="1:8">
      <c r="A317" s="40">
        <v>315</v>
      </c>
      <c r="B317" s="5" t="s">
        <v>28</v>
      </c>
      <c r="C317" s="5" t="s">
        <v>1711</v>
      </c>
      <c r="D317" s="30">
        <v>0.20732638888888888</v>
      </c>
      <c r="E317" s="37">
        <f t="shared" si="17"/>
        <v>0.47872340425531917</v>
      </c>
      <c r="F317" s="37">
        <f t="shared" si="18"/>
        <v>0.4748065206652396</v>
      </c>
      <c r="G317" s="11" t="str">
        <f t="shared" si="19"/>
        <v>Start group 3 for 50km</v>
      </c>
      <c r="H317" s="4" t="str">
        <f t="shared" si="20"/>
        <v>Start group 4 for 100km</v>
      </c>
    </row>
    <row r="318" spans="1:8">
      <c r="A318" s="40">
        <v>316</v>
      </c>
      <c r="B318" s="5" t="s">
        <v>34</v>
      </c>
      <c r="C318" s="5" t="s">
        <v>1148</v>
      </c>
      <c r="D318" s="30">
        <v>0.20734953703703707</v>
      </c>
      <c r="E318" s="37">
        <f t="shared" si="17"/>
        <v>0.48024316109422494</v>
      </c>
      <c r="F318" s="37">
        <f t="shared" si="18"/>
        <v>0.47497118392886534</v>
      </c>
      <c r="G318" s="11" t="str">
        <f t="shared" si="19"/>
        <v>Start group 3 for 50km</v>
      </c>
      <c r="H318" s="4" t="str">
        <f t="shared" si="20"/>
        <v>Start group 4 for 100km</v>
      </c>
    </row>
    <row r="319" spans="1:8">
      <c r="A319" s="40">
        <v>317</v>
      </c>
      <c r="B319" s="5" t="s">
        <v>25</v>
      </c>
      <c r="C319" s="5" t="s">
        <v>2218</v>
      </c>
      <c r="D319" s="30">
        <v>0.20738425925925927</v>
      </c>
      <c r="E319" s="37">
        <f t="shared" si="17"/>
        <v>0.4817629179331307</v>
      </c>
      <c r="F319" s="37">
        <f t="shared" si="18"/>
        <v>0.47521817882430423</v>
      </c>
      <c r="G319" s="11" t="str">
        <f t="shared" si="19"/>
        <v>Start group 3 for 50km</v>
      </c>
      <c r="H319" s="4" t="str">
        <f t="shared" si="20"/>
        <v>Start group 4 for 100km</v>
      </c>
    </row>
    <row r="320" spans="1:8">
      <c r="A320" s="40">
        <v>318</v>
      </c>
      <c r="B320" s="5" t="s">
        <v>2219</v>
      </c>
      <c r="C320" s="5" t="s">
        <v>2220</v>
      </c>
      <c r="D320" s="30">
        <v>0.20775462962962962</v>
      </c>
      <c r="E320" s="37">
        <f t="shared" si="17"/>
        <v>0.48328267477203646</v>
      </c>
      <c r="F320" s="37">
        <f t="shared" si="18"/>
        <v>0.47785279104231854</v>
      </c>
      <c r="G320" s="11" t="str">
        <f t="shared" si="19"/>
        <v>Start group 3 for 50km</v>
      </c>
      <c r="H320" s="4" t="str">
        <f t="shared" si="20"/>
        <v>Start group 4 for 100km</v>
      </c>
    </row>
    <row r="321" spans="1:8">
      <c r="A321" s="40">
        <v>319</v>
      </c>
      <c r="B321" s="5" t="s">
        <v>2221</v>
      </c>
      <c r="C321" s="5" t="s">
        <v>2222</v>
      </c>
      <c r="D321" s="30">
        <v>0.20785879629629631</v>
      </c>
      <c r="E321" s="37">
        <f t="shared" si="17"/>
        <v>0.48480243161094227</v>
      </c>
      <c r="F321" s="37">
        <f t="shared" si="18"/>
        <v>0.47859377572863487</v>
      </c>
      <c r="G321" s="11" t="str">
        <f t="shared" si="19"/>
        <v>Start group 3 for 50km</v>
      </c>
      <c r="H321" s="4" t="str">
        <f t="shared" si="20"/>
        <v>Start group 4 for 100km</v>
      </c>
    </row>
    <row r="322" spans="1:8">
      <c r="A322" s="40">
        <v>320</v>
      </c>
      <c r="B322" s="5" t="s">
        <v>17</v>
      </c>
      <c r="C322" s="5" t="s">
        <v>434</v>
      </c>
      <c r="D322" s="30">
        <v>0.20791666666666664</v>
      </c>
      <c r="E322" s="37">
        <f t="shared" si="17"/>
        <v>0.48632218844984804</v>
      </c>
      <c r="F322" s="37">
        <f t="shared" si="18"/>
        <v>0.47900543388769951</v>
      </c>
      <c r="G322" s="11" t="str">
        <f t="shared" si="19"/>
        <v>Start group 3 for 50km</v>
      </c>
      <c r="H322" s="4" t="str">
        <f t="shared" si="20"/>
        <v>Start group 4 for 100km</v>
      </c>
    </row>
    <row r="323" spans="1:8">
      <c r="A323" s="40">
        <v>321</v>
      </c>
      <c r="B323" s="5" t="s">
        <v>278</v>
      </c>
      <c r="C323" s="5" t="s">
        <v>2223</v>
      </c>
      <c r="D323" s="30">
        <v>0.207974537037037</v>
      </c>
      <c r="E323" s="37">
        <f t="shared" si="17"/>
        <v>0.4878419452887538</v>
      </c>
      <c r="F323" s="37">
        <f t="shared" si="18"/>
        <v>0.47941709204676441</v>
      </c>
      <c r="G323" s="11" t="str">
        <f t="shared" si="19"/>
        <v>Start group 3 for 50km</v>
      </c>
      <c r="H323" s="4" t="str">
        <f t="shared" si="20"/>
        <v>Start group 4 for 100km</v>
      </c>
    </row>
    <row r="324" spans="1:8">
      <c r="A324" s="40">
        <v>322</v>
      </c>
      <c r="B324" s="5" t="s">
        <v>850</v>
      </c>
      <c r="C324" s="5" t="s">
        <v>2224</v>
      </c>
      <c r="D324" s="30">
        <v>0.20806712962962962</v>
      </c>
      <c r="E324" s="37">
        <f t="shared" ref="E324:E387" si="21">A324/658</f>
        <v>0.48936170212765956</v>
      </c>
      <c r="F324" s="37">
        <f t="shared" ref="F324:F387" si="22">((HOUR(D324)*60+MINUTE(D324)+SECOND(D324)/60)-(HOUR($D$3)*60+MINUTE($D$3)+SECOND($D$3)/60))/(HOUR($D$3)*60+MINUTE($D$3)+SECOND($D$3)/60)</f>
        <v>0.48007574510126794</v>
      </c>
      <c r="G324" s="11" t="str">
        <f t="shared" ref="G324:G387" si="23">"Start group "&amp;IF(F324&lt;=32%,1,IF(F324&lt;=42%,2,IF(F324&lt;=53%,3,IF(F324&lt;=65%,4,IF(F324&lt;=87%,5,6)))))&amp;" for 50km"</f>
        <v>Start group 3 for 50km</v>
      </c>
      <c r="H324" s="4" t="str">
        <f t="shared" ref="H324:H387" si="24">"Start group "&amp;IF(F324&lt;=23%,1,IF(F324&lt;=36%,2,IF(F324&lt;=46%,3,IF(F324&lt;=55%,4,IF(F324&lt;=72%,5,6)))))&amp;" for 100km"</f>
        <v>Start group 4 for 100km</v>
      </c>
    </row>
    <row r="325" spans="1:8">
      <c r="A325" s="40">
        <v>323</v>
      </c>
      <c r="B325" s="5" t="s">
        <v>30</v>
      </c>
      <c r="C325" s="5" t="s">
        <v>2225</v>
      </c>
      <c r="D325" s="30">
        <v>0.20824074074074073</v>
      </c>
      <c r="E325" s="37">
        <f t="shared" si="21"/>
        <v>0.49088145896656538</v>
      </c>
      <c r="F325" s="37">
        <f t="shared" si="22"/>
        <v>0.48131071957846205</v>
      </c>
      <c r="G325" s="11" t="str">
        <f t="shared" si="23"/>
        <v>Start group 3 for 50km</v>
      </c>
      <c r="H325" s="4" t="str">
        <f t="shared" si="24"/>
        <v>Start group 4 for 100km</v>
      </c>
    </row>
    <row r="326" spans="1:8">
      <c r="A326" s="40">
        <v>324</v>
      </c>
      <c r="B326" s="5" t="s">
        <v>80</v>
      </c>
      <c r="C326" s="5" t="s">
        <v>510</v>
      </c>
      <c r="D326" s="30">
        <v>0.20834490740740741</v>
      </c>
      <c r="E326" s="37">
        <f t="shared" si="21"/>
        <v>0.49240121580547114</v>
      </c>
      <c r="F326" s="37">
        <f t="shared" si="22"/>
        <v>0.48205170426477845</v>
      </c>
      <c r="G326" s="11" t="str">
        <f t="shared" si="23"/>
        <v>Start group 3 for 50km</v>
      </c>
      <c r="H326" s="4" t="str">
        <f t="shared" si="24"/>
        <v>Start group 4 for 100km</v>
      </c>
    </row>
    <row r="327" spans="1:8">
      <c r="A327" s="40">
        <v>325</v>
      </c>
      <c r="B327" s="5" t="s">
        <v>2226</v>
      </c>
      <c r="C327" s="5" t="s">
        <v>2227</v>
      </c>
      <c r="D327" s="30">
        <v>0.20844907407407409</v>
      </c>
      <c r="E327" s="37">
        <f t="shared" si="21"/>
        <v>0.4939209726443769</v>
      </c>
      <c r="F327" s="37">
        <f t="shared" si="22"/>
        <v>0.48279268895109506</v>
      </c>
      <c r="G327" s="11" t="str">
        <f t="shared" si="23"/>
        <v>Start group 3 for 50km</v>
      </c>
      <c r="H327" s="4" t="str">
        <f t="shared" si="24"/>
        <v>Start group 4 for 100km</v>
      </c>
    </row>
    <row r="328" spans="1:8">
      <c r="A328" s="40">
        <v>326</v>
      </c>
      <c r="B328" s="5" t="s">
        <v>42</v>
      </c>
      <c r="C328" s="5" t="s">
        <v>2228</v>
      </c>
      <c r="D328" s="30">
        <v>0.20851851851851855</v>
      </c>
      <c r="E328" s="37">
        <f t="shared" si="21"/>
        <v>0.49544072948328266</v>
      </c>
      <c r="F328" s="37">
        <f t="shared" si="22"/>
        <v>0.48328667874197256</v>
      </c>
      <c r="G328" s="11" t="str">
        <f t="shared" si="23"/>
        <v>Start group 3 for 50km</v>
      </c>
      <c r="H328" s="4" t="str">
        <f t="shared" si="24"/>
        <v>Start group 4 for 100km</v>
      </c>
    </row>
    <row r="329" spans="1:8">
      <c r="A329" s="40">
        <v>327</v>
      </c>
      <c r="B329" s="5" t="s">
        <v>896</v>
      </c>
      <c r="C329" s="5" t="s">
        <v>2229</v>
      </c>
      <c r="D329" s="30">
        <v>0.20880787037037035</v>
      </c>
      <c r="E329" s="37">
        <f t="shared" si="21"/>
        <v>0.49696048632218848</v>
      </c>
      <c r="F329" s="37">
        <f t="shared" si="22"/>
        <v>0.48534496953729622</v>
      </c>
      <c r="G329" s="11" t="str">
        <f t="shared" si="23"/>
        <v>Start group 3 for 50km</v>
      </c>
      <c r="H329" s="4" t="str">
        <f t="shared" si="24"/>
        <v>Start group 4 for 100km</v>
      </c>
    </row>
    <row r="330" spans="1:8">
      <c r="A330" s="41">
        <v>328</v>
      </c>
      <c r="B330" s="31" t="s">
        <v>2230</v>
      </c>
      <c r="C330" s="31" t="s">
        <v>2231</v>
      </c>
      <c r="D330" s="32">
        <v>0.20884259259259261</v>
      </c>
      <c r="E330" s="37">
        <f t="shared" si="21"/>
        <v>0.49848024316109424</v>
      </c>
      <c r="F330" s="37">
        <f t="shared" si="22"/>
        <v>0.48559196443273511</v>
      </c>
      <c r="G330" s="11" t="str">
        <f t="shared" si="23"/>
        <v>Start group 3 for 50km</v>
      </c>
      <c r="H330" s="4" t="str">
        <f t="shared" si="24"/>
        <v>Start group 4 for 100km</v>
      </c>
    </row>
    <row r="331" spans="1:8">
      <c r="A331" s="40">
        <v>329</v>
      </c>
      <c r="B331" s="5" t="s">
        <v>2232</v>
      </c>
      <c r="C331" s="5" t="s">
        <v>266</v>
      </c>
      <c r="D331" s="30">
        <v>0.20887731481481481</v>
      </c>
      <c r="E331" s="37">
        <f t="shared" si="21"/>
        <v>0.5</v>
      </c>
      <c r="F331" s="37">
        <f t="shared" si="22"/>
        <v>0.485838959328174</v>
      </c>
      <c r="G331" s="11" t="str">
        <f t="shared" si="23"/>
        <v>Start group 3 for 50km</v>
      </c>
      <c r="H331" s="4" t="str">
        <f t="shared" si="24"/>
        <v>Start group 4 for 100km</v>
      </c>
    </row>
    <row r="332" spans="1:8">
      <c r="A332" s="40">
        <v>330</v>
      </c>
      <c r="B332" s="5" t="s">
        <v>33</v>
      </c>
      <c r="C332" s="5" t="s">
        <v>464</v>
      </c>
      <c r="D332" s="30">
        <v>0.20894675925925926</v>
      </c>
      <c r="E332" s="37">
        <f t="shared" si="21"/>
        <v>0.50151975683890582</v>
      </c>
      <c r="F332" s="37">
        <f t="shared" si="22"/>
        <v>0.48633294911905145</v>
      </c>
      <c r="G332" s="11" t="str">
        <f t="shared" si="23"/>
        <v>Start group 3 for 50km</v>
      </c>
      <c r="H332" s="4" t="str">
        <f t="shared" si="24"/>
        <v>Start group 4 for 100km</v>
      </c>
    </row>
    <row r="333" spans="1:8">
      <c r="A333" s="40">
        <v>331</v>
      </c>
      <c r="B333" s="5" t="s">
        <v>16</v>
      </c>
      <c r="C333" s="5" t="s">
        <v>192</v>
      </c>
      <c r="D333" s="30">
        <v>0.20899305555555556</v>
      </c>
      <c r="E333" s="37">
        <f t="shared" si="21"/>
        <v>0.50303951367781152</v>
      </c>
      <c r="F333" s="37">
        <f t="shared" si="22"/>
        <v>0.48666227564630321</v>
      </c>
      <c r="G333" s="11" t="str">
        <f t="shared" si="23"/>
        <v>Start group 3 for 50km</v>
      </c>
      <c r="H333" s="4" t="str">
        <f t="shared" si="24"/>
        <v>Start group 4 for 100km</v>
      </c>
    </row>
    <row r="334" spans="1:8">
      <c r="A334" s="40">
        <v>332</v>
      </c>
      <c r="B334" s="5" t="s">
        <v>31</v>
      </c>
      <c r="C334" s="5" t="s">
        <v>2233</v>
      </c>
      <c r="D334" s="30">
        <v>0.20908564814814815</v>
      </c>
      <c r="E334" s="37">
        <f t="shared" si="21"/>
        <v>0.50455927051671734</v>
      </c>
      <c r="F334" s="37">
        <f t="shared" si="22"/>
        <v>0.48732092870080673</v>
      </c>
      <c r="G334" s="11" t="str">
        <f t="shared" si="23"/>
        <v>Start group 3 for 50km</v>
      </c>
      <c r="H334" s="4" t="str">
        <f t="shared" si="24"/>
        <v>Start group 4 for 100km</v>
      </c>
    </row>
    <row r="335" spans="1:8">
      <c r="A335" s="41">
        <v>333</v>
      </c>
      <c r="B335" s="31" t="s">
        <v>110</v>
      </c>
      <c r="C335" s="31" t="s">
        <v>2234</v>
      </c>
      <c r="D335" s="32">
        <v>0.20924768518518519</v>
      </c>
      <c r="E335" s="37">
        <f t="shared" si="21"/>
        <v>0.50607902735562305</v>
      </c>
      <c r="F335" s="37">
        <f t="shared" si="22"/>
        <v>0.48847357154618798</v>
      </c>
      <c r="G335" s="11" t="str">
        <f t="shared" si="23"/>
        <v>Start group 3 for 50km</v>
      </c>
      <c r="H335" s="4" t="str">
        <f t="shared" si="24"/>
        <v>Start group 4 for 100km</v>
      </c>
    </row>
    <row r="336" spans="1:8">
      <c r="A336" s="40">
        <v>333</v>
      </c>
      <c r="B336" s="5" t="s">
        <v>56</v>
      </c>
      <c r="C336" s="5" t="s">
        <v>687</v>
      </c>
      <c r="D336" s="30">
        <v>0.20924768518518519</v>
      </c>
      <c r="E336" s="37">
        <f t="shared" si="21"/>
        <v>0.50607902735562305</v>
      </c>
      <c r="F336" s="37">
        <f t="shared" si="22"/>
        <v>0.48847357154618798</v>
      </c>
      <c r="G336" s="11" t="str">
        <f t="shared" si="23"/>
        <v>Start group 3 for 50km</v>
      </c>
      <c r="H336" s="4" t="str">
        <f t="shared" si="24"/>
        <v>Start group 4 for 100km</v>
      </c>
    </row>
    <row r="337" spans="1:8">
      <c r="A337" s="40">
        <v>335</v>
      </c>
      <c r="B337" s="5" t="s">
        <v>2235</v>
      </c>
      <c r="C337" s="5" t="s">
        <v>630</v>
      </c>
      <c r="D337" s="30">
        <v>0.20930555555555555</v>
      </c>
      <c r="E337" s="37">
        <f t="shared" si="21"/>
        <v>0.50911854103343468</v>
      </c>
      <c r="F337" s="37">
        <f t="shared" si="22"/>
        <v>0.48888522970525261</v>
      </c>
      <c r="G337" s="11" t="str">
        <f t="shared" si="23"/>
        <v>Start group 3 for 50km</v>
      </c>
      <c r="H337" s="4" t="str">
        <f t="shared" si="24"/>
        <v>Start group 4 for 100km</v>
      </c>
    </row>
    <row r="338" spans="1:8">
      <c r="A338" s="40">
        <v>336</v>
      </c>
      <c r="B338" s="5" t="s">
        <v>2236</v>
      </c>
      <c r="C338" s="5" t="s">
        <v>2237</v>
      </c>
      <c r="D338" s="30">
        <v>0.20932870370370371</v>
      </c>
      <c r="E338" s="37">
        <f t="shared" si="21"/>
        <v>0.51063829787234039</v>
      </c>
      <c r="F338" s="37">
        <f t="shared" si="22"/>
        <v>0.48904989296887863</v>
      </c>
      <c r="G338" s="11" t="str">
        <f t="shared" si="23"/>
        <v>Start group 3 for 50km</v>
      </c>
      <c r="H338" s="4" t="str">
        <f t="shared" si="24"/>
        <v>Start group 4 for 100km</v>
      </c>
    </row>
    <row r="339" spans="1:8">
      <c r="A339" s="40">
        <v>337</v>
      </c>
      <c r="B339" s="5" t="s">
        <v>141</v>
      </c>
      <c r="C339" s="5" t="s">
        <v>1601</v>
      </c>
      <c r="D339" s="30">
        <v>0.20953703703703702</v>
      </c>
      <c r="E339" s="37">
        <f t="shared" si="21"/>
        <v>0.5121580547112462</v>
      </c>
      <c r="F339" s="37">
        <f t="shared" si="22"/>
        <v>0.49053186234151164</v>
      </c>
      <c r="G339" s="11" t="str">
        <f t="shared" si="23"/>
        <v>Start group 3 for 50km</v>
      </c>
      <c r="H339" s="4" t="str">
        <f t="shared" si="24"/>
        <v>Start group 4 for 100km</v>
      </c>
    </row>
    <row r="340" spans="1:8">
      <c r="A340" s="40">
        <v>338</v>
      </c>
      <c r="B340" s="5" t="s">
        <v>95</v>
      </c>
      <c r="C340" s="5" t="s">
        <v>2238</v>
      </c>
      <c r="D340" s="30">
        <v>0.20962962962962964</v>
      </c>
      <c r="E340" s="37">
        <f t="shared" si="21"/>
        <v>0.51367781155015202</v>
      </c>
      <c r="F340" s="37">
        <f t="shared" si="22"/>
        <v>0.49119051539601516</v>
      </c>
      <c r="G340" s="11" t="str">
        <f t="shared" si="23"/>
        <v>Start group 3 for 50km</v>
      </c>
      <c r="H340" s="4" t="str">
        <f t="shared" si="24"/>
        <v>Start group 4 for 100km</v>
      </c>
    </row>
    <row r="341" spans="1:8">
      <c r="A341" s="40">
        <v>339</v>
      </c>
      <c r="B341" s="5" t="s">
        <v>4</v>
      </c>
      <c r="C341" s="5" t="s">
        <v>2239</v>
      </c>
      <c r="D341" s="30">
        <v>0.20967592592592593</v>
      </c>
      <c r="E341" s="37">
        <f t="shared" si="21"/>
        <v>0.51519756838905773</v>
      </c>
      <c r="F341" s="37">
        <f t="shared" si="22"/>
        <v>0.49151984192326692</v>
      </c>
      <c r="G341" s="11" t="str">
        <f t="shared" si="23"/>
        <v>Start group 3 for 50km</v>
      </c>
      <c r="H341" s="4" t="str">
        <f t="shared" si="24"/>
        <v>Start group 4 for 100km</v>
      </c>
    </row>
    <row r="342" spans="1:8">
      <c r="A342" s="40">
        <v>339</v>
      </c>
      <c r="B342" s="5" t="s">
        <v>210</v>
      </c>
      <c r="C342" s="5" t="s">
        <v>2240</v>
      </c>
      <c r="D342" s="30">
        <v>0.20967592592592593</v>
      </c>
      <c r="E342" s="37">
        <f t="shared" si="21"/>
        <v>0.51519756838905773</v>
      </c>
      <c r="F342" s="37">
        <f t="shared" si="22"/>
        <v>0.49151984192326692</v>
      </c>
      <c r="G342" s="11" t="str">
        <f t="shared" si="23"/>
        <v>Start group 3 for 50km</v>
      </c>
      <c r="H342" s="4" t="str">
        <f t="shared" si="24"/>
        <v>Start group 4 for 100km</v>
      </c>
    </row>
    <row r="343" spans="1:8">
      <c r="A343" s="40">
        <v>341</v>
      </c>
      <c r="B343" s="5" t="s">
        <v>80</v>
      </c>
      <c r="C343" s="5" t="s">
        <v>2241</v>
      </c>
      <c r="D343" s="30">
        <v>0.20975694444444443</v>
      </c>
      <c r="E343" s="37">
        <f t="shared" si="21"/>
        <v>0.51823708206686925</v>
      </c>
      <c r="F343" s="37">
        <f t="shared" si="22"/>
        <v>0.49209616334595757</v>
      </c>
      <c r="G343" s="11" t="str">
        <f t="shared" si="23"/>
        <v>Start group 3 for 50km</v>
      </c>
      <c r="H343" s="4" t="str">
        <f t="shared" si="24"/>
        <v>Start group 4 for 100km</v>
      </c>
    </row>
    <row r="344" spans="1:8">
      <c r="A344" s="40">
        <v>342</v>
      </c>
      <c r="B344" s="5" t="s">
        <v>743</v>
      </c>
      <c r="C344" s="5" t="s">
        <v>1544</v>
      </c>
      <c r="D344" s="30">
        <v>0.20988425925925924</v>
      </c>
      <c r="E344" s="37">
        <f t="shared" si="21"/>
        <v>0.51975683890577506</v>
      </c>
      <c r="F344" s="37">
        <f t="shared" si="22"/>
        <v>0.49300181129589993</v>
      </c>
      <c r="G344" s="11" t="str">
        <f t="shared" si="23"/>
        <v>Start group 3 for 50km</v>
      </c>
      <c r="H344" s="4" t="str">
        <f t="shared" si="24"/>
        <v>Start group 4 for 100km</v>
      </c>
    </row>
    <row r="345" spans="1:8">
      <c r="A345" s="40">
        <v>343</v>
      </c>
      <c r="B345" s="5" t="s">
        <v>187</v>
      </c>
      <c r="C345" s="5" t="s">
        <v>2242</v>
      </c>
      <c r="D345" s="30">
        <v>0.20996527777777776</v>
      </c>
      <c r="E345" s="37">
        <f t="shared" si="21"/>
        <v>0.52127659574468088</v>
      </c>
      <c r="F345" s="37">
        <f t="shared" si="22"/>
        <v>0.49357813271859058</v>
      </c>
      <c r="G345" s="11" t="str">
        <f t="shared" si="23"/>
        <v>Start group 3 for 50km</v>
      </c>
      <c r="H345" s="4" t="str">
        <f t="shared" si="24"/>
        <v>Start group 4 for 100km</v>
      </c>
    </row>
    <row r="346" spans="1:8">
      <c r="A346" s="40">
        <v>344</v>
      </c>
      <c r="B346" s="5" t="s">
        <v>15</v>
      </c>
      <c r="C346" s="5" t="s">
        <v>1008</v>
      </c>
      <c r="D346" s="30">
        <v>0.21001157407407406</v>
      </c>
      <c r="E346" s="37">
        <f t="shared" si="21"/>
        <v>0.52279635258358659</v>
      </c>
      <c r="F346" s="37">
        <f t="shared" si="22"/>
        <v>0.49390745924584234</v>
      </c>
      <c r="G346" s="11" t="str">
        <f t="shared" si="23"/>
        <v>Start group 3 for 50km</v>
      </c>
      <c r="H346" s="4" t="str">
        <f t="shared" si="24"/>
        <v>Start group 4 for 100km</v>
      </c>
    </row>
    <row r="347" spans="1:8">
      <c r="A347" s="40">
        <v>345</v>
      </c>
      <c r="B347" s="5" t="s">
        <v>176</v>
      </c>
      <c r="C347" s="5" t="s">
        <v>475</v>
      </c>
      <c r="D347" s="30">
        <v>0.21004629629629629</v>
      </c>
      <c r="E347" s="37">
        <f t="shared" si="21"/>
        <v>0.5243161094224924</v>
      </c>
      <c r="F347" s="37">
        <f t="shared" si="22"/>
        <v>0.4941544541412809</v>
      </c>
      <c r="G347" s="11" t="str">
        <f t="shared" si="23"/>
        <v>Start group 3 for 50km</v>
      </c>
      <c r="H347" s="4" t="str">
        <f t="shared" si="24"/>
        <v>Start group 4 for 100km</v>
      </c>
    </row>
    <row r="348" spans="1:8">
      <c r="A348" s="40">
        <v>346</v>
      </c>
      <c r="B348" s="5" t="s">
        <v>2243</v>
      </c>
      <c r="C348" s="5" t="s">
        <v>2244</v>
      </c>
      <c r="D348" s="30">
        <v>0.21008101851851851</v>
      </c>
      <c r="E348" s="37">
        <f t="shared" si="21"/>
        <v>0.52583586626139822</v>
      </c>
      <c r="F348" s="37">
        <f t="shared" si="22"/>
        <v>0.49440144903671979</v>
      </c>
      <c r="G348" s="11" t="str">
        <f t="shared" si="23"/>
        <v>Start group 3 for 50km</v>
      </c>
      <c r="H348" s="4" t="str">
        <f t="shared" si="24"/>
        <v>Start group 4 for 100km</v>
      </c>
    </row>
    <row r="349" spans="1:8">
      <c r="A349" s="40">
        <v>346</v>
      </c>
      <c r="B349" s="5" t="s">
        <v>82</v>
      </c>
      <c r="C349" s="5" t="s">
        <v>2245</v>
      </c>
      <c r="D349" s="30">
        <v>0.21008101851851854</v>
      </c>
      <c r="E349" s="37">
        <f t="shared" si="21"/>
        <v>0.52583586626139822</v>
      </c>
      <c r="F349" s="37">
        <f t="shared" si="22"/>
        <v>0.49440144903671979</v>
      </c>
      <c r="G349" s="11" t="str">
        <f t="shared" si="23"/>
        <v>Start group 3 for 50km</v>
      </c>
      <c r="H349" s="4" t="str">
        <f t="shared" si="24"/>
        <v>Start group 4 for 100km</v>
      </c>
    </row>
    <row r="350" spans="1:8">
      <c r="A350" s="40">
        <v>348</v>
      </c>
      <c r="B350" s="5" t="s">
        <v>47</v>
      </c>
      <c r="C350" s="5" t="s">
        <v>1192</v>
      </c>
      <c r="D350" s="30">
        <v>0.21035879629629634</v>
      </c>
      <c r="E350" s="37">
        <f t="shared" si="21"/>
        <v>0.52887537993920974</v>
      </c>
      <c r="F350" s="37">
        <f t="shared" si="22"/>
        <v>0.49637740820023057</v>
      </c>
      <c r="G350" s="11" t="str">
        <f t="shared" si="23"/>
        <v>Start group 3 for 50km</v>
      </c>
      <c r="H350" s="4" t="str">
        <f t="shared" si="24"/>
        <v>Start group 4 for 100km</v>
      </c>
    </row>
    <row r="351" spans="1:8">
      <c r="A351" s="40">
        <v>349</v>
      </c>
      <c r="B351" s="5" t="s">
        <v>38</v>
      </c>
      <c r="C351" s="5" t="s">
        <v>182</v>
      </c>
      <c r="D351" s="30">
        <v>0.21038194444444444</v>
      </c>
      <c r="E351" s="37">
        <f t="shared" si="21"/>
        <v>0.53039513677811545</v>
      </c>
      <c r="F351" s="37">
        <f t="shared" si="22"/>
        <v>0.49654207146385632</v>
      </c>
      <c r="G351" s="11" t="str">
        <f t="shared" si="23"/>
        <v>Start group 3 for 50km</v>
      </c>
      <c r="H351" s="4" t="str">
        <f t="shared" si="24"/>
        <v>Start group 4 for 100km</v>
      </c>
    </row>
    <row r="352" spans="1:8">
      <c r="A352" s="40">
        <v>350</v>
      </c>
      <c r="B352" s="5" t="s">
        <v>131</v>
      </c>
      <c r="C352" s="5" t="s">
        <v>2246</v>
      </c>
      <c r="D352" s="30">
        <v>0.21067129629629627</v>
      </c>
      <c r="E352" s="37">
        <f t="shared" si="21"/>
        <v>0.53191489361702127</v>
      </c>
      <c r="F352" s="37">
        <f t="shared" si="22"/>
        <v>0.49860036225917997</v>
      </c>
      <c r="G352" s="11" t="str">
        <f t="shared" si="23"/>
        <v>Start group 3 for 50km</v>
      </c>
      <c r="H352" s="4" t="str">
        <f t="shared" si="24"/>
        <v>Start group 4 for 100km</v>
      </c>
    </row>
    <row r="353" spans="1:8">
      <c r="A353" s="40">
        <v>351</v>
      </c>
      <c r="B353" s="5" t="s">
        <v>63</v>
      </c>
      <c r="C353" s="5" t="s">
        <v>586</v>
      </c>
      <c r="D353" s="30">
        <v>0.21074074074074073</v>
      </c>
      <c r="E353" s="37">
        <f t="shared" si="21"/>
        <v>0.53343465045592708</v>
      </c>
      <c r="F353" s="37">
        <f t="shared" si="22"/>
        <v>0.49909435205005748</v>
      </c>
      <c r="G353" s="11" t="str">
        <f t="shared" si="23"/>
        <v>Start group 3 for 50km</v>
      </c>
      <c r="H353" s="4" t="str">
        <f t="shared" si="24"/>
        <v>Start group 4 for 100km</v>
      </c>
    </row>
    <row r="354" spans="1:8">
      <c r="A354" s="40">
        <v>352</v>
      </c>
      <c r="B354" s="5" t="s">
        <v>280</v>
      </c>
      <c r="C354" s="5" t="s">
        <v>1445</v>
      </c>
      <c r="D354" s="30">
        <v>0.21090277777777777</v>
      </c>
      <c r="E354" s="37">
        <f t="shared" si="21"/>
        <v>0.53495440729483279</v>
      </c>
      <c r="F354" s="37">
        <f t="shared" si="22"/>
        <v>0.50024699489543878</v>
      </c>
      <c r="G354" s="11" t="str">
        <f t="shared" si="23"/>
        <v>Start group 3 for 50km</v>
      </c>
      <c r="H354" s="4" t="str">
        <f t="shared" si="24"/>
        <v>Start group 4 for 100km</v>
      </c>
    </row>
    <row r="355" spans="1:8">
      <c r="A355" s="40">
        <v>353</v>
      </c>
      <c r="B355" s="5" t="s">
        <v>125</v>
      </c>
      <c r="C355" s="5" t="s">
        <v>221</v>
      </c>
      <c r="D355" s="30">
        <v>0.21108796296296298</v>
      </c>
      <c r="E355" s="37">
        <f t="shared" si="21"/>
        <v>0.53647416413373861</v>
      </c>
      <c r="F355" s="37">
        <f t="shared" si="22"/>
        <v>0.50156430100444571</v>
      </c>
      <c r="G355" s="11" t="str">
        <f t="shared" si="23"/>
        <v>Start group 3 for 50km</v>
      </c>
      <c r="H355" s="4" t="str">
        <f t="shared" si="24"/>
        <v>Start group 4 for 100km</v>
      </c>
    </row>
    <row r="356" spans="1:8">
      <c r="A356" s="40">
        <v>354</v>
      </c>
      <c r="B356" s="5" t="s">
        <v>38</v>
      </c>
      <c r="C356" s="5" t="s">
        <v>2247</v>
      </c>
      <c r="D356" s="30">
        <v>0.21162037037037038</v>
      </c>
      <c r="E356" s="37">
        <f t="shared" si="21"/>
        <v>0.53799392097264442</v>
      </c>
      <c r="F356" s="37">
        <f t="shared" si="22"/>
        <v>0.50535155606784132</v>
      </c>
      <c r="G356" s="11" t="str">
        <f t="shared" si="23"/>
        <v>Start group 3 for 50km</v>
      </c>
      <c r="H356" s="4" t="str">
        <f t="shared" si="24"/>
        <v>Start group 4 for 100km</v>
      </c>
    </row>
    <row r="357" spans="1:8">
      <c r="A357" s="40">
        <v>355</v>
      </c>
      <c r="B357" s="5" t="s">
        <v>2248</v>
      </c>
      <c r="C357" s="5" t="s">
        <v>2249</v>
      </c>
      <c r="D357" s="30">
        <v>0.21208333333333332</v>
      </c>
      <c r="E357" s="37">
        <f t="shared" si="21"/>
        <v>0.53951367781155013</v>
      </c>
      <c r="F357" s="37">
        <f t="shared" si="22"/>
        <v>0.50864482134035882</v>
      </c>
      <c r="G357" s="11" t="str">
        <f t="shared" si="23"/>
        <v>Start group 3 for 50km</v>
      </c>
      <c r="H357" s="4" t="str">
        <f t="shared" si="24"/>
        <v>Start group 4 for 100km</v>
      </c>
    </row>
    <row r="358" spans="1:8">
      <c r="A358" s="40">
        <v>356</v>
      </c>
      <c r="B358" s="5" t="s">
        <v>46</v>
      </c>
      <c r="C358" s="5" t="s">
        <v>486</v>
      </c>
      <c r="D358" s="30">
        <v>0.21210648148148148</v>
      </c>
      <c r="E358" s="37">
        <f t="shared" si="21"/>
        <v>0.54103343465045595</v>
      </c>
      <c r="F358" s="37">
        <f t="shared" si="22"/>
        <v>0.5088094846039849</v>
      </c>
      <c r="G358" s="11" t="str">
        <f t="shared" si="23"/>
        <v>Start group 3 for 50km</v>
      </c>
      <c r="H358" s="4" t="str">
        <f t="shared" si="24"/>
        <v>Start group 4 for 100km</v>
      </c>
    </row>
    <row r="359" spans="1:8">
      <c r="A359" s="40">
        <v>357</v>
      </c>
      <c r="B359" s="5" t="s">
        <v>2250</v>
      </c>
      <c r="C359" s="5" t="s">
        <v>2251</v>
      </c>
      <c r="D359" s="30">
        <v>0.21231481481481485</v>
      </c>
      <c r="E359" s="37">
        <f t="shared" si="21"/>
        <v>0.54255319148936165</v>
      </c>
      <c r="F359" s="37">
        <f t="shared" si="22"/>
        <v>0.5102914539766179</v>
      </c>
      <c r="G359" s="11" t="str">
        <f t="shared" si="23"/>
        <v>Start group 3 for 50km</v>
      </c>
      <c r="H359" s="4" t="str">
        <f t="shared" si="24"/>
        <v>Start group 4 for 100km</v>
      </c>
    </row>
    <row r="360" spans="1:8">
      <c r="A360" s="40">
        <v>358</v>
      </c>
      <c r="B360" s="5" t="s">
        <v>2252</v>
      </c>
      <c r="C360" s="5" t="s">
        <v>2253</v>
      </c>
      <c r="D360" s="30">
        <v>0.21240740740740741</v>
      </c>
      <c r="E360" s="37">
        <f t="shared" si="21"/>
        <v>0.54407294832826747</v>
      </c>
      <c r="F360" s="37">
        <f t="shared" si="22"/>
        <v>0.51095010703112131</v>
      </c>
      <c r="G360" s="11" t="str">
        <f t="shared" si="23"/>
        <v>Start group 3 for 50km</v>
      </c>
      <c r="H360" s="4" t="str">
        <f t="shared" si="24"/>
        <v>Start group 4 for 100km</v>
      </c>
    </row>
    <row r="361" spans="1:8">
      <c r="A361" s="40">
        <v>359</v>
      </c>
      <c r="B361" s="5" t="s">
        <v>17</v>
      </c>
      <c r="C361" s="5" t="s">
        <v>2254</v>
      </c>
      <c r="D361" s="30">
        <v>0.21252314814814816</v>
      </c>
      <c r="E361" s="37">
        <f t="shared" si="21"/>
        <v>0.54559270516717329</v>
      </c>
      <c r="F361" s="37">
        <f t="shared" si="22"/>
        <v>0.51177342334925091</v>
      </c>
      <c r="G361" s="11" t="str">
        <f t="shared" si="23"/>
        <v>Start group 3 for 50km</v>
      </c>
      <c r="H361" s="4" t="str">
        <f t="shared" si="24"/>
        <v>Start group 4 for 100km</v>
      </c>
    </row>
    <row r="362" spans="1:8">
      <c r="A362" s="40">
        <v>360</v>
      </c>
      <c r="B362" s="31" t="s">
        <v>266</v>
      </c>
      <c r="C362" s="31" t="s">
        <v>1170</v>
      </c>
      <c r="D362" s="32">
        <v>0.2126736111111111</v>
      </c>
      <c r="E362" s="37">
        <f t="shared" si="21"/>
        <v>0.54711246200607899</v>
      </c>
      <c r="F362" s="37">
        <f t="shared" si="22"/>
        <v>0.51284373456281895</v>
      </c>
      <c r="G362" s="11" t="str">
        <f t="shared" si="23"/>
        <v>Start group 3 for 50km</v>
      </c>
      <c r="H362" s="4" t="str">
        <f t="shared" si="24"/>
        <v>Start group 4 for 100km</v>
      </c>
    </row>
    <row r="363" spans="1:8">
      <c r="A363" s="40">
        <v>361</v>
      </c>
      <c r="B363" s="5" t="s">
        <v>7</v>
      </c>
      <c r="C363" s="5" t="s">
        <v>1067</v>
      </c>
      <c r="D363" s="30">
        <v>0.21302083333333338</v>
      </c>
      <c r="E363" s="37">
        <f t="shared" si="21"/>
        <v>0.54863221884498481</v>
      </c>
      <c r="F363" s="37">
        <f t="shared" si="22"/>
        <v>0.5153136835172073</v>
      </c>
      <c r="G363" s="11" t="str">
        <f t="shared" si="23"/>
        <v>Start group 3 for 50km</v>
      </c>
      <c r="H363" s="4" t="str">
        <f t="shared" si="24"/>
        <v>Start group 4 for 100km</v>
      </c>
    </row>
    <row r="364" spans="1:8">
      <c r="A364" s="40">
        <v>362</v>
      </c>
      <c r="B364" s="5" t="s">
        <v>19</v>
      </c>
      <c r="C364" s="5" t="s">
        <v>2255</v>
      </c>
      <c r="D364" s="30">
        <v>0.21332175925925925</v>
      </c>
      <c r="E364" s="37">
        <f t="shared" si="21"/>
        <v>0.55015197568389063</v>
      </c>
      <c r="F364" s="37">
        <f t="shared" si="22"/>
        <v>0.51745430594434383</v>
      </c>
      <c r="G364" s="11" t="str">
        <f t="shared" si="23"/>
        <v>Start group 3 for 50km</v>
      </c>
      <c r="H364" s="4" t="str">
        <f t="shared" si="24"/>
        <v>Start group 4 for 100km</v>
      </c>
    </row>
    <row r="365" spans="1:8">
      <c r="A365" s="40">
        <v>363</v>
      </c>
      <c r="B365" s="5" t="s">
        <v>2256</v>
      </c>
      <c r="C365" s="5" t="s">
        <v>2257</v>
      </c>
      <c r="D365" s="30">
        <v>0.21349537037037042</v>
      </c>
      <c r="E365" s="37">
        <f t="shared" si="21"/>
        <v>0.55167173252279633</v>
      </c>
      <c r="F365" s="37">
        <f t="shared" si="22"/>
        <v>0.51868928042153795</v>
      </c>
      <c r="G365" s="11" t="str">
        <f t="shared" si="23"/>
        <v>Start group 3 for 50km</v>
      </c>
      <c r="H365" s="4" t="str">
        <f t="shared" si="24"/>
        <v>Start group 4 for 100km</v>
      </c>
    </row>
    <row r="366" spans="1:8">
      <c r="A366" s="40">
        <v>364</v>
      </c>
      <c r="B366" s="5" t="s">
        <v>277</v>
      </c>
      <c r="C366" s="5" t="s">
        <v>2258</v>
      </c>
      <c r="D366" s="30">
        <v>0.21366898148148147</v>
      </c>
      <c r="E366" s="37">
        <f t="shared" si="21"/>
        <v>0.55319148936170215</v>
      </c>
      <c r="F366" s="37">
        <f t="shared" si="22"/>
        <v>0.51992425489873206</v>
      </c>
      <c r="G366" s="11" t="str">
        <f t="shared" si="23"/>
        <v>Start group 3 for 50km</v>
      </c>
      <c r="H366" s="4" t="str">
        <f t="shared" si="24"/>
        <v>Start group 4 for 100km</v>
      </c>
    </row>
    <row r="367" spans="1:8">
      <c r="A367" s="40">
        <v>365</v>
      </c>
      <c r="B367" s="5" t="s">
        <v>1</v>
      </c>
      <c r="C367" s="5" t="s">
        <v>183</v>
      </c>
      <c r="D367" s="30">
        <v>0.21402777777777779</v>
      </c>
      <c r="E367" s="37">
        <f t="shared" si="21"/>
        <v>0.55471124620060785</v>
      </c>
      <c r="F367" s="37">
        <f t="shared" si="22"/>
        <v>0.52247653548493322</v>
      </c>
      <c r="G367" s="11" t="str">
        <f t="shared" si="23"/>
        <v>Start group 3 for 50km</v>
      </c>
      <c r="H367" s="4" t="str">
        <f t="shared" si="24"/>
        <v>Start group 4 for 100km</v>
      </c>
    </row>
    <row r="368" spans="1:8">
      <c r="A368" s="40">
        <v>366</v>
      </c>
      <c r="B368" s="5" t="s">
        <v>31</v>
      </c>
      <c r="C368" s="5" t="s">
        <v>2259</v>
      </c>
      <c r="D368" s="30">
        <v>0.2142013888888889</v>
      </c>
      <c r="E368" s="37">
        <f t="shared" si="21"/>
        <v>0.55623100303951367</v>
      </c>
      <c r="F368" s="37">
        <f t="shared" si="22"/>
        <v>0.52371150996212734</v>
      </c>
      <c r="G368" s="11" t="str">
        <f t="shared" si="23"/>
        <v>Start group 3 for 50km</v>
      </c>
      <c r="H368" s="4" t="str">
        <f t="shared" si="24"/>
        <v>Start group 4 for 100km</v>
      </c>
    </row>
    <row r="369" spans="1:8">
      <c r="A369" s="40">
        <v>367</v>
      </c>
      <c r="B369" s="5" t="s">
        <v>132</v>
      </c>
      <c r="C369" s="5" t="s">
        <v>545</v>
      </c>
      <c r="D369" s="30">
        <v>0.21435185185185185</v>
      </c>
      <c r="E369" s="37">
        <f t="shared" si="21"/>
        <v>0.55775075987841949</v>
      </c>
      <c r="F369" s="37">
        <f t="shared" si="22"/>
        <v>0.52478182117569572</v>
      </c>
      <c r="G369" s="11" t="str">
        <f t="shared" si="23"/>
        <v>Start group 3 for 50km</v>
      </c>
      <c r="H369" s="4" t="str">
        <f t="shared" si="24"/>
        <v>Start group 4 for 100km</v>
      </c>
    </row>
    <row r="370" spans="1:8">
      <c r="A370" s="40">
        <v>368</v>
      </c>
      <c r="B370" s="5" t="s">
        <v>64</v>
      </c>
      <c r="C370" s="5" t="s">
        <v>2260</v>
      </c>
      <c r="D370" s="30">
        <v>0.21469907407407407</v>
      </c>
      <c r="E370" s="37">
        <f t="shared" si="21"/>
        <v>0.55927051671732519</v>
      </c>
      <c r="F370" s="37">
        <f t="shared" si="22"/>
        <v>0.52725177013008406</v>
      </c>
      <c r="G370" s="11" t="str">
        <f t="shared" si="23"/>
        <v>Start group 3 for 50km</v>
      </c>
      <c r="H370" s="4" t="str">
        <f t="shared" si="24"/>
        <v>Start group 4 for 100km</v>
      </c>
    </row>
    <row r="371" spans="1:8">
      <c r="A371" s="40">
        <v>369</v>
      </c>
      <c r="B371" s="5" t="s">
        <v>17</v>
      </c>
      <c r="C371" s="5" t="s">
        <v>288</v>
      </c>
      <c r="D371" s="30">
        <v>0.21496527777777777</v>
      </c>
      <c r="E371" s="37">
        <f t="shared" si="21"/>
        <v>0.56079027355623101</v>
      </c>
      <c r="F371" s="37">
        <f t="shared" si="22"/>
        <v>0.5291453976617817</v>
      </c>
      <c r="G371" s="11" t="str">
        <f t="shared" si="23"/>
        <v>Start group 3 for 50km</v>
      </c>
      <c r="H371" s="4" t="str">
        <f t="shared" si="24"/>
        <v>Start group 4 for 100km</v>
      </c>
    </row>
    <row r="372" spans="1:8">
      <c r="A372" s="40">
        <v>370</v>
      </c>
      <c r="B372" s="5" t="s">
        <v>5</v>
      </c>
      <c r="C372" s="5" t="s">
        <v>569</v>
      </c>
      <c r="D372" s="30">
        <v>0.21505787037037039</v>
      </c>
      <c r="E372" s="37">
        <f t="shared" si="21"/>
        <v>0.56231003039513683</v>
      </c>
      <c r="F372" s="37">
        <f t="shared" si="22"/>
        <v>0.52980405071628522</v>
      </c>
      <c r="G372" s="11" t="str">
        <f t="shared" si="23"/>
        <v>Start group 3 for 50km</v>
      </c>
      <c r="H372" s="4" t="str">
        <f t="shared" si="24"/>
        <v>Start group 4 for 100km</v>
      </c>
    </row>
    <row r="373" spans="1:8">
      <c r="A373" s="40">
        <v>371</v>
      </c>
      <c r="B373" s="5" t="s">
        <v>2261</v>
      </c>
      <c r="C373" s="5" t="s">
        <v>2262</v>
      </c>
      <c r="D373" s="30">
        <v>0.21531250000000002</v>
      </c>
      <c r="E373" s="37">
        <f t="shared" si="21"/>
        <v>0.56382978723404253</v>
      </c>
      <c r="F373" s="37">
        <f t="shared" si="22"/>
        <v>0.53161534661616994</v>
      </c>
      <c r="G373" s="11" t="str">
        <f t="shared" si="23"/>
        <v>Start group 4 for 50km</v>
      </c>
      <c r="H373" s="4" t="str">
        <f t="shared" si="24"/>
        <v>Start group 4 for 100km</v>
      </c>
    </row>
    <row r="374" spans="1:8">
      <c r="A374" s="40">
        <v>372</v>
      </c>
      <c r="B374" s="5" t="s">
        <v>41</v>
      </c>
      <c r="C374" s="5" t="s">
        <v>2263</v>
      </c>
      <c r="D374" s="30">
        <v>0.21534722222222219</v>
      </c>
      <c r="E374" s="37">
        <f t="shared" si="21"/>
        <v>0.56534954407294835</v>
      </c>
      <c r="F374" s="37">
        <f t="shared" si="22"/>
        <v>0.53186234151160883</v>
      </c>
      <c r="G374" s="11" t="str">
        <f t="shared" si="23"/>
        <v>Start group 4 for 50km</v>
      </c>
      <c r="H374" s="4" t="str">
        <f t="shared" si="24"/>
        <v>Start group 4 for 100km</v>
      </c>
    </row>
    <row r="375" spans="1:8">
      <c r="A375" s="40">
        <v>373</v>
      </c>
      <c r="B375" s="5" t="s">
        <v>38</v>
      </c>
      <c r="C375" s="5" t="s">
        <v>269</v>
      </c>
      <c r="D375" s="30">
        <v>0.21538194444444442</v>
      </c>
      <c r="E375" s="37">
        <f t="shared" si="21"/>
        <v>0.56686930091185406</v>
      </c>
      <c r="F375" s="37">
        <f t="shared" si="22"/>
        <v>0.5321093364070475</v>
      </c>
      <c r="G375" s="11" t="str">
        <f t="shared" si="23"/>
        <v>Start group 4 for 50km</v>
      </c>
      <c r="H375" s="4" t="str">
        <f t="shared" si="24"/>
        <v>Start group 4 for 100km</v>
      </c>
    </row>
    <row r="376" spans="1:8">
      <c r="A376" s="40">
        <v>374</v>
      </c>
      <c r="B376" s="5" t="s">
        <v>121</v>
      </c>
      <c r="C376" s="5" t="s">
        <v>2264</v>
      </c>
      <c r="D376" s="30">
        <v>0.21540509259259258</v>
      </c>
      <c r="E376" s="37">
        <f t="shared" si="21"/>
        <v>0.56838905775075987</v>
      </c>
      <c r="F376" s="37">
        <f t="shared" si="22"/>
        <v>0.53227399967067346</v>
      </c>
      <c r="G376" s="11" t="str">
        <f t="shared" si="23"/>
        <v>Start group 4 for 50km</v>
      </c>
      <c r="H376" s="4" t="str">
        <f t="shared" si="24"/>
        <v>Start group 4 for 100km</v>
      </c>
    </row>
    <row r="377" spans="1:8">
      <c r="A377" s="40">
        <v>375</v>
      </c>
      <c r="B377" s="5" t="s">
        <v>41</v>
      </c>
      <c r="C377" s="5" t="s">
        <v>616</v>
      </c>
      <c r="D377" s="30">
        <v>0.21541666666666665</v>
      </c>
      <c r="E377" s="37">
        <f t="shared" si="21"/>
        <v>0.56990881458966569</v>
      </c>
      <c r="F377" s="37">
        <f t="shared" si="22"/>
        <v>0.53235633130248639</v>
      </c>
      <c r="G377" s="11" t="str">
        <f t="shared" si="23"/>
        <v>Start group 4 for 50km</v>
      </c>
      <c r="H377" s="4" t="str">
        <f t="shared" si="24"/>
        <v>Start group 4 for 100km</v>
      </c>
    </row>
    <row r="378" spans="1:8">
      <c r="A378" s="40">
        <v>376</v>
      </c>
      <c r="B378" s="5" t="s">
        <v>2265</v>
      </c>
      <c r="C378" s="5" t="s">
        <v>2266</v>
      </c>
      <c r="D378" s="30">
        <v>0.21547453703703706</v>
      </c>
      <c r="E378" s="37">
        <f t="shared" si="21"/>
        <v>0.5714285714285714</v>
      </c>
      <c r="F378" s="37">
        <f t="shared" si="22"/>
        <v>0.53276798946155124</v>
      </c>
      <c r="G378" s="11" t="str">
        <f t="shared" si="23"/>
        <v>Start group 4 for 50km</v>
      </c>
      <c r="H378" s="4" t="str">
        <f t="shared" si="24"/>
        <v>Start group 4 for 100km</v>
      </c>
    </row>
    <row r="379" spans="1:8">
      <c r="A379" s="40">
        <v>377</v>
      </c>
      <c r="B379" s="5" t="s">
        <v>35</v>
      </c>
      <c r="C379" s="5" t="s">
        <v>2267</v>
      </c>
      <c r="D379" s="30">
        <v>0.21560185185185182</v>
      </c>
      <c r="E379" s="37">
        <f t="shared" si="21"/>
        <v>0.57294832826747721</v>
      </c>
      <c r="F379" s="37">
        <f t="shared" si="22"/>
        <v>0.53367363741149332</v>
      </c>
      <c r="G379" s="11" t="str">
        <f t="shared" si="23"/>
        <v>Start group 4 for 50km</v>
      </c>
      <c r="H379" s="4" t="str">
        <f t="shared" si="24"/>
        <v>Start group 4 for 100km</v>
      </c>
    </row>
    <row r="380" spans="1:8">
      <c r="A380" s="40">
        <v>378</v>
      </c>
      <c r="B380" s="5" t="s">
        <v>31</v>
      </c>
      <c r="C380" s="5" t="s">
        <v>2268</v>
      </c>
      <c r="D380" s="30">
        <v>0.2157523148148148</v>
      </c>
      <c r="E380" s="37">
        <f t="shared" si="21"/>
        <v>0.57446808510638303</v>
      </c>
      <c r="F380" s="37">
        <f t="shared" si="22"/>
        <v>0.53474394862506169</v>
      </c>
      <c r="G380" s="11" t="str">
        <f t="shared" si="23"/>
        <v>Start group 4 for 50km</v>
      </c>
      <c r="H380" s="4" t="str">
        <f t="shared" si="24"/>
        <v>Start group 4 for 100km</v>
      </c>
    </row>
    <row r="381" spans="1:8">
      <c r="A381" s="40">
        <v>379</v>
      </c>
      <c r="B381" s="5" t="s">
        <v>2269</v>
      </c>
      <c r="C381" s="5" t="s">
        <v>2270</v>
      </c>
      <c r="D381" s="30">
        <v>0.21592592592592594</v>
      </c>
      <c r="E381" s="37">
        <f t="shared" si="21"/>
        <v>0.57598784194528874</v>
      </c>
      <c r="F381" s="37">
        <f t="shared" si="22"/>
        <v>0.53597892310225592</v>
      </c>
      <c r="G381" s="11" t="str">
        <f t="shared" si="23"/>
        <v>Start group 4 for 50km</v>
      </c>
      <c r="H381" s="4" t="str">
        <f t="shared" si="24"/>
        <v>Start group 4 for 100km</v>
      </c>
    </row>
    <row r="382" spans="1:8">
      <c r="A382" s="40">
        <v>380</v>
      </c>
      <c r="B382" s="5" t="s">
        <v>47</v>
      </c>
      <c r="C382" s="5" t="s">
        <v>207</v>
      </c>
      <c r="D382" s="30">
        <v>0.21598379629629627</v>
      </c>
      <c r="E382" s="37">
        <f t="shared" si="21"/>
        <v>0.57750759878419455</v>
      </c>
      <c r="F382" s="37">
        <f t="shared" si="22"/>
        <v>0.53639058126132044</v>
      </c>
      <c r="G382" s="11" t="str">
        <f t="shared" si="23"/>
        <v>Start group 4 for 50km</v>
      </c>
      <c r="H382" s="4" t="str">
        <f t="shared" si="24"/>
        <v>Start group 4 for 100km</v>
      </c>
    </row>
    <row r="383" spans="1:8">
      <c r="A383" s="40">
        <v>381</v>
      </c>
      <c r="B383" s="5" t="s">
        <v>79</v>
      </c>
      <c r="C383" s="5" t="s">
        <v>301</v>
      </c>
      <c r="D383" s="30">
        <v>0.21608796296296295</v>
      </c>
      <c r="E383" s="37">
        <f t="shared" si="21"/>
        <v>0.57902735562310026</v>
      </c>
      <c r="F383" s="37">
        <f t="shared" si="22"/>
        <v>0.53713156594763711</v>
      </c>
      <c r="G383" s="11" t="str">
        <f t="shared" si="23"/>
        <v>Start group 4 for 50km</v>
      </c>
      <c r="H383" s="4" t="str">
        <f t="shared" si="24"/>
        <v>Start group 4 for 100km</v>
      </c>
    </row>
    <row r="384" spans="1:8">
      <c r="A384" s="40">
        <v>382</v>
      </c>
      <c r="B384" s="5" t="s">
        <v>217</v>
      </c>
      <c r="C384" s="5" t="s">
        <v>2271</v>
      </c>
      <c r="D384" s="30">
        <v>0.21642361111111111</v>
      </c>
      <c r="E384" s="37">
        <f t="shared" si="21"/>
        <v>0.58054711246200608</v>
      </c>
      <c r="F384" s="37">
        <f t="shared" si="22"/>
        <v>0.53951918327021231</v>
      </c>
      <c r="G384" s="11" t="str">
        <f t="shared" si="23"/>
        <v>Start group 4 for 50km</v>
      </c>
      <c r="H384" s="4" t="str">
        <f t="shared" si="24"/>
        <v>Start group 4 for 100km</v>
      </c>
    </row>
    <row r="385" spans="1:8">
      <c r="A385" s="40">
        <v>383</v>
      </c>
      <c r="B385" s="5" t="s">
        <v>43</v>
      </c>
      <c r="C385" s="5" t="s">
        <v>2272</v>
      </c>
      <c r="D385" s="30">
        <v>0.2164699074074074</v>
      </c>
      <c r="E385" s="37">
        <f t="shared" si="21"/>
        <v>0.58206686930091189</v>
      </c>
      <c r="F385" s="37">
        <f t="shared" si="22"/>
        <v>0.53984850979746402</v>
      </c>
      <c r="G385" s="11" t="str">
        <f t="shared" si="23"/>
        <v>Start group 4 for 50km</v>
      </c>
      <c r="H385" s="4" t="str">
        <f t="shared" si="24"/>
        <v>Start group 4 for 100km</v>
      </c>
    </row>
    <row r="386" spans="1:8">
      <c r="A386" s="40">
        <v>384</v>
      </c>
      <c r="B386" s="5" t="s">
        <v>176</v>
      </c>
      <c r="C386" s="5" t="s">
        <v>545</v>
      </c>
      <c r="D386" s="30">
        <v>0.21652777777777782</v>
      </c>
      <c r="E386" s="37">
        <f t="shared" si="21"/>
        <v>0.5835866261398176</v>
      </c>
      <c r="F386" s="37">
        <f t="shared" si="22"/>
        <v>0.54026016795652898</v>
      </c>
      <c r="G386" s="11" t="str">
        <f t="shared" si="23"/>
        <v>Start group 4 for 50km</v>
      </c>
      <c r="H386" s="4" t="str">
        <f t="shared" si="24"/>
        <v>Start group 4 for 100km</v>
      </c>
    </row>
    <row r="387" spans="1:8">
      <c r="A387" s="40">
        <v>385</v>
      </c>
      <c r="B387" s="5" t="s">
        <v>602</v>
      </c>
      <c r="C387" s="5" t="s">
        <v>1061</v>
      </c>
      <c r="D387" s="30">
        <v>0.21655092592592595</v>
      </c>
      <c r="E387" s="37">
        <f t="shared" si="21"/>
        <v>0.58510638297872342</v>
      </c>
      <c r="F387" s="37">
        <f t="shared" si="22"/>
        <v>0.54042483122015461</v>
      </c>
      <c r="G387" s="11" t="str">
        <f t="shared" si="23"/>
        <v>Start group 4 for 50km</v>
      </c>
      <c r="H387" s="4" t="str">
        <f t="shared" si="24"/>
        <v>Start group 4 for 100km</v>
      </c>
    </row>
    <row r="388" spans="1:8">
      <c r="A388" s="40">
        <v>386</v>
      </c>
      <c r="B388" s="5" t="s">
        <v>2273</v>
      </c>
      <c r="C388" s="5" t="s">
        <v>313</v>
      </c>
      <c r="D388" s="30">
        <v>0.21658564814814812</v>
      </c>
      <c r="E388" s="37">
        <f t="shared" ref="E388:E451" si="25">A388/658</f>
        <v>0.58662613981762923</v>
      </c>
      <c r="F388" s="37">
        <f t="shared" ref="F388:F451" si="26">((HOUR(D388)*60+MINUTE(D388)+SECOND(D388)/60)-(HOUR($D$3)*60+MINUTE($D$3)+SECOND($D$3)/60))/(HOUR($D$3)*60+MINUTE($D$3)+SECOND($D$3)/60)</f>
        <v>0.5406718261155935</v>
      </c>
      <c r="G388" s="11" t="str">
        <f t="shared" ref="G388:G451" si="27">"Start group "&amp;IF(F388&lt;=32%,1,IF(F388&lt;=42%,2,IF(F388&lt;=53%,3,IF(F388&lt;=65%,4,IF(F388&lt;=87%,5,6)))))&amp;" for 50km"</f>
        <v>Start group 4 for 50km</v>
      </c>
      <c r="H388" s="4" t="str">
        <f t="shared" ref="H388:H451" si="28">"Start group "&amp;IF(F388&lt;=23%,1,IF(F388&lt;=36%,2,IF(F388&lt;=46%,3,IF(F388&lt;=55%,4,IF(F388&lt;=72%,5,6)))))&amp;" for 100km"</f>
        <v>Start group 4 for 100km</v>
      </c>
    </row>
    <row r="389" spans="1:8">
      <c r="A389" s="40">
        <v>387</v>
      </c>
      <c r="B389" s="5" t="s">
        <v>71</v>
      </c>
      <c r="C389" s="5" t="s">
        <v>2274</v>
      </c>
      <c r="D389" s="30">
        <v>0.21667824074074074</v>
      </c>
      <c r="E389" s="37">
        <f t="shared" si="25"/>
        <v>0.58814589665653494</v>
      </c>
      <c r="F389" s="37">
        <f t="shared" si="26"/>
        <v>0.54133047917009702</v>
      </c>
      <c r="G389" s="11" t="str">
        <f t="shared" si="27"/>
        <v>Start group 4 for 50km</v>
      </c>
      <c r="H389" s="4" t="str">
        <f t="shared" si="28"/>
        <v>Start group 4 for 100km</v>
      </c>
    </row>
    <row r="390" spans="1:8">
      <c r="A390" s="40">
        <v>388</v>
      </c>
      <c r="B390" s="5" t="s">
        <v>1</v>
      </c>
      <c r="C390" s="5" t="s">
        <v>368</v>
      </c>
      <c r="D390" s="30">
        <v>0.21679398148148149</v>
      </c>
      <c r="E390" s="37">
        <f t="shared" si="25"/>
        <v>0.58966565349544076</v>
      </c>
      <c r="F390" s="37">
        <f t="shared" si="26"/>
        <v>0.54215379548822662</v>
      </c>
      <c r="G390" s="11" t="str">
        <f t="shared" si="27"/>
        <v>Start group 4 for 50km</v>
      </c>
      <c r="H390" s="4" t="str">
        <f t="shared" si="28"/>
        <v>Start group 4 for 100km</v>
      </c>
    </row>
    <row r="391" spans="1:8">
      <c r="A391" s="40">
        <v>389</v>
      </c>
      <c r="B391" s="5" t="s">
        <v>50</v>
      </c>
      <c r="C391" s="5" t="s">
        <v>707</v>
      </c>
      <c r="D391" s="30">
        <v>0.21690972222222221</v>
      </c>
      <c r="E391" s="37">
        <f t="shared" si="25"/>
        <v>0.59118541033434646</v>
      </c>
      <c r="F391" s="37">
        <f t="shared" si="26"/>
        <v>0.54297711180635611</v>
      </c>
      <c r="G391" s="11" t="str">
        <f t="shared" si="27"/>
        <v>Start group 4 for 50km</v>
      </c>
      <c r="H391" s="4" t="str">
        <f t="shared" si="28"/>
        <v>Start group 4 for 100km</v>
      </c>
    </row>
    <row r="392" spans="1:8">
      <c r="A392" s="40">
        <v>390</v>
      </c>
      <c r="B392" s="5" t="s">
        <v>17</v>
      </c>
      <c r="C392" s="5" t="s">
        <v>2275</v>
      </c>
      <c r="D392" s="30">
        <v>0.21706018518518519</v>
      </c>
      <c r="E392" s="37">
        <f t="shared" si="25"/>
        <v>0.59270516717325228</v>
      </c>
      <c r="F392" s="37">
        <f t="shared" si="26"/>
        <v>0.54404742301992426</v>
      </c>
      <c r="G392" s="11" t="str">
        <f t="shared" si="27"/>
        <v>Start group 4 for 50km</v>
      </c>
      <c r="H392" s="4" t="str">
        <f t="shared" si="28"/>
        <v>Start group 4 for 100km</v>
      </c>
    </row>
    <row r="393" spans="1:8">
      <c r="A393" s="40">
        <v>391</v>
      </c>
      <c r="B393" s="5" t="s">
        <v>17</v>
      </c>
      <c r="C393" s="5" t="s">
        <v>1095</v>
      </c>
      <c r="D393" s="30">
        <v>0.21765046296296295</v>
      </c>
      <c r="E393" s="37">
        <f t="shared" si="25"/>
        <v>0.5942249240121581</v>
      </c>
      <c r="F393" s="37">
        <f t="shared" si="26"/>
        <v>0.54824633624238439</v>
      </c>
      <c r="G393" s="11" t="str">
        <f t="shared" si="27"/>
        <v>Start group 4 for 50km</v>
      </c>
      <c r="H393" s="4" t="str">
        <f t="shared" si="28"/>
        <v>Start group 4 for 100km</v>
      </c>
    </row>
    <row r="394" spans="1:8">
      <c r="A394" s="40">
        <v>392</v>
      </c>
      <c r="B394" s="5" t="s">
        <v>28</v>
      </c>
      <c r="C394" s="5" t="s">
        <v>821</v>
      </c>
      <c r="D394" s="30">
        <v>0.21770833333333334</v>
      </c>
      <c r="E394" s="37">
        <f t="shared" si="25"/>
        <v>0.5957446808510638</v>
      </c>
      <c r="F394" s="37">
        <f t="shared" si="26"/>
        <v>0.54865799440144902</v>
      </c>
      <c r="G394" s="11" t="str">
        <f t="shared" si="27"/>
        <v>Start group 4 for 50km</v>
      </c>
      <c r="H394" s="4" t="str">
        <f t="shared" si="28"/>
        <v>Start group 4 for 100km</v>
      </c>
    </row>
    <row r="395" spans="1:8">
      <c r="A395" s="40">
        <v>393</v>
      </c>
      <c r="B395" s="5" t="s">
        <v>83</v>
      </c>
      <c r="C395" s="5" t="s">
        <v>237</v>
      </c>
      <c r="D395" s="30">
        <v>0.21777777777777779</v>
      </c>
      <c r="E395" s="37">
        <f t="shared" si="25"/>
        <v>0.59726443768996962</v>
      </c>
      <c r="F395" s="37">
        <f t="shared" si="26"/>
        <v>0.5491519841923268</v>
      </c>
      <c r="G395" s="11" t="str">
        <f t="shared" si="27"/>
        <v>Start group 4 for 50km</v>
      </c>
      <c r="H395" s="4" t="str">
        <f t="shared" si="28"/>
        <v>Start group 4 for 100km</v>
      </c>
    </row>
    <row r="396" spans="1:8">
      <c r="A396" s="40">
        <v>394</v>
      </c>
      <c r="B396" s="5" t="s">
        <v>50</v>
      </c>
      <c r="C396" s="5" t="s">
        <v>2276</v>
      </c>
      <c r="D396" s="30">
        <v>0.21806712962962962</v>
      </c>
      <c r="E396" s="37">
        <f t="shared" si="25"/>
        <v>0.59878419452887544</v>
      </c>
      <c r="F396" s="37">
        <f t="shared" si="26"/>
        <v>0.55121027498765018</v>
      </c>
      <c r="G396" s="11" t="str">
        <f t="shared" si="27"/>
        <v>Start group 4 for 50km</v>
      </c>
      <c r="H396" s="4" t="str">
        <f t="shared" si="28"/>
        <v>Start group 5 for 100km</v>
      </c>
    </row>
    <row r="397" spans="1:8">
      <c r="A397" s="40">
        <v>395</v>
      </c>
      <c r="B397" s="5" t="s">
        <v>255</v>
      </c>
      <c r="C397" s="5" t="s">
        <v>2277</v>
      </c>
      <c r="D397" s="30">
        <v>0.21814814814814815</v>
      </c>
      <c r="E397" s="37">
        <f t="shared" si="25"/>
        <v>0.60030395136778114</v>
      </c>
      <c r="F397" s="37">
        <f t="shared" si="26"/>
        <v>0.55178659641034078</v>
      </c>
      <c r="G397" s="11" t="str">
        <f t="shared" si="27"/>
        <v>Start group 4 for 50km</v>
      </c>
      <c r="H397" s="4" t="str">
        <f t="shared" si="28"/>
        <v>Start group 5 for 100km</v>
      </c>
    </row>
    <row r="398" spans="1:8">
      <c r="A398" s="40">
        <v>396</v>
      </c>
      <c r="B398" s="5" t="s">
        <v>41</v>
      </c>
      <c r="C398" s="5" t="s">
        <v>589</v>
      </c>
      <c r="D398" s="30">
        <v>0.21819444444444441</v>
      </c>
      <c r="E398" s="37">
        <f t="shared" si="25"/>
        <v>0.60182370820668696</v>
      </c>
      <c r="F398" s="37">
        <f t="shared" si="26"/>
        <v>0.55211592293759248</v>
      </c>
      <c r="G398" s="11" t="str">
        <f t="shared" si="27"/>
        <v>Start group 4 for 50km</v>
      </c>
      <c r="H398" s="4" t="str">
        <f t="shared" si="28"/>
        <v>Start group 5 for 100km</v>
      </c>
    </row>
    <row r="399" spans="1:8">
      <c r="A399" s="40">
        <v>396</v>
      </c>
      <c r="B399" s="5" t="s">
        <v>33</v>
      </c>
      <c r="C399" s="5" t="s">
        <v>564</v>
      </c>
      <c r="D399" s="30">
        <v>0.21819444444444444</v>
      </c>
      <c r="E399" s="37">
        <f t="shared" si="25"/>
        <v>0.60182370820668696</v>
      </c>
      <c r="F399" s="37">
        <f t="shared" si="26"/>
        <v>0.55211592293759248</v>
      </c>
      <c r="G399" s="11" t="str">
        <f t="shared" si="27"/>
        <v>Start group 4 for 50km</v>
      </c>
      <c r="H399" s="4" t="str">
        <f t="shared" si="28"/>
        <v>Start group 5 for 100km</v>
      </c>
    </row>
    <row r="400" spans="1:8">
      <c r="A400" s="40">
        <v>398</v>
      </c>
      <c r="B400" s="5" t="s">
        <v>7</v>
      </c>
      <c r="C400" s="5" t="s">
        <v>2278</v>
      </c>
      <c r="D400" s="30">
        <v>0.21839120370370368</v>
      </c>
      <c r="E400" s="37">
        <f t="shared" si="25"/>
        <v>0.60486322188449848</v>
      </c>
      <c r="F400" s="37">
        <f t="shared" si="26"/>
        <v>0.55351556067841268</v>
      </c>
      <c r="G400" s="11" t="str">
        <f t="shared" si="27"/>
        <v>Start group 4 for 50km</v>
      </c>
      <c r="H400" s="4" t="str">
        <f t="shared" si="28"/>
        <v>Start group 5 for 100km</v>
      </c>
    </row>
    <row r="401" spans="1:8">
      <c r="A401" s="40">
        <v>399</v>
      </c>
      <c r="B401" s="5" t="s">
        <v>2279</v>
      </c>
      <c r="C401" s="5" t="s">
        <v>2280</v>
      </c>
      <c r="D401" s="30">
        <v>0.21877314814814813</v>
      </c>
      <c r="E401" s="37">
        <f t="shared" si="25"/>
        <v>0.6063829787234043</v>
      </c>
      <c r="F401" s="37">
        <f t="shared" si="26"/>
        <v>0.5562325045282398</v>
      </c>
      <c r="G401" s="11" t="str">
        <f t="shared" si="27"/>
        <v>Start group 4 for 50km</v>
      </c>
      <c r="H401" s="4" t="str">
        <f t="shared" si="28"/>
        <v>Start group 5 for 100km</v>
      </c>
    </row>
    <row r="402" spans="1:8">
      <c r="A402" s="40">
        <v>400</v>
      </c>
      <c r="B402" s="5" t="s">
        <v>2281</v>
      </c>
      <c r="C402" s="5" t="s">
        <v>632</v>
      </c>
      <c r="D402" s="30">
        <v>0.21881944444444446</v>
      </c>
      <c r="E402" s="37">
        <f t="shared" si="25"/>
        <v>0.60790273556231</v>
      </c>
      <c r="F402" s="37">
        <f t="shared" si="26"/>
        <v>0.55656183105549162</v>
      </c>
      <c r="G402" s="11" t="str">
        <f t="shared" si="27"/>
        <v>Start group 4 for 50km</v>
      </c>
      <c r="H402" s="4" t="str">
        <f t="shared" si="28"/>
        <v>Start group 5 for 100km</v>
      </c>
    </row>
    <row r="403" spans="1:8">
      <c r="A403" s="40">
        <v>401</v>
      </c>
      <c r="B403" s="5" t="s">
        <v>43</v>
      </c>
      <c r="C403" s="5" t="s">
        <v>2282</v>
      </c>
      <c r="D403" s="30">
        <v>0.2192013888888889</v>
      </c>
      <c r="E403" s="37">
        <f t="shared" si="25"/>
        <v>0.60942249240121582</v>
      </c>
      <c r="F403" s="37">
        <f t="shared" si="26"/>
        <v>0.55927877490531852</v>
      </c>
      <c r="G403" s="11" t="str">
        <f t="shared" si="27"/>
        <v>Start group 4 for 50km</v>
      </c>
      <c r="H403" s="4" t="str">
        <f t="shared" si="28"/>
        <v>Start group 5 for 100km</v>
      </c>
    </row>
    <row r="404" spans="1:8">
      <c r="A404" s="40">
        <v>402</v>
      </c>
      <c r="B404" s="5" t="s">
        <v>112</v>
      </c>
      <c r="C404" s="5" t="s">
        <v>2283</v>
      </c>
      <c r="D404" s="30">
        <v>0.21944444444444447</v>
      </c>
      <c r="E404" s="37">
        <f t="shared" si="25"/>
        <v>0.61094224924012153</v>
      </c>
      <c r="F404" s="37">
        <f t="shared" si="26"/>
        <v>0.56100773917339042</v>
      </c>
      <c r="G404" s="11" t="str">
        <f t="shared" si="27"/>
        <v>Start group 4 for 50km</v>
      </c>
      <c r="H404" s="4" t="str">
        <f t="shared" si="28"/>
        <v>Start group 5 for 100km</v>
      </c>
    </row>
    <row r="405" spans="1:8">
      <c r="A405" s="40">
        <v>403</v>
      </c>
      <c r="B405" s="5" t="s">
        <v>50</v>
      </c>
      <c r="C405" s="5" t="s">
        <v>2225</v>
      </c>
      <c r="D405" s="30">
        <v>0.21946759259259263</v>
      </c>
      <c r="E405" s="37">
        <f t="shared" si="25"/>
        <v>0.61246200607902734</v>
      </c>
      <c r="F405" s="37">
        <f t="shared" si="26"/>
        <v>0.56117240243701638</v>
      </c>
      <c r="G405" s="11" t="str">
        <f t="shared" si="27"/>
        <v>Start group 4 for 50km</v>
      </c>
      <c r="H405" s="4" t="str">
        <f t="shared" si="28"/>
        <v>Start group 5 for 100km</v>
      </c>
    </row>
    <row r="406" spans="1:8">
      <c r="A406" s="40">
        <v>404</v>
      </c>
      <c r="B406" s="5" t="s">
        <v>797</v>
      </c>
      <c r="C406" s="5" t="s">
        <v>2284</v>
      </c>
      <c r="D406" s="30">
        <v>0.21966435185185185</v>
      </c>
      <c r="E406" s="37">
        <f t="shared" si="25"/>
        <v>0.61398176291793316</v>
      </c>
      <c r="F406" s="37">
        <f t="shared" si="26"/>
        <v>0.56257204017783624</v>
      </c>
      <c r="G406" s="11" t="str">
        <f t="shared" si="27"/>
        <v>Start group 4 for 50km</v>
      </c>
      <c r="H406" s="4" t="str">
        <f t="shared" si="28"/>
        <v>Start group 5 for 100km</v>
      </c>
    </row>
    <row r="407" spans="1:8">
      <c r="A407" s="40">
        <v>405</v>
      </c>
      <c r="B407" s="5" t="s">
        <v>10</v>
      </c>
      <c r="C407" s="5" t="s">
        <v>2285</v>
      </c>
      <c r="D407" s="30">
        <v>0.2200810185185185</v>
      </c>
      <c r="E407" s="37">
        <f t="shared" si="25"/>
        <v>0.61550151975683887</v>
      </c>
      <c r="F407" s="37">
        <f t="shared" si="26"/>
        <v>0.56553597892310237</v>
      </c>
      <c r="G407" s="11" t="str">
        <f t="shared" si="27"/>
        <v>Start group 4 for 50km</v>
      </c>
      <c r="H407" s="4" t="str">
        <f t="shared" si="28"/>
        <v>Start group 5 for 100km</v>
      </c>
    </row>
    <row r="408" spans="1:8">
      <c r="A408" s="41">
        <v>406</v>
      </c>
      <c r="B408" s="31" t="s">
        <v>47</v>
      </c>
      <c r="C408" s="31" t="s">
        <v>1111</v>
      </c>
      <c r="D408" s="32">
        <v>0.2204976851851852</v>
      </c>
      <c r="E408" s="37">
        <f t="shared" si="25"/>
        <v>0.61702127659574468</v>
      </c>
      <c r="F408" s="37">
        <f t="shared" si="26"/>
        <v>0.56849991766836805</v>
      </c>
      <c r="G408" s="11" t="str">
        <f t="shared" si="27"/>
        <v>Start group 4 for 50km</v>
      </c>
      <c r="H408" s="4" t="str">
        <f t="shared" si="28"/>
        <v>Start group 5 for 100km</v>
      </c>
    </row>
    <row r="409" spans="1:8">
      <c r="A409" s="41">
        <v>406</v>
      </c>
      <c r="B409" s="31" t="s">
        <v>18</v>
      </c>
      <c r="C409" s="31" t="s">
        <v>334</v>
      </c>
      <c r="D409" s="32">
        <v>0.2204976851851852</v>
      </c>
      <c r="E409" s="37">
        <f t="shared" si="25"/>
        <v>0.61702127659574468</v>
      </c>
      <c r="F409" s="37">
        <f t="shared" si="26"/>
        <v>0.56849991766836805</v>
      </c>
      <c r="G409" s="11" t="str">
        <f t="shared" si="27"/>
        <v>Start group 4 for 50km</v>
      </c>
      <c r="H409" s="4" t="str">
        <f t="shared" si="28"/>
        <v>Start group 5 for 100km</v>
      </c>
    </row>
    <row r="410" spans="1:8">
      <c r="A410" s="41">
        <v>408</v>
      </c>
      <c r="B410" s="31" t="s">
        <v>293</v>
      </c>
      <c r="C410" s="31" t="s">
        <v>596</v>
      </c>
      <c r="D410" s="32">
        <v>0.22059027777777776</v>
      </c>
      <c r="E410" s="37">
        <f t="shared" si="25"/>
        <v>0.62006079027355621</v>
      </c>
      <c r="F410" s="37">
        <f t="shared" si="26"/>
        <v>0.56915857072287157</v>
      </c>
      <c r="G410" s="11" t="str">
        <f t="shared" si="27"/>
        <v>Start group 4 for 50km</v>
      </c>
      <c r="H410" s="4" t="str">
        <f t="shared" si="28"/>
        <v>Start group 5 for 100km</v>
      </c>
    </row>
    <row r="411" spans="1:8">
      <c r="A411" s="41">
        <v>409</v>
      </c>
      <c r="B411" s="31" t="s">
        <v>31</v>
      </c>
      <c r="C411" s="31" t="s">
        <v>2211</v>
      </c>
      <c r="D411" s="32">
        <v>0.22063657407407408</v>
      </c>
      <c r="E411" s="37">
        <f t="shared" si="25"/>
        <v>0.62158054711246202</v>
      </c>
      <c r="F411" s="37">
        <f t="shared" si="26"/>
        <v>0.56948789725012339</v>
      </c>
      <c r="G411" s="11" t="str">
        <f t="shared" si="27"/>
        <v>Start group 4 for 50km</v>
      </c>
      <c r="H411" s="4" t="str">
        <f t="shared" si="28"/>
        <v>Start group 5 for 100km</v>
      </c>
    </row>
    <row r="412" spans="1:8">
      <c r="A412" s="41">
        <v>410</v>
      </c>
      <c r="B412" s="31" t="s">
        <v>176</v>
      </c>
      <c r="C412" s="31" t="s">
        <v>294</v>
      </c>
      <c r="D412" s="32">
        <v>0.22068287037037038</v>
      </c>
      <c r="E412" s="37">
        <f t="shared" si="25"/>
        <v>0.62310030395136773</v>
      </c>
      <c r="F412" s="37">
        <f t="shared" si="26"/>
        <v>0.56981722377737531</v>
      </c>
      <c r="G412" s="11" t="str">
        <f t="shared" si="27"/>
        <v>Start group 4 for 50km</v>
      </c>
      <c r="H412" s="4" t="str">
        <f t="shared" si="28"/>
        <v>Start group 5 for 100km</v>
      </c>
    </row>
    <row r="413" spans="1:8">
      <c r="A413" s="40">
        <v>411</v>
      </c>
      <c r="B413" s="5" t="s">
        <v>80</v>
      </c>
      <c r="C413" s="5" t="s">
        <v>505</v>
      </c>
      <c r="D413" s="30">
        <v>0.22086805555555561</v>
      </c>
      <c r="E413" s="37">
        <f t="shared" si="25"/>
        <v>0.62462006079027355</v>
      </c>
      <c r="F413" s="37">
        <f t="shared" si="26"/>
        <v>0.57113452988638236</v>
      </c>
      <c r="G413" s="11" t="str">
        <f t="shared" si="27"/>
        <v>Start group 4 for 50km</v>
      </c>
      <c r="H413" s="4" t="str">
        <f t="shared" si="28"/>
        <v>Start group 5 for 100km</v>
      </c>
    </row>
    <row r="414" spans="1:8">
      <c r="A414" s="40">
        <v>412</v>
      </c>
      <c r="B414" s="5" t="s">
        <v>14</v>
      </c>
      <c r="C414" s="5" t="s">
        <v>1318</v>
      </c>
      <c r="D414" s="30">
        <v>0.22112268518518516</v>
      </c>
      <c r="E414" s="37">
        <f t="shared" si="25"/>
        <v>0.62613981762917936</v>
      </c>
      <c r="F414" s="37">
        <f t="shared" si="26"/>
        <v>0.57294582578626718</v>
      </c>
      <c r="G414" s="11" t="str">
        <f t="shared" si="27"/>
        <v>Start group 4 for 50km</v>
      </c>
      <c r="H414" s="4" t="str">
        <f t="shared" si="28"/>
        <v>Start group 5 for 100km</v>
      </c>
    </row>
    <row r="415" spans="1:8">
      <c r="A415" s="40">
        <v>413</v>
      </c>
      <c r="B415" s="5" t="s">
        <v>22</v>
      </c>
      <c r="C415" s="5" t="s">
        <v>776</v>
      </c>
      <c r="D415" s="30">
        <v>0.22130787037037036</v>
      </c>
      <c r="E415" s="37">
        <f t="shared" si="25"/>
        <v>0.62765957446808507</v>
      </c>
      <c r="F415" s="37">
        <f t="shared" si="26"/>
        <v>0.57426313189527411</v>
      </c>
      <c r="G415" s="11" t="str">
        <f t="shared" si="27"/>
        <v>Start group 4 for 50km</v>
      </c>
      <c r="H415" s="4" t="str">
        <f t="shared" si="28"/>
        <v>Start group 5 for 100km</v>
      </c>
    </row>
    <row r="416" spans="1:8">
      <c r="A416" s="40">
        <v>414</v>
      </c>
      <c r="B416" s="5" t="s">
        <v>314</v>
      </c>
      <c r="C416" s="5" t="s">
        <v>1556</v>
      </c>
      <c r="D416" s="30">
        <v>0.22145833333333331</v>
      </c>
      <c r="E416" s="37">
        <f t="shared" si="25"/>
        <v>0.62917933130699089</v>
      </c>
      <c r="F416" s="37">
        <f t="shared" si="26"/>
        <v>0.57533344310884227</v>
      </c>
      <c r="G416" s="11" t="str">
        <f t="shared" si="27"/>
        <v>Start group 4 for 50km</v>
      </c>
      <c r="H416" s="4" t="str">
        <f t="shared" si="28"/>
        <v>Start group 5 for 100km</v>
      </c>
    </row>
    <row r="417" spans="1:8">
      <c r="A417" s="40">
        <v>415</v>
      </c>
      <c r="B417" s="5" t="s">
        <v>85</v>
      </c>
      <c r="C417" s="5" t="s">
        <v>2286</v>
      </c>
      <c r="D417" s="30">
        <v>0.22158564814814818</v>
      </c>
      <c r="E417" s="37">
        <f t="shared" si="25"/>
        <v>0.6306990881458967</v>
      </c>
      <c r="F417" s="37">
        <f t="shared" si="26"/>
        <v>0.57623909105878468</v>
      </c>
      <c r="G417" s="11" t="str">
        <f t="shared" si="27"/>
        <v>Start group 4 for 50km</v>
      </c>
      <c r="H417" s="4" t="str">
        <f t="shared" si="28"/>
        <v>Start group 5 for 100km</v>
      </c>
    </row>
    <row r="418" spans="1:8">
      <c r="A418" s="40">
        <v>416</v>
      </c>
      <c r="B418" s="5" t="s">
        <v>71</v>
      </c>
      <c r="C418" s="5" t="s">
        <v>1119</v>
      </c>
      <c r="D418" s="30">
        <v>0.22179398148148149</v>
      </c>
      <c r="E418" s="37">
        <f t="shared" si="25"/>
        <v>0.63221884498480241</v>
      </c>
      <c r="F418" s="37">
        <f t="shared" si="26"/>
        <v>0.57772106043141769</v>
      </c>
      <c r="G418" s="11" t="str">
        <f t="shared" si="27"/>
        <v>Start group 4 for 50km</v>
      </c>
      <c r="H418" s="4" t="str">
        <f t="shared" si="28"/>
        <v>Start group 5 for 100km</v>
      </c>
    </row>
    <row r="419" spans="1:8">
      <c r="A419" s="41">
        <v>417</v>
      </c>
      <c r="B419" s="31" t="s">
        <v>79</v>
      </c>
      <c r="C419" s="31" t="s">
        <v>359</v>
      </c>
      <c r="D419" s="32">
        <v>0.22195601851851854</v>
      </c>
      <c r="E419" s="37">
        <f t="shared" si="25"/>
        <v>0.63373860182370823</v>
      </c>
      <c r="F419" s="37">
        <f t="shared" si="26"/>
        <v>0.57887370327679899</v>
      </c>
      <c r="G419" s="11" t="str">
        <f t="shared" si="27"/>
        <v>Start group 4 for 50km</v>
      </c>
      <c r="H419" s="4" t="str">
        <f t="shared" si="28"/>
        <v>Start group 5 for 100km</v>
      </c>
    </row>
    <row r="420" spans="1:8">
      <c r="A420" s="40">
        <v>418</v>
      </c>
      <c r="B420" s="5" t="s">
        <v>80</v>
      </c>
      <c r="C420" s="5" t="s">
        <v>2287</v>
      </c>
      <c r="D420" s="30">
        <v>0.22206018518518519</v>
      </c>
      <c r="E420" s="37">
        <f t="shared" si="25"/>
        <v>0.63525835866261393</v>
      </c>
      <c r="F420" s="37">
        <f t="shared" si="26"/>
        <v>0.57961468796311533</v>
      </c>
      <c r="G420" s="11" t="str">
        <f t="shared" si="27"/>
        <v>Start group 4 for 50km</v>
      </c>
      <c r="H420" s="4" t="str">
        <f t="shared" si="28"/>
        <v>Start group 5 for 100km</v>
      </c>
    </row>
    <row r="421" spans="1:8">
      <c r="A421" s="41">
        <v>419</v>
      </c>
      <c r="B421" s="31" t="s">
        <v>71</v>
      </c>
      <c r="C421" s="31" t="s">
        <v>706</v>
      </c>
      <c r="D421" s="32">
        <v>0.2220833333333333</v>
      </c>
      <c r="E421" s="37">
        <f t="shared" si="25"/>
        <v>0.63677811550151975</v>
      </c>
      <c r="F421" s="37">
        <f t="shared" si="26"/>
        <v>0.57977935122674129</v>
      </c>
      <c r="G421" s="11" t="str">
        <f t="shared" si="27"/>
        <v>Start group 4 for 50km</v>
      </c>
      <c r="H421" s="4" t="str">
        <f t="shared" si="28"/>
        <v>Start group 5 for 100km</v>
      </c>
    </row>
    <row r="422" spans="1:8">
      <c r="A422" s="41">
        <v>420</v>
      </c>
      <c r="B422" s="31" t="s">
        <v>4</v>
      </c>
      <c r="C422" s="31" t="s">
        <v>2288</v>
      </c>
      <c r="D422" s="32">
        <v>0.22210648148148152</v>
      </c>
      <c r="E422" s="37">
        <f t="shared" si="25"/>
        <v>0.63829787234042556</v>
      </c>
      <c r="F422" s="37">
        <f t="shared" si="26"/>
        <v>0.57994401449036703</v>
      </c>
      <c r="G422" s="11" t="str">
        <f t="shared" si="27"/>
        <v>Start group 4 for 50km</v>
      </c>
      <c r="H422" s="4" t="str">
        <f t="shared" si="28"/>
        <v>Start group 5 for 100km</v>
      </c>
    </row>
    <row r="423" spans="1:8">
      <c r="A423" s="41">
        <v>421</v>
      </c>
      <c r="B423" s="31" t="s">
        <v>318</v>
      </c>
      <c r="C423" s="31" t="s">
        <v>2289</v>
      </c>
      <c r="D423" s="32">
        <v>0.22218749999999998</v>
      </c>
      <c r="E423" s="37">
        <f t="shared" si="25"/>
        <v>0.63981762917933127</v>
      </c>
      <c r="F423" s="37">
        <f t="shared" si="26"/>
        <v>0.58052033591305774</v>
      </c>
      <c r="G423" s="11" t="str">
        <f t="shared" si="27"/>
        <v>Start group 4 for 50km</v>
      </c>
      <c r="H423" s="4" t="str">
        <f t="shared" si="28"/>
        <v>Start group 5 for 100km</v>
      </c>
    </row>
    <row r="424" spans="1:8">
      <c r="A424" s="41">
        <v>422</v>
      </c>
      <c r="B424" s="31" t="s">
        <v>26</v>
      </c>
      <c r="C424" s="31" t="s">
        <v>560</v>
      </c>
      <c r="D424" s="32">
        <v>0.22222222222222221</v>
      </c>
      <c r="E424" s="37">
        <f t="shared" si="25"/>
        <v>0.64133738601823709</v>
      </c>
      <c r="F424" s="37">
        <f t="shared" si="26"/>
        <v>0.58076733080849663</v>
      </c>
      <c r="G424" s="11" t="str">
        <f t="shared" si="27"/>
        <v>Start group 4 for 50km</v>
      </c>
      <c r="H424" s="4" t="str">
        <f t="shared" si="28"/>
        <v>Start group 5 for 100km</v>
      </c>
    </row>
    <row r="425" spans="1:8">
      <c r="A425" s="41">
        <v>423</v>
      </c>
      <c r="B425" s="31" t="s">
        <v>2290</v>
      </c>
      <c r="C425" s="31" t="s">
        <v>2291</v>
      </c>
      <c r="D425" s="32">
        <v>0.22233796296296293</v>
      </c>
      <c r="E425" s="37">
        <f t="shared" si="25"/>
        <v>0.6428571428571429</v>
      </c>
      <c r="F425" s="37">
        <f t="shared" si="26"/>
        <v>0.58159064712662611</v>
      </c>
      <c r="G425" s="11" t="str">
        <f t="shared" si="27"/>
        <v>Start group 4 for 50km</v>
      </c>
      <c r="H425" s="4" t="str">
        <f t="shared" si="28"/>
        <v>Start group 5 for 100km</v>
      </c>
    </row>
    <row r="426" spans="1:8">
      <c r="A426" s="41">
        <v>424</v>
      </c>
      <c r="B426" s="31" t="s">
        <v>4</v>
      </c>
      <c r="C426" s="31" t="s">
        <v>2292</v>
      </c>
      <c r="D426" s="32">
        <v>0.22240740740740739</v>
      </c>
      <c r="E426" s="37">
        <f t="shared" si="25"/>
        <v>0.64437689969604861</v>
      </c>
      <c r="F426" s="37">
        <f t="shared" si="26"/>
        <v>0.58208463691750356</v>
      </c>
      <c r="G426" s="11" t="str">
        <f t="shared" si="27"/>
        <v>Start group 4 for 50km</v>
      </c>
      <c r="H426" s="4" t="str">
        <f t="shared" si="28"/>
        <v>Start group 5 for 100km</v>
      </c>
    </row>
    <row r="427" spans="1:8">
      <c r="A427" s="40">
        <v>425</v>
      </c>
      <c r="B427" s="5" t="s">
        <v>56</v>
      </c>
      <c r="C427" s="5" t="s">
        <v>1307</v>
      </c>
      <c r="D427" s="30">
        <v>0.22269675925925927</v>
      </c>
      <c r="E427" s="37">
        <f t="shared" si="25"/>
        <v>0.64589665653495443</v>
      </c>
      <c r="F427" s="37">
        <f t="shared" si="26"/>
        <v>0.58414292771282728</v>
      </c>
      <c r="G427" s="11" t="str">
        <f t="shared" si="27"/>
        <v>Start group 4 for 50km</v>
      </c>
      <c r="H427" s="4" t="str">
        <f t="shared" si="28"/>
        <v>Start group 5 for 100km</v>
      </c>
    </row>
    <row r="428" spans="1:8">
      <c r="A428" s="40">
        <v>426</v>
      </c>
      <c r="B428" s="5" t="s">
        <v>691</v>
      </c>
      <c r="C428" s="5" t="s">
        <v>2293</v>
      </c>
      <c r="D428" s="30">
        <v>0.22300925925925927</v>
      </c>
      <c r="E428" s="37">
        <f t="shared" si="25"/>
        <v>0.64741641337386013</v>
      </c>
      <c r="F428" s="37">
        <f t="shared" si="26"/>
        <v>0.58636588177177662</v>
      </c>
      <c r="G428" s="11" t="str">
        <f t="shared" si="27"/>
        <v>Start group 4 for 50km</v>
      </c>
      <c r="H428" s="4" t="str">
        <f t="shared" si="28"/>
        <v>Start group 5 for 100km</v>
      </c>
    </row>
    <row r="429" spans="1:8">
      <c r="A429" s="40">
        <v>427</v>
      </c>
      <c r="B429" s="5" t="s">
        <v>50</v>
      </c>
      <c r="C429" s="5" t="s">
        <v>2294</v>
      </c>
      <c r="D429" s="30">
        <v>0.22312499999999999</v>
      </c>
      <c r="E429" s="37">
        <f t="shared" si="25"/>
        <v>0.64893617021276595</v>
      </c>
      <c r="F429" s="37">
        <f t="shared" si="26"/>
        <v>0.58718919808990622</v>
      </c>
      <c r="G429" s="11" t="str">
        <f t="shared" si="27"/>
        <v>Start group 4 for 50km</v>
      </c>
      <c r="H429" s="4" t="str">
        <f t="shared" si="28"/>
        <v>Start group 5 for 100km</v>
      </c>
    </row>
    <row r="430" spans="1:8">
      <c r="A430" s="40">
        <v>428</v>
      </c>
      <c r="B430" s="5" t="s">
        <v>58</v>
      </c>
      <c r="C430" s="5" t="s">
        <v>934</v>
      </c>
      <c r="D430" s="30">
        <v>0.22320601851851851</v>
      </c>
      <c r="E430" s="37">
        <f t="shared" si="25"/>
        <v>0.65045592705167177</v>
      </c>
      <c r="F430" s="37">
        <f t="shared" si="26"/>
        <v>0.58776551951259681</v>
      </c>
      <c r="G430" s="11" t="str">
        <f t="shared" si="27"/>
        <v>Start group 4 for 50km</v>
      </c>
      <c r="H430" s="4" t="str">
        <f t="shared" si="28"/>
        <v>Start group 5 for 100km</v>
      </c>
    </row>
    <row r="431" spans="1:8">
      <c r="A431" s="40">
        <v>429</v>
      </c>
      <c r="B431" s="5" t="s">
        <v>95</v>
      </c>
      <c r="C431" s="5" t="s">
        <v>2295</v>
      </c>
      <c r="D431" s="30">
        <v>0.22329861111111113</v>
      </c>
      <c r="E431" s="37">
        <f t="shared" si="25"/>
        <v>0.65197568389057747</v>
      </c>
      <c r="F431" s="37">
        <f t="shared" si="26"/>
        <v>0.58842417256710033</v>
      </c>
      <c r="G431" s="11" t="str">
        <f t="shared" si="27"/>
        <v>Start group 4 for 50km</v>
      </c>
      <c r="H431" s="4" t="str">
        <f t="shared" si="28"/>
        <v>Start group 5 for 100km</v>
      </c>
    </row>
    <row r="432" spans="1:8">
      <c r="A432" s="40">
        <v>430</v>
      </c>
      <c r="B432" s="5" t="s">
        <v>2296</v>
      </c>
      <c r="C432" s="5" t="s">
        <v>2297</v>
      </c>
      <c r="D432" s="30">
        <v>0.22332175925925923</v>
      </c>
      <c r="E432" s="37">
        <f t="shared" si="25"/>
        <v>0.65349544072948329</v>
      </c>
      <c r="F432" s="37">
        <f t="shared" si="26"/>
        <v>0.58858883583072608</v>
      </c>
      <c r="G432" s="11" t="str">
        <f t="shared" si="27"/>
        <v>Start group 4 for 50km</v>
      </c>
      <c r="H432" s="4" t="str">
        <f t="shared" si="28"/>
        <v>Start group 5 for 100km</v>
      </c>
    </row>
    <row r="433" spans="1:8">
      <c r="A433" s="40">
        <v>431</v>
      </c>
      <c r="B433" s="5" t="s">
        <v>210</v>
      </c>
      <c r="C433" s="5" t="s">
        <v>345</v>
      </c>
      <c r="D433" s="30">
        <v>0.22357638888888887</v>
      </c>
      <c r="E433" s="37">
        <f t="shared" si="25"/>
        <v>0.65501519756838911</v>
      </c>
      <c r="F433" s="37">
        <f t="shared" si="26"/>
        <v>0.59040013173061079</v>
      </c>
      <c r="G433" s="11" t="str">
        <f t="shared" si="27"/>
        <v>Start group 4 for 50km</v>
      </c>
      <c r="H433" s="4" t="str">
        <f t="shared" si="28"/>
        <v>Start group 5 for 100km</v>
      </c>
    </row>
    <row r="434" spans="1:8">
      <c r="A434" s="40">
        <v>431</v>
      </c>
      <c r="B434" s="5" t="s">
        <v>23</v>
      </c>
      <c r="C434" s="5" t="s">
        <v>1154</v>
      </c>
      <c r="D434" s="30">
        <v>0.22357638888888889</v>
      </c>
      <c r="E434" s="37">
        <f t="shared" si="25"/>
        <v>0.65501519756838911</v>
      </c>
      <c r="F434" s="37">
        <f t="shared" si="26"/>
        <v>0.59040013173061079</v>
      </c>
      <c r="G434" s="11" t="str">
        <f t="shared" si="27"/>
        <v>Start group 4 for 50km</v>
      </c>
      <c r="H434" s="4" t="str">
        <f t="shared" si="28"/>
        <v>Start group 5 for 100km</v>
      </c>
    </row>
    <row r="435" spans="1:8">
      <c r="A435" s="40">
        <v>433</v>
      </c>
      <c r="B435" s="5" t="s">
        <v>66</v>
      </c>
      <c r="C435" s="5" t="s">
        <v>1378</v>
      </c>
      <c r="D435" s="30">
        <v>0.2239814814814815</v>
      </c>
      <c r="E435" s="37">
        <f t="shared" si="25"/>
        <v>0.65805471124620063</v>
      </c>
      <c r="F435" s="37">
        <f t="shared" si="26"/>
        <v>0.59328173884406399</v>
      </c>
      <c r="G435" s="11" t="str">
        <f t="shared" si="27"/>
        <v>Start group 4 for 50km</v>
      </c>
      <c r="H435" s="4" t="str">
        <f t="shared" si="28"/>
        <v>Start group 5 for 100km</v>
      </c>
    </row>
    <row r="436" spans="1:8">
      <c r="A436" s="40">
        <v>434</v>
      </c>
      <c r="B436" s="5" t="s">
        <v>131</v>
      </c>
      <c r="C436" s="5" t="s">
        <v>365</v>
      </c>
      <c r="D436" s="30">
        <v>0.22442129629629629</v>
      </c>
      <c r="E436" s="37">
        <f t="shared" si="25"/>
        <v>0.65957446808510634</v>
      </c>
      <c r="F436" s="37">
        <f t="shared" si="26"/>
        <v>0.59641034085295574</v>
      </c>
      <c r="G436" s="11" t="str">
        <f t="shared" si="27"/>
        <v>Start group 4 for 50km</v>
      </c>
      <c r="H436" s="4" t="str">
        <f t="shared" si="28"/>
        <v>Start group 5 for 100km</v>
      </c>
    </row>
    <row r="437" spans="1:8">
      <c r="A437" s="40">
        <v>435</v>
      </c>
      <c r="B437" s="5" t="s">
        <v>2298</v>
      </c>
      <c r="C437" s="5" t="s">
        <v>2299</v>
      </c>
      <c r="D437" s="30">
        <v>0.2245601851851852</v>
      </c>
      <c r="E437" s="37">
        <f t="shared" si="25"/>
        <v>0.66109422492401215</v>
      </c>
      <c r="F437" s="37">
        <f t="shared" si="26"/>
        <v>0.59739832043471097</v>
      </c>
      <c r="G437" s="11" t="str">
        <f t="shared" si="27"/>
        <v>Start group 4 for 50km</v>
      </c>
      <c r="H437" s="4" t="str">
        <f t="shared" si="28"/>
        <v>Start group 5 for 100km</v>
      </c>
    </row>
    <row r="438" spans="1:8">
      <c r="A438" s="40">
        <v>436</v>
      </c>
      <c r="B438" s="5" t="s">
        <v>153</v>
      </c>
      <c r="C438" s="5" t="s">
        <v>414</v>
      </c>
      <c r="D438" s="30">
        <v>0.22486111111111112</v>
      </c>
      <c r="E438" s="37">
        <f t="shared" si="25"/>
        <v>0.66261398176291797</v>
      </c>
      <c r="F438" s="37">
        <f t="shared" si="26"/>
        <v>0.5995389428618475</v>
      </c>
      <c r="G438" s="11" t="str">
        <f t="shared" si="27"/>
        <v>Start group 4 for 50km</v>
      </c>
      <c r="H438" s="4" t="str">
        <f t="shared" si="28"/>
        <v>Start group 5 for 100km</v>
      </c>
    </row>
    <row r="439" spans="1:8">
      <c r="A439" s="40">
        <v>436</v>
      </c>
      <c r="B439" s="5" t="s">
        <v>70</v>
      </c>
      <c r="C439" s="5" t="s">
        <v>279</v>
      </c>
      <c r="D439" s="30">
        <v>0.22486111111111112</v>
      </c>
      <c r="E439" s="37">
        <f t="shared" si="25"/>
        <v>0.66261398176291797</v>
      </c>
      <c r="F439" s="37">
        <f t="shared" si="26"/>
        <v>0.5995389428618475</v>
      </c>
      <c r="G439" s="11" t="str">
        <f t="shared" si="27"/>
        <v>Start group 4 for 50km</v>
      </c>
      <c r="H439" s="4" t="str">
        <f t="shared" si="28"/>
        <v>Start group 5 for 100km</v>
      </c>
    </row>
    <row r="440" spans="1:8">
      <c r="A440" s="40">
        <v>438</v>
      </c>
      <c r="B440" s="5" t="s">
        <v>2300</v>
      </c>
      <c r="C440" s="5" t="s">
        <v>359</v>
      </c>
      <c r="D440" s="30">
        <v>0.22511574074074076</v>
      </c>
      <c r="E440" s="37">
        <f t="shared" si="25"/>
        <v>0.66565349544072949</v>
      </c>
      <c r="F440" s="37">
        <f t="shared" si="26"/>
        <v>0.60135023876173233</v>
      </c>
      <c r="G440" s="11" t="str">
        <f t="shared" si="27"/>
        <v>Start group 4 for 50km</v>
      </c>
      <c r="H440" s="4" t="str">
        <f t="shared" si="28"/>
        <v>Start group 5 for 100km</v>
      </c>
    </row>
    <row r="441" spans="1:8">
      <c r="A441" s="40">
        <v>439</v>
      </c>
      <c r="B441" s="5" t="s">
        <v>79</v>
      </c>
      <c r="C441" s="5" t="s">
        <v>2301</v>
      </c>
      <c r="D441" s="30">
        <v>0.22528935185185187</v>
      </c>
      <c r="E441" s="37">
        <f t="shared" si="25"/>
        <v>0.66717325227963531</v>
      </c>
      <c r="F441" s="37">
        <f t="shared" si="26"/>
        <v>0.60258521323892644</v>
      </c>
      <c r="G441" s="11" t="str">
        <f t="shared" si="27"/>
        <v>Start group 4 for 50km</v>
      </c>
      <c r="H441" s="4" t="str">
        <f t="shared" si="28"/>
        <v>Start group 5 for 100km</v>
      </c>
    </row>
    <row r="442" spans="1:8">
      <c r="A442" s="40">
        <v>440</v>
      </c>
      <c r="B442" s="5" t="s">
        <v>79</v>
      </c>
      <c r="C442" s="5" t="s">
        <v>37</v>
      </c>
      <c r="D442" s="30">
        <v>0.22535879629629629</v>
      </c>
      <c r="E442" s="37">
        <f t="shared" si="25"/>
        <v>0.66869300911854102</v>
      </c>
      <c r="F442" s="37">
        <f t="shared" si="26"/>
        <v>0.603079203029804</v>
      </c>
      <c r="G442" s="11" t="str">
        <f t="shared" si="27"/>
        <v>Start group 4 for 50km</v>
      </c>
      <c r="H442" s="4" t="str">
        <f t="shared" si="28"/>
        <v>Start group 5 for 100km</v>
      </c>
    </row>
    <row r="443" spans="1:8">
      <c r="A443" s="40">
        <v>441</v>
      </c>
      <c r="B443" s="5" t="s">
        <v>210</v>
      </c>
      <c r="C443" s="5" t="s">
        <v>266</v>
      </c>
      <c r="D443" s="30">
        <v>0.22543981481481484</v>
      </c>
      <c r="E443" s="37">
        <f t="shared" si="25"/>
        <v>0.67021276595744683</v>
      </c>
      <c r="F443" s="37">
        <f t="shared" si="26"/>
        <v>0.6036555244524946</v>
      </c>
      <c r="G443" s="11" t="str">
        <f t="shared" si="27"/>
        <v>Start group 4 for 50km</v>
      </c>
      <c r="H443" s="4" t="str">
        <f t="shared" si="28"/>
        <v>Start group 5 for 100km</v>
      </c>
    </row>
    <row r="444" spans="1:8">
      <c r="A444" s="40">
        <v>442</v>
      </c>
      <c r="B444" s="5" t="s">
        <v>67</v>
      </c>
      <c r="C444" s="5" t="s">
        <v>588</v>
      </c>
      <c r="D444" s="30">
        <v>0.22570601851851851</v>
      </c>
      <c r="E444" s="37">
        <f t="shared" si="25"/>
        <v>0.67173252279635254</v>
      </c>
      <c r="F444" s="37">
        <f t="shared" si="26"/>
        <v>0.60554915198419224</v>
      </c>
      <c r="G444" s="11" t="str">
        <f t="shared" si="27"/>
        <v>Start group 4 for 50km</v>
      </c>
      <c r="H444" s="4" t="str">
        <f t="shared" si="28"/>
        <v>Start group 5 for 100km</v>
      </c>
    </row>
    <row r="445" spans="1:8">
      <c r="A445" s="40">
        <v>443</v>
      </c>
      <c r="B445" s="5" t="s">
        <v>607</v>
      </c>
      <c r="C445" s="5" t="s">
        <v>1176</v>
      </c>
      <c r="D445" s="30">
        <v>0.22625000000000001</v>
      </c>
      <c r="E445" s="37">
        <f t="shared" si="25"/>
        <v>0.67325227963525835</v>
      </c>
      <c r="F445" s="37">
        <f t="shared" si="26"/>
        <v>0.60941873867940066</v>
      </c>
      <c r="G445" s="11" t="str">
        <f t="shared" si="27"/>
        <v>Start group 4 for 50km</v>
      </c>
      <c r="H445" s="4" t="str">
        <f t="shared" si="28"/>
        <v>Start group 5 for 100km</v>
      </c>
    </row>
    <row r="446" spans="1:8">
      <c r="A446" s="40">
        <v>444</v>
      </c>
      <c r="B446" s="5" t="s">
        <v>52</v>
      </c>
      <c r="C446" s="5" t="s">
        <v>247</v>
      </c>
      <c r="D446" s="30">
        <v>0.22646990740740741</v>
      </c>
      <c r="E446" s="37">
        <f t="shared" si="25"/>
        <v>0.67477203647416417</v>
      </c>
      <c r="F446" s="37">
        <f t="shared" si="26"/>
        <v>0.6109830396838466</v>
      </c>
      <c r="G446" s="11" t="str">
        <f t="shared" si="27"/>
        <v>Start group 4 for 50km</v>
      </c>
      <c r="H446" s="4" t="str">
        <f t="shared" si="28"/>
        <v>Start group 5 for 100km</v>
      </c>
    </row>
    <row r="447" spans="1:8">
      <c r="A447" s="41">
        <v>445</v>
      </c>
      <c r="B447" s="42" t="s">
        <v>2302</v>
      </c>
      <c r="C447" s="42" t="s">
        <v>2303</v>
      </c>
      <c r="D447" s="32">
        <v>0.22658564814814816</v>
      </c>
      <c r="E447" s="37">
        <f t="shared" si="25"/>
        <v>0.67629179331306988</v>
      </c>
      <c r="F447" s="37">
        <f t="shared" si="26"/>
        <v>0.61180635600197608</v>
      </c>
      <c r="G447" s="11" t="str">
        <f t="shared" si="27"/>
        <v>Start group 4 for 50km</v>
      </c>
      <c r="H447" s="4" t="str">
        <f t="shared" si="28"/>
        <v>Start group 5 for 100km</v>
      </c>
    </row>
    <row r="448" spans="1:8">
      <c r="A448" s="40">
        <v>446</v>
      </c>
      <c r="B448" s="5" t="s">
        <v>405</v>
      </c>
      <c r="C448" s="5" t="s">
        <v>567</v>
      </c>
      <c r="D448" s="30">
        <v>0.22664351851851855</v>
      </c>
      <c r="E448" s="37">
        <f t="shared" si="25"/>
        <v>0.67781155015197569</v>
      </c>
      <c r="F448" s="37">
        <f t="shared" si="26"/>
        <v>0.61221801416104071</v>
      </c>
      <c r="G448" s="11" t="str">
        <f t="shared" si="27"/>
        <v>Start group 4 for 50km</v>
      </c>
      <c r="H448" s="4" t="str">
        <f t="shared" si="28"/>
        <v>Start group 5 for 100km</v>
      </c>
    </row>
    <row r="449" spans="1:8">
      <c r="A449" s="40">
        <v>447</v>
      </c>
      <c r="B449" s="5" t="s">
        <v>405</v>
      </c>
      <c r="C449" s="5" t="s">
        <v>2304</v>
      </c>
      <c r="D449" s="30">
        <v>0.22675925925925927</v>
      </c>
      <c r="E449" s="37">
        <f t="shared" si="25"/>
        <v>0.67933130699088151</v>
      </c>
      <c r="F449" s="37">
        <f t="shared" si="26"/>
        <v>0.6130413304791702</v>
      </c>
      <c r="G449" s="11" t="str">
        <f t="shared" si="27"/>
        <v>Start group 4 for 50km</v>
      </c>
      <c r="H449" s="4" t="str">
        <f t="shared" si="28"/>
        <v>Start group 5 for 100km</v>
      </c>
    </row>
    <row r="450" spans="1:8">
      <c r="A450" s="40">
        <v>448</v>
      </c>
      <c r="B450" s="5" t="s">
        <v>187</v>
      </c>
      <c r="C450" s="5" t="s">
        <v>1662</v>
      </c>
      <c r="D450" s="30">
        <v>0.2268287037037037</v>
      </c>
      <c r="E450" s="37">
        <f t="shared" si="25"/>
        <v>0.68085106382978722</v>
      </c>
      <c r="F450" s="37">
        <f t="shared" si="26"/>
        <v>0.61353532027004765</v>
      </c>
      <c r="G450" s="11" t="str">
        <f t="shared" si="27"/>
        <v>Start group 4 for 50km</v>
      </c>
      <c r="H450" s="4" t="str">
        <f t="shared" si="28"/>
        <v>Start group 5 for 100km</v>
      </c>
    </row>
    <row r="451" spans="1:8">
      <c r="A451" s="40">
        <v>449</v>
      </c>
      <c r="B451" s="5" t="s">
        <v>1163</v>
      </c>
      <c r="C451" s="5" t="s">
        <v>1164</v>
      </c>
      <c r="D451" s="30">
        <v>0.22704861111111113</v>
      </c>
      <c r="E451" s="37">
        <f t="shared" si="25"/>
        <v>0.68237082066869303</v>
      </c>
      <c r="F451" s="37">
        <f t="shared" si="26"/>
        <v>0.61509962127449358</v>
      </c>
      <c r="G451" s="11" t="str">
        <f t="shared" si="27"/>
        <v>Start group 4 for 50km</v>
      </c>
      <c r="H451" s="4" t="str">
        <f t="shared" si="28"/>
        <v>Start group 5 for 100km</v>
      </c>
    </row>
    <row r="452" spans="1:8">
      <c r="A452" s="41">
        <v>450</v>
      </c>
      <c r="B452" s="31" t="s">
        <v>369</v>
      </c>
      <c r="C452" s="31" t="s">
        <v>2305</v>
      </c>
      <c r="D452" s="32">
        <v>0.2273148148148148</v>
      </c>
      <c r="E452" s="37">
        <f t="shared" ref="E452:E515" si="29">A452/658</f>
        <v>0.68389057750759874</v>
      </c>
      <c r="F452" s="37">
        <f t="shared" ref="F452:F515" si="30">((HOUR(D452)*60+MINUTE(D452)+SECOND(D452)/60)-(HOUR($D$3)*60+MINUTE($D$3)+SECOND($D$3)/60))/(HOUR($D$3)*60+MINUTE($D$3)+SECOND($D$3)/60)</f>
        <v>0.61699324880619122</v>
      </c>
      <c r="G452" s="11" t="str">
        <f t="shared" ref="G452:G515" si="31">"Start group "&amp;IF(F452&lt;=32%,1,IF(F452&lt;=42%,2,IF(F452&lt;=53%,3,IF(F452&lt;=65%,4,IF(F452&lt;=87%,5,6)))))&amp;" for 50km"</f>
        <v>Start group 4 for 50km</v>
      </c>
      <c r="H452" s="4" t="str">
        <f t="shared" ref="H452:H515" si="32">"Start group "&amp;IF(F452&lt;=23%,1,IF(F452&lt;=36%,2,IF(F452&lt;=46%,3,IF(F452&lt;=55%,4,IF(F452&lt;=72%,5,6)))))&amp;" for 100km"</f>
        <v>Start group 5 for 100km</v>
      </c>
    </row>
    <row r="453" spans="1:8">
      <c r="A453" s="41">
        <v>451</v>
      </c>
      <c r="B453" s="31" t="s">
        <v>18</v>
      </c>
      <c r="C453" s="31" t="s">
        <v>335</v>
      </c>
      <c r="D453" s="32">
        <v>0.22736111111111112</v>
      </c>
      <c r="E453" s="37">
        <f t="shared" si="29"/>
        <v>0.68541033434650456</v>
      </c>
      <c r="F453" s="37">
        <f t="shared" si="30"/>
        <v>0.61732257533344292</v>
      </c>
      <c r="G453" s="11" t="str">
        <f t="shared" si="31"/>
        <v>Start group 4 for 50km</v>
      </c>
      <c r="H453" s="4" t="str">
        <f t="shared" si="32"/>
        <v>Start group 5 for 100km</v>
      </c>
    </row>
    <row r="454" spans="1:8">
      <c r="A454" s="41">
        <v>452</v>
      </c>
      <c r="B454" s="31" t="s">
        <v>2</v>
      </c>
      <c r="C454" s="31" t="s">
        <v>287</v>
      </c>
      <c r="D454" s="32">
        <v>0.22744212962962962</v>
      </c>
      <c r="E454" s="37">
        <f t="shared" si="29"/>
        <v>0.68693009118541037</v>
      </c>
      <c r="F454" s="37">
        <f t="shared" si="30"/>
        <v>0.61789889675613363</v>
      </c>
      <c r="G454" s="11" t="str">
        <f t="shared" si="31"/>
        <v>Start group 4 for 50km</v>
      </c>
      <c r="H454" s="4" t="str">
        <f t="shared" si="32"/>
        <v>Start group 5 for 100km</v>
      </c>
    </row>
    <row r="455" spans="1:8">
      <c r="A455" s="41">
        <v>453</v>
      </c>
      <c r="B455" s="31" t="s">
        <v>2306</v>
      </c>
      <c r="C455" s="31" t="s">
        <v>2307</v>
      </c>
      <c r="D455" s="32">
        <v>0.22745370370370371</v>
      </c>
      <c r="E455" s="37">
        <f t="shared" si="29"/>
        <v>0.68844984802431608</v>
      </c>
      <c r="F455" s="37">
        <f t="shared" si="30"/>
        <v>0.61798122838794678</v>
      </c>
      <c r="G455" s="11" t="str">
        <f t="shared" si="31"/>
        <v>Start group 4 for 50km</v>
      </c>
      <c r="H455" s="4" t="str">
        <f t="shared" si="32"/>
        <v>Start group 5 for 100km</v>
      </c>
    </row>
    <row r="456" spans="1:8">
      <c r="A456" s="41">
        <v>454</v>
      </c>
      <c r="B456" s="31" t="s">
        <v>2308</v>
      </c>
      <c r="C456" s="31" t="s">
        <v>2309</v>
      </c>
      <c r="D456" s="32">
        <v>0.22753472222222224</v>
      </c>
      <c r="E456" s="37">
        <f t="shared" si="29"/>
        <v>0.6899696048632219</v>
      </c>
      <c r="F456" s="37">
        <f t="shared" si="30"/>
        <v>0.61855754981063715</v>
      </c>
      <c r="G456" s="11" t="str">
        <f t="shared" si="31"/>
        <v>Start group 4 for 50km</v>
      </c>
      <c r="H456" s="4" t="str">
        <f t="shared" si="32"/>
        <v>Start group 5 for 100km</v>
      </c>
    </row>
    <row r="457" spans="1:8">
      <c r="A457" s="41">
        <v>455</v>
      </c>
      <c r="B457" s="31" t="s">
        <v>523</v>
      </c>
      <c r="C457" s="31" t="s">
        <v>80</v>
      </c>
      <c r="D457" s="32">
        <v>0.22788194444444446</v>
      </c>
      <c r="E457" s="37">
        <f t="shared" si="29"/>
        <v>0.69148936170212771</v>
      </c>
      <c r="F457" s="37">
        <f t="shared" si="30"/>
        <v>0.62102749876502539</v>
      </c>
      <c r="G457" s="11" t="str">
        <f t="shared" si="31"/>
        <v>Start group 4 for 50km</v>
      </c>
      <c r="H457" s="4" t="str">
        <f t="shared" si="32"/>
        <v>Start group 5 for 100km</v>
      </c>
    </row>
    <row r="458" spans="1:8">
      <c r="A458" s="41">
        <v>456</v>
      </c>
      <c r="B458" s="31" t="s">
        <v>2310</v>
      </c>
      <c r="C458" s="31" t="s">
        <v>2311</v>
      </c>
      <c r="D458" s="32">
        <v>0.22793981481481479</v>
      </c>
      <c r="E458" s="37">
        <f t="shared" si="29"/>
        <v>0.69300911854103342</v>
      </c>
      <c r="F458" s="37">
        <f t="shared" si="30"/>
        <v>0.62143915692409024</v>
      </c>
      <c r="G458" s="11" t="str">
        <f t="shared" si="31"/>
        <v>Start group 4 for 50km</v>
      </c>
      <c r="H458" s="4" t="str">
        <f t="shared" si="32"/>
        <v>Start group 5 for 100km</v>
      </c>
    </row>
    <row r="459" spans="1:8">
      <c r="A459" s="41">
        <v>456</v>
      </c>
      <c r="B459" s="31" t="s">
        <v>17</v>
      </c>
      <c r="C459" s="31" t="s">
        <v>2220</v>
      </c>
      <c r="D459" s="32">
        <v>0.22793981481481479</v>
      </c>
      <c r="E459" s="37">
        <f t="shared" si="29"/>
        <v>0.69300911854103342</v>
      </c>
      <c r="F459" s="37">
        <f t="shared" si="30"/>
        <v>0.62143915692409024</v>
      </c>
      <c r="G459" s="11" t="str">
        <f t="shared" si="31"/>
        <v>Start group 4 for 50km</v>
      </c>
      <c r="H459" s="4" t="str">
        <f t="shared" si="32"/>
        <v>Start group 5 for 100km</v>
      </c>
    </row>
    <row r="460" spans="1:8">
      <c r="A460" s="41">
        <v>458</v>
      </c>
      <c r="B460" s="31" t="s">
        <v>67</v>
      </c>
      <c r="C460" s="31" t="s">
        <v>1427</v>
      </c>
      <c r="D460" s="32">
        <v>0.22796296296296292</v>
      </c>
      <c r="E460" s="37">
        <f t="shared" si="29"/>
        <v>0.69604863221884494</v>
      </c>
      <c r="F460" s="37">
        <f t="shared" si="30"/>
        <v>0.62160382018771598</v>
      </c>
      <c r="G460" s="11" t="str">
        <f t="shared" si="31"/>
        <v>Start group 4 for 50km</v>
      </c>
      <c r="H460" s="4" t="str">
        <f t="shared" si="32"/>
        <v>Start group 5 for 100km</v>
      </c>
    </row>
    <row r="461" spans="1:8">
      <c r="A461" s="41">
        <v>459</v>
      </c>
      <c r="B461" s="31" t="s">
        <v>1204</v>
      </c>
      <c r="C461" s="31" t="s">
        <v>464</v>
      </c>
      <c r="D461" s="32">
        <v>0.2285763888888889</v>
      </c>
      <c r="E461" s="37">
        <f t="shared" si="29"/>
        <v>0.69756838905775076</v>
      </c>
      <c r="F461" s="37">
        <f t="shared" si="30"/>
        <v>0.62596739667380197</v>
      </c>
      <c r="G461" s="11" t="str">
        <f t="shared" si="31"/>
        <v>Start group 4 for 50km</v>
      </c>
      <c r="H461" s="4" t="str">
        <f t="shared" si="32"/>
        <v>Start group 5 for 100km</v>
      </c>
    </row>
    <row r="462" spans="1:8">
      <c r="A462" s="40">
        <v>460</v>
      </c>
      <c r="B462" s="5" t="s">
        <v>108</v>
      </c>
      <c r="C462" s="5" t="s">
        <v>245</v>
      </c>
      <c r="D462" s="30">
        <v>0.2288310185185185</v>
      </c>
      <c r="E462" s="37">
        <f t="shared" si="29"/>
        <v>0.69908814589665658</v>
      </c>
      <c r="F462" s="37">
        <f t="shared" si="30"/>
        <v>0.62777869257368668</v>
      </c>
      <c r="G462" s="11" t="str">
        <f t="shared" si="31"/>
        <v>Start group 4 for 50km</v>
      </c>
      <c r="H462" s="4" t="str">
        <f t="shared" si="32"/>
        <v>Start group 5 for 100km</v>
      </c>
    </row>
    <row r="463" spans="1:8">
      <c r="A463" s="40">
        <v>461</v>
      </c>
      <c r="B463" s="5" t="s">
        <v>2312</v>
      </c>
      <c r="C463" s="5" t="s">
        <v>777</v>
      </c>
      <c r="D463" s="30">
        <v>0.22893518518518519</v>
      </c>
      <c r="E463" s="37">
        <f t="shared" si="29"/>
        <v>0.70060790273556228</v>
      </c>
      <c r="F463" s="37">
        <f t="shared" si="30"/>
        <v>0.62851967726000335</v>
      </c>
      <c r="G463" s="11" t="str">
        <f t="shared" si="31"/>
        <v>Start group 4 for 50km</v>
      </c>
      <c r="H463" s="4" t="str">
        <f t="shared" si="32"/>
        <v>Start group 5 for 100km</v>
      </c>
    </row>
    <row r="464" spans="1:8">
      <c r="A464" s="40">
        <v>462</v>
      </c>
      <c r="B464" s="5" t="s">
        <v>262</v>
      </c>
      <c r="C464" s="5" t="s">
        <v>2313</v>
      </c>
      <c r="D464" s="30">
        <v>0.22906249999999997</v>
      </c>
      <c r="E464" s="37">
        <f t="shared" si="29"/>
        <v>0.7021276595744681</v>
      </c>
      <c r="F464" s="37">
        <f t="shared" si="30"/>
        <v>0.62942532520994576</v>
      </c>
      <c r="G464" s="11" t="str">
        <f t="shared" si="31"/>
        <v>Start group 4 for 50km</v>
      </c>
      <c r="H464" s="4" t="str">
        <f t="shared" si="32"/>
        <v>Start group 5 for 100km</v>
      </c>
    </row>
    <row r="465" spans="1:8">
      <c r="A465" s="40">
        <v>462</v>
      </c>
      <c r="B465" s="5" t="s">
        <v>210</v>
      </c>
      <c r="C465" s="5" t="s">
        <v>2314</v>
      </c>
      <c r="D465" s="30">
        <v>0.2290625</v>
      </c>
      <c r="E465" s="37">
        <f t="shared" si="29"/>
        <v>0.7021276595744681</v>
      </c>
      <c r="F465" s="37">
        <f t="shared" si="30"/>
        <v>0.62942532520994576</v>
      </c>
      <c r="G465" s="11" t="str">
        <f t="shared" si="31"/>
        <v>Start group 4 for 50km</v>
      </c>
      <c r="H465" s="4" t="str">
        <f t="shared" si="32"/>
        <v>Start group 5 for 100km</v>
      </c>
    </row>
    <row r="466" spans="1:8">
      <c r="A466" s="40">
        <v>464</v>
      </c>
      <c r="B466" s="5" t="s">
        <v>473</v>
      </c>
      <c r="C466" s="5" t="s">
        <v>2315</v>
      </c>
      <c r="D466" s="30">
        <v>0.22944444444444442</v>
      </c>
      <c r="E466" s="37">
        <f t="shared" si="29"/>
        <v>0.70516717325227962</v>
      </c>
      <c r="F466" s="37">
        <f t="shared" si="30"/>
        <v>0.63214226905977267</v>
      </c>
      <c r="G466" s="11" t="str">
        <f t="shared" si="31"/>
        <v>Start group 4 for 50km</v>
      </c>
      <c r="H466" s="4" t="str">
        <f t="shared" si="32"/>
        <v>Start group 5 for 100km</v>
      </c>
    </row>
    <row r="467" spans="1:8">
      <c r="A467" s="40">
        <v>465</v>
      </c>
      <c r="B467" s="5" t="s">
        <v>2316</v>
      </c>
      <c r="C467" s="5" t="s">
        <v>2317</v>
      </c>
      <c r="D467" s="30">
        <v>0.22953703703703701</v>
      </c>
      <c r="E467" s="37">
        <f t="shared" si="29"/>
        <v>0.70668693009118544</v>
      </c>
      <c r="F467" s="37">
        <f t="shared" si="30"/>
        <v>0.63280092211427641</v>
      </c>
      <c r="G467" s="11" t="str">
        <f t="shared" si="31"/>
        <v>Start group 4 for 50km</v>
      </c>
      <c r="H467" s="4" t="str">
        <f t="shared" si="32"/>
        <v>Start group 5 for 100km</v>
      </c>
    </row>
    <row r="468" spans="1:8">
      <c r="A468" s="40">
        <v>466</v>
      </c>
      <c r="B468" s="5" t="s">
        <v>56</v>
      </c>
      <c r="C468" s="5" t="s">
        <v>2318</v>
      </c>
      <c r="D468" s="30">
        <v>0.22961805555555556</v>
      </c>
      <c r="E468" s="37">
        <f t="shared" si="29"/>
        <v>0.70820668693009114</v>
      </c>
      <c r="F468" s="37">
        <f t="shared" si="30"/>
        <v>0.63337724353696678</v>
      </c>
      <c r="G468" s="11" t="str">
        <f t="shared" si="31"/>
        <v>Start group 4 for 50km</v>
      </c>
      <c r="H468" s="4" t="str">
        <f t="shared" si="32"/>
        <v>Start group 5 for 100km</v>
      </c>
    </row>
    <row r="469" spans="1:8">
      <c r="A469" s="40">
        <v>467</v>
      </c>
      <c r="B469" s="5" t="s">
        <v>16</v>
      </c>
      <c r="C469" s="5" t="s">
        <v>2319</v>
      </c>
      <c r="D469" s="30">
        <v>0.22962962962962963</v>
      </c>
      <c r="E469" s="37">
        <f t="shared" si="29"/>
        <v>0.70972644376899696</v>
      </c>
      <c r="F469" s="37">
        <f t="shared" si="30"/>
        <v>0.63345957516877993</v>
      </c>
      <c r="G469" s="11" t="str">
        <f t="shared" si="31"/>
        <v>Start group 4 for 50km</v>
      </c>
      <c r="H469" s="4" t="str">
        <f t="shared" si="32"/>
        <v>Start group 5 for 100km</v>
      </c>
    </row>
    <row r="470" spans="1:8">
      <c r="A470" s="40">
        <v>468</v>
      </c>
      <c r="B470" s="5" t="s">
        <v>15</v>
      </c>
      <c r="C470" s="5" t="s">
        <v>659</v>
      </c>
      <c r="D470" s="30">
        <v>0.22980324074074074</v>
      </c>
      <c r="E470" s="37">
        <f t="shared" si="29"/>
        <v>0.71124620060790278</v>
      </c>
      <c r="F470" s="37">
        <f t="shared" si="30"/>
        <v>0.63469454964597405</v>
      </c>
      <c r="G470" s="11" t="str">
        <f t="shared" si="31"/>
        <v>Start group 4 for 50km</v>
      </c>
      <c r="H470" s="4" t="str">
        <f t="shared" si="32"/>
        <v>Start group 5 for 100km</v>
      </c>
    </row>
    <row r="471" spans="1:8">
      <c r="A471" s="40">
        <v>468</v>
      </c>
      <c r="B471" s="5" t="s">
        <v>2227</v>
      </c>
      <c r="C471" s="5" t="s">
        <v>2320</v>
      </c>
      <c r="D471" s="30">
        <v>0.22980324074074074</v>
      </c>
      <c r="E471" s="37">
        <f t="shared" si="29"/>
        <v>0.71124620060790278</v>
      </c>
      <c r="F471" s="37">
        <f t="shared" si="30"/>
        <v>0.63469454964597405</v>
      </c>
      <c r="G471" s="11" t="str">
        <f t="shared" si="31"/>
        <v>Start group 4 for 50km</v>
      </c>
      <c r="H471" s="4" t="str">
        <f t="shared" si="32"/>
        <v>Start group 5 for 100km</v>
      </c>
    </row>
    <row r="472" spans="1:8">
      <c r="A472" s="40">
        <v>470</v>
      </c>
      <c r="B472" s="5" t="s">
        <v>2165</v>
      </c>
      <c r="C472" s="5" t="s">
        <v>2321</v>
      </c>
      <c r="D472" s="30">
        <v>0.22997685185185182</v>
      </c>
      <c r="E472" s="37">
        <f t="shared" si="29"/>
        <v>0.7142857142857143</v>
      </c>
      <c r="F472" s="37">
        <f t="shared" si="30"/>
        <v>0.63592952412316817</v>
      </c>
      <c r="G472" s="11" t="str">
        <f t="shared" si="31"/>
        <v>Start group 4 for 50km</v>
      </c>
      <c r="H472" s="4" t="str">
        <f t="shared" si="32"/>
        <v>Start group 5 for 100km</v>
      </c>
    </row>
    <row r="473" spans="1:8">
      <c r="A473" s="40">
        <v>470</v>
      </c>
      <c r="B473" s="5" t="s">
        <v>2322</v>
      </c>
      <c r="C473" s="5" t="s">
        <v>2323</v>
      </c>
      <c r="D473" s="30">
        <v>0.22997685185185182</v>
      </c>
      <c r="E473" s="37">
        <f t="shared" si="29"/>
        <v>0.7142857142857143</v>
      </c>
      <c r="F473" s="37">
        <f t="shared" si="30"/>
        <v>0.63592952412316817</v>
      </c>
      <c r="G473" s="11" t="str">
        <f t="shared" si="31"/>
        <v>Start group 4 for 50km</v>
      </c>
      <c r="H473" s="4" t="str">
        <f t="shared" si="32"/>
        <v>Start group 5 for 100km</v>
      </c>
    </row>
    <row r="474" spans="1:8">
      <c r="A474" s="40">
        <v>470</v>
      </c>
      <c r="B474" s="5" t="s">
        <v>187</v>
      </c>
      <c r="C474" s="5" t="s">
        <v>2324</v>
      </c>
      <c r="D474" s="30">
        <v>0.22997685185185185</v>
      </c>
      <c r="E474" s="37">
        <f t="shared" si="29"/>
        <v>0.7142857142857143</v>
      </c>
      <c r="F474" s="37">
        <f t="shared" si="30"/>
        <v>0.63592952412316817</v>
      </c>
      <c r="G474" s="11" t="str">
        <f t="shared" si="31"/>
        <v>Start group 4 for 50km</v>
      </c>
      <c r="H474" s="4" t="str">
        <f t="shared" si="32"/>
        <v>Start group 5 for 100km</v>
      </c>
    </row>
    <row r="475" spans="1:8">
      <c r="A475" s="40">
        <v>473</v>
      </c>
      <c r="B475" s="5" t="s">
        <v>64</v>
      </c>
      <c r="C475" s="5" t="s">
        <v>2325</v>
      </c>
      <c r="D475" s="30">
        <v>0.23026620370370368</v>
      </c>
      <c r="E475" s="37">
        <f t="shared" si="29"/>
        <v>0.71884498480243164</v>
      </c>
      <c r="F475" s="37">
        <f t="shared" si="30"/>
        <v>0.63798781491849155</v>
      </c>
      <c r="G475" s="11" t="str">
        <f t="shared" si="31"/>
        <v>Start group 4 for 50km</v>
      </c>
      <c r="H475" s="4" t="str">
        <f t="shared" si="32"/>
        <v>Start group 5 for 100km</v>
      </c>
    </row>
    <row r="476" spans="1:8">
      <c r="A476" s="40">
        <v>474</v>
      </c>
      <c r="B476" s="5" t="s">
        <v>47</v>
      </c>
      <c r="C476" s="5" t="s">
        <v>1438</v>
      </c>
      <c r="D476" s="30">
        <v>0.23027777777777778</v>
      </c>
      <c r="E476" s="37">
        <f t="shared" si="29"/>
        <v>0.72036474164133735</v>
      </c>
      <c r="F476" s="37">
        <f t="shared" si="30"/>
        <v>0.6380701465503047</v>
      </c>
      <c r="G476" s="11" t="str">
        <f t="shared" si="31"/>
        <v>Start group 4 for 50km</v>
      </c>
      <c r="H476" s="4" t="str">
        <f t="shared" si="32"/>
        <v>Start group 5 for 100km</v>
      </c>
    </row>
    <row r="477" spans="1:8">
      <c r="A477" s="40">
        <v>475</v>
      </c>
      <c r="B477" s="5" t="s">
        <v>28</v>
      </c>
      <c r="C477" s="5" t="s">
        <v>189</v>
      </c>
      <c r="D477" s="30">
        <v>0.23039351851851853</v>
      </c>
      <c r="E477" s="37">
        <f t="shared" si="29"/>
        <v>0.72188449848024316</v>
      </c>
      <c r="F477" s="37">
        <f t="shared" si="30"/>
        <v>0.63889346286843396</v>
      </c>
      <c r="G477" s="11" t="str">
        <f t="shared" si="31"/>
        <v>Start group 4 for 50km</v>
      </c>
      <c r="H477" s="4" t="str">
        <f t="shared" si="32"/>
        <v>Start group 5 for 100km</v>
      </c>
    </row>
    <row r="478" spans="1:8">
      <c r="A478" s="40">
        <v>476</v>
      </c>
      <c r="B478" s="5" t="s">
        <v>198</v>
      </c>
      <c r="C478" s="5" t="s">
        <v>2326</v>
      </c>
      <c r="D478" s="30">
        <v>0.23089120370370372</v>
      </c>
      <c r="E478" s="37">
        <f t="shared" si="29"/>
        <v>0.72340425531914898</v>
      </c>
      <c r="F478" s="37">
        <f t="shared" si="30"/>
        <v>0.64243372303639068</v>
      </c>
      <c r="G478" s="11" t="str">
        <f t="shared" si="31"/>
        <v>Start group 4 for 50km</v>
      </c>
      <c r="H478" s="4" t="str">
        <f t="shared" si="32"/>
        <v>Start group 5 for 100km</v>
      </c>
    </row>
    <row r="479" spans="1:8">
      <c r="A479" s="40">
        <v>477</v>
      </c>
      <c r="B479" s="5" t="s">
        <v>90</v>
      </c>
      <c r="C479" s="5" t="s">
        <v>403</v>
      </c>
      <c r="D479" s="30">
        <v>0.23097222222222225</v>
      </c>
      <c r="E479" s="37">
        <f t="shared" si="29"/>
        <v>0.72492401215805469</v>
      </c>
      <c r="F479" s="37">
        <f t="shared" si="30"/>
        <v>0.64301004445908128</v>
      </c>
      <c r="G479" s="11" t="str">
        <f t="shared" si="31"/>
        <v>Start group 4 for 50km</v>
      </c>
      <c r="H479" s="4" t="str">
        <f t="shared" si="32"/>
        <v>Start group 5 for 100km</v>
      </c>
    </row>
    <row r="480" spans="1:8">
      <c r="A480" s="40">
        <v>478</v>
      </c>
      <c r="B480" s="5" t="s">
        <v>12</v>
      </c>
      <c r="C480" s="5" t="s">
        <v>2327</v>
      </c>
      <c r="D480" s="30">
        <v>0.23128472222222224</v>
      </c>
      <c r="E480" s="37">
        <f t="shared" si="29"/>
        <v>0.7264437689969605</v>
      </c>
      <c r="F480" s="37">
        <f t="shared" si="30"/>
        <v>0.64523299851803062</v>
      </c>
      <c r="G480" s="11" t="str">
        <f t="shared" si="31"/>
        <v>Start group 4 for 50km</v>
      </c>
      <c r="H480" s="4" t="str">
        <f t="shared" si="32"/>
        <v>Start group 5 for 100km</v>
      </c>
    </row>
    <row r="481" spans="1:8">
      <c r="A481" s="40">
        <v>479</v>
      </c>
      <c r="B481" s="5" t="s">
        <v>99</v>
      </c>
      <c r="C481" s="5" t="s">
        <v>2328</v>
      </c>
      <c r="D481" s="30">
        <v>0.23131944444444444</v>
      </c>
      <c r="E481" s="37">
        <f t="shared" si="29"/>
        <v>0.72796352583586621</v>
      </c>
      <c r="F481" s="37">
        <f t="shared" si="30"/>
        <v>0.64547999341346951</v>
      </c>
      <c r="G481" s="11" t="str">
        <f t="shared" si="31"/>
        <v>Start group 4 for 50km</v>
      </c>
      <c r="H481" s="4" t="str">
        <f t="shared" si="32"/>
        <v>Start group 5 for 100km</v>
      </c>
    </row>
    <row r="482" spans="1:8">
      <c r="A482" s="40">
        <v>480</v>
      </c>
      <c r="B482" s="5" t="s">
        <v>15</v>
      </c>
      <c r="C482" s="5" t="s">
        <v>2329</v>
      </c>
      <c r="D482" s="30">
        <v>0.23151620370370371</v>
      </c>
      <c r="E482" s="37">
        <f t="shared" si="29"/>
        <v>0.72948328267477203</v>
      </c>
      <c r="F482" s="37">
        <f t="shared" si="30"/>
        <v>0.64687963115428937</v>
      </c>
      <c r="G482" s="11" t="str">
        <f t="shared" si="31"/>
        <v>Start group 4 for 50km</v>
      </c>
      <c r="H482" s="4" t="str">
        <f t="shared" si="32"/>
        <v>Start group 5 for 100km</v>
      </c>
    </row>
    <row r="483" spans="1:8">
      <c r="A483" s="40">
        <v>481</v>
      </c>
      <c r="B483" s="5" t="s">
        <v>2330</v>
      </c>
      <c r="C483" s="5" t="s">
        <v>2331</v>
      </c>
      <c r="D483" s="30">
        <v>0.23173611111111111</v>
      </c>
      <c r="E483" s="37">
        <f t="shared" si="29"/>
        <v>0.73100303951367784</v>
      </c>
      <c r="F483" s="37">
        <f t="shared" si="30"/>
        <v>0.6484439321587353</v>
      </c>
      <c r="G483" s="11" t="str">
        <f t="shared" si="31"/>
        <v>Start group 4 for 50km</v>
      </c>
      <c r="H483" s="4" t="str">
        <f t="shared" si="32"/>
        <v>Start group 5 for 100km</v>
      </c>
    </row>
    <row r="484" spans="1:8">
      <c r="A484" s="40">
        <v>482</v>
      </c>
      <c r="B484" s="5" t="s">
        <v>12</v>
      </c>
      <c r="C484" s="5" t="s">
        <v>2332</v>
      </c>
      <c r="D484" s="30">
        <v>0.23209490740740737</v>
      </c>
      <c r="E484" s="37">
        <f t="shared" si="29"/>
        <v>0.73252279635258355</v>
      </c>
      <c r="F484" s="37">
        <f t="shared" si="30"/>
        <v>0.65099621274493646</v>
      </c>
      <c r="G484" s="11" t="str">
        <f t="shared" si="31"/>
        <v>Start group 5 for 50km</v>
      </c>
      <c r="H484" s="4" t="str">
        <f t="shared" si="32"/>
        <v>Start group 5 for 100km</v>
      </c>
    </row>
    <row r="485" spans="1:8">
      <c r="A485" s="40">
        <v>483</v>
      </c>
      <c r="B485" s="5" t="s">
        <v>2322</v>
      </c>
      <c r="C485" s="5" t="s">
        <v>2333</v>
      </c>
      <c r="D485" s="30">
        <v>0.23211805555555559</v>
      </c>
      <c r="E485" s="37">
        <f t="shared" si="29"/>
        <v>0.73404255319148937</v>
      </c>
      <c r="F485" s="37">
        <f t="shared" si="30"/>
        <v>0.65116087600856243</v>
      </c>
      <c r="G485" s="11" t="str">
        <f t="shared" si="31"/>
        <v>Start group 5 for 50km</v>
      </c>
      <c r="H485" s="4" t="str">
        <f t="shared" si="32"/>
        <v>Start group 5 for 100km</v>
      </c>
    </row>
    <row r="486" spans="1:8">
      <c r="A486" s="40">
        <v>484</v>
      </c>
      <c r="B486" s="5" t="s">
        <v>277</v>
      </c>
      <c r="C486" s="5" t="s">
        <v>261</v>
      </c>
      <c r="D486" s="30">
        <v>0.23231481481481481</v>
      </c>
      <c r="E486" s="37">
        <f t="shared" si="29"/>
        <v>0.73556231003039518</v>
      </c>
      <c r="F486" s="37">
        <f t="shared" si="30"/>
        <v>0.65256051374938262</v>
      </c>
      <c r="G486" s="11" t="str">
        <f t="shared" si="31"/>
        <v>Start group 5 for 50km</v>
      </c>
      <c r="H486" s="4" t="str">
        <f t="shared" si="32"/>
        <v>Start group 5 for 100km</v>
      </c>
    </row>
    <row r="487" spans="1:8">
      <c r="A487" s="40">
        <v>485</v>
      </c>
      <c r="B487" s="5" t="s">
        <v>80</v>
      </c>
      <c r="C487" s="5" t="s">
        <v>2334</v>
      </c>
      <c r="D487" s="30">
        <v>0.23260416666666664</v>
      </c>
      <c r="E487" s="37">
        <f t="shared" si="29"/>
        <v>0.73708206686930089</v>
      </c>
      <c r="F487" s="37">
        <f t="shared" si="30"/>
        <v>0.654618804544706</v>
      </c>
      <c r="G487" s="11" t="str">
        <f t="shared" si="31"/>
        <v>Start group 5 for 50km</v>
      </c>
      <c r="H487" s="4" t="str">
        <f t="shared" si="32"/>
        <v>Start group 5 for 100km</v>
      </c>
    </row>
    <row r="488" spans="1:8">
      <c r="A488" s="40">
        <v>486</v>
      </c>
      <c r="B488" s="5" t="s">
        <v>659</v>
      </c>
      <c r="C488" s="5" t="s">
        <v>969</v>
      </c>
      <c r="D488" s="30">
        <v>0.23296296296296296</v>
      </c>
      <c r="E488" s="37">
        <f t="shared" si="29"/>
        <v>0.73860182370820671</v>
      </c>
      <c r="F488" s="37">
        <f t="shared" si="30"/>
        <v>0.65717108513090716</v>
      </c>
      <c r="G488" s="11" t="str">
        <f t="shared" si="31"/>
        <v>Start group 5 for 50km</v>
      </c>
      <c r="H488" s="4" t="str">
        <f t="shared" si="32"/>
        <v>Start group 5 for 100km</v>
      </c>
    </row>
    <row r="489" spans="1:8">
      <c r="A489" s="40">
        <v>487</v>
      </c>
      <c r="B489" s="5" t="s">
        <v>2335</v>
      </c>
      <c r="C489" s="5" t="s">
        <v>2336</v>
      </c>
      <c r="D489" s="30">
        <v>0.23320601851851855</v>
      </c>
      <c r="E489" s="37">
        <f t="shared" si="29"/>
        <v>0.74012158054711241</v>
      </c>
      <c r="F489" s="37">
        <f t="shared" si="30"/>
        <v>0.65890004939897906</v>
      </c>
      <c r="G489" s="11" t="str">
        <f t="shared" si="31"/>
        <v>Start group 5 for 50km</v>
      </c>
      <c r="H489" s="4" t="str">
        <f t="shared" si="32"/>
        <v>Start group 5 for 100km</v>
      </c>
    </row>
    <row r="490" spans="1:8">
      <c r="A490" s="40">
        <v>488</v>
      </c>
      <c r="B490" s="5" t="s">
        <v>64</v>
      </c>
      <c r="C490" s="5" t="s">
        <v>174</v>
      </c>
      <c r="D490" s="30">
        <v>0.23342592592592595</v>
      </c>
      <c r="E490" s="37">
        <f t="shared" si="29"/>
        <v>0.74164133738601823</v>
      </c>
      <c r="F490" s="37">
        <f t="shared" si="30"/>
        <v>0.66046435040342488</v>
      </c>
      <c r="G490" s="11" t="str">
        <f t="shared" si="31"/>
        <v>Start group 5 for 50km</v>
      </c>
      <c r="H490" s="4" t="str">
        <f t="shared" si="32"/>
        <v>Start group 5 for 100km</v>
      </c>
    </row>
    <row r="491" spans="1:8">
      <c r="A491" s="40">
        <v>489</v>
      </c>
      <c r="B491" s="5" t="s">
        <v>71</v>
      </c>
      <c r="C491" s="5" t="s">
        <v>2337</v>
      </c>
      <c r="D491" s="30">
        <v>0.23346064814814815</v>
      </c>
      <c r="E491" s="37">
        <f t="shared" si="29"/>
        <v>0.74316109422492405</v>
      </c>
      <c r="F491" s="37">
        <f t="shared" si="30"/>
        <v>0.66071134529886377</v>
      </c>
      <c r="G491" s="11" t="str">
        <f t="shared" si="31"/>
        <v>Start group 5 for 50km</v>
      </c>
      <c r="H491" s="4" t="str">
        <f t="shared" si="32"/>
        <v>Start group 5 for 100km</v>
      </c>
    </row>
    <row r="492" spans="1:8">
      <c r="A492" s="40">
        <v>490</v>
      </c>
      <c r="B492" s="5" t="s">
        <v>25</v>
      </c>
      <c r="C492" s="5" t="s">
        <v>429</v>
      </c>
      <c r="D492" s="30">
        <v>0.23380787037037037</v>
      </c>
      <c r="E492" s="37">
        <f t="shared" si="29"/>
        <v>0.74468085106382975</v>
      </c>
      <c r="F492" s="37">
        <f t="shared" si="30"/>
        <v>0.66318129425325212</v>
      </c>
      <c r="G492" s="11" t="str">
        <f t="shared" si="31"/>
        <v>Start group 5 for 50km</v>
      </c>
      <c r="H492" s="4" t="str">
        <f t="shared" si="32"/>
        <v>Start group 5 for 100km</v>
      </c>
    </row>
    <row r="493" spans="1:8">
      <c r="A493" s="40">
        <v>491</v>
      </c>
      <c r="B493" s="5" t="s">
        <v>17</v>
      </c>
      <c r="C493" s="5" t="s">
        <v>2338</v>
      </c>
      <c r="D493" s="30">
        <v>0.23385416666666667</v>
      </c>
      <c r="E493" s="37">
        <f t="shared" si="29"/>
        <v>0.74620060790273557</v>
      </c>
      <c r="F493" s="37">
        <f t="shared" si="30"/>
        <v>0.66351062078050382</v>
      </c>
      <c r="G493" s="11" t="str">
        <f t="shared" si="31"/>
        <v>Start group 5 for 50km</v>
      </c>
      <c r="H493" s="4" t="str">
        <f t="shared" si="32"/>
        <v>Start group 5 for 100km</v>
      </c>
    </row>
    <row r="494" spans="1:8">
      <c r="A494" s="40">
        <v>492</v>
      </c>
      <c r="B494" s="5" t="s">
        <v>2339</v>
      </c>
      <c r="C494" s="5" t="s">
        <v>251</v>
      </c>
      <c r="D494" s="30">
        <v>0.23409722222222226</v>
      </c>
      <c r="E494" s="37">
        <f t="shared" si="29"/>
        <v>0.74772036474164139</v>
      </c>
      <c r="F494" s="37">
        <f t="shared" si="30"/>
        <v>0.66523958504857572</v>
      </c>
      <c r="G494" s="11" t="str">
        <f t="shared" si="31"/>
        <v>Start group 5 for 50km</v>
      </c>
      <c r="H494" s="4" t="str">
        <f t="shared" si="32"/>
        <v>Start group 5 for 100km</v>
      </c>
    </row>
    <row r="495" spans="1:8">
      <c r="A495" s="40">
        <v>493</v>
      </c>
      <c r="B495" s="5" t="s">
        <v>70</v>
      </c>
      <c r="C495" s="5" t="s">
        <v>2340</v>
      </c>
      <c r="D495" s="30">
        <v>0.23431712962962958</v>
      </c>
      <c r="E495" s="37">
        <f t="shared" si="29"/>
        <v>0.74924012158054709</v>
      </c>
      <c r="F495" s="37">
        <f t="shared" si="30"/>
        <v>0.66680388605302165</v>
      </c>
      <c r="G495" s="11" t="str">
        <f t="shared" si="31"/>
        <v>Start group 5 for 50km</v>
      </c>
      <c r="H495" s="4" t="str">
        <f t="shared" si="32"/>
        <v>Start group 5 for 100km</v>
      </c>
    </row>
    <row r="496" spans="1:8">
      <c r="A496" s="40">
        <v>494</v>
      </c>
      <c r="B496" s="5" t="s">
        <v>439</v>
      </c>
      <c r="C496" s="5" t="s">
        <v>2341</v>
      </c>
      <c r="D496" s="30">
        <v>0.23440972222222223</v>
      </c>
      <c r="E496" s="37">
        <f t="shared" si="29"/>
        <v>0.75075987841945291</v>
      </c>
      <c r="F496" s="37">
        <f t="shared" si="30"/>
        <v>0.66746253910752518</v>
      </c>
      <c r="G496" s="11" t="str">
        <f t="shared" si="31"/>
        <v>Start group 5 for 50km</v>
      </c>
      <c r="H496" s="4" t="str">
        <f t="shared" si="32"/>
        <v>Start group 5 for 100km</v>
      </c>
    </row>
    <row r="497" spans="1:8">
      <c r="A497" s="40">
        <v>495</v>
      </c>
      <c r="B497" s="5" t="s">
        <v>49</v>
      </c>
      <c r="C497" s="5" t="s">
        <v>1342</v>
      </c>
      <c r="D497" s="30">
        <v>0.2346064814814815</v>
      </c>
      <c r="E497" s="37">
        <f t="shared" si="29"/>
        <v>0.75227963525835861</v>
      </c>
      <c r="F497" s="37">
        <f t="shared" si="30"/>
        <v>0.66886217684834504</v>
      </c>
      <c r="G497" s="11" t="str">
        <f t="shared" si="31"/>
        <v>Start group 5 for 50km</v>
      </c>
      <c r="H497" s="4" t="str">
        <f t="shared" si="32"/>
        <v>Start group 5 for 100km</v>
      </c>
    </row>
    <row r="498" spans="1:8">
      <c r="A498" s="40">
        <v>496</v>
      </c>
      <c r="B498" s="5" t="s">
        <v>15</v>
      </c>
      <c r="C498" s="5" t="s">
        <v>2342</v>
      </c>
      <c r="D498" s="30">
        <v>0.2346296296296296</v>
      </c>
      <c r="E498" s="37">
        <f t="shared" si="29"/>
        <v>0.75379939209726443</v>
      </c>
      <c r="F498" s="37">
        <f t="shared" si="30"/>
        <v>0.669026840111971</v>
      </c>
      <c r="G498" s="11" t="str">
        <f t="shared" si="31"/>
        <v>Start group 5 for 50km</v>
      </c>
      <c r="H498" s="4" t="str">
        <f t="shared" si="32"/>
        <v>Start group 5 for 100km</v>
      </c>
    </row>
    <row r="499" spans="1:8">
      <c r="A499" s="40">
        <v>497</v>
      </c>
      <c r="B499" s="5" t="s">
        <v>1152</v>
      </c>
      <c r="C499" s="5" t="s">
        <v>954</v>
      </c>
      <c r="D499" s="30">
        <v>0.23480324074074074</v>
      </c>
      <c r="E499" s="37">
        <f t="shared" si="29"/>
        <v>0.75531914893617025</v>
      </c>
      <c r="F499" s="37">
        <f t="shared" si="30"/>
        <v>0.67026181458916512</v>
      </c>
      <c r="G499" s="11" t="str">
        <f t="shared" si="31"/>
        <v>Start group 5 for 50km</v>
      </c>
      <c r="H499" s="4" t="str">
        <f t="shared" si="32"/>
        <v>Start group 5 for 100km</v>
      </c>
    </row>
    <row r="500" spans="1:8">
      <c r="A500" s="40">
        <v>498</v>
      </c>
      <c r="B500" s="5" t="s">
        <v>2343</v>
      </c>
      <c r="C500" s="5" t="s">
        <v>2344</v>
      </c>
      <c r="D500" s="30">
        <v>0.23486111111111113</v>
      </c>
      <c r="E500" s="37">
        <f t="shared" si="29"/>
        <v>0.75683890577507595</v>
      </c>
      <c r="F500" s="37">
        <f t="shared" si="30"/>
        <v>0.67067347274822975</v>
      </c>
      <c r="G500" s="11" t="str">
        <f t="shared" si="31"/>
        <v>Start group 5 for 50km</v>
      </c>
      <c r="H500" s="4" t="str">
        <f t="shared" si="32"/>
        <v>Start group 5 for 100km</v>
      </c>
    </row>
    <row r="501" spans="1:8">
      <c r="A501" s="40">
        <v>499</v>
      </c>
      <c r="B501" s="5" t="s">
        <v>642</v>
      </c>
      <c r="C501" s="5" t="s">
        <v>2345</v>
      </c>
      <c r="D501" s="30">
        <v>0.23559027777777777</v>
      </c>
      <c r="E501" s="37">
        <f t="shared" si="29"/>
        <v>0.75835866261398177</v>
      </c>
      <c r="F501" s="37">
        <f t="shared" si="30"/>
        <v>0.67586036555244522</v>
      </c>
      <c r="G501" s="11" t="str">
        <f t="shared" si="31"/>
        <v>Start group 5 for 50km</v>
      </c>
      <c r="H501" s="4" t="str">
        <f t="shared" si="32"/>
        <v>Start group 5 for 100km</v>
      </c>
    </row>
    <row r="502" spans="1:8">
      <c r="A502" s="40">
        <v>500</v>
      </c>
      <c r="B502" s="5" t="s">
        <v>12</v>
      </c>
      <c r="C502" s="5" t="s">
        <v>2346</v>
      </c>
      <c r="D502" s="30">
        <v>0.23574074074074075</v>
      </c>
      <c r="E502" s="37">
        <f t="shared" si="29"/>
        <v>0.75987841945288759</v>
      </c>
      <c r="F502" s="37">
        <f t="shared" si="30"/>
        <v>0.67693067676601337</v>
      </c>
      <c r="G502" s="11" t="str">
        <f t="shared" si="31"/>
        <v>Start group 5 for 50km</v>
      </c>
      <c r="H502" s="4" t="str">
        <f t="shared" si="32"/>
        <v>Start group 5 for 100km</v>
      </c>
    </row>
    <row r="503" spans="1:8">
      <c r="A503" s="40">
        <v>501</v>
      </c>
      <c r="B503" s="5" t="s">
        <v>2316</v>
      </c>
      <c r="C503" s="5" t="s">
        <v>2347</v>
      </c>
      <c r="D503" s="30">
        <v>0.2358217592592593</v>
      </c>
      <c r="E503" s="37">
        <f t="shared" si="29"/>
        <v>0.76139817629179329</v>
      </c>
      <c r="F503" s="37">
        <f t="shared" si="30"/>
        <v>0.67750699818870397</v>
      </c>
      <c r="G503" s="11" t="str">
        <f t="shared" si="31"/>
        <v>Start group 5 for 50km</v>
      </c>
      <c r="H503" s="4" t="str">
        <f t="shared" si="32"/>
        <v>Start group 5 for 100km</v>
      </c>
    </row>
    <row r="504" spans="1:8">
      <c r="A504" s="40">
        <v>502</v>
      </c>
      <c r="B504" s="5" t="s">
        <v>71</v>
      </c>
      <c r="C504" s="5" t="s">
        <v>279</v>
      </c>
      <c r="D504" s="30">
        <v>0.23625000000000002</v>
      </c>
      <c r="E504" s="37">
        <f t="shared" si="29"/>
        <v>0.76291793313069911</v>
      </c>
      <c r="F504" s="37">
        <f t="shared" si="30"/>
        <v>0.68055326856578291</v>
      </c>
      <c r="G504" s="11" t="str">
        <f t="shared" si="31"/>
        <v>Start group 5 for 50km</v>
      </c>
      <c r="H504" s="4" t="str">
        <f t="shared" si="32"/>
        <v>Start group 5 for 100km</v>
      </c>
    </row>
    <row r="505" spans="1:8">
      <c r="A505" s="40">
        <v>503</v>
      </c>
      <c r="B505" s="5" t="s">
        <v>170</v>
      </c>
      <c r="C505" s="5" t="s">
        <v>2348</v>
      </c>
      <c r="D505" s="30">
        <v>0.2363078703703704</v>
      </c>
      <c r="E505" s="37">
        <f t="shared" si="29"/>
        <v>0.76443768996960482</v>
      </c>
      <c r="F505" s="37">
        <f t="shared" si="30"/>
        <v>0.68096492672484776</v>
      </c>
      <c r="G505" s="11" t="str">
        <f t="shared" si="31"/>
        <v>Start group 5 for 50km</v>
      </c>
      <c r="H505" s="4" t="str">
        <f t="shared" si="32"/>
        <v>Start group 5 for 100km</v>
      </c>
    </row>
    <row r="506" spans="1:8">
      <c r="A506" s="40">
        <v>504</v>
      </c>
      <c r="B506" s="5" t="s">
        <v>28</v>
      </c>
      <c r="C506" s="5" t="s">
        <v>2349</v>
      </c>
      <c r="D506" s="30">
        <v>0.23633101851851854</v>
      </c>
      <c r="E506" s="37">
        <f t="shared" si="29"/>
        <v>0.76595744680851063</v>
      </c>
      <c r="F506" s="37">
        <f t="shared" si="30"/>
        <v>0.68112958998847351</v>
      </c>
      <c r="G506" s="11" t="str">
        <f t="shared" si="31"/>
        <v>Start group 5 for 50km</v>
      </c>
      <c r="H506" s="4" t="str">
        <f t="shared" si="32"/>
        <v>Start group 5 for 100km</v>
      </c>
    </row>
    <row r="507" spans="1:8">
      <c r="A507" s="40">
        <v>505</v>
      </c>
      <c r="B507" s="5" t="s">
        <v>280</v>
      </c>
      <c r="C507" s="5" t="s">
        <v>2350</v>
      </c>
      <c r="D507" s="30">
        <v>0.23653935185185185</v>
      </c>
      <c r="E507" s="37">
        <f t="shared" si="29"/>
        <v>0.76747720364741645</v>
      </c>
      <c r="F507" s="37">
        <f t="shared" si="30"/>
        <v>0.68261155936110651</v>
      </c>
      <c r="G507" s="11" t="str">
        <f t="shared" si="31"/>
        <v>Start group 5 for 50km</v>
      </c>
      <c r="H507" s="4" t="str">
        <f t="shared" si="32"/>
        <v>Start group 5 for 100km</v>
      </c>
    </row>
    <row r="508" spans="1:8">
      <c r="A508" s="40">
        <v>506</v>
      </c>
      <c r="B508" s="5" t="s">
        <v>205</v>
      </c>
      <c r="C508" s="5" t="s">
        <v>1305</v>
      </c>
      <c r="D508" s="30">
        <v>0.2366203703703704</v>
      </c>
      <c r="E508" s="37">
        <f t="shared" si="29"/>
        <v>0.76899696048632216</v>
      </c>
      <c r="F508" s="37">
        <f t="shared" si="30"/>
        <v>0.68318788078379722</v>
      </c>
      <c r="G508" s="11" t="str">
        <f t="shared" si="31"/>
        <v>Start group 5 for 50km</v>
      </c>
      <c r="H508" s="4" t="str">
        <f t="shared" si="32"/>
        <v>Start group 5 for 100km</v>
      </c>
    </row>
    <row r="509" spans="1:8">
      <c r="A509" s="40">
        <v>507</v>
      </c>
      <c r="B509" s="5" t="s">
        <v>463</v>
      </c>
      <c r="C509" s="5" t="s">
        <v>729</v>
      </c>
      <c r="D509" s="30">
        <v>0.23686342592592591</v>
      </c>
      <c r="E509" s="37">
        <f t="shared" si="29"/>
        <v>0.77051671732522797</v>
      </c>
      <c r="F509" s="37">
        <f t="shared" si="30"/>
        <v>0.68491684505186878</v>
      </c>
      <c r="G509" s="11" t="str">
        <f t="shared" si="31"/>
        <v>Start group 5 for 50km</v>
      </c>
      <c r="H509" s="4" t="str">
        <f t="shared" si="32"/>
        <v>Start group 5 for 100km</v>
      </c>
    </row>
    <row r="510" spans="1:8">
      <c r="A510" s="40">
        <v>508</v>
      </c>
      <c r="B510" s="5" t="s">
        <v>142</v>
      </c>
      <c r="C510" s="5" t="s">
        <v>2351</v>
      </c>
      <c r="D510" s="30">
        <v>0.23695601851851852</v>
      </c>
      <c r="E510" s="37">
        <f t="shared" si="29"/>
        <v>0.77203647416413379</v>
      </c>
      <c r="F510" s="37">
        <f t="shared" si="30"/>
        <v>0.68557549810637231</v>
      </c>
      <c r="G510" s="11" t="str">
        <f t="shared" si="31"/>
        <v>Start group 5 for 50km</v>
      </c>
      <c r="H510" s="4" t="str">
        <f t="shared" si="32"/>
        <v>Start group 5 for 100km</v>
      </c>
    </row>
    <row r="511" spans="1:8">
      <c r="A511" s="40">
        <v>509</v>
      </c>
      <c r="B511" s="5" t="s">
        <v>50</v>
      </c>
      <c r="C511" s="5" t="s">
        <v>1188</v>
      </c>
      <c r="D511" s="30">
        <v>0.23699074074074072</v>
      </c>
      <c r="E511" s="37">
        <f t="shared" si="29"/>
        <v>0.7735562310030395</v>
      </c>
      <c r="F511" s="37">
        <f t="shared" si="30"/>
        <v>0.6858224930018112</v>
      </c>
      <c r="G511" s="11" t="str">
        <f t="shared" si="31"/>
        <v>Start group 5 for 50km</v>
      </c>
      <c r="H511" s="4" t="str">
        <f t="shared" si="32"/>
        <v>Start group 5 for 100km</v>
      </c>
    </row>
    <row r="512" spans="1:8">
      <c r="A512" s="40">
        <v>510</v>
      </c>
      <c r="B512" s="5" t="s">
        <v>210</v>
      </c>
      <c r="C512" s="5" t="s">
        <v>2352</v>
      </c>
      <c r="D512" s="30">
        <v>0.23753472222222224</v>
      </c>
      <c r="E512" s="37">
        <f t="shared" si="29"/>
        <v>0.77507598784194531</v>
      </c>
      <c r="F512" s="37">
        <f t="shared" si="30"/>
        <v>0.68969207969701962</v>
      </c>
      <c r="G512" s="11" t="str">
        <f t="shared" si="31"/>
        <v>Start group 5 for 50km</v>
      </c>
      <c r="H512" s="4" t="str">
        <f t="shared" si="32"/>
        <v>Start group 5 for 100km</v>
      </c>
    </row>
    <row r="513" spans="1:8">
      <c r="A513" s="40">
        <v>511</v>
      </c>
      <c r="B513" s="5" t="s">
        <v>2353</v>
      </c>
      <c r="C513" s="5" t="s">
        <v>2354</v>
      </c>
      <c r="D513" s="30">
        <v>0.23754629629629631</v>
      </c>
      <c r="E513" s="37">
        <f t="shared" si="29"/>
        <v>0.77659574468085102</v>
      </c>
      <c r="F513" s="37">
        <f t="shared" si="30"/>
        <v>0.68977441132883244</v>
      </c>
      <c r="G513" s="11" t="str">
        <f t="shared" si="31"/>
        <v>Start group 5 for 50km</v>
      </c>
      <c r="H513" s="4" t="str">
        <f t="shared" si="32"/>
        <v>Start group 5 for 100km</v>
      </c>
    </row>
    <row r="514" spans="1:8">
      <c r="A514" s="40">
        <v>512</v>
      </c>
      <c r="B514" s="5" t="s">
        <v>522</v>
      </c>
      <c r="C514" s="5" t="s">
        <v>2355</v>
      </c>
      <c r="D514" s="30">
        <v>0.23776620370370369</v>
      </c>
      <c r="E514" s="37">
        <f t="shared" si="29"/>
        <v>0.77811550151975684</v>
      </c>
      <c r="F514" s="37">
        <f t="shared" si="30"/>
        <v>0.69133871233327837</v>
      </c>
      <c r="G514" s="11" t="str">
        <f t="shared" si="31"/>
        <v>Start group 5 for 50km</v>
      </c>
      <c r="H514" s="4" t="str">
        <f t="shared" si="32"/>
        <v>Start group 5 for 100km</v>
      </c>
    </row>
    <row r="515" spans="1:8">
      <c r="A515" s="40">
        <v>513</v>
      </c>
      <c r="B515" s="5" t="s">
        <v>2356</v>
      </c>
      <c r="C515" s="5" t="s">
        <v>2357</v>
      </c>
      <c r="D515" s="30">
        <v>0.23784722222222224</v>
      </c>
      <c r="E515" s="37">
        <f t="shared" si="29"/>
        <v>0.77963525835866265</v>
      </c>
      <c r="F515" s="37">
        <f t="shared" si="30"/>
        <v>0.69191503375596897</v>
      </c>
      <c r="G515" s="11" t="str">
        <f t="shared" si="31"/>
        <v>Start group 5 for 50km</v>
      </c>
      <c r="H515" s="4" t="str">
        <f t="shared" si="32"/>
        <v>Start group 5 for 100km</v>
      </c>
    </row>
    <row r="516" spans="1:8">
      <c r="A516" s="40">
        <v>514</v>
      </c>
      <c r="B516" s="5" t="s">
        <v>15</v>
      </c>
      <c r="C516" s="5" t="s">
        <v>352</v>
      </c>
      <c r="D516" s="30">
        <v>0.23797453703703703</v>
      </c>
      <c r="E516" s="37">
        <f t="shared" ref="E516:E579" si="33">A516/658</f>
        <v>0.78115501519756836</v>
      </c>
      <c r="F516" s="37">
        <f t="shared" ref="F516:F579" si="34">((HOUR(D516)*60+MINUTE(D516)+SECOND(D516)/60)-(HOUR($D$3)*60+MINUTE($D$3)+SECOND($D$3)/60))/(HOUR($D$3)*60+MINUTE($D$3)+SECOND($D$3)/60)</f>
        <v>0.69282068170591138</v>
      </c>
      <c r="G516" s="11" t="str">
        <f t="shared" ref="G516:G579" si="35">"Start group "&amp;IF(F516&lt;=32%,1,IF(F516&lt;=42%,2,IF(F516&lt;=53%,3,IF(F516&lt;=65%,4,IF(F516&lt;=87%,5,6)))))&amp;" for 50km"</f>
        <v>Start group 5 for 50km</v>
      </c>
      <c r="H516" s="4" t="str">
        <f t="shared" ref="H516:H579" si="36">"Start group "&amp;IF(F516&lt;=23%,1,IF(F516&lt;=36%,2,IF(F516&lt;=46%,3,IF(F516&lt;=55%,4,IF(F516&lt;=72%,5,6)))))&amp;" for 100km"</f>
        <v>Start group 5 for 100km</v>
      </c>
    </row>
    <row r="517" spans="1:8">
      <c r="A517" s="40">
        <v>515</v>
      </c>
      <c r="B517" s="5" t="s">
        <v>748</v>
      </c>
      <c r="C517" s="5" t="s">
        <v>1534</v>
      </c>
      <c r="D517" s="30">
        <v>0.23800925925925928</v>
      </c>
      <c r="E517" s="37">
        <f t="shared" si="33"/>
        <v>0.78267477203647418</v>
      </c>
      <c r="F517" s="37">
        <f t="shared" si="34"/>
        <v>0.69306767660135027</v>
      </c>
      <c r="G517" s="11" t="str">
        <f t="shared" si="35"/>
        <v>Start group 5 for 50km</v>
      </c>
      <c r="H517" s="4" t="str">
        <f t="shared" si="36"/>
        <v>Start group 5 for 100km</v>
      </c>
    </row>
    <row r="518" spans="1:8">
      <c r="A518" s="40">
        <v>516</v>
      </c>
      <c r="B518" s="5" t="s">
        <v>17</v>
      </c>
      <c r="C518" s="5" t="s">
        <v>85</v>
      </c>
      <c r="D518" s="30">
        <v>0.23810185185185187</v>
      </c>
      <c r="E518" s="37">
        <f t="shared" si="33"/>
        <v>0.78419452887537999</v>
      </c>
      <c r="F518" s="37">
        <f t="shared" si="34"/>
        <v>0.69372632965585379</v>
      </c>
      <c r="G518" s="11" t="str">
        <f t="shared" si="35"/>
        <v>Start group 5 for 50km</v>
      </c>
      <c r="H518" s="4" t="str">
        <f t="shared" si="36"/>
        <v>Start group 5 for 100km</v>
      </c>
    </row>
    <row r="519" spans="1:8">
      <c r="A519" s="40">
        <v>517</v>
      </c>
      <c r="B519" s="5" t="s">
        <v>319</v>
      </c>
      <c r="C519" s="5" t="s">
        <v>2358</v>
      </c>
      <c r="D519" s="30">
        <v>0.23836805555555557</v>
      </c>
      <c r="E519" s="37">
        <f t="shared" si="33"/>
        <v>0.7857142857142857</v>
      </c>
      <c r="F519" s="37">
        <f t="shared" si="34"/>
        <v>0.69561995718755143</v>
      </c>
      <c r="G519" s="11" t="str">
        <f t="shared" si="35"/>
        <v>Start group 5 for 50km</v>
      </c>
      <c r="H519" s="4" t="str">
        <f t="shared" si="36"/>
        <v>Start group 5 for 100km</v>
      </c>
    </row>
    <row r="520" spans="1:8">
      <c r="A520" s="40">
        <v>518</v>
      </c>
      <c r="B520" s="5" t="s">
        <v>31</v>
      </c>
      <c r="C520" s="5" t="s">
        <v>1080</v>
      </c>
      <c r="D520" s="30">
        <v>0.23857638888888888</v>
      </c>
      <c r="E520" s="37">
        <f t="shared" si="33"/>
        <v>0.78723404255319152</v>
      </c>
      <c r="F520" s="37">
        <f t="shared" si="34"/>
        <v>0.69710192656018444</v>
      </c>
      <c r="G520" s="11" t="str">
        <f t="shared" si="35"/>
        <v>Start group 5 for 50km</v>
      </c>
      <c r="H520" s="4" t="str">
        <f t="shared" si="36"/>
        <v>Start group 5 for 100km</v>
      </c>
    </row>
    <row r="521" spans="1:8">
      <c r="A521" s="40">
        <v>519</v>
      </c>
      <c r="B521" s="5" t="s">
        <v>2359</v>
      </c>
      <c r="C521" s="5" t="s">
        <v>2360</v>
      </c>
      <c r="D521" s="30">
        <v>0.23870370370370367</v>
      </c>
      <c r="E521" s="37">
        <f t="shared" si="33"/>
        <v>0.78875379939209722</v>
      </c>
      <c r="F521" s="37">
        <f t="shared" si="34"/>
        <v>0.69800757451012685</v>
      </c>
      <c r="G521" s="11" t="str">
        <f t="shared" si="35"/>
        <v>Start group 5 for 50km</v>
      </c>
      <c r="H521" s="4" t="str">
        <f t="shared" si="36"/>
        <v>Start group 5 for 100km</v>
      </c>
    </row>
    <row r="522" spans="1:8">
      <c r="A522" s="40">
        <v>519</v>
      </c>
      <c r="B522" s="5" t="s">
        <v>17</v>
      </c>
      <c r="C522" s="5" t="s">
        <v>2361</v>
      </c>
      <c r="D522" s="30">
        <v>0.23870370370370367</v>
      </c>
      <c r="E522" s="37">
        <f t="shared" si="33"/>
        <v>0.78875379939209722</v>
      </c>
      <c r="F522" s="37">
        <f t="shared" si="34"/>
        <v>0.69800757451012685</v>
      </c>
      <c r="G522" s="11" t="str">
        <f t="shared" si="35"/>
        <v>Start group 5 for 50km</v>
      </c>
      <c r="H522" s="4" t="str">
        <f t="shared" si="36"/>
        <v>Start group 5 for 100km</v>
      </c>
    </row>
    <row r="523" spans="1:8">
      <c r="A523" s="40">
        <v>521</v>
      </c>
      <c r="B523" s="5" t="s">
        <v>2157</v>
      </c>
      <c r="C523" s="5" t="s">
        <v>2362</v>
      </c>
      <c r="D523" s="30">
        <v>0.23907407407407408</v>
      </c>
      <c r="E523" s="37">
        <f t="shared" si="33"/>
        <v>0.79179331306990886</v>
      </c>
      <c r="F523" s="37">
        <f t="shared" si="34"/>
        <v>0.70064218672814083</v>
      </c>
      <c r="G523" s="11" t="str">
        <f t="shared" si="35"/>
        <v>Start group 5 for 50km</v>
      </c>
      <c r="H523" s="4" t="str">
        <f t="shared" si="36"/>
        <v>Start group 5 for 100km</v>
      </c>
    </row>
    <row r="524" spans="1:8">
      <c r="A524" s="40">
        <v>522</v>
      </c>
      <c r="B524" s="5" t="s">
        <v>80</v>
      </c>
      <c r="C524" s="5" t="s">
        <v>783</v>
      </c>
      <c r="D524" s="30">
        <v>0.23923611111111115</v>
      </c>
      <c r="E524" s="37">
        <f t="shared" si="33"/>
        <v>0.79331306990881456</v>
      </c>
      <c r="F524" s="37">
        <f t="shared" si="34"/>
        <v>0.70179482957352213</v>
      </c>
      <c r="G524" s="11" t="str">
        <f t="shared" si="35"/>
        <v>Start group 5 for 50km</v>
      </c>
      <c r="H524" s="4" t="str">
        <f t="shared" si="36"/>
        <v>Start group 5 for 100km</v>
      </c>
    </row>
    <row r="525" spans="1:8">
      <c r="A525" s="40">
        <v>523</v>
      </c>
      <c r="B525" s="5" t="s">
        <v>1204</v>
      </c>
      <c r="C525" s="5" t="s">
        <v>2363</v>
      </c>
      <c r="D525" s="30">
        <v>0.23932870370370374</v>
      </c>
      <c r="E525" s="37">
        <f t="shared" si="33"/>
        <v>0.79483282674772038</v>
      </c>
      <c r="F525" s="37">
        <f t="shared" si="34"/>
        <v>0.70245348262802565</v>
      </c>
      <c r="G525" s="11" t="str">
        <f t="shared" si="35"/>
        <v>Start group 5 for 50km</v>
      </c>
      <c r="H525" s="4" t="str">
        <f t="shared" si="36"/>
        <v>Start group 5 for 100km</v>
      </c>
    </row>
    <row r="526" spans="1:8">
      <c r="A526" s="40">
        <v>524</v>
      </c>
      <c r="B526" s="5" t="s">
        <v>634</v>
      </c>
      <c r="C526" s="5" t="s">
        <v>2364</v>
      </c>
      <c r="D526" s="30">
        <v>0.24005787037037041</v>
      </c>
      <c r="E526" s="37">
        <f t="shared" si="33"/>
        <v>0.79635258358662619</v>
      </c>
      <c r="F526" s="37">
        <f t="shared" si="34"/>
        <v>0.70764037543224101</v>
      </c>
      <c r="G526" s="11" t="str">
        <f t="shared" si="35"/>
        <v>Start group 5 for 50km</v>
      </c>
      <c r="H526" s="4" t="str">
        <f t="shared" si="36"/>
        <v>Start group 5 for 100km</v>
      </c>
    </row>
    <row r="527" spans="1:8">
      <c r="A527" s="40">
        <v>525</v>
      </c>
      <c r="B527" s="5" t="s">
        <v>2365</v>
      </c>
      <c r="C527" s="5" t="s">
        <v>294</v>
      </c>
      <c r="D527" s="30">
        <v>0.24026620370370372</v>
      </c>
      <c r="E527" s="37">
        <f t="shared" si="33"/>
        <v>0.7978723404255319</v>
      </c>
      <c r="F527" s="37">
        <f t="shared" si="34"/>
        <v>0.70912234480487413</v>
      </c>
      <c r="G527" s="11" t="str">
        <f t="shared" si="35"/>
        <v>Start group 5 for 50km</v>
      </c>
      <c r="H527" s="4" t="str">
        <f t="shared" si="36"/>
        <v>Start group 5 for 100km</v>
      </c>
    </row>
    <row r="528" spans="1:8">
      <c r="A528" s="40">
        <v>526</v>
      </c>
      <c r="B528" s="5" t="s">
        <v>100</v>
      </c>
      <c r="C528" s="5" t="s">
        <v>2366</v>
      </c>
      <c r="D528" s="30">
        <v>0.24055555555555555</v>
      </c>
      <c r="E528" s="37">
        <f t="shared" si="33"/>
        <v>0.79939209726443772</v>
      </c>
      <c r="F528" s="37">
        <f t="shared" si="34"/>
        <v>0.7111806356001974</v>
      </c>
      <c r="G528" s="11" t="str">
        <f t="shared" si="35"/>
        <v>Start group 5 for 50km</v>
      </c>
      <c r="H528" s="4" t="str">
        <f t="shared" si="36"/>
        <v>Start group 5 for 100km</v>
      </c>
    </row>
    <row r="529" spans="1:8">
      <c r="A529" s="40">
        <v>527</v>
      </c>
      <c r="B529" s="5" t="s">
        <v>2367</v>
      </c>
      <c r="C529" s="5" t="s">
        <v>2368</v>
      </c>
      <c r="D529" s="30">
        <v>0.24060185185185184</v>
      </c>
      <c r="E529" s="37">
        <f t="shared" si="33"/>
        <v>0.80091185410334342</v>
      </c>
      <c r="F529" s="37">
        <f t="shared" si="34"/>
        <v>0.71150996212744921</v>
      </c>
      <c r="G529" s="11" t="str">
        <f t="shared" si="35"/>
        <v>Start group 5 for 50km</v>
      </c>
      <c r="H529" s="4" t="str">
        <f t="shared" si="36"/>
        <v>Start group 5 for 100km</v>
      </c>
    </row>
    <row r="530" spans="1:8">
      <c r="A530" s="40">
        <v>528</v>
      </c>
      <c r="B530" s="5" t="s">
        <v>25</v>
      </c>
      <c r="C530" s="5" t="s">
        <v>209</v>
      </c>
      <c r="D530" s="30">
        <v>0.24106481481481479</v>
      </c>
      <c r="E530" s="37">
        <f t="shared" si="33"/>
        <v>0.80243161094224924</v>
      </c>
      <c r="F530" s="37">
        <f t="shared" si="34"/>
        <v>0.71480322739996704</v>
      </c>
      <c r="G530" s="11" t="str">
        <f t="shared" si="35"/>
        <v>Start group 5 for 50km</v>
      </c>
      <c r="H530" s="4" t="str">
        <f t="shared" si="36"/>
        <v>Start group 5 for 100km</v>
      </c>
    </row>
    <row r="531" spans="1:8">
      <c r="A531" s="40">
        <v>529</v>
      </c>
      <c r="B531" s="5" t="s">
        <v>2369</v>
      </c>
      <c r="C531" s="5" t="s">
        <v>2370</v>
      </c>
      <c r="D531" s="30">
        <v>0.24111111111111111</v>
      </c>
      <c r="E531" s="37">
        <f t="shared" si="33"/>
        <v>0.80395136778115506</v>
      </c>
      <c r="F531" s="37">
        <f t="shared" si="34"/>
        <v>0.71513255392721875</v>
      </c>
      <c r="G531" s="11" t="str">
        <f t="shared" si="35"/>
        <v>Start group 5 for 50km</v>
      </c>
      <c r="H531" s="4" t="str">
        <f t="shared" si="36"/>
        <v>Start group 5 for 100km</v>
      </c>
    </row>
    <row r="532" spans="1:8">
      <c r="A532" s="40">
        <v>530</v>
      </c>
      <c r="B532" s="5" t="s">
        <v>206</v>
      </c>
      <c r="C532" s="5" t="s">
        <v>2371</v>
      </c>
      <c r="D532" s="30">
        <v>0.2411689814814815</v>
      </c>
      <c r="E532" s="37">
        <f t="shared" si="33"/>
        <v>0.80547112462006076</v>
      </c>
      <c r="F532" s="37">
        <f t="shared" si="34"/>
        <v>0.7155442120862836</v>
      </c>
      <c r="G532" s="11" t="str">
        <f t="shared" si="35"/>
        <v>Start group 5 for 50km</v>
      </c>
      <c r="H532" s="4" t="str">
        <f t="shared" si="36"/>
        <v>Start group 5 for 100km</v>
      </c>
    </row>
    <row r="533" spans="1:8">
      <c r="A533" s="40">
        <v>531</v>
      </c>
      <c r="B533" s="5" t="s">
        <v>210</v>
      </c>
      <c r="C533" s="5" t="s">
        <v>2372</v>
      </c>
      <c r="D533" s="30">
        <v>0.24150462962962962</v>
      </c>
      <c r="E533" s="37">
        <f t="shared" si="33"/>
        <v>0.80699088145896658</v>
      </c>
      <c r="F533" s="37">
        <f t="shared" si="34"/>
        <v>0.7179318294088588</v>
      </c>
      <c r="G533" s="11" t="str">
        <f t="shared" si="35"/>
        <v>Start group 5 for 50km</v>
      </c>
      <c r="H533" s="4" t="str">
        <f t="shared" si="36"/>
        <v>Start group 5 for 100km</v>
      </c>
    </row>
    <row r="534" spans="1:8">
      <c r="A534" s="40">
        <v>532</v>
      </c>
      <c r="B534" s="5" t="s">
        <v>2373</v>
      </c>
      <c r="C534" s="5" t="s">
        <v>1395</v>
      </c>
      <c r="D534" s="30">
        <v>0.2416550925925926</v>
      </c>
      <c r="E534" s="37">
        <f t="shared" si="33"/>
        <v>0.80851063829787229</v>
      </c>
      <c r="F534" s="37">
        <f t="shared" si="34"/>
        <v>0.71900214062242718</v>
      </c>
      <c r="G534" s="11" t="str">
        <f t="shared" si="35"/>
        <v>Start group 5 for 50km</v>
      </c>
      <c r="H534" s="4" t="str">
        <f t="shared" si="36"/>
        <v>Start group 5 for 100km</v>
      </c>
    </row>
    <row r="535" spans="1:8">
      <c r="A535" s="40">
        <v>533</v>
      </c>
      <c r="B535" s="5" t="s">
        <v>50</v>
      </c>
      <c r="C535" s="5" t="s">
        <v>485</v>
      </c>
      <c r="D535" s="30">
        <v>0.2417013888888889</v>
      </c>
      <c r="E535" s="37">
        <f t="shared" si="33"/>
        <v>0.8100303951367781</v>
      </c>
      <c r="F535" s="37">
        <f t="shared" si="34"/>
        <v>0.71933146714967888</v>
      </c>
      <c r="G535" s="11" t="str">
        <f t="shared" si="35"/>
        <v>Start group 5 for 50km</v>
      </c>
      <c r="H535" s="4" t="str">
        <f t="shared" si="36"/>
        <v>Start group 5 for 100km</v>
      </c>
    </row>
    <row r="536" spans="1:8">
      <c r="A536" s="40">
        <v>534</v>
      </c>
      <c r="B536" s="5" t="s">
        <v>58</v>
      </c>
      <c r="C536" s="5" t="s">
        <v>2374</v>
      </c>
      <c r="D536" s="30">
        <v>0.24222222222222223</v>
      </c>
      <c r="E536" s="37">
        <f t="shared" si="33"/>
        <v>0.81155015197568392</v>
      </c>
      <c r="F536" s="37">
        <f t="shared" si="34"/>
        <v>0.72303639058126135</v>
      </c>
      <c r="G536" s="11" t="str">
        <f t="shared" si="35"/>
        <v>Start group 5 for 50km</v>
      </c>
      <c r="H536" s="4" t="str">
        <f t="shared" si="36"/>
        <v>Start group 6 for 100km</v>
      </c>
    </row>
    <row r="537" spans="1:8">
      <c r="A537" s="40">
        <v>535</v>
      </c>
      <c r="B537" s="5" t="s">
        <v>228</v>
      </c>
      <c r="C537" s="5" t="s">
        <v>207</v>
      </c>
      <c r="D537" s="30">
        <v>0.24240740740740743</v>
      </c>
      <c r="E537" s="37">
        <f t="shared" si="33"/>
        <v>0.81306990881458963</v>
      </c>
      <c r="F537" s="37">
        <f t="shared" si="34"/>
        <v>0.72435369669026839</v>
      </c>
      <c r="G537" s="11" t="str">
        <f t="shared" si="35"/>
        <v>Start group 5 for 50km</v>
      </c>
      <c r="H537" s="4" t="str">
        <f t="shared" si="36"/>
        <v>Start group 6 for 100km</v>
      </c>
    </row>
    <row r="538" spans="1:8">
      <c r="A538" s="40">
        <v>536</v>
      </c>
      <c r="B538" s="5" t="s">
        <v>56</v>
      </c>
      <c r="C538" s="5" t="s">
        <v>352</v>
      </c>
      <c r="D538" s="30">
        <v>0.24282407407407405</v>
      </c>
      <c r="E538" s="37">
        <f t="shared" si="33"/>
        <v>0.81458966565349544</v>
      </c>
      <c r="F538" s="37">
        <f t="shared" si="34"/>
        <v>0.7273176354355344</v>
      </c>
      <c r="G538" s="11" t="str">
        <f t="shared" si="35"/>
        <v>Start group 5 for 50km</v>
      </c>
      <c r="H538" s="4" t="str">
        <f t="shared" si="36"/>
        <v>Start group 6 for 100km</v>
      </c>
    </row>
    <row r="539" spans="1:8">
      <c r="A539" s="40">
        <v>537</v>
      </c>
      <c r="B539" s="5" t="s">
        <v>42</v>
      </c>
      <c r="C539" s="5" t="s">
        <v>414</v>
      </c>
      <c r="D539" s="30">
        <v>0.24285879629629625</v>
      </c>
      <c r="E539" s="37">
        <f t="shared" si="33"/>
        <v>0.81610942249240126</v>
      </c>
      <c r="F539" s="37">
        <f t="shared" si="34"/>
        <v>0.72756463033097296</v>
      </c>
      <c r="G539" s="11" t="str">
        <f t="shared" si="35"/>
        <v>Start group 5 for 50km</v>
      </c>
      <c r="H539" s="4" t="str">
        <f t="shared" si="36"/>
        <v>Start group 6 for 100km</v>
      </c>
    </row>
    <row r="540" spans="1:8">
      <c r="A540" s="40">
        <v>538</v>
      </c>
      <c r="B540" s="5" t="s">
        <v>86</v>
      </c>
      <c r="C540" s="5" t="s">
        <v>843</v>
      </c>
      <c r="D540" s="30">
        <v>0.24296296296296296</v>
      </c>
      <c r="E540" s="37">
        <f t="shared" si="33"/>
        <v>0.81762917933130697</v>
      </c>
      <c r="F540" s="37">
        <f t="shared" si="34"/>
        <v>0.72830561501728963</v>
      </c>
      <c r="G540" s="11" t="str">
        <f t="shared" si="35"/>
        <v>Start group 5 for 50km</v>
      </c>
      <c r="H540" s="4" t="str">
        <f t="shared" si="36"/>
        <v>Start group 6 for 100km</v>
      </c>
    </row>
    <row r="541" spans="1:8">
      <c r="A541" s="40">
        <v>539</v>
      </c>
      <c r="B541" s="5" t="s">
        <v>154</v>
      </c>
      <c r="C541" s="5" t="s">
        <v>130</v>
      </c>
      <c r="D541" s="30">
        <v>0.24317129629629627</v>
      </c>
      <c r="E541" s="37">
        <f t="shared" si="33"/>
        <v>0.81914893617021278</v>
      </c>
      <c r="F541" s="37">
        <f t="shared" si="34"/>
        <v>0.72978758438992264</v>
      </c>
      <c r="G541" s="11" t="str">
        <f t="shared" si="35"/>
        <v>Start group 5 for 50km</v>
      </c>
      <c r="H541" s="4" t="str">
        <f t="shared" si="36"/>
        <v>Start group 6 for 100km</v>
      </c>
    </row>
    <row r="542" spans="1:8">
      <c r="A542" s="40">
        <v>540</v>
      </c>
      <c r="B542" s="5" t="s">
        <v>14</v>
      </c>
      <c r="C542" s="5" t="s">
        <v>183</v>
      </c>
      <c r="D542" s="30">
        <v>0.24327546296296296</v>
      </c>
      <c r="E542" s="37">
        <f t="shared" si="33"/>
        <v>0.82066869300911849</v>
      </c>
      <c r="F542" s="37">
        <f t="shared" si="34"/>
        <v>0.73052856907623909</v>
      </c>
      <c r="G542" s="11" t="str">
        <f t="shared" si="35"/>
        <v>Start group 5 for 50km</v>
      </c>
      <c r="H542" s="4" t="str">
        <f t="shared" si="36"/>
        <v>Start group 6 for 100km</v>
      </c>
    </row>
    <row r="543" spans="1:8">
      <c r="A543" s="40">
        <v>541</v>
      </c>
      <c r="B543" s="5" t="s">
        <v>17</v>
      </c>
      <c r="C543" s="5" t="s">
        <v>1059</v>
      </c>
      <c r="D543" s="30">
        <v>0.24355324074074072</v>
      </c>
      <c r="E543" s="37">
        <f t="shared" si="33"/>
        <v>0.82218844984802431</v>
      </c>
      <c r="F543" s="37">
        <f t="shared" si="34"/>
        <v>0.73250452823974954</v>
      </c>
      <c r="G543" s="11" t="str">
        <f t="shared" si="35"/>
        <v>Start group 5 for 50km</v>
      </c>
      <c r="H543" s="4" t="str">
        <f t="shared" si="36"/>
        <v>Start group 6 for 100km</v>
      </c>
    </row>
    <row r="544" spans="1:8">
      <c r="A544" s="40">
        <v>542</v>
      </c>
      <c r="B544" s="5" t="s">
        <v>43</v>
      </c>
      <c r="C544" s="5" t="s">
        <v>2375</v>
      </c>
      <c r="D544" s="30">
        <v>0.24359953703703702</v>
      </c>
      <c r="E544" s="37">
        <f t="shared" si="33"/>
        <v>0.82370820668693012</v>
      </c>
      <c r="F544" s="37">
        <f t="shared" si="34"/>
        <v>0.73283385476700158</v>
      </c>
      <c r="G544" s="11" t="str">
        <f t="shared" si="35"/>
        <v>Start group 5 for 50km</v>
      </c>
      <c r="H544" s="4" t="str">
        <f t="shared" si="36"/>
        <v>Start group 6 for 100km</v>
      </c>
    </row>
    <row r="545" spans="1:8">
      <c r="A545" s="40">
        <v>543</v>
      </c>
      <c r="B545" s="5" t="s">
        <v>293</v>
      </c>
      <c r="C545" s="5" t="s">
        <v>374</v>
      </c>
      <c r="D545" s="30">
        <v>0.24365740740740738</v>
      </c>
      <c r="E545" s="37">
        <f t="shared" si="33"/>
        <v>0.82522796352583583</v>
      </c>
      <c r="F545" s="37">
        <f t="shared" si="34"/>
        <v>0.73324551292606621</v>
      </c>
      <c r="G545" s="11" t="str">
        <f t="shared" si="35"/>
        <v>Start group 5 for 50km</v>
      </c>
      <c r="H545" s="4" t="str">
        <f t="shared" si="36"/>
        <v>Start group 6 for 100km</v>
      </c>
    </row>
    <row r="546" spans="1:8">
      <c r="A546" s="40">
        <v>544</v>
      </c>
      <c r="B546" s="5" t="s">
        <v>82</v>
      </c>
      <c r="C546" s="5" t="s">
        <v>2376</v>
      </c>
      <c r="D546" s="30">
        <v>0.24437499999999998</v>
      </c>
      <c r="E546" s="37">
        <f t="shared" si="33"/>
        <v>0.82674772036474165</v>
      </c>
      <c r="F546" s="37">
        <f t="shared" si="34"/>
        <v>0.73835007409846853</v>
      </c>
      <c r="G546" s="11" t="str">
        <f t="shared" si="35"/>
        <v>Start group 5 for 50km</v>
      </c>
      <c r="H546" s="4" t="str">
        <f t="shared" si="36"/>
        <v>Start group 6 for 100km</v>
      </c>
    </row>
    <row r="547" spans="1:8">
      <c r="A547" s="40">
        <v>545</v>
      </c>
      <c r="B547" s="5" t="s">
        <v>131</v>
      </c>
      <c r="C547" s="5" t="s">
        <v>2377</v>
      </c>
      <c r="D547" s="30">
        <v>0.24439814814814814</v>
      </c>
      <c r="E547" s="37">
        <f t="shared" si="33"/>
        <v>0.82826747720364746</v>
      </c>
      <c r="F547" s="37">
        <f t="shared" si="34"/>
        <v>0.7385147373620945</v>
      </c>
      <c r="G547" s="11" t="str">
        <f t="shared" si="35"/>
        <v>Start group 5 for 50km</v>
      </c>
      <c r="H547" s="4" t="str">
        <f t="shared" si="36"/>
        <v>Start group 6 for 100km</v>
      </c>
    </row>
    <row r="548" spans="1:8">
      <c r="A548" s="40">
        <v>546</v>
      </c>
      <c r="B548" s="5" t="s">
        <v>2378</v>
      </c>
      <c r="C548" s="5" t="s">
        <v>2377</v>
      </c>
      <c r="D548" s="30">
        <v>0.24442129629629628</v>
      </c>
      <c r="E548" s="37">
        <f t="shared" si="33"/>
        <v>0.82978723404255317</v>
      </c>
      <c r="F548" s="37">
        <f t="shared" si="34"/>
        <v>0.73867940062572024</v>
      </c>
      <c r="G548" s="11" t="str">
        <f t="shared" si="35"/>
        <v>Start group 5 for 50km</v>
      </c>
      <c r="H548" s="4" t="str">
        <f t="shared" si="36"/>
        <v>Start group 6 for 100km</v>
      </c>
    </row>
    <row r="549" spans="1:8">
      <c r="A549" s="40">
        <v>547</v>
      </c>
      <c r="B549" s="5" t="s">
        <v>294</v>
      </c>
      <c r="C549" s="5" t="s">
        <v>2379</v>
      </c>
      <c r="D549" s="30">
        <v>0.24456018518518519</v>
      </c>
      <c r="E549" s="37">
        <f t="shared" si="33"/>
        <v>0.83130699088145898</v>
      </c>
      <c r="F549" s="37">
        <f t="shared" si="34"/>
        <v>0.7396673802074758</v>
      </c>
      <c r="G549" s="11" t="str">
        <f t="shared" si="35"/>
        <v>Start group 5 for 50km</v>
      </c>
      <c r="H549" s="4" t="str">
        <f t="shared" si="36"/>
        <v>Start group 6 for 100km</v>
      </c>
    </row>
    <row r="550" spans="1:8">
      <c r="A550" s="40">
        <v>548</v>
      </c>
      <c r="B550" s="5" t="s">
        <v>2380</v>
      </c>
      <c r="C550" s="5" t="s">
        <v>187</v>
      </c>
      <c r="D550" s="30">
        <v>0.24528935185185186</v>
      </c>
      <c r="E550" s="37">
        <f t="shared" si="33"/>
        <v>0.83282674772036469</v>
      </c>
      <c r="F550" s="37">
        <f t="shared" si="34"/>
        <v>0.74485427301169094</v>
      </c>
      <c r="G550" s="11" t="str">
        <f t="shared" si="35"/>
        <v>Start group 5 for 50km</v>
      </c>
      <c r="H550" s="4" t="str">
        <f t="shared" si="36"/>
        <v>Start group 6 for 100km</v>
      </c>
    </row>
    <row r="551" spans="1:8">
      <c r="A551" s="40">
        <v>549</v>
      </c>
      <c r="B551" s="5" t="s">
        <v>3</v>
      </c>
      <c r="C551" s="5" t="s">
        <v>206</v>
      </c>
      <c r="D551" s="30">
        <v>0.2459722222222222</v>
      </c>
      <c r="E551" s="37">
        <f t="shared" si="33"/>
        <v>0.83434650455927051</v>
      </c>
      <c r="F551" s="37">
        <f t="shared" si="34"/>
        <v>0.74971183928865459</v>
      </c>
      <c r="G551" s="11" t="str">
        <f t="shared" si="35"/>
        <v>Start group 5 for 50km</v>
      </c>
      <c r="H551" s="4" t="str">
        <f t="shared" si="36"/>
        <v>Start group 6 for 100km</v>
      </c>
    </row>
    <row r="552" spans="1:8">
      <c r="A552" s="40">
        <v>550</v>
      </c>
      <c r="B552" s="5" t="s">
        <v>2298</v>
      </c>
      <c r="C552" s="5" t="s">
        <v>2381</v>
      </c>
      <c r="D552" s="30">
        <v>0.24607638888888886</v>
      </c>
      <c r="E552" s="37">
        <f t="shared" si="33"/>
        <v>0.83586626139817632</v>
      </c>
      <c r="F552" s="37">
        <f t="shared" si="34"/>
        <v>0.75045282397497126</v>
      </c>
      <c r="G552" s="11" t="str">
        <f t="shared" si="35"/>
        <v>Start group 5 for 50km</v>
      </c>
      <c r="H552" s="4" t="str">
        <f t="shared" si="36"/>
        <v>Start group 6 for 100km</v>
      </c>
    </row>
    <row r="553" spans="1:8">
      <c r="A553" s="40">
        <v>550</v>
      </c>
      <c r="B553" s="5" t="s">
        <v>280</v>
      </c>
      <c r="C553" s="5" t="s">
        <v>776</v>
      </c>
      <c r="D553" s="30">
        <v>0.24607638888888889</v>
      </c>
      <c r="E553" s="37">
        <f t="shared" si="33"/>
        <v>0.83586626139817632</v>
      </c>
      <c r="F553" s="37">
        <f t="shared" si="34"/>
        <v>0.75045282397497126</v>
      </c>
      <c r="G553" s="11" t="str">
        <f t="shared" si="35"/>
        <v>Start group 5 for 50km</v>
      </c>
      <c r="H553" s="4" t="str">
        <f t="shared" si="36"/>
        <v>Start group 6 for 100km</v>
      </c>
    </row>
    <row r="554" spans="1:8">
      <c r="A554" s="40">
        <v>552</v>
      </c>
      <c r="B554" s="5" t="s">
        <v>111</v>
      </c>
      <c r="C554" s="5" t="s">
        <v>1279</v>
      </c>
      <c r="D554" s="30">
        <v>0.24613425925925925</v>
      </c>
      <c r="E554" s="37">
        <f t="shared" si="33"/>
        <v>0.83890577507598785</v>
      </c>
      <c r="F554" s="37">
        <f t="shared" si="34"/>
        <v>0.75086448213403589</v>
      </c>
      <c r="G554" s="11" t="str">
        <f t="shared" si="35"/>
        <v>Start group 5 for 50km</v>
      </c>
      <c r="H554" s="4" t="str">
        <f t="shared" si="36"/>
        <v>Start group 6 for 100km</v>
      </c>
    </row>
    <row r="555" spans="1:8">
      <c r="A555" s="40">
        <v>553</v>
      </c>
      <c r="B555" s="5" t="s">
        <v>2382</v>
      </c>
      <c r="C555" s="5" t="s">
        <v>2383</v>
      </c>
      <c r="D555" s="30">
        <v>0.24658564814814815</v>
      </c>
      <c r="E555" s="37">
        <f t="shared" si="33"/>
        <v>0.84042553191489366</v>
      </c>
      <c r="F555" s="37">
        <f t="shared" si="34"/>
        <v>0.75407541577474058</v>
      </c>
      <c r="G555" s="11" t="str">
        <f t="shared" si="35"/>
        <v>Start group 5 for 50km</v>
      </c>
      <c r="H555" s="4" t="str">
        <f t="shared" si="36"/>
        <v>Start group 6 for 100km</v>
      </c>
    </row>
    <row r="556" spans="1:8">
      <c r="A556" s="40">
        <v>554</v>
      </c>
      <c r="B556" s="5" t="s">
        <v>338</v>
      </c>
      <c r="C556" s="5" t="s">
        <v>1685</v>
      </c>
      <c r="D556" s="30">
        <v>0.24668981481481483</v>
      </c>
      <c r="E556" s="37">
        <f t="shared" si="33"/>
        <v>0.84194528875379937</v>
      </c>
      <c r="F556" s="37">
        <f t="shared" si="34"/>
        <v>0.75481640046105714</v>
      </c>
      <c r="G556" s="11" t="str">
        <f t="shared" si="35"/>
        <v>Start group 5 for 50km</v>
      </c>
      <c r="H556" s="4" t="str">
        <f t="shared" si="36"/>
        <v>Start group 6 for 100km</v>
      </c>
    </row>
    <row r="557" spans="1:8">
      <c r="A557" s="40">
        <v>555</v>
      </c>
      <c r="B557" s="5" t="s">
        <v>99</v>
      </c>
      <c r="C557" s="5" t="s">
        <v>1672</v>
      </c>
      <c r="D557" s="30">
        <v>0.24672453703703703</v>
      </c>
      <c r="E557" s="37">
        <f t="shared" si="33"/>
        <v>0.84346504559270519</v>
      </c>
      <c r="F557" s="37">
        <f t="shared" si="34"/>
        <v>0.75506339535649603</v>
      </c>
      <c r="G557" s="11" t="str">
        <f t="shared" si="35"/>
        <v>Start group 5 for 50km</v>
      </c>
      <c r="H557" s="4" t="str">
        <f t="shared" si="36"/>
        <v>Start group 6 for 100km</v>
      </c>
    </row>
    <row r="558" spans="1:8">
      <c r="A558" s="40">
        <v>556</v>
      </c>
      <c r="B558" s="5" t="s">
        <v>41</v>
      </c>
      <c r="C558" s="5" t="s">
        <v>1714</v>
      </c>
      <c r="D558" s="30">
        <v>0.24768518518518523</v>
      </c>
      <c r="E558" s="37">
        <f t="shared" si="33"/>
        <v>0.84498480243161089</v>
      </c>
      <c r="F558" s="37">
        <f t="shared" si="34"/>
        <v>0.76189692079697025</v>
      </c>
      <c r="G558" s="11" t="str">
        <f t="shared" si="35"/>
        <v>Start group 5 for 50km</v>
      </c>
      <c r="H558" s="4" t="str">
        <f t="shared" si="36"/>
        <v>Start group 6 for 100km</v>
      </c>
    </row>
    <row r="559" spans="1:8">
      <c r="A559" s="40">
        <v>557</v>
      </c>
      <c r="B559" s="5" t="s">
        <v>312</v>
      </c>
      <c r="C559" s="5" t="s">
        <v>368</v>
      </c>
      <c r="D559" s="30">
        <v>0.24854166666666669</v>
      </c>
      <c r="E559" s="37">
        <f t="shared" si="33"/>
        <v>0.84650455927051671</v>
      </c>
      <c r="F559" s="37">
        <f t="shared" si="34"/>
        <v>0.76798946155112779</v>
      </c>
      <c r="G559" s="11" t="str">
        <f t="shared" si="35"/>
        <v>Start group 5 for 50km</v>
      </c>
      <c r="H559" s="4" t="str">
        <f t="shared" si="36"/>
        <v>Start group 6 for 100km</v>
      </c>
    </row>
    <row r="560" spans="1:8">
      <c r="A560" s="40">
        <v>558</v>
      </c>
      <c r="B560" s="5" t="s">
        <v>35</v>
      </c>
      <c r="C560" s="5" t="s">
        <v>301</v>
      </c>
      <c r="D560" s="30">
        <v>0.24918981481481484</v>
      </c>
      <c r="E560" s="37">
        <f t="shared" si="33"/>
        <v>0.84802431610942253</v>
      </c>
      <c r="F560" s="37">
        <f t="shared" si="34"/>
        <v>0.77260003293265256</v>
      </c>
      <c r="G560" s="11" t="str">
        <f t="shared" si="35"/>
        <v>Start group 5 for 50km</v>
      </c>
      <c r="H560" s="4" t="str">
        <f t="shared" si="36"/>
        <v>Start group 6 for 100km</v>
      </c>
    </row>
    <row r="561" spans="1:8">
      <c r="A561" s="40">
        <v>559</v>
      </c>
      <c r="B561" s="5" t="s">
        <v>211</v>
      </c>
      <c r="C561" s="5" t="s">
        <v>409</v>
      </c>
      <c r="D561" s="30">
        <v>0.24967592592592591</v>
      </c>
      <c r="E561" s="37">
        <f t="shared" si="33"/>
        <v>0.84954407294832823</v>
      </c>
      <c r="F561" s="37">
        <f t="shared" si="34"/>
        <v>0.77605796146879646</v>
      </c>
      <c r="G561" s="11" t="str">
        <f t="shared" si="35"/>
        <v>Start group 5 for 50km</v>
      </c>
      <c r="H561" s="4" t="str">
        <f t="shared" si="36"/>
        <v>Start group 6 for 100km</v>
      </c>
    </row>
    <row r="562" spans="1:8">
      <c r="A562" s="40">
        <v>560</v>
      </c>
      <c r="B562" s="5" t="s">
        <v>319</v>
      </c>
      <c r="C562" s="5" t="s">
        <v>308</v>
      </c>
      <c r="D562" s="30">
        <v>0.25032407407407409</v>
      </c>
      <c r="E562" s="37">
        <f t="shared" si="33"/>
        <v>0.85106382978723405</v>
      </c>
      <c r="F562" s="37">
        <f t="shared" si="34"/>
        <v>0.7806685328503209</v>
      </c>
      <c r="G562" s="11" t="str">
        <f t="shared" si="35"/>
        <v>Start group 5 for 50km</v>
      </c>
      <c r="H562" s="4" t="str">
        <f t="shared" si="36"/>
        <v>Start group 6 for 100km</v>
      </c>
    </row>
    <row r="563" spans="1:8">
      <c r="A563" s="40">
        <v>561</v>
      </c>
      <c r="B563" s="5" t="s">
        <v>42</v>
      </c>
      <c r="C563" s="5" t="s">
        <v>476</v>
      </c>
      <c r="D563" s="30">
        <v>0.25042824074074077</v>
      </c>
      <c r="E563" s="37">
        <f t="shared" si="33"/>
        <v>0.85258358662613987</v>
      </c>
      <c r="F563" s="37">
        <f t="shared" si="34"/>
        <v>0.78140951753663757</v>
      </c>
      <c r="G563" s="11" t="str">
        <f t="shared" si="35"/>
        <v>Start group 5 for 50km</v>
      </c>
      <c r="H563" s="4" t="str">
        <f t="shared" si="36"/>
        <v>Start group 6 for 100km</v>
      </c>
    </row>
    <row r="564" spans="1:8">
      <c r="A564" s="40">
        <v>562</v>
      </c>
      <c r="B564" s="5" t="s">
        <v>139</v>
      </c>
      <c r="C564" s="5" t="s">
        <v>2384</v>
      </c>
      <c r="D564" s="30">
        <v>0.25062500000000004</v>
      </c>
      <c r="E564" s="37">
        <f t="shared" si="33"/>
        <v>0.85410334346504557</v>
      </c>
      <c r="F564" s="37">
        <f t="shared" si="34"/>
        <v>0.78280915527745742</v>
      </c>
      <c r="G564" s="11" t="str">
        <f t="shared" si="35"/>
        <v>Start group 5 for 50km</v>
      </c>
      <c r="H564" s="4" t="str">
        <f t="shared" si="36"/>
        <v>Start group 6 for 100km</v>
      </c>
    </row>
    <row r="565" spans="1:8">
      <c r="A565" s="40">
        <v>563</v>
      </c>
      <c r="B565" s="5" t="s">
        <v>43</v>
      </c>
      <c r="C565" s="5" t="s">
        <v>2385</v>
      </c>
      <c r="D565" s="30">
        <v>0.25093749999999998</v>
      </c>
      <c r="E565" s="37">
        <f t="shared" si="33"/>
        <v>0.85562310030395139</v>
      </c>
      <c r="F565" s="37">
        <f t="shared" si="34"/>
        <v>0.7850321093364071</v>
      </c>
      <c r="G565" s="11" t="str">
        <f t="shared" si="35"/>
        <v>Start group 5 for 50km</v>
      </c>
      <c r="H565" s="4" t="str">
        <f t="shared" si="36"/>
        <v>Start group 6 for 100km</v>
      </c>
    </row>
    <row r="566" spans="1:8">
      <c r="A566" s="40">
        <v>564</v>
      </c>
      <c r="B566" s="5" t="s">
        <v>2386</v>
      </c>
      <c r="C566" s="5" t="s">
        <v>2387</v>
      </c>
      <c r="D566" s="30">
        <v>0.25104166666666666</v>
      </c>
      <c r="E566" s="37">
        <f t="shared" si="33"/>
        <v>0.8571428571428571</v>
      </c>
      <c r="F566" s="37">
        <f t="shared" si="34"/>
        <v>0.78577309402272355</v>
      </c>
      <c r="G566" s="11" t="str">
        <f t="shared" si="35"/>
        <v>Start group 5 for 50km</v>
      </c>
      <c r="H566" s="4" t="str">
        <f t="shared" si="36"/>
        <v>Start group 6 for 100km</v>
      </c>
    </row>
    <row r="567" spans="1:8">
      <c r="A567" s="40">
        <v>565</v>
      </c>
      <c r="B567" s="5" t="s">
        <v>16</v>
      </c>
      <c r="C567" s="5" t="s">
        <v>238</v>
      </c>
      <c r="D567" s="30">
        <v>0.25137731481481485</v>
      </c>
      <c r="E567" s="37">
        <f t="shared" si="33"/>
        <v>0.85866261398176291</v>
      </c>
      <c r="F567" s="37">
        <f t="shared" si="34"/>
        <v>0.78816071134529886</v>
      </c>
      <c r="G567" s="11" t="str">
        <f t="shared" si="35"/>
        <v>Start group 5 for 50km</v>
      </c>
      <c r="H567" s="4" t="str">
        <f t="shared" si="36"/>
        <v>Start group 6 for 100km</v>
      </c>
    </row>
    <row r="568" spans="1:8">
      <c r="A568" s="40">
        <v>566</v>
      </c>
      <c r="B568" s="5" t="s">
        <v>52</v>
      </c>
      <c r="C568" s="5" t="s">
        <v>588</v>
      </c>
      <c r="D568" s="30">
        <v>0.25156250000000002</v>
      </c>
      <c r="E568" s="37">
        <f t="shared" si="33"/>
        <v>0.86018237082066873</v>
      </c>
      <c r="F568" s="37">
        <f t="shared" si="34"/>
        <v>0.7894780174543059</v>
      </c>
      <c r="G568" s="11" t="str">
        <f t="shared" si="35"/>
        <v>Start group 5 for 50km</v>
      </c>
      <c r="H568" s="4" t="str">
        <f t="shared" si="36"/>
        <v>Start group 6 for 100km</v>
      </c>
    </row>
    <row r="569" spans="1:8">
      <c r="A569" s="40">
        <v>567</v>
      </c>
      <c r="B569" s="5" t="s">
        <v>60</v>
      </c>
      <c r="C569" s="5" t="s">
        <v>2388</v>
      </c>
      <c r="D569" s="30">
        <v>0.25163194444444448</v>
      </c>
      <c r="E569" s="37">
        <f t="shared" si="33"/>
        <v>0.86170212765957444</v>
      </c>
      <c r="F569" s="37">
        <f t="shared" si="34"/>
        <v>0.78997200724518368</v>
      </c>
      <c r="G569" s="11" t="str">
        <f t="shared" si="35"/>
        <v>Start group 5 for 50km</v>
      </c>
      <c r="H569" s="4" t="str">
        <f t="shared" si="36"/>
        <v>Start group 6 for 100km</v>
      </c>
    </row>
    <row r="570" spans="1:8">
      <c r="A570" s="40">
        <v>568</v>
      </c>
      <c r="B570" s="5" t="s">
        <v>319</v>
      </c>
      <c r="C570" s="5" t="s">
        <v>2276</v>
      </c>
      <c r="D570" s="30">
        <v>0.25178240740740743</v>
      </c>
      <c r="E570" s="37">
        <f t="shared" si="33"/>
        <v>0.86322188449848025</v>
      </c>
      <c r="F570" s="37">
        <f t="shared" si="34"/>
        <v>0.79104231845875184</v>
      </c>
      <c r="G570" s="11" t="str">
        <f t="shared" si="35"/>
        <v>Start group 5 for 50km</v>
      </c>
      <c r="H570" s="4" t="str">
        <f t="shared" si="36"/>
        <v>Start group 6 for 100km</v>
      </c>
    </row>
    <row r="571" spans="1:8">
      <c r="A571" s="40">
        <v>569</v>
      </c>
      <c r="B571" s="5" t="s">
        <v>28</v>
      </c>
      <c r="C571" s="5" t="s">
        <v>993</v>
      </c>
      <c r="D571" s="30">
        <v>0.25290509259259253</v>
      </c>
      <c r="E571" s="37">
        <f t="shared" si="33"/>
        <v>0.86474164133738607</v>
      </c>
      <c r="F571" s="37">
        <f t="shared" si="34"/>
        <v>0.79902848674460725</v>
      </c>
      <c r="G571" s="11" t="str">
        <f t="shared" si="35"/>
        <v>Start group 5 for 50km</v>
      </c>
      <c r="H571" s="4" t="str">
        <f t="shared" si="36"/>
        <v>Start group 6 for 100km</v>
      </c>
    </row>
    <row r="572" spans="1:8">
      <c r="A572" s="40">
        <v>570</v>
      </c>
      <c r="B572" s="5" t="s">
        <v>82</v>
      </c>
      <c r="C572" s="5" t="s">
        <v>2389</v>
      </c>
      <c r="D572" s="30">
        <v>0.25306712962962963</v>
      </c>
      <c r="E572" s="37">
        <f t="shared" si="33"/>
        <v>0.86626139817629177</v>
      </c>
      <c r="F572" s="37">
        <f t="shared" si="34"/>
        <v>0.80018112958998855</v>
      </c>
      <c r="G572" s="11" t="str">
        <f t="shared" si="35"/>
        <v>Start group 5 for 50km</v>
      </c>
      <c r="H572" s="4" t="str">
        <f t="shared" si="36"/>
        <v>Start group 6 for 100km</v>
      </c>
    </row>
    <row r="573" spans="1:8">
      <c r="A573" s="40">
        <v>571</v>
      </c>
      <c r="B573" s="5" t="s">
        <v>38</v>
      </c>
      <c r="C573" s="5" t="s">
        <v>707</v>
      </c>
      <c r="D573" s="30">
        <v>0.25318287037037035</v>
      </c>
      <c r="E573" s="37">
        <f t="shared" si="33"/>
        <v>0.86778115501519759</v>
      </c>
      <c r="F573" s="37">
        <f t="shared" si="34"/>
        <v>0.80100444590811781</v>
      </c>
      <c r="G573" s="11" t="str">
        <f t="shared" si="35"/>
        <v>Start group 5 for 50km</v>
      </c>
      <c r="H573" s="4" t="str">
        <f t="shared" si="36"/>
        <v>Start group 6 for 100km</v>
      </c>
    </row>
    <row r="574" spans="1:8">
      <c r="A574" s="40">
        <v>572</v>
      </c>
      <c r="B574" s="5" t="s">
        <v>17</v>
      </c>
      <c r="C574" s="5" t="s">
        <v>183</v>
      </c>
      <c r="D574" s="30">
        <v>0.25364583333333329</v>
      </c>
      <c r="E574" s="37">
        <f t="shared" si="33"/>
        <v>0.8693009118541033</v>
      </c>
      <c r="F574" s="37">
        <f t="shared" si="34"/>
        <v>0.80429771118063553</v>
      </c>
      <c r="G574" s="11" t="str">
        <f t="shared" si="35"/>
        <v>Start group 5 for 50km</v>
      </c>
      <c r="H574" s="4" t="str">
        <f t="shared" si="36"/>
        <v>Start group 6 for 100km</v>
      </c>
    </row>
    <row r="575" spans="1:8">
      <c r="A575" s="40">
        <v>573</v>
      </c>
      <c r="B575" s="5" t="s">
        <v>205</v>
      </c>
      <c r="C575" s="5" t="s">
        <v>2390</v>
      </c>
      <c r="D575" s="30">
        <v>0.2537962962962963</v>
      </c>
      <c r="E575" s="37">
        <f t="shared" si="33"/>
        <v>0.87082066869300911</v>
      </c>
      <c r="F575" s="37">
        <f t="shared" si="34"/>
        <v>0.80536802239420369</v>
      </c>
      <c r="G575" s="11" t="str">
        <f t="shared" si="35"/>
        <v>Start group 5 for 50km</v>
      </c>
      <c r="H575" s="4" t="str">
        <f t="shared" si="36"/>
        <v>Start group 6 for 100km</v>
      </c>
    </row>
    <row r="576" spans="1:8">
      <c r="A576" s="40">
        <v>574</v>
      </c>
      <c r="B576" s="5" t="s">
        <v>33</v>
      </c>
      <c r="C576" s="5" t="s">
        <v>291</v>
      </c>
      <c r="D576" s="30">
        <v>0.25386574074074075</v>
      </c>
      <c r="E576" s="37">
        <f t="shared" si="33"/>
        <v>0.87234042553191493</v>
      </c>
      <c r="F576" s="37">
        <f t="shared" si="34"/>
        <v>0.80586201218508147</v>
      </c>
      <c r="G576" s="11" t="str">
        <f t="shared" si="35"/>
        <v>Start group 5 for 50km</v>
      </c>
      <c r="H576" s="4" t="str">
        <f t="shared" si="36"/>
        <v>Start group 6 for 100km</v>
      </c>
    </row>
    <row r="577" spans="1:8">
      <c r="A577" s="40">
        <v>575</v>
      </c>
      <c r="B577" s="5" t="s">
        <v>81</v>
      </c>
      <c r="C577" s="5" t="s">
        <v>2391</v>
      </c>
      <c r="D577" s="30">
        <v>0.25403935185185189</v>
      </c>
      <c r="E577" s="37">
        <f t="shared" si="33"/>
        <v>0.87386018237082064</v>
      </c>
      <c r="F577" s="37">
        <f t="shared" si="34"/>
        <v>0.80709698666227558</v>
      </c>
      <c r="G577" s="11" t="str">
        <f t="shared" si="35"/>
        <v>Start group 5 for 50km</v>
      </c>
      <c r="H577" s="4" t="str">
        <f t="shared" si="36"/>
        <v>Start group 6 for 100km</v>
      </c>
    </row>
    <row r="578" spans="1:8">
      <c r="A578" s="40">
        <v>576</v>
      </c>
      <c r="B578" s="5" t="s">
        <v>126</v>
      </c>
      <c r="C578" s="5" t="s">
        <v>2392</v>
      </c>
      <c r="D578" s="30">
        <v>0.25428240740740737</v>
      </c>
      <c r="E578" s="37">
        <f t="shared" si="33"/>
        <v>0.87537993920972645</v>
      </c>
      <c r="F578" s="37">
        <f t="shared" si="34"/>
        <v>0.80882595093034748</v>
      </c>
      <c r="G578" s="11" t="str">
        <f t="shared" si="35"/>
        <v>Start group 5 for 50km</v>
      </c>
      <c r="H578" s="4" t="str">
        <f t="shared" si="36"/>
        <v>Start group 6 for 100km</v>
      </c>
    </row>
    <row r="579" spans="1:8">
      <c r="A579" s="40">
        <v>577</v>
      </c>
      <c r="B579" s="5" t="s">
        <v>17</v>
      </c>
      <c r="C579" s="5" t="s">
        <v>2393</v>
      </c>
      <c r="D579" s="30">
        <v>0.25475694444444447</v>
      </c>
      <c r="E579" s="37">
        <f t="shared" si="33"/>
        <v>0.87689969604863227</v>
      </c>
      <c r="F579" s="37">
        <f t="shared" si="34"/>
        <v>0.81220154783467813</v>
      </c>
      <c r="G579" s="11" t="str">
        <f t="shared" si="35"/>
        <v>Start group 5 for 50km</v>
      </c>
      <c r="H579" s="4" t="str">
        <f t="shared" si="36"/>
        <v>Start group 6 for 100km</v>
      </c>
    </row>
    <row r="580" spans="1:8">
      <c r="A580" s="40">
        <v>578</v>
      </c>
      <c r="B580" s="5" t="s">
        <v>2394</v>
      </c>
      <c r="C580" s="5" t="s">
        <v>499</v>
      </c>
      <c r="D580" s="30">
        <v>0.25486111111111115</v>
      </c>
      <c r="E580" s="37">
        <f t="shared" ref="E580:E643" si="37">A580/658</f>
        <v>0.87841945288753798</v>
      </c>
      <c r="F580" s="37">
        <f t="shared" ref="F580:F643" si="38">((HOUR(D580)*60+MINUTE(D580)+SECOND(D580)/60)-(HOUR($D$3)*60+MINUTE($D$3)+SECOND($D$3)/60))/(HOUR($D$3)*60+MINUTE($D$3)+SECOND($D$3)/60)</f>
        <v>0.81294253252099458</v>
      </c>
      <c r="G580" s="11" t="str">
        <f t="shared" ref="G580:G643" si="39">"Start group "&amp;IF(F580&lt;=32%,1,IF(F580&lt;=42%,2,IF(F580&lt;=53%,3,IF(F580&lt;=65%,4,IF(F580&lt;=87%,5,6)))))&amp;" for 50km"</f>
        <v>Start group 5 for 50km</v>
      </c>
      <c r="H580" s="4" t="str">
        <f t="shared" ref="H580:H643" si="40">"Start group "&amp;IF(F580&lt;=23%,1,IF(F580&lt;=36%,2,IF(F580&lt;=46%,3,IF(F580&lt;=55%,4,IF(F580&lt;=72%,5,6)))))&amp;" for 100km"</f>
        <v>Start group 6 for 100km</v>
      </c>
    </row>
    <row r="581" spans="1:8">
      <c r="A581" s="40">
        <v>579</v>
      </c>
      <c r="B581" s="5" t="s">
        <v>294</v>
      </c>
      <c r="C581" s="5" t="s">
        <v>889</v>
      </c>
      <c r="D581" s="30">
        <v>0.25518518518518518</v>
      </c>
      <c r="E581" s="37">
        <f t="shared" si="37"/>
        <v>0.87993920972644379</v>
      </c>
      <c r="F581" s="37">
        <f t="shared" si="38"/>
        <v>0.81524781821175685</v>
      </c>
      <c r="G581" s="11" t="str">
        <f t="shared" si="39"/>
        <v>Start group 5 for 50km</v>
      </c>
      <c r="H581" s="4" t="str">
        <f t="shared" si="40"/>
        <v>Start group 6 for 100km</v>
      </c>
    </row>
    <row r="582" spans="1:8">
      <c r="A582" s="40">
        <v>580</v>
      </c>
      <c r="B582" s="5" t="s">
        <v>31</v>
      </c>
      <c r="C582" s="5" t="s">
        <v>2395</v>
      </c>
      <c r="D582" s="30">
        <v>0.25592592592592595</v>
      </c>
      <c r="E582" s="37">
        <f t="shared" si="37"/>
        <v>0.8814589665653495</v>
      </c>
      <c r="F582" s="37">
        <f t="shared" si="38"/>
        <v>0.82051704264778536</v>
      </c>
      <c r="G582" s="11" t="str">
        <f t="shared" si="39"/>
        <v>Start group 5 for 50km</v>
      </c>
      <c r="H582" s="4" t="str">
        <f t="shared" si="40"/>
        <v>Start group 6 for 100km</v>
      </c>
    </row>
    <row r="583" spans="1:8">
      <c r="A583" s="40">
        <v>581</v>
      </c>
      <c r="B583" s="5" t="s">
        <v>100</v>
      </c>
      <c r="C583" s="5" t="s">
        <v>238</v>
      </c>
      <c r="D583" s="30">
        <v>0.25605324074074076</v>
      </c>
      <c r="E583" s="37">
        <f t="shared" si="37"/>
        <v>0.88297872340425532</v>
      </c>
      <c r="F583" s="37">
        <f t="shared" si="38"/>
        <v>0.82142269059772743</v>
      </c>
      <c r="G583" s="11" t="str">
        <f t="shared" si="39"/>
        <v>Start group 5 for 50km</v>
      </c>
      <c r="H583" s="4" t="str">
        <f t="shared" si="40"/>
        <v>Start group 6 for 100km</v>
      </c>
    </row>
    <row r="584" spans="1:8">
      <c r="A584" s="40">
        <v>582</v>
      </c>
      <c r="B584" s="5" t="s">
        <v>631</v>
      </c>
      <c r="C584" s="5" t="s">
        <v>221</v>
      </c>
      <c r="D584" s="30">
        <v>0.25715277777777779</v>
      </c>
      <c r="E584" s="37">
        <f t="shared" si="37"/>
        <v>0.88449848024316113</v>
      </c>
      <c r="F584" s="37">
        <f t="shared" si="38"/>
        <v>0.82924419561995721</v>
      </c>
      <c r="G584" s="11" t="str">
        <f t="shared" si="39"/>
        <v>Start group 5 for 50km</v>
      </c>
      <c r="H584" s="4" t="str">
        <f t="shared" si="40"/>
        <v>Start group 6 for 100km</v>
      </c>
    </row>
    <row r="585" spans="1:8">
      <c r="A585" s="40">
        <v>583</v>
      </c>
      <c r="B585" s="5" t="s">
        <v>56</v>
      </c>
      <c r="C585" s="5" t="s">
        <v>301</v>
      </c>
      <c r="D585" s="30">
        <v>0.25721064814814815</v>
      </c>
      <c r="E585" s="37">
        <f t="shared" si="37"/>
        <v>0.88601823708206684</v>
      </c>
      <c r="F585" s="37">
        <f t="shared" si="38"/>
        <v>0.82965585377902185</v>
      </c>
      <c r="G585" s="11" t="str">
        <f t="shared" si="39"/>
        <v>Start group 5 for 50km</v>
      </c>
      <c r="H585" s="4" t="str">
        <f t="shared" si="40"/>
        <v>Start group 6 for 100km</v>
      </c>
    </row>
    <row r="586" spans="1:8">
      <c r="A586" s="40">
        <v>584</v>
      </c>
      <c r="B586" s="5" t="s">
        <v>130</v>
      </c>
      <c r="C586" s="5" t="s">
        <v>1209</v>
      </c>
      <c r="D586" s="30">
        <v>0.25725694444444441</v>
      </c>
      <c r="E586" s="37">
        <f t="shared" si="37"/>
        <v>0.88753799392097266</v>
      </c>
      <c r="F586" s="37">
        <f t="shared" si="38"/>
        <v>0.82998518030627355</v>
      </c>
      <c r="G586" s="11" t="str">
        <f t="shared" si="39"/>
        <v>Start group 5 for 50km</v>
      </c>
      <c r="H586" s="4" t="str">
        <f t="shared" si="40"/>
        <v>Start group 6 for 100km</v>
      </c>
    </row>
    <row r="587" spans="1:8">
      <c r="A587" s="40">
        <v>585</v>
      </c>
      <c r="B587" s="5" t="s">
        <v>2373</v>
      </c>
      <c r="C587" s="5" t="s">
        <v>2189</v>
      </c>
      <c r="D587" s="30">
        <v>0.2573611111111111</v>
      </c>
      <c r="E587" s="37">
        <f t="shared" si="37"/>
        <v>0.88905775075987847</v>
      </c>
      <c r="F587" s="37">
        <f t="shared" si="38"/>
        <v>0.83072616499259022</v>
      </c>
      <c r="G587" s="11" t="str">
        <f t="shared" si="39"/>
        <v>Start group 5 for 50km</v>
      </c>
      <c r="H587" s="4" t="str">
        <f t="shared" si="40"/>
        <v>Start group 6 for 100km</v>
      </c>
    </row>
    <row r="588" spans="1:8">
      <c r="A588" s="40">
        <v>586</v>
      </c>
      <c r="B588" s="5" t="s">
        <v>172</v>
      </c>
      <c r="C588" s="5" t="s">
        <v>2396</v>
      </c>
      <c r="D588" s="30">
        <v>0.25771990740740741</v>
      </c>
      <c r="E588" s="37">
        <f t="shared" si="37"/>
        <v>0.89057750759878418</v>
      </c>
      <c r="F588" s="37">
        <f t="shared" si="38"/>
        <v>0.83327844557879138</v>
      </c>
      <c r="G588" s="11" t="str">
        <f t="shared" si="39"/>
        <v>Start group 5 for 50km</v>
      </c>
      <c r="H588" s="4" t="str">
        <f t="shared" si="40"/>
        <v>Start group 6 for 100km</v>
      </c>
    </row>
    <row r="589" spans="1:8">
      <c r="A589" s="40">
        <v>587</v>
      </c>
      <c r="B589" s="5" t="s">
        <v>2397</v>
      </c>
      <c r="C589" s="5" t="s">
        <v>2398</v>
      </c>
      <c r="D589" s="30">
        <v>0.2582638888888889</v>
      </c>
      <c r="E589" s="37">
        <f t="shared" si="37"/>
        <v>0.89209726443769</v>
      </c>
      <c r="F589" s="37">
        <f t="shared" si="38"/>
        <v>0.83714803227399948</v>
      </c>
      <c r="G589" s="11" t="str">
        <f t="shared" si="39"/>
        <v>Start group 5 for 50km</v>
      </c>
      <c r="H589" s="4" t="str">
        <f t="shared" si="40"/>
        <v>Start group 6 for 100km</v>
      </c>
    </row>
    <row r="590" spans="1:8">
      <c r="A590" s="40">
        <v>588</v>
      </c>
      <c r="B590" s="5" t="s">
        <v>228</v>
      </c>
      <c r="C590" s="5" t="s">
        <v>219</v>
      </c>
      <c r="D590" s="30">
        <v>0.25924768518518521</v>
      </c>
      <c r="E590" s="37">
        <f t="shared" si="37"/>
        <v>0.8936170212765957</v>
      </c>
      <c r="F590" s="37">
        <f t="shared" si="38"/>
        <v>0.84414622097809977</v>
      </c>
      <c r="G590" s="11" t="str">
        <f t="shared" si="39"/>
        <v>Start group 5 for 50km</v>
      </c>
      <c r="H590" s="4" t="str">
        <f t="shared" si="40"/>
        <v>Start group 6 for 100km</v>
      </c>
    </row>
    <row r="591" spans="1:8">
      <c r="A591" s="40">
        <v>589</v>
      </c>
      <c r="B591" s="5" t="s">
        <v>49</v>
      </c>
      <c r="C591" s="5" t="s">
        <v>2399</v>
      </c>
      <c r="D591" s="30">
        <v>0.25946759259259256</v>
      </c>
      <c r="E591" s="37">
        <f t="shared" si="37"/>
        <v>0.89513677811550152</v>
      </c>
      <c r="F591" s="37">
        <f t="shared" si="38"/>
        <v>0.84571052198254559</v>
      </c>
      <c r="G591" s="11" t="str">
        <f t="shared" si="39"/>
        <v>Start group 5 for 50km</v>
      </c>
      <c r="H591" s="4" t="str">
        <f t="shared" si="40"/>
        <v>Start group 6 for 100km</v>
      </c>
    </row>
    <row r="592" spans="1:8">
      <c r="A592" s="40">
        <v>590</v>
      </c>
      <c r="B592" s="5" t="s">
        <v>64</v>
      </c>
      <c r="C592" s="5" t="s">
        <v>411</v>
      </c>
      <c r="D592" s="30">
        <v>0.25969907407407405</v>
      </c>
      <c r="E592" s="37">
        <f t="shared" si="37"/>
        <v>0.89665653495440734</v>
      </c>
      <c r="F592" s="37">
        <f t="shared" si="38"/>
        <v>0.84735715461880434</v>
      </c>
      <c r="G592" s="11" t="str">
        <f t="shared" si="39"/>
        <v>Start group 5 for 50km</v>
      </c>
      <c r="H592" s="4" t="str">
        <f t="shared" si="40"/>
        <v>Start group 6 for 100km</v>
      </c>
    </row>
    <row r="593" spans="1:8">
      <c r="A593" s="40">
        <v>591</v>
      </c>
      <c r="B593" s="5" t="s">
        <v>50</v>
      </c>
      <c r="C593" s="5" t="s">
        <v>2400</v>
      </c>
      <c r="D593" s="30">
        <v>0.25988425925925929</v>
      </c>
      <c r="E593" s="37">
        <f t="shared" si="37"/>
        <v>0.89817629179331304</v>
      </c>
      <c r="F593" s="37">
        <f t="shared" si="38"/>
        <v>0.84867446072781172</v>
      </c>
      <c r="G593" s="11" t="str">
        <f t="shared" si="39"/>
        <v>Start group 5 for 50km</v>
      </c>
      <c r="H593" s="4" t="str">
        <f t="shared" si="40"/>
        <v>Start group 6 for 100km</v>
      </c>
    </row>
    <row r="594" spans="1:8">
      <c r="A594" s="40">
        <v>592</v>
      </c>
      <c r="B594" s="5" t="s">
        <v>15</v>
      </c>
      <c r="C594" s="5" t="s">
        <v>373</v>
      </c>
      <c r="D594" s="30">
        <v>0.25991898148148151</v>
      </c>
      <c r="E594" s="37">
        <f t="shared" si="37"/>
        <v>0.89969604863221886</v>
      </c>
      <c r="F594" s="37">
        <f t="shared" si="38"/>
        <v>0.8489214556232505</v>
      </c>
      <c r="G594" s="11" t="str">
        <f t="shared" si="39"/>
        <v>Start group 5 for 50km</v>
      </c>
      <c r="H594" s="4" t="str">
        <f t="shared" si="40"/>
        <v>Start group 6 for 100km</v>
      </c>
    </row>
    <row r="595" spans="1:8">
      <c r="A595" s="40">
        <v>593</v>
      </c>
      <c r="B595" s="5" t="s">
        <v>2401</v>
      </c>
      <c r="C595" s="5" t="s">
        <v>2402</v>
      </c>
      <c r="D595" s="30">
        <v>0.26010416666666669</v>
      </c>
      <c r="E595" s="37">
        <f t="shared" si="37"/>
        <v>0.90121580547112456</v>
      </c>
      <c r="F595" s="37">
        <f t="shared" si="38"/>
        <v>0.85023876173225754</v>
      </c>
      <c r="G595" s="11" t="str">
        <f t="shared" si="39"/>
        <v>Start group 5 for 50km</v>
      </c>
      <c r="H595" s="4" t="str">
        <f t="shared" si="40"/>
        <v>Start group 6 for 100km</v>
      </c>
    </row>
    <row r="596" spans="1:8">
      <c r="A596" s="40">
        <v>594</v>
      </c>
      <c r="B596" s="5" t="s">
        <v>126</v>
      </c>
      <c r="C596" s="5" t="s">
        <v>352</v>
      </c>
      <c r="D596" s="30">
        <v>0.26069444444444451</v>
      </c>
      <c r="E596" s="37">
        <f t="shared" si="37"/>
        <v>0.90273556231003038</v>
      </c>
      <c r="F596" s="37">
        <f t="shared" si="38"/>
        <v>0.85443767495471745</v>
      </c>
      <c r="G596" s="11" t="str">
        <f t="shared" si="39"/>
        <v>Start group 5 for 50km</v>
      </c>
      <c r="H596" s="4" t="str">
        <f t="shared" si="40"/>
        <v>Start group 6 for 100km</v>
      </c>
    </row>
    <row r="597" spans="1:8">
      <c r="A597" s="40">
        <v>595</v>
      </c>
      <c r="B597" s="5" t="s">
        <v>71</v>
      </c>
      <c r="C597" s="5" t="s">
        <v>1305</v>
      </c>
      <c r="D597" s="30">
        <v>0.26284722222222223</v>
      </c>
      <c r="E597" s="37">
        <f t="shared" si="37"/>
        <v>0.9042553191489362</v>
      </c>
      <c r="F597" s="37">
        <f t="shared" si="38"/>
        <v>0.86975135847192486</v>
      </c>
      <c r="G597" s="11" t="str">
        <f t="shared" si="39"/>
        <v>Start group 5 for 50km</v>
      </c>
      <c r="H597" s="4" t="str">
        <f t="shared" si="40"/>
        <v>Start group 6 for 100km</v>
      </c>
    </row>
    <row r="598" spans="1:8">
      <c r="A598" s="40">
        <v>596</v>
      </c>
      <c r="B598" s="5" t="s">
        <v>210</v>
      </c>
      <c r="C598" s="5" t="s">
        <v>22</v>
      </c>
      <c r="D598" s="30">
        <v>0.26299768518518518</v>
      </c>
      <c r="E598" s="37">
        <f t="shared" si="37"/>
        <v>0.9057750759878419</v>
      </c>
      <c r="F598" s="37">
        <f t="shared" si="38"/>
        <v>0.87082166968549302</v>
      </c>
      <c r="G598" s="11" t="str">
        <f t="shared" si="39"/>
        <v>Start group 6 for 50km</v>
      </c>
      <c r="H598" s="4" t="str">
        <f t="shared" si="40"/>
        <v>Start group 6 for 100km</v>
      </c>
    </row>
    <row r="599" spans="1:8">
      <c r="A599" s="40">
        <v>597</v>
      </c>
      <c r="B599" s="5" t="s">
        <v>44</v>
      </c>
      <c r="C599" s="5" t="s">
        <v>2403</v>
      </c>
      <c r="D599" s="30">
        <v>0.26593749999999999</v>
      </c>
      <c r="E599" s="37">
        <f t="shared" si="37"/>
        <v>0.90729483282674772</v>
      </c>
      <c r="F599" s="37">
        <f t="shared" si="38"/>
        <v>0.89173390416598053</v>
      </c>
      <c r="G599" s="11" t="str">
        <f t="shared" si="39"/>
        <v>Start group 6 for 50km</v>
      </c>
      <c r="H599" s="4" t="str">
        <f t="shared" si="40"/>
        <v>Start group 6 for 100km</v>
      </c>
    </row>
    <row r="600" spans="1:8">
      <c r="A600" s="40">
        <v>598</v>
      </c>
      <c r="B600" s="5" t="s">
        <v>64</v>
      </c>
      <c r="C600" s="5" t="s">
        <v>1301</v>
      </c>
      <c r="D600" s="30">
        <v>0.26666666666666666</v>
      </c>
      <c r="E600" s="37">
        <f t="shared" si="37"/>
        <v>0.90881458966565354</v>
      </c>
      <c r="F600" s="37">
        <f t="shared" si="38"/>
        <v>0.89692079697019589</v>
      </c>
      <c r="G600" s="11" t="str">
        <f t="shared" si="39"/>
        <v>Start group 6 for 50km</v>
      </c>
      <c r="H600" s="4" t="str">
        <f t="shared" si="40"/>
        <v>Start group 6 for 100km</v>
      </c>
    </row>
    <row r="601" spans="1:8">
      <c r="A601" s="40">
        <v>599</v>
      </c>
      <c r="B601" s="5" t="s">
        <v>2298</v>
      </c>
      <c r="C601" s="5" t="s">
        <v>793</v>
      </c>
      <c r="D601" s="30">
        <v>0.26678240740740744</v>
      </c>
      <c r="E601" s="37">
        <f t="shared" si="37"/>
        <v>0.91033434650455924</v>
      </c>
      <c r="F601" s="37">
        <f t="shared" si="38"/>
        <v>0.89774411328832548</v>
      </c>
      <c r="G601" s="11" t="str">
        <f t="shared" si="39"/>
        <v>Start group 6 for 50km</v>
      </c>
      <c r="H601" s="4" t="str">
        <f t="shared" si="40"/>
        <v>Start group 6 for 100km</v>
      </c>
    </row>
    <row r="602" spans="1:8">
      <c r="A602" s="40">
        <v>600</v>
      </c>
      <c r="B602" s="5" t="s">
        <v>2404</v>
      </c>
      <c r="C602" s="5" t="s">
        <v>769</v>
      </c>
      <c r="D602" s="30">
        <v>0.26793981481481483</v>
      </c>
      <c r="E602" s="37">
        <f t="shared" si="37"/>
        <v>0.91185410334346506</v>
      </c>
      <c r="F602" s="37">
        <f t="shared" si="38"/>
        <v>0.90597727646961945</v>
      </c>
      <c r="G602" s="11" t="str">
        <f t="shared" si="39"/>
        <v>Start group 6 for 50km</v>
      </c>
      <c r="H602" s="4" t="str">
        <f t="shared" si="40"/>
        <v>Start group 6 for 100km</v>
      </c>
    </row>
    <row r="603" spans="1:8">
      <c r="A603" s="40">
        <v>601</v>
      </c>
      <c r="B603" s="5" t="s">
        <v>198</v>
      </c>
      <c r="C603" s="5" t="s">
        <v>209</v>
      </c>
      <c r="D603" s="30">
        <v>0.26831018518518518</v>
      </c>
      <c r="E603" s="37">
        <f t="shared" si="37"/>
        <v>0.91337386018237077</v>
      </c>
      <c r="F603" s="37">
        <f t="shared" si="38"/>
        <v>0.90861188868763376</v>
      </c>
      <c r="G603" s="11" t="str">
        <f t="shared" si="39"/>
        <v>Start group 6 for 50km</v>
      </c>
      <c r="H603" s="4" t="str">
        <f t="shared" si="40"/>
        <v>Start group 6 for 100km</v>
      </c>
    </row>
    <row r="604" spans="1:8">
      <c r="A604" s="40">
        <v>602</v>
      </c>
      <c r="B604" s="5" t="s">
        <v>17</v>
      </c>
      <c r="C604" s="5" t="s">
        <v>2405</v>
      </c>
      <c r="D604" s="30">
        <v>0.26893518518518517</v>
      </c>
      <c r="E604" s="37">
        <f t="shared" si="37"/>
        <v>0.91489361702127658</v>
      </c>
      <c r="F604" s="37">
        <f t="shared" si="38"/>
        <v>0.91305779680553256</v>
      </c>
      <c r="G604" s="11" t="str">
        <f t="shared" si="39"/>
        <v>Start group 6 for 50km</v>
      </c>
      <c r="H604" s="4" t="str">
        <f t="shared" si="40"/>
        <v>Start group 6 for 100km</v>
      </c>
    </row>
    <row r="605" spans="1:8">
      <c r="A605" s="40">
        <v>603</v>
      </c>
      <c r="B605" s="5" t="s">
        <v>23</v>
      </c>
      <c r="C605" s="5" t="s">
        <v>478</v>
      </c>
      <c r="D605" s="30">
        <v>0.26905092592592589</v>
      </c>
      <c r="E605" s="37">
        <f t="shared" si="37"/>
        <v>0.9164133738601824</v>
      </c>
      <c r="F605" s="37">
        <f t="shared" si="38"/>
        <v>0.91388111312366205</v>
      </c>
      <c r="G605" s="11" t="str">
        <f t="shared" si="39"/>
        <v>Start group 6 for 50km</v>
      </c>
      <c r="H605" s="4" t="str">
        <f t="shared" si="40"/>
        <v>Start group 6 for 100km</v>
      </c>
    </row>
    <row r="606" spans="1:8">
      <c r="A606" s="40">
        <v>604</v>
      </c>
      <c r="B606" s="5" t="s">
        <v>523</v>
      </c>
      <c r="C606" s="5" t="s">
        <v>1494</v>
      </c>
      <c r="D606" s="30">
        <v>0.26956018518518521</v>
      </c>
      <c r="E606" s="37">
        <f t="shared" si="37"/>
        <v>0.91793313069908811</v>
      </c>
      <c r="F606" s="37">
        <f t="shared" si="38"/>
        <v>0.9175037049234317</v>
      </c>
      <c r="G606" s="11" t="str">
        <f t="shared" si="39"/>
        <v>Start group 6 for 50km</v>
      </c>
      <c r="H606" s="4" t="str">
        <f t="shared" si="40"/>
        <v>Start group 6 for 100km</v>
      </c>
    </row>
    <row r="607" spans="1:8">
      <c r="A607" s="40">
        <v>605</v>
      </c>
      <c r="B607" s="5" t="s">
        <v>72</v>
      </c>
      <c r="C607" s="5" t="s">
        <v>1765</v>
      </c>
      <c r="D607" s="30">
        <v>0.27060185185185187</v>
      </c>
      <c r="E607" s="37">
        <f t="shared" si="37"/>
        <v>0.91945288753799392</v>
      </c>
      <c r="F607" s="37">
        <f t="shared" si="38"/>
        <v>0.92491355178659651</v>
      </c>
      <c r="G607" s="11" t="str">
        <f t="shared" si="39"/>
        <v>Start group 6 for 50km</v>
      </c>
      <c r="H607" s="4" t="str">
        <f t="shared" si="40"/>
        <v>Start group 6 for 100km</v>
      </c>
    </row>
    <row r="608" spans="1:8">
      <c r="A608" s="40">
        <v>606</v>
      </c>
      <c r="B608" s="5" t="s">
        <v>187</v>
      </c>
      <c r="C608" s="5" t="s">
        <v>1908</v>
      </c>
      <c r="D608" s="30">
        <v>0.27123842592592595</v>
      </c>
      <c r="E608" s="37">
        <f t="shared" si="37"/>
        <v>0.92097264437689974</v>
      </c>
      <c r="F608" s="37">
        <f t="shared" si="38"/>
        <v>0.92944179153630813</v>
      </c>
      <c r="G608" s="11" t="str">
        <f t="shared" si="39"/>
        <v>Start group 6 for 50km</v>
      </c>
      <c r="H608" s="4" t="str">
        <f t="shared" si="40"/>
        <v>Start group 6 for 100km</v>
      </c>
    </row>
    <row r="609" spans="1:8">
      <c r="A609" s="40">
        <v>607</v>
      </c>
      <c r="B609" s="5" t="s">
        <v>177</v>
      </c>
      <c r="C609" s="5" t="s">
        <v>1077</v>
      </c>
      <c r="D609" s="30">
        <v>0.27167824074074071</v>
      </c>
      <c r="E609" s="37">
        <f t="shared" si="37"/>
        <v>0.92249240121580545</v>
      </c>
      <c r="F609" s="37">
        <f t="shared" si="38"/>
        <v>0.93257039354519988</v>
      </c>
      <c r="G609" s="11" t="str">
        <f t="shared" si="39"/>
        <v>Start group 6 for 50km</v>
      </c>
      <c r="H609" s="4" t="str">
        <f t="shared" si="40"/>
        <v>Start group 6 for 100km</v>
      </c>
    </row>
    <row r="610" spans="1:8">
      <c r="A610" s="40">
        <v>608</v>
      </c>
      <c r="B610" s="5" t="s">
        <v>95</v>
      </c>
      <c r="C610" s="5" t="s">
        <v>335</v>
      </c>
      <c r="D610" s="30">
        <v>0.27181712962962962</v>
      </c>
      <c r="E610" s="37">
        <f t="shared" si="37"/>
        <v>0.92401215805471126</v>
      </c>
      <c r="F610" s="37">
        <f t="shared" si="38"/>
        <v>0.93355837312695544</v>
      </c>
      <c r="G610" s="11" t="str">
        <f t="shared" si="39"/>
        <v>Start group 6 for 50km</v>
      </c>
      <c r="H610" s="4" t="str">
        <f t="shared" si="40"/>
        <v>Start group 6 for 100km</v>
      </c>
    </row>
    <row r="611" spans="1:8">
      <c r="A611" s="40">
        <v>609</v>
      </c>
      <c r="B611" s="5" t="s">
        <v>372</v>
      </c>
      <c r="C611" s="5" t="s">
        <v>848</v>
      </c>
      <c r="D611" s="30">
        <v>0.27278935185185182</v>
      </c>
      <c r="E611" s="37">
        <f t="shared" si="37"/>
        <v>0.92553191489361697</v>
      </c>
      <c r="F611" s="37">
        <f t="shared" si="38"/>
        <v>0.94047423019924248</v>
      </c>
      <c r="G611" s="11" t="str">
        <f t="shared" si="39"/>
        <v>Start group 6 for 50km</v>
      </c>
      <c r="H611" s="4" t="str">
        <f t="shared" si="40"/>
        <v>Start group 6 for 100km</v>
      </c>
    </row>
    <row r="612" spans="1:8">
      <c r="A612" s="40">
        <v>610</v>
      </c>
      <c r="B612" s="5" t="s">
        <v>4</v>
      </c>
      <c r="C612" s="5" t="s">
        <v>2406</v>
      </c>
      <c r="D612" s="30">
        <v>0.27362268518518518</v>
      </c>
      <c r="E612" s="37">
        <f t="shared" si="37"/>
        <v>0.92705167173252279</v>
      </c>
      <c r="F612" s="37">
        <f t="shared" si="38"/>
        <v>0.94640210768977429</v>
      </c>
      <c r="G612" s="11" t="str">
        <f t="shared" si="39"/>
        <v>Start group 6 for 50km</v>
      </c>
      <c r="H612" s="4" t="str">
        <f t="shared" si="40"/>
        <v>Start group 6 for 100km</v>
      </c>
    </row>
    <row r="613" spans="1:8">
      <c r="A613" s="40">
        <v>611</v>
      </c>
      <c r="B613" s="5" t="s">
        <v>206</v>
      </c>
      <c r="C613" s="5" t="s">
        <v>1674</v>
      </c>
      <c r="D613" s="30">
        <v>0.27369212962962958</v>
      </c>
      <c r="E613" s="37">
        <f t="shared" si="37"/>
        <v>0.9285714285714286</v>
      </c>
      <c r="F613" s="37">
        <f t="shared" si="38"/>
        <v>0.94689609748065207</v>
      </c>
      <c r="G613" s="11" t="str">
        <f t="shared" si="39"/>
        <v>Start group 6 for 50km</v>
      </c>
      <c r="H613" s="4" t="str">
        <f t="shared" si="40"/>
        <v>Start group 6 for 100km</v>
      </c>
    </row>
    <row r="614" spans="1:8">
      <c r="A614" s="40">
        <v>612</v>
      </c>
      <c r="B614" s="5" t="s">
        <v>2407</v>
      </c>
      <c r="C614" s="5" t="s">
        <v>2408</v>
      </c>
      <c r="D614" s="30">
        <v>0.27393518518518523</v>
      </c>
      <c r="E614" s="37">
        <f t="shared" si="37"/>
        <v>0.93009118541033431</v>
      </c>
      <c r="F614" s="37">
        <f t="shared" si="38"/>
        <v>0.94862506174872374</v>
      </c>
      <c r="G614" s="11" t="str">
        <f t="shared" si="39"/>
        <v>Start group 6 for 50km</v>
      </c>
      <c r="H614" s="4" t="str">
        <f t="shared" si="40"/>
        <v>Start group 6 for 100km</v>
      </c>
    </row>
    <row r="615" spans="1:8">
      <c r="A615" s="40">
        <v>613</v>
      </c>
      <c r="B615" s="5" t="s">
        <v>35</v>
      </c>
      <c r="C615" s="5" t="s">
        <v>610</v>
      </c>
      <c r="D615" s="30">
        <v>0.2754166666666667</v>
      </c>
      <c r="E615" s="37">
        <f t="shared" si="37"/>
        <v>0.93161094224924013</v>
      </c>
      <c r="F615" s="37">
        <f t="shared" si="38"/>
        <v>0.95916351062078054</v>
      </c>
      <c r="G615" s="11" t="str">
        <f t="shared" si="39"/>
        <v>Start group 6 for 50km</v>
      </c>
      <c r="H615" s="4" t="str">
        <f t="shared" si="40"/>
        <v>Start group 6 for 100km</v>
      </c>
    </row>
    <row r="616" spans="1:8">
      <c r="A616" s="40">
        <v>614</v>
      </c>
      <c r="B616" s="5" t="s">
        <v>294</v>
      </c>
      <c r="C616" s="5" t="s">
        <v>2409</v>
      </c>
      <c r="D616" s="30">
        <v>0.27631944444444445</v>
      </c>
      <c r="E616" s="37">
        <f t="shared" si="37"/>
        <v>0.93313069908814594</v>
      </c>
      <c r="F616" s="37">
        <f t="shared" si="38"/>
        <v>0.9655853779021899</v>
      </c>
      <c r="G616" s="11" t="str">
        <f t="shared" si="39"/>
        <v>Start group 6 for 50km</v>
      </c>
      <c r="H616" s="4" t="str">
        <f t="shared" si="40"/>
        <v>Start group 6 for 100km</v>
      </c>
    </row>
    <row r="617" spans="1:8">
      <c r="A617" s="40">
        <v>615</v>
      </c>
      <c r="B617" s="5" t="s">
        <v>104</v>
      </c>
      <c r="C617" s="5" t="s">
        <v>2410</v>
      </c>
      <c r="D617" s="30">
        <v>0.27651620370370367</v>
      </c>
      <c r="E617" s="37">
        <f t="shared" si="37"/>
        <v>0.93465045592705165</v>
      </c>
      <c r="F617" s="37">
        <f t="shared" si="38"/>
        <v>0.96698501564300998</v>
      </c>
      <c r="G617" s="11" t="str">
        <f t="shared" si="39"/>
        <v>Start group 6 for 50km</v>
      </c>
      <c r="H617" s="4" t="str">
        <f t="shared" si="40"/>
        <v>Start group 6 for 100km</v>
      </c>
    </row>
    <row r="618" spans="1:8">
      <c r="A618" s="40">
        <v>616</v>
      </c>
      <c r="B618" s="5" t="s">
        <v>2265</v>
      </c>
      <c r="C618" s="5" t="s">
        <v>695</v>
      </c>
      <c r="D618" s="30">
        <v>0.27696759259259263</v>
      </c>
      <c r="E618" s="37">
        <f t="shared" si="37"/>
        <v>0.93617021276595747</v>
      </c>
      <c r="F618" s="37">
        <f t="shared" si="38"/>
        <v>0.97019594928371466</v>
      </c>
      <c r="G618" s="11" t="str">
        <f t="shared" si="39"/>
        <v>Start group 6 for 50km</v>
      </c>
      <c r="H618" s="4" t="str">
        <f t="shared" si="40"/>
        <v>Start group 6 for 100km</v>
      </c>
    </row>
    <row r="619" spans="1:8">
      <c r="A619" s="40">
        <v>616</v>
      </c>
      <c r="B619" s="5" t="s">
        <v>280</v>
      </c>
      <c r="C619" s="5" t="s">
        <v>341</v>
      </c>
      <c r="D619" s="30">
        <v>0.27696759259259263</v>
      </c>
      <c r="E619" s="37">
        <f t="shared" si="37"/>
        <v>0.93617021276595747</v>
      </c>
      <c r="F619" s="37">
        <f t="shared" si="38"/>
        <v>0.97019594928371466</v>
      </c>
      <c r="G619" s="11" t="str">
        <f t="shared" si="39"/>
        <v>Start group 6 for 50km</v>
      </c>
      <c r="H619" s="4" t="str">
        <f t="shared" si="40"/>
        <v>Start group 6 for 100km</v>
      </c>
    </row>
    <row r="620" spans="1:8">
      <c r="A620" s="40">
        <v>618</v>
      </c>
      <c r="B620" s="5" t="s">
        <v>155</v>
      </c>
      <c r="C620" s="5" t="s">
        <v>485</v>
      </c>
      <c r="D620" s="30">
        <v>0.27942129629629631</v>
      </c>
      <c r="E620" s="37">
        <f t="shared" si="37"/>
        <v>0.93920972644376899</v>
      </c>
      <c r="F620" s="37">
        <f t="shared" si="38"/>
        <v>0.9876502552280586</v>
      </c>
      <c r="G620" s="11" t="str">
        <f t="shared" si="39"/>
        <v>Start group 6 for 50km</v>
      </c>
      <c r="H620" s="4" t="str">
        <f t="shared" si="40"/>
        <v>Start group 6 for 100km</v>
      </c>
    </row>
    <row r="621" spans="1:8">
      <c r="A621" s="40">
        <v>619</v>
      </c>
      <c r="B621" s="5" t="s">
        <v>177</v>
      </c>
      <c r="C621" s="5" t="s">
        <v>368</v>
      </c>
      <c r="D621" s="30">
        <v>0.28054398148148146</v>
      </c>
      <c r="E621" s="37">
        <f t="shared" si="37"/>
        <v>0.94072948328267481</v>
      </c>
      <c r="F621" s="37">
        <f t="shared" si="38"/>
        <v>0.99563642351391413</v>
      </c>
      <c r="G621" s="11" t="str">
        <f t="shared" si="39"/>
        <v>Start group 6 for 50km</v>
      </c>
      <c r="H621" s="4" t="str">
        <f t="shared" si="40"/>
        <v>Start group 6 for 100km</v>
      </c>
    </row>
    <row r="622" spans="1:8">
      <c r="A622" s="40">
        <v>620</v>
      </c>
      <c r="B622" s="5" t="s">
        <v>34</v>
      </c>
      <c r="C622" s="5" t="s">
        <v>1852</v>
      </c>
      <c r="D622" s="30">
        <v>0.28218749999999998</v>
      </c>
      <c r="E622" s="37">
        <f t="shared" si="37"/>
        <v>0.94224924012158051</v>
      </c>
      <c r="F622" s="37">
        <f t="shared" si="38"/>
        <v>1.0073275152313519</v>
      </c>
      <c r="G622" s="11" t="str">
        <f t="shared" si="39"/>
        <v>Start group 6 for 50km</v>
      </c>
      <c r="H622" s="4" t="str">
        <f t="shared" si="40"/>
        <v>Start group 6 for 100km</v>
      </c>
    </row>
    <row r="623" spans="1:8">
      <c r="A623" s="40">
        <v>621</v>
      </c>
      <c r="B623" s="5" t="s">
        <v>25</v>
      </c>
      <c r="C623" s="5" t="s">
        <v>1320</v>
      </c>
      <c r="D623" s="30">
        <v>0.28247685185185184</v>
      </c>
      <c r="E623" s="37">
        <f t="shared" si="37"/>
        <v>0.94376899696048633</v>
      </c>
      <c r="F623" s="37">
        <f t="shared" si="38"/>
        <v>1.0093858060266754</v>
      </c>
      <c r="G623" s="11" t="str">
        <f t="shared" si="39"/>
        <v>Start group 6 for 50km</v>
      </c>
      <c r="H623" s="4" t="str">
        <f t="shared" si="40"/>
        <v>Start group 6 for 100km</v>
      </c>
    </row>
    <row r="624" spans="1:8">
      <c r="A624" s="40">
        <v>622</v>
      </c>
      <c r="B624" s="5" t="s">
        <v>50</v>
      </c>
      <c r="C624" s="5" t="s">
        <v>199</v>
      </c>
      <c r="D624" s="30">
        <v>0.28425925925925927</v>
      </c>
      <c r="E624" s="37">
        <f t="shared" si="37"/>
        <v>0.94528875379939215</v>
      </c>
      <c r="F624" s="37">
        <f t="shared" si="38"/>
        <v>1.0220648773258685</v>
      </c>
      <c r="G624" s="11" t="str">
        <f t="shared" si="39"/>
        <v>Start group 6 for 50km</v>
      </c>
      <c r="H624" s="4" t="str">
        <f t="shared" si="40"/>
        <v>Start group 6 for 100km</v>
      </c>
    </row>
    <row r="625" spans="1:8">
      <c r="A625" s="40">
        <v>623</v>
      </c>
      <c r="B625" s="5" t="s">
        <v>2411</v>
      </c>
      <c r="C625" s="5" t="s">
        <v>2412</v>
      </c>
      <c r="D625" s="30">
        <v>0.28462962962962962</v>
      </c>
      <c r="E625" s="37">
        <f t="shared" si="37"/>
        <v>0.94680851063829785</v>
      </c>
      <c r="F625" s="37">
        <f t="shared" si="38"/>
        <v>1.0246994895438828</v>
      </c>
      <c r="G625" s="11" t="str">
        <f t="shared" si="39"/>
        <v>Start group 6 for 50km</v>
      </c>
      <c r="H625" s="4" t="str">
        <f t="shared" si="40"/>
        <v>Start group 6 for 100km</v>
      </c>
    </row>
    <row r="626" spans="1:8">
      <c r="A626" s="40">
        <v>624</v>
      </c>
      <c r="B626" s="5" t="s">
        <v>17</v>
      </c>
      <c r="C626" s="5" t="s">
        <v>1337</v>
      </c>
      <c r="D626" s="30">
        <v>0.28722222222222227</v>
      </c>
      <c r="E626" s="37">
        <f t="shared" si="37"/>
        <v>0.94832826747720367</v>
      </c>
      <c r="F626" s="37">
        <f t="shared" si="38"/>
        <v>1.0431417750699821</v>
      </c>
      <c r="G626" s="11" t="str">
        <f t="shared" si="39"/>
        <v>Start group 6 for 50km</v>
      </c>
      <c r="H626" s="4" t="str">
        <f t="shared" si="40"/>
        <v>Start group 6 for 100km</v>
      </c>
    </row>
    <row r="627" spans="1:8">
      <c r="A627" s="40">
        <v>625</v>
      </c>
      <c r="B627" s="5" t="s">
        <v>29</v>
      </c>
      <c r="C627" s="5" t="s">
        <v>288</v>
      </c>
      <c r="D627" s="30">
        <v>0.29060185185185183</v>
      </c>
      <c r="E627" s="37">
        <f t="shared" si="37"/>
        <v>0.94984802431610937</v>
      </c>
      <c r="F627" s="37">
        <f t="shared" si="38"/>
        <v>1.067182611559361</v>
      </c>
      <c r="G627" s="11" t="str">
        <f t="shared" si="39"/>
        <v>Start group 6 for 50km</v>
      </c>
      <c r="H627" s="4" t="str">
        <f t="shared" si="40"/>
        <v>Start group 6 for 100km</v>
      </c>
    </row>
    <row r="628" spans="1:8">
      <c r="A628" s="40">
        <v>626</v>
      </c>
      <c r="B628" s="5" t="s">
        <v>38</v>
      </c>
      <c r="C628" s="5" t="s">
        <v>207</v>
      </c>
      <c r="D628" s="30">
        <v>0.29212962962962963</v>
      </c>
      <c r="E628" s="37">
        <f t="shared" si="37"/>
        <v>0.95136778115501519</v>
      </c>
      <c r="F628" s="37">
        <f t="shared" si="38"/>
        <v>1.0780503869586695</v>
      </c>
      <c r="G628" s="11" t="str">
        <f t="shared" si="39"/>
        <v>Start group 6 for 50km</v>
      </c>
      <c r="H628" s="4" t="str">
        <f t="shared" si="40"/>
        <v>Start group 6 for 100km</v>
      </c>
    </row>
    <row r="629" spans="1:8">
      <c r="A629" s="40">
        <v>627</v>
      </c>
      <c r="B629" s="5" t="s">
        <v>122</v>
      </c>
      <c r="C629" s="5" t="s">
        <v>238</v>
      </c>
      <c r="D629" s="30">
        <v>0.29501157407407408</v>
      </c>
      <c r="E629" s="37">
        <f t="shared" si="37"/>
        <v>0.95288753799392101</v>
      </c>
      <c r="F629" s="37">
        <f t="shared" si="38"/>
        <v>1.0985509632800921</v>
      </c>
      <c r="G629" s="11" t="str">
        <f t="shared" si="39"/>
        <v>Start group 6 for 50km</v>
      </c>
      <c r="H629" s="4" t="str">
        <f t="shared" si="40"/>
        <v>Start group 6 for 100km</v>
      </c>
    </row>
    <row r="630" spans="1:8">
      <c r="A630" s="40">
        <v>628</v>
      </c>
      <c r="B630" s="5" t="s">
        <v>25</v>
      </c>
      <c r="C630" s="5" t="s">
        <v>1349</v>
      </c>
      <c r="D630" s="30">
        <v>0.29584490740740738</v>
      </c>
      <c r="E630" s="37">
        <f t="shared" si="37"/>
        <v>0.95440729483282671</v>
      </c>
      <c r="F630" s="37">
        <f t="shared" si="38"/>
        <v>1.1044788407706239</v>
      </c>
      <c r="G630" s="11" t="str">
        <f t="shared" si="39"/>
        <v>Start group 6 for 50km</v>
      </c>
      <c r="H630" s="4" t="str">
        <f t="shared" si="40"/>
        <v>Start group 6 for 100km</v>
      </c>
    </row>
    <row r="631" spans="1:8">
      <c r="A631" s="40">
        <v>629</v>
      </c>
      <c r="B631" s="5" t="s">
        <v>188</v>
      </c>
      <c r="C631" s="5" t="s">
        <v>352</v>
      </c>
      <c r="D631" s="30">
        <v>0.29896990740740748</v>
      </c>
      <c r="E631" s="37">
        <f t="shared" si="37"/>
        <v>0.95592705167173253</v>
      </c>
      <c r="F631" s="37">
        <f t="shared" si="38"/>
        <v>1.1267083813601184</v>
      </c>
      <c r="G631" s="11" t="str">
        <f t="shared" si="39"/>
        <v>Start group 6 for 50km</v>
      </c>
      <c r="H631" s="4" t="str">
        <f t="shared" si="40"/>
        <v>Start group 6 for 100km</v>
      </c>
    </row>
    <row r="632" spans="1:8">
      <c r="A632" s="40">
        <v>630</v>
      </c>
      <c r="B632" s="5" t="s">
        <v>2413</v>
      </c>
      <c r="C632" s="5" t="s">
        <v>218</v>
      </c>
      <c r="D632" s="30">
        <v>0.29898148148148151</v>
      </c>
      <c r="E632" s="37">
        <f t="shared" si="37"/>
        <v>0.95744680851063835</v>
      </c>
      <c r="F632" s="37">
        <f t="shared" si="38"/>
        <v>1.1267907129919317</v>
      </c>
      <c r="G632" s="11" t="str">
        <f t="shared" si="39"/>
        <v>Start group 6 for 50km</v>
      </c>
      <c r="H632" s="4" t="str">
        <f t="shared" si="40"/>
        <v>Start group 6 for 100km</v>
      </c>
    </row>
    <row r="633" spans="1:8">
      <c r="A633" s="40">
        <v>631</v>
      </c>
      <c r="B633" s="5" t="s">
        <v>212</v>
      </c>
      <c r="C633" s="5" t="s">
        <v>1325</v>
      </c>
      <c r="D633" s="30">
        <v>0.29924768518518524</v>
      </c>
      <c r="E633" s="37">
        <f t="shared" si="37"/>
        <v>0.95896656534954405</v>
      </c>
      <c r="F633" s="37">
        <f t="shared" si="38"/>
        <v>1.1286843405236293</v>
      </c>
      <c r="G633" s="11" t="str">
        <f t="shared" si="39"/>
        <v>Start group 6 for 50km</v>
      </c>
      <c r="H633" s="4" t="str">
        <f t="shared" si="40"/>
        <v>Start group 6 for 100km</v>
      </c>
    </row>
    <row r="634" spans="1:8">
      <c r="A634" s="40">
        <v>632</v>
      </c>
      <c r="B634" s="5" t="s">
        <v>130</v>
      </c>
      <c r="C634" s="5" t="s">
        <v>2414</v>
      </c>
      <c r="D634" s="30">
        <v>0.30063657407407413</v>
      </c>
      <c r="E634" s="37">
        <f t="shared" si="37"/>
        <v>0.96048632218844987</v>
      </c>
      <c r="F634" s="37">
        <f t="shared" si="38"/>
        <v>1.1385641363411823</v>
      </c>
      <c r="G634" s="11" t="str">
        <f t="shared" si="39"/>
        <v>Start group 6 for 50km</v>
      </c>
      <c r="H634" s="4" t="str">
        <f t="shared" si="40"/>
        <v>Start group 6 for 100km</v>
      </c>
    </row>
    <row r="635" spans="1:8">
      <c r="A635" s="40">
        <v>633</v>
      </c>
      <c r="B635" s="5" t="s">
        <v>514</v>
      </c>
      <c r="C635" s="5" t="s">
        <v>2415</v>
      </c>
      <c r="D635" s="30">
        <v>0.30109953703703707</v>
      </c>
      <c r="E635" s="37">
        <f t="shared" si="37"/>
        <v>0.96200607902735558</v>
      </c>
      <c r="F635" s="37">
        <f t="shared" si="38"/>
        <v>1.1418574016136998</v>
      </c>
      <c r="G635" s="11" t="str">
        <f t="shared" si="39"/>
        <v>Start group 6 for 50km</v>
      </c>
      <c r="H635" s="4" t="str">
        <f t="shared" si="40"/>
        <v>Start group 6 for 100km</v>
      </c>
    </row>
    <row r="636" spans="1:8">
      <c r="A636" s="40">
        <v>634</v>
      </c>
      <c r="B636" s="5" t="s">
        <v>2</v>
      </c>
      <c r="C636" s="5" t="s">
        <v>2416</v>
      </c>
      <c r="D636" s="30">
        <v>0.30188657407407404</v>
      </c>
      <c r="E636" s="37">
        <f t="shared" si="37"/>
        <v>0.96352583586626139</v>
      </c>
      <c r="F636" s="37">
        <f t="shared" si="38"/>
        <v>1.1474559525769799</v>
      </c>
      <c r="G636" s="11" t="str">
        <f t="shared" si="39"/>
        <v>Start group 6 for 50km</v>
      </c>
      <c r="H636" s="4" t="str">
        <f t="shared" si="40"/>
        <v>Start group 6 for 100km</v>
      </c>
    </row>
    <row r="637" spans="1:8">
      <c r="A637" s="40">
        <v>635</v>
      </c>
      <c r="B637" s="5" t="s">
        <v>2417</v>
      </c>
      <c r="C637" s="5" t="s">
        <v>2418</v>
      </c>
      <c r="D637" s="30">
        <v>0.30224537037037041</v>
      </c>
      <c r="E637" s="37">
        <f t="shared" si="37"/>
        <v>0.96504559270516721</v>
      </c>
      <c r="F637" s="37">
        <f t="shared" si="38"/>
        <v>1.1500082331631813</v>
      </c>
      <c r="G637" s="11" t="str">
        <f t="shared" si="39"/>
        <v>Start group 6 for 50km</v>
      </c>
      <c r="H637" s="4" t="str">
        <f t="shared" si="40"/>
        <v>Start group 6 for 100km</v>
      </c>
    </row>
    <row r="638" spans="1:8">
      <c r="A638" s="40">
        <v>636</v>
      </c>
      <c r="B638" s="5" t="s">
        <v>427</v>
      </c>
      <c r="C638" s="5" t="s">
        <v>190</v>
      </c>
      <c r="D638" s="30">
        <v>0.30289351851851853</v>
      </c>
      <c r="E638" s="37">
        <f t="shared" si="37"/>
        <v>0.96656534954407292</v>
      </c>
      <c r="F638" s="37">
        <f t="shared" si="38"/>
        <v>1.1546188045447061</v>
      </c>
      <c r="G638" s="11" t="str">
        <f t="shared" si="39"/>
        <v>Start group 6 for 50km</v>
      </c>
      <c r="H638" s="4" t="str">
        <f t="shared" si="40"/>
        <v>Start group 6 for 100km</v>
      </c>
    </row>
    <row r="639" spans="1:8">
      <c r="A639" s="40">
        <v>637</v>
      </c>
      <c r="B639" s="5" t="s">
        <v>14</v>
      </c>
      <c r="C639" s="5" t="s">
        <v>219</v>
      </c>
      <c r="D639" s="30">
        <v>0.30327546296296298</v>
      </c>
      <c r="E639" s="37">
        <f t="shared" si="37"/>
        <v>0.96808510638297873</v>
      </c>
      <c r="F639" s="37">
        <f t="shared" si="38"/>
        <v>1.157335748394533</v>
      </c>
      <c r="G639" s="11" t="str">
        <f t="shared" si="39"/>
        <v>Start group 6 for 50km</v>
      </c>
      <c r="H639" s="4" t="str">
        <f t="shared" si="40"/>
        <v>Start group 6 for 100km</v>
      </c>
    </row>
    <row r="640" spans="1:8">
      <c r="A640" s="40">
        <v>638</v>
      </c>
      <c r="B640" s="5" t="s">
        <v>112</v>
      </c>
      <c r="C640" s="5" t="s">
        <v>794</v>
      </c>
      <c r="D640" s="30">
        <v>0.30329861111111106</v>
      </c>
      <c r="E640" s="37">
        <f t="shared" si="37"/>
        <v>0.96960486322188455</v>
      </c>
      <c r="F640" s="37">
        <f t="shared" si="38"/>
        <v>1.1575004116581591</v>
      </c>
      <c r="G640" s="11" t="str">
        <f t="shared" si="39"/>
        <v>Start group 6 for 50km</v>
      </c>
      <c r="H640" s="4" t="str">
        <f t="shared" si="40"/>
        <v>Start group 6 for 100km</v>
      </c>
    </row>
    <row r="641" spans="1:8">
      <c r="A641" s="40">
        <v>639</v>
      </c>
      <c r="B641" s="5" t="s">
        <v>80</v>
      </c>
      <c r="C641" s="5" t="s">
        <v>2419</v>
      </c>
      <c r="D641" s="30">
        <v>0.30767361111111113</v>
      </c>
      <c r="E641" s="37">
        <f t="shared" si="37"/>
        <v>0.97112462006079026</v>
      </c>
      <c r="F641" s="37">
        <f t="shared" si="38"/>
        <v>1.1886217684834512</v>
      </c>
      <c r="G641" s="11" t="str">
        <f t="shared" si="39"/>
        <v>Start group 6 for 50km</v>
      </c>
      <c r="H641" s="4" t="str">
        <f t="shared" si="40"/>
        <v>Start group 6 for 100km</v>
      </c>
    </row>
    <row r="642" spans="1:8">
      <c r="A642" s="40">
        <v>640</v>
      </c>
      <c r="B642" s="5" t="s">
        <v>89</v>
      </c>
      <c r="C642" s="5" t="s">
        <v>2267</v>
      </c>
      <c r="D642" s="30">
        <v>0.31010416666666668</v>
      </c>
      <c r="E642" s="37">
        <f t="shared" si="37"/>
        <v>0.97264437689969607</v>
      </c>
      <c r="F642" s="37">
        <f t="shared" si="38"/>
        <v>1.2059114111641693</v>
      </c>
      <c r="G642" s="11" t="str">
        <f t="shared" si="39"/>
        <v>Start group 6 for 50km</v>
      </c>
      <c r="H642" s="4" t="str">
        <f t="shared" si="40"/>
        <v>Start group 6 for 100km</v>
      </c>
    </row>
    <row r="643" spans="1:8">
      <c r="A643" s="40">
        <v>641</v>
      </c>
      <c r="B643" s="5" t="s">
        <v>64</v>
      </c>
      <c r="C643" s="5" t="s">
        <v>1563</v>
      </c>
      <c r="D643" s="30">
        <v>0.31244212962962958</v>
      </c>
      <c r="E643" s="37">
        <f t="shared" si="37"/>
        <v>0.97416413373860178</v>
      </c>
      <c r="F643" s="37">
        <f t="shared" si="38"/>
        <v>1.2225424007903838</v>
      </c>
      <c r="G643" s="11" t="str">
        <f t="shared" si="39"/>
        <v>Start group 6 for 50km</v>
      </c>
      <c r="H643" s="4" t="str">
        <f t="shared" si="40"/>
        <v>Start group 6 for 100km</v>
      </c>
    </row>
    <row r="644" spans="1:8">
      <c r="A644" s="40">
        <v>642</v>
      </c>
      <c r="B644" s="5" t="s">
        <v>69</v>
      </c>
      <c r="C644" s="5" t="s">
        <v>1239</v>
      </c>
      <c r="D644" s="30">
        <v>0.31381944444444448</v>
      </c>
      <c r="E644" s="37">
        <f t="shared" ref="E644:E660" si="41">A644/658</f>
        <v>0.9756838905775076</v>
      </c>
      <c r="F644" s="37">
        <f t="shared" ref="F644:F660" si="42">((HOUR(D644)*60+MINUTE(D644)+SECOND(D644)/60)-(HOUR($D$3)*60+MINUTE($D$3)+SECOND($D$3)/60))/(HOUR($D$3)*60+MINUTE($D$3)+SECOND($D$3)/60)</f>
        <v>1.2323398649761237</v>
      </c>
      <c r="G644" s="11" t="str">
        <f t="shared" ref="G644:G660" si="43">"Start group "&amp;IF(F644&lt;=32%,1,IF(F644&lt;=42%,2,IF(F644&lt;=53%,3,IF(F644&lt;=65%,4,IF(F644&lt;=87%,5,6)))))&amp;" for 50km"</f>
        <v>Start group 6 for 50km</v>
      </c>
      <c r="H644" s="4" t="str">
        <f t="shared" ref="H644:H660" si="44">"Start group "&amp;IF(F644&lt;=23%,1,IF(F644&lt;=36%,2,IF(F644&lt;=46%,3,IF(F644&lt;=55%,4,IF(F644&lt;=72%,5,6)))))&amp;" for 100km"</f>
        <v>Start group 6 for 100km</v>
      </c>
    </row>
    <row r="645" spans="1:8">
      <c r="A645" s="40">
        <v>642</v>
      </c>
      <c r="B645" s="5" t="s">
        <v>41</v>
      </c>
      <c r="C645" s="5" t="s">
        <v>1239</v>
      </c>
      <c r="D645" s="30">
        <v>0.31381944444444448</v>
      </c>
      <c r="E645" s="37">
        <f t="shared" si="41"/>
        <v>0.9756838905775076</v>
      </c>
      <c r="F645" s="37">
        <f t="shared" si="42"/>
        <v>1.2323398649761237</v>
      </c>
      <c r="G645" s="11" t="str">
        <f t="shared" si="43"/>
        <v>Start group 6 for 50km</v>
      </c>
      <c r="H645" s="4" t="str">
        <f t="shared" si="44"/>
        <v>Start group 6 for 100km</v>
      </c>
    </row>
    <row r="646" spans="1:8">
      <c r="A646" s="40">
        <v>644</v>
      </c>
      <c r="B646" s="5" t="s">
        <v>127</v>
      </c>
      <c r="C646" s="5" t="s">
        <v>2420</v>
      </c>
      <c r="D646" s="30">
        <v>0.3153125</v>
      </c>
      <c r="E646" s="37">
        <f t="shared" si="41"/>
        <v>0.97872340425531912</v>
      </c>
      <c r="F646" s="37">
        <f t="shared" si="42"/>
        <v>1.2429606454799935</v>
      </c>
      <c r="G646" s="11" t="str">
        <f t="shared" si="43"/>
        <v>Start group 6 for 50km</v>
      </c>
      <c r="H646" s="4" t="str">
        <f t="shared" si="44"/>
        <v>Start group 6 for 100km</v>
      </c>
    </row>
    <row r="647" spans="1:8">
      <c r="A647" s="40">
        <v>645</v>
      </c>
      <c r="B647" s="5" t="s">
        <v>200</v>
      </c>
      <c r="C647" s="5" t="s">
        <v>2421</v>
      </c>
      <c r="D647" s="30">
        <v>0.31858796296296293</v>
      </c>
      <c r="E647" s="37">
        <f t="shared" si="41"/>
        <v>0.98024316109422494</v>
      </c>
      <c r="F647" s="37">
        <f t="shared" si="42"/>
        <v>1.266260497283056</v>
      </c>
      <c r="G647" s="11" t="str">
        <f t="shared" si="43"/>
        <v>Start group 6 for 50km</v>
      </c>
      <c r="H647" s="4" t="str">
        <f t="shared" si="44"/>
        <v>Start group 6 for 100km</v>
      </c>
    </row>
    <row r="648" spans="1:8">
      <c r="A648" s="40">
        <v>646</v>
      </c>
      <c r="B648" s="5" t="s">
        <v>2422</v>
      </c>
      <c r="C648" s="5" t="s">
        <v>251</v>
      </c>
      <c r="D648" s="30">
        <v>0.31859953703703703</v>
      </c>
      <c r="E648" s="37">
        <f t="shared" si="41"/>
        <v>0.98176291793313075</v>
      </c>
      <c r="F648" s="37">
        <f t="shared" si="42"/>
        <v>1.2663428289148693</v>
      </c>
      <c r="G648" s="11" t="str">
        <f t="shared" si="43"/>
        <v>Start group 6 for 50km</v>
      </c>
      <c r="H648" s="4" t="str">
        <f t="shared" si="44"/>
        <v>Start group 6 for 100km</v>
      </c>
    </row>
    <row r="649" spans="1:8">
      <c r="A649" s="40">
        <v>647</v>
      </c>
      <c r="B649" s="5" t="s">
        <v>57</v>
      </c>
      <c r="C649" s="5" t="s">
        <v>843</v>
      </c>
      <c r="D649" s="30">
        <v>0.32027777777777777</v>
      </c>
      <c r="E649" s="37">
        <f t="shared" si="41"/>
        <v>0.98328267477203646</v>
      </c>
      <c r="F649" s="37">
        <f t="shared" si="42"/>
        <v>1.2782809155277457</v>
      </c>
      <c r="G649" s="11" t="str">
        <f t="shared" si="43"/>
        <v>Start group 6 for 50km</v>
      </c>
      <c r="H649" s="4" t="str">
        <f t="shared" si="44"/>
        <v>Start group 6 for 100km</v>
      </c>
    </row>
    <row r="650" spans="1:8">
      <c r="A650" s="40">
        <v>648</v>
      </c>
      <c r="B650" s="5" t="s">
        <v>228</v>
      </c>
      <c r="C650" s="5" t="s">
        <v>1302</v>
      </c>
      <c r="D650" s="30">
        <v>0.3237268518518519</v>
      </c>
      <c r="E650" s="37">
        <f t="shared" si="41"/>
        <v>0.98480243161094227</v>
      </c>
      <c r="F650" s="37">
        <f t="shared" si="42"/>
        <v>1.3028157418080026</v>
      </c>
      <c r="G650" s="11" t="str">
        <f t="shared" si="43"/>
        <v>Start group 6 for 50km</v>
      </c>
      <c r="H650" s="4" t="str">
        <f t="shared" si="44"/>
        <v>Start group 6 for 100km</v>
      </c>
    </row>
    <row r="651" spans="1:8">
      <c r="A651" s="40">
        <v>649</v>
      </c>
      <c r="B651" s="5" t="s">
        <v>15</v>
      </c>
      <c r="C651" s="5" t="s">
        <v>1338</v>
      </c>
      <c r="D651" s="30">
        <v>0.34363425925925928</v>
      </c>
      <c r="E651" s="37">
        <f t="shared" si="41"/>
        <v>0.98632218844984798</v>
      </c>
      <c r="F651" s="37">
        <f t="shared" si="42"/>
        <v>1.4444261485262637</v>
      </c>
      <c r="G651" s="11" t="str">
        <f t="shared" si="43"/>
        <v>Start group 6 for 50km</v>
      </c>
      <c r="H651" s="4" t="str">
        <f t="shared" si="44"/>
        <v>Start group 6 for 100km</v>
      </c>
    </row>
    <row r="652" spans="1:8">
      <c r="A652" s="40">
        <v>650</v>
      </c>
      <c r="B652" s="5" t="s">
        <v>17</v>
      </c>
      <c r="C652" s="5" t="s">
        <v>2423</v>
      </c>
      <c r="D652" s="30">
        <v>0.34734953703703703</v>
      </c>
      <c r="E652" s="37">
        <f t="shared" si="41"/>
        <v>0.9878419452887538</v>
      </c>
      <c r="F652" s="37">
        <f t="shared" si="42"/>
        <v>1.4708546023382183</v>
      </c>
      <c r="G652" s="11" t="str">
        <f t="shared" si="43"/>
        <v>Start group 6 for 50km</v>
      </c>
      <c r="H652" s="4" t="str">
        <f t="shared" si="44"/>
        <v>Start group 6 for 100km</v>
      </c>
    </row>
    <row r="653" spans="1:8">
      <c r="A653" s="40">
        <v>651</v>
      </c>
      <c r="B653" s="5" t="s">
        <v>208</v>
      </c>
      <c r="C653" s="5" t="s">
        <v>2424</v>
      </c>
      <c r="D653" s="30">
        <v>0.34965277777777781</v>
      </c>
      <c r="E653" s="37">
        <f t="shared" si="41"/>
        <v>0.98936170212765961</v>
      </c>
      <c r="F653" s="37">
        <f t="shared" si="42"/>
        <v>1.4872385970689939</v>
      </c>
      <c r="G653" s="11" t="str">
        <f t="shared" si="43"/>
        <v>Start group 6 for 50km</v>
      </c>
      <c r="H653" s="4" t="str">
        <f t="shared" si="44"/>
        <v>Start group 6 for 100km</v>
      </c>
    </row>
    <row r="654" spans="1:8">
      <c r="A654" s="40">
        <v>652</v>
      </c>
      <c r="B654" s="5" t="s">
        <v>2425</v>
      </c>
      <c r="C654" s="5" t="s">
        <v>2426</v>
      </c>
      <c r="D654" s="30">
        <v>0.35033564814814816</v>
      </c>
      <c r="E654" s="37">
        <f t="shared" si="41"/>
        <v>0.99088145896656532</v>
      </c>
      <c r="F654" s="37">
        <f t="shared" si="42"/>
        <v>1.4920961633459575</v>
      </c>
      <c r="G654" s="11" t="str">
        <f t="shared" si="43"/>
        <v>Start group 6 for 50km</v>
      </c>
      <c r="H654" s="4" t="str">
        <f t="shared" si="44"/>
        <v>Start group 6 for 100km</v>
      </c>
    </row>
    <row r="655" spans="1:8">
      <c r="A655" s="40">
        <v>653</v>
      </c>
      <c r="B655" s="5" t="s">
        <v>523</v>
      </c>
      <c r="C655" s="5" t="s">
        <v>2427</v>
      </c>
      <c r="D655" s="30">
        <v>0.35112268518518519</v>
      </c>
      <c r="E655" s="37">
        <f t="shared" si="41"/>
        <v>0.99240121580547114</v>
      </c>
      <c r="F655" s="37">
        <f t="shared" si="42"/>
        <v>1.4976947143092376</v>
      </c>
      <c r="G655" s="11" t="str">
        <f t="shared" si="43"/>
        <v>Start group 6 for 50km</v>
      </c>
      <c r="H655" s="4" t="str">
        <f t="shared" si="44"/>
        <v>Start group 6 for 100km</v>
      </c>
    </row>
    <row r="656" spans="1:8">
      <c r="A656" s="40">
        <v>654</v>
      </c>
      <c r="B656" s="5" t="s">
        <v>49</v>
      </c>
      <c r="C656" s="5" t="s">
        <v>2428</v>
      </c>
      <c r="D656" s="30">
        <v>0.35251157407407407</v>
      </c>
      <c r="E656" s="37">
        <f t="shared" si="41"/>
        <v>0.99392097264437695</v>
      </c>
      <c r="F656" s="37">
        <f t="shared" si="42"/>
        <v>1.5075745101267908</v>
      </c>
      <c r="G656" s="11" t="str">
        <f t="shared" si="43"/>
        <v>Start group 6 for 50km</v>
      </c>
      <c r="H656" s="4" t="str">
        <f t="shared" si="44"/>
        <v>Start group 6 for 100km</v>
      </c>
    </row>
    <row r="657" spans="1:8">
      <c r="A657" s="40">
        <v>655</v>
      </c>
      <c r="B657" s="5" t="s">
        <v>2422</v>
      </c>
      <c r="C657" s="5" t="s">
        <v>2429</v>
      </c>
      <c r="D657" s="30">
        <v>0.3530092592592593</v>
      </c>
      <c r="E657" s="37">
        <f t="shared" si="41"/>
        <v>0.99544072948328266</v>
      </c>
      <c r="F657" s="37">
        <f t="shared" si="42"/>
        <v>1.5111147702947472</v>
      </c>
      <c r="G657" s="11" t="str">
        <f t="shared" si="43"/>
        <v>Start group 6 for 50km</v>
      </c>
      <c r="H657" s="4" t="str">
        <f t="shared" si="44"/>
        <v>Start group 6 for 100km</v>
      </c>
    </row>
    <row r="658" spans="1:8">
      <c r="A658" s="40">
        <v>656</v>
      </c>
      <c r="B658" s="5" t="s">
        <v>29</v>
      </c>
      <c r="C658" s="5" t="s">
        <v>2429</v>
      </c>
      <c r="D658" s="30">
        <v>0.35304398148148147</v>
      </c>
      <c r="E658" s="37">
        <f t="shared" si="41"/>
        <v>0.99696048632218848</v>
      </c>
      <c r="F658" s="37">
        <f t="shared" si="42"/>
        <v>1.5113617651901861</v>
      </c>
      <c r="G658" s="11" t="str">
        <f t="shared" si="43"/>
        <v>Start group 6 for 50km</v>
      </c>
      <c r="H658" s="4" t="str">
        <f t="shared" si="44"/>
        <v>Start group 6 for 100km</v>
      </c>
    </row>
    <row r="659" spans="1:8">
      <c r="A659" s="40">
        <v>657</v>
      </c>
      <c r="B659" s="5" t="s">
        <v>322</v>
      </c>
      <c r="C659" s="5" t="s">
        <v>2430</v>
      </c>
      <c r="D659" s="30">
        <v>0.35519675925925931</v>
      </c>
      <c r="E659" s="37">
        <f t="shared" si="41"/>
        <v>0.99848024316109418</v>
      </c>
      <c r="F659" s="37">
        <f t="shared" si="42"/>
        <v>1.5266754487073935</v>
      </c>
      <c r="G659" s="11" t="str">
        <f t="shared" si="43"/>
        <v>Start group 6 for 50km</v>
      </c>
      <c r="H659" s="4" t="str">
        <f t="shared" si="44"/>
        <v>Start group 6 for 100km</v>
      </c>
    </row>
    <row r="660" spans="1:8">
      <c r="A660" s="40">
        <v>658</v>
      </c>
      <c r="B660" s="5" t="s">
        <v>2431</v>
      </c>
      <c r="C660" s="5" t="s">
        <v>2432</v>
      </c>
      <c r="D660" s="30">
        <v>0.36482638888888891</v>
      </c>
      <c r="E660" s="37">
        <f t="shared" si="41"/>
        <v>1</v>
      </c>
      <c r="F660" s="37">
        <f t="shared" si="42"/>
        <v>1.5951753663757617</v>
      </c>
      <c r="G660" s="11" t="str">
        <f t="shared" si="43"/>
        <v>Start group 6 for 50km</v>
      </c>
      <c r="H660" s="4" t="str">
        <f t="shared" si="44"/>
        <v>Start group 6 for 100km</v>
      </c>
    </row>
    <row r="661" spans="1:8">
      <c r="A661" s="40" t="s">
        <v>2433</v>
      </c>
      <c r="B661" s="5" t="s">
        <v>2434</v>
      </c>
      <c r="C661" s="5" t="s">
        <v>2435</v>
      </c>
      <c r="D661" s="30" t="s">
        <v>2433</v>
      </c>
      <c r="E661" s="37"/>
      <c r="F661" s="37"/>
      <c r="G661" s="5"/>
      <c r="H661" s="31"/>
    </row>
    <row r="662" spans="1:8">
      <c r="A662" s="40" t="s">
        <v>2433</v>
      </c>
      <c r="B662" s="5" t="s">
        <v>25</v>
      </c>
      <c r="C662" s="5" t="s">
        <v>1006</v>
      </c>
      <c r="D662" s="30" t="s">
        <v>2433</v>
      </c>
      <c r="E662" s="37"/>
      <c r="F662" s="37"/>
      <c r="G662" s="5"/>
      <c r="H662" s="31"/>
    </row>
    <row r="663" spans="1:8">
      <c r="A663" s="40" t="s">
        <v>2433</v>
      </c>
      <c r="B663" s="5" t="s">
        <v>17</v>
      </c>
      <c r="C663" s="5" t="s">
        <v>209</v>
      </c>
      <c r="D663" s="30" t="s">
        <v>2433</v>
      </c>
      <c r="E663" s="37"/>
      <c r="F663" s="37"/>
      <c r="G663" s="5"/>
      <c r="H663" s="31"/>
    </row>
    <row r="664" spans="1:8">
      <c r="A664" s="11" t="s">
        <v>76</v>
      </c>
      <c r="B664" s="31" t="s">
        <v>28</v>
      </c>
      <c r="C664" s="31" t="s">
        <v>2436</v>
      </c>
      <c r="D664" s="31" t="s">
        <v>76</v>
      </c>
      <c r="E664" s="37"/>
      <c r="F664" s="37"/>
      <c r="G664" s="5"/>
      <c r="H664" s="31"/>
    </row>
    <row r="665" spans="1:8">
      <c r="A665" s="4" t="s">
        <v>76</v>
      </c>
      <c r="B665" s="5" t="s">
        <v>36</v>
      </c>
      <c r="C665" s="5" t="s">
        <v>988</v>
      </c>
      <c r="D665" s="5" t="s">
        <v>76</v>
      </c>
      <c r="E665" s="37"/>
      <c r="F665" s="37"/>
      <c r="G665" s="5"/>
      <c r="H665" s="31"/>
    </row>
    <row r="666" spans="1:8">
      <c r="A666" s="4" t="s">
        <v>76</v>
      </c>
      <c r="B666" s="5" t="s">
        <v>331</v>
      </c>
      <c r="C666" s="5" t="s">
        <v>379</v>
      </c>
      <c r="D666" s="5" t="s">
        <v>76</v>
      </c>
      <c r="E666" s="37"/>
      <c r="F666" s="37"/>
      <c r="G666" s="5"/>
      <c r="H666" s="31"/>
    </row>
    <row r="667" spans="1:8">
      <c r="A667" s="11" t="s">
        <v>76</v>
      </c>
      <c r="B667" s="31" t="s">
        <v>492</v>
      </c>
      <c r="C667" s="31" t="s">
        <v>2437</v>
      </c>
      <c r="D667" s="31" t="s">
        <v>76</v>
      </c>
      <c r="E667" s="37"/>
      <c r="F667" s="37"/>
      <c r="G667" s="5"/>
      <c r="H667" s="31"/>
    </row>
    <row r="668" spans="1:8">
      <c r="A668" s="4" t="s">
        <v>76</v>
      </c>
      <c r="B668" s="5" t="s">
        <v>80</v>
      </c>
      <c r="C668" s="5" t="s">
        <v>659</v>
      </c>
      <c r="D668" s="5" t="s">
        <v>76</v>
      </c>
      <c r="E668" s="37"/>
      <c r="F668" s="37"/>
      <c r="G668" s="5"/>
      <c r="H668" s="31"/>
    </row>
    <row r="669" spans="1:8">
      <c r="A669" s="4" t="s">
        <v>76</v>
      </c>
      <c r="B669" s="5" t="s">
        <v>2116</v>
      </c>
      <c r="C669" s="5" t="s">
        <v>199</v>
      </c>
      <c r="D669" s="5" t="s">
        <v>76</v>
      </c>
      <c r="E669" s="37"/>
      <c r="F669" s="37"/>
      <c r="G669" s="5"/>
      <c r="H669" s="31"/>
    </row>
    <row r="670" spans="1:8">
      <c r="A670" s="4" t="s">
        <v>76</v>
      </c>
      <c r="B670" s="5" t="s">
        <v>417</v>
      </c>
      <c r="C670" s="5" t="s">
        <v>1293</v>
      </c>
      <c r="D670" s="5" t="s">
        <v>76</v>
      </c>
      <c r="E670" s="37"/>
      <c r="F670" s="37"/>
      <c r="G670" s="5"/>
      <c r="H670" s="31"/>
    </row>
    <row r="671" spans="1:8">
      <c r="A671" s="11" t="s">
        <v>76</v>
      </c>
      <c r="B671" s="31" t="s">
        <v>31</v>
      </c>
      <c r="C671" s="31" t="s">
        <v>2438</v>
      </c>
      <c r="D671" s="31" t="s">
        <v>76</v>
      </c>
      <c r="E671" s="37"/>
      <c r="F671" s="37"/>
      <c r="G671" s="5"/>
      <c r="H671" s="31"/>
    </row>
    <row r="672" spans="1:8">
      <c r="A672" s="11" t="s">
        <v>76</v>
      </c>
      <c r="B672" s="31" t="s">
        <v>177</v>
      </c>
      <c r="C672" s="31" t="s">
        <v>225</v>
      </c>
      <c r="D672" s="31" t="s">
        <v>76</v>
      </c>
      <c r="E672" s="37"/>
      <c r="F672" s="37"/>
      <c r="G672" s="5"/>
      <c r="H672" s="31"/>
    </row>
    <row r="673" spans="1:8">
      <c r="A673" s="11" t="s">
        <v>76</v>
      </c>
      <c r="B673" s="31" t="s">
        <v>33</v>
      </c>
      <c r="C673" s="31" t="s">
        <v>434</v>
      </c>
      <c r="D673" s="31" t="s">
        <v>76</v>
      </c>
      <c r="E673" s="37"/>
      <c r="F673" s="37"/>
      <c r="G673" s="5"/>
      <c r="H673" s="31"/>
    </row>
    <row r="674" spans="1:8">
      <c r="A674" s="4" t="s">
        <v>76</v>
      </c>
      <c r="B674" s="5" t="s">
        <v>2439</v>
      </c>
      <c r="C674" s="5" t="s">
        <v>2440</v>
      </c>
      <c r="D674" s="5" t="s">
        <v>76</v>
      </c>
      <c r="E674" s="37"/>
      <c r="F674" s="37"/>
      <c r="G674" s="5"/>
      <c r="H674" s="31"/>
    </row>
    <row r="675" spans="1:8">
      <c r="A675" s="4" t="s">
        <v>76</v>
      </c>
      <c r="B675" s="5" t="s">
        <v>31</v>
      </c>
      <c r="C675" s="5" t="s">
        <v>2441</v>
      </c>
      <c r="D675" s="5" t="s">
        <v>76</v>
      </c>
      <c r="E675" s="37"/>
      <c r="F675" s="37"/>
      <c r="G675" s="5"/>
      <c r="H675" s="31"/>
    </row>
    <row r="676" spans="1:8">
      <c r="A676" s="11" t="s">
        <v>76</v>
      </c>
      <c r="B676" s="31" t="s">
        <v>27</v>
      </c>
      <c r="C676" s="31" t="s">
        <v>1467</v>
      </c>
      <c r="D676" s="31" t="s">
        <v>76</v>
      </c>
      <c r="E676" s="37"/>
      <c r="F676" s="37"/>
      <c r="G676" s="5"/>
      <c r="H676" s="31"/>
    </row>
    <row r="677" spans="1:8">
      <c r="A677" s="4" t="s">
        <v>76</v>
      </c>
      <c r="B677" s="5" t="s">
        <v>80</v>
      </c>
      <c r="C677" s="5" t="s">
        <v>2442</v>
      </c>
      <c r="D677" s="5" t="s">
        <v>76</v>
      </c>
      <c r="E677" s="37"/>
      <c r="F677" s="37"/>
      <c r="G677" s="5"/>
      <c r="H677" s="31"/>
    </row>
    <row r="678" spans="1:8">
      <c r="A678" s="4" t="s">
        <v>76</v>
      </c>
      <c r="B678" s="5" t="s">
        <v>29</v>
      </c>
      <c r="C678" s="5" t="s">
        <v>2443</v>
      </c>
      <c r="D678" s="5" t="s">
        <v>76</v>
      </c>
      <c r="E678" s="37"/>
      <c r="F678" s="37"/>
      <c r="G678" s="5"/>
      <c r="H678" s="31"/>
    </row>
    <row r="679" spans="1:8">
      <c r="A679" s="4" t="s">
        <v>76</v>
      </c>
      <c r="B679" s="5" t="s">
        <v>2444</v>
      </c>
      <c r="C679" s="5" t="s">
        <v>2445</v>
      </c>
      <c r="D679" s="5" t="s">
        <v>76</v>
      </c>
      <c r="E679" s="37"/>
      <c r="F679" s="37"/>
      <c r="G679" s="5"/>
      <c r="H679" s="31"/>
    </row>
    <row r="680" spans="1:8">
      <c r="A680" s="11" t="s">
        <v>76</v>
      </c>
      <c r="B680" s="31" t="s">
        <v>96</v>
      </c>
      <c r="C680" s="31" t="s">
        <v>209</v>
      </c>
      <c r="D680" s="31" t="s">
        <v>76</v>
      </c>
      <c r="E680" s="37"/>
      <c r="F680" s="37"/>
      <c r="G680" s="5"/>
      <c r="H680" s="31"/>
    </row>
    <row r="681" spans="1:8">
      <c r="A681" s="4" t="s">
        <v>76</v>
      </c>
      <c r="B681" s="5" t="s">
        <v>31</v>
      </c>
      <c r="C681" s="5" t="s">
        <v>893</v>
      </c>
      <c r="D681" s="5" t="s">
        <v>76</v>
      </c>
      <c r="E681" s="37"/>
      <c r="F681" s="37"/>
      <c r="G681" s="5"/>
      <c r="H681" s="31"/>
    </row>
    <row r="682" spans="1:8">
      <c r="A682" s="4" t="s">
        <v>76</v>
      </c>
      <c r="B682" s="5" t="s">
        <v>132</v>
      </c>
      <c r="C682" s="5" t="s">
        <v>964</v>
      </c>
      <c r="D682" s="5" t="s">
        <v>76</v>
      </c>
      <c r="E682" s="37"/>
      <c r="F682" s="37"/>
      <c r="G682" s="5"/>
      <c r="H682" s="31"/>
    </row>
    <row r="683" spans="1:8">
      <c r="A683" s="4" t="s">
        <v>76</v>
      </c>
      <c r="B683" s="5" t="s">
        <v>47</v>
      </c>
      <c r="C683" s="5" t="s">
        <v>237</v>
      </c>
      <c r="D683" s="5" t="s">
        <v>76</v>
      </c>
      <c r="E683" s="37"/>
      <c r="F683" s="37"/>
      <c r="G683" s="5"/>
      <c r="H683" s="31"/>
    </row>
    <row r="684" spans="1:8">
      <c r="A684" s="4" t="s">
        <v>76</v>
      </c>
      <c r="B684" s="5" t="s">
        <v>1083</v>
      </c>
      <c r="C684" s="5" t="s">
        <v>2446</v>
      </c>
      <c r="D684" s="5" t="s">
        <v>76</v>
      </c>
      <c r="E684" s="37"/>
      <c r="F684" s="37"/>
      <c r="G684" s="5"/>
      <c r="H684" s="31"/>
    </row>
    <row r="685" spans="1:8">
      <c r="A685" s="4" t="s">
        <v>76</v>
      </c>
      <c r="B685" s="5" t="s">
        <v>12</v>
      </c>
      <c r="C685" s="5" t="s">
        <v>1195</v>
      </c>
      <c r="D685" s="5" t="s">
        <v>76</v>
      </c>
      <c r="E685" s="37"/>
      <c r="F685" s="37"/>
      <c r="G685" s="5"/>
      <c r="H685" s="31"/>
    </row>
    <row r="686" spans="1:8">
      <c r="A686" s="4" t="s">
        <v>76</v>
      </c>
      <c r="B686" s="5" t="s">
        <v>71</v>
      </c>
      <c r="C686" s="5" t="s">
        <v>581</v>
      </c>
      <c r="D686" s="5" t="s">
        <v>76</v>
      </c>
      <c r="E686" s="37"/>
      <c r="F686" s="37"/>
      <c r="G686" s="5"/>
      <c r="H686" s="31"/>
    </row>
    <row r="687" spans="1:8">
      <c r="A687" s="4" t="s">
        <v>76</v>
      </c>
      <c r="B687" s="5" t="s">
        <v>132</v>
      </c>
      <c r="C687" s="5" t="s">
        <v>633</v>
      </c>
      <c r="D687" s="5" t="s">
        <v>76</v>
      </c>
      <c r="E687" s="37"/>
      <c r="F687" s="37"/>
      <c r="G687" s="5"/>
      <c r="H687" s="31"/>
    </row>
    <row r="688" spans="1:8">
      <c r="A688" s="4" t="s">
        <v>76</v>
      </c>
      <c r="B688" s="5" t="s">
        <v>2165</v>
      </c>
      <c r="C688" s="5" t="s">
        <v>2447</v>
      </c>
      <c r="D688" s="5" t="s">
        <v>76</v>
      </c>
      <c r="E688" s="37"/>
      <c r="F688" s="37"/>
      <c r="G688" s="5"/>
      <c r="H688" s="31"/>
    </row>
    <row r="689" spans="1:8">
      <c r="A689" s="4" t="s">
        <v>76</v>
      </c>
      <c r="B689" s="5" t="s">
        <v>22</v>
      </c>
      <c r="C689" s="5" t="s">
        <v>540</v>
      </c>
      <c r="D689" s="5" t="s">
        <v>76</v>
      </c>
      <c r="E689" s="37"/>
      <c r="F689" s="37"/>
      <c r="G689" s="5"/>
      <c r="H689" s="31"/>
    </row>
    <row r="690" spans="1:8">
      <c r="A690" s="4" t="s">
        <v>76</v>
      </c>
      <c r="B690" s="5" t="s">
        <v>31</v>
      </c>
      <c r="C690" s="5" t="s">
        <v>2448</v>
      </c>
      <c r="D690" s="5" t="s">
        <v>76</v>
      </c>
      <c r="E690" s="37"/>
      <c r="F690" s="37"/>
      <c r="G690" s="5"/>
      <c r="H690" s="31"/>
    </row>
    <row r="691" spans="1:8">
      <c r="A691" s="4" t="s">
        <v>76</v>
      </c>
      <c r="B691" s="5" t="s">
        <v>27</v>
      </c>
      <c r="C691" s="5" t="s">
        <v>2077</v>
      </c>
      <c r="D691" s="5" t="s">
        <v>76</v>
      </c>
      <c r="E691" s="37"/>
      <c r="F691" s="37"/>
      <c r="G691" s="5"/>
      <c r="H691" s="31"/>
    </row>
    <row r="692" spans="1:8">
      <c r="A692" s="4" t="s">
        <v>76</v>
      </c>
      <c r="B692" s="5" t="s">
        <v>167</v>
      </c>
      <c r="C692" s="5" t="s">
        <v>2449</v>
      </c>
      <c r="D692" s="5" t="s">
        <v>76</v>
      </c>
      <c r="E692" s="37"/>
      <c r="F692" s="37"/>
      <c r="G692" s="5"/>
      <c r="H692" s="31"/>
    </row>
    <row r="693" spans="1:8">
      <c r="A693" s="4" t="s">
        <v>76</v>
      </c>
      <c r="B693" s="5" t="s">
        <v>2450</v>
      </c>
      <c r="C693" s="5" t="s">
        <v>288</v>
      </c>
      <c r="D693" s="5" t="s">
        <v>76</v>
      </c>
      <c r="E693" s="37"/>
      <c r="F693" s="37"/>
      <c r="G693" s="5"/>
      <c r="H693" s="31"/>
    </row>
    <row r="694" spans="1:8">
      <c r="A694" s="4" t="s">
        <v>76</v>
      </c>
      <c r="B694" s="5" t="s">
        <v>5</v>
      </c>
      <c r="C694" s="5" t="s">
        <v>2428</v>
      </c>
      <c r="D694" s="5" t="s">
        <v>76</v>
      </c>
      <c r="E694" s="37"/>
      <c r="F694" s="37"/>
      <c r="G694" s="5"/>
      <c r="H694" s="31"/>
    </row>
    <row r="695" spans="1:8">
      <c r="A695" s="4" t="s">
        <v>76</v>
      </c>
      <c r="B695" s="5" t="s">
        <v>210</v>
      </c>
      <c r="C695" s="5" t="s">
        <v>352</v>
      </c>
      <c r="D695" s="5" t="s">
        <v>76</v>
      </c>
      <c r="E695" s="37"/>
      <c r="F695" s="37"/>
      <c r="G695" s="5"/>
      <c r="H695" s="31"/>
    </row>
    <row r="696" spans="1:8">
      <c r="A696" s="4" t="s">
        <v>76</v>
      </c>
      <c r="B696" s="5" t="s">
        <v>126</v>
      </c>
      <c r="C696" s="5" t="s">
        <v>716</v>
      </c>
      <c r="D696" s="5" t="s">
        <v>76</v>
      </c>
      <c r="E696" s="37"/>
      <c r="F696" s="37"/>
      <c r="G696" s="5"/>
      <c r="H696" s="31"/>
    </row>
    <row r="697" spans="1:8">
      <c r="A697" s="4" t="s">
        <v>76</v>
      </c>
      <c r="B697" s="5" t="s">
        <v>59</v>
      </c>
      <c r="C697" s="5" t="s">
        <v>916</v>
      </c>
      <c r="D697" s="5" t="s">
        <v>76</v>
      </c>
      <c r="E697" s="37"/>
      <c r="F697" s="37"/>
      <c r="G697" s="5"/>
      <c r="H697" s="31"/>
    </row>
    <row r="698" spans="1:8">
      <c r="A698" s="4" t="s">
        <v>76</v>
      </c>
      <c r="B698" s="5" t="s">
        <v>2451</v>
      </c>
      <c r="C698" s="5" t="s">
        <v>1600</v>
      </c>
      <c r="D698" s="5" t="s">
        <v>76</v>
      </c>
      <c r="E698" s="37"/>
      <c r="F698" s="37"/>
      <c r="G698" s="5"/>
      <c r="H698" s="31"/>
    </row>
    <row r="699" spans="1:8">
      <c r="A699" s="4" t="s">
        <v>76</v>
      </c>
      <c r="B699" s="5" t="s">
        <v>17</v>
      </c>
      <c r="C699" s="5" t="s">
        <v>1457</v>
      </c>
      <c r="D699" s="5" t="s">
        <v>76</v>
      </c>
      <c r="E699" s="37"/>
      <c r="F699" s="37"/>
      <c r="G699" s="5"/>
      <c r="H699" s="31"/>
    </row>
    <row r="700" spans="1:8">
      <c r="A700" s="4" t="s">
        <v>76</v>
      </c>
      <c r="B700" s="5" t="s">
        <v>2452</v>
      </c>
      <c r="C700" s="5" t="s">
        <v>224</v>
      </c>
      <c r="D700" s="5" t="s">
        <v>76</v>
      </c>
      <c r="E700" s="37"/>
      <c r="F700" s="37"/>
      <c r="G700" s="5"/>
      <c r="H700" s="31"/>
    </row>
    <row r="701" spans="1:8">
      <c r="A701" s="4" t="s">
        <v>76</v>
      </c>
      <c r="B701" s="5" t="s">
        <v>99</v>
      </c>
      <c r="C701" s="5" t="s">
        <v>219</v>
      </c>
      <c r="D701" s="5" t="s">
        <v>76</v>
      </c>
      <c r="E701" s="37"/>
      <c r="F701" s="37"/>
      <c r="G701" s="5"/>
      <c r="H701" s="31"/>
    </row>
    <row r="702" spans="1:8">
      <c r="A702" s="4" t="s">
        <v>76</v>
      </c>
      <c r="B702" s="5" t="s">
        <v>72</v>
      </c>
      <c r="C702" s="5" t="s">
        <v>2084</v>
      </c>
      <c r="D702" s="5" t="s">
        <v>76</v>
      </c>
      <c r="E702" s="37"/>
      <c r="F702" s="37"/>
      <c r="G702" s="5"/>
      <c r="H702" s="31"/>
    </row>
    <row r="703" spans="1:8">
      <c r="A703" s="4" t="s">
        <v>76</v>
      </c>
      <c r="B703" s="5" t="s">
        <v>84</v>
      </c>
      <c r="C703" s="5" t="s">
        <v>1112</v>
      </c>
      <c r="D703" s="5" t="s">
        <v>76</v>
      </c>
      <c r="E703" s="37"/>
      <c r="F703" s="37"/>
      <c r="G703" s="5"/>
      <c r="H703" s="31"/>
    </row>
    <row r="704" spans="1:8">
      <c r="A704" s="4" t="s">
        <v>76</v>
      </c>
      <c r="B704" s="5" t="s">
        <v>322</v>
      </c>
      <c r="C704" s="5" t="s">
        <v>1262</v>
      </c>
      <c r="D704" s="5" t="s">
        <v>76</v>
      </c>
      <c r="E704" s="37"/>
      <c r="F704" s="37"/>
      <c r="G704" s="5"/>
      <c r="H704" s="31"/>
    </row>
    <row r="705" spans="1:8">
      <c r="A705" s="4" t="s">
        <v>76</v>
      </c>
      <c r="B705" s="5" t="s">
        <v>64</v>
      </c>
      <c r="C705" s="5" t="s">
        <v>2453</v>
      </c>
      <c r="D705" s="5" t="s">
        <v>76</v>
      </c>
      <c r="E705" s="37"/>
      <c r="F705" s="37"/>
      <c r="G705" s="5"/>
      <c r="H705" s="31"/>
    </row>
    <row r="706" spans="1:8">
      <c r="A706" s="4" t="s">
        <v>76</v>
      </c>
      <c r="B706" s="5" t="s">
        <v>15</v>
      </c>
      <c r="C706" s="5" t="s">
        <v>2454</v>
      </c>
      <c r="D706" s="5" t="s">
        <v>76</v>
      </c>
      <c r="E706" s="37"/>
      <c r="F706" s="37"/>
      <c r="G706" s="5"/>
      <c r="H706" s="31"/>
    </row>
    <row r="707" spans="1:8">
      <c r="A707" s="4" t="s">
        <v>0</v>
      </c>
      <c r="B707" s="5" t="s">
        <v>118</v>
      </c>
      <c r="C707" s="5" t="s">
        <v>326</v>
      </c>
      <c r="D707" s="5" t="s">
        <v>0</v>
      </c>
      <c r="E707" s="37"/>
      <c r="F707" s="37"/>
      <c r="G707" s="5"/>
      <c r="H707" s="31"/>
    </row>
    <row r="708" spans="1:8">
      <c r="A708" s="4" t="s">
        <v>0</v>
      </c>
      <c r="B708" s="5" t="s">
        <v>1472</v>
      </c>
      <c r="C708" s="5" t="s">
        <v>2455</v>
      </c>
      <c r="D708" s="5" t="s">
        <v>0</v>
      </c>
      <c r="E708" s="37"/>
      <c r="F708" s="37"/>
      <c r="G708" s="5"/>
      <c r="H708" s="31"/>
    </row>
    <row r="709" spans="1:8">
      <c r="A709" s="4" t="s">
        <v>0</v>
      </c>
      <c r="B709" s="5" t="s">
        <v>2456</v>
      </c>
      <c r="C709" s="5" t="s">
        <v>2457</v>
      </c>
      <c r="D709" s="5" t="s">
        <v>0</v>
      </c>
      <c r="E709" s="37"/>
      <c r="F709" s="37"/>
      <c r="G709" s="5"/>
      <c r="H709" s="31"/>
    </row>
    <row r="710" spans="1:8">
      <c r="A710" s="4" t="s">
        <v>0</v>
      </c>
      <c r="B710" s="5" t="s">
        <v>2458</v>
      </c>
      <c r="C710" s="5" t="s">
        <v>2459</v>
      </c>
      <c r="D710" s="5" t="s">
        <v>0</v>
      </c>
      <c r="E710" s="37"/>
      <c r="F710" s="37"/>
      <c r="G710" s="5"/>
      <c r="H710" s="31"/>
    </row>
    <row r="711" spans="1:8">
      <c r="A711" s="4" t="s">
        <v>0</v>
      </c>
      <c r="B711" s="5" t="s">
        <v>2460</v>
      </c>
      <c r="C711" s="5" t="s">
        <v>2461</v>
      </c>
      <c r="D711" s="5" t="s">
        <v>0</v>
      </c>
      <c r="E711" s="37"/>
      <c r="F711" s="37"/>
      <c r="G711" s="5"/>
      <c r="H711" s="31"/>
    </row>
    <row r="712" spans="1:8">
      <c r="A712" s="4" t="s">
        <v>0</v>
      </c>
      <c r="B712" s="5" t="s">
        <v>28</v>
      </c>
      <c r="C712" s="5" t="s">
        <v>2462</v>
      </c>
      <c r="D712" s="5" t="s">
        <v>0</v>
      </c>
      <c r="E712" s="37"/>
      <c r="F712" s="37"/>
      <c r="G712" s="5"/>
      <c r="H712" s="31"/>
    </row>
    <row r="713" spans="1:8">
      <c r="A713" s="4" t="s">
        <v>0</v>
      </c>
      <c r="B713" s="5" t="s">
        <v>47</v>
      </c>
      <c r="C713" s="5" t="s">
        <v>2463</v>
      </c>
      <c r="D713" s="5" t="s">
        <v>0</v>
      </c>
      <c r="E713" s="37"/>
      <c r="F713" s="37"/>
      <c r="G713" s="5"/>
      <c r="H713" s="31"/>
    </row>
    <row r="714" spans="1:8">
      <c r="A714" s="4" t="s">
        <v>0</v>
      </c>
      <c r="B714" s="5" t="s">
        <v>436</v>
      </c>
      <c r="C714" s="5" t="s">
        <v>2464</v>
      </c>
      <c r="D714" s="5" t="s">
        <v>0</v>
      </c>
      <c r="E714" s="37"/>
      <c r="F714" s="37"/>
      <c r="G714" s="5"/>
      <c r="H714" s="31"/>
    </row>
    <row r="715" spans="1:8">
      <c r="A715" s="4" t="s">
        <v>0</v>
      </c>
      <c r="B715" s="5" t="s">
        <v>30</v>
      </c>
      <c r="C715" s="5" t="s">
        <v>1108</v>
      </c>
      <c r="D715" s="5" t="s">
        <v>0</v>
      </c>
      <c r="E715" s="37"/>
      <c r="F715" s="37"/>
      <c r="G715" s="5"/>
      <c r="H715" s="31"/>
    </row>
    <row r="716" spans="1:8">
      <c r="A716" s="4" t="s">
        <v>0</v>
      </c>
      <c r="B716" s="5" t="s">
        <v>2</v>
      </c>
      <c r="C716" s="5" t="s">
        <v>2465</v>
      </c>
      <c r="D716" s="5" t="s">
        <v>0</v>
      </c>
      <c r="E716" s="37"/>
      <c r="F716" s="37"/>
      <c r="G716" s="5"/>
      <c r="H716" s="31"/>
    </row>
    <row r="717" spans="1:8">
      <c r="A717" s="4" t="s">
        <v>0</v>
      </c>
      <c r="B717" s="5" t="s">
        <v>31</v>
      </c>
      <c r="C717" s="5" t="s">
        <v>541</v>
      </c>
      <c r="D717" s="5" t="s">
        <v>0</v>
      </c>
      <c r="E717" s="37"/>
      <c r="F717" s="37"/>
      <c r="G717" s="5"/>
      <c r="H717" s="31"/>
    </row>
    <row r="718" spans="1:8">
      <c r="A718" s="4" t="s">
        <v>0</v>
      </c>
      <c r="B718" s="5" t="s">
        <v>31</v>
      </c>
      <c r="C718" s="5" t="s">
        <v>695</v>
      </c>
      <c r="D718" s="5" t="s">
        <v>0</v>
      </c>
      <c r="E718" s="37"/>
      <c r="F718" s="37"/>
      <c r="G718" s="5"/>
      <c r="H718" s="31"/>
    </row>
    <row r="719" spans="1:8">
      <c r="A719" s="4" t="s">
        <v>0</v>
      </c>
      <c r="B719" s="5" t="s">
        <v>748</v>
      </c>
      <c r="C719" s="5" t="s">
        <v>2466</v>
      </c>
      <c r="D719" s="5" t="s">
        <v>0</v>
      </c>
      <c r="E719" s="37"/>
      <c r="F719" s="37"/>
      <c r="G719" s="5"/>
      <c r="H719" s="31"/>
    </row>
    <row r="720" spans="1:8">
      <c r="A720" s="4" t="s">
        <v>0</v>
      </c>
      <c r="B720" s="5" t="s">
        <v>31</v>
      </c>
      <c r="C720" s="5" t="s">
        <v>2467</v>
      </c>
      <c r="D720" s="5" t="s">
        <v>0</v>
      </c>
      <c r="E720" s="37"/>
      <c r="F720" s="37"/>
      <c r="G720" s="5"/>
      <c r="H720" s="31"/>
    </row>
    <row r="721" spans="1:8">
      <c r="A721" s="4" t="s">
        <v>0</v>
      </c>
      <c r="B721" s="5" t="s">
        <v>31</v>
      </c>
      <c r="C721" s="5" t="s">
        <v>1574</v>
      </c>
      <c r="D721" s="5" t="s">
        <v>0</v>
      </c>
      <c r="E721" s="37"/>
      <c r="F721" s="37"/>
      <c r="G721" s="5"/>
      <c r="H721" s="31"/>
    </row>
    <row r="722" spans="1:8">
      <c r="A722" s="4" t="s">
        <v>0</v>
      </c>
      <c r="B722" s="5" t="s">
        <v>47</v>
      </c>
      <c r="C722" s="5" t="s">
        <v>293</v>
      </c>
      <c r="D722" s="5" t="s">
        <v>0</v>
      </c>
      <c r="E722" s="37"/>
      <c r="F722" s="37"/>
      <c r="G722" s="5"/>
      <c r="H722" s="31"/>
    </row>
    <row r="723" spans="1:8">
      <c r="A723" s="4" t="s">
        <v>0</v>
      </c>
      <c r="B723" s="5" t="s">
        <v>92</v>
      </c>
      <c r="C723" s="5" t="s">
        <v>374</v>
      </c>
      <c r="D723" s="5" t="s">
        <v>0</v>
      </c>
      <c r="E723" s="37"/>
      <c r="F723" s="37"/>
      <c r="G723" s="5"/>
      <c r="H723" s="31"/>
    </row>
    <row r="724" spans="1:8">
      <c r="A724" s="4" t="s">
        <v>0</v>
      </c>
      <c r="B724" s="5" t="s">
        <v>2468</v>
      </c>
      <c r="C724" s="5" t="s">
        <v>2469</v>
      </c>
      <c r="D724" s="5" t="s">
        <v>0</v>
      </c>
      <c r="E724" s="37"/>
      <c r="F724" s="37"/>
      <c r="G724" s="5"/>
      <c r="H724" s="31"/>
    </row>
    <row r="725" spans="1:8">
      <c r="A725" s="4" t="s">
        <v>0</v>
      </c>
      <c r="B725" s="5" t="s">
        <v>47</v>
      </c>
      <c r="C725" s="5" t="s">
        <v>1435</v>
      </c>
      <c r="D725" s="5" t="s">
        <v>0</v>
      </c>
      <c r="E725" s="37"/>
      <c r="F725" s="37"/>
      <c r="G725" s="5"/>
      <c r="H725" s="31"/>
    </row>
    <row r="726" spans="1:8">
      <c r="A726" s="4" t="s">
        <v>0</v>
      </c>
      <c r="B726" s="5" t="s">
        <v>165</v>
      </c>
      <c r="C726" s="5" t="s">
        <v>2470</v>
      </c>
      <c r="D726" s="5" t="s">
        <v>0</v>
      </c>
      <c r="E726" s="37"/>
      <c r="F726" s="37"/>
      <c r="G726" s="5"/>
      <c r="H726" s="31"/>
    </row>
    <row r="727" spans="1:8">
      <c r="A727" s="4" t="s">
        <v>0</v>
      </c>
      <c r="B727" s="5" t="s">
        <v>28</v>
      </c>
      <c r="C727" s="5" t="s">
        <v>1257</v>
      </c>
      <c r="D727" s="5" t="s">
        <v>0</v>
      </c>
      <c r="E727" s="37"/>
      <c r="F727" s="37"/>
      <c r="G727" s="5"/>
      <c r="H727" s="31"/>
    </row>
    <row r="728" spans="1:8">
      <c r="A728" s="4" t="s">
        <v>0</v>
      </c>
      <c r="B728" s="5" t="s">
        <v>126</v>
      </c>
      <c r="C728" s="5" t="s">
        <v>352</v>
      </c>
      <c r="D728" s="5" t="s">
        <v>0</v>
      </c>
      <c r="E728" s="37"/>
      <c r="F728" s="37"/>
      <c r="G728" s="5"/>
      <c r="H728" s="31"/>
    </row>
    <row r="729" spans="1:8">
      <c r="A729" s="4" t="s">
        <v>0</v>
      </c>
      <c r="B729" s="5" t="s">
        <v>83</v>
      </c>
      <c r="C729" s="5" t="s">
        <v>190</v>
      </c>
      <c r="D729" s="5" t="s">
        <v>0</v>
      </c>
      <c r="E729" s="37"/>
      <c r="F729" s="37"/>
      <c r="G729" s="5"/>
      <c r="H729" s="31"/>
    </row>
    <row r="730" spans="1:8">
      <c r="A730" s="4" t="s">
        <v>0</v>
      </c>
      <c r="B730" s="5" t="s">
        <v>130</v>
      </c>
      <c r="C730" s="5" t="s">
        <v>2471</v>
      </c>
      <c r="D730" s="5" t="s">
        <v>0</v>
      </c>
      <c r="E730" s="37"/>
      <c r="F730" s="37"/>
      <c r="G730" s="5"/>
      <c r="H730" s="31"/>
    </row>
    <row r="731" spans="1:8">
      <c r="A731" s="4" t="s">
        <v>0</v>
      </c>
      <c r="B731" s="5" t="s">
        <v>210</v>
      </c>
      <c r="C731" s="5" t="s">
        <v>2472</v>
      </c>
      <c r="D731" s="5" t="s">
        <v>0</v>
      </c>
      <c r="E731" s="37"/>
      <c r="F731" s="37"/>
      <c r="G731" s="5"/>
      <c r="H731" s="31"/>
    </row>
    <row r="732" spans="1:8">
      <c r="A732" s="4" t="s">
        <v>0</v>
      </c>
      <c r="B732" s="5" t="s">
        <v>17</v>
      </c>
      <c r="C732" s="5" t="s">
        <v>2473</v>
      </c>
      <c r="D732" s="5" t="s">
        <v>0</v>
      </c>
      <c r="E732" s="37"/>
      <c r="F732" s="37"/>
      <c r="G732" s="5"/>
      <c r="H732" s="31"/>
    </row>
    <row r="733" spans="1:8">
      <c r="A733" s="4" t="s">
        <v>0</v>
      </c>
      <c r="B733" s="5" t="s">
        <v>22</v>
      </c>
      <c r="C733" s="5" t="s">
        <v>2474</v>
      </c>
      <c r="D733" s="5" t="s">
        <v>0</v>
      </c>
      <c r="E733" s="37"/>
      <c r="F733" s="37"/>
      <c r="G733" s="5"/>
      <c r="H733" s="31"/>
    </row>
    <row r="734" spans="1:8">
      <c r="A734" s="4" t="s">
        <v>0</v>
      </c>
      <c r="B734" s="5" t="s">
        <v>2475</v>
      </c>
      <c r="C734" s="5" t="s">
        <v>2476</v>
      </c>
      <c r="D734" s="5" t="s">
        <v>0</v>
      </c>
      <c r="E734" s="37"/>
      <c r="F734" s="37"/>
      <c r="G734" s="5"/>
      <c r="H734" s="31"/>
    </row>
    <row r="735" spans="1:8">
      <c r="A735" s="4" t="s">
        <v>0</v>
      </c>
      <c r="B735" s="5" t="s">
        <v>624</v>
      </c>
      <c r="C735" s="5" t="s">
        <v>261</v>
      </c>
      <c r="D735" s="5" t="s">
        <v>0</v>
      </c>
      <c r="E735" s="37"/>
      <c r="F735" s="37"/>
      <c r="G735" s="5"/>
      <c r="H735" s="31"/>
    </row>
    <row r="736" spans="1:8">
      <c r="A736" s="4" t="s">
        <v>0</v>
      </c>
      <c r="B736" s="5" t="s">
        <v>47</v>
      </c>
      <c r="C736" s="5" t="s">
        <v>1182</v>
      </c>
      <c r="D736" s="5" t="s">
        <v>0</v>
      </c>
      <c r="E736" s="37"/>
      <c r="F736" s="37"/>
      <c r="G736" s="5"/>
      <c r="H736" s="31"/>
    </row>
    <row r="737" spans="1:8">
      <c r="A737" s="4" t="s">
        <v>0</v>
      </c>
      <c r="B737" s="5" t="s">
        <v>206</v>
      </c>
      <c r="C737" s="5" t="s">
        <v>2477</v>
      </c>
      <c r="D737" s="5" t="s">
        <v>0</v>
      </c>
      <c r="E737" s="37"/>
      <c r="F737" s="37"/>
      <c r="G737" s="5"/>
      <c r="H737" s="31"/>
    </row>
    <row r="738" spans="1:8">
      <c r="A738" s="4" t="s">
        <v>0</v>
      </c>
      <c r="B738" s="5" t="s">
        <v>2478</v>
      </c>
      <c r="C738" s="5" t="s">
        <v>2479</v>
      </c>
      <c r="D738" s="5" t="s">
        <v>0</v>
      </c>
      <c r="E738" s="37"/>
      <c r="F738" s="37"/>
      <c r="G738" s="5"/>
      <c r="H738" s="31"/>
    </row>
    <row r="739" spans="1:8">
      <c r="A739" s="4" t="s">
        <v>0</v>
      </c>
      <c r="B739" s="5" t="s">
        <v>25</v>
      </c>
      <c r="C739" s="5" t="s">
        <v>1296</v>
      </c>
      <c r="D739" s="5" t="s">
        <v>0</v>
      </c>
      <c r="E739" s="37"/>
      <c r="F739" s="37"/>
      <c r="G739" s="5"/>
      <c r="H739" s="31"/>
    </row>
    <row r="740" spans="1:8">
      <c r="A740" s="4" t="s">
        <v>0</v>
      </c>
      <c r="B740" s="5" t="s">
        <v>2480</v>
      </c>
      <c r="C740" s="5" t="s">
        <v>2227</v>
      </c>
      <c r="D740" s="5" t="s">
        <v>0</v>
      </c>
      <c r="E740" s="37"/>
      <c r="F740" s="37"/>
      <c r="G740" s="5"/>
      <c r="H740" s="31"/>
    </row>
    <row r="741" spans="1:8">
      <c r="A741" s="4" t="s">
        <v>0</v>
      </c>
      <c r="B741" s="5" t="s">
        <v>50</v>
      </c>
      <c r="C741" s="5" t="s">
        <v>2481</v>
      </c>
      <c r="D741" s="5" t="s">
        <v>0</v>
      </c>
      <c r="E741" s="37"/>
      <c r="F741" s="37"/>
      <c r="G741" s="5"/>
      <c r="H741" s="31"/>
    </row>
    <row r="742" spans="1:8">
      <c r="A742" s="4" t="s">
        <v>0</v>
      </c>
      <c r="B742" s="5" t="s">
        <v>2089</v>
      </c>
      <c r="C742" s="5" t="s">
        <v>2482</v>
      </c>
      <c r="D742" s="5" t="s">
        <v>0</v>
      </c>
      <c r="E742" s="37"/>
      <c r="F742" s="37"/>
      <c r="G742" s="5"/>
      <c r="H742" s="31"/>
    </row>
    <row r="743" spans="1:8">
      <c r="A743" s="4" t="s">
        <v>0</v>
      </c>
      <c r="B743" s="5" t="s">
        <v>11</v>
      </c>
      <c r="C743" s="5" t="s">
        <v>532</v>
      </c>
      <c r="D743" s="5" t="s">
        <v>0</v>
      </c>
      <c r="E743" s="37"/>
      <c r="F743" s="37"/>
      <c r="G743" s="5"/>
      <c r="H743" s="31"/>
    </row>
    <row r="744" spans="1:8">
      <c r="A744" s="4" t="s">
        <v>0</v>
      </c>
      <c r="B744" s="5" t="s">
        <v>2483</v>
      </c>
      <c r="C744" s="5" t="s">
        <v>2484</v>
      </c>
      <c r="D744" s="5" t="s">
        <v>0</v>
      </c>
      <c r="E744" s="37"/>
      <c r="F744" s="37"/>
      <c r="G744" s="5"/>
      <c r="H744" s="31"/>
    </row>
    <row r="745" spans="1:8">
      <c r="A745" s="4" t="s">
        <v>0</v>
      </c>
      <c r="B745" s="5" t="s">
        <v>214</v>
      </c>
      <c r="C745" s="5" t="s">
        <v>1456</v>
      </c>
      <c r="D745" s="5" t="s">
        <v>0</v>
      </c>
      <c r="E745" s="37"/>
      <c r="F745" s="37"/>
      <c r="G745" s="5"/>
      <c r="H745" s="31"/>
    </row>
    <row r="746" spans="1:8">
      <c r="A746" s="4" t="s">
        <v>0</v>
      </c>
      <c r="B746" s="5" t="s">
        <v>15</v>
      </c>
      <c r="C746" s="5" t="s">
        <v>2485</v>
      </c>
      <c r="D746" s="5" t="s">
        <v>0</v>
      </c>
      <c r="E746" s="37"/>
      <c r="F746" s="37"/>
      <c r="G746" s="5"/>
      <c r="H746" s="31"/>
    </row>
    <row r="747" spans="1:8">
      <c r="A747" s="4" t="s">
        <v>0</v>
      </c>
      <c r="B747" s="5" t="s">
        <v>2486</v>
      </c>
      <c r="C747" s="5" t="s">
        <v>2487</v>
      </c>
      <c r="D747" s="5" t="s">
        <v>0</v>
      </c>
      <c r="E747" s="37"/>
      <c r="F747" s="37"/>
      <c r="G747" s="5"/>
      <c r="H747" s="31"/>
    </row>
    <row r="748" spans="1:8">
      <c r="A748" s="4" t="s">
        <v>0</v>
      </c>
      <c r="B748" s="5" t="s">
        <v>35</v>
      </c>
      <c r="C748" s="5" t="s">
        <v>2488</v>
      </c>
      <c r="D748" s="5" t="s">
        <v>0</v>
      </c>
      <c r="E748" s="37"/>
      <c r="F748" s="37"/>
      <c r="G748" s="5"/>
      <c r="H748" s="31"/>
    </row>
    <row r="749" spans="1:8">
      <c r="A749" s="4" t="s">
        <v>0</v>
      </c>
      <c r="B749" s="5" t="s">
        <v>2489</v>
      </c>
      <c r="C749" s="5" t="s">
        <v>2490</v>
      </c>
      <c r="D749" s="5" t="s">
        <v>0</v>
      </c>
      <c r="E749" s="37"/>
      <c r="F749" s="37"/>
      <c r="G749" s="5"/>
      <c r="H749" s="31"/>
    </row>
    <row r="750" spans="1:8">
      <c r="A750" s="4" t="s">
        <v>0</v>
      </c>
      <c r="B750" s="5" t="s">
        <v>757</v>
      </c>
      <c r="C750" s="5" t="s">
        <v>2491</v>
      </c>
      <c r="D750" s="5" t="s">
        <v>0</v>
      </c>
      <c r="E750" s="37"/>
      <c r="F750" s="37"/>
      <c r="G750" s="5"/>
      <c r="H750" s="31"/>
    </row>
    <row r="751" spans="1:8">
      <c r="A751" s="4" t="s">
        <v>0</v>
      </c>
      <c r="B751" s="5" t="s">
        <v>95</v>
      </c>
      <c r="C751" s="5" t="s">
        <v>1083</v>
      </c>
      <c r="D751" s="5" t="s">
        <v>0</v>
      </c>
      <c r="E751" s="37"/>
      <c r="F751" s="37"/>
      <c r="G751" s="5"/>
      <c r="H751" s="31"/>
    </row>
    <row r="752" spans="1:8">
      <c r="A752"/>
    </row>
    <row r="753" spans="1:1">
      <c r="A753"/>
    </row>
    <row r="754" spans="1:1">
      <c r="A754"/>
    </row>
    <row r="755" spans="1:1">
      <c r="A755"/>
    </row>
    <row r="756" spans="1:1">
      <c r="A756"/>
    </row>
    <row r="757" spans="1:1">
      <c r="A757"/>
    </row>
    <row r="758" spans="1:1">
      <c r="A758"/>
    </row>
    <row r="759" spans="1:1">
      <c r="A759"/>
    </row>
    <row r="760" spans="1:1">
      <c r="A760"/>
    </row>
    <row r="761" spans="1:1">
      <c r="A761"/>
    </row>
    <row r="762" spans="1:1">
      <c r="A762"/>
    </row>
    <row r="763" spans="1:1">
      <c r="A763"/>
    </row>
    <row r="764" spans="1:1">
      <c r="A764"/>
    </row>
    <row r="765" spans="1:1">
      <c r="A765"/>
    </row>
    <row r="766" spans="1:1">
      <c r="A766"/>
    </row>
    <row r="767" spans="1:1">
      <c r="A767"/>
    </row>
    <row r="768" spans="1:1">
      <c r="A768"/>
    </row>
    <row r="769" spans="1:1">
      <c r="A769"/>
    </row>
    <row r="770" spans="1:1">
      <c r="A770"/>
    </row>
    <row r="771" spans="1:1">
      <c r="A771"/>
    </row>
    <row r="772" spans="1:1">
      <c r="A772"/>
    </row>
    <row r="773" spans="1:1">
      <c r="A773"/>
    </row>
    <row r="774" spans="1:1">
      <c r="A774"/>
    </row>
    <row r="775" spans="1:1">
      <c r="A775"/>
    </row>
    <row r="776" spans="1:1">
      <c r="A776"/>
    </row>
    <row r="777" spans="1:1">
      <c r="A777"/>
    </row>
    <row r="778" spans="1:1">
      <c r="A778"/>
    </row>
    <row r="779" spans="1:1">
      <c r="A779"/>
    </row>
    <row r="780" spans="1:1">
      <c r="A780"/>
    </row>
    <row r="781" spans="1:1">
      <c r="A781"/>
    </row>
    <row r="782" spans="1:1">
      <c r="A782"/>
    </row>
    <row r="783" spans="1:1">
      <c r="A783"/>
    </row>
    <row r="784" spans="1:1">
      <c r="A784"/>
    </row>
    <row r="785" spans="1:1">
      <c r="A785"/>
    </row>
    <row r="786" spans="1:1">
      <c r="A786"/>
    </row>
    <row r="787" spans="1:1">
      <c r="A787"/>
    </row>
    <row r="788" spans="1:1">
      <c r="A788"/>
    </row>
    <row r="789" spans="1:1">
      <c r="A789"/>
    </row>
    <row r="790" spans="1:1">
      <c r="A790"/>
    </row>
    <row r="791" spans="1:1">
      <c r="A791"/>
    </row>
    <row r="792" spans="1:1">
      <c r="A792"/>
    </row>
    <row r="793" spans="1:1">
      <c r="A793"/>
    </row>
    <row r="794" spans="1:1">
      <c r="A794"/>
    </row>
    <row r="795" spans="1:1">
      <c r="A795"/>
    </row>
    <row r="796" spans="1:1">
      <c r="A796"/>
    </row>
    <row r="797" spans="1:1">
      <c r="A797"/>
    </row>
    <row r="798" spans="1:1">
      <c r="A798"/>
    </row>
    <row r="799" spans="1:1">
      <c r="A799"/>
    </row>
    <row r="800" spans="1:1">
      <c r="A800"/>
    </row>
    <row r="801" spans="1:1">
      <c r="A801"/>
    </row>
    <row r="802" spans="1:1">
      <c r="A802"/>
    </row>
    <row r="803" spans="1:1">
      <c r="A803"/>
    </row>
    <row r="804" spans="1:1">
      <c r="A804"/>
    </row>
    <row r="805" spans="1:1">
      <c r="A805"/>
    </row>
    <row r="806" spans="1:1">
      <c r="A806"/>
    </row>
    <row r="807" spans="1:1">
      <c r="A807"/>
    </row>
    <row r="808" spans="1:1">
      <c r="A808"/>
    </row>
    <row r="809" spans="1:1">
      <c r="A809"/>
    </row>
    <row r="810" spans="1:1">
      <c r="A810"/>
    </row>
    <row r="811" spans="1:1">
      <c r="A811"/>
    </row>
    <row r="812" spans="1:1">
      <c r="A812"/>
    </row>
    <row r="813" spans="1:1">
      <c r="A813"/>
    </row>
    <row r="814" spans="1:1">
      <c r="A814"/>
    </row>
    <row r="815" spans="1:1">
      <c r="A815"/>
    </row>
    <row r="816" spans="1:1">
      <c r="A816"/>
    </row>
    <row r="817" spans="1:1">
      <c r="A817"/>
    </row>
    <row r="818" spans="1:1">
      <c r="A818"/>
    </row>
    <row r="819" spans="1:1">
      <c r="A819"/>
    </row>
    <row r="820" spans="1:1">
      <c r="A820"/>
    </row>
    <row r="821" spans="1:1">
      <c r="A821"/>
    </row>
    <row r="822" spans="1:1">
      <c r="A822"/>
    </row>
    <row r="823" spans="1:1">
      <c r="A823"/>
    </row>
    <row r="824" spans="1:1">
      <c r="A824"/>
    </row>
    <row r="825" spans="1:1">
      <c r="A825"/>
    </row>
    <row r="826" spans="1:1">
      <c r="A826"/>
    </row>
    <row r="827" spans="1:1">
      <c r="A827"/>
    </row>
    <row r="828" spans="1:1">
      <c r="A828"/>
    </row>
    <row r="829" spans="1:1">
      <c r="A829"/>
    </row>
    <row r="830" spans="1:1">
      <c r="A830"/>
    </row>
    <row r="831" spans="1:1">
      <c r="A831"/>
    </row>
    <row r="832" spans="1:1">
      <c r="A832"/>
    </row>
    <row r="833" spans="1:1">
      <c r="A833"/>
    </row>
    <row r="834" spans="1:1">
      <c r="A834"/>
    </row>
    <row r="835" spans="1:1">
      <c r="A835"/>
    </row>
    <row r="836" spans="1:1">
      <c r="A836"/>
    </row>
    <row r="837" spans="1:1">
      <c r="A837"/>
    </row>
    <row r="838" spans="1:1">
      <c r="A838"/>
    </row>
    <row r="839" spans="1:1">
      <c r="A839"/>
    </row>
    <row r="840" spans="1:1">
      <c r="A840"/>
    </row>
    <row r="841" spans="1:1">
      <c r="A841"/>
    </row>
    <row r="842" spans="1:1">
      <c r="A842"/>
    </row>
    <row r="843" spans="1:1">
      <c r="A843"/>
    </row>
    <row r="844" spans="1:1">
      <c r="A844"/>
    </row>
    <row r="845" spans="1:1">
      <c r="A845"/>
    </row>
    <row r="846" spans="1:1">
      <c r="A846"/>
    </row>
    <row r="847" spans="1:1">
      <c r="A847"/>
    </row>
    <row r="848" spans="1:1">
      <c r="A848"/>
    </row>
    <row r="849" spans="1:1">
      <c r="A849"/>
    </row>
    <row r="850" spans="1:1">
      <c r="A850"/>
    </row>
    <row r="851" spans="1:1">
      <c r="A851"/>
    </row>
    <row r="852" spans="1:1">
      <c r="A852"/>
    </row>
    <row r="853" spans="1:1">
      <c r="A853"/>
    </row>
    <row r="854" spans="1:1">
      <c r="A854"/>
    </row>
    <row r="855" spans="1:1">
      <c r="A855"/>
    </row>
    <row r="856" spans="1:1">
      <c r="A856"/>
    </row>
    <row r="857" spans="1:1">
      <c r="A857"/>
    </row>
    <row r="858" spans="1:1">
      <c r="A858"/>
    </row>
    <row r="859" spans="1:1">
      <c r="A859"/>
    </row>
    <row r="860" spans="1:1">
      <c r="A860"/>
    </row>
    <row r="861" spans="1:1">
      <c r="A861"/>
    </row>
    <row r="862" spans="1:1">
      <c r="A862"/>
    </row>
    <row r="863" spans="1:1">
      <c r="A863"/>
    </row>
    <row r="864" spans="1:1">
      <c r="A864"/>
    </row>
    <row r="865" spans="1:1">
      <c r="A865"/>
    </row>
    <row r="866" spans="1:1">
      <c r="A866"/>
    </row>
    <row r="867" spans="1:1">
      <c r="A867"/>
    </row>
    <row r="868" spans="1:1">
      <c r="A868"/>
    </row>
    <row r="869" spans="1:1">
      <c r="A869"/>
    </row>
    <row r="870" spans="1:1">
      <c r="A870"/>
    </row>
    <row r="871" spans="1:1">
      <c r="A871"/>
    </row>
    <row r="872" spans="1:1">
      <c r="A872"/>
    </row>
    <row r="873" spans="1:1">
      <c r="A873"/>
    </row>
    <row r="874" spans="1:1">
      <c r="A874"/>
    </row>
    <row r="875" spans="1:1">
      <c r="A875"/>
    </row>
    <row r="876" spans="1:1">
      <c r="A876"/>
    </row>
    <row r="877" spans="1:1">
      <c r="A877"/>
    </row>
    <row r="878" spans="1:1">
      <c r="A878"/>
    </row>
    <row r="879" spans="1:1">
      <c r="A879"/>
    </row>
    <row r="880" spans="1:1">
      <c r="A880"/>
    </row>
    <row r="881" spans="1:1">
      <c r="A881"/>
    </row>
    <row r="882" spans="1:1">
      <c r="A882"/>
    </row>
    <row r="883" spans="1:1">
      <c r="A883"/>
    </row>
    <row r="884" spans="1:1">
      <c r="A884"/>
    </row>
    <row r="885" spans="1:1">
      <c r="A885"/>
    </row>
    <row r="886" spans="1:1">
      <c r="A886"/>
    </row>
    <row r="887" spans="1:1">
      <c r="A887"/>
    </row>
    <row r="888" spans="1:1">
      <c r="A888"/>
    </row>
    <row r="889" spans="1:1">
      <c r="A889"/>
    </row>
    <row r="890" spans="1:1">
      <c r="A890"/>
    </row>
    <row r="891" spans="1:1">
      <c r="A891"/>
    </row>
    <row r="892" spans="1:1">
      <c r="A892"/>
    </row>
    <row r="893" spans="1:1">
      <c r="A893"/>
    </row>
    <row r="894" spans="1:1">
      <c r="A894"/>
    </row>
    <row r="895" spans="1:1">
      <c r="A895"/>
    </row>
    <row r="896" spans="1:1">
      <c r="A896"/>
    </row>
    <row r="897" spans="1:1">
      <c r="A897"/>
    </row>
    <row r="898" spans="1:1">
      <c r="A898"/>
    </row>
    <row r="899" spans="1:1">
      <c r="A899"/>
    </row>
    <row r="900" spans="1:1">
      <c r="A900"/>
    </row>
    <row r="901" spans="1:1">
      <c r="A901"/>
    </row>
    <row r="902" spans="1:1">
      <c r="A902"/>
    </row>
    <row r="903" spans="1:1">
      <c r="A903"/>
    </row>
    <row r="904" spans="1:1">
      <c r="A904"/>
    </row>
    <row r="905" spans="1:1">
      <c r="A905"/>
    </row>
    <row r="906" spans="1:1">
      <c r="A906"/>
    </row>
    <row r="907" spans="1:1">
      <c r="A907"/>
    </row>
    <row r="908" spans="1:1">
      <c r="A908"/>
    </row>
    <row r="909" spans="1:1">
      <c r="A909"/>
    </row>
    <row r="910" spans="1:1">
      <c r="A910"/>
    </row>
    <row r="911" spans="1:1">
      <c r="A911"/>
    </row>
    <row r="912" spans="1:1">
      <c r="A912"/>
    </row>
    <row r="913" spans="1:1">
      <c r="A913"/>
    </row>
    <row r="914" spans="1:1">
      <c r="A914"/>
    </row>
    <row r="915" spans="1:1">
      <c r="A915"/>
    </row>
    <row r="916" spans="1:1">
      <c r="A916"/>
    </row>
    <row r="917" spans="1:1">
      <c r="A917"/>
    </row>
    <row r="918" spans="1:1">
      <c r="A918"/>
    </row>
    <row r="919" spans="1:1">
      <c r="A919"/>
    </row>
    <row r="920" spans="1:1">
      <c r="A920"/>
    </row>
    <row r="921" spans="1:1">
      <c r="A921"/>
    </row>
    <row r="922" spans="1:1">
      <c r="A922"/>
    </row>
    <row r="923" spans="1:1">
      <c r="A923"/>
    </row>
    <row r="924" spans="1:1">
      <c r="A924"/>
    </row>
    <row r="925" spans="1:1">
      <c r="A925"/>
    </row>
    <row r="926" spans="1:1">
      <c r="A926"/>
    </row>
    <row r="927" spans="1:1">
      <c r="A927"/>
    </row>
    <row r="928" spans="1:1">
      <c r="A928"/>
    </row>
    <row r="929" spans="1:1">
      <c r="A929"/>
    </row>
    <row r="930" spans="1:1">
      <c r="A930"/>
    </row>
    <row r="931" spans="1:1">
      <c r="A931"/>
    </row>
    <row r="932" spans="1:1">
      <c r="A932"/>
    </row>
    <row r="933" spans="1:1">
      <c r="A933"/>
    </row>
    <row r="934" spans="1:1">
      <c r="A934"/>
    </row>
    <row r="935" spans="1:1">
      <c r="A935"/>
    </row>
    <row r="936" spans="1:1">
      <c r="A936"/>
    </row>
    <row r="937" spans="1:1">
      <c r="A937"/>
    </row>
    <row r="938" spans="1:1">
      <c r="A938"/>
    </row>
    <row r="939" spans="1:1">
      <c r="A939"/>
    </row>
    <row r="940" spans="1:1">
      <c r="A940"/>
    </row>
    <row r="941" spans="1:1">
      <c r="A941"/>
    </row>
    <row r="942" spans="1:1">
      <c r="A942"/>
    </row>
    <row r="943" spans="1:1">
      <c r="A943"/>
    </row>
    <row r="944" spans="1:1">
      <c r="A944"/>
    </row>
    <row r="945" spans="1:1">
      <c r="A945"/>
    </row>
    <row r="946" spans="1:1">
      <c r="A946"/>
    </row>
    <row r="947" spans="1:1">
      <c r="A947"/>
    </row>
    <row r="948" spans="1:1">
      <c r="A948"/>
    </row>
    <row r="949" spans="1:1">
      <c r="A949"/>
    </row>
    <row r="950" spans="1:1">
      <c r="A950"/>
    </row>
    <row r="951" spans="1:1">
      <c r="A951"/>
    </row>
    <row r="952" spans="1:1">
      <c r="A952"/>
    </row>
    <row r="953" spans="1:1">
      <c r="A953"/>
    </row>
    <row r="954" spans="1:1">
      <c r="A954"/>
    </row>
    <row r="955" spans="1:1">
      <c r="A955"/>
    </row>
    <row r="956" spans="1:1">
      <c r="A956"/>
    </row>
    <row r="957" spans="1:1">
      <c r="A957"/>
    </row>
    <row r="958" spans="1:1">
      <c r="A958"/>
    </row>
    <row r="959" spans="1:1">
      <c r="A959"/>
    </row>
    <row r="960" spans="1:1">
      <c r="A960"/>
    </row>
    <row r="961" spans="1:1">
      <c r="A961"/>
    </row>
    <row r="962" spans="1:1">
      <c r="A962"/>
    </row>
    <row r="963" spans="1:1">
      <c r="A963"/>
    </row>
    <row r="964" spans="1:1">
      <c r="A964"/>
    </row>
    <row r="965" spans="1:1">
      <c r="A965"/>
    </row>
    <row r="966" spans="1:1">
      <c r="A966"/>
    </row>
    <row r="967" spans="1:1">
      <c r="A967"/>
    </row>
    <row r="968" spans="1:1">
      <c r="A968"/>
    </row>
    <row r="969" spans="1:1">
      <c r="A969"/>
    </row>
    <row r="970" spans="1:1">
      <c r="A970"/>
    </row>
    <row r="971" spans="1:1">
      <c r="A971"/>
    </row>
    <row r="972" spans="1:1">
      <c r="A972"/>
    </row>
    <row r="973" spans="1:1">
      <c r="A973"/>
    </row>
    <row r="974" spans="1:1">
      <c r="A974"/>
    </row>
    <row r="975" spans="1:1">
      <c r="A975"/>
    </row>
    <row r="976" spans="1:1">
      <c r="A976"/>
    </row>
    <row r="977" spans="1:1">
      <c r="A977"/>
    </row>
    <row r="978" spans="1:1">
      <c r="A978"/>
    </row>
    <row r="979" spans="1:1">
      <c r="A979"/>
    </row>
    <row r="980" spans="1:1">
      <c r="A980"/>
    </row>
    <row r="981" spans="1:1">
      <c r="A981"/>
    </row>
    <row r="982" spans="1:1">
      <c r="A982"/>
    </row>
    <row r="983" spans="1:1">
      <c r="A983"/>
    </row>
    <row r="984" spans="1:1">
      <c r="A984"/>
    </row>
    <row r="985" spans="1:1">
      <c r="A985"/>
    </row>
    <row r="986" spans="1:1">
      <c r="A986"/>
    </row>
    <row r="987" spans="1:1">
      <c r="A987"/>
    </row>
    <row r="988" spans="1:1">
      <c r="A988"/>
    </row>
    <row r="989" spans="1:1">
      <c r="A989"/>
    </row>
    <row r="990" spans="1:1">
      <c r="A990"/>
    </row>
    <row r="991" spans="1:1">
      <c r="A991"/>
    </row>
    <row r="992" spans="1:1">
      <c r="A992"/>
    </row>
    <row r="993" spans="1:1">
      <c r="A993"/>
    </row>
    <row r="994" spans="1:1">
      <c r="A994"/>
    </row>
    <row r="995" spans="1:1">
      <c r="A995"/>
    </row>
    <row r="996" spans="1:1">
      <c r="A996"/>
    </row>
    <row r="997" spans="1:1">
      <c r="A997"/>
    </row>
    <row r="998" spans="1:1">
      <c r="A998"/>
    </row>
    <row r="999" spans="1:1">
      <c r="A999"/>
    </row>
    <row r="1000" spans="1:1">
      <c r="A1000"/>
    </row>
    <row r="1001" spans="1:1">
      <c r="A1001"/>
    </row>
    <row r="1002" spans="1:1">
      <c r="A1002"/>
    </row>
    <row r="1003" spans="1:1">
      <c r="A1003"/>
    </row>
    <row r="1004" spans="1:1">
      <c r="A1004"/>
    </row>
    <row r="1005" spans="1:1">
      <c r="A1005"/>
    </row>
    <row r="1006" spans="1:1">
      <c r="A1006"/>
    </row>
    <row r="1007" spans="1:1">
      <c r="A1007"/>
    </row>
    <row r="1008" spans="1:1">
      <c r="A1008"/>
    </row>
    <row r="1009" spans="1:1">
      <c r="A1009"/>
    </row>
    <row r="1010" spans="1:1">
      <c r="A1010"/>
    </row>
    <row r="1011" spans="1:1">
      <c r="A1011"/>
    </row>
    <row r="1012" spans="1:1">
      <c r="A1012"/>
    </row>
    <row r="1013" spans="1:1">
      <c r="A1013"/>
    </row>
    <row r="1014" spans="1:1">
      <c r="A1014"/>
    </row>
    <row r="1015" spans="1:1">
      <c r="A1015"/>
    </row>
    <row r="1016" spans="1:1">
      <c r="A1016"/>
    </row>
    <row r="1017" spans="1:1">
      <c r="A1017"/>
    </row>
    <row r="1018" spans="1:1">
      <c r="A1018"/>
    </row>
    <row r="1019" spans="1:1">
      <c r="A1019"/>
    </row>
    <row r="1020" spans="1:1">
      <c r="A1020"/>
    </row>
    <row r="1021" spans="1:1">
      <c r="A1021"/>
    </row>
    <row r="1022" spans="1:1">
      <c r="A1022"/>
    </row>
    <row r="1023" spans="1:1">
      <c r="A1023"/>
    </row>
    <row r="1024" spans="1:1">
      <c r="A1024"/>
    </row>
    <row r="1025" spans="1:1">
      <c r="A1025"/>
    </row>
    <row r="1026" spans="1:1">
      <c r="A1026"/>
    </row>
    <row r="1027" spans="1:1">
      <c r="A1027"/>
    </row>
    <row r="1028" spans="1:1">
      <c r="A1028"/>
    </row>
    <row r="1029" spans="1:1">
      <c r="A1029"/>
    </row>
    <row r="1030" spans="1:1">
      <c r="A1030"/>
    </row>
    <row r="1031" spans="1:1">
      <c r="A1031"/>
    </row>
    <row r="1032" spans="1:1">
      <c r="A1032"/>
    </row>
    <row r="1033" spans="1:1">
      <c r="A1033"/>
    </row>
    <row r="1034" spans="1:1">
      <c r="A1034"/>
    </row>
    <row r="1035" spans="1:1">
      <c r="A1035"/>
    </row>
    <row r="1036" spans="1:1">
      <c r="A1036"/>
    </row>
    <row r="1037" spans="1:1">
      <c r="A1037"/>
    </row>
    <row r="1038" spans="1:1">
      <c r="A1038"/>
    </row>
    <row r="1039" spans="1:1">
      <c r="A1039"/>
    </row>
    <row r="1040" spans="1:1">
      <c r="A1040"/>
    </row>
    <row r="1041" spans="1:1">
      <c r="A1041"/>
    </row>
    <row r="1042" spans="1:1">
      <c r="A1042"/>
    </row>
    <row r="1043" spans="1:1">
      <c r="A1043"/>
    </row>
    <row r="1044" spans="1:1">
      <c r="A1044"/>
    </row>
    <row r="1045" spans="1:1">
      <c r="A1045"/>
    </row>
    <row r="1046" spans="1:1">
      <c r="A1046"/>
    </row>
    <row r="1047" spans="1:1">
      <c r="A1047"/>
    </row>
    <row r="1048" spans="1:1">
      <c r="A1048"/>
    </row>
    <row r="1049" spans="1:1">
      <c r="A1049"/>
    </row>
    <row r="1050" spans="1:1">
      <c r="A1050"/>
    </row>
    <row r="1051" spans="1:1">
      <c r="A1051"/>
    </row>
    <row r="1052" spans="1:1">
      <c r="A1052"/>
    </row>
    <row r="1053" spans="1:1">
      <c r="A1053"/>
    </row>
    <row r="1054" spans="1:1">
      <c r="A1054"/>
    </row>
    <row r="1055" spans="1:1">
      <c r="A1055"/>
    </row>
    <row r="1056" spans="1:1">
      <c r="A1056"/>
    </row>
    <row r="1057" spans="1:1">
      <c r="A1057"/>
    </row>
    <row r="1058" spans="1:1">
      <c r="A1058"/>
    </row>
    <row r="1059" spans="1:1">
      <c r="A1059"/>
    </row>
    <row r="1060" spans="1:1">
      <c r="A1060"/>
    </row>
    <row r="1061" spans="1:1">
      <c r="A1061"/>
    </row>
    <row r="1062" spans="1:1">
      <c r="A1062"/>
    </row>
    <row r="1063" spans="1:1">
      <c r="A1063"/>
    </row>
    <row r="1064" spans="1:1">
      <c r="A1064"/>
    </row>
    <row r="1065" spans="1:1">
      <c r="A1065"/>
    </row>
    <row r="1066" spans="1:1">
      <c r="A1066"/>
    </row>
    <row r="1067" spans="1:1">
      <c r="A1067"/>
    </row>
    <row r="1068" spans="1:1">
      <c r="A1068"/>
    </row>
    <row r="1069" spans="1:1">
      <c r="A1069"/>
    </row>
    <row r="1070" spans="1:1">
      <c r="A1070"/>
    </row>
    <row r="1071" spans="1:1">
      <c r="A1071"/>
    </row>
    <row r="1072" spans="1:1">
      <c r="A1072"/>
    </row>
    <row r="1073" spans="1:1">
      <c r="A1073"/>
    </row>
    <row r="1074" spans="1:1">
      <c r="A1074"/>
    </row>
    <row r="1075" spans="1:1">
      <c r="A1075"/>
    </row>
    <row r="1076" spans="1:1">
      <c r="A1076"/>
    </row>
    <row r="1077" spans="1:1">
      <c r="A1077"/>
    </row>
    <row r="1078" spans="1:1">
      <c r="A1078"/>
    </row>
    <row r="1079" spans="1:1">
      <c r="A1079"/>
    </row>
    <row r="1080" spans="1:1">
      <c r="A1080"/>
    </row>
    <row r="1081" spans="1:1">
      <c r="A1081"/>
    </row>
    <row r="1082" spans="1:1">
      <c r="A1082"/>
    </row>
    <row r="1083" spans="1:1">
      <c r="A1083"/>
    </row>
    <row r="1084" spans="1:1">
      <c r="A1084"/>
    </row>
    <row r="1085" spans="1:1">
      <c r="A1085"/>
    </row>
    <row r="1086" spans="1:1">
      <c r="A1086"/>
    </row>
    <row r="1087" spans="1:1">
      <c r="A1087"/>
    </row>
    <row r="1088" spans="1:1">
      <c r="A1088"/>
    </row>
  </sheetData>
  <mergeCells count="1">
    <mergeCell ref="G1:H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01"/>
  <sheetViews>
    <sheetView workbookViewId="0"/>
  </sheetViews>
  <sheetFormatPr baseColWidth="10" defaultRowHeight="15" x14ac:dyDescent="0"/>
  <cols>
    <col min="1" max="1" width="9.83203125" style="3" customWidth="1"/>
    <col min="2" max="2" width="21.33203125" bestFit="1" customWidth="1"/>
    <col min="3" max="3" width="11.1640625" customWidth="1"/>
    <col min="4" max="4" width="13.5" customWidth="1"/>
    <col min="5" max="5" width="15.6640625" customWidth="1"/>
    <col min="6" max="6" width="24.6640625" customWidth="1"/>
    <col min="7" max="7" width="24.1640625" customWidth="1"/>
  </cols>
  <sheetData>
    <row r="1" spans="1:7" s="8" customFormat="1" ht="50" customHeight="1">
      <c r="A1" s="110" t="s">
        <v>17078</v>
      </c>
      <c r="C1" s="49"/>
      <c r="F1" s="136" t="s">
        <v>14561</v>
      </c>
      <c r="G1" s="136"/>
    </row>
    <row r="2" spans="1:7" s="8" customFormat="1" ht="45">
      <c r="A2" s="22" t="s">
        <v>75</v>
      </c>
      <c r="B2" s="22" t="s">
        <v>3791</v>
      </c>
      <c r="C2" s="22" t="s">
        <v>764</v>
      </c>
      <c r="D2" s="34" t="s">
        <v>1499</v>
      </c>
      <c r="E2" s="38" t="s">
        <v>1500</v>
      </c>
      <c r="F2" s="100" t="s">
        <v>14559</v>
      </c>
      <c r="G2" s="100" t="s">
        <v>14560</v>
      </c>
    </row>
    <row r="3" spans="1:7">
      <c r="A3" s="111" t="s">
        <v>17054</v>
      </c>
      <c r="B3" s="108" t="s">
        <v>14573</v>
      </c>
      <c r="C3" s="108" t="s">
        <v>18074</v>
      </c>
      <c r="D3" s="54">
        <f>A3/946</f>
        <v>1.0570824524312897E-3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111" t="s">
        <v>17052</v>
      </c>
      <c r="B4" s="108" t="s">
        <v>18075</v>
      </c>
      <c r="C4" s="108" t="s">
        <v>18076</v>
      </c>
      <c r="D4" s="54">
        <f t="shared" ref="D4:D67" si="0">A4/946</f>
        <v>2.1141649048625794E-3</v>
      </c>
      <c r="E4" s="54">
        <f t="shared" ref="E4:E67" si="1">((HOUR(C4)*60+MINUTE(C4)+SECOND(C4)/60)-(HOUR($C$3)*60+MINUTE($C$3)+SECOND($C$3)/60))/(HOUR($C$3)*60+MINUTE($C$3)+SECOND($C$3)/60)</f>
        <v>7.3264781491003891E-3</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111" t="s">
        <v>17050</v>
      </c>
      <c r="B5" s="108" t="s">
        <v>3797</v>
      </c>
      <c r="C5" s="108" t="s">
        <v>18077</v>
      </c>
      <c r="D5" s="54">
        <f t="shared" si="0"/>
        <v>3.1712473572938688E-3</v>
      </c>
      <c r="E5" s="54">
        <f t="shared" si="1"/>
        <v>1.4524421593830496E-2</v>
      </c>
      <c r="F5" s="4" t="str">
        <f t="shared" si="2"/>
        <v>Start group 1 for 50km</v>
      </c>
      <c r="G5" s="4" t="str">
        <f t="shared" si="3"/>
        <v>Start group 1 for 100km</v>
      </c>
    </row>
    <row r="6" spans="1:7">
      <c r="A6" s="111" t="s">
        <v>17048</v>
      </c>
      <c r="B6" s="108" t="s">
        <v>3443</v>
      </c>
      <c r="C6" s="108" t="s">
        <v>18078</v>
      </c>
      <c r="D6" s="54">
        <f t="shared" si="0"/>
        <v>4.2283298097251587E-3</v>
      </c>
      <c r="E6" s="54">
        <f t="shared" si="1"/>
        <v>5.1542416452442195E-2</v>
      </c>
      <c r="F6" s="4" t="str">
        <f t="shared" si="2"/>
        <v>Start group 1 for 50km</v>
      </c>
      <c r="G6" s="4" t="str">
        <f t="shared" si="3"/>
        <v>Start group 1 for 100km</v>
      </c>
    </row>
    <row r="7" spans="1:7">
      <c r="A7" s="111" t="s">
        <v>17046</v>
      </c>
      <c r="B7" s="108" t="s">
        <v>3431</v>
      </c>
      <c r="C7" s="108" t="s">
        <v>18079</v>
      </c>
      <c r="D7" s="54">
        <f t="shared" si="0"/>
        <v>5.2854122621564482E-3</v>
      </c>
      <c r="E7" s="54">
        <f t="shared" si="1"/>
        <v>5.8483290488431955E-2</v>
      </c>
      <c r="F7" s="4" t="str">
        <f t="shared" si="2"/>
        <v>Start group 1 for 50km</v>
      </c>
      <c r="G7" s="4" t="str">
        <f t="shared" si="3"/>
        <v>Start group 1 for 100km</v>
      </c>
    </row>
    <row r="8" spans="1:7">
      <c r="A8" s="111" t="s">
        <v>17043</v>
      </c>
      <c r="B8" s="108" t="s">
        <v>18080</v>
      </c>
      <c r="C8" s="108" t="s">
        <v>18081</v>
      </c>
      <c r="D8" s="54">
        <f t="shared" si="0"/>
        <v>6.3424947145877377E-3</v>
      </c>
      <c r="E8" s="54">
        <f t="shared" si="1"/>
        <v>6.6452442159383091E-2</v>
      </c>
      <c r="F8" s="4" t="str">
        <f t="shared" si="2"/>
        <v>Start group 1 for 50km</v>
      </c>
      <c r="G8" s="4" t="str">
        <f t="shared" si="3"/>
        <v>Start group 1 for 100km</v>
      </c>
    </row>
    <row r="9" spans="1:7">
      <c r="A9" s="111" t="s">
        <v>17042</v>
      </c>
      <c r="B9" s="108" t="s">
        <v>5043</v>
      </c>
      <c r="C9" s="108" t="s">
        <v>18082</v>
      </c>
      <c r="D9" s="54">
        <f t="shared" si="0"/>
        <v>7.3995771670190271E-3</v>
      </c>
      <c r="E9" s="54">
        <f t="shared" si="1"/>
        <v>8.0334190231362623E-2</v>
      </c>
      <c r="F9" s="4" t="str">
        <f t="shared" si="2"/>
        <v>Start group 1 for 50km</v>
      </c>
      <c r="G9" s="4" t="str">
        <f t="shared" si="3"/>
        <v>Start group 1 for 100km</v>
      </c>
    </row>
    <row r="10" spans="1:7">
      <c r="A10" s="111" t="s">
        <v>17040</v>
      </c>
      <c r="B10" s="108" t="s">
        <v>3793</v>
      </c>
      <c r="C10" s="108" t="s">
        <v>18083</v>
      </c>
      <c r="D10" s="54">
        <f t="shared" si="0"/>
        <v>8.4566596194503175E-3</v>
      </c>
      <c r="E10" s="54">
        <f t="shared" si="1"/>
        <v>8.5732647814910093E-2</v>
      </c>
      <c r="F10" s="4" t="str">
        <f t="shared" si="2"/>
        <v>Start group 1 for 50km</v>
      </c>
      <c r="G10" s="4" t="str">
        <f t="shared" si="3"/>
        <v>Start group 1 for 100km</v>
      </c>
    </row>
    <row r="11" spans="1:7">
      <c r="A11" s="111" t="s">
        <v>17038</v>
      </c>
      <c r="B11" s="108" t="s">
        <v>18084</v>
      </c>
      <c r="C11" s="108" t="s">
        <v>18085</v>
      </c>
      <c r="D11" s="54">
        <f t="shared" si="0"/>
        <v>9.5137420718816069E-3</v>
      </c>
      <c r="E11" s="54">
        <f t="shared" si="1"/>
        <v>9.9614395886889612E-2</v>
      </c>
      <c r="F11" s="4" t="str">
        <f t="shared" si="2"/>
        <v>Start group 1 for 50km</v>
      </c>
      <c r="G11" s="4" t="str">
        <f t="shared" si="3"/>
        <v>Start group 1 for 100km</v>
      </c>
    </row>
    <row r="12" spans="1:7">
      <c r="A12" s="111" t="s">
        <v>17036</v>
      </c>
      <c r="B12" s="108" t="s">
        <v>18086</v>
      </c>
      <c r="C12" s="108" t="s">
        <v>18087</v>
      </c>
      <c r="D12" s="54">
        <f t="shared" si="0"/>
        <v>1.0570824524312896E-2</v>
      </c>
      <c r="E12" s="54">
        <f t="shared" si="1"/>
        <v>0.10167095115681238</v>
      </c>
      <c r="F12" s="4" t="str">
        <f t="shared" si="2"/>
        <v>Start group 1 for 50km</v>
      </c>
      <c r="G12" s="4" t="str">
        <f t="shared" si="3"/>
        <v>Start group 1 for 100km</v>
      </c>
    </row>
    <row r="13" spans="1:7">
      <c r="A13" s="111" t="s">
        <v>17034</v>
      </c>
      <c r="B13" s="108" t="s">
        <v>18088</v>
      </c>
      <c r="C13" s="108" t="s">
        <v>18089</v>
      </c>
      <c r="D13" s="54">
        <f t="shared" si="0"/>
        <v>1.1627906976744186E-2</v>
      </c>
      <c r="E13" s="54">
        <f t="shared" si="1"/>
        <v>0.11002570694087414</v>
      </c>
      <c r="F13" s="4" t="str">
        <f t="shared" si="2"/>
        <v>Start group 1 for 50km</v>
      </c>
      <c r="G13" s="4" t="str">
        <f t="shared" si="3"/>
        <v>Start group 1 for 100km</v>
      </c>
    </row>
    <row r="14" spans="1:7">
      <c r="A14" s="111" t="s">
        <v>17031</v>
      </c>
      <c r="B14" s="108" t="s">
        <v>3450</v>
      </c>
      <c r="C14" s="108" t="s">
        <v>18090</v>
      </c>
      <c r="D14" s="54">
        <f t="shared" si="0"/>
        <v>1.2684989429175475E-2</v>
      </c>
      <c r="E14" s="54">
        <f t="shared" si="1"/>
        <v>0.11503856041131121</v>
      </c>
      <c r="F14" s="4" t="str">
        <f t="shared" si="2"/>
        <v>Start group 1 for 50km</v>
      </c>
      <c r="G14" s="4" t="str">
        <f t="shared" si="3"/>
        <v>Start group 1 for 100km</v>
      </c>
    </row>
    <row r="15" spans="1:7">
      <c r="A15" s="111" t="s">
        <v>17028</v>
      </c>
      <c r="B15" s="108" t="s">
        <v>3815</v>
      </c>
      <c r="C15" s="108" t="s">
        <v>18091</v>
      </c>
      <c r="D15" s="54">
        <f t="shared" si="0"/>
        <v>1.3742071881606765E-2</v>
      </c>
      <c r="E15" s="54">
        <f t="shared" si="1"/>
        <v>0.11503856041131121</v>
      </c>
      <c r="F15" s="4" t="str">
        <f t="shared" si="2"/>
        <v>Start group 1 for 50km</v>
      </c>
      <c r="G15" s="4" t="str">
        <f t="shared" si="3"/>
        <v>Start group 1 for 100km</v>
      </c>
    </row>
    <row r="16" spans="1:7">
      <c r="A16" s="111" t="s">
        <v>17026</v>
      </c>
      <c r="B16" s="108" t="s">
        <v>18092</v>
      </c>
      <c r="C16" s="108" t="s">
        <v>18093</v>
      </c>
      <c r="D16" s="54">
        <f t="shared" si="0"/>
        <v>1.4799154334038054E-2</v>
      </c>
      <c r="E16" s="54">
        <f t="shared" si="1"/>
        <v>0.11503856041131121</v>
      </c>
      <c r="F16" s="4" t="str">
        <f t="shared" si="2"/>
        <v>Start group 1 for 50km</v>
      </c>
      <c r="G16" s="4" t="str">
        <f t="shared" si="3"/>
        <v>Start group 1 for 100km</v>
      </c>
    </row>
    <row r="17" spans="1:7">
      <c r="A17" s="111" t="s">
        <v>17024</v>
      </c>
      <c r="B17" s="108" t="s">
        <v>18094</v>
      </c>
      <c r="C17" s="108" t="s">
        <v>18095</v>
      </c>
      <c r="D17" s="54">
        <f t="shared" si="0"/>
        <v>1.5856236786469344E-2</v>
      </c>
      <c r="E17" s="54">
        <f t="shared" si="1"/>
        <v>0.11542416452442161</v>
      </c>
      <c r="F17" s="4" t="str">
        <f t="shared" si="2"/>
        <v>Start group 1 for 50km</v>
      </c>
      <c r="G17" s="4" t="str">
        <f t="shared" si="3"/>
        <v>Start group 1 for 100km</v>
      </c>
    </row>
    <row r="18" spans="1:7">
      <c r="A18" s="111" t="s">
        <v>17022</v>
      </c>
      <c r="B18" s="108" t="s">
        <v>15217</v>
      </c>
      <c r="C18" s="108" t="s">
        <v>18096</v>
      </c>
      <c r="D18" s="54">
        <f t="shared" si="0"/>
        <v>1.6913319238900635E-2</v>
      </c>
      <c r="E18" s="54">
        <f t="shared" si="1"/>
        <v>0.12287917737789207</v>
      </c>
      <c r="F18" s="4" t="str">
        <f t="shared" si="2"/>
        <v>Start group 1 for 50km</v>
      </c>
      <c r="G18" s="4" t="str">
        <f t="shared" si="3"/>
        <v>Start group 1 for 100km</v>
      </c>
    </row>
    <row r="19" spans="1:7">
      <c r="A19" s="111" t="s">
        <v>17020</v>
      </c>
      <c r="B19" s="108" t="s">
        <v>18097</v>
      </c>
      <c r="C19" s="108" t="s">
        <v>18098</v>
      </c>
      <c r="D19" s="54">
        <f t="shared" si="0"/>
        <v>1.7970401691331923E-2</v>
      </c>
      <c r="E19" s="54">
        <f t="shared" si="1"/>
        <v>0.12660668380462742</v>
      </c>
      <c r="F19" s="4" t="str">
        <f t="shared" si="2"/>
        <v>Start group 1 for 50km</v>
      </c>
      <c r="G19" s="4" t="str">
        <f t="shared" si="3"/>
        <v>Start group 1 for 100km</v>
      </c>
    </row>
    <row r="20" spans="1:7">
      <c r="A20" s="111" t="s">
        <v>17018</v>
      </c>
      <c r="B20" s="108" t="s">
        <v>14645</v>
      </c>
      <c r="C20" s="108" t="s">
        <v>18099</v>
      </c>
      <c r="D20" s="54">
        <f t="shared" si="0"/>
        <v>1.9027484143763214E-2</v>
      </c>
      <c r="E20" s="54">
        <f t="shared" si="1"/>
        <v>0.1348329048843189</v>
      </c>
      <c r="F20" s="4" t="str">
        <f t="shared" si="2"/>
        <v>Start group 1 for 50km</v>
      </c>
      <c r="G20" s="4" t="str">
        <f t="shared" si="3"/>
        <v>Start group 1 for 100km</v>
      </c>
    </row>
    <row r="21" spans="1:7">
      <c r="A21" s="111" t="s">
        <v>17016</v>
      </c>
      <c r="B21" s="108" t="s">
        <v>18100</v>
      </c>
      <c r="C21" s="108" t="s">
        <v>18101</v>
      </c>
      <c r="D21" s="54">
        <f t="shared" si="0"/>
        <v>2.0084566596194502E-2</v>
      </c>
      <c r="E21" s="54">
        <f t="shared" si="1"/>
        <v>0.13496143958868895</v>
      </c>
      <c r="F21" s="4" t="str">
        <f t="shared" si="2"/>
        <v>Start group 1 for 50km</v>
      </c>
      <c r="G21" s="4" t="str">
        <f t="shared" si="3"/>
        <v>Start group 1 for 100km</v>
      </c>
    </row>
    <row r="22" spans="1:7">
      <c r="A22" s="111" t="s">
        <v>17014</v>
      </c>
      <c r="B22" s="108" t="s">
        <v>18102</v>
      </c>
      <c r="C22" s="108" t="s">
        <v>18103</v>
      </c>
      <c r="D22" s="54">
        <f t="shared" si="0"/>
        <v>2.1141649048625793E-2</v>
      </c>
      <c r="E22" s="54">
        <f t="shared" si="1"/>
        <v>0.13534704370179959</v>
      </c>
      <c r="F22" s="4" t="str">
        <f t="shared" si="2"/>
        <v>Start group 1 for 50km</v>
      </c>
      <c r="G22" s="4" t="str">
        <f t="shared" si="3"/>
        <v>Start group 1 for 100km</v>
      </c>
    </row>
    <row r="23" spans="1:7">
      <c r="A23" s="111" t="s">
        <v>17012</v>
      </c>
      <c r="B23" s="108" t="s">
        <v>6464</v>
      </c>
      <c r="C23" s="108" t="s">
        <v>18104</v>
      </c>
      <c r="D23" s="54">
        <f t="shared" si="0"/>
        <v>2.2198731501057084E-2</v>
      </c>
      <c r="E23" s="54">
        <f t="shared" si="1"/>
        <v>0.14293059125964011</v>
      </c>
      <c r="F23" s="4" t="str">
        <f t="shared" si="2"/>
        <v>Start group 1 for 50km</v>
      </c>
      <c r="G23" s="4" t="str">
        <f t="shared" si="3"/>
        <v>Start group 1 for 100km</v>
      </c>
    </row>
    <row r="24" spans="1:7">
      <c r="A24" s="111" t="s">
        <v>17010</v>
      </c>
      <c r="B24" s="108" t="s">
        <v>3821</v>
      </c>
      <c r="C24" s="108" t="s">
        <v>18105</v>
      </c>
      <c r="D24" s="54">
        <f t="shared" si="0"/>
        <v>2.3255813953488372E-2</v>
      </c>
      <c r="E24" s="54">
        <f t="shared" si="1"/>
        <v>0.1520565552699229</v>
      </c>
      <c r="F24" s="4" t="str">
        <f t="shared" si="2"/>
        <v>Start group 1 for 50km</v>
      </c>
      <c r="G24" s="4" t="str">
        <f t="shared" si="3"/>
        <v>Start group 1 for 100km</v>
      </c>
    </row>
    <row r="25" spans="1:7">
      <c r="A25" s="111" t="s">
        <v>17008</v>
      </c>
      <c r="B25" s="108" t="s">
        <v>18106</v>
      </c>
      <c r="C25" s="108" t="s">
        <v>18107</v>
      </c>
      <c r="D25" s="54">
        <f t="shared" si="0"/>
        <v>2.4312896405919663E-2</v>
      </c>
      <c r="E25" s="54">
        <f t="shared" si="1"/>
        <v>0.15822622107969164</v>
      </c>
      <c r="F25" s="4" t="str">
        <f t="shared" si="2"/>
        <v>Start group 1 for 50km</v>
      </c>
      <c r="G25" s="4" t="str">
        <f t="shared" si="3"/>
        <v>Start group 1 for 100km</v>
      </c>
    </row>
    <row r="26" spans="1:7">
      <c r="A26" s="111" t="s">
        <v>17006</v>
      </c>
      <c r="B26" s="108" t="s">
        <v>18108</v>
      </c>
      <c r="C26" s="108" t="s">
        <v>18109</v>
      </c>
      <c r="D26" s="54">
        <f t="shared" si="0"/>
        <v>2.5369978858350951E-2</v>
      </c>
      <c r="E26" s="54">
        <f t="shared" si="1"/>
        <v>0.15848329048843199</v>
      </c>
      <c r="F26" s="4" t="str">
        <f t="shared" si="2"/>
        <v>Start group 1 for 50km</v>
      </c>
      <c r="G26" s="4" t="str">
        <f t="shared" si="3"/>
        <v>Start group 1 for 100km</v>
      </c>
    </row>
    <row r="27" spans="1:7">
      <c r="A27" s="111" t="s">
        <v>17004</v>
      </c>
      <c r="B27" s="108" t="s">
        <v>5092</v>
      </c>
      <c r="C27" s="108" t="s">
        <v>18110</v>
      </c>
      <c r="D27" s="54">
        <f t="shared" si="0"/>
        <v>2.6427061310782242E-2</v>
      </c>
      <c r="E27" s="54">
        <f t="shared" si="1"/>
        <v>0.16053984575835473</v>
      </c>
      <c r="F27" s="4" t="str">
        <f t="shared" si="2"/>
        <v>Start group 1 for 50km</v>
      </c>
      <c r="G27" s="4" t="str">
        <f t="shared" si="3"/>
        <v>Start group 1 for 100km</v>
      </c>
    </row>
    <row r="28" spans="1:7">
      <c r="A28" s="111" t="s">
        <v>17002</v>
      </c>
      <c r="B28" s="108" t="s">
        <v>6467</v>
      </c>
      <c r="C28" s="108" t="s">
        <v>18111</v>
      </c>
      <c r="D28" s="54">
        <f t="shared" si="0"/>
        <v>2.748414376321353E-2</v>
      </c>
      <c r="E28" s="54">
        <f t="shared" si="1"/>
        <v>0.16105398457583564</v>
      </c>
      <c r="F28" s="4" t="str">
        <f t="shared" si="2"/>
        <v>Start group 1 for 50km</v>
      </c>
      <c r="G28" s="4" t="str">
        <f t="shared" si="3"/>
        <v>Start group 1 for 100km</v>
      </c>
    </row>
    <row r="29" spans="1:7">
      <c r="A29" s="111" t="s">
        <v>17000</v>
      </c>
      <c r="B29" s="108" t="s">
        <v>3850</v>
      </c>
      <c r="C29" s="108" t="s">
        <v>18112</v>
      </c>
      <c r="D29" s="54">
        <f t="shared" si="0"/>
        <v>2.8541226215644821E-2</v>
      </c>
      <c r="E29" s="54">
        <f t="shared" si="1"/>
        <v>0.16426735218509009</v>
      </c>
      <c r="F29" s="4" t="str">
        <f t="shared" si="2"/>
        <v>Start group 1 for 50km</v>
      </c>
      <c r="G29" s="4" t="str">
        <f t="shared" si="3"/>
        <v>Start group 1 for 100km</v>
      </c>
    </row>
    <row r="30" spans="1:7">
      <c r="A30" s="111" t="s">
        <v>16998</v>
      </c>
      <c r="B30" s="108" t="s">
        <v>6463</v>
      </c>
      <c r="C30" s="108" t="s">
        <v>18113</v>
      </c>
      <c r="D30" s="54">
        <f t="shared" si="0"/>
        <v>2.9598308668076109E-2</v>
      </c>
      <c r="E30" s="54">
        <f t="shared" si="1"/>
        <v>0.16838046272493581</v>
      </c>
      <c r="F30" s="4" t="str">
        <f t="shared" si="2"/>
        <v>Start group 1 for 50km</v>
      </c>
      <c r="G30" s="4" t="str">
        <f t="shared" si="3"/>
        <v>Start group 1 for 100km</v>
      </c>
    </row>
    <row r="31" spans="1:7">
      <c r="A31" s="111" t="s">
        <v>16995</v>
      </c>
      <c r="B31" s="108" t="s">
        <v>18114</v>
      </c>
      <c r="C31" s="108" t="s">
        <v>18115</v>
      </c>
      <c r="D31" s="54">
        <f t="shared" si="0"/>
        <v>3.06553911205074E-2</v>
      </c>
      <c r="E31" s="54">
        <f t="shared" si="1"/>
        <v>0.17223650385604122</v>
      </c>
      <c r="F31" s="4" t="str">
        <f t="shared" si="2"/>
        <v>Start group 1 for 50km</v>
      </c>
      <c r="G31" s="4" t="str">
        <f t="shared" si="3"/>
        <v>Start group 1 for 100km</v>
      </c>
    </row>
    <row r="32" spans="1:7">
      <c r="A32" s="111" t="s">
        <v>16993</v>
      </c>
      <c r="B32" s="108" t="s">
        <v>18116</v>
      </c>
      <c r="C32" s="108" t="s">
        <v>18117</v>
      </c>
      <c r="D32" s="54">
        <f t="shared" si="0"/>
        <v>3.1712473572938688E-2</v>
      </c>
      <c r="E32" s="54">
        <f t="shared" si="1"/>
        <v>0.18406169665809777</v>
      </c>
      <c r="F32" s="4" t="str">
        <f t="shared" si="2"/>
        <v>Start group 1 for 50km</v>
      </c>
      <c r="G32" s="4" t="str">
        <f t="shared" si="3"/>
        <v>Start group 1 for 100km</v>
      </c>
    </row>
    <row r="33" spans="1:7">
      <c r="A33" s="111" t="s">
        <v>16991</v>
      </c>
      <c r="B33" s="108" t="s">
        <v>18118</v>
      </c>
      <c r="C33" s="108" t="s">
        <v>18119</v>
      </c>
      <c r="D33" s="54">
        <f t="shared" si="0"/>
        <v>3.2769556025369982E-2</v>
      </c>
      <c r="E33" s="54">
        <f t="shared" si="1"/>
        <v>0.18958868894601552</v>
      </c>
      <c r="F33" s="4" t="str">
        <f t="shared" si="2"/>
        <v>Start group 1 for 50km</v>
      </c>
      <c r="G33" s="4" t="str">
        <f t="shared" si="3"/>
        <v>Start group 1 for 100km</v>
      </c>
    </row>
    <row r="34" spans="1:7">
      <c r="A34" s="111" t="s">
        <v>16989</v>
      </c>
      <c r="B34" s="108" t="s">
        <v>3860</v>
      </c>
      <c r="C34" s="108" t="s">
        <v>18120</v>
      </c>
      <c r="D34" s="54">
        <f t="shared" si="0"/>
        <v>3.382663847780127E-2</v>
      </c>
      <c r="E34" s="54">
        <f t="shared" si="1"/>
        <v>0.19280205655526994</v>
      </c>
      <c r="F34" s="4" t="str">
        <f t="shared" si="2"/>
        <v>Start group 1 for 50km</v>
      </c>
      <c r="G34" s="4" t="str">
        <f t="shared" si="3"/>
        <v>Start group 1 for 100km</v>
      </c>
    </row>
    <row r="35" spans="1:7">
      <c r="A35" s="111" t="s">
        <v>16986</v>
      </c>
      <c r="B35" s="108" t="s">
        <v>16988</v>
      </c>
      <c r="C35" s="108" t="s">
        <v>18121</v>
      </c>
      <c r="D35" s="54">
        <f t="shared" si="0"/>
        <v>3.4883720930232558E-2</v>
      </c>
      <c r="E35" s="54">
        <f t="shared" si="1"/>
        <v>0.19550128534704389</v>
      </c>
      <c r="F35" s="4" t="str">
        <f t="shared" si="2"/>
        <v>Start group 1 for 50km</v>
      </c>
      <c r="G35" s="4" t="str">
        <f t="shared" si="3"/>
        <v>Start group 1 for 100km</v>
      </c>
    </row>
    <row r="36" spans="1:7">
      <c r="A36" s="111" t="s">
        <v>16983</v>
      </c>
      <c r="B36" s="108" t="s">
        <v>18122</v>
      </c>
      <c r="C36" s="108" t="s">
        <v>18123</v>
      </c>
      <c r="D36" s="54">
        <f t="shared" si="0"/>
        <v>3.5940803382663845E-2</v>
      </c>
      <c r="E36" s="54">
        <f t="shared" si="1"/>
        <v>0.19614395886889466</v>
      </c>
      <c r="F36" s="4" t="str">
        <f t="shared" si="2"/>
        <v>Start group 1 for 50km</v>
      </c>
      <c r="G36" s="4" t="str">
        <f t="shared" si="3"/>
        <v>Start group 1 for 100km</v>
      </c>
    </row>
    <row r="37" spans="1:7">
      <c r="A37" s="111" t="s">
        <v>16981</v>
      </c>
      <c r="B37" s="108" t="s">
        <v>3848</v>
      </c>
      <c r="C37" s="108" t="s">
        <v>18124</v>
      </c>
      <c r="D37" s="54">
        <f t="shared" si="0"/>
        <v>3.699788583509514E-2</v>
      </c>
      <c r="E37" s="54">
        <f t="shared" si="1"/>
        <v>0.199228791773779</v>
      </c>
      <c r="F37" s="4" t="str">
        <f t="shared" si="2"/>
        <v>Start group 1 for 50km</v>
      </c>
      <c r="G37" s="4" t="str">
        <f t="shared" si="3"/>
        <v>Start group 1 for 100km</v>
      </c>
    </row>
    <row r="38" spans="1:7">
      <c r="A38" s="111" t="s">
        <v>16979</v>
      </c>
      <c r="B38" s="108" t="s">
        <v>18125</v>
      </c>
      <c r="C38" s="108" t="s">
        <v>18126</v>
      </c>
      <c r="D38" s="54">
        <f t="shared" si="0"/>
        <v>3.8054968287526428E-2</v>
      </c>
      <c r="E38" s="54">
        <f t="shared" si="1"/>
        <v>0.20115681233933172</v>
      </c>
      <c r="F38" s="4" t="str">
        <f t="shared" si="2"/>
        <v>Start group 1 for 50km</v>
      </c>
      <c r="G38" s="4" t="str">
        <f t="shared" si="3"/>
        <v>Start group 2 for 100km</v>
      </c>
    </row>
    <row r="39" spans="1:7">
      <c r="A39" s="111" t="s">
        <v>16977</v>
      </c>
      <c r="B39" s="108" t="s">
        <v>18127</v>
      </c>
      <c r="C39" s="108" t="s">
        <v>18128</v>
      </c>
      <c r="D39" s="54">
        <f t="shared" si="0"/>
        <v>3.9112050739957716E-2</v>
      </c>
      <c r="E39" s="54">
        <f t="shared" si="1"/>
        <v>0.20488431876606683</v>
      </c>
      <c r="F39" s="4" t="str">
        <f t="shared" si="2"/>
        <v>Start group 1 for 50km</v>
      </c>
      <c r="G39" s="4" t="str">
        <f t="shared" si="3"/>
        <v>Start group 2 for 100km</v>
      </c>
    </row>
    <row r="40" spans="1:7">
      <c r="A40" s="111" t="s">
        <v>16975</v>
      </c>
      <c r="B40" s="108" t="s">
        <v>18129</v>
      </c>
      <c r="C40" s="108" t="s">
        <v>18130</v>
      </c>
      <c r="D40" s="54">
        <f t="shared" si="0"/>
        <v>4.0169133192389003E-2</v>
      </c>
      <c r="E40" s="54">
        <f t="shared" si="1"/>
        <v>0.21002570694087416</v>
      </c>
      <c r="F40" s="4" t="str">
        <f t="shared" si="2"/>
        <v>Start group 1 for 50km</v>
      </c>
      <c r="G40" s="4" t="str">
        <f t="shared" si="3"/>
        <v>Start group 2 for 100km</v>
      </c>
    </row>
    <row r="41" spans="1:7">
      <c r="A41" s="111" t="s">
        <v>16973</v>
      </c>
      <c r="B41" s="108" t="s">
        <v>18131</v>
      </c>
      <c r="C41" s="108" t="s">
        <v>18132</v>
      </c>
      <c r="D41" s="54">
        <f t="shared" si="0"/>
        <v>4.1226215644820298E-2</v>
      </c>
      <c r="E41" s="54">
        <f t="shared" si="1"/>
        <v>0.22069408740359905</v>
      </c>
      <c r="F41" s="4" t="str">
        <f t="shared" si="2"/>
        <v>Start group 1 for 50km</v>
      </c>
      <c r="G41" s="4" t="str">
        <f t="shared" si="3"/>
        <v>Start group 2 for 100km</v>
      </c>
    </row>
    <row r="42" spans="1:7">
      <c r="A42" s="111" t="s">
        <v>16971</v>
      </c>
      <c r="B42" s="108" t="s">
        <v>3575</v>
      </c>
      <c r="C42" s="108" t="s">
        <v>18133</v>
      </c>
      <c r="D42" s="54">
        <f t="shared" si="0"/>
        <v>4.2283298097251586E-2</v>
      </c>
      <c r="E42" s="54">
        <f t="shared" si="1"/>
        <v>0.2209511568123394</v>
      </c>
      <c r="F42" s="4" t="str">
        <f t="shared" si="2"/>
        <v>Start group 1 for 50km</v>
      </c>
      <c r="G42" s="4" t="str">
        <f t="shared" si="3"/>
        <v>Start group 2 for 100km</v>
      </c>
    </row>
    <row r="43" spans="1:7">
      <c r="A43" s="111" t="s">
        <v>16969</v>
      </c>
      <c r="B43" s="108" t="s">
        <v>6465</v>
      </c>
      <c r="C43" s="108" t="s">
        <v>18134</v>
      </c>
      <c r="D43" s="54">
        <f t="shared" si="0"/>
        <v>4.3340380549682873E-2</v>
      </c>
      <c r="E43" s="54">
        <f t="shared" si="1"/>
        <v>0.23663239074550133</v>
      </c>
      <c r="F43" s="4" t="str">
        <f t="shared" si="2"/>
        <v>Start group 1 for 50km</v>
      </c>
      <c r="G43" s="4" t="str">
        <f t="shared" si="3"/>
        <v>Start group 2 for 100km</v>
      </c>
    </row>
    <row r="44" spans="1:7">
      <c r="A44" s="111" t="s">
        <v>16967</v>
      </c>
      <c r="B44" s="108" t="s">
        <v>18135</v>
      </c>
      <c r="C44" s="108" t="s">
        <v>18136</v>
      </c>
      <c r="D44" s="54">
        <f t="shared" si="0"/>
        <v>4.4397463002114168E-2</v>
      </c>
      <c r="E44" s="54">
        <f t="shared" si="1"/>
        <v>0.23791773778920328</v>
      </c>
      <c r="F44" s="4" t="str">
        <f t="shared" si="2"/>
        <v>Start group 1 for 50km</v>
      </c>
      <c r="G44" s="4" t="str">
        <f t="shared" si="3"/>
        <v>Start group 2 for 100km</v>
      </c>
    </row>
    <row r="45" spans="1:7">
      <c r="A45" s="111" t="s">
        <v>16965</v>
      </c>
      <c r="B45" s="108" t="s">
        <v>3866</v>
      </c>
      <c r="C45" s="108" t="s">
        <v>18137</v>
      </c>
      <c r="D45" s="54">
        <f t="shared" si="0"/>
        <v>4.5454545454545456E-2</v>
      </c>
      <c r="E45" s="54">
        <f t="shared" si="1"/>
        <v>0.23946015424164535</v>
      </c>
      <c r="F45" s="4" t="str">
        <f t="shared" si="2"/>
        <v>Start group 1 for 50km</v>
      </c>
      <c r="G45" s="4" t="str">
        <f t="shared" si="3"/>
        <v>Start group 2 for 100km</v>
      </c>
    </row>
    <row r="46" spans="1:7">
      <c r="A46" s="111" t="s">
        <v>16963</v>
      </c>
      <c r="B46" s="108" t="s">
        <v>3490</v>
      </c>
      <c r="C46" s="108" t="s">
        <v>18138</v>
      </c>
      <c r="D46" s="54">
        <f t="shared" si="0"/>
        <v>4.6511627906976744E-2</v>
      </c>
      <c r="E46" s="54">
        <f t="shared" si="1"/>
        <v>0.2397172236503857</v>
      </c>
      <c r="F46" s="4" t="str">
        <f t="shared" si="2"/>
        <v>Start group 1 for 50km</v>
      </c>
      <c r="G46" s="4" t="str">
        <f t="shared" si="3"/>
        <v>Start group 2 for 100km</v>
      </c>
    </row>
    <row r="47" spans="1:7">
      <c r="A47" s="111" t="s">
        <v>16961</v>
      </c>
      <c r="B47" s="108" t="s">
        <v>6461</v>
      </c>
      <c r="C47" s="108" t="s">
        <v>18139</v>
      </c>
      <c r="D47" s="54">
        <f t="shared" si="0"/>
        <v>4.7568710359408031E-2</v>
      </c>
      <c r="E47" s="54">
        <f t="shared" si="1"/>
        <v>0.24164524421593839</v>
      </c>
      <c r="F47" s="4" t="str">
        <f t="shared" si="2"/>
        <v>Start group 1 for 50km</v>
      </c>
      <c r="G47" s="4" t="str">
        <f t="shared" si="3"/>
        <v>Start group 2 for 100km</v>
      </c>
    </row>
    <row r="48" spans="1:7">
      <c r="A48" s="111" t="s">
        <v>16959</v>
      </c>
      <c r="B48" s="108" t="s">
        <v>5060</v>
      </c>
      <c r="C48" s="108" t="s">
        <v>18140</v>
      </c>
      <c r="D48" s="54">
        <f t="shared" si="0"/>
        <v>4.8625792811839326E-2</v>
      </c>
      <c r="E48" s="54">
        <f t="shared" si="1"/>
        <v>0.24730077120822622</v>
      </c>
      <c r="F48" s="4" t="str">
        <f t="shared" si="2"/>
        <v>Start group 1 for 50km</v>
      </c>
      <c r="G48" s="4" t="str">
        <f t="shared" si="3"/>
        <v>Start group 2 for 100km</v>
      </c>
    </row>
    <row r="49" spans="1:7">
      <c r="A49" s="111" t="s">
        <v>16957</v>
      </c>
      <c r="B49" s="108" t="s">
        <v>16853</v>
      </c>
      <c r="C49" s="108" t="s">
        <v>18141</v>
      </c>
      <c r="D49" s="54">
        <f t="shared" si="0"/>
        <v>4.9682875264270614E-2</v>
      </c>
      <c r="E49" s="54">
        <f t="shared" si="1"/>
        <v>0.25051413881748086</v>
      </c>
      <c r="F49" s="4" t="str">
        <f t="shared" si="2"/>
        <v>Start group 1 for 50km</v>
      </c>
      <c r="G49" s="4" t="str">
        <f t="shared" si="3"/>
        <v>Start group 2 for 100km</v>
      </c>
    </row>
    <row r="50" spans="1:7">
      <c r="A50" s="111" t="s">
        <v>16955</v>
      </c>
      <c r="B50" s="108" t="s">
        <v>18142</v>
      </c>
      <c r="C50" s="108" t="s">
        <v>18143</v>
      </c>
      <c r="D50" s="54">
        <f t="shared" si="0"/>
        <v>5.0739957716701901E-2</v>
      </c>
      <c r="E50" s="54">
        <f t="shared" si="1"/>
        <v>0.25141388174807217</v>
      </c>
      <c r="F50" s="4" t="str">
        <f t="shared" si="2"/>
        <v>Start group 1 for 50km</v>
      </c>
      <c r="G50" s="4" t="str">
        <f t="shared" si="3"/>
        <v>Start group 2 for 100km</v>
      </c>
    </row>
    <row r="51" spans="1:7">
      <c r="A51" s="111" t="s">
        <v>16953</v>
      </c>
      <c r="B51" s="108" t="s">
        <v>3846</v>
      </c>
      <c r="C51" s="108" t="s">
        <v>18144</v>
      </c>
      <c r="D51" s="54">
        <f t="shared" si="0"/>
        <v>5.1797040169133189E-2</v>
      </c>
      <c r="E51" s="54">
        <f t="shared" si="1"/>
        <v>0.25334190231362486</v>
      </c>
      <c r="F51" s="4" t="str">
        <f t="shared" si="2"/>
        <v>Start group 1 for 50km</v>
      </c>
      <c r="G51" s="4" t="str">
        <f t="shared" si="3"/>
        <v>Start group 2 for 100km</v>
      </c>
    </row>
    <row r="52" spans="1:7">
      <c r="A52" s="111" t="s">
        <v>16951</v>
      </c>
      <c r="B52" s="108" t="s">
        <v>3925</v>
      </c>
      <c r="C52" s="108" t="s">
        <v>18145</v>
      </c>
      <c r="D52" s="54">
        <f t="shared" si="0"/>
        <v>5.2854122621564484E-2</v>
      </c>
      <c r="E52" s="54">
        <f t="shared" si="1"/>
        <v>0.25899742930591269</v>
      </c>
      <c r="F52" s="4" t="str">
        <f t="shared" si="2"/>
        <v>Start group 1 for 50km</v>
      </c>
      <c r="G52" s="4" t="str">
        <f t="shared" si="3"/>
        <v>Start group 2 for 100km</v>
      </c>
    </row>
    <row r="53" spans="1:7">
      <c r="A53" s="111" t="s">
        <v>16949</v>
      </c>
      <c r="B53" s="108" t="s">
        <v>18146</v>
      </c>
      <c r="C53" s="108" t="s">
        <v>18147</v>
      </c>
      <c r="D53" s="54">
        <f t="shared" si="0"/>
        <v>5.3911205073995772E-2</v>
      </c>
      <c r="E53" s="54">
        <f t="shared" si="1"/>
        <v>0.25989717223650399</v>
      </c>
      <c r="F53" s="4" t="str">
        <f t="shared" si="2"/>
        <v>Start group 1 for 50km</v>
      </c>
      <c r="G53" s="4" t="str">
        <f t="shared" si="3"/>
        <v>Start group 2 for 100km</v>
      </c>
    </row>
    <row r="54" spans="1:7">
      <c r="A54" s="111" t="s">
        <v>16947</v>
      </c>
      <c r="B54" s="108" t="s">
        <v>18148</v>
      </c>
      <c r="C54" s="108" t="s">
        <v>18149</v>
      </c>
      <c r="D54" s="54">
        <f t="shared" si="0"/>
        <v>5.4968287526427059E-2</v>
      </c>
      <c r="E54" s="54">
        <f t="shared" si="1"/>
        <v>0.26105398457583567</v>
      </c>
      <c r="F54" s="4" t="str">
        <f t="shared" si="2"/>
        <v>Start group 1 for 50km</v>
      </c>
      <c r="G54" s="4" t="str">
        <f t="shared" si="3"/>
        <v>Start group 2 for 100km</v>
      </c>
    </row>
    <row r="55" spans="1:7">
      <c r="A55" s="111" t="s">
        <v>16945</v>
      </c>
      <c r="B55" s="108" t="s">
        <v>6460</v>
      </c>
      <c r="C55" s="108" t="s">
        <v>18150</v>
      </c>
      <c r="D55" s="54">
        <f t="shared" si="0"/>
        <v>5.6025369978858354E-2</v>
      </c>
      <c r="E55" s="54">
        <f t="shared" si="1"/>
        <v>0.26233933161953737</v>
      </c>
      <c r="F55" s="4" t="str">
        <f t="shared" si="2"/>
        <v>Start group 1 for 50km</v>
      </c>
      <c r="G55" s="4" t="str">
        <f t="shared" si="3"/>
        <v>Start group 2 for 100km</v>
      </c>
    </row>
    <row r="56" spans="1:7">
      <c r="A56" s="111" t="s">
        <v>16943</v>
      </c>
      <c r="B56" s="108" t="s">
        <v>3915</v>
      </c>
      <c r="C56" s="108" t="s">
        <v>18151</v>
      </c>
      <c r="D56" s="54">
        <f t="shared" si="0"/>
        <v>5.7082452431289642E-2</v>
      </c>
      <c r="E56" s="54">
        <f t="shared" si="1"/>
        <v>0.26516709511568143</v>
      </c>
      <c r="F56" s="4" t="str">
        <f t="shared" si="2"/>
        <v>Start group 1 for 50km</v>
      </c>
      <c r="G56" s="4" t="str">
        <f t="shared" si="3"/>
        <v>Start group 2 for 100km</v>
      </c>
    </row>
    <row r="57" spans="1:7">
      <c r="A57" s="111" t="s">
        <v>16941</v>
      </c>
      <c r="B57" s="108" t="s">
        <v>18152</v>
      </c>
      <c r="C57" s="108" t="s">
        <v>18153</v>
      </c>
      <c r="D57" s="54">
        <f t="shared" si="0"/>
        <v>5.8139534883720929E-2</v>
      </c>
      <c r="E57" s="54">
        <f t="shared" si="1"/>
        <v>0.26619537275064281</v>
      </c>
      <c r="F57" s="4" t="str">
        <f t="shared" si="2"/>
        <v>Start group 1 for 50km</v>
      </c>
      <c r="G57" s="4" t="str">
        <f t="shared" si="3"/>
        <v>Start group 2 for 100km</v>
      </c>
    </row>
    <row r="58" spans="1:7">
      <c r="A58" s="111" t="s">
        <v>16939</v>
      </c>
      <c r="B58" s="108" t="s">
        <v>6475</v>
      </c>
      <c r="C58" s="108" t="s">
        <v>18154</v>
      </c>
      <c r="D58" s="54">
        <f t="shared" si="0"/>
        <v>5.9196617336152217E-2</v>
      </c>
      <c r="E58" s="54">
        <f t="shared" si="1"/>
        <v>0.26760925449871481</v>
      </c>
      <c r="F58" s="4" t="str">
        <f t="shared" si="2"/>
        <v>Start group 1 for 50km</v>
      </c>
      <c r="G58" s="4" t="str">
        <f t="shared" si="3"/>
        <v>Start group 2 for 100km</v>
      </c>
    </row>
    <row r="59" spans="1:7">
      <c r="A59" s="111" t="s">
        <v>16936</v>
      </c>
      <c r="B59" s="108" t="s">
        <v>14677</v>
      </c>
      <c r="C59" s="108" t="s">
        <v>18155</v>
      </c>
      <c r="D59" s="54">
        <f t="shared" si="0"/>
        <v>6.0253699788583512E-2</v>
      </c>
      <c r="E59" s="54">
        <f t="shared" si="1"/>
        <v>0.2685089974293059</v>
      </c>
      <c r="F59" s="4" t="str">
        <f t="shared" si="2"/>
        <v>Start group 1 for 50km</v>
      </c>
      <c r="G59" s="4" t="str">
        <f t="shared" si="3"/>
        <v>Start group 2 for 100km</v>
      </c>
    </row>
    <row r="60" spans="1:7">
      <c r="A60" s="111" t="s">
        <v>16934</v>
      </c>
      <c r="B60" s="108" t="s">
        <v>18156</v>
      </c>
      <c r="C60" s="108" t="s">
        <v>18157</v>
      </c>
      <c r="D60" s="54">
        <f t="shared" si="0"/>
        <v>6.13107822410148E-2</v>
      </c>
      <c r="E60" s="54">
        <f t="shared" si="1"/>
        <v>0.26979434447300787</v>
      </c>
      <c r="F60" s="4" t="str">
        <f t="shared" si="2"/>
        <v>Start group 1 for 50km</v>
      </c>
      <c r="G60" s="4" t="str">
        <f t="shared" si="3"/>
        <v>Start group 2 for 100km</v>
      </c>
    </row>
    <row r="61" spans="1:7">
      <c r="A61" s="111" t="s">
        <v>16931</v>
      </c>
      <c r="B61" s="108" t="s">
        <v>18158</v>
      </c>
      <c r="C61" s="108" t="s">
        <v>18159</v>
      </c>
      <c r="D61" s="54">
        <f t="shared" si="0"/>
        <v>6.2367864693446087E-2</v>
      </c>
      <c r="E61" s="54">
        <f t="shared" si="1"/>
        <v>0.27056555269922888</v>
      </c>
      <c r="F61" s="4" t="str">
        <f t="shared" si="2"/>
        <v>Start group 1 for 50km</v>
      </c>
      <c r="G61" s="4" t="str">
        <f t="shared" si="3"/>
        <v>Start group 2 for 100km</v>
      </c>
    </row>
    <row r="62" spans="1:7">
      <c r="A62" s="111" t="s">
        <v>16928</v>
      </c>
      <c r="B62" s="108" t="s">
        <v>3913</v>
      </c>
      <c r="C62" s="108" t="s">
        <v>18160</v>
      </c>
      <c r="D62" s="54">
        <f t="shared" si="0"/>
        <v>6.3424947145877375E-2</v>
      </c>
      <c r="E62" s="54">
        <f t="shared" si="1"/>
        <v>0.27120822622107987</v>
      </c>
      <c r="F62" s="4" t="str">
        <f t="shared" si="2"/>
        <v>Start group 1 for 50km</v>
      </c>
      <c r="G62" s="4" t="str">
        <f t="shared" si="3"/>
        <v>Start group 2 for 100km</v>
      </c>
    </row>
    <row r="63" spans="1:7">
      <c r="A63" s="111" t="s">
        <v>16926</v>
      </c>
      <c r="B63" s="108" t="s">
        <v>18161</v>
      </c>
      <c r="C63" s="108" t="s">
        <v>18162</v>
      </c>
      <c r="D63" s="54">
        <f t="shared" si="0"/>
        <v>6.4482029598308663E-2</v>
      </c>
      <c r="E63" s="54">
        <f t="shared" si="1"/>
        <v>0.27197943444730088</v>
      </c>
      <c r="F63" s="4" t="str">
        <f t="shared" si="2"/>
        <v>Start group 1 for 50km</v>
      </c>
      <c r="G63" s="4" t="str">
        <f t="shared" si="3"/>
        <v>Start group 2 for 100km</v>
      </c>
    </row>
    <row r="64" spans="1:7">
      <c r="A64" s="111" t="s">
        <v>16923</v>
      </c>
      <c r="B64" s="108" t="s">
        <v>18163</v>
      </c>
      <c r="C64" s="108" t="s">
        <v>18164</v>
      </c>
      <c r="D64" s="54">
        <f t="shared" si="0"/>
        <v>6.5539112050739964E-2</v>
      </c>
      <c r="E64" s="54">
        <f t="shared" si="1"/>
        <v>0.27236503856041128</v>
      </c>
      <c r="F64" s="4" t="str">
        <f t="shared" si="2"/>
        <v>Start group 1 for 50km</v>
      </c>
      <c r="G64" s="4" t="str">
        <f t="shared" si="3"/>
        <v>Start group 2 for 100km</v>
      </c>
    </row>
    <row r="65" spans="1:7">
      <c r="A65" s="111" t="s">
        <v>16921</v>
      </c>
      <c r="B65" s="108" t="s">
        <v>18165</v>
      </c>
      <c r="C65" s="108" t="s">
        <v>18166</v>
      </c>
      <c r="D65" s="54">
        <f t="shared" si="0"/>
        <v>6.6596194503171252E-2</v>
      </c>
      <c r="E65" s="54">
        <f t="shared" si="1"/>
        <v>0.27249357326478157</v>
      </c>
      <c r="F65" s="4" t="str">
        <f t="shared" si="2"/>
        <v>Start group 1 for 50km</v>
      </c>
      <c r="G65" s="4" t="str">
        <f t="shared" si="3"/>
        <v>Start group 2 for 100km</v>
      </c>
    </row>
    <row r="66" spans="1:7">
      <c r="A66" s="111" t="s">
        <v>16919</v>
      </c>
      <c r="B66" s="108" t="s">
        <v>18167</v>
      </c>
      <c r="C66" s="108" t="s">
        <v>18168</v>
      </c>
      <c r="D66" s="54">
        <f t="shared" si="0"/>
        <v>6.765327695560254E-2</v>
      </c>
      <c r="E66" s="54">
        <f t="shared" si="1"/>
        <v>0.27660668380462733</v>
      </c>
      <c r="F66" s="4" t="str">
        <f t="shared" si="2"/>
        <v>Start group 1 for 50km</v>
      </c>
      <c r="G66" s="4" t="str">
        <f t="shared" si="3"/>
        <v>Start group 2 for 100km</v>
      </c>
    </row>
    <row r="67" spans="1:7">
      <c r="A67" s="111" t="s">
        <v>16916</v>
      </c>
      <c r="B67" s="108" t="s">
        <v>3872</v>
      </c>
      <c r="C67" s="108" t="s">
        <v>18169</v>
      </c>
      <c r="D67" s="54">
        <f t="shared" si="0"/>
        <v>6.8710359408033828E-2</v>
      </c>
      <c r="E67" s="54">
        <f t="shared" si="1"/>
        <v>0.27660668380462733</v>
      </c>
      <c r="F67" s="4" t="str">
        <f t="shared" si="2"/>
        <v>Start group 1 for 50km</v>
      </c>
      <c r="G67" s="4" t="str">
        <f t="shared" si="3"/>
        <v>Start group 2 for 100km</v>
      </c>
    </row>
    <row r="68" spans="1:7">
      <c r="A68" s="111" t="s">
        <v>16914</v>
      </c>
      <c r="B68" s="108" t="s">
        <v>3856</v>
      </c>
      <c r="C68" s="108" t="s">
        <v>18170</v>
      </c>
      <c r="D68" s="54">
        <f t="shared" ref="D68:D131" si="4">A68/946</f>
        <v>6.9767441860465115E-2</v>
      </c>
      <c r="E68" s="54">
        <f t="shared" ref="E68:E131" si="5">((HOUR(C68)*60+MINUTE(C68)+SECOND(C68)/60)-(HOUR($C$3)*60+MINUTE($C$3)+SECOND($C$3)/60))/(HOUR($C$3)*60+MINUTE($C$3)+SECOND($C$3)/60)</f>
        <v>0.27712082262210802</v>
      </c>
      <c r="F68" s="4" t="str">
        <f t="shared" ref="F68:F131" si="6">"Start group "&amp;IF(E68&lt;=29%,1,IF(E68&lt;=39%,2,IF(E68&lt;=50%,3,IF(E68&lt;=62%,4,IF(E68&lt;=84%,5,6)))))&amp;" for 50km"</f>
        <v>Start group 1 for 50km</v>
      </c>
      <c r="G68" s="4" t="str">
        <f t="shared" ref="G68:G131" si="7">"Start group "&amp;IF(E68&lt;=20%,1,IF(E68&lt;=33%,2,IF(E68&lt;=43%,3,IF(E68&lt;=52%,4,IF(E68&lt;=69%,5,6)))))&amp;" for 100km"</f>
        <v>Start group 2 for 100km</v>
      </c>
    </row>
    <row r="69" spans="1:7">
      <c r="A69" s="111" t="s">
        <v>16911</v>
      </c>
      <c r="B69" s="108" t="s">
        <v>4014</v>
      </c>
      <c r="C69" s="108" t="s">
        <v>18171</v>
      </c>
      <c r="D69" s="54">
        <f t="shared" si="4"/>
        <v>7.0824524312896403E-2</v>
      </c>
      <c r="E69" s="54">
        <f t="shared" si="5"/>
        <v>0.27802056555269933</v>
      </c>
      <c r="F69" s="4" t="str">
        <f t="shared" si="6"/>
        <v>Start group 1 for 50km</v>
      </c>
      <c r="G69" s="4" t="str">
        <f t="shared" si="7"/>
        <v>Start group 2 for 100km</v>
      </c>
    </row>
    <row r="70" spans="1:7">
      <c r="A70" s="111" t="s">
        <v>16909</v>
      </c>
      <c r="B70" s="108" t="s">
        <v>3907</v>
      </c>
      <c r="C70" s="108" t="s">
        <v>18172</v>
      </c>
      <c r="D70" s="54">
        <f t="shared" si="4"/>
        <v>7.1881606765327691E-2</v>
      </c>
      <c r="E70" s="54">
        <f t="shared" si="5"/>
        <v>0.27930591259640108</v>
      </c>
      <c r="F70" s="4" t="str">
        <f t="shared" si="6"/>
        <v>Start group 1 for 50km</v>
      </c>
      <c r="G70" s="4" t="str">
        <f t="shared" si="7"/>
        <v>Start group 2 for 100km</v>
      </c>
    </row>
    <row r="71" spans="1:7">
      <c r="A71" s="111" t="s">
        <v>16906</v>
      </c>
      <c r="B71" s="108" t="s">
        <v>18173</v>
      </c>
      <c r="C71" s="108" t="s">
        <v>18174</v>
      </c>
      <c r="D71" s="54">
        <f t="shared" si="4"/>
        <v>7.2938689217758979E-2</v>
      </c>
      <c r="E71" s="54">
        <f t="shared" si="5"/>
        <v>0.27982005141388178</v>
      </c>
      <c r="F71" s="4" t="str">
        <f t="shared" si="6"/>
        <v>Start group 1 for 50km</v>
      </c>
      <c r="G71" s="4" t="str">
        <f t="shared" si="7"/>
        <v>Start group 2 for 100km</v>
      </c>
    </row>
    <row r="72" spans="1:7">
      <c r="A72" s="111" t="s">
        <v>16903</v>
      </c>
      <c r="B72" s="108" t="s">
        <v>18175</v>
      </c>
      <c r="C72" s="108" t="s">
        <v>18176</v>
      </c>
      <c r="D72" s="54">
        <f t="shared" si="4"/>
        <v>7.399577167019028E-2</v>
      </c>
      <c r="E72" s="54">
        <f t="shared" si="5"/>
        <v>0.28020565552699239</v>
      </c>
      <c r="F72" s="4" t="str">
        <f t="shared" si="6"/>
        <v>Start group 1 for 50km</v>
      </c>
      <c r="G72" s="4" t="str">
        <f t="shared" si="7"/>
        <v>Start group 2 for 100km</v>
      </c>
    </row>
    <row r="73" spans="1:7">
      <c r="A73" s="111" t="s">
        <v>16900</v>
      </c>
      <c r="B73" s="108" t="s">
        <v>4422</v>
      </c>
      <c r="C73" s="108" t="s">
        <v>18177</v>
      </c>
      <c r="D73" s="54">
        <f t="shared" si="4"/>
        <v>7.5052854122621568E-2</v>
      </c>
      <c r="E73" s="54">
        <f t="shared" si="5"/>
        <v>0.28046272493573271</v>
      </c>
      <c r="F73" s="4" t="str">
        <f t="shared" si="6"/>
        <v>Start group 1 for 50km</v>
      </c>
      <c r="G73" s="4" t="str">
        <f t="shared" si="7"/>
        <v>Start group 2 for 100km</v>
      </c>
    </row>
    <row r="74" spans="1:7">
      <c r="A74" s="111" t="s">
        <v>16897</v>
      </c>
      <c r="B74" s="108" t="s">
        <v>6480</v>
      </c>
      <c r="C74" s="108" t="s">
        <v>18178</v>
      </c>
      <c r="D74" s="54">
        <f t="shared" si="4"/>
        <v>7.6109936575052856E-2</v>
      </c>
      <c r="E74" s="54">
        <f t="shared" si="5"/>
        <v>0.2811053984575837</v>
      </c>
      <c r="F74" s="4" t="str">
        <f t="shared" si="6"/>
        <v>Start group 1 for 50km</v>
      </c>
      <c r="G74" s="4" t="str">
        <f t="shared" si="7"/>
        <v>Start group 2 for 100km</v>
      </c>
    </row>
    <row r="75" spans="1:7">
      <c r="A75" s="111" t="s">
        <v>16894</v>
      </c>
      <c r="B75" s="108" t="s">
        <v>18179</v>
      </c>
      <c r="C75" s="108" t="s">
        <v>18180</v>
      </c>
      <c r="D75" s="54">
        <f t="shared" si="4"/>
        <v>7.7167019027484143E-2</v>
      </c>
      <c r="E75" s="54">
        <f t="shared" si="5"/>
        <v>0.28213367609254508</v>
      </c>
      <c r="F75" s="4" t="str">
        <f t="shared" si="6"/>
        <v>Start group 1 for 50km</v>
      </c>
      <c r="G75" s="4" t="str">
        <f t="shared" si="7"/>
        <v>Start group 2 for 100km</v>
      </c>
    </row>
    <row r="76" spans="1:7">
      <c r="A76" s="111" t="s">
        <v>16892</v>
      </c>
      <c r="B76" s="108" t="s">
        <v>18181</v>
      </c>
      <c r="C76" s="108" t="s">
        <v>18182</v>
      </c>
      <c r="D76" s="54">
        <f t="shared" si="4"/>
        <v>7.8224101479915431E-2</v>
      </c>
      <c r="E76" s="54">
        <f t="shared" si="5"/>
        <v>0.28341902313624678</v>
      </c>
      <c r="F76" s="4" t="str">
        <f t="shared" si="6"/>
        <v>Start group 1 for 50km</v>
      </c>
      <c r="G76" s="4" t="str">
        <f t="shared" si="7"/>
        <v>Start group 2 for 100km</v>
      </c>
    </row>
    <row r="77" spans="1:7">
      <c r="A77" s="111" t="s">
        <v>16890</v>
      </c>
      <c r="B77" s="108" t="s">
        <v>14730</v>
      </c>
      <c r="C77" s="108" t="s">
        <v>18183</v>
      </c>
      <c r="D77" s="54">
        <f t="shared" si="4"/>
        <v>7.9281183932346719E-2</v>
      </c>
      <c r="E77" s="54">
        <f t="shared" si="5"/>
        <v>0.28380462724935746</v>
      </c>
      <c r="F77" s="4" t="str">
        <f t="shared" si="6"/>
        <v>Start group 1 for 50km</v>
      </c>
      <c r="G77" s="4" t="str">
        <f t="shared" si="7"/>
        <v>Start group 2 for 100km</v>
      </c>
    </row>
    <row r="78" spans="1:7">
      <c r="A78" s="111" t="s">
        <v>16888</v>
      </c>
      <c r="B78" s="108" t="s">
        <v>18184</v>
      </c>
      <c r="C78" s="108" t="s">
        <v>18185</v>
      </c>
      <c r="D78" s="54">
        <f t="shared" si="4"/>
        <v>8.0338266384778007E-2</v>
      </c>
      <c r="E78" s="54">
        <f t="shared" si="5"/>
        <v>0.28393316195372748</v>
      </c>
      <c r="F78" s="4" t="str">
        <f t="shared" si="6"/>
        <v>Start group 1 for 50km</v>
      </c>
      <c r="G78" s="4" t="str">
        <f t="shared" si="7"/>
        <v>Start group 2 for 100km</v>
      </c>
    </row>
    <row r="79" spans="1:7">
      <c r="A79" s="111" t="s">
        <v>16885</v>
      </c>
      <c r="B79" s="108" t="s">
        <v>18186</v>
      </c>
      <c r="C79" s="108" t="s">
        <v>18187</v>
      </c>
      <c r="D79" s="54">
        <f t="shared" si="4"/>
        <v>8.1395348837209308E-2</v>
      </c>
      <c r="E79" s="54">
        <f t="shared" si="5"/>
        <v>0.28431876606683815</v>
      </c>
      <c r="F79" s="4" t="str">
        <f t="shared" si="6"/>
        <v>Start group 1 for 50km</v>
      </c>
      <c r="G79" s="4" t="str">
        <f t="shared" si="7"/>
        <v>Start group 2 for 100km</v>
      </c>
    </row>
    <row r="80" spans="1:7">
      <c r="A80" s="111" t="s">
        <v>16882</v>
      </c>
      <c r="B80" s="108" t="s">
        <v>14801</v>
      </c>
      <c r="C80" s="108" t="s">
        <v>18188</v>
      </c>
      <c r="D80" s="54">
        <f t="shared" si="4"/>
        <v>8.2452431289640596E-2</v>
      </c>
      <c r="E80" s="54">
        <f t="shared" si="5"/>
        <v>0.28663239074550145</v>
      </c>
      <c r="F80" s="4" t="str">
        <f t="shared" si="6"/>
        <v>Start group 1 for 50km</v>
      </c>
      <c r="G80" s="4" t="str">
        <f t="shared" si="7"/>
        <v>Start group 2 for 100km</v>
      </c>
    </row>
    <row r="81" spans="1:7">
      <c r="A81" s="111" t="s">
        <v>16880</v>
      </c>
      <c r="B81" s="108" t="s">
        <v>4072</v>
      </c>
      <c r="C81" s="108" t="s">
        <v>18189</v>
      </c>
      <c r="D81" s="54">
        <f t="shared" si="4"/>
        <v>8.3509513742071884E-2</v>
      </c>
      <c r="E81" s="54">
        <f t="shared" si="5"/>
        <v>0.28946015424164523</v>
      </c>
      <c r="F81" s="4" t="str">
        <f t="shared" si="6"/>
        <v>Start group 1 for 50km</v>
      </c>
      <c r="G81" s="4" t="str">
        <f t="shared" si="7"/>
        <v>Start group 2 for 100km</v>
      </c>
    </row>
    <row r="82" spans="1:7">
      <c r="A82" s="111" t="s">
        <v>16878</v>
      </c>
      <c r="B82" s="108" t="s">
        <v>18190</v>
      </c>
      <c r="C82" s="108" t="s">
        <v>18191</v>
      </c>
      <c r="D82" s="54">
        <f t="shared" si="4"/>
        <v>8.4566596194503171E-2</v>
      </c>
      <c r="E82" s="54">
        <f t="shared" si="5"/>
        <v>0.29151670951156822</v>
      </c>
      <c r="F82" s="4" t="str">
        <f t="shared" si="6"/>
        <v>Start group 2 for 50km</v>
      </c>
      <c r="G82" s="4" t="str">
        <f t="shared" si="7"/>
        <v>Start group 2 for 100km</v>
      </c>
    </row>
    <row r="83" spans="1:7">
      <c r="A83" s="111" t="s">
        <v>16875</v>
      </c>
      <c r="B83" s="108" t="s">
        <v>3895</v>
      </c>
      <c r="C83" s="108" t="s">
        <v>18192</v>
      </c>
      <c r="D83" s="54">
        <f t="shared" si="4"/>
        <v>8.5623678646934459E-2</v>
      </c>
      <c r="E83" s="54">
        <f t="shared" si="5"/>
        <v>0.29164524421593829</v>
      </c>
      <c r="F83" s="4" t="str">
        <f t="shared" si="6"/>
        <v>Start group 2 for 50km</v>
      </c>
      <c r="G83" s="4" t="str">
        <f t="shared" si="7"/>
        <v>Start group 2 for 100km</v>
      </c>
    </row>
    <row r="84" spans="1:7">
      <c r="A84" s="111" t="s">
        <v>16872</v>
      </c>
      <c r="B84" s="108" t="s">
        <v>4018</v>
      </c>
      <c r="C84" s="108" t="s">
        <v>18193</v>
      </c>
      <c r="D84" s="54">
        <f t="shared" si="4"/>
        <v>8.6680761099365747E-2</v>
      </c>
      <c r="E84" s="54">
        <f t="shared" si="5"/>
        <v>0.29318766066838059</v>
      </c>
      <c r="F84" s="4" t="str">
        <f t="shared" si="6"/>
        <v>Start group 2 for 50km</v>
      </c>
      <c r="G84" s="4" t="str">
        <f t="shared" si="7"/>
        <v>Start group 2 for 100km</v>
      </c>
    </row>
    <row r="85" spans="1:7">
      <c r="A85" s="111" t="s">
        <v>16870</v>
      </c>
      <c r="B85" s="108" t="s">
        <v>18194</v>
      </c>
      <c r="C85" s="108" t="s">
        <v>18195</v>
      </c>
      <c r="D85" s="54">
        <f t="shared" si="4"/>
        <v>8.7737843551797035E-2</v>
      </c>
      <c r="E85" s="54">
        <f t="shared" si="5"/>
        <v>0.29357326478149098</v>
      </c>
      <c r="F85" s="4" t="str">
        <f t="shared" si="6"/>
        <v>Start group 2 for 50km</v>
      </c>
      <c r="G85" s="4" t="str">
        <f t="shared" si="7"/>
        <v>Start group 2 for 100km</v>
      </c>
    </row>
    <row r="86" spans="1:7">
      <c r="A86" s="111" t="s">
        <v>16868</v>
      </c>
      <c r="B86" s="108" t="s">
        <v>18196</v>
      </c>
      <c r="C86" s="108" t="s">
        <v>18197</v>
      </c>
      <c r="D86" s="54">
        <f t="shared" si="4"/>
        <v>8.8794926004228336E-2</v>
      </c>
      <c r="E86" s="54">
        <f t="shared" si="5"/>
        <v>0.29370179948586128</v>
      </c>
      <c r="F86" s="4" t="str">
        <f t="shared" si="6"/>
        <v>Start group 2 for 50km</v>
      </c>
      <c r="G86" s="4" t="str">
        <f t="shared" si="7"/>
        <v>Start group 2 for 100km</v>
      </c>
    </row>
    <row r="87" spans="1:7">
      <c r="A87" s="111" t="s">
        <v>16865</v>
      </c>
      <c r="B87" s="108" t="s">
        <v>3842</v>
      </c>
      <c r="C87" s="108" t="s">
        <v>18198</v>
      </c>
      <c r="D87" s="54">
        <f t="shared" si="4"/>
        <v>8.9852008456659624E-2</v>
      </c>
      <c r="E87" s="54">
        <f t="shared" si="5"/>
        <v>0.2940874035989719</v>
      </c>
      <c r="F87" s="4" t="str">
        <f t="shared" si="6"/>
        <v>Start group 2 for 50km</v>
      </c>
      <c r="G87" s="4" t="str">
        <f t="shared" si="7"/>
        <v>Start group 2 for 100km</v>
      </c>
    </row>
    <row r="88" spans="1:7">
      <c r="A88" s="111" t="s">
        <v>16863</v>
      </c>
      <c r="B88" s="108" t="s">
        <v>18199</v>
      </c>
      <c r="C88" s="108" t="s">
        <v>18200</v>
      </c>
      <c r="D88" s="54">
        <f t="shared" si="4"/>
        <v>9.0909090909090912E-2</v>
      </c>
      <c r="E88" s="54">
        <f t="shared" si="5"/>
        <v>0.29524421593830336</v>
      </c>
      <c r="F88" s="4" t="str">
        <f t="shared" si="6"/>
        <v>Start group 2 for 50km</v>
      </c>
      <c r="G88" s="4" t="str">
        <f t="shared" si="7"/>
        <v>Start group 2 for 100km</v>
      </c>
    </row>
    <row r="89" spans="1:7">
      <c r="A89" s="111" t="s">
        <v>16860</v>
      </c>
      <c r="B89" s="108" t="s">
        <v>18201</v>
      </c>
      <c r="C89" s="108" t="s">
        <v>18202</v>
      </c>
      <c r="D89" s="54">
        <f t="shared" si="4"/>
        <v>9.1966173361522199E-2</v>
      </c>
      <c r="E89" s="54">
        <f t="shared" si="5"/>
        <v>0.29845758354755797</v>
      </c>
      <c r="F89" s="4" t="str">
        <f t="shared" si="6"/>
        <v>Start group 2 for 50km</v>
      </c>
      <c r="G89" s="4" t="str">
        <f t="shared" si="7"/>
        <v>Start group 2 for 100km</v>
      </c>
    </row>
    <row r="90" spans="1:7">
      <c r="A90" s="111" t="s">
        <v>16857</v>
      </c>
      <c r="B90" s="108" t="s">
        <v>16887</v>
      </c>
      <c r="C90" s="108" t="s">
        <v>18203</v>
      </c>
      <c r="D90" s="54">
        <f t="shared" si="4"/>
        <v>9.3023255813953487E-2</v>
      </c>
      <c r="E90" s="54">
        <f t="shared" si="5"/>
        <v>0.29845758354755797</v>
      </c>
      <c r="F90" s="4" t="str">
        <f t="shared" si="6"/>
        <v>Start group 2 for 50km</v>
      </c>
      <c r="G90" s="4" t="str">
        <f t="shared" si="7"/>
        <v>Start group 2 for 100km</v>
      </c>
    </row>
    <row r="91" spans="1:7">
      <c r="A91" s="111" t="s">
        <v>16854</v>
      </c>
      <c r="B91" s="108" t="s">
        <v>18204</v>
      </c>
      <c r="C91" s="108" t="s">
        <v>18205</v>
      </c>
      <c r="D91" s="54">
        <f t="shared" si="4"/>
        <v>9.4080338266384775E-2</v>
      </c>
      <c r="E91" s="54">
        <f t="shared" si="5"/>
        <v>0.29884318766066842</v>
      </c>
      <c r="F91" s="4" t="str">
        <f t="shared" si="6"/>
        <v>Start group 2 for 50km</v>
      </c>
      <c r="G91" s="4" t="str">
        <f t="shared" si="7"/>
        <v>Start group 2 for 100km</v>
      </c>
    </row>
    <row r="92" spans="1:7">
      <c r="A92" s="111" t="s">
        <v>16851</v>
      </c>
      <c r="B92" s="108" t="s">
        <v>18206</v>
      </c>
      <c r="C92" s="108" t="s">
        <v>18207</v>
      </c>
      <c r="D92" s="54">
        <f t="shared" si="4"/>
        <v>9.5137420718816063E-2</v>
      </c>
      <c r="E92" s="54">
        <f t="shared" si="5"/>
        <v>0.30167095115681242</v>
      </c>
      <c r="F92" s="4" t="str">
        <f t="shared" si="6"/>
        <v>Start group 2 for 50km</v>
      </c>
      <c r="G92" s="4" t="str">
        <f t="shared" si="7"/>
        <v>Start group 2 for 100km</v>
      </c>
    </row>
    <row r="93" spans="1:7">
      <c r="A93" s="111" t="s">
        <v>16849</v>
      </c>
      <c r="B93" s="108" t="s">
        <v>14766</v>
      </c>
      <c r="C93" s="108" t="s">
        <v>18208</v>
      </c>
      <c r="D93" s="54">
        <f t="shared" si="4"/>
        <v>9.6194503171247364E-2</v>
      </c>
      <c r="E93" s="54">
        <f t="shared" si="5"/>
        <v>0.30179948586118271</v>
      </c>
      <c r="F93" s="4" t="str">
        <f t="shared" si="6"/>
        <v>Start group 2 for 50km</v>
      </c>
      <c r="G93" s="4" t="str">
        <f t="shared" si="7"/>
        <v>Start group 2 for 100km</v>
      </c>
    </row>
    <row r="94" spans="1:7">
      <c r="A94" s="111" t="s">
        <v>16846</v>
      </c>
      <c r="B94" s="108" t="s">
        <v>4236</v>
      </c>
      <c r="C94" s="108" t="s">
        <v>18209</v>
      </c>
      <c r="D94" s="54">
        <f t="shared" si="4"/>
        <v>9.7251585623678652E-2</v>
      </c>
      <c r="E94" s="54">
        <f t="shared" si="5"/>
        <v>0.30604113110539849</v>
      </c>
      <c r="F94" s="4" t="str">
        <f t="shared" si="6"/>
        <v>Start group 2 for 50km</v>
      </c>
      <c r="G94" s="4" t="str">
        <f t="shared" si="7"/>
        <v>Start group 2 for 100km</v>
      </c>
    </row>
    <row r="95" spans="1:7">
      <c r="A95" s="111" t="s">
        <v>16843</v>
      </c>
      <c r="B95" s="108" t="s">
        <v>18210</v>
      </c>
      <c r="C95" s="108" t="s">
        <v>18211</v>
      </c>
      <c r="D95" s="54">
        <f t="shared" si="4"/>
        <v>9.830866807610994E-2</v>
      </c>
      <c r="E95" s="54">
        <f t="shared" si="5"/>
        <v>0.30694087403598985</v>
      </c>
      <c r="F95" s="4" t="str">
        <f t="shared" si="6"/>
        <v>Start group 2 for 50km</v>
      </c>
      <c r="G95" s="4" t="str">
        <f t="shared" si="7"/>
        <v>Start group 2 for 100km</v>
      </c>
    </row>
    <row r="96" spans="1:7">
      <c r="A96" s="111" t="s">
        <v>16840</v>
      </c>
      <c r="B96" s="108" t="s">
        <v>18212</v>
      </c>
      <c r="C96" s="108" t="s">
        <v>18213</v>
      </c>
      <c r="D96" s="54">
        <f t="shared" si="4"/>
        <v>9.9365750528541227E-2</v>
      </c>
      <c r="E96" s="54">
        <f t="shared" si="5"/>
        <v>0.30848329048843187</v>
      </c>
      <c r="F96" s="4" t="str">
        <f t="shared" si="6"/>
        <v>Start group 2 for 50km</v>
      </c>
      <c r="G96" s="4" t="str">
        <f t="shared" si="7"/>
        <v>Start group 2 for 100km</v>
      </c>
    </row>
    <row r="97" spans="1:7">
      <c r="A97" s="111" t="s">
        <v>16839</v>
      </c>
      <c r="B97" s="108" t="s">
        <v>18214</v>
      </c>
      <c r="C97" s="108" t="s">
        <v>18215</v>
      </c>
      <c r="D97" s="54">
        <f t="shared" si="4"/>
        <v>0.10042283298097252</v>
      </c>
      <c r="E97" s="54">
        <f t="shared" si="5"/>
        <v>0.30912596401028286</v>
      </c>
      <c r="F97" s="4" t="str">
        <f t="shared" si="6"/>
        <v>Start group 2 for 50km</v>
      </c>
      <c r="G97" s="4" t="str">
        <f t="shared" si="7"/>
        <v>Start group 2 for 100km</v>
      </c>
    </row>
    <row r="98" spans="1:7">
      <c r="A98" s="111" t="s">
        <v>16837</v>
      </c>
      <c r="B98" s="108" t="s">
        <v>3884</v>
      </c>
      <c r="C98" s="108" t="s">
        <v>18216</v>
      </c>
      <c r="D98" s="54">
        <f t="shared" si="4"/>
        <v>0.1014799154334038</v>
      </c>
      <c r="E98" s="54">
        <f t="shared" si="5"/>
        <v>0.31208226221079693</v>
      </c>
      <c r="F98" s="4" t="str">
        <f t="shared" si="6"/>
        <v>Start group 2 for 50km</v>
      </c>
      <c r="G98" s="4" t="str">
        <f t="shared" si="7"/>
        <v>Start group 2 for 100km</v>
      </c>
    </row>
    <row r="99" spans="1:7">
      <c r="A99" s="111" t="s">
        <v>16834</v>
      </c>
      <c r="B99" s="108" t="s">
        <v>3982</v>
      </c>
      <c r="C99" s="108" t="s">
        <v>18217</v>
      </c>
      <c r="D99" s="54">
        <f t="shared" si="4"/>
        <v>0.10253699788583509</v>
      </c>
      <c r="E99" s="54">
        <f t="shared" si="5"/>
        <v>0.31259640102827763</v>
      </c>
      <c r="F99" s="4" t="str">
        <f t="shared" si="6"/>
        <v>Start group 2 for 50km</v>
      </c>
      <c r="G99" s="4" t="str">
        <f t="shared" si="7"/>
        <v>Start group 2 for 100km</v>
      </c>
    </row>
    <row r="100" spans="1:7">
      <c r="A100" s="111" t="s">
        <v>16832</v>
      </c>
      <c r="B100" s="108" t="s">
        <v>6481</v>
      </c>
      <c r="C100" s="108" t="s">
        <v>18218</v>
      </c>
      <c r="D100" s="54">
        <f t="shared" si="4"/>
        <v>0.10359408033826638</v>
      </c>
      <c r="E100" s="54">
        <f t="shared" si="5"/>
        <v>0.312853470437018</v>
      </c>
      <c r="F100" s="4" t="str">
        <f t="shared" si="6"/>
        <v>Start group 2 for 50km</v>
      </c>
      <c r="G100" s="4" t="str">
        <f t="shared" si="7"/>
        <v>Start group 2 for 100km</v>
      </c>
    </row>
    <row r="101" spans="1:7">
      <c r="A101" s="111" t="s">
        <v>16829</v>
      </c>
      <c r="B101" s="108" t="s">
        <v>15012</v>
      </c>
      <c r="C101" s="108" t="s">
        <v>18219</v>
      </c>
      <c r="D101" s="54">
        <f t="shared" si="4"/>
        <v>0.10465116279069768</v>
      </c>
      <c r="E101" s="54">
        <f t="shared" si="5"/>
        <v>0.3152956298200516</v>
      </c>
      <c r="F101" s="4" t="str">
        <f t="shared" si="6"/>
        <v>Start group 2 for 50km</v>
      </c>
      <c r="G101" s="4" t="str">
        <f t="shared" si="7"/>
        <v>Start group 2 for 100km</v>
      </c>
    </row>
    <row r="102" spans="1:7">
      <c r="A102" s="111" t="s">
        <v>16827</v>
      </c>
      <c r="B102" s="108" t="s">
        <v>18220</v>
      </c>
      <c r="C102" s="108" t="s">
        <v>18221</v>
      </c>
      <c r="D102" s="54">
        <f t="shared" si="4"/>
        <v>0.10570824524312897</v>
      </c>
      <c r="E102" s="54">
        <f t="shared" si="5"/>
        <v>0.31606683804627261</v>
      </c>
      <c r="F102" s="4" t="str">
        <f t="shared" si="6"/>
        <v>Start group 2 for 50km</v>
      </c>
      <c r="G102" s="4" t="str">
        <f t="shared" si="7"/>
        <v>Start group 2 for 100km</v>
      </c>
    </row>
    <row r="103" spans="1:7">
      <c r="A103" s="111" t="s">
        <v>16824</v>
      </c>
      <c r="B103" s="108" t="s">
        <v>18222</v>
      </c>
      <c r="C103" s="108" t="s">
        <v>18223</v>
      </c>
      <c r="D103" s="54">
        <f t="shared" si="4"/>
        <v>0.10676532769556026</v>
      </c>
      <c r="E103" s="54">
        <f t="shared" si="5"/>
        <v>0.31632390745501299</v>
      </c>
      <c r="F103" s="4" t="str">
        <f t="shared" si="6"/>
        <v>Start group 2 for 50km</v>
      </c>
      <c r="G103" s="4" t="str">
        <f t="shared" si="7"/>
        <v>Start group 2 for 100km</v>
      </c>
    </row>
    <row r="104" spans="1:7">
      <c r="A104" s="111" t="s">
        <v>16821</v>
      </c>
      <c r="B104" s="108" t="s">
        <v>3949</v>
      </c>
      <c r="C104" s="108" t="s">
        <v>18224</v>
      </c>
      <c r="D104" s="54">
        <f t="shared" si="4"/>
        <v>0.10782241014799154</v>
      </c>
      <c r="E104" s="54">
        <f t="shared" si="5"/>
        <v>0.31760925449871469</v>
      </c>
      <c r="F104" s="4" t="str">
        <f t="shared" si="6"/>
        <v>Start group 2 for 50km</v>
      </c>
      <c r="G104" s="4" t="str">
        <f t="shared" si="7"/>
        <v>Start group 2 for 100km</v>
      </c>
    </row>
    <row r="105" spans="1:7">
      <c r="A105" s="111" t="s">
        <v>16819</v>
      </c>
      <c r="B105" s="108" t="s">
        <v>18225</v>
      </c>
      <c r="C105" s="108" t="s">
        <v>18226</v>
      </c>
      <c r="D105" s="54">
        <f t="shared" si="4"/>
        <v>0.10887949260042283</v>
      </c>
      <c r="E105" s="54">
        <f t="shared" si="5"/>
        <v>0.31786632390745506</v>
      </c>
      <c r="F105" s="4" t="str">
        <f t="shared" si="6"/>
        <v>Start group 2 for 50km</v>
      </c>
      <c r="G105" s="4" t="str">
        <f t="shared" si="7"/>
        <v>Start group 2 for 100km</v>
      </c>
    </row>
    <row r="106" spans="1:7">
      <c r="A106" s="111" t="s">
        <v>16816</v>
      </c>
      <c r="B106" s="108" t="s">
        <v>16815</v>
      </c>
      <c r="C106" s="108" t="s">
        <v>18227</v>
      </c>
      <c r="D106" s="54">
        <f t="shared" si="4"/>
        <v>0.10993657505285412</v>
      </c>
      <c r="E106" s="54">
        <f t="shared" si="5"/>
        <v>0.31889460154241667</v>
      </c>
      <c r="F106" s="4" t="str">
        <f t="shared" si="6"/>
        <v>Start group 2 for 50km</v>
      </c>
      <c r="G106" s="4" t="str">
        <f t="shared" si="7"/>
        <v>Start group 2 for 100km</v>
      </c>
    </row>
    <row r="107" spans="1:7">
      <c r="A107" s="111" t="s">
        <v>16813</v>
      </c>
      <c r="B107" s="108" t="s">
        <v>18228</v>
      </c>
      <c r="C107" s="108" t="s">
        <v>18229</v>
      </c>
      <c r="D107" s="54">
        <f t="shared" si="4"/>
        <v>0.11099365750528541</v>
      </c>
      <c r="E107" s="54">
        <f t="shared" si="5"/>
        <v>0.31889460154241667</v>
      </c>
      <c r="F107" s="4" t="str">
        <f t="shared" si="6"/>
        <v>Start group 2 for 50km</v>
      </c>
      <c r="G107" s="4" t="str">
        <f t="shared" si="7"/>
        <v>Start group 2 for 100km</v>
      </c>
    </row>
    <row r="108" spans="1:7">
      <c r="A108" s="111" t="s">
        <v>16810</v>
      </c>
      <c r="B108" s="108" t="s">
        <v>3899</v>
      </c>
      <c r="C108" s="108" t="s">
        <v>18230</v>
      </c>
      <c r="D108" s="54">
        <f t="shared" si="4"/>
        <v>0.11205073995771671</v>
      </c>
      <c r="E108" s="54">
        <f t="shared" si="5"/>
        <v>0.31889460154241667</v>
      </c>
      <c r="F108" s="4" t="str">
        <f t="shared" si="6"/>
        <v>Start group 2 for 50km</v>
      </c>
      <c r="G108" s="4" t="str">
        <f t="shared" si="7"/>
        <v>Start group 2 for 100km</v>
      </c>
    </row>
    <row r="109" spans="1:7">
      <c r="A109" s="111" t="s">
        <v>16808</v>
      </c>
      <c r="B109" s="108" t="s">
        <v>17071</v>
      </c>
      <c r="C109" s="108" t="s">
        <v>18231</v>
      </c>
      <c r="D109" s="54">
        <f t="shared" si="4"/>
        <v>0.113107822410148</v>
      </c>
      <c r="E109" s="54">
        <f t="shared" si="5"/>
        <v>0.31966580976863768</v>
      </c>
      <c r="F109" s="4" t="str">
        <f t="shared" si="6"/>
        <v>Start group 2 for 50km</v>
      </c>
      <c r="G109" s="4" t="str">
        <f t="shared" si="7"/>
        <v>Start group 2 for 100km</v>
      </c>
    </row>
    <row r="110" spans="1:7">
      <c r="A110" s="111" t="s">
        <v>16806</v>
      </c>
      <c r="B110" s="108" t="s">
        <v>6491</v>
      </c>
      <c r="C110" s="108" t="s">
        <v>18232</v>
      </c>
      <c r="D110" s="54">
        <f t="shared" si="4"/>
        <v>0.11416490486257928</v>
      </c>
      <c r="E110" s="54">
        <f t="shared" si="5"/>
        <v>0.32043701799485874</v>
      </c>
      <c r="F110" s="4" t="str">
        <f t="shared" si="6"/>
        <v>Start group 2 for 50km</v>
      </c>
      <c r="G110" s="4" t="str">
        <f t="shared" si="7"/>
        <v>Start group 2 for 100km</v>
      </c>
    </row>
    <row r="111" spans="1:7">
      <c r="A111" s="111" t="s">
        <v>16804</v>
      </c>
      <c r="B111" s="108" t="s">
        <v>18233</v>
      </c>
      <c r="C111" s="108" t="s">
        <v>18234</v>
      </c>
      <c r="D111" s="54">
        <f t="shared" si="4"/>
        <v>0.11522198731501057</v>
      </c>
      <c r="E111" s="54">
        <f t="shared" si="5"/>
        <v>0.32365038560411313</v>
      </c>
      <c r="F111" s="4" t="str">
        <f t="shared" si="6"/>
        <v>Start group 2 for 50km</v>
      </c>
      <c r="G111" s="4" t="str">
        <f t="shared" si="7"/>
        <v>Start group 2 for 100km</v>
      </c>
    </row>
    <row r="112" spans="1:7">
      <c r="A112" s="111" t="s">
        <v>16802</v>
      </c>
      <c r="B112" s="108" t="s">
        <v>3891</v>
      </c>
      <c r="C112" s="108" t="s">
        <v>18235</v>
      </c>
      <c r="D112" s="54">
        <f t="shared" si="4"/>
        <v>0.11627906976744186</v>
      </c>
      <c r="E112" s="54">
        <f t="shared" si="5"/>
        <v>0.32390745501285351</v>
      </c>
      <c r="F112" s="4" t="str">
        <f t="shared" si="6"/>
        <v>Start group 2 for 50km</v>
      </c>
      <c r="G112" s="4" t="str">
        <f t="shared" si="7"/>
        <v>Start group 2 for 100km</v>
      </c>
    </row>
    <row r="113" spans="1:7">
      <c r="A113" s="111" t="s">
        <v>16799</v>
      </c>
      <c r="B113" s="108" t="s">
        <v>4008</v>
      </c>
      <c r="C113" s="108" t="s">
        <v>18236</v>
      </c>
      <c r="D113" s="54">
        <f t="shared" si="4"/>
        <v>0.11733615221987315</v>
      </c>
      <c r="E113" s="54">
        <f t="shared" si="5"/>
        <v>0.32455012853470444</v>
      </c>
      <c r="F113" s="4" t="str">
        <f t="shared" si="6"/>
        <v>Start group 2 for 50km</v>
      </c>
      <c r="G113" s="4" t="str">
        <f t="shared" si="7"/>
        <v>Start group 2 for 100km</v>
      </c>
    </row>
    <row r="114" spans="1:7">
      <c r="A114" s="111" t="s">
        <v>16796</v>
      </c>
      <c r="B114" s="108" t="s">
        <v>18237</v>
      </c>
      <c r="C114" s="108" t="s">
        <v>18238</v>
      </c>
      <c r="D114" s="54">
        <f t="shared" si="4"/>
        <v>0.11839323467230443</v>
      </c>
      <c r="E114" s="54">
        <f t="shared" si="5"/>
        <v>0.32493573264781511</v>
      </c>
      <c r="F114" s="4" t="str">
        <f t="shared" si="6"/>
        <v>Start group 2 for 50km</v>
      </c>
      <c r="G114" s="4" t="str">
        <f t="shared" si="7"/>
        <v>Start group 2 for 100km</v>
      </c>
    </row>
    <row r="115" spans="1:7">
      <c r="A115" s="111" t="s">
        <v>16793</v>
      </c>
      <c r="B115" s="108" t="s">
        <v>17061</v>
      </c>
      <c r="C115" s="108" t="s">
        <v>18239</v>
      </c>
      <c r="D115" s="54">
        <f t="shared" si="4"/>
        <v>0.11945031712473574</v>
      </c>
      <c r="E115" s="54">
        <f t="shared" si="5"/>
        <v>0.32493573264781511</v>
      </c>
      <c r="F115" s="4" t="str">
        <f t="shared" si="6"/>
        <v>Start group 2 for 50km</v>
      </c>
      <c r="G115" s="4" t="str">
        <f t="shared" si="7"/>
        <v>Start group 2 for 100km</v>
      </c>
    </row>
    <row r="116" spans="1:7">
      <c r="A116" s="111" t="s">
        <v>16791</v>
      </c>
      <c r="B116" s="108" t="s">
        <v>18240</v>
      </c>
      <c r="C116" s="108" t="s">
        <v>18241</v>
      </c>
      <c r="D116" s="54">
        <f t="shared" si="4"/>
        <v>0.12050739957716702</v>
      </c>
      <c r="E116" s="54">
        <f t="shared" si="5"/>
        <v>0.3258354755784062</v>
      </c>
      <c r="F116" s="4" t="str">
        <f t="shared" si="6"/>
        <v>Start group 2 for 50km</v>
      </c>
      <c r="G116" s="4" t="str">
        <f t="shared" si="7"/>
        <v>Start group 2 for 100km</v>
      </c>
    </row>
    <row r="117" spans="1:7">
      <c r="A117" s="111" t="s">
        <v>16788</v>
      </c>
      <c r="B117" s="108" t="s">
        <v>5082</v>
      </c>
      <c r="C117" s="108" t="s">
        <v>18242</v>
      </c>
      <c r="D117" s="54">
        <f t="shared" si="4"/>
        <v>0.12156448202959831</v>
      </c>
      <c r="E117" s="54">
        <f t="shared" si="5"/>
        <v>0.3272493573264782</v>
      </c>
      <c r="F117" s="4" t="str">
        <f t="shared" si="6"/>
        <v>Start group 2 for 50km</v>
      </c>
      <c r="G117" s="4" t="str">
        <f t="shared" si="7"/>
        <v>Start group 2 for 100km</v>
      </c>
    </row>
    <row r="118" spans="1:7">
      <c r="A118" s="111" t="s">
        <v>16785</v>
      </c>
      <c r="B118" s="108" t="s">
        <v>18243</v>
      </c>
      <c r="C118" s="108" t="s">
        <v>18244</v>
      </c>
      <c r="D118" s="54">
        <f t="shared" si="4"/>
        <v>0.1226215644820296</v>
      </c>
      <c r="E118" s="54">
        <f t="shared" si="5"/>
        <v>0.32750642673521857</v>
      </c>
      <c r="F118" s="4" t="str">
        <f t="shared" si="6"/>
        <v>Start group 2 for 50km</v>
      </c>
      <c r="G118" s="4" t="str">
        <f t="shared" si="7"/>
        <v>Start group 2 for 100km</v>
      </c>
    </row>
    <row r="119" spans="1:7">
      <c r="A119" s="111" t="s">
        <v>16782</v>
      </c>
      <c r="B119" s="108" t="s">
        <v>16826</v>
      </c>
      <c r="C119" s="108" t="s">
        <v>18245</v>
      </c>
      <c r="D119" s="54">
        <f t="shared" si="4"/>
        <v>0.12367864693446089</v>
      </c>
      <c r="E119" s="54">
        <f t="shared" si="5"/>
        <v>0.33084832904884326</v>
      </c>
      <c r="F119" s="4" t="str">
        <f t="shared" si="6"/>
        <v>Start group 2 for 50km</v>
      </c>
      <c r="G119" s="4" t="str">
        <f t="shared" si="7"/>
        <v>Start group 3 for 100km</v>
      </c>
    </row>
    <row r="120" spans="1:7">
      <c r="A120" s="111" t="s">
        <v>16780</v>
      </c>
      <c r="B120" s="108" t="s">
        <v>3567</v>
      </c>
      <c r="C120" s="108" t="s">
        <v>18246</v>
      </c>
      <c r="D120" s="54">
        <f t="shared" si="4"/>
        <v>0.12473572938689217</v>
      </c>
      <c r="E120" s="54">
        <f t="shared" si="5"/>
        <v>0.33264781491002587</v>
      </c>
      <c r="F120" s="4" t="str">
        <f t="shared" si="6"/>
        <v>Start group 2 for 50km</v>
      </c>
      <c r="G120" s="4" t="str">
        <f t="shared" si="7"/>
        <v>Start group 3 for 100km</v>
      </c>
    </row>
    <row r="121" spans="1:7">
      <c r="A121" s="111" t="s">
        <v>16778</v>
      </c>
      <c r="B121" s="108" t="s">
        <v>18247</v>
      </c>
      <c r="C121" s="108" t="s">
        <v>18248</v>
      </c>
      <c r="D121" s="54">
        <f t="shared" si="4"/>
        <v>0.12579281183932348</v>
      </c>
      <c r="E121" s="54">
        <f t="shared" si="5"/>
        <v>0.33367609254498726</v>
      </c>
      <c r="F121" s="4" t="str">
        <f t="shared" si="6"/>
        <v>Start group 2 for 50km</v>
      </c>
      <c r="G121" s="4" t="str">
        <f t="shared" si="7"/>
        <v>Start group 3 for 100km</v>
      </c>
    </row>
    <row r="122" spans="1:7">
      <c r="A122" s="111" t="s">
        <v>16775</v>
      </c>
      <c r="B122" s="108" t="s">
        <v>16913</v>
      </c>
      <c r="C122" s="108" t="s">
        <v>18249</v>
      </c>
      <c r="D122" s="54">
        <f t="shared" si="4"/>
        <v>0.12684989429175475</v>
      </c>
      <c r="E122" s="54">
        <f t="shared" si="5"/>
        <v>0.33406169665809771</v>
      </c>
      <c r="F122" s="4" t="str">
        <f t="shared" si="6"/>
        <v>Start group 2 for 50km</v>
      </c>
      <c r="G122" s="4" t="str">
        <f t="shared" si="7"/>
        <v>Start group 3 for 100km</v>
      </c>
    </row>
    <row r="123" spans="1:7">
      <c r="A123" s="111" t="s">
        <v>16772</v>
      </c>
      <c r="B123" s="108" t="s">
        <v>18250</v>
      </c>
      <c r="C123" s="108" t="s">
        <v>18251</v>
      </c>
      <c r="D123" s="54">
        <f t="shared" si="4"/>
        <v>0.12790697674418605</v>
      </c>
      <c r="E123" s="54">
        <f t="shared" si="5"/>
        <v>0.33920308483290501</v>
      </c>
      <c r="F123" s="4" t="str">
        <f t="shared" si="6"/>
        <v>Start group 2 for 50km</v>
      </c>
      <c r="G123" s="4" t="str">
        <f t="shared" si="7"/>
        <v>Start group 3 for 100km</v>
      </c>
    </row>
    <row r="124" spans="1:7">
      <c r="A124" s="111" t="s">
        <v>16770</v>
      </c>
      <c r="B124" s="108" t="s">
        <v>4099</v>
      </c>
      <c r="C124" s="108" t="s">
        <v>18252</v>
      </c>
      <c r="D124" s="54">
        <f t="shared" si="4"/>
        <v>0.12896405919661733</v>
      </c>
      <c r="E124" s="54">
        <f t="shared" si="5"/>
        <v>0.33933161953727509</v>
      </c>
      <c r="F124" s="4" t="str">
        <f t="shared" si="6"/>
        <v>Start group 2 for 50km</v>
      </c>
      <c r="G124" s="4" t="str">
        <f t="shared" si="7"/>
        <v>Start group 3 for 100km</v>
      </c>
    </row>
    <row r="125" spans="1:7">
      <c r="A125" s="111" t="s">
        <v>16768</v>
      </c>
      <c r="B125" s="108" t="s">
        <v>18253</v>
      </c>
      <c r="C125" s="108" t="s">
        <v>18254</v>
      </c>
      <c r="D125" s="54">
        <f t="shared" si="4"/>
        <v>0.13002114164904863</v>
      </c>
      <c r="E125" s="54">
        <f t="shared" si="5"/>
        <v>0.33984575835475578</v>
      </c>
      <c r="F125" s="4" t="str">
        <f t="shared" si="6"/>
        <v>Start group 2 for 50km</v>
      </c>
      <c r="G125" s="4" t="str">
        <f t="shared" si="7"/>
        <v>Start group 3 for 100km</v>
      </c>
    </row>
    <row r="126" spans="1:7">
      <c r="A126" s="111" t="s">
        <v>16766</v>
      </c>
      <c r="B126" s="108" t="s">
        <v>3492</v>
      </c>
      <c r="C126" s="108" t="s">
        <v>18255</v>
      </c>
      <c r="D126" s="54">
        <f t="shared" si="4"/>
        <v>0.13107822410147993</v>
      </c>
      <c r="E126" s="54">
        <f t="shared" si="5"/>
        <v>0.34023136246786639</v>
      </c>
      <c r="F126" s="4" t="str">
        <f t="shared" si="6"/>
        <v>Start group 2 for 50km</v>
      </c>
      <c r="G126" s="4" t="str">
        <f t="shared" si="7"/>
        <v>Start group 3 for 100km</v>
      </c>
    </row>
    <row r="127" spans="1:7">
      <c r="A127" s="111" t="s">
        <v>16764</v>
      </c>
      <c r="B127" s="108" t="s">
        <v>16874</v>
      </c>
      <c r="C127" s="108" t="s">
        <v>18256</v>
      </c>
      <c r="D127" s="54">
        <f t="shared" si="4"/>
        <v>0.1321353065539112</v>
      </c>
      <c r="E127" s="54">
        <f t="shared" si="5"/>
        <v>0.34087403598971738</v>
      </c>
      <c r="F127" s="4" t="str">
        <f t="shared" si="6"/>
        <v>Start group 2 for 50km</v>
      </c>
      <c r="G127" s="4" t="str">
        <f t="shared" si="7"/>
        <v>Start group 3 for 100km</v>
      </c>
    </row>
    <row r="128" spans="1:7">
      <c r="A128" s="111" t="s">
        <v>16762</v>
      </c>
      <c r="B128" s="108" t="s">
        <v>18257</v>
      </c>
      <c r="C128" s="108" t="s">
        <v>18258</v>
      </c>
      <c r="D128" s="54">
        <f t="shared" si="4"/>
        <v>0.1331923890063425</v>
      </c>
      <c r="E128" s="54">
        <f t="shared" si="5"/>
        <v>0.34318766066838047</v>
      </c>
      <c r="F128" s="4" t="str">
        <f t="shared" si="6"/>
        <v>Start group 2 for 50km</v>
      </c>
      <c r="G128" s="4" t="str">
        <f t="shared" si="7"/>
        <v>Start group 3 for 100km</v>
      </c>
    </row>
    <row r="129" spans="1:7">
      <c r="A129" s="111" t="s">
        <v>16760</v>
      </c>
      <c r="B129" s="108" t="s">
        <v>18259</v>
      </c>
      <c r="C129" s="108" t="s">
        <v>18260</v>
      </c>
      <c r="D129" s="54">
        <f t="shared" si="4"/>
        <v>0.13424947145877378</v>
      </c>
      <c r="E129" s="54">
        <f t="shared" si="5"/>
        <v>0.34627249357326484</v>
      </c>
      <c r="F129" s="4" t="str">
        <f t="shared" si="6"/>
        <v>Start group 2 for 50km</v>
      </c>
      <c r="G129" s="4" t="str">
        <f t="shared" si="7"/>
        <v>Start group 3 for 100km</v>
      </c>
    </row>
    <row r="130" spans="1:7">
      <c r="A130" s="111" t="s">
        <v>16757</v>
      </c>
      <c r="B130" s="108" t="s">
        <v>16862</v>
      </c>
      <c r="C130" s="108" t="s">
        <v>18261</v>
      </c>
      <c r="D130" s="54">
        <f t="shared" si="4"/>
        <v>0.13530655391120508</v>
      </c>
      <c r="E130" s="54">
        <f t="shared" si="5"/>
        <v>0.3470437017994859</v>
      </c>
      <c r="F130" s="4" t="str">
        <f t="shared" si="6"/>
        <v>Start group 2 for 50km</v>
      </c>
      <c r="G130" s="4" t="str">
        <f t="shared" si="7"/>
        <v>Start group 3 for 100km</v>
      </c>
    </row>
    <row r="131" spans="1:7">
      <c r="A131" s="111" t="s">
        <v>16755</v>
      </c>
      <c r="B131" s="108" t="s">
        <v>4152</v>
      </c>
      <c r="C131" s="108" t="s">
        <v>18262</v>
      </c>
      <c r="D131" s="54">
        <f t="shared" si="4"/>
        <v>0.13636363636363635</v>
      </c>
      <c r="E131" s="54">
        <f t="shared" si="5"/>
        <v>0.34781491002570714</v>
      </c>
      <c r="F131" s="4" t="str">
        <f t="shared" si="6"/>
        <v>Start group 2 for 50km</v>
      </c>
      <c r="G131" s="4" t="str">
        <f t="shared" si="7"/>
        <v>Start group 3 for 100km</v>
      </c>
    </row>
    <row r="132" spans="1:7">
      <c r="A132" s="111" t="s">
        <v>16752</v>
      </c>
      <c r="B132" s="108" t="s">
        <v>6868</v>
      </c>
      <c r="C132" s="108" t="s">
        <v>18263</v>
      </c>
      <c r="D132" s="54">
        <f t="shared" ref="D132:D195" si="8">A132/946</f>
        <v>0.13742071881606766</v>
      </c>
      <c r="E132" s="54">
        <f t="shared" ref="E132:E195" si="9">((HOUR(C132)*60+MINUTE(C132)+SECOND(C132)/60)-(HOUR($C$3)*60+MINUTE($C$3)+SECOND($C$3)/60))/(HOUR($C$3)*60+MINUTE($C$3)+SECOND($C$3)/60)</f>
        <v>0.3484575835475579</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111" t="s">
        <v>16750</v>
      </c>
      <c r="B133" s="108" t="s">
        <v>18264</v>
      </c>
      <c r="C133" s="108" t="s">
        <v>18265</v>
      </c>
      <c r="D133" s="54">
        <f t="shared" si="8"/>
        <v>0.13847780126849896</v>
      </c>
      <c r="E133" s="54">
        <f t="shared" si="9"/>
        <v>0.35038560411311059</v>
      </c>
      <c r="F133" s="4" t="str">
        <f t="shared" si="10"/>
        <v>Start group 2 for 50km</v>
      </c>
      <c r="G133" s="4" t="str">
        <f t="shared" si="11"/>
        <v>Start group 3 for 100km</v>
      </c>
    </row>
    <row r="134" spans="1:7">
      <c r="A134" s="111" t="s">
        <v>16748</v>
      </c>
      <c r="B134" s="108" t="s">
        <v>18266</v>
      </c>
      <c r="C134" s="108" t="s">
        <v>18267</v>
      </c>
      <c r="D134" s="54">
        <f t="shared" si="8"/>
        <v>0.13953488372093023</v>
      </c>
      <c r="E134" s="54">
        <f t="shared" si="9"/>
        <v>0.35038560411311059</v>
      </c>
      <c r="F134" s="4" t="str">
        <f t="shared" si="10"/>
        <v>Start group 2 for 50km</v>
      </c>
      <c r="G134" s="4" t="str">
        <f t="shared" si="11"/>
        <v>Start group 3 for 100km</v>
      </c>
    </row>
    <row r="135" spans="1:7">
      <c r="A135" s="111" t="s">
        <v>16745</v>
      </c>
      <c r="B135" s="108" t="s">
        <v>3607</v>
      </c>
      <c r="C135" s="108" t="s">
        <v>18268</v>
      </c>
      <c r="D135" s="54">
        <f t="shared" si="8"/>
        <v>0.14059196617336153</v>
      </c>
      <c r="E135" s="54">
        <f t="shared" si="9"/>
        <v>0.35077120822622121</v>
      </c>
      <c r="F135" s="4" t="str">
        <f t="shared" si="10"/>
        <v>Start group 2 for 50km</v>
      </c>
      <c r="G135" s="4" t="str">
        <f t="shared" si="11"/>
        <v>Start group 3 for 100km</v>
      </c>
    </row>
    <row r="136" spans="1:7">
      <c r="A136" s="111" t="s">
        <v>16742</v>
      </c>
      <c r="B136" s="108" t="s">
        <v>18269</v>
      </c>
      <c r="C136" s="108" t="s">
        <v>18270</v>
      </c>
      <c r="D136" s="54">
        <f t="shared" si="8"/>
        <v>0.14164904862579281</v>
      </c>
      <c r="E136" s="54">
        <f t="shared" si="9"/>
        <v>0.35347043701799497</v>
      </c>
      <c r="F136" s="4" t="str">
        <f t="shared" si="10"/>
        <v>Start group 2 for 50km</v>
      </c>
      <c r="G136" s="4" t="str">
        <f t="shared" si="11"/>
        <v>Start group 3 for 100km</v>
      </c>
    </row>
    <row r="137" spans="1:7">
      <c r="A137" s="111" t="s">
        <v>16739</v>
      </c>
      <c r="B137" s="108" t="s">
        <v>18271</v>
      </c>
      <c r="C137" s="108" t="s">
        <v>18272</v>
      </c>
      <c r="D137" s="54">
        <f t="shared" si="8"/>
        <v>0.14270613107822411</v>
      </c>
      <c r="E137" s="54">
        <f t="shared" si="9"/>
        <v>0.35359897172236526</v>
      </c>
      <c r="F137" s="4" t="str">
        <f t="shared" si="10"/>
        <v>Start group 2 for 50km</v>
      </c>
      <c r="G137" s="4" t="str">
        <f t="shared" si="11"/>
        <v>Start group 3 for 100km</v>
      </c>
    </row>
    <row r="138" spans="1:7">
      <c r="A138" s="111" t="s">
        <v>16737</v>
      </c>
      <c r="B138" s="108" t="s">
        <v>5093</v>
      </c>
      <c r="C138" s="108" t="s">
        <v>18273</v>
      </c>
      <c r="D138" s="54">
        <f t="shared" si="8"/>
        <v>0.14376321353065538</v>
      </c>
      <c r="E138" s="54">
        <f t="shared" si="9"/>
        <v>0.35475578406169667</v>
      </c>
      <c r="F138" s="4" t="str">
        <f t="shared" si="10"/>
        <v>Start group 2 for 50km</v>
      </c>
      <c r="G138" s="4" t="str">
        <f t="shared" si="11"/>
        <v>Start group 3 for 100km</v>
      </c>
    </row>
    <row r="139" spans="1:7">
      <c r="A139" s="111" t="s">
        <v>16735</v>
      </c>
      <c r="B139" s="108" t="s">
        <v>18274</v>
      </c>
      <c r="C139" s="108" t="s">
        <v>18275</v>
      </c>
      <c r="D139" s="54">
        <f t="shared" si="8"/>
        <v>0.14482029598308668</v>
      </c>
      <c r="E139" s="54">
        <f t="shared" si="9"/>
        <v>0.35526992287917736</v>
      </c>
      <c r="F139" s="4" t="str">
        <f t="shared" si="10"/>
        <v>Start group 2 for 50km</v>
      </c>
      <c r="G139" s="4" t="str">
        <f t="shared" si="11"/>
        <v>Start group 3 for 100km</v>
      </c>
    </row>
    <row r="140" spans="1:7">
      <c r="A140" s="111" t="s">
        <v>16733</v>
      </c>
      <c r="B140" s="108" t="s">
        <v>18276</v>
      </c>
      <c r="C140" s="108" t="s">
        <v>18277</v>
      </c>
      <c r="D140" s="54">
        <f t="shared" si="8"/>
        <v>0.14587737843551796</v>
      </c>
      <c r="E140" s="54">
        <f t="shared" si="9"/>
        <v>0.36323907455012872</v>
      </c>
      <c r="F140" s="4" t="str">
        <f t="shared" si="10"/>
        <v>Start group 2 for 50km</v>
      </c>
      <c r="G140" s="4" t="str">
        <f t="shared" si="11"/>
        <v>Start group 3 for 100km</v>
      </c>
    </row>
    <row r="141" spans="1:7">
      <c r="A141" s="111" t="s">
        <v>16731</v>
      </c>
      <c r="B141" s="108" t="s">
        <v>18278</v>
      </c>
      <c r="C141" s="108" t="s">
        <v>18279</v>
      </c>
      <c r="D141" s="54">
        <f t="shared" si="8"/>
        <v>0.14693446088794926</v>
      </c>
      <c r="E141" s="54">
        <f t="shared" si="9"/>
        <v>0.36336760925449879</v>
      </c>
      <c r="F141" s="4" t="str">
        <f t="shared" si="10"/>
        <v>Start group 2 for 50km</v>
      </c>
      <c r="G141" s="4" t="str">
        <f t="shared" si="11"/>
        <v>Start group 3 for 100km</v>
      </c>
    </row>
    <row r="142" spans="1:7">
      <c r="A142" s="111" t="s">
        <v>16729</v>
      </c>
      <c r="B142" s="108" t="s">
        <v>18280</v>
      </c>
      <c r="C142" s="108" t="s">
        <v>18281</v>
      </c>
      <c r="D142" s="54">
        <f t="shared" si="8"/>
        <v>0.14799154334038056</v>
      </c>
      <c r="E142" s="54">
        <f t="shared" si="9"/>
        <v>0.36465295629820055</v>
      </c>
      <c r="F142" s="4" t="str">
        <f t="shared" si="10"/>
        <v>Start group 2 for 50km</v>
      </c>
      <c r="G142" s="4" t="str">
        <f t="shared" si="11"/>
        <v>Start group 3 for 100km</v>
      </c>
    </row>
    <row r="143" spans="1:7">
      <c r="A143" s="111" t="s">
        <v>16727</v>
      </c>
      <c r="B143" s="108" t="s">
        <v>18282</v>
      </c>
      <c r="C143" s="108" t="s">
        <v>18283</v>
      </c>
      <c r="D143" s="54">
        <f t="shared" si="8"/>
        <v>0.14904862579281183</v>
      </c>
      <c r="E143" s="54">
        <f t="shared" si="9"/>
        <v>0.36503856041131116</v>
      </c>
      <c r="F143" s="4" t="str">
        <f t="shared" si="10"/>
        <v>Start group 2 for 50km</v>
      </c>
      <c r="G143" s="4" t="str">
        <f t="shared" si="11"/>
        <v>Start group 3 for 100km</v>
      </c>
    </row>
    <row r="144" spans="1:7">
      <c r="A144" s="111" t="s">
        <v>16725</v>
      </c>
      <c r="B144" s="108" t="s">
        <v>3992</v>
      </c>
      <c r="C144" s="108" t="s">
        <v>18284</v>
      </c>
      <c r="D144" s="54">
        <f t="shared" si="8"/>
        <v>0.15010570824524314</v>
      </c>
      <c r="E144" s="54">
        <f t="shared" si="9"/>
        <v>0.36580976863753217</v>
      </c>
      <c r="F144" s="4" t="str">
        <f t="shared" si="10"/>
        <v>Start group 2 for 50km</v>
      </c>
      <c r="G144" s="4" t="str">
        <f t="shared" si="11"/>
        <v>Start group 3 for 100km</v>
      </c>
    </row>
    <row r="145" spans="1:7">
      <c r="A145" s="111" t="s">
        <v>16723</v>
      </c>
      <c r="B145" s="108" t="s">
        <v>3584</v>
      </c>
      <c r="C145" s="108" t="s">
        <v>18285</v>
      </c>
      <c r="D145" s="54">
        <f t="shared" si="8"/>
        <v>0.15116279069767441</v>
      </c>
      <c r="E145" s="54">
        <f t="shared" si="9"/>
        <v>0.36825192802056556</v>
      </c>
      <c r="F145" s="4" t="str">
        <f t="shared" si="10"/>
        <v>Start group 2 for 50km</v>
      </c>
      <c r="G145" s="4" t="str">
        <f t="shared" si="11"/>
        <v>Start group 3 for 100km</v>
      </c>
    </row>
    <row r="146" spans="1:7">
      <c r="A146" s="111" t="s">
        <v>16721</v>
      </c>
      <c r="B146" s="108" t="s">
        <v>18286</v>
      </c>
      <c r="C146" s="108" t="s">
        <v>18287</v>
      </c>
      <c r="D146" s="54">
        <f t="shared" si="8"/>
        <v>0.15221987315010571</v>
      </c>
      <c r="E146" s="54">
        <f t="shared" si="9"/>
        <v>0.37557840616966598</v>
      </c>
      <c r="F146" s="4" t="str">
        <f t="shared" si="10"/>
        <v>Start group 2 for 50km</v>
      </c>
      <c r="G146" s="4" t="str">
        <f t="shared" si="11"/>
        <v>Start group 3 for 100km</v>
      </c>
    </row>
    <row r="147" spans="1:7">
      <c r="A147" s="111" t="s">
        <v>16718</v>
      </c>
      <c r="B147" s="108" t="s">
        <v>18288</v>
      </c>
      <c r="C147" s="108" t="s">
        <v>18289</v>
      </c>
      <c r="D147" s="54">
        <f t="shared" si="8"/>
        <v>0.15327695560253699</v>
      </c>
      <c r="E147" s="54">
        <f t="shared" si="9"/>
        <v>0.37570694087403605</v>
      </c>
      <c r="F147" s="4" t="str">
        <f t="shared" si="10"/>
        <v>Start group 2 for 50km</v>
      </c>
      <c r="G147" s="4" t="str">
        <f t="shared" si="11"/>
        <v>Start group 3 for 100km</v>
      </c>
    </row>
    <row r="148" spans="1:7">
      <c r="A148" s="111" t="s">
        <v>16715</v>
      </c>
      <c r="B148" s="108" t="s">
        <v>18290</v>
      </c>
      <c r="C148" s="108" t="s">
        <v>18291</v>
      </c>
      <c r="D148" s="54">
        <f t="shared" si="8"/>
        <v>0.15433403805496829</v>
      </c>
      <c r="E148" s="54">
        <f t="shared" si="9"/>
        <v>0.37686375321336768</v>
      </c>
      <c r="F148" s="4" t="str">
        <f t="shared" si="10"/>
        <v>Start group 2 for 50km</v>
      </c>
      <c r="G148" s="4" t="str">
        <f t="shared" si="11"/>
        <v>Start group 3 for 100km</v>
      </c>
    </row>
    <row r="149" spans="1:7">
      <c r="A149" s="111" t="s">
        <v>16713</v>
      </c>
      <c r="B149" s="108" t="s">
        <v>14818</v>
      </c>
      <c r="C149" s="108" t="s">
        <v>18292</v>
      </c>
      <c r="D149" s="54">
        <f t="shared" si="8"/>
        <v>0.15539112050739959</v>
      </c>
      <c r="E149" s="54">
        <f t="shared" si="9"/>
        <v>0.37699228791773798</v>
      </c>
      <c r="F149" s="4" t="str">
        <f t="shared" si="10"/>
        <v>Start group 2 for 50km</v>
      </c>
      <c r="G149" s="4" t="str">
        <f t="shared" si="11"/>
        <v>Start group 3 for 100km</v>
      </c>
    </row>
    <row r="150" spans="1:7">
      <c r="A150" s="111" t="s">
        <v>16711</v>
      </c>
      <c r="B150" s="108" t="s">
        <v>18293</v>
      </c>
      <c r="C150" s="108" t="s">
        <v>18294</v>
      </c>
      <c r="D150" s="54">
        <f t="shared" si="8"/>
        <v>0.15644820295983086</v>
      </c>
      <c r="E150" s="54">
        <f t="shared" si="9"/>
        <v>0.37789203084832906</v>
      </c>
      <c r="F150" s="4" t="str">
        <f t="shared" si="10"/>
        <v>Start group 2 for 50km</v>
      </c>
      <c r="G150" s="4" t="str">
        <f t="shared" si="11"/>
        <v>Start group 3 for 100km</v>
      </c>
    </row>
    <row r="151" spans="1:7">
      <c r="A151" s="111" t="s">
        <v>16708</v>
      </c>
      <c r="B151" s="108" t="s">
        <v>18295</v>
      </c>
      <c r="C151" s="108" t="s">
        <v>18296</v>
      </c>
      <c r="D151" s="54">
        <f t="shared" si="8"/>
        <v>0.15750528541226216</v>
      </c>
      <c r="E151" s="54">
        <f t="shared" si="9"/>
        <v>0.37930591259640106</v>
      </c>
      <c r="F151" s="4" t="str">
        <f t="shared" si="10"/>
        <v>Start group 2 for 50km</v>
      </c>
      <c r="G151" s="4" t="str">
        <f t="shared" si="11"/>
        <v>Start group 3 for 100km</v>
      </c>
    </row>
    <row r="152" spans="1:7">
      <c r="A152" s="111" t="s">
        <v>16705</v>
      </c>
      <c r="B152" s="108" t="s">
        <v>3485</v>
      </c>
      <c r="C152" s="108" t="s">
        <v>18297</v>
      </c>
      <c r="D152" s="54">
        <f t="shared" si="8"/>
        <v>0.15856236786469344</v>
      </c>
      <c r="E152" s="54">
        <f t="shared" si="9"/>
        <v>0.37969151670951173</v>
      </c>
      <c r="F152" s="4" t="str">
        <f t="shared" si="10"/>
        <v>Start group 2 for 50km</v>
      </c>
      <c r="G152" s="4" t="str">
        <f t="shared" si="11"/>
        <v>Start group 3 for 100km</v>
      </c>
    </row>
    <row r="153" spans="1:7">
      <c r="A153" s="111" t="s">
        <v>16702</v>
      </c>
      <c r="B153" s="108" t="s">
        <v>18298</v>
      </c>
      <c r="C153" s="108" t="s">
        <v>18299</v>
      </c>
      <c r="D153" s="54">
        <f t="shared" si="8"/>
        <v>0.15961945031712474</v>
      </c>
      <c r="E153" s="54">
        <f t="shared" si="9"/>
        <v>0.37982005141388175</v>
      </c>
      <c r="F153" s="4" t="str">
        <f t="shared" si="10"/>
        <v>Start group 2 for 50km</v>
      </c>
      <c r="G153" s="4" t="str">
        <f t="shared" si="11"/>
        <v>Start group 3 for 100km</v>
      </c>
    </row>
    <row r="154" spans="1:7">
      <c r="A154" s="111" t="s">
        <v>16700</v>
      </c>
      <c r="B154" s="108" t="s">
        <v>18300</v>
      </c>
      <c r="C154" s="108" t="s">
        <v>18301</v>
      </c>
      <c r="D154" s="54">
        <f t="shared" si="8"/>
        <v>0.16067653276955601</v>
      </c>
      <c r="E154" s="54">
        <f t="shared" si="9"/>
        <v>0.38007712082262213</v>
      </c>
      <c r="F154" s="4" t="str">
        <f t="shared" si="10"/>
        <v>Start group 2 for 50km</v>
      </c>
      <c r="G154" s="4" t="str">
        <f t="shared" si="11"/>
        <v>Start group 3 for 100km</v>
      </c>
    </row>
    <row r="155" spans="1:7">
      <c r="A155" s="111" t="s">
        <v>16698</v>
      </c>
      <c r="B155" s="108" t="s">
        <v>18302</v>
      </c>
      <c r="C155" s="108" t="s">
        <v>18303</v>
      </c>
      <c r="D155" s="54">
        <f t="shared" si="8"/>
        <v>0.16173361522198731</v>
      </c>
      <c r="E155" s="54">
        <f t="shared" si="9"/>
        <v>0.38007712082262213</v>
      </c>
      <c r="F155" s="4" t="str">
        <f t="shared" si="10"/>
        <v>Start group 2 for 50km</v>
      </c>
      <c r="G155" s="4" t="str">
        <f t="shared" si="11"/>
        <v>Start group 3 for 100km</v>
      </c>
    </row>
    <row r="156" spans="1:7">
      <c r="A156" s="111" t="s">
        <v>16695</v>
      </c>
      <c r="B156" s="108" t="s">
        <v>15586</v>
      </c>
      <c r="C156" s="108" t="s">
        <v>18304</v>
      </c>
      <c r="D156" s="54">
        <f t="shared" si="8"/>
        <v>0.16279069767441862</v>
      </c>
      <c r="E156" s="54">
        <f t="shared" si="9"/>
        <v>0.38020565552699243</v>
      </c>
      <c r="F156" s="4" t="str">
        <f t="shared" si="10"/>
        <v>Start group 2 for 50km</v>
      </c>
      <c r="G156" s="4" t="str">
        <f t="shared" si="11"/>
        <v>Start group 3 for 100km</v>
      </c>
    </row>
    <row r="157" spans="1:7">
      <c r="A157" s="111" t="s">
        <v>16692</v>
      </c>
      <c r="B157" s="108" t="s">
        <v>18305</v>
      </c>
      <c r="C157" s="108" t="s">
        <v>18306</v>
      </c>
      <c r="D157" s="54">
        <f t="shared" si="8"/>
        <v>0.16384778012684989</v>
      </c>
      <c r="E157" s="54">
        <f t="shared" si="9"/>
        <v>0.38046272493573274</v>
      </c>
      <c r="F157" s="4" t="str">
        <f t="shared" si="10"/>
        <v>Start group 2 for 50km</v>
      </c>
      <c r="G157" s="4" t="str">
        <f t="shared" si="11"/>
        <v>Start group 3 for 100km</v>
      </c>
    </row>
    <row r="158" spans="1:7">
      <c r="A158" s="111" t="s">
        <v>16689</v>
      </c>
      <c r="B158" s="108" t="s">
        <v>18307</v>
      </c>
      <c r="C158" s="108" t="s">
        <v>18308</v>
      </c>
      <c r="D158" s="54">
        <f t="shared" si="8"/>
        <v>0.16490486257928119</v>
      </c>
      <c r="E158" s="54">
        <f t="shared" si="9"/>
        <v>0.38097686375321343</v>
      </c>
      <c r="F158" s="4" t="str">
        <f t="shared" si="10"/>
        <v>Start group 2 for 50km</v>
      </c>
      <c r="G158" s="4" t="str">
        <f t="shared" si="11"/>
        <v>Start group 3 for 100km</v>
      </c>
    </row>
    <row r="159" spans="1:7">
      <c r="A159" s="111" t="s">
        <v>16686</v>
      </c>
      <c r="B159" s="108" t="s">
        <v>3951</v>
      </c>
      <c r="C159" s="108" t="s">
        <v>18309</v>
      </c>
      <c r="D159" s="54">
        <f t="shared" si="8"/>
        <v>0.16596194503171247</v>
      </c>
      <c r="E159" s="54">
        <f t="shared" si="9"/>
        <v>0.38239074550128543</v>
      </c>
      <c r="F159" s="4" t="str">
        <f t="shared" si="10"/>
        <v>Start group 2 for 50km</v>
      </c>
      <c r="G159" s="4" t="str">
        <f t="shared" si="11"/>
        <v>Start group 3 for 100km</v>
      </c>
    </row>
    <row r="160" spans="1:7">
      <c r="A160" s="111" t="s">
        <v>16684</v>
      </c>
      <c r="B160" s="108" t="s">
        <v>18310</v>
      </c>
      <c r="C160" s="108" t="s">
        <v>18311</v>
      </c>
      <c r="D160" s="54">
        <f t="shared" si="8"/>
        <v>0.16701902748414377</v>
      </c>
      <c r="E160" s="54">
        <f t="shared" si="9"/>
        <v>0.38329048843187674</v>
      </c>
      <c r="F160" s="4" t="str">
        <f t="shared" si="10"/>
        <v>Start group 2 for 50km</v>
      </c>
      <c r="G160" s="4" t="str">
        <f t="shared" si="11"/>
        <v>Start group 3 for 100km</v>
      </c>
    </row>
    <row r="161" spans="1:7">
      <c r="A161" s="111" t="s">
        <v>16682</v>
      </c>
      <c r="B161" s="108" t="s">
        <v>18312</v>
      </c>
      <c r="C161" s="108" t="s">
        <v>18313</v>
      </c>
      <c r="D161" s="54">
        <f t="shared" si="8"/>
        <v>0.16807610993657504</v>
      </c>
      <c r="E161" s="54">
        <f t="shared" si="9"/>
        <v>0.3845758354755785</v>
      </c>
      <c r="F161" s="4" t="str">
        <f t="shared" si="10"/>
        <v>Start group 2 for 50km</v>
      </c>
      <c r="G161" s="4" t="str">
        <f t="shared" si="11"/>
        <v>Start group 3 for 100km</v>
      </c>
    </row>
    <row r="162" spans="1:7">
      <c r="A162" s="111" t="s">
        <v>16679</v>
      </c>
      <c r="B162" s="108" t="s">
        <v>4477</v>
      </c>
      <c r="C162" s="108" t="s">
        <v>18314</v>
      </c>
      <c r="D162" s="54">
        <f t="shared" si="8"/>
        <v>0.16913319238900634</v>
      </c>
      <c r="E162" s="54">
        <f t="shared" si="9"/>
        <v>0.38496143958868911</v>
      </c>
      <c r="F162" s="4" t="str">
        <f t="shared" si="10"/>
        <v>Start group 2 for 50km</v>
      </c>
      <c r="G162" s="4" t="str">
        <f t="shared" si="11"/>
        <v>Start group 3 for 100km</v>
      </c>
    </row>
    <row r="163" spans="1:7">
      <c r="A163" s="111" t="s">
        <v>16677</v>
      </c>
      <c r="B163" s="108" t="s">
        <v>18315</v>
      </c>
      <c r="C163" s="108" t="s">
        <v>18316</v>
      </c>
      <c r="D163" s="54">
        <f t="shared" si="8"/>
        <v>0.17019027484143764</v>
      </c>
      <c r="E163" s="54">
        <f t="shared" si="9"/>
        <v>0.38817480719794356</v>
      </c>
      <c r="F163" s="4" t="str">
        <f t="shared" si="10"/>
        <v>Start group 2 for 50km</v>
      </c>
      <c r="G163" s="4" t="str">
        <f t="shared" si="11"/>
        <v>Start group 3 for 100km</v>
      </c>
    </row>
    <row r="164" spans="1:7">
      <c r="A164" s="111" t="s">
        <v>16674</v>
      </c>
      <c r="B164" s="108" t="s">
        <v>18317</v>
      </c>
      <c r="C164" s="108" t="s">
        <v>18318</v>
      </c>
      <c r="D164" s="54">
        <f t="shared" si="8"/>
        <v>0.17124735729386892</v>
      </c>
      <c r="E164" s="54">
        <f t="shared" si="9"/>
        <v>0.38881748071979449</v>
      </c>
      <c r="F164" s="4" t="str">
        <f t="shared" si="10"/>
        <v>Start group 2 for 50km</v>
      </c>
      <c r="G164" s="4" t="str">
        <f t="shared" si="11"/>
        <v>Start group 3 for 100km</v>
      </c>
    </row>
    <row r="165" spans="1:7">
      <c r="A165" s="111" t="s">
        <v>16672</v>
      </c>
      <c r="B165" s="108" t="s">
        <v>18319</v>
      </c>
      <c r="C165" s="108" t="s">
        <v>18320</v>
      </c>
      <c r="D165" s="54">
        <f t="shared" si="8"/>
        <v>0.17230443974630022</v>
      </c>
      <c r="E165" s="54">
        <f t="shared" si="9"/>
        <v>0.38997429305912595</v>
      </c>
      <c r="F165" s="4" t="str">
        <f t="shared" si="10"/>
        <v>Start group 2 for 50km</v>
      </c>
      <c r="G165" s="4" t="str">
        <f t="shared" si="11"/>
        <v>Start group 3 for 100km</v>
      </c>
    </row>
    <row r="166" spans="1:7">
      <c r="A166" s="111" t="s">
        <v>16669</v>
      </c>
      <c r="B166" s="108" t="s">
        <v>18321</v>
      </c>
      <c r="C166" s="108" t="s">
        <v>18322</v>
      </c>
      <c r="D166" s="54">
        <f t="shared" si="8"/>
        <v>0.17336152219873149</v>
      </c>
      <c r="E166" s="54">
        <f t="shared" si="9"/>
        <v>0.39562982005141401</v>
      </c>
      <c r="F166" s="4" t="str">
        <f t="shared" si="10"/>
        <v>Start group 3 for 50km</v>
      </c>
      <c r="G166" s="4" t="str">
        <f t="shared" si="11"/>
        <v>Start group 3 for 100km</v>
      </c>
    </row>
    <row r="167" spans="1:7">
      <c r="A167" s="111" t="s">
        <v>16667</v>
      </c>
      <c r="B167" s="108" t="s">
        <v>18323</v>
      </c>
      <c r="C167" s="108" t="s">
        <v>18324</v>
      </c>
      <c r="D167" s="54">
        <f t="shared" si="8"/>
        <v>0.1744186046511628</v>
      </c>
      <c r="E167" s="54">
        <f t="shared" si="9"/>
        <v>0.3974293059125964</v>
      </c>
      <c r="F167" s="4" t="str">
        <f t="shared" si="10"/>
        <v>Start group 3 for 50km</v>
      </c>
      <c r="G167" s="4" t="str">
        <f t="shared" si="11"/>
        <v>Start group 3 for 100km</v>
      </c>
    </row>
    <row r="168" spans="1:7">
      <c r="A168" s="111" t="s">
        <v>16664</v>
      </c>
      <c r="B168" s="108" t="s">
        <v>16918</v>
      </c>
      <c r="C168" s="108" t="s">
        <v>18325</v>
      </c>
      <c r="D168" s="54">
        <f t="shared" si="8"/>
        <v>0.17547568710359407</v>
      </c>
      <c r="E168" s="54">
        <f t="shared" si="9"/>
        <v>0.3974293059125964</v>
      </c>
      <c r="F168" s="4" t="str">
        <f t="shared" si="10"/>
        <v>Start group 3 for 50km</v>
      </c>
      <c r="G168" s="4" t="str">
        <f t="shared" si="11"/>
        <v>Start group 3 for 100km</v>
      </c>
    </row>
    <row r="169" spans="1:7">
      <c r="A169" s="111" t="s">
        <v>16661</v>
      </c>
      <c r="B169" s="108" t="s">
        <v>14988</v>
      </c>
      <c r="C169" s="108" t="s">
        <v>18326</v>
      </c>
      <c r="D169" s="54">
        <f t="shared" si="8"/>
        <v>0.17653276955602537</v>
      </c>
      <c r="E169" s="54">
        <f t="shared" si="9"/>
        <v>0.39858611825192808</v>
      </c>
      <c r="F169" s="4" t="str">
        <f t="shared" si="10"/>
        <v>Start group 3 for 50km</v>
      </c>
      <c r="G169" s="4" t="str">
        <f t="shared" si="11"/>
        <v>Start group 3 for 100km</v>
      </c>
    </row>
    <row r="170" spans="1:7">
      <c r="A170" s="111" t="s">
        <v>16659</v>
      </c>
      <c r="B170" s="108" t="s">
        <v>18327</v>
      </c>
      <c r="C170" s="108" t="s">
        <v>18328</v>
      </c>
      <c r="D170" s="54">
        <f t="shared" si="8"/>
        <v>0.17758985200845667</v>
      </c>
      <c r="E170" s="54">
        <f t="shared" si="9"/>
        <v>0.39858611825192808</v>
      </c>
      <c r="F170" s="4" t="str">
        <f t="shared" si="10"/>
        <v>Start group 3 for 50km</v>
      </c>
      <c r="G170" s="4" t="str">
        <f t="shared" si="11"/>
        <v>Start group 3 for 100km</v>
      </c>
    </row>
    <row r="171" spans="1:7">
      <c r="A171" s="111" t="s">
        <v>16656</v>
      </c>
      <c r="B171" s="108" t="s">
        <v>18329</v>
      </c>
      <c r="C171" s="108" t="s">
        <v>18330</v>
      </c>
      <c r="D171" s="54">
        <f t="shared" si="8"/>
        <v>0.17864693446088795</v>
      </c>
      <c r="E171" s="54">
        <f t="shared" si="9"/>
        <v>0.40038560411311069</v>
      </c>
      <c r="F171" s="4" t="str">
        <f t="shared" si="10"/>
        <v>Start group 3 for 50km</v>
      </c>
      <c r="G171" s="4" t="str">
        <f t="shared" si="11"/>
        <v>Start group 3 for 100km</v>
      </c>
    </row>
    <row r="172" spans="1:7">
      <c r="A172" s="111" t="s">
        <v>16654</v>
      </c>
      <c r="B172" s="108" t="s">
        <v>5098</v>
      </c>
      <c r="C172" s="108" t="s">
        <v>18331</v>
      </c>
      <c r="D172" s="54">
        <f t="shared" si="8"/>
        <v>0.17970401691331925</v>
      </c>
      <c r="E172" s="54">
        <f t="shared" si="9"/>
        <v>0.40282776349614413</v>
      </c>
      <c r="F172" s="4" t="str">
        <f t="shared" si="10"/>
        <v>Start group 3 for 50km</v>
      </c>
      <c r="G172" s="4" t="str">
        <f t="shared" si="11"/>
        <v>Start group 3 for 100km</v>
      </c>
    </row>
    <row r="173" spans="1:7">
      <c r="A173" s="111" t="s">
        <v>16652</v>
      </c>
      <c r="B173" s="108" t="s">
        <v>18332</v>
      </c>
      <c r="C173" s="108" t="s">
        <v>18333</v>
      </c>
      <c r="D173" s="54">
        <f t="shared" si="8"/>
        <v>0.18076109936575052</v>
      </c>
      <c r="E173" s="54">
        <f t="shared" si="9"/>
        <v>0.40616966580976882</v>
      </c>
      <c r="F173" s="4" t="str">
        <f t="shared" si="10"/>
        <v>Start group 3 for 50km</v>
      </c>
      <c r="G173" s="4" t="str">
        <f t="shared" si="11"/>
        <v>Start group 3 for 100km</v>
      </c>
    </row>
    <row r="174" spans="1:7">
      <c r="A174" s="111" t="s">
        <v>16649</v>
      </c>
      <c r="B174" s="108" t="s">
        <v>16140</v>
      </c>
      <c r="C174" s="108" t="s">
        <v>18334</v>
      </c>
      <c r="D174" s="54">
        <f t="shared" si="8"/>
        <v>0.18181818181818182</v>
      </c>
      <c r="E174" s="54">
        <f t="shared" si="9"/>
        <v>0.40912596401028289</v>
      </c>
      <c r="F174" s="4" t="str">
        <f t="shared" si="10"/>
        <v>Start group 3 for 50km</v>
      </c>
      <c r="G174" s="4" t="str">
        <f t="shared" si="11"/>
        <v>Start group 3 for 100km</v>
      </c>
    </row>
    <row r="175" spans="1:7">
      <c r="A175" s="111" t="s">
        <v>16647</v>
      </c>
      <c r="B175" s="108" t="s">
        <v>18335</v>
      </c>
      <c r="C175" s="108" t="s">
        <v>18336</v>
      </c>
      <c r="D175" s="54">
        <f t="shared" si="8"/>
        <v>0.1828752642706131</v>
      </c>
      <c r="E175" s="54">
        <f t="shared" si="9"/>
        <v>0.40925449871465297</v>
      </c>
      <c r="F175" s="4" t="str">
        <f t="shared" si="10"/>
        <v>Start group 3 for 50km</v>
      </c>
      <c r="G175" s="4" t="str">
        <f t="shared" si="11"/>
        <v>Start group 3 for 100km</v>
      </c>
    </row>
    <row r="176" spans="1:7">
      <c r="A176" s="111" t="s">
        <v>16644</v>
      </c>
      <c r="B176" s="108" t="s">
        <v>18337</v>
      </c>
      <c r="C176" s="108" t="s">
        <v>18338</v>
      </c>
      <c r="D176" s="54">
        <f t="shared" si="8"/>
        <v>0.1839323467230444</v>
      </c>
      <c r="E176" s="54">
        <f t="shared" si="9"/>
        <v>0.4104113110539846</v>
      </c>
      <c r="F176" s="4" t="str">
        <f t="shared" si="10"/>
        <v>Start group 3 for 50km</v>
      </c>
      <c r="G176" s="4" t="str">
        <f t="shared" si="11"/>
        <v>Start group 3 for 100km</v>
      </c>
    </row>
    <row r="177" spans="1:7">
      <c r="A177" s="111" t="s">
        <v>16641</v>
      </c>
      <c r="B177" s="108" t="s">
        <v>18339</v>
      </c>
      <c r="C177" s="108" t="s">
        <v>18340</v>
      </c>
      <c r="D177" s="54">
        <f t="shared" si="8"/>
        <v>0.1849894291754757</v>
      </c>
      <c r="E177" s="54">
        <f t="shared" si="9"/>
        <v>0.41311053984575835</v>
      </c>
      <c r="F177" s="4" t="str">
        <f t="shared" si="10"/>
        <v>Start group 3 for 50km</v>
      </c>
      <c r="G177" s="4" t="str">
        <f t="shared" si="11"/>
        <v>Start group 3 for 100km</v>
      </c>
    </row>
    <row r="178" spans="1:7">
      <c r="A178" s="111" t="s">
        <v>16639</v>
      </c>
      <c r="B178" s="108" t="s">
        <v>6470</v>
      </c>
      <c r="C178" s="108" t="s">
        <v>18341</v>
      </c>
      <c r="D178" s="54">
        <f t="shared" si="8"/>
        <v>0.18604651162790697</v>
      </c>
      <c r="E178" s="54">
        <f t="shared" si="9"/>
        <v>0.41670951156812341</v>
      </c>
      <c r="F178" s="4" t="str">
        <f t="shared" si="10"/>
        <v>Start group 3 for 50km</v>
      </c>
      <c r="G178" s="4" t="str">
        <f t="shared" si="11"/>
        <v>Start group 3 for 100km</v>
      </c>
    </row>
    <row r="179" spans="1:7">
      <c r="A179" s="111" t="s">
        <v>16637</v>
      </c>
      <c r="B179" s="108" t="s">
        <v>18342</v>
      </c>
      <c r="C179" s="108" t="s">
        <v>18343</v>
      </c>
      <c r="D179" s="54">
        <f t="shared" si="8"/>
        <v>0.18710359408033828</v>
      </c>
      <c r="E179" s="54">
        <f t="shared" si="9"/>
        <v>0.41760925449871472</v>
      </c>
      <c r="F179" s="4" t="str">
        <f t="shared" si="10"/>
        <v>Start group 3 for 50km</v>
      </c>
      <c r="G179" s="4" t="str">
        <f t="shared" si="11"/>
        <v>Start group 3 for 100km</v>
      </c>
    </row>
    <row r="180" spans="1:7">
      <c r="A180" s="111" t="s">
        <v>16635</v>
      </c>
      <c r="B180" s="108" t="s">
        <v>3667</v>
      </c>
      <c r="C180" s="108" t="s">
        <v>18344</v>
      </c>
      <c r="D180" s="54">
        <f t="shared" si="8"/>
        <v>0.18816067653276955</v>
      </c>
      <c r="E180" s="54">
        <f t="shared" si="9"/>
        <v>0.41773778920308502</v>
      </c>
      <c r="F180" s="4" t="str">
        <f t="shared" si="10"/>
        <v>Start group 3 for 50km</v>
      </c>
      <c r="G180" s="4" t="str">
        <f t="shared" si="11"/>
        <v>Start group 3 for 100km</v>
      </c>
    </row>
    <row r="181" spans="1:7">
      <c r="A181" s="111" t="s">
        <v>16633</v>
      </c>
      <c r="B181" s="108" t="s">
        <v>3768</v>
      </c>
      <c r="C181" s="108" t="s">
        <v>18345</v>
      </c>
      <c r="D181" s="54">
        <f t="shared" si="8"/>
        <v>0.18921775898520085</v>
      </c>
      <c r="E181" s="54">
        <f t="shared" si="9"/>
        <v>0.41979434447300779</v>
      </c>
      <c r="F181" s="4" t="str">
        <f t="shared" si="10"/>
        <v>Start group 3 for 50km</v>
      </c>
      <c r="G181" s="4" t="str">
        <f t="shared" si="11"/>
        <v>Start group 3 for 100km</v>
      </c>
    </row>
    <row r="182" spans="1:7">
      <c r="A182" s="111" t="s">
        <v>16631</v>
      </c>
      <c r="B182" s="108" t="s">
        <v>18346</v>
      </c>
      <c r="C182" s="108" t="s">
        <v>18347</v>
      </c>
      <c r="D182" s="54">
        <f t="shared" si="8"/>
        <v>0.19027484143763213</v>
      </c>
      <c r="E182" s="54">
        <f t="shared" si="9"/>
        <v>0.42120822622107978</v>
      </c>
      <c r="F182" s="4" t="str">
        <f t="shared" si="10"/>
        <v>Start group 3 for 50km</v>
      </c>
      <c r="G182" s="4" t="str">
        <f t="shared" si="11"/>
        <v>Start group 3 for 100km</v>
      </c>
    </row>
    <row r="183" spans="1:7">
      <c r="A183" s="111" t="s">
        <v>16628</v>
      </c>
      <c r="B183" s="108" t="s">
        <v>18348</v>
      </c>
      <c r="C183" s="108" t="s">
        <v>18349</v>
      </c>
      <c r="D183" s="54">
        <f t="shared" si="8"/>
        <v>0.19133192389006343</v>
      </c>
      <c r="E183" s="54">
        <f t="shared" si="9"/>
        <v>0.4215938303341904</v>
      </c>
      <c r="F183" s="4" t="str">
        <f t="shared" si="10"/>
        <v>Start group 3 for 50km</v>
      </c>
      <c r="G183" s="4" t="str">
        <f t="shared" si="11"/>
        <v>Start group 3 for 100km</v>
      </c>
    </row>
    <row r="184" spans="1:7">
      <c r="A184" s="111" t="s">
        <v>16626</v>
      </c>
      <c r="B184" s="108" t="s">
        <v>18350</v>
      </c>
      <c r="C184" s="108" t="s">
        <v>18351</v>
      </c>
      <c r="D184" s="54">
        <f t="shared" si="8"/>
        <v>0.19238900634249473</v>
      </c>
      <c r="E184" s="54">
        <f t="shared" si="9"/>
        <v>0.4230077120822624</v>
      </c>
      <c r="F184" s="4" t="str">
        <f t="shared" si="10"/>
        <v>Start group 3 for 50km</v>
      </c>
      <c r="G184" s="4" t="str">
        <f t="shared" si="11"/>
        <v>Start group 3 for 100km</v>
      </c>
    </row>
    <row r="185" spans="1:7">
      <c r="A185" s="111" t="s">
        <v>16624</v>
      </c>
      <c r="B185" s="108" t="s">
        <v>4006</v>
      </c>
      <c r="C185" s="108" t="s">
        <v>18352</v>
      </c>
      <c r="D185" s="54">
        <f t="shared" si="8"/>
        <v>0.193446088794926</v>
      </c>
      <c r="E185" s="54">
        <f t="shared" si="9"/>
        <v>0.42390745501285354</v>
      </c>
      <c r="F185" s="4" t="str">
        <f t="shared" si="10"/>
        <v>Start group 3 for 50km</v>
      </c>
      <c r="G185" s="4" t="str">
        <f t="shared" si="11"/>
        <v>Start group 3 for 100km</v>
      </c>
    </row>
    <row r="186" spans="1:7">
      <c r="A186" s="111" t="s">
        <v>16622</v>
      </c>
      <c r="B186" s="108" t="s">
        <v>16759</v>
      </c>
      <c r="C186" s="108" t="s">
        <v>18353</v>
      </c>
      <c r="D186" s="54">
        <f t="shared" si="8"/>
        <v>0.1945031712473573</v>
      </c>
      <c r="E186" s="54">
        <f t="shared" si="9"/>
        <v>0.42583547557840623</v>
      </c>
      <c r="F186" s="4" t="str">
        <f t="shared" si="10"/>
        <v>Start group 3 for 50km</v>
      </c>
      <c r="G186" s="4" t="str">
        <f t="shared" si="11"/>
        <v>Start group 3 for 100km</v>
      </c>
    </row>
    <row r="187" spans="1:7">
      <c r="A187" s="111" t="s">
        <v>16620</v>
      </c>
      <c r="B187" s="108" t="s">
        <v>18354</v>
      </c>
      <c r="C187" s="108" t="s">
        <v>18355</v>
      </c>
      <c r="D187" s="54">
        <f t="shared" si="8"/>
        <v>0.19556025369978858</v>
      </c>
      <c r="E187" s="54">
        <f t="shared" si="9"/>
        <v>0.42686375321336784</v>
      </c>
      <c r="F187" s="4" t="str">
        <f t="shared" si="10"/>
        <v>Start group 3 for 50km</v>
      </c>
      <c r="G187" s="4" t="str">
        <f t="shared" si="11"/>
        <v>Start group 3 for 100km</v>
      </c>
    </row>
    <row r="188" spans="1:7">
      <c r="A188" s="111" t="s">
        <v>16617</v>
      </c>
      <c r="B188" s="108" t="s">
        <v>18356</v>
      </c>
      <c r="C188" s="108" t="s">
        <v>18357</v>
      </c>
      <c r="D188" s="54">
        <f t="shared" si="8"/>
        <v>0.19661733615221988</v>
      </c>
      <c r="E188" s="54">
        <f t="shared" si="9"/>
        <v>0.42724935732647823</v>
      </c>
      <c r="F188" s="4" t="str">
        <f t="shared" si="10"/>
        <v>Start group 3 for 50km</v>
      </c>
      <c r="G188" s="4" t="str">
        <f t="shared" si="11"/>
        <v>Start group 3 for 100km</v>
      </c>
    </row>
    <row r="189" spans="1:7">
      <c r="A189" s="111" t="s">
        <v>16615</v>
      </c>
      <c r="B189" s="108" t="s">
        <v>18358</v>
      </c>
      <c r="C189" s="108" t="s">
        <v>18359</v>
      </c>
      <c r="D189" s="54">
        <f t="shared" si="8"/>
        <v>0.19767441860465115</v>
      </c>
      <c r="E189" s="54">
        <f t="shared" si="9"/>
        <v>0.42904884318766084</v>
      </c>
      <c r="F189" s="4" t="str">
        <f t="shared" si="10"/>
        <v>Start group 3 for 50km</v>
      </c>
      <c r="G189" s="4" t="str">
        <f t="shared" si="11"/>
        <v>Start group 3 for 100km</v>
      </c>
    </row>
    <row r="190" spans="1:7">
      <c r="A190" s="111" t="s">
        <v>16614</v>
      </c>
      <c r="B190" s="108" t="s">
        <v>16320</v>
      </c>
      <c r="C190" s="108" t="s">
        <v>18360</v>
      </c>
      <c r="D190" s="54">
        <f t="shared" si="8"/>
        <v>0.19873150105708245</v>
      </c>
      <c r="E190" s="54">
        <f t="shared" si="9"/>
        <v>0.42943444730077129</v>
      </c>
      <c r="F190" s="4" t="str">
        <f t="shared" si="10"/>
        <v>Start group 3 for 50km</v>
      </c>
      <c r="G190" s="4" t="str">
        <f t="shared" si="11"/>
        <v>Start group 3 for 100km</v>
      </c>
    </row>
    <row r="191" spans="1:7">
      <c r="A191" s="111" t="s">
        <v>16611</v>
      </c>
      <c r="B191" s="108" t="s">
        <v>18361</v>
      </c>
      <c r="C191" s="108" t="s">
        <v>18362</v>
      </c>
      <c r="D191" s="54">
        <f t="shared" si="8"/>
        <v>0.19978858350951373</v>
      </c>
      <c r="E191" s="54">
        <f t="shared" si="9"/>
        <v>0.43251928020565561</v>
      </c>
      <c r="F191" s="4" t="str">
        <f t="shared" si="10"/>
        <v>Start group 3 for 50km</v>
      </c>
      <c r="G191" s="4" t="str">
        <f t="shared" si="11"/>
        <v>Start group 4 for 100km</v>
      </c>
    </row>
    <row r="192" spans="1:7">
      <c r="A192" s="111" t="s">
        <v>16609</v>
      </c>
      <c r="B192" s="108" t="s">
        <v>18363</v>
      </c>
      <c r="C192" s="108" t="s">
        <v>18364</v>
      </c>
      <c r="D192" s="54">
        <f t="shared" si="8"/>
        <v>0.20084566596194503</v>
      </c>
      <c r="E192" s="54">
        <f t="shared" si="9"/>
        <v>0.43329048843187667</v>
      </c>
      <c r="F192" s="4" t="str">
        <f t="shared" si="10"/>
        <v>Start group 3 for 50km</v>
      </c>
      <c r="G192" s="4" t="str">
        <f t="shared" si="11"/>
        <v>Start group 4 for 100km</v>
      </c>
    </row>
    <row r="193" spans="1:7">
      <c r="A193" s="111" t="s">
        <v>16607</v>
      </c>
      <c r="B193" s="108" t="s">
        <v>3555</v>
      </c>
      <c r="C193" s="108" t="s">
        <v>18365</v>
      </c>
      <c r="D193" s="54">
        <f t="shared" si="8"/>
        <v>0.20190274841437633</v>
      </c>
      <c r="E193" s="54">
        <f t="shared" si="9"/>
        <v>0.43444730077120836</v>
      </c>
      <c r="F193" s="4" t="str">
        <f t="shared" si="10"/>
        <v>Start group 3 for 50km</v>
      </c>
      <c r="G193" s="4" t="str">
        <f t="shared" si="11"/>
        <v>Start group 4 for 100km</v>
      </c>
    </row>
    <row r="194" spans="1:7">
      <c r="A194" s="111" t="s">
        <v>16604</v>
      </c>
      <c r="B194" s="108" t="s">
        <v>16651</v>
      </c>
      <c r="C194" s="108" t="s">
        <v>18366</v>
      </c>
      <c r="D194" s="54">
        <f t="shared" si="8"/>
        <v>0.20295983086680761</v>
      </c>
      <c r="E194" s="54">
        <f t="shared" si="9"/>
        <v>0.43508997429305929</v>
      </c>
      <c r="F194" s="4" t="str">
        <f t="shared" si="10"/>
        <v>Start group 3 for 50km</v>
      </c>
      <c r="G194" s="4" t="str">
        <f t="shared" si="11"/>
        <v>Start group 4 for 100km</v>
      </c>
    </row>
    <row r="195" spans="1:7">
      <c r="A195" s="111" t="s">
        <v>16601</v>
      </c>
      <c r="B195" s="108" t="s">
        <v>18367</v>
      </c>
      <c r="C195" s="108" t="s">
        <v>18368</v>
      </c>
      <c r="D195" s="54">
        <f t="shared" si="8"/>
        <v>0.20401691331923891</v>
      </c>
      <c r="E195" s="54">
        <f t="shared" si="9"/>
        <v>0.43586118251928035</v>
      </c>
      <c r="F195" s="4" t="str">
        <f t="shared" si="10"/>
        <v>Start group 3 for 50km</v>
      </c>
      <c r="G195" s="4" t="str">
        <f t="shared" si="11"/>
        <v>Start group 4 for 100km</v>
      </c>
    </row>
    <row r="196" spans="1:7">
      <c r="A196" s="111" t="s">
        <v>16598</v>
      </c>
      <c r="B196" s="108" t="s">
        <v>18369</v>
      </c>
      <c r="C196" s="108" t="s">
        <v>18370</v>
      </c>
      <c r="D196" s="54">
        <f t="shared" ref="D196:D259" si="12">A196/946</f>
        <v>0.20507399577167018</v>
      </c>
      <c r="E196" s="54">
        <f t="shared" ref="E196:E259" si="13">((HOUR(C196)*60+MINUTE(C196)+SECOND(C196)/60)-(HOUR($C$3)*60+MINUTE($C$3)+SECOND($C$3)/60))/(HOUR($C$3)*60+MINUTE($C$3)+SECOND($C$3)/60)</f>
        <v>0.43701799485861198</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4 for 100km</v>
      </c>
    </row>
    <row r="197" spans="1:7">
      <c r="A197" s="111" t="s">
        <v>16596</v>
      </c>
      <c r="B197" s="108" t="s">
        <v>18371</v>
      </c>
      <c r="C197" s="108" t="s">
        <v>18372</v>
      </c>
      <c r="D197" s="54">
        <f t="shared" si="12"/>
        <v>0.20613107822410148</v>
      </c>
      <c r="E197" s="54">
        <f t="shared" si="13"/>
        <v>0.43753213367609267</v>
      </c>
      <c r="F197" s="4" t="str">
        <f t="shared" si="14"/>
        <v>Start group 3 for 50km</v>
      </c>
      <c r="G197" s="4" t="str">
        <f t="shared" si="15"/>
        <v>Start group 4 for 100km</v>
      </c>
    </row>
    <row r="198" spans="1:7">
      <c r="A198" s="111" t="s">
        <v>16593</v>
      </c>
      <c r="B198" s="108" t="s">
        <v>16707</v>
      </c>
      <c r="C198" s="108" t="s">
        <v>18373</v>
      </c>
      <c r="D198" s="54">
        <f t="shared" si="12"/>
        <v>0.20718816067653276</v>
      </c>
      <c r="E198" s="54">
        <f t="shared" si="13"/>
        <v>0.43830334190231374</v>
      </c>
      <c r="F198" s="4" t="str">
        <f t="shared" si="14"/>
        <v>Start group 3 for 50km</v>
      </c>
      <c r="G198" s="4" t="str">
        <f t="shared" si="15"/>
        <v>Start group 4 for 100km</v>
      </c>
    </row>
    <row r="199" spans="1:7">
      <c r="A199" s="111" t="s">
        <v>16590</v>
      </c>
      <c r="B199" s="108" t="s">
        <v>18374</v>
      </c>
      <c r="C199" s="108" t="s">
        <v>18375</v>
      </c>
      <c r="D199" s="54">
        <f t="shared" si="12"/>
        <v>0.20824524312896406</v>
      </c>
      <c r="E199" s="54">
        <f t="shared" si="13"/>
        <v>0.43881748071979443</v>
      </c>
      <c r="F199" s="4" t="str">
        <f t="shared" si="14"/>
        <v>Start group 3 for 50km</v>
      </c>
      <c r="G199" s="4" t="str">
        <f t="shared" si="15"/>
        <v>Start group 4 for 100km</v>
      </c>
    </row>
    <row r="200" spans="1:7">
      <c r="A200" s="111" t="s">
        <v>16587</v>
      </c>
      <c r="B200" s="108" t="s">
        <v>15057</v>
      </c>
      <c r="C200" s="108" t="s">
        <v>18376</v>
      </c>
      <c r="D200" s="54">
        <f t="shared" si="12"/>
        <v>0.20930232558139536</v>
      </c>
      <c r="E200" s="54">
        <f t="shared" si="13"/>
        <v>0.43958868894601544</v>
      </c>
      <c r="F200" s="4" t="str">
        <f t="shared" si="14"/>
        <v>Start group 3 for 50km</v>
      </c>
      <c r="G200" s="4" t="str">
        <f t="shared" si="15"/>
        <v>Start group 4 for 100km</v>
      </c>
    </row>
    <row r="201" spans="1:7">
      <c r="A201" s="111" t="s">
        <v>16584</v>
      </c>
      <c r="B201" s="108" t="s">
        <v>18377</v>
      </c>
      <c r="C201" s="108" t="s">
        <v>18378</v>
      </c>
      <c r="D201" s="54">
        <f t="shared" si="12"/>
        <v>0.21035940803382663</v>
      </c>
      <c r="E201" s="54">
        <f t="shared" si="13"/>
        <v>0.43958868894601544</v>
      </c>
      <c r="F201" s="4" t="str">
        <f t="shared" si="14"/>
        <v>Start group 3 for 50km</v>
      </c>
      <c r="G201" s="4" t="str">
        <f t="shared" si="15"/>
        <v>Start group 4 for 100km</v>
      </c>
    </row>
    <row r="202" spans="1:7">
      <c r="A202" s="111" t="s">
        <v>16581</v>
      </c>
      <c r="B202" s="108" t="s">
        <v>18379</v>
      </c>
      <c r="C202" s="108" t="s">
        <v>18380</v>
      </c>
      <c r="D202" s="54">
        <f t="shared" si="12"/>
        <v>0.21141649048625794</v>
      </c>
      <c r="E202" s="54">
        <f t="shared" si="13"/>
        <v>0.43971722365038574</v>
      </c>
      <c r="F202" s="4" t="str">
        <f t="shared" si="14"/>
        <v>Start group 3 for 50km</v>
      </c>
      <c r="G202" s="4" t="str">
        <f t="shared" si="15"/>
        <v>Start group 4 for 100km</v>
      </c>
    </row>
    <row r="203" spans="1:7">
      <c r="A203" s="111" t="s">
        <v>16578</v>
      </c>
      <c r="B203" s="108" t="s">
        <v>18381</v>
      </c>
      <c r="C203" s="108" t="s">
        <v>18382</v>
      </c>
      <c r="D203" s="54">
        <f t="shared" si="12"/>
        <v>0.21247357293868921</v>
      </c>
      <c r="E203" s="54">
        <f t="shared" si="13"/>
        <v>0.43997429305912611</v>
      </c>
      <c r="F203" s="4" t="str">
        <f t="shared" si="14"/>
        <v>Start group 3 for 50km</v>
      </c>
      <c r="G203" s="4" t="str">
        <f t="shared" si="15"/>
        <v>Start group 4 for 100km</v>
      </c>
    </row>
    <row r="204" spans="1:7">
      <c r="A204" s="111" t="s">
        <v>16575</v>
      </c>
      <c r="B204" s="108" t="s">
        <v>18383</v>
      </c>
      <c r="C204" s="108" t="s">
        <v>18384</v>
      </c>
      <c r="D204" s="54">
        <f t="shared" si="12"/>
        <v>0.21353065539112051</v>
      </c>
      <c r="E204" s="54">
        <f t="shared" si="13"/>
        <v>0.44010282776349613</v>
      </c>
      <c r="F204" s="4" t="str">
        <f t="shared" si="14"/>
        <v>Start group 3 for 50km</v>
      </c>
      <c r="G204" s="4" t="str">
        <f t="shared" si="15"/>
        <v>Start group 4 for 100km</v>
      </c>
    </row>
    <row r="205" spans="1:7">
      <c r="A205" s="111" t="s">
        <v>16572</v>
      </c>
      <c r="B205" s="108" t="s">
        <v>4278</v>
      </c>
      <c r="C205" s="108" t="s">
        <v>18385</v>
      </c>
      <c r="D205" s="54">
        <f t="shared" si="12"/>
        <v>0.21458773784355178</v>
      </c>
      <c r="E205" s="54">
        <f t="shared" si="13"/>
        <v>0.44241645244215949</v>
      </c>
      <c r="F205" s="4" t="str">
        <f t="shared" si="14"/>
        <v>Start group 3 for 50km</v>
      </c>
      <c r="G205" s="4" t="str">
        <f t="shared" si="15"/>
        <v>Start group 4 for 100km</v>
      </c>
    </row>
    <row r="206" spans="1:7">
      <c r="A206" s="111" t="s">
        <v>16571</v>
      </c>
      <c r="B206" s="108" t="s">
        <v>3592</v>
      </c>
      <c r="C206" s="108" t="s">
        <v>18386</v>
      </c>
      <c r="D206" s="54">
        <f t="shared" si="12"/>
        <v>0.21564482029598309</v>
      </c>
      <c r="E206" s="54">
        <f t="shared" si="13"/>
        <v>0.44498714652956317</v>
      </c>
      <c r="F206" s="4" t="str">
        <f t="shared" si="14"/>
        <v>Start group 3 for 50km</v>
      </c>
      <c r="G206" s="4" t="str">
        <f t="shared" si="15"/>
        <v>Start group 4 for 100km</v>
      </c>
    </row>
    <row r="207" spans="1:7">
      <c r="A207" s="111" t="s">
        <v>16568</v>
      </c>
      <c r="B207" s="108" t="s">
        <v>4333</v>
      </c>
      <c r="C207" s="108" t="s">
        <v>18387</v>
      </c>
      <c r="D207" s="54">
        <f t="shared" si="12"/>
        <v>0.21670190274841439</v>
      </c>
      <c r="E207" s="54">
        <f t="shared" si="13"/>
        <v>0.44652956298200519</v>
      </c>
      <c r="F207" s="4" t="str">
        <f t="shared" si="14"/>
        <v>Start group 3 for 50km</v>
      </c>
      <c r="G207" s="4" t="str">
        <f t="shared" si="15"/>
        <v>Start group 4 for 100km</v>
      </c>
    </row>
    <row r="208" spans="1:7">
      <c r="A208" s="111" t="s">
        <v>16565</v>
      </c>
      <c r="B208" s="108" t="s">
        <v>4450</v>
      </c>
      <c r="C208" s="108" t="s">
        <v>18388</v>
      </c>
      <c r="D208" s="54">
        <f t="shared" si="12"/>
        <v>0.21775898520084566</v>
      </c>
      <c r="E208" s="54">
        <f t="shared" si="13"/>
        <v>0.44730077120822626</v>
      </c>
      <c r="F208" s="4" t="str">
        <f t="shared" si="14"/>
        <v>Start group 3 for 50km</v>
      </c>
      <c r="G208" s="4" t="str">
        <f t="shared" si="15"/>
        <v>Start group 4 for 100km</v>
      </c>
    </row>
    <row r="209" spans="1:7">
      <c r="A209" s="111" t="s">
        <v>16563</v>
      </c>
      <c r="B209" s="108" t="s">
        <v>18389</v>
      </c>
      <c r="C209" s="108" t="s">
        <v>18390</v>
      </c>
      <c r="D209" s="54">
        <f t="shared" si="12"/>
        <v>0.21881606765327696</v>
      </c>
      <c r="E209" s="54">
        <f t="shared" si="13"/>
        <v>0.44820051413881756</v>
      </c>
      <c r="F209" s="4" t="str">
        <f t="shared" si="14"/>
        <v>Start group 3 for 50km</v>
      </c>
      <c r="G209" s="4" t="str">
        <f t="shared" si="15"/>
        <v>Start group 4 for 100km</v>
      </c>
    </row>
    <row r="210" spans="1:7">
      <c r="A210" s="111" t="s">
        <v>16560</v>
      </c>
      <c r="B210" s="108" t="s">
        <v>18391</v>
      </c>
      <c r="C210" s="108" t="s">
        <v>18392</v>
      </c>
      <c r="D210" s="54">
        <f t="shared" si="12"/>
        <v>0.21987315010570824</v>
      </c>
      <c r="E210" s="54">
        <f t="shared" si="13"/>
        <v>0.44820051413881756</v>
      </c>
      <c r="F210" s="4" t="str">
        <f t="shared" si="14"/>
        <v>Start group 3 for 50km</v>
      </c>
      <c r="G210" s="4" t="str">
        <f t="shared" si="15"/>
        <v>Start group 4 for 100km</v>
      </c>
    </row>
    <row r="211" spans="1:7">
      <c r="A211" s="111" t="s">
        <v>16557</v>
      </c>
      <c r="B211" s="108" t="s">
        <v>16795</v>
      </c>
      <c r="C211" s="108" t="s">
        <v>18393</v>
      </c>
      <c r="D211" s="54">
        <f t="shared" si="12"/>
        <v>0.22093023255813954</v>
      </c>
      <c r="E211" s="54">
        <f t="shared" si="13"/>
        <v>0.44948586118251932</v>
      </c>
      <c r="F211" s="4" t="str">
        <f t="shared" si="14"/>
        <v>Start group 3 for 50km</v>
      </c>
      <c r="G211" s="4" t="str">
        <f t="shared" si="15"/>
        <v>Start group 4 for 100km</v>
      </c>
    </row>
    <row r="212" spans="1:7">
      <c r="A212" s="111" t="s">
        <v>16555</v>
      </c>
      <c r="B212" s="108" t="s">
        <v>18394</v>
      </c>
      <c r="C212" s="108" t="s">
        <v>18395</v>
      </c>
      <c r="D212" s="54">
        <f t="shared" si="12"/>
        <v>0.22198731501057081</v>
      </c>
      <c r="E212" s="54">
        <f t="shared" si="13"/>
        <v>0.44974293059125964</v>
      </c>
      <c r="F212" s="4" t="str">
        <f t="shared" si="14"/>
        <v>Start group 3 for 50km</v>
      </c>
      <c r="G212" s="4" t="str">
        <f t="shared" si="15"/>
        <v>Start group 4 for 100km</v>
      </c>
    </row>
    <row r="213" spans="1:7">
      <c r="A213" s="111" t="s">
        <v>16553</v>
      </c>
      <c r="B213" s="108" t="s">
        <v>18396</v>
      </c>
      <c r="C213" s="108" t="s">
        <v>18397</v>
      </c>
      <c r="D213" s="54">
        <f t="shared" si="12"/>
        <v>0.22304439746300211</v>
      </c>
      <c r="E213" s="54">
        <f t="shared" si="13"/>
        <v>0.45000000000000023</v>
      </c>
      <c r="F213" s="4" t="str">
        <f t="shared" si="14"/>
        <v>Start group 3 for 50km</v>
      </c>
      <c r="G213" s="4" t="str">
        <f t="shared" si="15"/>
        <v>Start group 4 for 100km</v>
      </c>
    </row>
    <row r="214" spans="1:7">
      <c r="A214" s="111" t="s">
        <v>16550</v>
      </c>
      <c r="B214" s="108" t="s">
        <v>18398</v>
      </c>
      <c r="C214" s="108" t="s">
        <v>16685</v>
      </c>
      <c r="D214" s="54">
        <f t="shared" si="12"/>
        <v>0.22410147991543342</v>
      </c>
      <c r="E214" s="54">
        <f t="shared" si="13"/>
        <v>0.45154241645244225</v>
      </c>
      <c r="F214" s="4" t="str">
        <f t="shared" si="14"/>
        <v>Start group 3 for 50km</v>
      </c>
      <c r="G214" s="4" t="str">
        <f t="shared" si="15"/>
        <v>Start group 4 for 100km</v>
      </c>
    </row>
    <row r="215" spans="1:7">
      <c r="A215" s="111" t="s">
        <v>16547</v>
      </c>
      <c r="B215" s="108" t="s">
        <v>18399</v>
      </c>
      <c r="C215" s="108" t="s">
        <v>18400</v>
      </c>
      <c r="D215" s="54">
        <f t="shared" si="12"/>
        <v>0.22515856236786469</v>
      </c>
      <c r="E215" s="54">
        <f t="shared" si="13"/>
        <v>0.45295629820051431</v>
      </c>
      <c r="F215" s="4" t="str">
        <f t="shared" si="14"/>
        <v>Start group 3 for 50km</v>
      </c>
      <c r="G215" s="4" t="str">
        <f t="shared" si="15"/>
        <v>Start group 4 for 100km</v>
      </c>
    </row>
    <row r="216" spans="1:7">
      <c r="A216" s="111" t="s">
        <v>16545</v>
      </c>
      <c r="B216" s="108" t="s">
        <v>4260</v>
      </c>
      <c r="C216" s="108" t="s">
        <v>18401</v>
      </c>
      <c r="D216" s="54">
        <f t="shared" si="12"/>
        <v>0.22621564482029599</v>
      </c>
      <c r="E216" s="54">
        <f t="shared" si="13"/>
        <v>0.45321336760925462</v>
      </c>
      <c r="F216" s="4" t="str">
        <f t="shared" si="14"/>
        <v>Start group 3 for 50km</v>
      </c>
      <c r="G216" s="4" t="str">
        <f t="shared" si="15"/>
        <v>Start group 4 for 100km</v>
      </c>
    </row>
    <row r="217" spans="1:7">
      <c r="A217" s="111" t="s">
        <v>16542</v>
      </c>
      <c r="B217" s="108" t="s">
        <v>3569</v>
      </c>
      <c r="C217" s="108" t="s">
        <v>18402</v>
      </c>
      <c r="D217" s="54">
        <f t="shared" si="12"/>
        <v>0.22727272727272727</v>
      </c>
      <c r="E217" s="54">
        <f t="shared" si="13"/>
        <v>0.45809768637532139</v>
      </c>
      <c r="F217" s="4" t="str">
        <f t="shared" si="14"/>
        <v>Start group 3 for 50km</v>
      </c>
      <c r="G217" s="4" t="str">
        <f t="shared" si="15"/>
        <v>Start group 4 for 100km</v>
      </c>
    </row>
    <row r="218" spans="1:7">
      <c r="A218" s="111" t="s">
        <v>16539</v>
      </c>
      <c r="B218" s="108" t="s">
        <v>14959</v>
      </c>
      <c r="C218" s="108" t="s">
        <v>18403</v>
      </c>
      <c r="D218" s="54">
        <f t="shared" si="12"/>
        <v>0.22832980972515857</v>
      </c>
      <c r="E218" s="54">
        <f t="shared" si="13"/>
        <v>0.45809768637532139</v>
      </c>
      <c r="F218" s="4" t="str">
        <f t="shared" si="14"/>
        <v>Start group 3 for 50km</v>
      </c>
      <c r="G218" s="4" t="str">
        <f t="shared" si="15"/>
        <v>Start group 4 for 100km</v>
      </c>
    </row>
    <row r="219" spans="1:7">
      <c r="A219" s="111" t="s">
        <v>16536</v>
      </c>
      <c r="B219" s="108" t="s">
        <v>18404</v>
      </c>
      <c r="C219" s="108" t="s">
        <v>18405</v>
      </c>
      <c r="D219" s="54">
        <f t="shared" si="12"/>
        <v>0.22938689217758984</v>
      </c>
      <c r="E219" s="54">
        <f t="shared" si="13"/>
        <v>0.46002570694087414</v>
      </c>
      <c r="F219" s="4" t="str">
        <f t="shared" si="14"/>
        <v>Start group 3 for 50km</v>
      </c>
      <c r="G219" s="4" t="str">
        <f t="shared" si="15"/>
        <v>Start group 4 for 100km</v>
      </c>
    </row>
    <row r="220" spans="1:7">
      <c r="A220" s="111" t="s">
        <v>16533</v>
      </c>
      <c r="B220" s="108" t="s">
        <v>4424</v>
      </c>
      <c r="C220" s="108" t="s">
        <v>18406</v>
      </c>
      <c r="D220" s="54">
        <f t="shared" si="12"/>
        <v>0.23044397463002114</v>
      </c>
      <c r="E220" s="54">
        <f t="shared" si="13"/>
        <v>0.46053984575835483</v>
      </c>
      <c r="F220" s="4" t="str">
        <f t="shared" si="14"/>
        <v>Start group 3 for 50km</v>
      </c>
      <c r="G220" s="4" t="str">
        <f t="shared" si="15"/>
        <v>Start group 4 for 100km</v>
      </c>
    </row>
    <row r="221" spans="1:7">
      <c r="A221" s="111" t="s">
        <v>16531</v>
      </c>
      <c r="B221" s="108" t="s">
        <v>5027</v>
      </c>
      <c r="C221" s="108" t="s">
        <v>18407</v>
      </c>
      <c r="D221" s="54">
        <f t="shared" si="12"/>
        <v>0.23150105708245244</v>
      </c>
      <c r="E221" s="54">
        <f t="shared" si="13"/>
        <v>0.46311053984575845</v>
      </c>
      <c r="F221" s="4" t="str">
        <f t="shared" si="14"/>
        <v>Start group 3 for 50km</v>
      </c>
      <c r="G221" s="4" t="str">
        <f t="shared" si="15"/>
        <v>Start group 4 for 100km</v>
      </c>
    </row>
    <row r="222" spans="1:7">
      <c r="A222" s="111" t="s">
        <v>16528</v>
      </c>
      <c r="B222" s="108" t="s">
        <v>18408</v>
      </c>
      <c r="C222" s="108" t="s">
        <v>18409</v>
      </c>
      <c r="D222" s="54">
        <f t="shared" si="12"/>
        <v>0.23255813953488372</v>
      </c>
      <c r="E222" s="54">
        <f t="shared" si="13"/>
        <v>0.46323907455012853</v>
      </c>
      <c r="F222" s="4" t="str">
        <f t="shared" si="14"/>
        <v>Start group 3 for 50km</v>
      </c>
      <c r="G222" s="4" t="str">
        <f t="shared" si="15"/>
        <v>Start group 4 for 100km</v>
      </c>
    </row>
    <row r="223" spans="1:7">
      <c r="A223" s="111" t="s">
        <v>16525</v>
      </c>
      <c r="B223" s="108" t="s">
        <v>14932</v>
      </c>
      <c r="C223" s="108" t="s">
        <v>18410</v>
      </c>
      <c r="D223" s="54">
        <f t="shared" si="12"/>
        <v>0.23361522198731502</v>
      </c>
      <c r="E223" s="54">
        <f t="shared" si="13"/>
        <v>0.46375321336760944</v>
      </c>
      <c r="F223" s="4" t="str">
        <f t="shared" si="14"/>
        <v>Start group 3 for 50km</v>
      </c>
      <c r="G223" s="4" t="str">
        <f t="shared" si="15"/>
        <v>Start group 4 for 100km</v>
      </c>
    </row>
    <row r="224" spans="1:7">
      <c r="A224" s="111" t="s">
        <v>16522</v>
      </c>
      <c r="B224" s="108" t="s">
        <v>18411</v>
      </c>
      <c r="C224" s="108" t="s">
        <v>18412</v>
      </c>
      <c r="D224" s="54">
        <f t="shared" si="12"/>
        <v>0.23467230443974629</v>
      </c>
      <c r="E224" s="54">
        <f t="shared" si="13"/>
        <v>0.46478149100257082</v>
      </c>
      <c r="F224" s="4" t="str">
        <f t="shared" si="14"/>
        <v>Start group 3 for 50km</v>
      </c>
      <c r="G224" s="4" t="str">
        <f t="shared" si="15"/>
        <v>Start group 4 for 100km</v>
      </c>
    </row>
    <row r="225" spans="1:7">
      <c r="A225" s="111" t="s">
        <v>16519</v>
      </c>
      <c r="B225" s="108" t="s">
        <v>18413</v>
      </c>
      <c r="C225" s="108" t="s">
        <v>18414</v>
      </c>
      <c r="D225" s="54">
        <f t="shared" si="12"/>
        <v>0.23572938689217759</v>
      </c>
      <c r="E225" s="54">
        <f t="shared" si="13"/>
        <v>0.46606683804627258</v>
      </c>
      <c r="F225" s="4" t="str">
        <f t="shared" si="14"/>
        <v>Start group 3 for 50km</v>
      </c>
      <c r="G225" s="4" t="str">
        <f t="shared" si="15"/>
        <v>Start group 4 for 100km</v>
      </c>
    </row>
    <row r="226" spans="1:7">
      <c r="A226" s="111" t="s">
        <v>16517</v>
      </c>
      <c r="B226" s="108" t="s">
        <v>18415</v>
      </c>
      <c r="C226" s="108" t="s">
        <v>18416</v>
      </c>
      <c r="D226" s="54">
        <f t="shared" si="12"/>
        <v>0.23678646934460887</v>
      </c>
      <c r="E226" s="54">
        <f t="shared" si="13"/>
        <v>0.46619537275064282</v>
      </c>
      <c r="F226" s="4" t="str">
        <f t="shared" si="14"/>
        <v>Start group 3 for 50km</v>
      </c>
      <c r="G226" s="4" t="str">
        <f t="shared" si="15"/>
        <v>Start group 4 for 100km</v>
      </c>
    </row>
    <row r="227" spans="1:7">
      <c r="A227" s="111" t="s">
        <v>16514</v>
      </c>
      <c r="B227" s="108" t="s">
        <v>16774</v>
      </c>
      <c r="C227" s="108" t="s">
        <v>18417</v>
      </c>
      <c r="D227" s="54">
        <f t="shared" si="12"/>
        <v>0.23784355179704017</v>
      </c>
      <c r="E227" s="54">
        <f t="shared" si="13"/>
        <v>0.46658097686375327</v>
      </c>
      <c r="F227" s="4" t="str">
        <f t="shared" si="14"/>
        <v>Start group 3 for 50km</v>
      </c>
      <c r="G227" s="4" t="str">
        <f t="shared" si="15"/>
        <v>Start group 4 for 100km</v>
      </c>
    </row>
    <row r="228" spans="1:7">
      <c r="A228" s="111" t="s">
        <v>16512</v>
      </c>
      <c r="B228" s="108" t="s">
        <v>4119</v>
      </c>
      <c r="C228" s="108" t="s">
        <v>18418</v>
      </c>
      <c r="D228" s="54">
        <f t="shared" si="12"/>
        <v>0.23890063424947147</v>
      </c>
      <c r="E228" s="54">
        <f t="shared" si="13"/>
        <v>0.46670951156812351</v>
      </c>
      <c r="F228" s="4" t="str">
        <f t="shared" si="14"/>
        <v>Start group 3 for 50km</v>
      </c>
      <c r="G228" s="4" t="str">
        <f t="shared" si="15"/>
        <v>Start group 4 for 100km</v>
      </c>
    </row>
    <row r="229" spans="1:7">
      <c r="A229" s="111" t="s">
        <v>16509</v>
      </c>
      <c r="B229" s="108" t="s">
        <v>16450</v>
      </c>
      <c r="C229" s="108" t="s">
        <v>18419</v>
      </c>
      <c r="D229" s="54">
        <f t="shared" si="12"/>
        <v>0.23995771670190275</v>
      </c>
      <c r="E229" s="54">
        <f t="shared" si="13"/>
        <v>0.46683804627249359</v>
      </c>
      <c r="F229" s="4" t="str">
        <f t="shared" si="14"/>
        <v>Start group 3 for 50km</v>
      </c>
      <c r="G229" s="4" t="str">
        <f t="shared" si="15"/>
        <v>Start group 4 for 100km</v>
      </c>
    </row>
    <row r="230" spans="1:7">
      <c r="A230" s="111" t="s">
        <v>16506</v>
      </c>
      <c r="B230" s="108" t="s">
        <v>15069</v>
      </c>
      <c r="C230" s="108" t="s">
        <v>18420</v>
      </c>
      <c r="D230" s="54">
        <f t="shared" si="12"/>
        <v>0.24101479915433405</v>
      </c>
      <c r="E230" s="54">
        <f t="shared" si="13"/>
        <v>0.46696658097686389</v>
      </c>
      <c r="F230" s="4" t="str">
        <f t="shared" si="14"/>
        <v>Start group 3 for 50km</v>
      </c>
      <c r="G230" s="4" t="str">
        <f t="shared" si="15"/>
        <v>Start group 4 for 100km</v>
      </c>
    </row>
    <row r="231" spans="1:7">
      <c r="A231" s="111" t="s">
        <v>16503</v>
      </c>
      <c r="B231" s="108" t="s">
        <v>4176</v>
      </c>
      <c r="C231" s="108" t="s">
        <v>18421</v>
      </c>
      <c r="D231" s="54">
        <f t="shared" si="12"/>
        <v>0.24207188160676532</v>
      </c>
      <c r="E231" s="54">
        <f t="shared" si="13"/>
        <v>0.46760925449871482</v>
      </c>
      <c r="F231" s="4" t="str">
        <f t="shared" si="14"/>
        <v>Start group 3 for 50km</v>
      </c>
      <c r="G231" s="4" t="str">
        <f t="shared" si="15"/>
        <v>Start group 4 for 100km</v>
      </c>
    </row>
    <row r="232" spans="1:7">
      <c r="A232" s="111" t="s">
        <v>16500</v>
      </c>
      <c r="B232" s="108" t="s">
        <v>6526</v>
      </c>
      <c r="C232" s="108" t="s">
        <v>18422</v>
      </c>
      <c r="D232" s="54">
        <f t="shared" si="12"/>
        <v>0.24312896405919662</v>
      </c>
      <c r="E232" s="54">
        <f t="shared" si="13"/>
        <v>0.46966580976863759</v>
      </c>
      <c r="F232" s="4" t="str">
        <f t="shared" si="14"/>
        <v>Start group 3 for 50km</v>
      </c>
      <c r="G232" s="4" t="str">
        <f t="shared" si="15"/>
        <v>Start group 4 for 100km</v>
      </c>
    </row>
    <row r="233" spans="1:7">
      <c r="A233" s="111" t="s">
        <v>16497</v>
      </c>
      <c r="B233" s="108" t="s">
        <v>6503</v>
      </c>
      <c r="C233" s="108" t="s">
        <v>18423</v>
      </c>
      <c r="D233" s="54">
        <f t="shared" si="12"/>
        <v>0.2441860465116279</v>
      </c>
      <c r="E233" s="54">
        <f t="shared" si="13"/>
        <v>0.47069408740359897</v>
      </c>
      <c r="F233" s="4" t="str">
        <f t="shared" si="14"/>
        <v>Start group 3 for 50km</v>
      </c>
      <c r="G233" s="4" t="str">
        <f t="shared" si="15"/>
        <v>Start group 4 for 100km</v>
      </c>
    </row>
    <row r="234" spans="1:7">
      <c r="A234" s="111" t="s">
        <v>16495</v>
      </c>
      <c r="B234" s="108" t="s">
        <v>4143</v>
      </c>
      <c r="C234" s="108" t="s">
        <v>18424</v>
      </c>
      <c r="D234" s="54">
        <f t="shared" si="12"/>
        <v>0.2452431289640592</v>
      </c>
      <c r="E234" s="54">
        <f t="shared" si="13"/>
        <v>0.47069408740359897</v>
      </c>
      <c r="F234" s="4" t="str">
        <f t="shared" si="14"/>
        <v>Start group 3 for 50km</v>
      </c>
      <c r="G234" s="4" t="str">
        <f t="shared" si="15"/>
        <v>Start group 4 for 100km</v>
      </c>
    </row>
    <row r="235" spans="1:7">
      <c r="A235" s="111" t="s">
        <v>16492</v>
      </c>
      <c r="B235" s="108" t="s">
        <v>4329</v>
      </c>
      <c r="C235" s="108" t="s">
        <v>18425</v>
      </c>
      <c r="D235" s="54">
        <f t="shared" si="12"/>
        <v>0.2463002114164905</v>
      </c>
      <c r="E235" s="54">
        <f t="shared" si="13"/>
        <v>0.47146529562982026</v>
      </c>
      <c r="F235" s="4" t="str">
        <f t="shared" si="14"/>
        <v>Start group 3 for 50km</v>
      </c>
      <c r="G235" s="4" t="str">
        <f t="shared" si="15"/>
        <v>Start group 4 for 100km</v>
      </c>
    </row>
    <row r="236" spans="1:7">
      <c r="A236" s="111" t="s">
        <v>16489</v>
      </c>
      <c r="B236" s="108" t="s">
        <v>4284</v>
      </c>
      <c r="C236" s="108" t="s">
        <v>18426</v>
      </c>
      <c r="D236" s="54">
        <f t="shared" si="12"/>
        <v>0.24735729386892177</v>
      </c>
      <c r="E236" s="54">
        <f t="shared" si="13"/>
        <v>0.47185089974293065</v>
      </c>
      <c r="F236" s="4" t="str">
        <f t="shared" si="14"/>
        <v>Start group 3 for 50km</v>
      </c>
      <c r="G236" s="4" t="str">
        <f t="shared" si="15"/>
        <v>Start group 4 for 100km</v>
      </c>
    </row>
    <row r="237" spans="1:7">
      <c r="A237" s="111" t="s">
        <v>16486</v>
      </c>
      <c r="B237" s="108" t="s">
        <v>18427</v>
      </c>
      <c r="C237" s="108" t="s">
        <v>18428</v>
      </c>
      <c r="D237" s="54">
        <f t="shared" si="12"/>
        <v>0.24841437632135308</v>
      </c>
      <c r="E237" s="54">
        <f t="shared" si="13"/>
        <v>0.47403598971722372</v>
      </c>
      <c r="F237" s="4" t="str">
        <f t="shared" si="14"/>
        <v>Start group 3 for 50km</v>
      </c>
      <c r="G237" s="4" t="str">
        <f t="shared" si="15"/>
        <v>Start group 4 for 100km</v>
      </c>
    </row>
    <row r="238" spans="1:7">
      <c r="A238" s="111" t="s">
        <v>16483</v>
      </c>
      <c r="B238" s="108" t="s">
        <v>4170</v>
      </c>
      <c r="C238" s="108" t="s">
        <v>18429</v>
      </c>
      <c r="D238" s="54">
        <f t="shared" si="12"/>
        <v>0.24947145877378435</v>
      </c>
      <c r="E238" s="54">
        <f t="shared" si="13"/>
        <v>0.47455012853470441</v>
      </c>
      <c r="F238" s="4" t="str">
        <f t="shared" si="14"/>
        <v>Start group 3 for 50km</v>
      </c>
      <c r="G238" s="4" t="str">
        <f t="shared" si="15"/>
        <v>Start group 4 for 100km</v>
      </c>
    </row>
    <row r="239" spans="1:7">
      <c r="A239" s="111" t="s">
        <v>16480</v>
      </c>
      <c r="B239" s="108" t="s">
        <v>3628</v>
      </c>
      <c r="C239" s="108" t="s">
        <v>18430</v>
      </c>
      <c r="D239" s="54">
        <f t="shared" si="12"/>
        <v>0.25052854122621565</v>
      </c>
      <c r="E239" s="54">
        <f t="shared" si="13"/>
        <v>0.47480719794344473</v>
      </c>
      <c r="F239" s="4" t="str">
        <f t="shared" si="14"/>
        <v>Start group 3 for 50km</v>
      </c>
      <c r="G239" s="4" t="str">
        <f t="shared" si="15"/>
        <v>Start group 4 for 100km</v>
      </c>
    </row>
    <row r="240" spans="1:7">
      <c r="A240" s="111" t="s">
        <v>16477</v>
      </c>
      <c r="B240" s="108" t="s">
        <v>17581</v>
      </c>
      <c r="C240" s="108" t="s">
        <v>18431</v>
      </c>
      <c r="D240" s="54">
        <f t="shared" si="12"/>
        <v>0.25158562367864695</v>
      </c>
      <c r="E240" s="54">
        <f t="shared" si="13"/>
        <v>0.47493573264781502</v>
      </c>
      <c r="F240" s="4" t="str">
        <f t="shared" si="14"/>
        <v>Start group 3 for 50km</v>
      </c>
      <c r="G240" s="4" t="str">
        <f t="shared" si="15"/>
        <v>Start group 4 for 100km</v>
      </c>
    </row>
    <row r="241" spans="1:7">
      <c r="A241" s="111" t="s">
        <v>16475</v>
      </c>
      <c r="B241" s="108" t="s">
        <v>18432</v>
      </c>
      <c r="C241" s="108" t="s">
        <v>18433</v>
      </c>
      <c r="D241" s="54">
        <f t="shared" si="12"/>
        <v>0.2526427061310782</v>
      </c>
      <c r="E241" s="54">
        <f t="shared" si="13"/>
        <v>0.47583547557840633</v>
      </c>
      <c r="F241" s="4" t="str">
        <f t="shared" si="14"/>
        <v>Start group 3 for 50km</v>
      </c>
      <c r="G241" s="4" t="str">
        <f t="shared" si="15"/>
        <v>Start group 4 for 100km</v>
      </c>
    </row>
    <row r="242" spans="1:7">
      <c r="A242" s="111" t="s">
        <v>16472</v>
      </c>
      <c r="B242" s="108" t="s">
        <v>16421</v>
      </c>
      <c r="C242" s="108" t="s">
        <v>18434</v>
      </c>
      <c r="D242" s="54">
        <f t="shared" si="12"/>
        <v>0.2536997885835095</v>
      </c>
      <c r="E242" s="54">
        <f t="shared" si="13"/>
        <v>0.47596401028277641</v>
      </c>
      <c r="F242" s="4" t="str">
        <f t="shared" si="14"/>
        <v>Start group 3 for 50km</v>
      </c>
      <c r="G242" s="4" t="str">
        <f t="shared" si="15"/>
        <v>Start group 4 for 100km</v>
      </c>
    </row>
    <row r="243" spans="1:7">
      <c r="A243" s="111" t="s">
        <v>16469</v>
      </c>
      <c r="B243" s="108" t="s">
        <v>18435</v>
      </c>
      <c r="C243" s="108" t="s">
        <v>18436</v>
      </c>
      <c r="D243" s="54">
        <f t="shared" si="12"/>
        <v>0.2547568710359408</v>
      </c>
      <c r="E243" s="54">
        <f t="shared" si="13"/>
        <v>0.4760925449871467</v>
      </c>
      <c r="F243" s="4" t="str">
        <f t="shared" si="14"/>
        <v>Start group 3 for 50km</v>
      </c>
      <c r="G243" s="4" t="str">
        <f t="shared" si="15"/>
        <v>Start group 4 for 100km</v>
      </c>
    </row>
    <row r="244" spans="1:7">
      <c r="A244" s="111" t="s">
        <v>16467</v>
      </c>
      <c r="B244" s="108" t="s">
        <v>18437</v>
      </c>
      <c r="C244" s="108" t="s">
        <v>18438</v>
      </c>
      <c r="D244" s="54">
        <f t="shared" si="12"/>
        <v>0.2558139534883721</v>
      </c>
      <c r="E244" s="54">
        <f t="shared" si="13"/>
        <v>0.47827763496143971</v>
      </c>
      <c r="F244" s="4" t="str">
        <f t="shared" si="14"/>
        <v>Start group 3 for 50km</v>
      </c>
      <c r="G244" s="4" t="str">
        <f t="shared" si="15"/>
        <v>Start group 4 for 100km</v>
      </c>
    </row>
    <row r="245" spans="1:7">
      <c r="A245" s="111" t="s">
        <v>16465</v>
      </c>
      <c r="B245" s="108" t="s">
        <v>16902</v>
      </c>
      <c r="C245" s="108" t="s">
        <v>18439</v>
      </c>
      <c r="D245" s="54">
        <f t="shared" si="12"/>
        <v>0.2568710359408034</v>
      </c>
      <c r="E245" s="54">
        <f t="shared" si="13"/>
        <v>0.47866323907455016</v>
      </c>
      <c r="F245" s="4" t="str">
        <f t="shared" si="14"/>
        <v>Start group 3 for 50km</v>
      </c>
      <c r="G245" s="4" t="str">
        <f t="shared" si="15"/>
        <v>Start group 4 for 100km</v>
      </c>
    </row>
    <row r="246" spans="1:7">
      <c r="A246" s="111" t="s">
        <v>16463</v>
      </c>
      <c r="B246" s="108" t="s">
        <v>18440</v>
      </c>
      <c r="C246" s="108" t="s">
        <v>18441</v>
      </c>
      <c r="D246" s="54">
        <f t="shared" si="12"/>
        <v>0.25792811839323465</v>
      </c>
      <c r="E246" s="54">
        <f t="shared" si="13"/>
        <v>0.47956298200514147</v>
      </c>
      <c r="F246" s="4" t="str">
        <f t="shared" si="14"/>
        <v>Start group 3 for 50km</v>
      </c>
      <c r="G246" s="4" t="str">
        <f t="shared" si="15"/>
        <v>Start group 4 for 100km</v>
      </c>
    </row>
    <row r="247" spans="1:7">
      <c r="A247" s="111" t="s">
        <v>16461</v>
      </c>
      <c r="B247" s="108" t="s">
        <v>18442</v>
      </c>
      <c r="C247" s="108" t="s">
        <v>18443</v>
      </c>
      <c r="D247" s="54">
        <f t="shared" si="12"/>
        <v>0.25898520084566595</v>
      </c>
      <c r="E247" s="54">
        <f t="shared" si="13"/>
        <v>0.48213367609254515</v>
      </c>
      <c r="F247" s="4" t="str">
        <f t="shared" si="14"/>
        <v>Start group 3 for 50km</v>
      </c>
      <c r="G247" s="4" t="str">
        <f t="shared" si="15"/>
        <v>Start group 4 for 100km</v>
      </c>
    </row>
    <row r="248" spans="1:7">
      <c r="A248" s="111" t="s">
        <v>16459</v>
      </c>
      <c r="B248" s="108" t="s">
        <v>16524</v>
      </c>
      <c r="C248" s="108" t="s">
        <v>18444</v>
      </c>
      <c r="D248" s="54">
        <f t="shared" si="12"/>
        <v>0.26004228329809725</v>
      </c>
      <c r="E248" s="54">
        <f t="shared" si="13"/>
        <v>0.48213367609254515</v>
      </c>
      <c r="F248" s="4" t="str">
        <f t="shared" si="14"/>
        <v>Start group 3 for 50km</v>
      </c>
      <c r="G248" s="4" t="str">
        <f t="shared" si="15"/>
        <v>Start group 4 for 100km</v>
      </c>
    </row>
    <row r="249" spans="1:7">
      <c r="A249" s="111" t="s">
        <v>16457</v>
      </c>
      <c r="B249" s="108" t="s">
        <v>18445</v>
      </c>
      <c r="C249" s="108" t="s">
        <v>18446</v>
      </c>
      <c r="D249" s="54">
        <f t="shared" si="12"/>
        <v>0.26109936575052856</v>
      </c>
      <c r="E249" s="54">
        <f t="shared" si="13"/>
        <v>0.48239074550128547</v>
      </c>
      <c r="F249" s="4" t="str">
        <f t="shared" si="14"/>
        <v>Start group 3 for 50km</v>
      </c>
      <c r="G249" s="4" t="str">
        <f t="shared" si="15"/>
        <v>Start group 4 for 100km</v>
      </c>
    </row>
    <row r="250" spans="1:7">
      <c r="A250" s="111" t="s">
        <v>16455</v>
      </c>
      <c r="B250" s="108" t="s">
        <v>18447</v>
      </c>
      <c r="C250" s="108" t="s">
        <v>18448</v>
      </c>
      <c r="D250" s="54">
        <f t="shared" si="12"/>
        <v>0.26215644820295986</v>
      </c>
      <c r="E250" s="54">
        <f t="shared" si="13"/>
        <v>0.48341902313624685</v>
      </c>
      <c r="F250" s="4" t="str">
        <f t="shared" si="14"/>
        <v>Start group 3 for 50km</v>
      </c>
      <c r="G250" s="4" t="str">
        <f t="shared" si="15"/>
        <v>Start group 4 for 100km</v>
      </c>
    </row>
    <row r="251" spans="1:7">
      <c r="A251" s="111" t="s">
        <v>16453</v>
      </c>
      <c r="B251" s="108" t="s">
        <v>18449</v>
      </c>
      <c r="C251" s="108" t="s">
        <v>18450</v>
      </c>
      <c r="D251" s="54">
        <f t="shared" si="12"/>
        <v>0.2632135306553911</v>
      </c>
      <c r="E251" s="54">
        <f t="shared" si="13"/>
        <v>0.48714652956298221</v>
      </c>
      <c r="F251" s="4" t="str">
        <f t="shared" si="14"/>
        <v>Start group 3 for 50km</v>
      </c>
      <c r="G251" s="4" t="str">
        <f t="shared" si="15"/>
        <v>Start group 4 for 100km</v>
      </c>
    </row>
    <row r="252" spans="1:7">
      <c r="A252" s="111" t="s">
        <v>16451</v>
      </c>
      <c r="B252" s="108" t="s">
        <v>18451</v>
      </c>
      <c r="C252" s="108" t="s">
        <v>18452</v>
      </c>
      <c r="D252" s="54">
        <f t="shared" si="12"/>
        <v>0.26427061310782241</v>
      </c>
      <c r="E252" s="54">
        <f t="shared" si="13"/>
        <v>0.4876606683804629</v>
      </c>
      <c r="F252" s="4" t="str">
        <f t="shared" si="14"/>
        <v>Start group 3 for 50km</v>
      </c>
      <c r="G252" s="4" t="str">
        <f t="shared" si="15"/>
        <v>Start group 4 for 100km</v>
      </c>
    </row>
    <row r="253" spans="1:7">
      <c r="A253" s="111" t="s">
        <v>16448</v>
      </c>
      <c r="B253" s="108" t="s">
        <v>4794</v>
      </c>
      <c r="C253" s="108" t="s">
        <v>18453</v>
      </c>
      <c r="D253" s="54">
        <f t="shared" si="12"/>
        <v>0.26532769556025371</v>
      </c>
      <c r="E253" s="54">
        <f t="shared" si="13"/>
        <v>0.48778920308483292</v>
      </c>
      <c r="F253" s="4" t="str">
        <f t="shared" si="14"/>
        <v>Start group 3 for 50km</v>
      </c>
      <c r="G253" s="4" t="str">
        <f t="shared" si="15"/>
        <v>Start group 4 for 100km</v>
      </c>
    </row>
    <row r="254" spans="1:7">
      <c r="A254" s="111" t="s">
        <v>16445</v>
      </c>
      <c r="B254" s="108" t="s">
        <v>18454</v>
      </c>
      <c r="C254" s="108" t="s">
        <v>18455</v>
      </c>
      <c r="D254" s="54">
        <f t="shared" si="12"/>
        <v>0.26638477801268501</v>
      </c>
      <c r="E254" s="54">
        <f t="shared" si="13"/>
        <v>0.48791773778920322</v>
      </c>
      <c r="F254" s="4" t="str">
        <f t="shared" si="14"/>
        <v>Start group 3 for 50km</v>
      </c>
      <c r="G254" s="4" t="str">
        <f t="shared" si="15"/>
        <v>Start group 4 for 100km</v>
      </c>
    </row>
    <row r="255" spans="1:7">
      <c r="A255" s="111" t="s">
        <v>16443</v>
      </c>
      <c r="B255" s="108" t="s">
        <v>18456</v>
      </c>
      <c r="C255" s="108" t="s">
        <v>18457</v>
      </c>
      <c r="D255" s="54">
        <f t="shared" si="12"/>
        <v>0.26744186046511625</v>
      </c>
      <c r="E255" s="54">
        <f t="shared" si="13"/>
        <v>0.48830334190231361</v>
      </c>
      <c r="F255" s="4" t="str">
        <f t="shared" si="14"/>
        <v>Start group 3 for 50km</v>
      </c>
      <c r="G255" s="4" t="str">
        <f t="shared" si="15"/>
        <v>Start group 4 for 100km</v>
      </c>
    </row>
    <row r="256" spans="1:7">
      <c r="A256" s="111" t="s">
        <v>16440</v>
      </c>
      <c r="B256" s="108" t="s">
        <v>18458</v>
      </c>
      <c r="C256" s="108" t="s">
        <v>18459</v>
      </c>
      <c r="D256" s="54">
        <f t="shared" si="12"/>
        <v>0.26849894291754756</v>
      </c>
      <c r="E256" s="54">
        <f t="shared" si="13"/>
        <v>0.4889460154241646</v>
      </c>
      <c r="F256" s="4" t="str">
        <f t="shared" si="14"/>
        <v>Start group 3 for 50km</v>
      </c>
      <c r="G256" s="4" t="str">
        <f t="shared" si="15"/>
        <v>Start group 4 for 100km</v>
      </c>
    </row>
    <row r="257" spans="1:7">
      <c r="A257" s="111" t="s">
        <v>16437</v>
      </c>
      <c r="B257" s="108" t="s">
        <v>4036</v>
      </c>
      <c r="C257" s="108" t="s">
        <v>18460</v>
      </c>
      <c r="D257" s="54">
        <f t="shared" si="12"/>
        <v>0.26955602536997886</v>
      </c>
      <c r="E257" s="54">
        <f t="shared" si="13"/>
        <v>0.48920308483290492</v>
      </c>
      <c r="F257" s="4" t="str">
        <f t="shared" si="14"/>
        <v>Start group 3 for 50km</v>
      </c>
      <c r="G257" s="4" t="str">
        <f t="shared" si="15"/>
        <v>Start group 4 for 100km</v>
      </c>
    </row>
    <row r="258" spans="1:7">
      <c r="A258" s="111" t="s">
        <v>16435</v>
      </c>
      <c r="B258" s="108" t="s">
        <v>16856</v>
      </c>
      <c r="C258" s="108" t="s">
        <v>18461</v>
      </c>
      <c r="D258" s="54">
        <f t="shared" si="12"/>
        <v>0.27061310782241016</v>
      </c>
      <c r="E258" s="54">
        <f t="shared" si="13"/>
        <v>0.49087403598971729</v>
      </c>
      <c r="F258" s="4" t="str">
        <f t="shared" si="14"/>
        <v>Start group 3 for 50km</v>
      </c>
      <c r="G258" s="4" t="str">
        <f t="shared" si="15"/>
        <v>Start group 4 for 100km</v>
      </c>
    </row>
    <row r="259" spans="1:7">
      <c r="A259" s="111" t="s">
        <v>16433</v>
      </c>
      <c r="B259" s="108" t="s">
        <v>6198</v>
      </c>
      <c r="C259" s="108" t="s">
        <v>18462</v>
      </c>
      <c r="D259" s="54">
        <f t="shared" si="12"/>
        <v>0.27167019027484146</v>
      </c>
      <c r="E259" s="54">
        <f t="shared" si="13"/>
        <v>0.49100257069408759</v>
      </c>
      <c r="F259" s="4" t="str">
        <f t="shared" si="14"/>
        <v>Start group 3 for 50km</v>
      </c>
      <c r="G259" s="4" t="str">
        <f t="shared" si="15"/>
        <v>Start group 4 for 100km</v>
      </c>
    </row>
    <row r="260" spans="1:7">
      <c r="A260" s="111" t="s">
        <v>16431</v>
      </c>
      <c r="B260" s="108" t="s">
        <v>4306</v>
      </c>
      <c r="C260" s="108" t="s">
        <v>18463</v>
      </c>
      <c r="D260" s="54">
        <f t="shared" ref="D260:D323" si="16">A260/946</f>
        <v>0.27272727272727271</v>
      </c>
      <c r="E260" s="54">
        <f t="shared" ref="E260:E323" si="17">((HOUR(C260)*60+MINUTE(C260)+SECOND(C260)/60)-(HOUR($C$3)*60+MINUTE($C$3)+SECOND($C$3)/60))/(HOUR($C$3)*60+MINUTE($C$3)+SECOND($C$3)/60)</f>
        <v>0.4917737789203086</v>
      </c>
      <c r="F260" s="4" t="str">
        <f t="shared" ref="F260:F323" si="18">"Start group "&amp;IF(E260&lt;=29%,1,IF(E260&lt;=39%,2,IF(E260&lt;=50%,3,IF(E260&lt;=62%,4,IF(E260&lt;=84%,5,6)))))&amp;" for 50km"</f>
        <v>Start group 3 for 50km</v>
      </c>
      <c r="G260" s="4" t="str">
        <f t="shared" ref="G260:G323" si="19">"Start group "&amp;IF(E260&lt;=20%,1,IF(E260&lt;=33%,2,IF(E260&lt;=43%,3,IF(E260&lt;=52%,4,IF(E260&lt;=69%,5,6)))))&amp;" for 100km"</f>
        <v>Start group 4 for 100km</v>
      </c>
    </row>
    <row r="261" spans="1:7">
      <c r="A261" s="111" t="s">
        <v>16428</v>
      </c>
      <c r="B261" s="108" t="s">
        <v>18464</v>
      </c>
      <c r="C261" s="108" t="s">
        <v>18465</v>
      </c>
      <c r="D261" s="54">
        <f t="shared" si="16"/>
        <v>0.27378435517970401</v>
      </c>
      <c r="E261" s="54">
        <f t="shared" si="17"/>
        <v>0.49190231362467868</v>
      </c>
      <c r="F261" s="4" t="str">
        <f t="shared" si="18"/>
        <v>Start group 3 for 50km</v>
      </c>
      <c r="G261" s="4" t="str">
        <f t="shared" si="19"/>
        <v>Start group 4 for 100km</v>
      </c>
    </row>
    <row r="262" spans="1:7">
      <c r="A262" s="111" t="s">
        <v>16425</v>
      </c>
      <c r="B262" s="108" t="s">
        <v>18466</v>
      </c>
      <c r="C262" s="108" t="s">
        <v>18467</v>
      </c>
      <c r="D262" s="54">
        <f t="shared" si="16"/>
        <v>0.27484143763213531</v>
      </c>
      <c r="E262" s="54">
        <f t="shared" si="17"/>
        <v>0.49203084832904898</v>
      </c>
      <c r="F262" s="4" t="str">
        <f t="shared" si="18"/>
        <v>Start group 3 for 50km</v>
      </c>
      <c r="G262" s="4" t="str">
        <f t="shared" si="19"/>
        <v>Start group 4 for 100km</v>
      </c>
    </row>
    <row r="263" spans="1:7">
      <c r="A263" s="111" t="s">
        <v>16422</v>
      </c>
      <c r="B263" s="108" t="s">
        <v>18468</v>
      </c>
      <c r="C263" s="108" t="s">
        <v>18469</v>
      </c>
      <c r="D263" s="54">
        <f t="shared" si="16"/>
        <v>0.27589852008456661</v>
      </c>
      <c r="E263" s="54">
        <f t="shared" si="17"/>
        <v>0.49203084832904898</v>
      </c>
      <c r="F263" s="4" t="str">
        <f t="shared" si="18"/>
        <v>Start group 3 for 50km</v>
      </c>
      <c r="G263" s="4" t="str">
        <f t="shared" si="19"/>
        <v>Start group 4 for 100km</v>
      </c>
    </row>
    <row r="264" spans="1:7">
      <c r="A264" s="111" t="s">
        <v>16419</v>
      </c>
      <c r="B264" s="108" t="s">
        <v>18470</v>
      </c>
      <c r="C264" s="108" t="s">
        <v>18471</v>
      </c>
      <c r="D264" s="54">
        <f t="shared" si="16"/>
        <v>0.27695560253699791</v>
      </c>
      <c r="E264" s="54">
        <f t="shared" si="17"/>
        <v>0.49267352185089996</v>
      </c>
      <c r="F264" s="4" t="str">
        <f t="shared" si="18"/>
        <v>Start group 3 for 50km</v>
      </c>
      <c r="G264" s="4" t="str">
        <f t="shared" si="19"/>
        <v>Start group 4 for 100km</v>
      </c>
    </row>
    <row r="265" spans="1:7">
      <c r="A265" s="111" t="s">
        <v>16416</v>
      </c>
      <c r="B265" s="108" t="s">
        <v>18472</v>
      </c>
      <c r="C265" s="108" t="s">
        <v>18473</v>
      </c>
      <c r="D265" s="54">
        <f t="shared" si="16"/>
        <v>0.27801268498942916</v>
      </c>
      <c r="E265" s="54">
        <f t="shared" si="17"/>
        <v>0.49550128534704374</v>
      </c>
      <c r="F265" s="4" t="str">
        <f t="shared" si="18"/>
        <v>Start group 3 for 50km</v>
      </c>
      <c r="G265" s="4" t="str">
        <f t="shared" si="19"/>
        <v>Start group 4 for 100km</v>
      </c>
    </row>
    <row r="266" spans="1:7">
      <c r="A266" s="111" t="s">
        <v>16413</v>
      </c>
      <c r="B266" s="108" t="s">
        <v>18474</v>
      </c>
      <c r="C266" s="108" t="s">
        <v>18475</v>
      </c>
      <c r="D266" s="54">
        <f t="shared" si="16"/>
        <v>0.27906976744186046</v>
      </c>
      <c r="E266" s="54">
        <f t="shared" si="17"/>
        <v>0.49717223650385611</v>
      </c>
      <c r="F266" s="4" t="str">
        <f t="shared" si="18"/>
        <v>Start group 3 for 50km</v>
      </c>
      <c r="G266" s="4" t="str">
        <f t="shared" si="19"/>
        <v>Start group 4 for 100km</v>
      </c>
    </row>
    <row r="267" spans="1:7">
      <c r="A267" s="111" t="s">
        <v>16411</v>
      </c>
      <c r="B267" s="108" t="s">
        <v>18476</v>
      </c>
      <c r="C267" s="108" t="s">
        <v>18477</v>
      </c>
      <c r="D267" s="54">
        <f t="shared" si="16"/>
        <v>0.28012684989429176</v>
      </c>
      <c r="E267" s="54">
        <f t="shared" si="17"/>
        <v>0.49755784061696673</v>
      </c>
      <c r="F267" s="4" t="str">
        <f t="shared" si="18"/>
        <v>Start group 3 for 50km</v>
      </c>
      <c r="G267" s="4" t="str">
        <f t="shared" si="19"/>
        <v>Start group 4 for 100km</v>
      </c>
    </row>
    <row r="268" spans="1:7">
      <c r="A268" s="111" t="s">
        <v>16408</v>
      </c>
      <c r="B268" s="108" t="s">
        <v>4416</v>
      </c>
      <c r="C268" s="108" t="s">
        <v>18478</v>
      </c>
      <c r="D268" s="54">
        <f t="shared" si="16"/>
        <v>0.28118393234672306</v>
      </c>
      <c r="E268" s="54">
        <f t="shared" si="17"/>
        <v>0.49781491002570705</v>
      </c>
      <c r="F268" s="4" t="str">
        <f t="shared" si="18"/>
        <v>Start group 3 for 50km</v>
      </c>
      <c r="G268" s="4" t="str">
        <f t="shared" si="19"/>
        <v>Start group 4 for 100km</v>
      </c>
    </row>
    <row r="269" spans="1:7">
      <c r="A269" s="111" t="s">
        <v>16406</v>
      </c>
      <c r="B269" s="108" t="s">
        <v>16562</v>
      </c>
      <c r="C269" s="108" t="s">
        <v>18479</v>
      </c>
      <c r="D269" s="54">
        <f t="shared" si="16"/>
        <v>0.28224101479915431</v>
      </c>
      <c r="E269" s="54">
        <f t="shared" si="17"/>
        <v>0.49794344473007712</v>
      </c>
      <c r="F269" s="4" t="str">
        <f t="shared" si="18"/>
        <v>Start group 3 for 50km</v>
      </c>
      <c r="G269" s="4" t="str">
        <f t="shared" si="19"/>
        <v>Start group 4 for 100km</v>
      </c>
    </row>
    <row r="270" spans="1:7">
      <c r="A270" s="111" t="s">
        <v>16404</v>
      </c>
      <c r="B270" s="108" t="s">
        <v>4139</v>
      </c>
      <c r="C270" s="108" t="s">
        <v>18480</v>
      </c>
      <c r="D270" s="54">
        <f t="shared" si="16"/>
        <v>0.28329809725158561</v>
      </c>
      <c r="E270" s="54">
        <f t="shared" si="17"/>
        <v>0.50012853470437035</v>
      </c>
      <c r="F270" s="4" t="str">
        <f t="shared" si="18"/>
        <v>Start group 4 for 50km</v>
      </c>
      <c r="G270" s="4" t="str">
        <f t="shared" si="19"/>
        <v>Start group 4 for 100km</v>
      </c>
    </row>
    <row r="271" spans="1:7">
      <c r="A271" s="111" t="s">
        <v>16402</v>
      </c>
      <c r="B271" s="108" t="s">
        <v>4090</v>
      </c>
      <c r="C271" s="108" t="s">
        <v>18481</v>
      </c>
      <c r="D271" s="54">
        <f t="shared" si="16"/>
        <v>0.28435517970401691</v>
      </c>
      <c r="E271" s="54">
        <f t="shared" si="17"/>
        <v>0.50051413881748075</v>
      </c>
      <c r="F271" s="4" t="str">
        <f t="shared" si="18"/>
        <v>Start group 4 for 50km</v>
      </c>
      <c r="G271" s="4" t="str">
        <f t="shared" si="19"/>
        <v>Start group 4 for 100km</v>
      </c>
    </row>
    <row r="272" spans="1:7">
      <c r="A272" s="111" t="s">
        <v>16400</v>
      </c>
      <c r="B272" s="108" t="s">
        <v>18482</v>
      </c>
      <c r="C272" s="108" t="s">
        <v>18483</v>
      </c>
      <c r="D272" s="54">
        <f t="shared" si="16"/>
        <v>0.28541226215644822</v>
      </c>
      <c r="E272" s="54">
        <f t="shared" si="17"/>
        <v>0.50141388174807211</v>
      </c>
      <c r="F272" s="4" t="str">
        <f t="shared" si="18"/>
        <v>Start group 4 for 50km</v>
      </c>
      <c r="G272" s="4" t="str">
        <f t="shared" si="19"/>
        <v>Start group 4 for 100km</v>
      </c>
    </row>
    <row r="273" spans="1:7">
      <c r="A273" s="111" t="s">
        <v>16397</v>
      </c>
      <c r="B273" s="108" t="s">
        <v>6505</v>
      </c>
      <c r="C273" s="108" t="s">
        <v>18484</v>
      </c>
      <c r="D273" s="54">
        <f t="shared" si="16"/>
        <v>0.28646934460887952</v>
      </c>
      <c r="E273" s="54">
        <f t="shared" si="17"/>
        <v>0.50334190231362486</v>
      </c>
      <c r="F273" s="4" t="str">
        <f t="shared" si="18"/>
        <v>Start group 4 for 50km</v>
      </c>
      <c r="G273" s="4" t="str">
        <f t="shared" si="19"/>
        <v>Start group 4 for 100km</v>
      </c>
    </row>
    <row r="274" spans="1:7">
      <c r="A274" s="111" t="s">
        <v>16394</v>
      </c>
      <c r="B274" s="108" t="s">
        <v>4357</v>
      </c>
      <c r="C274" s="108" t="s">
        <v>18485</v>
      </c>
      <c r="D274" s="54">
        <f t="shared" si="16"/>
        <v>0.28752642706131076</v>
      </c>
      <c r="E274" s="54">
        <f t="shared" si="17"/>
        <v>0.50372750642673525</v>
      </c>
      <c r="F274" s="4" t="str">
        <f t="shared" si="18"/>
        <v>Start group 4 for 50km</v>
      </c>
      <c r="G274" s="4" t="str">
        <f t="shared" si="19"/>
        <v>Start group 4 for 100km</v>
      </c>
    </row>
    <row r="275" spans="1:7">
      <c r="A275" s="111" t="s">
        <v>16391</v>
      </c>
      <c r="B275" s="108" t="s">
        <v>18486</v>
      </c>
      <c r="C275" s="108" t="s">
        <v>18487</v>
      </c>
      <c r="D275" s="54">
        <f t="shared" si="16"/>
        <v>0.28858350951374206</v>
      </c>
      <c r="E275" s="54">
        <f t="shared" si="17"/>
        <v>0.5046272493573265</v>
      </c>
      <c r="F275" s="4" t="str">
        <f t="shared" si="18"/>
        <v>Start group 4 for 50km</v>
      </c>
      <c r="G275" s="4" t="str">
        <f t="shared" si="19"/>
        <v>Start group 4 for 100km</v>
      </c>
    </row>
    <row r="276" spans="1:7">
      <c r="A276" s="111" t="s">
        <v>16388</v>
      </c>
      <c r="B276" s="108" t="s">
        <v>4351</v>
      </c>
      <c r="C276" s="108" t="s">
        <v>18488</v>
      </c>
      <c r="D276" s="54">
        <f t="shared" si="16"/>
        <v>0.28964059196617337</v>
      </c>
      <c r="E276" s="54">
        <f t="shared" si="17"/>
        <v>0.50565552699228788</v>
      </c>
      <c r="F276" s="4" t="str">
        <f t="shared" si="18"/>
        <v>Start group 4 for 50km</v>
      </c>
      <c r="G276" s="4" t="str">
        <f t="shared" si="19"/>
        <v>Start group 4 for 100km</v>
      </c>
    </row>
    <row r="277" spans="1:7">
      <c r="A277" s="111" t="s">
        <v>16385</v>
      </c>
      <c r="B277" s="108" t="s">
        <v>4022</v>
      </c>
      <c r="C277" s="108" t="s">
        <v>18489</v>
      </c>
      <c r="D277" s="54">
        <f t="shared" si="16"/>
        <v>0.29069767441860467</v>
      </c>
      <c r="E277" s="54">
        <f t="shared" si="17"/>
        <v>0.50578406169665824</v>
      </c>
      <c r="F277" s="4" t="str">
        <f t="shared" si="18"/>
        <v>Start group 4 for 50km</v>
      </c>
      <c r="G277" s="4" t="str">
        <f t="shared" si="19"/>
        <v>Start group 4 for 100km</v>
      </c>
    </row>
    <row r="278" spans="1:7">
      <c r="A278" s="111" t="s">
        <v>16383</v>
      </c>
      <c r="B278" s="108" t="s">
        <v>6501</v>
      </c>
      <c r="C278" s="108" t="s">
        <v>18490</v>
      </c>
      <c r="D278" s="54">
        <f t="shared" si="16"/>
        <v>0.29175475687103591</v>
      </c>
      <c r="E278" s="54">
        <f t="shared" si="17"/>
        <v>0.50732647814910026</v>
      </c>
      <c r="F278" s="4" t="str">
        <f t="shared" si="18"/>
        <v>Start group 4 for 50km</v>
      </c>
      <c r="G278" s="4" t="str">
        <f t="shared" si="19"/>
        <v>Start group 4 for 100km</v>
      </c>
    </row>
    <row r="279" spans="1:7">
      <c r="A279" s="111" t="s">
        <v>16380</v>
      </c>
      <c r="B279" s="108" t="s">
        <v>6516</v>
      </c>
      <c r="C279" s="108" t="s">
        <v>18491</v>
      </c>
      <c r="D279" s="54">
        <f t="shared" si="16"/>
        <v>0.29281183932346722</v>
      </c>
      <c r="E279" s="54">
        <f t="shared" si="17"/>
        <v>0.50989717223650399</v>
      </c>
      <c r="F279" s="4" t="str">
        <f t="shared" si="18"/>
        <v>Start group 4 for 50km</v>
      </c>
      <c r="G279" s="4" t="str">
        <f t="shared" si="19"/>
        <v>Start group 4 for 100km</v>
      </c>
    </row>
    <row r="280" spans="1:7">
      <c r="A280" s="111" t="s">
        <v>16378</v>
      </c>
      <c r="B280" s="108" t="s">
        <v>18492</v>
      </c>
      <c r="C280" s="108" t="s">
        <v>18493</v>
      </c>
      <c r="D280" s="54">
        <f t="shared" si="16"/>
        <v>0.29386892177589852</v>
      </c>
      <c r="E280" s="54">
        <f t="shared" si="17"/>
        <v>0.51092544987146538</v>
      </c>
      <c r="F280" s="4" t="str">
        <f t="shared" si="18"/>
        <v>Start group 4 for 50km</v>
      </c>
      <c r="G280" s="4" t="str">
        <f t="shared" si="19"/>
        <v>Start group 4 for 100km</v>
      </c>
    </row>
    <row r="281" spans="1:7">
      <c r="A281" s="111" t="s">
        <v>16376</v>
      </c>
      <c r="B281" s="108" t="s">
        <v>18494</v>
      </c>
      <c r="C281" s="108" t="s">
        <v>18495</v>
      </c>
      <c r="D281" s="54">
        <f t="shared" si="16"/>
        <v>0.29492600422832982</v>
      </c>
      <c r="E281" s="54">
        <f t="shared" si="17"/>
        <v>0.51105398457583562</v>
      </c>
      <c r="F281" s="4" t="str">
        <f t="shared" si="18"/>
        <v>Start group 4 for 50km</v>
      </c>
      <c r="G281" s="4" t="str">
        <f t="shared" si="19"/>
        <v>Start group 4 for 100km</v>
      </c>
    </row>
    <row r="282" spans="1:7">
      <c r="A282" s="111" t="s">
        <v>16373</v>
      </c>
      <c r="B282" s="108" t="s">
        <v>4168</v>
      </c>
      <c r="C282" s="108" t="s">
        <v>18496</v>
      </c>
      <c r="D282" s="54">
        <f t="shared" si="16"/>
        <v>0.29598308668076112</v>
      </c>
      <c r="E282" s="54">
        <f t="shared" si="17"/>
        <v>0.51246786632390762</v>
      </c>
      <c r="F282" s="4" t="str">
        <f t="shared" si="18"/>
        <v>Start group 4 for 50km</v>
      </c>
      <c r="G282" s="4" t="str">
        <f t="shared" si="19"/>
        <v>Start group 4 for 100km</v>
      </c>
    </row>
    <row r="283" spans="1:7">
      <c r="A283" s="111" t="s">
        <v>16370</v>
      </c>
      <c r="B283" s="108" t="s">
        <v>18497</v>
      </c>
      <c r="C283" s="108" t="s">
        <v>18498</v>
      </c>
      <c r="D283" s="54">
        <f t="shared" si="16"/>
        <v>0.29704016913319237</v>
      </c>
      <c r="E283" s="54">
        <f t="shared" si="17"/>
        <v>0.513496143958869</v>
      </c>
      <c r="F283" s="4" t="str">
        <f t="shared" si="18"/>
        <v>Start group 4 for 50km</v>
      </c>
      <c r="G283" s="4" t="str">
        <f t="shared" si="19"/>
        <v>Start group 4 for 100km</v>
      </c>
    </row>
    <row r="284" spans="1:7">
      <c r="A284" s="111" t="s">
        <v>16367</v>
      </c>
      <c r="B284" s="108" t="s">
        <v>18499</v>
      </c>
      <c r="C284" s="108" t="s">
        <v>18500</v>
      </c>
      <c r="D284" s="54">
        <f t="shared" si="16"/>
        <v>0.29809725158562367</v>
      </c>
      <c r="E284" s="54">
        <f t="shared" si="17"/>
        <v>0.51375321336760937</v>
      </c>
      <c r="F284" s="4" t="str">
        <f t="shared" si="18"/>
        <v>Start group 4 for 50km</v>
      </c>
      <c r="G284" s="4" t="str">
        <f t="shared" si="19"/>
        <v>Start group 4 for 100km</v>
      </c>
    </row>
    <row r="285" spans="1:7">
      <c r="A285" s="111" t="s">
        <v>16365</v>
      </c>
      <c r="B285" s="108" t="s">
        <v>3770</v>
      </c>
      <c r="C285" s="108" t="s">
        <v>18501</v>
      </c>
      <c r="D285" s="54">
        <f t="shared" si="16"/>
        <v>0.29915433403805497</v>
      </c>
      <c r="E285" s="54">
        <f t="shared" si="17"/>
        <v>0.51542416452442175</v>
      </c>
      <c r="F285" s="4" t="str">
        <f t="shared" si="18"/>
        <v>Start group 4 for 50km</v>
      </c>
      <c r="G285" s="4" t="str">
        <f t="shared" si="19"/>
        <v>Start group 4 for 100km</v>
      </c>
    </row>
    <row r="286" spans="1:7">
      <c r="A286" s="111" t="s">
        <v>16362</v>
      </c>
      <c r="B286" s="108" t="s">
        <v>6489</v>
      </c>
      <c r="C286" s="108" t="s">
        <v>18502</v>
      </c>
      <c r="D286" s="54">
        <f t="shared" si="16"/>
        <v>0.30021141649048627</v>
      </c>
      <c r="E286" s="54">
        <f t="shared" si="17"/>
        <v>0.51722365038560414</v>
      </c>
      <c r="F286" s="4" t="str">
        <f t="shared" si="18"/>
        <v>Start group 4 for 50km</v>
      </c>
      <c r="G286" s="4" t="str">
        <f t="shared" si="19"/>
        <v>Start group 4 for 100km</v>
      </c>
    </row>
    <row r="287" spans="1:7">
      <c r="A287" s="111" t="s">
        <v>16360</v>
      </c>
      <c r="B287" s="108" t="s">
        <v>18503</v>
      </c>
      <c r="C287" s="108" t="s">
        <v>18504</v>
      </c>
      <c r="D287" s="54">
        <f t="shared" si="16"/>
        <v>0.30126849894291757</v>
      </c>
      <c r="E287" s="54">
        <f t="shared" si="17"/>
        <v>0.51863753213367614</v>
      </c>
      <c r="F287" s="4" t="str">
        <f t="shared" si="18"/>
        <v>Start group 4 for 50km</v>
      </c>
      <c r="G287" s="4" t="str">
        <f t="shared" si="19"/>
        <v>Start group 4 for 100km</v>
      </c>
    </row>
    <row r="288" spans="1:7">
      <c r="A288" s="111" t="s">
        <v>16358</v>
      </c>
      <c r="B288" s="108" t="s">
        <v>15736</v>
      </c>
      <c r="C288" s="108" t="s">
        <v>18505</v>
      </c>
      <c r="D288" s="54">
        <f t="shared" si="16"/>
        <v>0.30232558139534882</v>
      </c>
      <c r="E288" s="54">
        <f t="shared" si="17"/>
        <v>0.51966580976863774</v>
      </c>
      <c r="F288" s="4" t="str">
        <f t="shared" si="18"/>
        <v>Start group 4 for 50km</v>
      </c>
      <c r="G288" s="4" t="str">
        <f t="shared" si="19"/>
        <v>Start group 4 for 100km</v>
      </c>
    </row>
    <row r="289" spans="1:7">
      <c r="A289" s="111" t="s">
        <v>16355</v>
      </c>
      <c r="B289" s="108" t="s">
        <v>18506</v>
      </c>
      <c r="C289" s="108" t="s">
        <v>16582</v>
      </c>
      <c r="D289" s="54">
        <f t="shared" si="16"/>
        <v>0.30338266384778012</v>
      </c>
      <c r="E289" s="54">
        <f t="shared" si="17"/>
        <v>0.51966580976863774</v>
      </c>
      <c r="F289" s="4" t="str">
        <f t="shared" si="18"/>
        <v>Start group 4 for 50km</v>
      </c>
      <c r="G289" s="4" t="str">
        <f t="shared" si="19"/>
        <v>Start group 4 for 100km</v>
      </c>
    </row>
    <row r="290" spans="1:7">
      <c r="A290" s="111" t="s">
        <v>16353</v>
      </c>
      <c r="B290" s="108" t="s">
        <v>18507</v>
      </c>
      <c r="C290" s="108" t="s">
        <v>18508</v>
      </c>
      <c r="D290" s="54">
        <f t="shared" si="16"/>
        <v>0.30443974630021142</v>
      </c>
      <c r="E290" s="54">
        <f t="shared" si="17"/>
        <v>0.52107969151670952</v>
      </c>
      <c r="F290" s="4" t="str">
        <f t="shared" si="18"/>
        <v>Start group 4 for 50km</v>
      </c>
      <c r="G290" s="4" t="str">
        <f t="shared" si="19"/>
        <v>Start group 5 for 100km</v>
      </c>
    </row>
    <row r="291" spans="1:7">
      <c r="A291" s="111" t="s">
        <v>16351</v>
      </c>
      <c r="B291" s="108" t="s">
        <v>16630</v>
      </c>
      <c r="C291" s="108" t="s">
        <v>18509</v>
      </c>
      <c r="D291" s="54">
        <f t="shared" si="16"/>
        <v>0.30549682875264272</v>
      </c>
      <c r="E291" s="54">
        <f t="shared" si="17"/>
        <v>0.52120822622107976</v>
      </c>
      <c r="F291" s="4" t="str">
        <f t="shared" si="18"/>
        <v>Start group 4 for 50km</v>
      </c>
      <c r="G291" s="4" t="str">
        <f t="shared" si="19"/>
        <v>Start group 5 for 100km</v>
      </c>
    </row>
    <row r="292" spans="1:7">
      <c r="A292" s="111" t="s">
        <v>16349</v>
      </c>
      <c r="B292" s="108" t="s">
        <v>18510</v>
      </c>
      <c r="C292" s="108" t="s">
        <v>18511</v>
      </c>
      <c r="D292" s="54">
        <f t="shared" si="16"/>
        <v>0.30655391120507397</v>
      </c>
      <c r="E292" s="54">
        <f t="shared" si="17"/>
        <v>0.52249357326478152</v>
      </c>
      <c r="F292" s="4" t="str">
        <f t="shared" si="18"/>
        <v>Start group 4 for 50km</v>
      </c>
      <c r="G292" s="4" t="str">
        <f t="shared" si="19"/>
        <v>Start group 5 for 100km</v>
      </c>
    </row>
    <row r="293" spans="1:7">
      <c r="A293" s="111" t="s">
        <v>16347</v>
      </c>
      <c r="B293" s="108" t="s">
        <v>16859</v>
      </c>
      <c r="C293" s="108" t="s">
        <v>18512</v>
      </c>
      <c r="D293" s="54">
        <f t="shared" si="16"/>
        <v>0.30761099365750527</v>
      </c>
      <c r="E293" s="54">
        <f t="shared" si="17"/>
        <v>0.52365038560411314</v>
      </c>
      <c r="F293" s="4" t="str">
        <f t="shared" si="18"/>
        <v>Start group 4 for 50km</v>
      </c>
      <c r="G293" s="4" t="str">
        <f t="shared" si="19"/>
        <v>Start group 5 for 100km</v>
      </c>
    </row>
    <row r="294" spans="1:7">
      <c r="A294" s="111" t="s">
        <v>16345</v>
      </c>
      <c r="B294" s="108" t="s">
        <v>18513</v>
      </c>
      <c r="C294" s="108" t="s">
        <v>18514</v>
      </c>
      <c r="D294" s="54">
        <f t="shared" si="16"/>
        <v>0.30866807610993657</v>
      </c>
      <c r="E294" s="54">
        <f t="shared" si="17"/>
        <v>0.52570694087403613</v>
      </c>
      <c r="F294" s="4" t="str">
        <f t="shared" si="18"/>
        <v>Start group 4 for 50km</v>
      </c>
      <c r="G294" s="4" t="str">
        <f t="shared" si="19"/>
        <v>Start group 5 for 100km</v>
      </c>
    </row>
    <row r="295" spans="1:7">
      <c r="A295" s="111" t="s">
        <v>16342</v>
      </c>
      <c r="B295" s="108" t="s">
        <v>18515</v>
      </c>
      <c r="C295" s="108" t="s">
        <v>18516</v>
      </c>
      <c r="D295" s="54">
        <f t="shared" si="16"/>
        <v>0.30972515856236787</v>
      </c>
      <c r="E295" s="54">
        <f t="shared" si="17"/>
        <v>0.52647814910025725</v>
      </c>
      <c r="F295" s="4" t="str">
        <f t="shared" si="18"/>
        <v>Start group 4 for 50km</v>
      </c>
      <c r="G295" s="4" t="str">
        <f t="shared" si="19"/>
        <v>Start group 5 for 100km</v>
      </c>
    </row>
    <row r="296" spans="1:7">
      <c r="A296" s="111" t="s">
        <v>16339</v>
      </c>
      <c r="B296" s="108" t="s">
        <v>3695</v>
      </c>
      <c r="C296" s="108" t="s">
        <v>18517</v>
      </c>
      <c r="D296" s="54">
        <f t="shared" si="16"/>
        <v>0.31078224101479918</v>
      </c>
      <c r="E296" s="54">
        <f t="shared" si="17"/>
        <v>0.52737789203084851</v>
      </c>
      <c r="F296" s="4" t="str">
        <f t="shared" si="18"/>
        <v>Start group 4 for 50km</v>
      </c>
      <c r="G296" s="4" t="str">
        <f t="shared" si="19"/>
        <v>Start group 5 for 100km</v>
      </c>
    </row>
    <row r="297" spans="1:7">
      <c r="A297" s="111" t="s">
        <v>16337</v>
      </c>
      <c r="B297" s="108" t="s">
        <v>7078</v>
      </c>
      <c r="C297" s="108" t="s">
        <v>18518</v>
      </c>
      <c r="D297" s="54">
        <f t="shared" si="16"/>
        <v>0.31183932346723042</v>
      </c>
      <c r="E297" s="54">
        <f t="shared" si="17"/>
        <v>0.52866323907455026</v>
      </c>
      <c r="F297" s="4" t="str">
        <f t="shared" si="18"/>
        <v>Start group 4 for 50km</v>
      </c>
      <c r="G297" s="4" t="str">
        <f t="shared" si="19"/>
        <v>Start group 5 for 100km</v>
      </c>
    </row>
    <row r="298" spans="1:7">
      <c r="A298" s="111" t="s">
        <v>16335</v>
      </c>
      <c r="B298" s="108" t="s">
        <v>18519</v>
      </c>
      <c r="C298" s="108" t="s">
        <v>18520</v>
      </c>
      <c r="D298" s="54">
        <f t="shared" si="16"/>
        <v>0.31289640591966172</v>
      </c>
      <c r="E298" s="54">
        <f t="shared" si="17"/>
        <v>0.52969151670951165</v>
      </c>
      <c r="F298" s="4" t="str">
        <f t="shared" si="18"/>
        <v>Start group 4 for 50km</v>
      </c>
      <c r="G298" s="4" t="str">
        <f t="shared" si="19"/>
        <v>Start group 5 for 100km</v>
      </c>
    </row>
    <row r="299" spans="1:7">
      <c r="A299" s="111" t="s">
        <v>16332</v>
      </c>
      <c r="B299" s="108" t="s">
        <v>18521</v>
      </c>
      <c r="C299" s="108" t="s">
        <v>18522</v>
      </c>
      <c r="D299" s="54">
        <f t="shared" si="16"/>
        <v>0.31395348837209303</v>
      </c>
      <c r="E299" s="54">
        <f t="shared" si="17"/>
        <v>0.53097686375321362</v>
      </c>
      <c r="F299" s="4" t="str">
        <f t="shared" si="18"/>
        <v>Start group 4 for 50km</v>
      </c>
      <c r="G299" s="4" t="str">
        <f t="shared" si="19"/>
        <v>Start group 5 for 100km</v>
      </c>
    </row>
    <row r="300" spans="1:7">
      <c r="A300" s="111" t="s">
        <v>16330</v>
      </c>
      <c r="B300" s="108" t="s">
        <v>3858</v>
      </c>
      <c r="C300" s="108" t="s">
        <v>18523</v>
      </c>
      <c r="D300" s="54">
        <f t="shared" si="16"/>
        <v>0.31501057082452433</v>
      </c>
      <c r="E300" s="54">
        <f t="shared" si="17"/>
        <v>0.53200514138817501</v>
      </c>
      <c r="F300" s="4" t="str">
        <f t="shared" si="18"/>
        <v>Start group 4 for 50km</v>
      </c>
      <c r="G300" s="4" t="str">
        <f t="shared" si="19"/>
        <v>Start group 5 for 100km</v>
      </c>
    </row>
    <row r="301" spans="1:7">
      <c r="A301" s="111" t="s">
        <v>16327</v>
      </c>
      <c r="B301" s="108" t="s">
        <v>18524</v>
      </c>
      <c r="C301" s="108" t="s">
        <v>18525</v>
      </c>
      <c r="D301" s="54">
        <f t="shared" si="16"/>
        <v>0.31606765327695563</v>
      </c>
      <c r="E301" s="54">
        <f t="shared" si="17"/>
        <v>0.53393316195372764</v>
      </c>
      <c r="F301" s="4" t="str">
        <f t="shared" si="18"/>
        <v>Start group 4 for 50km</v>
      </c>
      <c r="G301" s="4" t="str">
        <f t="shared" si="19"/>
        <v>Start group 5 for 100km</v>
      </c>
    </row>
    <row r="302" spans="1:7">
      <c r="A302" s="111" t="s">
        <v>16324</v>
      </c>
      <c r="B302" s="108" t="s">
        <v>18526</v>
      </c>
      <c r="C302" s="108" t="s">
        <v>18527</v>
      </c>
      <c r="D302" s="54">
        <f t="shared" si="16"/>
        <v>0.31712473572938688</v>
      </c>
      <c r="E302" s="54">
        <f t="shared" si="17"/>
        <v>0.53470437017994865</v>
      </c>
      <c r="F302" s="4" t="str">
        <f t="shared" si="18"/>
        <v>Start group 4 for 50km</v>
      </c>
      <c r="G302" s="4" t="str">
        <f t="shared" si="19"/>
        <v>Start group 5 for 100km</v>
      </c>
    </row>
    <row r="303" spans="1:7">
      <c r="A303" s="111" t="s">
        <v>16321</v>
      </c>
      <c r="B303" s="108" t="s">
        <v>16720</v>
      </c>
      <c r="C303" s="108" t="s">
        <v>18528</v>
      </c>
      <c r="D303" s="54">
        <f t="shared" si="16"/>
        <v>0.31818181818181818</v>
      </c>
      <c r="E303" s="54">
        <f t="shared" si="17"/>
        <v>0.53753213367609276</v>
      </c>
      <c r="F303" s="4" t="str">
        <f t="shared" si="18"/>
        <v>Start group 4 for 50km</v>
      </c>
      <c r="G303" s="4" t="str">
        <f t="shared" si="19"/>
        <v>Start group 5 for 100km</v>
      </c>
    </row>
    <row r="304" spans="1:7">
      <c r="A304" s="111" t="s">
        <v>16318</v>
      </c>
      <c r="B304" s="108" t="s">
        <v>16442</v>
      </c>
      <c r="C304" s="108" t="s">
        <v>16532</v>
      </c>
      <c r="D304" s="54">
        <f t="shared" si="16"/>
        <v>0.31923890063424948</v>
      </c>
      <c r="E304" s="54">
        <f t="shared" si="17"/>
        <v>0.53791773778920315</v>
      </c>
      <c r="F304" s="4" t="str">
        <f t="shared" si="18"/>
        <v>Start group 4 for 50km</v>
      </c>
      <c r="G304" s="4" t="str">
        <f t="shared" si="19"/>
        <v>Start group 5 for 100km</v>
      </c>
    </row>
    <row r="305" spans="1:7">
      <c r="A305" s="111" t="s">
        <v>16316</v>
      </c>
      <c r="B305" s="108" t="s">
        <v>18529</v>
      </c>
      <c r="C305" s="108" t="s">
        <v>18530</v>
      </c>
      <c r="D305" s="54">
        <f t="shared" si="16"/>
        <v>0.32029598308668078</v>
      </c>
      <c r="E305" s="54">
        <f t="shared" si="17"/>
        <v>0.53856041131105414</v>
      </c>
      <c r="F305" s="4" t="str">
        <f t="shared" si="18"/>
        <v>Start group 4 for 50km</v>
      </c>
      <c r="G305" s="4" t="str">
        <f t="shared" si="19"/>
        <v>Start group 5 for 100km</v>
      </c>
    </row>
    <row r="306" spans="1:7">
      <c r="A306" s="111" t="s">
        <v>16313</v>
      </c>
      <c r="B306" s="108" t="s">
        <v>18531</v>
      </c>
      <c r="C306" s="108" t="s">
        <v>18532</v>
      </c>
      <c r="D306" s="54">
        <f t="shared" si="16"/>
        <v>0.32135306553911203</v>
      </c>
      <c r="E306" s="54">
        <f t="shared" si="17"/>
        <v>0.5394601542416454</v>
      </c>
      <c r="F306" s="4" t="str">
        <f t="shared" si="18"/>
        <v>Start group 4 for 50km</v>
      </c>
      <c r="G306" s="4" t="str">
        <f t="shared" si="19"/>
        <v>Start group 5 for 100km</v>
      </c>
    </row>
    <row r="307" spans="1:7">
      <c r="A307" s="111" t="s">
        <v>16310</v>
      </c>
      <c r="B307" s="108" t="s">
        <v>18533</v>
      </c>
      <c r="C307" s="108" t="s">
        <v>18534</v>
      </c>
      <c r="D307" s="54">
        <f t="shared" si="16"/>
        <v>0.32241014799154333</v>
      </c>
      <c r="E307" s="54">
        <f t="shared" si="17"/>
        <v>0.54023136246786641</v>
      </c>
      <c r="F307" s="4" t="str">
        <f t="shared" si="18"/>
        <v>Start group 4 for 50km</v>
      </c>
      <c r="G307" s="4" t="str">
        <f t="shared" si="19"/>
        <v>Start group 5 for 100km</v>
      </c>
    </row>
    <row r="308" spans="1:7">
      <c r="A308" s="111" t="s">
        <v>16307</v>
      </c>
      <c r="B308" s="108" t="s">
        <v>15849</v>
      </c>
      <c r="C308" s="108" t="s">
        <v>18535</v>
      </c>
      <c r="D308" s="54">
        <f t="shared" si="16"/>
        <v>0.32346723044397463</v>
      </c>
      <c r="E308" s="54">
        <f t="shared" si="17"/>
        <v>0.54087403598971739</v>
      </c>
      <c r="F308" s="4" t="str">
        <f t="shared" si="18"/>
        <v>Start group 4 for 50km</v>
      </c>
      <c r="G308" s="4" t="str">
        <f t="shared" si="19"/>
        <v>Start group 5 for 100km</v>
      </c>
    </row>
    <row r="309" spans="1:7">
      <c r="A309" s="111" t="s">
        <v>16304</v>
      </c>
      <c r="B309" s="108" t="s">
        <v>15392</v>
      </c>
      <c r="C309" s="108" t="s">
        <v>18536</v>
      </c>
      <c r="D309" s="54">
        <f t="shared" si="16"/>
        <v>0.32452431289640593</v>
      </c>
      <c r="E309" s="54">
        <f t="shared" si="17"/>
        <v>0.54318766066838053</v>
      </c>
      <c r="F309" s="4" t="str">
        <f t="shared" si="18"/>
        <v>Start group 4 for 50km</v>
      </c>
      <c r="G309" s="4" t="str">
        <f t="shared" si="19"/>
        <v>Start group 5 for 100km</v>
      </c>
    </row>
    <row r="310" spans="1:7">
      <c r="A310" s="111" t="s">
        <v>16301</v>
      </c>
      <c r="B310" s="108" t="s">
        <v>16312</v>
      </c>
      <c r="C310" s="108" t="s">
        <v>18537</v>
      </c>
      <c r="D310" s="54">
        <f t="shared" si="16"/>
        <v>0.32558139534883723</v>
      </c>
      <c r="E310" s="54">
        <f t="shared" si="17"/>
        <v>0.54383033419023152</v>
      </c>
      <c r="F310" s="4" t="str">
        <f t="shared" si="18"/>
        <v>Start group 4 for 50km</v>
      </c>
      <c r="G310" s="4" t="str">
        <f t="shared" si="19"/>
        <v>Start group 5 for 100km</v>
      </c>
    </row>
    <row r="311" spans="1:7">
      <c r="A311" s="111" t="s">
        <v>16298</v>
      </c>
      <c r="B311" s="108" t="s">
        <v>14930</v>
      </c>
      <c r="C311" s="108" t="s">
        <v>18538</v>
      </c>
      <c r="D311" s="54">
        <f t="shared" si="16"/>
        <v>0.32663847780126848</v>
      </c>
      <c r="E311" s="54">
        <f t="shared" si="17"/>
        <v>0.54485861182519291</v>
      </c>
      <c r="F311" s="4" t="str">
        <f t="shared" si="18"/>
        <v>Start group 4 for 50km</v>
      </c>
      <c r="G311" s="4" t="str">
        <f t="shared" si="19"/>
        <v>Start group 5 for 100km</v>
      </c>
    </row>
    <row r="312" spans="1:7">
      <c r="A312" s="111" t="s">
        <v>16295</v>
      </c>
      <c r="B312" s="108" t="s">
        <v>18539</v>
      </c>
      <c r="C312" s="108" t="s">
        <v>18540</v>
      </c>
      <c r="D312" s="54">
        <f t="shared" si="16"/>
        <v>0.32769556025369978</v>
      </c>
      <c r="E312" s="54">
        <f t="shared" si="17"/>
        <v>0.54588688946015429</v>
      </c>
      <c r="F312" s="4" t="str">
        <f t="shared" si="18"/>
        <v>Start group 4 for 50km</v>
      </c>
      <c r="G312" s="4" t="str">
        <f t="shared" si="19"/>
        <v>Start group 5 for 100km</v>
      </c>
    </row>
    <row r="313" spans="1:7">
      <c r="A313" s="111" t="s">
        <v>16293</v>
      </c>
      <c r="B313" s="108" t="s">
        <v>4595</v>
      </c>
      <c r="C313" s="108" t="s">
        <v>18541</v>
      </c>
      <c r="D313" s="54">
        <f t="shared" si="16"/>
        <v>0.32875264270613108</v>
      </c>
      <c r="E313" s="54">
        <f t="shared" si="17"/>
        <v>0.54601542416452453</v>
      </c>
      <c r="F313" s="4" t="str">
        <f t="shared" si="18"/>
        <v>Start group 4 for 50km</v>
      </c>
      <c r="G313" s="4" t="str">
        <f t="shared" si="19"/>
        <v>Start group 5 for 100km</v>
      </c>
    </row>
    <row r="314" spans="1:7">
      <c r="A314" s="111" t="s">
        <v>16290</v>
      </c>
      <c r="B314" s="108" t="s">
        <v>16704</v>
      </c>
      <c r="C314" s="108" t="s">
        <v>18542</v>
      </c>
      <c r="D314" s="54">
        <f t="shared" si="16"/>
        <v>0.32980972515856238</v>
      </c>
      <c r="E314" s="54">
        <f t="shared" si="17"/>
        <v>0.54627249357326491</v>
      </c>
      <c r="F314" s="4" t="str">
        <f t="shared" si="18"/>
        <v>Start group 4 for 50km</v>
      </c>
      <c r="G314" s="4" t="str">
        <f t="shared" si="19"/>
        <v>Start group 5 for 100km</v>
      </c>
    </row>
    <row r="315" spans="1:7">
      <c r="A315" s="111" t="s">
        <v>16287</v>
      </c>
      <c r="B315" s="108" t="s">
        <v>18543</v>
      </c>
      <c r="C315" s="108" t="s">
        <v>18544</v>
      </c>
      <c r="D315" s="54">
        <f t="shared" si="16"/>
        <v>0.33086680761099369</v>
      </c>
      <c r="E315" s="54">
        <f t="shared" si="17"/>
        <v>0.54678663239074554</v>
      </c>
      <c r="F315" s="4" t="str">
        <f t="shared" si="18"/>
        <v>Start group 4 for 50km</v>
      </c>
      <c r="G315" s="4" t="str">
        <f t="shared" si="19"/>
        <v>Start group 5 for 100km</v>
      </c>
    </row>
    <row r="316" spans="1:7">
      <c r="A316" s="111" t="s">
        <v>16284</v>
      </c>
      <c r="B316" s="108" t="s">
        <v>16396</v>
      </c>
      <c r="C316" s="108" t="s">
        <v>18545</v>
      </c>
      <c r="D316" s="54">
        <f t="shared" si="16"/>
        <v>0.33192389006342493</v>
      </c>
      <c r="E316" s="54">
        <f t="shared" si="17"/>
        <v>0.5491002570694089</v>
      </c>
      <c r="F316" s="4" t="str">
        <f t="shared" si="18"/>
        <v>Start group 4 for 50km</v>
      </c>
      <c r="G316" s="4" t="str">
        <f t="shared" si="19"/>
        <v>Start group 5 for 100km</v>
      </c>
    </row>
    <row r="317" spans="1:7">
      <c r="A317" s="111" t="s">
        <v>16282</v>
      </c>
      <c r="B317" s="108" t="s">
        <v>18546</v>
      </c>
      <c r="C317" s="108" t="s">
        <v>18547</v>
      </c>
      <c r="D317" s="54">
        <f t="shared" si="16"/>
        <v>0.33298097251585623</v>
      </c>
      <c r="E317" s="54">
        <f t="shared" si="17"/>
        <v>0.5491002570694089</v>
      </c>
      <c r="F317" s="4" t="str">
        <f t="shared" si="18"/>
        <v>Start group 4 for 50km</v>
      </c>
      <c r="G317" s="4" t="str">
        <f t="shared" si="19"/>
        <v>Start group 5 for 100km</v>
      </c>
    </row>
    <row r="318" spans="1:7">
      <c r="A318" s="111" t="s">
        <v>16280</v>
      </c>
      <c r="B318" s="108" t="s">
        <v>4034</v>
      </c>
      <c r="C318" s="108" t="s">
        <v>18548</v>
      </c>
      <c r="D318" s="54">
        <f t="shared" si="16"/>
        <v>0.33403805496828753</v>
      </c>
      <c r="E318" s="54">
        <f t="shared" si="17"/>
        <v>0.55102827763496165</v>
      </c>
      <c r="F318" s="4" t="str">
        <f t="shared" si="18"/>
        <v>Start group 4 for 50km</v>
      </c>
      <c r="G318" s="4" t="str">
        <f t="shared" si="19"/>
        <v>Start group 5 for 100km</v>
      </c>
    </row>
    <row r="319" spans="1:7">
      <c r="A319" s="111" t="s">
        <v>16278</v>
      </c>
      <c r="B319" s="108" t="s">
        <v>4032</v>
      </c>
      <c r="C319" s="108" t="s">
        <v>18549</v>
      </c>
      <c r="D319" s="54">
        <f t="shared" si="16"/>
        <v>0.33509513742071884</v>
      </c>
      <c r="E319" s="54">
        <f t="shared" si="17"/>
        <v>0.55102827763496165</v>
      </c>
      <c r="F319" s="4" t="str">
        <f t="shared" si="18"/>
        <v>Start group 4 for 50km</v>
      </c>
      <c r="G319" s="4" t="str">
        <f t="shared" si="19"/>
        <v>Start group 5 for 100km</v>
      </c>
    </row>
    <row r="320" spans="1:7">
      <c r="A320" s="111" t="s">
        <v>16276</v>
      </c>
      <c r="B320" s="108" t="s">
        <v>18550</v>
      </c>
      <c r="C320" s="108" t="s">
        <v>18551</v>
      </c>
      <c r="D320" s="54">
        <f t="shared" si="16"/>
        <v>0.33615221987315008</v>
      </c>
      <c r="E320" s="54">
        <f t="shared" si="17"/>
        <v>0.55218508997429328</v>
      </c>
      <c r="F320" s="4" t="str">
        <f t="shared" si="18"/>
        <v>Start group 4 for 50km</v>
      </c>
      <c r="G320" s="4" t="str">
        <f t="shared" si="19"/>
        <v>Start group 5 for 100km</v>
      </c>
    </row>
    <row r="321" spans="1:7">
      <c r="A321" s="111" t="s">
        <v>16274</v>
      </c>
      <c r="B321" s="108" t="s">
        <v>18552</v>
      </c>
      <c r="C321" s="108" t="s">
        <v>18553</v>
      </c>
      <c r="D321" s="54">
        <f t="shared" si="16"/>
        <v>0.33720930232558138</v>
      </c>
      <c r="E321" s="54">
        <f t="shared" si="17"/>
        <v>0.5523136246786633</v>
      </c>
      <c r="F321" s="4" t="str">
        <f t="shared" si="18"/>
        <v>Start group 4 for 50km</v>
      </c>
      <c r="G321" s="4" t="str">
        <f t="shared" si="19"/>
        <v>Start group 5 for 100km</v>
      </c>
    </row>
    <row r="322" spans="1:7">
      <c r="A322" s="111" t="s">
        <v>16272</v>
      </c>
      <c r="B322" s="108" t="s">
        <v>4300</v>
      </c>
      <c r="C322" s="108" t="s">
        <v>18554</v>
      </c>
      <c r="D322" s="54">
        <f t="shared" si="16"/>
        <v>0.33826638477801269</v>
      </c>
      <c r="E322" s="54">
        <f t="shared" si="17"/>
        <v>0.55282776349614404</v>
      </c>
      <c r="F322" s="4" t="str">
        <f t="shared" si="18"/>
        <v>Start group 4 for 50km</v>
      </c>
      <c r="G322" s="4" t="str">
        <f t="shared" si="19"/>
        <v>Start group 5 for 100km</v>
      </c>
    </row>
    <row r="323" spans="1:7">
      <c r="A323" s="111" t="s">
        <v>16269</v>
      </c>
      <c r="B323" s="108" t="s">
        <v>4123</v>
      </c>
      <c r="C323" s="108" t="s">
        <v>18555</v>
      </c>
      <c r="D323" s="54">
        <f t="shared" si="16"/>
        <v>0.33932346723044399</v>
      </c>
      <c r="E323" s="54">
        <f t="shared" si="17"/>
        <v>0.5555269922879178</v>
      </c>
      <c r="F323" s="4" t="str">
        <f t="shared" si="18"/>
        <v>Start group 4 for 50km</v>
      </c>
      <c r="G323" s="4" t="str">
        <f t="shared" si="19"/>
        <v>Start group 5 for 100km</v>
      </c>
    </row>
    <row r="324" spans="1:7">
      <c r="A324" s="111" t="s">
        <v>16267</v>
      </c>
      <c r="B324" s="108" t="s">
        <v>4486</v>
      </c>
      <c r="C324" s="108" t="s">
        <v>18556</v>
      </c>
      <c r="D324" s="54">
        <f t="shared" ref="D324:D387" si="20">A324/946</f>
        <v>0.34038054968287529</v>
      </c>
      <c r="E324" s="54">
        <f t="shared" ref="E324:E387" si="21">((HOUR(C324)*60+MINUTE(C324)+SECOND(C324)/60)-(HOUR($C$3)*60+MINUTE($C$3)+SECOND($C$3)/60))/(HOUR($C$3)*60+MINUTE($C$3)+SECOND($C$3)/60)</f>
        <v>0.55604113110539866</v>
      </c>
      <c r="F324" s="4" t="str">
        <f t="shared" ref="F324:F387" si="22">"Start group "&amp;IF(E324&lt;=29%,1,IF(E324&lt;=39%,2,IF(E324&lt;=50%,3,IF(E324&lt;=62%,4,IF(E324&lt;=84%,5,6)))))&amp;" for 50km"</f>
        <v>Start group 4 for 50km</v>
      </c>
      <c r="G324" s="4" t="str">
        <f t="shared" ref="G324:G387" si="23">"Start group "&amp;IF(E324&lt;=20%,1,IF(E324&lt;=33%,2,IF(E324&lt;=43%,3,IF(E324&lt;=52%,4,IF(E324&lt;=69%,5,6)))))&amp;" for 100km"</f>
        <v>Start group 5 for 100km</v>
      </c>
    </row>
    <row r="325" spans="1:7">
      <c r="A325" s="111" t="s">
        <v>16265</v>
      </c>
      <c r="B325" s="108" t="s">
        <v>18557</v>
      </c>
      <c r="C325" s="108" t="s">
        <v>18558</v>
      </c>
      <c r="D325" s="54">
        <f t="shared" si="20"/>
        <v>0.34143763213530653</v>
      </c>
      <c r="E325" s="54">
        <f t="shared" si="21"/>
        <v>0.55758354755784079</v>
      </c>
      <c r="F325" s="4" t="str">
        <f t="shared" si="22"/>
        <v>Start group 4 for 50km</v>
      </c>
      <c r="G325" s="4" t="str">
        <f t="shared" si="23"/>
        <v>Start group 5 for 100km</v>
      </c>
    </row>
    <row r="326" spans="1:7">
      <c r="A326" s="111" t="s">
        <v>16263</v>
      </c>
      <c r="B326" s="108" t="s">
        <v>4296</v>
      </c>
      <c r="C326" s="108" t="s">
        <v>18559</v>
      </c>
      <c r="D326" s="54">
        <f t="shared" si="20"/>
        <v>0.34249471458773784</v>
      </c>
      <c r="E326" s="54">
        <f t="shared" si="21"/>
        <v>0.55771208226221081</v>
      </c>
      <c r="F326" s="4" t="str">
        <f t="shared" si="22"/>
        <v>Start group 4 for 50km</v>
      </c>
      <c r="G326" s="4" t="str">
        <f t="shared" si="23"/>
        <v>Start group 5 for 100km</v>
      </c>
    </row>
    <row r="327" spans="1:7">
      <c r="A327" s="111" t="s">
        <v>16260</v>
      </c>
      <c r="B327" s="108" t="s">
        <v>18560</v>
      </c>
      <c r="C327" s="108" t="s">
        <v>18561</v>
      </c>
      <c r="D327" s="54">
        <f t="shared" si="20"/>
        <v>0.34355179704016914</v>
      </c>
      <c r="E327" s="54">
        <f t="shared" si="21"/>
        <v>0.55784061696658105</v>
      </c>
      <c r="F327" s="4" t="str">
        <f t="shared" si="22"/>
        <v>Start group 4 for 50km</v>
      </c>
      <c r="G327" s="4" t="str">
        <f t="shared" si="23"/>
        <v>Start group 5 for 100km</v>
      </c>
    </row>
    <row r="328" spans="1:7">
      <c r="A328" s="111" t="s">
        <v>16257</v>
      </c>
      <c r="B328" s="108" t="s">
        <v>16329</v>
      </c>
      <c r="C328" s="108" t="s">
        <v>18562</v>
      </c>
      <c r="D328" s="54">
        <f t="shared" si="20"/>
        <v>0.34460887949260044</v>
      </c>
      <c r="E328" s="54">
        <f t="shared" si="21"/>
        <v>0.55848329048843204</v>
      </c>
      <c r="F328" s="4" t="str">
        <f t="shared" si="22"/>
        <v>Start group 4 for 50km</v>
      </c>
      <c r="G328" s="4" t="str">
        <f t="shared" si="23"/>
        <v>Start group 5 for 100km</v>
      </c>
    </row>
    <row r="329" spans="1:7">
      <c r="A329" s="111" t="s">
        <v>16254</v>
      </c>
      <c r="B329" s="108" t="s">
        <v>18563</v>
      </c>
      <c r="C329" s="108" t="s">
        <v>18564</v>
      </c>
      <c r="D329" s="54">
        <f t="shared" si="20"/>
        <v>0.34566596194503169</v>
      </c>
      <c r="E329" s="54">
        <f t="shared" si="21"/>
        <v>0.55938303341902318</v>
      </c>
      <c r="F329" s="4" t="str">
        <f t="shared" si="22"/>
        <v>Start group 4 for 50km</v>
      </c>
      <c r="G329" s="4" t="str">
        <f t="shared" si="23"/>
        <v>Start group 5 for 100km</v>
      </c>
    </row>
    <row r="330" spans="1:7">
      <c r="A330" s="111" t="s">
        <v>16252</v>
      </c>
      <c r="B330" s="108" t="s">
        <v>18565</v>
      </c>
      <c r="C330" s="108" t="s">
        <v>18566</v>
      </c>
      <c r="D330" s="54">
        <f t="shared" si="20"/>
        <v>0.34672304439746299</v>
      </c>
      <c r="E330" s="54">
        <f t="shared" si="21"/>
        <v>0.56131105398457581</v>
      </c>
      <c r="F330" s="4" t="str">
        <f t="shared" si="22"/>
        <v>Start group 4 for 50km</v>
      </c>
      <c r="G330" s="4" t="str">
        <f t="shared" si="23"/>
        <v>Start group 5 for 100km</v>
      </c>
    </row>
    <row r="331" spans="1:7">
      <c r="A331" s="111" t="s">
        <v>16249</v>
      </c>
      <c r="B331" s="108" t="s">
        <v>18567</v>
      </c>
      <c r="C331" s="108" t="s">
        <v>18568</v>
      </c>
      <c r="D331" s="54">
        <f t="shared" si="20"/>
        <v>0.34778012684989429</v>
      </c>
      <c r="E331" s="54">
        <f t="shared" si="21"/>
        <v>0.56221079691516718</v>
      </c>
      <c r="F331" s="4" t="str">
        <f t="shared" si="22"/>
        <v>Start group 4 for 50km</v>
      </c>
      <c r="G331" s="4" t="str">
        <f t="shared" si="23"/>
        <v>Start group 5 for 100km</v>
      </c>
    </row>
    <row r="332" spans="1:7">
      <c r="A332" s="111" t="s">
        <v>16246</v>
      </c>
      <c r="B332" s="108" t="s">
        <v>18569</v>
      </c>
      <c r="C332" s="108" t="s">
        <v>18570</v>
      </c>
      <c r="D332" s="54">
        <f t="shared" si="20"/>
        <v>0.34883720930232559</v>
      </c>
      <c r="E332" s="54">
        <f t="shared" si="21"/>
        <v>0.56246786632390755</v>
      </c>
      <c r="F332" s="4" t="str">
        <f t="shared" si="22"/>
        <v>Start group 4 for 50km</v>
      </c>
      <c r="G332" s="4" t="str">
        <f t="shared" si="23"/>
        <v>Start group 5 for 100km</v>
      </c>
    </row>
    <row r="333" spans="1:7">
      <c r="A333" s="111" t="s">
        <v>16244</v>
      </c>
      <c r="B333" s="108" t="s">
        <v>4363</v>
      </c>
      <c r="C333" s="108" t="s">
        <v>18571</v>
      </c>
      <c r="D333" s="54">
        <f t="shared" si="20"/>
        <v>0.34989429175475689</v>
      </c>
      <c r="E333" s="54">
        <f t="shared" si="21"/>
        <v>0.5633676092544988</v>
      </c>
      <c r="F333" s="4" t="str">
        <f t="shared" si="22"/>
        <v>Start group 4 for 50km</v>
      </c>
      <c r="G333" s="4" t="str">
        <f t="shared" si="23"/>
        <v>Start group 5 for 100km</v>
      </c>
    </row>
    <row r="334" spans="1:7">
      <c r="A334" s="111" t="s">
        <v>16241</v>
      </c>
      <c r="B334" s="108" t="s">
        <v>18572</v>
      </c>
      <c r="C334" s="108" t="s">
        <v>18573</v>
      </c>
      <c r="D334" s="54">
        <f t="shared" si="20"/>
        <v>0.35095137420718814</v>
      </c>
      <c r="E334" s="54">
        <f t="shared" si="21"/>
        <v>0.56349614395886893</v>
      </c>
      <c r="F334" s="4" t="str">
        <f t="shared" si="22"/>
        <v>Start group 4 for 50km</v>
      </c>
      <c r="G334" s="4" t="str">
        <f t="shared" si="23"/>
        <v>Start group 5 for 100km</v>
      </c>
    </row>
    <row r="335" spans="1:7">
      <c r="A335" s="111" t="s">
        <v>16238</v>
      </c>
      <c r="B335" s="108" t="s">
        <v>18574</v>
      </c>
      <c r="C335" s="108" t="s">
        <v>18575</v>
      </c>
      <c r="D335" s="54">
        <f t="shared" si="20"/>
        <v>0.35200845665961944</v>
      </c>
      <c r="E335" s="54">
        <f t="shared" si="21"/>
        <v>0.56503856041131117</v>
      </c>
      <c r="F335" s="4" t="str">
        <f t="shared" si="22"/>
        <v>Start group 4 for 50km</v>
      </c>
      <c r="G335" s="4" t="str">
        <f t="shared" si="23"/>
        <v>Start group 5 for 100km</v>
      </c>
    </row>
    <row r="336" spans="1:7">
      <c r="A336" s="111" t="s">
        <v>16235</v>
      </c>
      <c r="B336" s="108" t="s">
        <v>15978</v>
      </c>
      <c r="C336" s="108" t="s">
        <v>18576</v>
      </c>
      <c r="D336" s="54">
        <f t="shared" si="20"/>
        <v>0.35306553911205074</v>
      </c>
      <c r="E336" s="54">
        <f t="shared" si="21"/>
        <v>0.56568123393316216</v>
      </c>
      <c r="F336" s="4" t="str">
        <f t="shared" si="22"/>
        <v>Start group 4 for 50km</v>
      </c>
      <c r="G336" s="4" t="str">
        <f t="shared" si="23"/>
        <v>Start group 5 for 100km</v>
      </c>
    </row>
    <row r="337" spans="1:7">
      <c r="A337" s="111" t="s">
        <v>16232</v>
      </c>
      <c r="B337" s="108" t="s">
        <v>16580</v>
      </c>
      <c r="C337" s="108" t="s">
        <v>18577</v>
      </c>
      <c r="D337" s="54">
        <f t="shared" si="20"/>
        <v>0.35412262156448204</v>
      </c>
      <c r="E337" s="54">
        <f t="shared" si="21"/>
        <v>0.56580976863753218</v>
      </c>
      <c r="F337" s="4" t="str">
        <f t="shared" si="22"/>
        <v>Start group 4 for 50km</v>
      </c>
      <c r="G337" s="4" t="str">
        <f t="shared" si="23"/>
        <v>Start group 5 for 100km</v>
      </c>
    </row>
    <row r="338" spans="1:7">
      <c r="A338" s="111" t="s">
        <v>16230</v>
      </c>
      <c r="B338" s="108" t="s">
        <v>18578</v>
      </c>
      <c r="C338" s="108" t="s">
        <v>18579</v>
      </c>
      <c r="D338" s="54">
        <f t="shared" si="20"/>
        <v>0.35517970401691334</v>
      </c>
      <c r="E338" s="54">
        <f t="shared" si="21"/>
        <v>0.56773778920308493</v>
      </c>
      <c r="F338" s="4" t="str">
        <f t="shared" si="22"/>
        <v>Start group 4 for 50km</v>
      </c>
      <c r="G338" s="4" t="str">
        <f t="shared" si="23"/>
        <v>Start group 5 for 100km</v>
      </c>
    </row>
    <row r="339" spans="1:7">
      <c r="A339" s="111" t="s">
        <v>16227</v>
      </c>
      <c r="B339" s="108" t="s">
        <v>18580</v>
      </c>
      <c r="C339" s="108" t="s">
        <v>18581</v>
      </c>
      <c r="D339" s="54">
        <f t="shared" si="20"/>
        <v>0.35623678646934459</v>
      </c>
      <c r="E339" s="54">
        <f t="shared" si="21"/>
        <v>0.56850899742930594</v>
      </c>
      <c r="F339" s="4" t="str">
        <f t="shared" si="22"/>
        <v>Start group 4 for 50km</v>
      </c>
      <c r="G339" s="4" t="str">
        <f t="shared" si="23"/>
        <v>Start group 5 for 100km</v>
      </c>
    </row>
    <row r="340" spans="1:7">
      <c r="A340" s="111" t="s">
        <v>16224</v>
      </c>
      <c r="B340" s="108" t="s">
        <v>4302</v>
      </c>
      <c r="C340" s="108" t="s">
        <v>18582</v>
      </c>
      <c r="D340" s="54">
        <f t="shared" si="20"/>
        <v>0.35729386892177589</v>
      </c>
      <c r="E340" s="54">
        <f t="shared" si="21"/>
        <v>0.56876606683804631</v>
      </c>
      <c r="F340" s="4" t="str">
        <f t="shared" si="22"/>
        <v>Start group 4 for 50km</v>
      </c>
      <c r="G340" s="4" t="str">
        <f t="shared" si="23"/>
        <v>Start group 5 for 100km</v>
      </c>
    </row>
    <row r="341" spans="1:7">
      <c r="A341" s="111" t="s">
        <v>16221</v>
      </c>
      <c r="B341" s="108" t="s">
        <v>18583</v>
      </c>
      <c r="C341" s="108" t="s">
        <v>18584</v>
      </c>
      <c r="D341" s="54">
        <f t="shared" si="20"/>
        <v>0.35835095137420719</v>
      </c>
      <c r="E341" s="54">
        <f t="shared" si="21"/>
        <v>0.56953727506426755</v>
      </c>
      <c r="F341" s="4" t="str">
        <f t="shared" si="22"/>
        <v>Start group 4 for 50km</v>
      </c>
      <c r="G341" s="4" t="str">
        <f t="shared" si="23"/>
        <v>Start group 5 for 100km</v>
      </c>
    </row>
    <row r="342" spans="1:7">
      <c r="A342" s="111" t="s">
        <v>16218</v>
      </c>
      <c r="B342" s="108" t="s">
        <v>4071</v>
      </c>
      <c r="C342" s="108" t="s">
        <v>18585</v>
      </c>
      <c r="D342" s="54">
        <f t="shared" si="20"/>
        <v>0.3594080338266385</v>
      </c>
      <c r="E342" s="54">
        <f t="shared" si="21"/>
        <v>0.56953727506426755</v>
      </c>
      <c r="F342" s="4" t="str">
        <f t="shared" si="22"/>
        <v>Start group 4 for 50km</v>
      </c>
      <c r="G342" s="4" t="str">
        <f t="shared" si="23"/>
        <v>Start group 5 for 100km</v>
      </c>
    </row>
    <row r="343" spans="1:7">
      <c r="A343" s="111" t="s">
        <v>16215</v>
      </c>
      <c r="B343" s="108" t="s">
        <v>18586</v>
      </c>
      <c r="C343" s="108" t="s">
        <v>18587</v>
      </c>
      <c r="D343" s="54">
        <f t="shared" si="20"/>
        <v>0.36046511627906974</v>
      </c>
      <c r="E343" s="54">
        <f t="shared" si="21"/>
        <v>0.57005141388174829</v>
      </c>
      <c r="F343" s="4" t="str">
        <f t="shared" si="22"/>
        <v>Start group 4 for 50km</v>
      </c>
      <c r="G343" s="4" t="str">
        <f t="shared" si="23"/>
        <v>Start group 5 for 100km</v>
      </c>
    </row>
    <row r="344" spans="1:7">
      <c r="A344" s="111" t="s">
        <v>16212</v>
      </c>
      <c r="B344" s="108" t="s">
        <v>4192</v>
      </c>
      <c r="C344" s="108" t="s">
        <v>18588</v>
      </c>
      <c r="D344" s="54">
        <f t="shared" si="20"/>
        <v>0.36152219873150104</v>
      </c>
      <c r="E344" s="54">
        <f t="shared" si="21"/>
        <v>0.57017994858611831</v>
      </c>
      <c r="F344" s="4" t="str">
        <f t="shared" si="22"/>
        <v>Start group 4 for 50km</v>
      </c>
      <c r="G344" s="4" t="str">
        <f t="shared" si="23"/>
        <v>Start group 5 for 100km</v>
      </c>
    </row>
    <row r="345" spans="1:7">
      <c r="A345" s="111" t="s">
        <v>16210</v>
      </c>
      <c r="B345" s="108" t="s">
        <v>18589</v>
      </c>
      <c r="C345" s="108" t="s">
        <v>18590</v>
      </c>
      <c r="D345" s="54">
        <f t="shared" si="20"/>
        <v>0.36257928118393234</v>
      </c>
      <c r="E345" s="54">
        <f t="shared" si="21"/>
        <v>0.57030848329048855</v>
      </c>
      <c r="F345" s="4" t="str">
        <f t="shared" si="22"/>
        <v>Start group 4 for 50km</v>
      </c>
      <c r="G345" s="4" t="str">
        <f t="shared" si="23"/>
        <v>Start group 5 for 100km</v>
      </c>
    </row>
    <row r="346" spans="1:7">
      <c r="A346" s="111" t="s">
        <v>16207</v>
      </c>
      <c r="B346" s="108" t="s">
        <v>3781</v>
      </c>
      <c r="C346" s="108" t="s">
        <v>18591</v>
      </c>
      <c r="D346" s="54">
        <f t="shared" si="20"/>
        <v>0.36363636363636365</v>
      </c>
      <c r="E346" s="54">
        <f t="shared" si="21"/>
        <v>0.57185089974293069</v>
      </c>
      <c r="F346" s="4" t="str">
        <f t="shared" si="22"/>
        <v>Start group 4 for 50km</v>
      </c>
      <c r="G346" s="4" t="str">
        <f t="shared" si="23"/>
        <v>Start group 5 for 100km</v>
      </c>
    </row>
    <row r="347" spans="1:7">
      <c r="A347" s="111" t="s">
        <v>16204</v>
      </c>
      <c r="B347" s="108" t="s">
        <v>18592</v>
      </c>
      <c r="C347" s="108" t="s">
        <v>18593</v>
      </c>
      <c r="D347" s="54">
        <f t="shared" si="20"/>
        <v>0.36469344608879495</v>
      </c>
      <c r="E347" s="54">
        <f t="shared" si="21"/>
        <v>0.57197943444730093</v>
      </c>
      <c r="F347" s="4" t="str">
        <f t="shared" si="22"/>
        <v>Start group 4 for 50km</v>
      </c>
      <c r="G347" s="4" t="str">
        <f t="shared" si="23"/>
        <v>Start group 5 for 100km</v>
      </c>
    </row>
    <row r="348" spans="1:7">
      <c r="A348" s="111" t="s">
        <v>16201</v>
      </c>
      <c r="B348" s="108" t="s">
        <v>18594</v>
      </c>
      <c r="C348" s="108" t="s">
        <v>18595</v>
      </c>
      <c r="D348" s="54">
        <f t="shared" si="20"/>
        <v>0.36575052854122619</v>
      </c>
      <c r="E348" s="54">
        <f t="shared" si="21"/>
        <v>0.57339331619537293</v>
      </c>
      <c r="F348" s="4" t="str">
        <f t="shared" si="22"/>
        <v>Start group 4 for 50km</v>
      </c>
      <c r="G348" s="4" t="str">
        <f t="shared" si="23"/>
        <v>Start group 5 for 100km</v>
      </c>
    </row>
    <row r="349" spans="1:7">
      <c r="A349" s="111" t="s">
        <v>16198</v>
      </c>
      <c r="B349" s="108" t="s">
        <v>18596</v>
      </c>
      <c r="C349" s="108" t="s">
        <v>18597</v>
      </c>
      <c r="D349" s="54">
        <f t="shared" si="20"/>
        <v>0.3668076109936575</v>
      </c>
      <c r="E349" s="54">
        <f t="shared" si="21"/>
        <v>0.57377892030848343</v>
      </c>
      <c r="F349" s="4" t="str">
        <f t="shared" si="22"/>
        <v>Start group 4 for 50km</v>
      </c>
      <c r="G349" s="4" t="str">
        <f t="shared" si="23"/>
        <v>Start group 5 for 100km</v>
      </c>
    </row>
    <row r="350" spans="1:7">
      <c r="A350" s="111" t="s">
        <v>16195</v>
      </c>
      <c r="B350" s="108" t="s">
        <v>18598</v>
      </c>
      <c r="C350" s="108" t="s">
        <v>18599</v>
      </c>
      <c r="D350" s="54">
        <f t="shared" si="20"/>
        <v>0.3678646934460888</v>
      </c>
      <c r="E350" s="54">
        <f t="shared" si="21"/>
        <v>0.57416452442159405</v>
      </c>
      <c r="F350" s="4" t="str">
        <f t="shared" si="22"/>
        <v>Start group 4 for 50km</v>
      </c>
      <c r="G350" s="4" t="str">
        <f t="shared" si="23"/>
        <v>Start group 5 for 100km</v>
      </c>
    </row>
    <row r="351" spans="1:7">
      <c r="A351" s="111" t="s">
        <v>16193</v>
      </c>
      <c r="B351" s="108" t="s">
        <v>5035</v>
      </c>
      <c r="C351" s="108" t="s">
        <v>18600</v>
      </c>
      <c r="D351" s="54">
        <f t="shared" si="20"/>
        <v>0.3689217758985201</v>
      </c>
      <c r="E351" s="54">
        <f t="shared" si="21"/>
        <v>0.57519280205655543</v>
      </c>
      <c r="F351" s="4" t="str">
        <f t="shared" si="22"/>
        <v>Start group 4 for 50km</v>
      </c>
      <c r="G351" s="4" t="str">
        <f t="shared" si="23"/>
        <v>Start group 5 for 100km</v>
      </c>
    </row>
    <row r="352" spans="1:7">
      <c r="A352" s="111" t="s">
        <v>16191</v>
      </c>
      <c r="B352" s="108" t="s">
        <v>18601</v>
      </c>
      <c r="C352" s="108" t="s">
        <v>18602</v>
      </c>
      <c r="D352" s="54">
        <f t="shared" si="20"/>
        <v>0.3699788583509514</v>
      </c>
      <c r="E352" s="54">
        <f t="shared" si="21"/>
        <v>0.57622107969151681</v>
      </c>
      <c r="F352" s="4" t="str">
        <f t="shared" si="22"/>
        <v>Start group 4 for 50km</v>
      </c>
      <c r="G352" s="4" t="str">
        <f t="shared" si="23"/>
        <v>Start group 5 for 100km</v>
      </c>
    </row>
    <row r="353" spans="1:7">
      <c r="A353" s="111" t="s">
        <v>16189</v>
      </c>
      <c r="B353" s="108" t="s">
        <v>4345</v>
      </c>
      <c r="C353" s="108" t="s">
        <v>18603</v>
      </c>
      <c r="D353" s="54">
        <f t="shared" si="20"/>
        <v>0.37103594080338265</v>
      </c>
      <c r="E353" s="54">
        <f t="shared" si="21"/>
        <v>0.57814910025706945</v>
      </c>
      <c r="F353" s="4" t="str">
        <f t="shared" si="22"/>
        <v>Start group 4 for 50km</v>
      </c>
      <c r="G353" s="4" t="str">
        <f t="shared" si="23"/>
        <v>Start group 5 for 100km</v>
      </c>
    </row>
    <row r="354" spans="1:7">
      <c r="A354" s="111" t="s">
        <v>16186</v>
      </c>
      <c r="B354" s="108" t="s">
        <v>18604</v>
      </c>
      <c r="C354" s="108" t="s">
        <v>18605</v>
      </c>
      <c r="D354" s="54">
        <f t="shared" si="20"/>
        <v>0.37209302325581395</v>
      </c>
      <c r="E354" s="54">
        <f t="shared" si="21"/>
        <v>0.58097686375321345</v>
      </c>
      <c r="F354" s="4" t="str">
        <f t="shared" si="22"/>
        <v>Start group 4 for 50km</v>
      </c>
      <c r="G354" s="4" t="str">
        <f t="shared" si="23"/>
        <v>Start group 5 for 100km</v>
      </c>
    </row>
    <row r="355" spans="1:7">
      <c r="A355" s="111" t="s">
        <v>16183</v>
      </c>
      <c r="B355" s="108" t="s">
        <v>18606</v>
      </c>
      <c r="C355" s="108" t="s">
        <v>18607</v>
      </c>
      <c r="D355" s="54">
        <f t="shared" si="20"/>
        <v>0.37315010570824525</v>
      </c>
      <c r="E355" s="54">
        <f t="shared" si="21"/>
        <v>0.5811053984575838</v>
      </c>
      <c r="F355" s="4" t="str">
        <f t="shared" si="22"/>
        <v>Start group 4 for 50km</v>
      </c>
      <c r="G355" s="4" t="str">
        <f t="shared" si="23"/>
        <v>Start group 5 for 100km</v>
      </c>
    </row>
    <row r="356" spans="1:7">
      <c r="A356" s="111" t="s">
        <v>16180</v>
      </c>
      <c r="B356" s="108" t="s">
        <v>7167</v>
      </c>
      <c r="C356" s="108" t="s">
        <v>18608</v>
      </c>
      <c r="D356" s="54">
        <f t="shared" si="20"/>
        <v>0.37420718816067655</v>
      </c>
      <c r="E356" s="54">
        <f t="shared" si="21"/>
        <v>0.58123393316195382</v>
      </c>
      <c r="F356" s="4" t="str">
        <f t="shared" si="22"/>
        <v>Start group 4 for 50km</v>
      </c>
      <c r="G356" s="4" t="str">
        <f t="shared" si="23"/>
        <v>Start group 5 for 100km</v>
      </c>
    </row>
    <row r="357" spans="1:7">
      <c r="A357" s="111" t="s">
        <v>16178</v>
      </c>
      <c r="B357" s="108" t="s">
        <v>18609</v>
      </c>
      <c r="C357" s="108" t="s">
        <v>18610</v>
      </c>
      <c r="D357" s="54">
        <f t="shared" si="20"/>
        <v>0.3752642706131078</v>
      </c>
      <c r="E357" s="54">
        <f t="shared" si="21"/>
        <v>0.58251928020565558</v>
      </c>
      <c r="F357" s="4" t="str">
        <f t="shared" si="22"/>
        <v>Start group 4 for 50km</v>
      </c>
      <c r="G357" s="4" t="str">
        <f t="shared" si="23"/>
        <v>Start group 5 for 100km</v>
      </c>
    </row>
    <row r="358" spans="1:7">
      <c r="A358" s="111" t="s">
        <v>16175</v>
      </c>
      <c r="B358" s="108" t="s">
        <v>18611</v>
      </c>
      <c r="C358" s="108" t="s">
        <v>18612</v>
      </c>
      <c r="D358" s="54">
        <f t="shared" si="20"/>
        <v>0.3763213530655391</v>
      </c>
      <c r="E358" s="54">
        <f t="shared" si="21"/>
        <v>0.5836760925449872</v>
      </c>
      <c r="F358" s="4" t="str">
        <f t="shared" si="22"/>
        <v>Start group 4 for 50km</v>
      </c>
      <c r="G358" s="4" t="str">
        <f t="shared" si="23"/>
        <v>Start group 5 for 100km</v>
      </c>
    </row>
    <row r="359" spans="1:7">
      <c r="A359" s="111" t="s">
        <v>16172</v>
      </c>
      <c r="B359" s="108" t="s">
        <v>18613</v>
      </c>
      <c r="C359" s="108" t="s">
        <v>18614</v>
      </c>
      <c r="D359" s="54">
        <f t="shared" si="20"/>
        <v>0.3773784355179704</v>
      </c>
      <c r="E359" s="54">
        <f t="shared" si="21"/>
        <v>0.58406169665809782</v>
      </c>
      <c r="F359" s="4" t="str">
        <f t="shared" si="22"/>
        <v>Start group 4 for 50km</v>
      </c>
      <c r="G359" s="4" t="str">
        <f t="shared" si="23"/>
        <v>Start group 5 for 100km</v>
      </c>
    </row>
    <row r="360" spans="1:7">
      <c r="A360" s="111" t="s">
        <v>16170</v>
      </c>
      <c r="B360" s="108" t="s">
        <v>18615</v>
      </c>
      <c r="C360" s="108" t="s">
        <v>18616</v>
      </c>
      <c r="D360" s="54">
        <f t="shared" si="20"/>
        <v>0.3784355179704017</v>
      </c>
      <c r="E360" s="54">
        <f t="shared" si="21"/>
        <v>0.58740359897172256</v>
      </c>
      <c r="F360" s="4" t="str">
        <f t="shared" si="22"/>
        <v>Start group 4 for 50km</v>
      </c>
      <c r="G360" s="4" t="str">
        <f t="shared" si="23"/>
        <v>Start group 5 for 100km</v>
      </c>
    </row>
    <row r="361" spans="1:7">
      <c r="A361" s="111" t="s">
        <v>16167</v>
      </c>
      <c r="B361" s="108" t="s">
        <v>18617</v>
      </c>
      <c r="C361" s="108" t="s">
        <v>18618</v>
      </c>
      <c r="D361" s="54">
        <f t="shared" si="20"/>
        <v>0.379492600422833</v>
      </c>
      <c r="E361" s="54">
        <f t="shared" si="21"/>
        <v>0.58753213367609258</v>
      </c>
      <c r="F361" s="4" t="str">
        <f t="shared" si="22"/>
        <v>Start group 4 for 50km</v>
      </c>
      <c r="G361" s="4" t="str">
        <f t="shared" si="23"/>
        <v>Start group 5 for 100km</v>
      </c>
    </row>
    <row r="362" spans="1:7">
      <c r="A362" s="111" t="s">
        <v>16164</v>
      </c>
      <c r="B362" s="108" t="s">
        <v>18619</v>
      </c>
      <c r="C362" s="108" t="s">
        <v>18620</v>
      </c>
      <c r="D362" s="54">
        <f t="shared" si="20"/>
        <v>0.38054968287526425</v>
      </c>
      <c r="E362" s="54">
        <f t="shared" si="21"/>
        <v>0.58817480719794357</v>
      </c>
      <c r="F362" s="4" t="str">
        <f t="shared" si="22"/>
        <v>Start group 4 for 50km</v>
      </c>
      <c r="G362" s="4" t="str">
        <f t="shared" si="23"/>
        <v>Start group 5 for 100km</v>
      </c>
    </row>
    <row r="363" spans="1:7">
      <c r="A363" s="111" t="s">
        <v>16161</v>
      </c>
      <c r="B363" s="108" t="s">
        <v>17062</v>
      </c>
      <c r="C363" s="108" t="s">
        <v>18621</v>
      </c>
      <c r="D363" s="54">
        <f t="shared" si="20"/>
        <v>0.38160676532769555</v>
      </c>
      <c r="E363" s="54">
        <f t="shared" si="21"/>
        <v>0.58817480719794357</v>
      </c>
      <c r="F363" s="4" t="str">
        <f t="shared" si="22"/>
        <v>Start group 4 for 50km</v>
      </c>
      <c r="G363" s="4" t="str">
        <f t="shared" si="23"/>
        <v>Start group 5 for 100km</v>
      </c>
    </row>
    <row r="364" spans="1:7">
      <c r="A364" s="111" t="s">
        <v>16158</v>
      </c>
      <c r="B364" s="108" t="s">
        <v>15235</v>
      </c>
      <c r="C364" s="108" t="s">
        <v>18622</v>
      </c>
      <c r="D364" s="54">
        <f t="shared" si="20"/>
        <v>0.38266384778012685</v>
      </c>
      <c r="E364" s="54">
        <f t="shared" si="21"/>
        <v>0.58868894601542432</v>
      </c>
      <c r="F364" s="4" t="str">
        <f t="shared" si="22"/>
        <v>Start group 4 for 50km</v>
      </c>
      <c r="G364" s="4" t="str">
        <f t="shared" si="23"/>
        <v>Start group 5 for 100km</v>
      </c>
    </row>
    <row r="365" spans="1:7">
      <c r="A365" s="111" t="s">
        <v>16156</v>
      </c>
      <c r="B365" s="108" t="s">
        <v>6498</v>
      </c>
      <c r="C365" s="108" t="s">
        <v>18623</v>
      </c>
      <c r="D365" s="54">
        <f t="shared" si="20"/>
        <v>0.38372093023255816</v>
      </c>
      <c r="E365" s="54">
        <f t="shared" si="21"/>
        <v>0.58881748071979456</v>
      </c>
      <c r="F365" s="4" t="str">
        <f t="shared" si="22"/>
        <v>Start group 4 for 50km</v>
      </c>
      <c r="G365" s="4" t="str">
        <f t="shared" si="23"/>
        <v>Start group 5 for 100km</v>
      </c>
    </row>
    <row r="366" spans="1:7">
      <c r="A366" s="111" t="s">
        <v>16154</v>
      </c>
      <c r="B366" s="108" t="s">
        <v>18624</v>
      </c>
      <c r="C366" s="108" t="s">
        <v>18625</v>
      </c>
      <c r="D366" s="54">
        <f t="shared" si="20"/>
        <v>0.38477801268498946</v>
      </c>
      <c r="E366" s="54">
        <f t="shared" si="21"/>
        <v>0.58920308483290496</v>
      </c>
      <c r="F366" s="4" t="str">
        <f t="shared" si="22"/>
        <v>Start group 4 for 50km</v>
      </c>
      <c r="G366" s="4" t="str">
        <f t="shared" si="23"/>
        <v>Start group 5 for 100km</v>
      </c>
    </row>
    <row r="367" spans="1:7">
      <c r="A367" s="111" t="s">
        <v>16151</v>
      </c>
      <c r="B367" s="108" t="s">
        <v>4222</v>
      </c>
      <c r="C367" s="108" t="s">
        <v>18626</v>
      </c>
      <c r="D367" s="54">
        <f t="shared" si="20"/>
        <v>0.3858350951374207</v>
      </c>
      <c r="E367" s="54">
        <f t="shared" si="21"/>
        <v>0.59267352185089994</v>
      </c>
      <c r="F367" s="4" t="str">
        <f t="shared" si="22"/>
        <v>Start group 4 for 50km</v>
      </c>
      <c r="G367" s="4" t="str">
        <f t="shared" si="23"/>
        <v>Start group 5 for 100km</v>
      </c>
    </row>
    <row r="368" spans="1:7">
      <c r="A368" s="111" t="s">
        <v>16149</v>
      </c>
      <c r="B368" s="108" t="s">
        <v>4446</v>
      </c>
      <c r="C368" s="108" t="s">
        <v>18627</v>
      </c>
      <c r="D368" s="54">
        <f t="shared" si="20"/>
        <v>0.386892177589852</v>
      </c>
      <c r="E368" s="54">
        <f t="shared" si="21"/>
        <v>0.59267352185089994</v>
      </c>
      <c r="F368" s="4" t="str">
        <f t="shared" si="22"/>
        <v>Start group 4 for 50km</v>
      </c>
      <c r="G368" s="4" t="str">
        <f t="shared" si="23"/>
        <v>Start group 5 for 100km</v>
      </c>
    </row>
    <row r="369" spans="1:7">
      <c r="A369" s="111" t="s">
        <v>16146</v>
      </c>
      <c r="B369" s="108" t="s">
        <v>18628</v>
      </c>
      <c r="C369" s="108" t="s">
        <v>18629</v>
      </c>
      <c r="D369" s="54">
        <f t="shared" si="20"/>
        <v>0.38794926004228331</v>
      </c>
      <c r="E369" s="54">
        <f t="shared" si="21"/>
        <v>0.59318766066838069</v>
      </c>
      <c r="F369" s="4" t="str">
        <f t="shared" si="22"/>
        <v>Start group 4 for 50km</v>
      </c>
      <c r="G369" s="4" t="str">
        <f t="shared" si="23"/>
        <v>Start group 5 for 100km</v>
      </c>
    </row>
    <row r="370" spans="1:7">
      <c r="A370" s="111" t="s">
        <v>16143</v>
      </c>
      <c r="B370" s="108" t="s">
        <v>18630</v>
      </c>
      <c r="C370" s="108" t="s">
        <v>18631</v>
      </c>
      <c r="D370" s="54">
        <f t="shared" si="20"/>
        <v>0.38900634249471461</v>
      </c>
      <c r="E370" s="54">
        <f t="shared" si="21"/>
        <v>0.59331619537275071</v>
      </c>
      <c r="F370" s="4" t="str">
        <f t="shared" si="22"/>
        <v>Start group 4 for 50km</v>
      </c>
      <c r="G370" s="4" t="str">
        <f t="shared" si="23"/>
        <v>Start group 5 for 100km</v>
      </c>
    </row>
    <row r="371" spans="1:7">
      <c r="A371" s="111" t="s">
        <v>16141</v>
      </c>
      <c r="B371" s="108" t="s">
        <v>18632</v>
      </c>
      <c r="C371" s="108" t="s">
        <v>18633</v>
      </c>
      <c r="D371" s="54">
        <f t="shared" si="20"/>
        <v>0.39006342494714585</v>
      </c>
      <c r="E371" s="54">
        <f t="shared" si="21"/>
        <v>0.59357326478149108</v>
      </c>
      <c r="F371" s="4" t="str">
        <f t="shared" si="22"/>
        <v>Start group 4 for 50km</v>
      </c>
      <c r="G371" s="4" t="str">
        <f t="shared" si="23"/>
        <v>Start group 5 for 100km</v>
      </c>
    </row>
    <row r="372" spans="1:7">
      <c r="A372" s="111" t="s">
        <v>16138</v>
      </c>
      <c r="B372" s="108" t="s">
        <v>18634</v>
      </c>
      <c r="C372" s="108" t="s">
        <v>18635</v>
      </c>
      <c r="D372" s="54">
        <f t="shared" si="20"/>
        <v>0.39112050739957716</v>
      </c>
      <c r="E372" s="54">
        <f t="shared" si="21"/>
        <v>0.59408740359897172</v>
      </c>
      <c r="F372" s="4" t="str">
        <f t="shared" si="22"/>
        <v>Start group 4 for 50km</v>
      </c>
      <c r="G372" s="4" t="str">
        <f t="shared" si="23"/>
        <v>Start group 5 for 100km</v>
      </c>
    </row>
    <row r="373" spans="1:7">
      <c r="A373" s="111" t="s">
        <v>16136</v>
      </c>
      <c r="B373" s="108" t="s">
        <v>4776</v>
      </c>
      <c r="C373" s="108" t="s">
        <v>18636</v>
      </c>
      <c r="D373" s="54">
        <f t="shared" si="20"/>
        <v>0.39217758985200846</v>
      </c>
      <c r="E373" s="54">
        <f t="shared" si="21"/>
        <v>0.59562982005141407</v>
      </c>
      <c r="F373" s="4" t="str">
        <f t="shared" si="22"/>
        <v>Start group 4 for 50km</v>
      </c>
      <c r="G373" s="4" t="str">
        <f t="shared" si="23"/>
        <v>Start group 5 for 100km</v>
      </c>
    </row>
    <row r="374" spans="1:7">
      <c r="A374" s="111" t="s">
        <v>16134</v>
      </c>
      <c r="B374" s="108" t="s">
        <v>18637</v>
      </c>
      <c r="C374" s="108" t="s">
        <v>18638</v>
      </c>
      <c r="D374" s="54">
        <f t="shared" si="20"/>
        <v>0.39323467230443976</v>
      </c>
      <c r="E374" s="54">
        <f t="shared" si="21"/>
        <v>0.59665809768637545</v>
      </c>
      <c r="F374" s="4" t="str">
        <f t="shared" si="22"/>
        <v>Start group 4 for 50km</v>
      </c>
      <c r="G374" s="4" t="str">
        <f t="shared" si="23"/>
        <v>Start group 5 for 100km</v>
      </c>
    </row>
    <row r="375" spans="1:7">
      <c r="A375" s="111" t="s">
        <v>16132</v>
      </c>
      <c r="B375" s="108" t="s">
        <v>18639</v>
      </c>
      <c r="C375" s="108" t="s">
        <v>18640</v>
      </c>
      <c r="D375" s="54">
        <f t="shared" si="20"/>
        <v>0.39429175475687106</v>
      </c>
      <c r="E375" s="54">
        <f t="shared" si="21"/>
        <v>0.59807197943444745</v>
      </c>
      <c r="F375" s="4" t="str">
        <f t="shared" si="22"/>
        <v>Start group 4 for 50km</v>
      </c>
      <c r="G375" s="4" t="str">
        <f t="shared" si="23"/>
        <v>Start group 5 for 100km</v>
      </c>
    </row>
    <row r="376" spans="1:7">
      <c r="A376" s="111" t="s">
        <v>16129</v>
      </c>
      <c r="B376" s="108" t="s">
        <v>4113</v>
      </c>
      <c r="C376" s="108" t="s">
        <v>18641</v>
      </c>
      <c r="D376" s="54">
        <f t="shared" si="20"/>
        <v>0.39534883720930231</v>
      </c>
      <c r="E376" s="54">
        <f t="shared" si="21"/>
        <v>0.59858611825192809</v>
      </c>
      <c r="F376" s="4" t="str">
        <f t="shared" si="22"/>
        <v>Start group 4 for 50km</v>
      </c>
      <c r="G376" s="4" t="str">
        <f t="shared" si="23"/>
        <v>Start group 5 for 100km</v>
      </c>
    </row>
    <row r="377" spans="1:7">
      <c r="A377" s="111" t="s">
        <v>16126</v>
      </c>
      <c r="B377" s="108" t="s">
        <v>6329</v>
      </c>
      <c r="C377" s="108" t="s">
        <v>18642</v>
      </c>
      <c r="D377" s="54">
        <f t="shared" si="20"/>
        <v>0.39640591966173361</v>
      </c>
      <c r="E377" s="54">
        <f t="shared" si="21"/>
        <v>0.59884318766066846</v>
      </c>
      <c r="F377" s="4" t="str">
        <f t="shared" si="22"/>
        <v>Start group 4 for 50km</v>
      </c>
      <c r="G377" s="4" t="str">
        <f t="shared" si="23"/>
        <v>Start group 5 for 100km</v>
      </c>
    </row>
    <row r="378" spans="1:7">
      <c r="A378" s="111" t="s">
        <v>16124</v>
      </c>
      <c r="B378" s="108" t="s">
        <v>18643</v>
      </c>
      <c r="C378" s="108" t="s">
        <v>18644</v>
      </c>
      <c r="D378" s="54">
        <f t="shared" si="20"/>
        <v>0.39746300211416491</v>
      </c>
      <c r="E378" s="54">
        <f t="shared" si="21"/>
        <v>0.60064267352185108</v>
      </c>
      <c r="F378" s="4" t="str">
        <f t="shared" si="22"/>
        <v>Start group 4 for 50km</v>
      </c>
      <c r="G378" s="4" t="str">
        <f t="shared" si="23"/>
        <v>Start group 5 for 100km</v>
      </c>
    </row>
    <row r="379" spans="1:7">
      <c r="A379" s="111" t="s">
        <v>16122</v>
      </c>
      <c r="B379" s="108" t="s">
        <v>4109</v>
      </c>
      <c r="C379" s="108" t="s">
        <v>18645</v>
      </c>
      <c r="D379" s="54">
        <f t="shared" si="20"/>
        <v>0.39852008456659621</v>
      </c>
      <c r="E379" s="54">
        <f t="shared" si="21"/>
        <v>0.60077120822622121</v>
      </c>
      <c r="F379" s="4" t="str">
        <f t="shared" si="22"/>
        <v>Start group 4 for 50km</v>
      </c>
      <c r="G379" s="4" t="str">
        <f t="shared" si="23"/>
        <v>Start group 5 for 100km</v>
      </c>
    </row>
    <row r="380" spans="1:7">
      <c r="A380" s="111" t="s">
        <v>16119</v>
      </c>
      <c r="B380" s="108" t="s">
        <v>18646</v>
      </c>
      <c r="C380" s="108" t="s">
        <v>18647</v>
      </c>
      <c r="D380" s="54">
        <f t="shared" si="20"/>
        <v>0.39957716701902746</v>
      </c>
      <c r="E380" s="54">
        <f t="shared" si="21"/>
        <v>0.60141388174807209</v>
      </c>
      <c r="F380" s="4" t="str">
        <f t="shared" si="22"/>
        <v>Start group 4 for 50km</v>
      </c>
      <c r="G380" s="4" t="str">
        <f t="shared" si="23"/>
        <v>Start group 5 for 100km</v>
      </c>
    </row>
    <row r="381" spans="1:7">
      <c r="A381" s="111" t="s">
        <v>16117</v>
      </c>
      <c r="B381" s="108" t="s">
        <v>18648</v>
      </c>
      <c r="C381" s="108" t="s">
        <v>18649</v>
      </c>
      <c r="D381" s="54">
        <f t="shared" si="20"/>
        <v>0.40063424947145876</v>
      </c>
      <c r="E381" s="54">
        <f t="shared" si="21"/>
        <v>0.60526992287917758</v>
      </c>
      <c r="F381" s="4" t="str">
        <f t="shared" si="22"/>
        <v>Start group 4 for 50km</v>
      </c>
      <c r="G381" s="4" t="str">
        <f t="shared" si="23"/>
        <v>Start group 5 for 100km</v>
      </c>
    </row>
    <row r="382" spans="1:7">
      <c r="A382" s="111" t="s">
        <v>16115</v>
      </c>
      <c r="B382" s="108" t="s">
        <v>18650</v>
      </c>
      <c r="C382" s="108" t="s">
        <v>18651</v>
      </c>
      <c r="D382" s="54">
        <f t="shared" si="20"/>
        <v>0.40169133192389006</v>
      </c>
      <c r="E382" s="54">
        <f t="shared" si="21"/>
        <v>0.60526992287917758</v>
      </c>
      <c r="F382" s="4" t="str">
        <f t="shared" si="22"/>
        <v>Start group 4 for 50km</v>
      </c>
      <c r="G382" s="4" t="str">
        <f t="shared" si="23"/>
        <v>Start group 5 for 100km</v>
      </c>
    </row>
    <row r="383" spans="1:7">
      <c r="A383" s="111" t="s">
        <v>16112</v>
      </c>
      <c r="B383" s="108" t="s">
        <v>4298</v>
      </c>
      <c r="C383" s="108" t="s">
        <v>18652</v>
      </c>
      <c r="D383" s="54">
        <f t="shared" si="20"/>
        <v>0.40274841437632136</v>
      </c>
      <c r="E383" s="54">
        <f t="shared" si="21"/>
        <v>0.60578406169665822</v>
      </c>
      <c r="F383" s="4" t="str">
        <f t="shared" si="22"/>
        <v>Start group 4 for 50km</v>
      </c>
      <c r="G383" s="4" t="str">
        <f t="shared" si="23"/>
        <v>Start group 5 for 100km</v>
      </c>
    </row>
    <row r="384" spans="1:7">
      <c r="A384" s="111" t="s">
        <v>16109</v>
      </c>
      <c r="B384" s="108" t="s">
        <v>18653</v>
      </c>
      <c r="C384" s="108" t="s">
        <v>18654</v>
      </c>
      <c r="D384" s="54">
        <f t="shared" si="20"/>
        <v>0.40380549682875266</v>
      </c>
      <c r="E384" s="54">
        <f t="shared" si="21"/>
        <v>0.60616966580976883</v>
      </c>
      <c r="F384" s="4" t="str">
        <f t="shared" si="22"/>
        <v>Start group 4 for 50km</v>
      </c>
      <c r="G384" s="4" t="str">
        <f t="shared" si="23"/>
        <v>Start group 5 for 100km</v>
      </c>
    </row>
    <row r="385" spans="1:7">
      <c r="A385" s="111" t="s">
        <v>16106</v>
      </c>
      <c r="B385" s="108" t="s">
        <v>18655</v>
      </c>
      <c r="C385" s="108" t="s">
        <v>18656</v>
      </c>
      <c r="D385" s="54">
        <f t="shared" si="20"/>
        <v>0.40486257928118391</v>
      </c>
      <c r="E385" s="54">
        <f t="shared" si="21"/>
        <v>0.60668380462724958</v>
      </c>
      <c r="F385" s="4" t="str">
        <f t="shared" si="22"/>
        <v>Start group 4 for 50km</v>
      </c>
      <c r="G385" s="4" t="str">
        <f t="shared" si="23"/>
        <v>Start group 5 for 100km</v>
      </c>
    </row>
    <row r="386" spans="1:7">
      <c r="A386" s="111" t="s">
        <v>16103</v>
      </c>
      <c r="B386" s="108" t="s">
        <v>5032</v>
      </c>
      <c r="C386" s="108" t="s">
        <v>18657</v>
      </c>
      <c r="D386" s="54">
        <f t="shared" si="20"/>
        <v>0.40591966173361521</v>
      </c>
      <c r="E386" s="54">
        <f t="shared" si="21"/>
        <v>0.6068123393316196</v>
      </c>
      <c r="F386" s="4" t="str">
        <f t="shared" si="22"/>
        <v>Start group 4 for 50km</v>
      </c>
      <c r="G386" s="4" t="str">
        <f t="shared" si="23"/>
        <v>Start group 5 for 100km</v>
      </c>
    </row>
    <row r="387" spans="1:7">
      <c r="A387" s="111" t="s">
        <v>16101</v>
      </c>
      <c r="B387" s="108" t="s">
        <v>16240</v>
      </c>
      <c r="C387" s="108" t="s">
        <v>18658</v>
      </c>
      <c r="D387" s="54">
        <f t="shared" si="20"/>
        <v>0.40697674418604651</v>
      </c>
      <c r="E387" s="54">
        <f t="shared" si="21"/>
        <v>0.60719794344473021</v>
      </c>
      <c r="F387" s="4" t="str">
        <f t="shared" si="22"/>
        <v>Start group 4 for 50km</v>
      </c>
      <c r="G387" s="4" t="str">
        <f t="shared" si="23"/>
        <v>Start group 5 for 100km</v>
      </c>
    </row>
    <row r="388" spans="1:7">
      <c r="A388" s="111" t="s">
        <v>16099</v>
      </c>
      <c r="B388" s="108" t="s">
        <v>18659</v>
      </c>
      <c r="C388" s="108" t="s">
        <v>18660</v>
      </c>
      <c r="D388" s="54">
        <f t="shared" ref="D388:D451" si="24">A388/946</f>
        <v>0.40803382663847781</v>
      </c>
      <c r="E388" s="54">
        <f t="shared" ref="E388:E451" si="25">((HOUR(C388)*60+MINUTE(C388)+SECOND(C388)/60)-(HOUR($C$3)*60+MINUTE($C$3)+SECOND($C$3)/60))/(HOUR($C$3)*60+MINUTE($C$3)+SECOND($C$3)/60)</f>
        <v>0.60732647814910035</v>
      </c>
      <c r="F388" s="4" t="str">
        <f t="shared" ref="F388:F451" si="26">"Start group "&amp;IF(E388&lt;=29%,1,IF(E388&lt;=39%,2,IF(E388&lt;=50%,3,IF(E388&lt;=62%,4,IF(E388&lt;=84%,5,6)))))&amp;" for 50km"</f>
        <v>Start group 4 for 50km</v>
      </c>
      <c r="G388" s="4" t="str">
        <f t="shared" ref="G388:G451" si="27">"Start group "&amp;IF(E388&lt;=20%,1,IF(E388&lt;=33%,2,IF(E388&lt;=43%,3,IF(E388&lt;=52%,4,IF(E388&lt;=69%,5,6)))))&amp;" for 100km"</f>
        <v>Start group 5 for 100km</v>
      </c>
    </row>
    <row r="389" spans="1:7">
      <c r="A389" s="111" t="s">
        <v>16096</v>
      </c>
      <c r="B389" s="108" t="s">
        <v>6937</v>
      </c>
      <c r="C389" s="108" t="s">
        <v>18661</v>
      </c>
      <c r="D389" s="54">
        <f t="shared" si="24"/>
        <v>0.40909090909090912</v>
      </c>
      <c r="E389" s="54">
        <f t="shared" si="25"/>
        <v>0.60848329048843197</v>
      </c>
      <c r="F389" s="4" t="str">
        <f t="shared" si="26"/>
        <v>Start group 4 for 50km</v>
      </c>
      <c r="G389" s="4" t="str">
        <f t="shared" si="27"/>
        <v>Start group 5 for 100km</v>
      </c>
    </row>
    <row r="390" spans="1:7">
      <c r="A390" s="111" t="s">
        <v>16094</v>
      </c>
      <c r="B390" s="108" t="s">
        <v>4436</v>
      </c>
      <c r="C390" s="108" t="s">
        <v>18662</v>
      </c>
      <c r="D390" s="54">
        <f t="shared" si="24"/>
        <v>0.41014799154334036</v>
      </c>
      <c r="E390" s="54">
        <f t="shared" si="25"/>
        <v>0.61015424164524434</v>
      </c>
      <c r="F390" s="4" t="str">
        <f t="shared" si="26"/>
        <v>Start group 4 for 50km</v>
      </c>
      <c r="G390" s="4" t="str">
        <f t="shared" si="27"/>
        <v>Start group 5 for 100km</v>
      </c>
    </row>
    <row r="391" spans="1:7">
      <c r="A391" s="111" t="s">
        <v>16092</v>
      </c>
      <c r="B391" s="108" t="s">
        <v>18663</v>
      </c>
      <c r="C391" s="108" t="s">
        <v>18664</v>
      </c>
      <c r="D391" s="54">
        <f t="shared" si="24"/>
        <v>0.41120507399577166</v>
      </c>
      <c r="E391" s="54">
        <f t="shared" si="25"/>
        <v>0.61195372750642696</v>
      </c>
      <c r="F391" s="4" t="str">
        <f t="shared" si="26"/>
        <v>Start group 4 for 50km</v>
      </c>
      <c r="G391" s="4" t="str">
        <f t="shared" si="27"/>
        <v>Start group 5 for 100km</v>
      </c>
    </row>
    <row r="392" spans="1:7">
      <c r="A392" s="111" t="s">
        <v>16089</v>
      </c>
      <c r="B392" s="108" t="s">
        <v>4621</v>
      </c>
      <c r="C392" s="108" t="s">
        <v>18665</v>
      </c>
      <c r="D392" s="54">
        <f t="shared" si="24"/>
        <v>0.41226215644820297</v>
      </c>
      <c r="E392" s="54">
        <f t="shared" si="25"/>
        <v>0.61311053984575836</v>
      </c>
      <c r="F392" s="4" t="str">
        <f t="shared" si="26"/>
        <v>Start group 4 for 50km</v>
      </c>
      <c r="G392" s="4" t="str">
        <f t="shared" si="27"/>
        <v>Start group 5 for 100km</v>
      </c>
    </row>
    <row r="393" spans="1:7">
      <c r="A393" s="111" t="s">
        <v>16086</v>
      </c>
      <c r="B393" s="108" t="s">
        <v>5034</v>
      </c>
      <c r="C393" s="108" t="s">
        <v>18666</v>
      </c>
      <c r="D393" s="54">
        <f t="shared" si="24"/>
        <v>0.41331923890063427</v>
      </c>
      <c r="E393" s="54">
        <f t="shared" si="25"/>
        <v>0.61311053984575836</v>
      </c>
      <c r="F393" s="4" t="str">
        <f t="shared" si="26"/>
        <v>Start group 4 for 50km</v>
      </c>
      <c r="G393" s="4" t="str">
        <f t="shared" si="27"/>
        <v>Start group 5 for 100km</v>
      </c>
    </row>
    <row r="394" spans="1:7">
      <c r="A394" s="111" t="s">
        <v>16083</v>
      </c>
      <c r="B394" s="108" t="s">
        <v>18667</v>
      </c>
      <c r="C394" s="108" t="s">
        <v>18668</v>
      </c>
      <c r="D394" s="54">
        <f t="shared" si="24"/>
        <v>0.41437632135306551</v>
      </c>
      <c r="E394" s="54">
        <f t="shared" si="25"/>
        <v>0.61349614395886898</v>
      </c>
      <c r="F394" s="4" t="str">
        <f t="shared" si="26"/>
        <v>Start group 4 for 50km</v>
      </c>
      <c r="G394" s="4" t="str">
        <f t="shared" si="27"/>
        <v>Start group 5 for 100km</v>
      </c>
    </row>
    <row r="395" spans="1:7">
      <c r="A395" s="111" t="s">
        <v>16080</v>
      </c>
      <c r="B395" s="108" t="s">
        <v>4101</v>
      </c>
      <c r="C395" s="108" t="s">
        <v>18669</v>
      </c>
      <c r="D395" s="54">
        <f t="shared" si="24"/>
        <v>0.41543340380549681</v>
      </c>
      <c r="E395" s="54">
        <f t="shared" si="25"/>
        <v>0.6142673521850901</v>
      </c>
      <c r="F395" s="4" t="str">
        <f t="shared" si="26"/>
        <v>Start group 4 for 50km</v>
      </c>
      <c r="G395" s="4" t="str">
        <f t="shared" si="27"/>
        <v>Start group 5 for 100km</v>
      </c>
    </row>
    <row r="396" spans="1:7">
      <c r="A396" s="111" t="s">
        <v>16078</v>
      </c>
      <c r="B396" s="108" t="s">
        <v>4080</v>
      </c>
      <c r="C396" s="108" t="s">
        <v>18670</v>
      </c>
      <c r="D396" s="54">
        <f t="shared" si="24"/>
        <v>0.41649048625792812</v>
      </c>
      <c r="E396" s="54">
        <f t="shared" si="25"/>
        <v>0.6142673521850901</v>
      </c>
      <c r="F396" s="4" t="str">
        <f t="shared" si="26"/>
        <v>Start group 4 for 50km</v>
      </c>
      <c r="G396" s="4" t="str">
        <f t="shared" si="27"/>
        <v>Start group 5 for 100km</v>
      </c>
    </row>
    <row r="397" spans="1:7">
      <c r="A397" s="111" t="s">
        <v>16075</v>
      </c>
      <c r="B397" s="108" t="s">
        <v>3687</v>
      </c>
      <c r="C397" s="108" t="s">
        <v>18671</v>
      </c>
      <c r="D397" s="54">
        <f t="shared" si="24"/>
        <v>0.41754756871035942</v>
      </c>
      <c r="E397" s="54">
        <f t="shared" si="25"/>
        <v>0.61439588688946034</v>
      </c>
      <c r="F397" s="4" t="str">
        <f t="shared" si="26"/>
        <v>Start group 4 for 50km</v>
      </c>
      <c r="G397" s="4" t="str">
        <f t="shared" si="27"/>
        <v>Start group 5 for 100km</v>
      </c>
    </row>
    <row r="398" spans="1:7">
      <c r="A398" s="111" t="s">
        <v>16072</v>
      </c>
      <c r="B398" s="108" t="s">
        <v>16427</v>
      </c>
      <c r="C398" s="108" t="s">
        <v>18672</v>
      </c>
      <c r="D398" s="54">
        <f t="shared" si="24"/>
        <v>0.41860465116279072</v>
      </c>
      <c r="E398" s="54">
        <f t="shared" si="25"/>
        <v>0.61478149100257073</v>
      </c>
      <c r="F398" s="4" t="str">
        <f t="shared" si="26"/>
        <v>Start group 4 for 50km</v>
      </c>
      <c r="G398" s="4" t="str">
        <f t="shared" si="27"/>
        <v>Start group 5 for 100km</v>
      </c>
    </row>
    <row r="399" spans="1:7">
      <c r="A399" s="111" t="s">
        <v>16069</v>
      </c>
      <c r="B399" s="108" t="s">
        <v>4448</v>
      </c>
      <c r="C399" s="108" t="s">
        <v>18673</v>
      </c>
      <c r="D399" s="54">
        <f t="shared" si="24"/>
        <v>0.41966173361522197</v>
      </c>
      <c r="E399" s="54">
        <f t="shared" si="25"/>
        <v>0.61555269922879174</v>
      </c>
      <c r="F399" s="4" t="str">
        <f t="shared" si="26"/>
        <v>Start group 4 for 50km</v>
      </c>
      <c r="G399" s="4" t="str">
        <f t="shared" si="27"/>
        <v>Start group 5 for 100km</v>
      </c>
    </row>
    <row r="400" spans="1:7">
      <c r="A400" s="111" t="s">
        <v>16067</v>
      </c>
      <c r="B400" s="108" t="s">
        <v>18674</v>
      </c>
      <c r="C400" s="108" t="s">
        <v>18675</v>
      </c>
      <c r="D400" s="54">
        <f t="shared" si="24"/>
        <v>0.42071881606765327</v>
      </c>
      <c r="E400" s="54">
        <f t="shared" si="25"/>
        <v>0.61619537275064273</v>
      </c>
      <c r="F400" s="4" t="str">
        <f t="shared" si="26"/>
        <v>Start group 4 for 50km</v>
      </c>
      <c r="G400" s="4" t="str">
        <f t="shared" si="27"/>
        <v>Start group 5 for 100km</v>
      </c>
    </row>
    <row r="401" spans="1:7">
      <c r="A401" s="111" t="s">
        <v>16064</v>
      </c>
      <c r="B401" s="108" t="s">
        <v>4107</v>
      </c>
      <c r="C401" s="108" t="s">
        <v>18676</v>
      </c>
      <c r="D401" s="54">
        <f t="shared" si="24"/>
        <v>0.42177589852008457</v>
      </c>
      <c r="E401" s="54">
        <f t="shared" si="25"/>
        <v>0.61658097686375335</v>
      </c>
      <c r="F401" s="4" t="str">
        <f t="shared" si="26"/>
        <v>Start group 4 for 50km</v>
      </c>
      <c r="G401" s="4" t="str">
        <f t="shared" si="27"/>
        <v>Start group 5 for 100km</v>
      </c>
    </row>
    <row r="402" spans="1:7">
      <c r="A402" s="111" t="s">
        <v>16062</v>
      </c>
      <c r="B402" s="108" t="s">
        <v>16424</v>
      </c>
      <c r="C402" s="108" t="s">
        <v>18677</v>
      </c>
      <c r="D402" s="54">
        <f t="shared" si="24"/>
        <v>0.42283298097251587</v>
      </c>
      <c r="E402" s="54">
        <f t="shared" si="25"/>
        <v>0.61670951156812348</v>
      </c>
      <c r="F402" s="4" t="str">
        <f t="shared" si="26"/>
        <v>Start group 4 for 50km</v>
      </c>
      <c r="G402" s="4" t="str">
        <f t="shared" si="27"/>
        <v>Start group 5 for 100km</v>
      </c>
    </row>
    <row r="403" spans="1:7">
      <c r="A403" s="111" t="s">
        <v>16060</v>
      </c>
      <c r="B403" s="108" t="s">
        <v>18678</v>
      </c>
      <c r="C403" s="108" t="s">
        <v>18679</v>
      </c>
      <c r="D403" s="54">
        <f t="shared" si="24"/>
        <v>0.42389006342494717</v>
      </c>
      <c r="E403" s="54">
        <f t="shared" si="25"/>
        <v>0.6185089974293061</v>
      </c>
      <c r="F403" s="4" t="str">
        <f t="shared" si="26"/>
        <v>Start group 4 for 50km</v>
      </c>
      <c r="G403" s="4" t="str">
        <f t="shared" si="27"/>
        <v>Start group 5 for 100km</v>
      </c>
    </row>
    <row r="404" spans="1:7">
      <c r="A404" s="111" t="s">
        <v>16057</v>
      </c>
      <c r="B404" s="108" t="s">
        <v>18680</v>
      </c>
      <c r="C404" s="108" t="s">
        <v>18681</v>
      </c>
      <c r="D404" s="54">
        <f t="shared" si="24"/>
        <v>0.42494714587737842</v>
      </c>
      <c r="E404" s="54">
        <f t="shared" si="25"/>
        <v>0.61915167095115686</v>
      </c>
      <c r="F404" s="4" t="str">
        <f t="shared" si="26"/>
        <v>Start group 4 for 50km</v>
      </c>
      <c r="G404" s="4" t="str">
        <f t="shared" si="27"/>
        <v>Start group 5 for 100km</v>
      </c>
    </row>
    <row r="405" spans="1:7">
      <c r="A405" s="111" t="s">
        <v>16054</v>
      </c>
      <c r="B405" s="108" t="s">
        <v>16203</v>
      </c>
      <c r="C405" s="108" t="s">
        <v>18682</v>
      </c>
      <c r="D405" s="54">
        <f t="shared" si="24"/>
        <v>0.42600422832980972</v>
      </c>
      <c r="E405" s="54">
        <f t="shared" si="25"/>
        <v>0.61915167095115686</v>
      </c>
      <c r="F405" s="4" t="str">
        <f t="shared" si="26"/>
        <v>Start group 4 for 50km</v>
      </c>
      <c r="G405" s="4" t="str">
        <f t="shared" si="27"/>
        <v>Start group 5 for 100km</v>
      </c>
    </row>
    <row r="406" spans="1:7">
      <c r="A406" s="111" t="s">
        <v>16051</v>
      </c>
      <c r="B406" s="108" t="s">
        <v>18683</v>
      </c>
      <c r="C406" s="108" t="s">
        <v>18684</v>
      </c>
      <c r="D406" s="54">
        <f t="shared" si="24"/>
        <v>0.42706131078224102</v>
      </c>
      <c r="E406" s="54">
        <f t="shared" si="25"/>
        <v>0.62005141388174811</v>
      </c>
      <c r="F406" s="4" t="str">
        <f t="shared" si="26"/>
        <v>Start group 5 for 50km</v>
      </c>
      <c r="G406" s="4" t="str">
        <f t="shared" si="27"/>
        <v>Start group 5 for 100km</v>
      </c>
    </row>
    <row r="407" spans="1:7">
      <c r="A407" s="111" t="s">
        <v>16048</v>
      </c>
      <c r="B407" s="108" t="s">
        <v>4509</v>
      </c>
      <c r="C407" s="108" t="s">
        <v>18685</v>
      </c>
      <c r="D407" s="54">
        <f t="shared" si="24"/>
        <v>0.42811839323467232</v>
      </c>
      <c r="E407" s="54">
        <f t="shared" si="25"/>
        <v>0.62133676092544987</v>
      </c>
      <c r="F407" s="4" t="str">
        <f t="shared" si="26"/>
        <v>Start group 5 for 50km</v>
      </c>
      <c r="G407" s="4" t="str">
        <f t="shared" si="27"/>
        <v>Start group 5 for 100km</v>
      </c>
    </row>
    <row r="408" spans="1:7">
      <c r="A408" s="111" t="s">
        <v>16046</v>
      </c>
      <c r="B408" s="108" t="s">
        <v>16297</v>
      </c>
      <c r="C408" s="108" t="s">
        <v>18686</v>
      </c>
      <c r="D408" s="54">
        <f t="shared" si="24"/>
        <v>0.42917547568710357</v>
      </c>
      <c r="E408" s="54">
        <f t="shared" si="25"/>
        <v>0.62223650385604123</v>
      </c>
      <c r="F408" s="4" t="str">
        <f t="shared" si="26"/>
        <v>Start group 5 for 50km</v>
      </c>
      <c r="G408" s="4" t="str">
        <f t="shared" si="27"/>
        <v>Start group 5 for 100km</v>
      </c>
    </row>
    <row r="409" spans="1:7">
      <c r="A409" s="111" t="s">
        <v>16043</v>
      </c>
      <c r="B409" s="108" t="s">
        <v>18687</v>
      </c>
      <c r="C409" s="108" t="s">
        <v>18688</v>
      </c>
      <c r="D409" s="54">
        <f t="shared" si="24"/>
        <v>0.43023255813953487</v>
      </c>
      <c r="E409" s="54">
        <f t="shared" si="25"/>
        <v>0.62339331619537286</v>
      </c>
      <c r="F409" s="4" t="str">
        <f t="shared" si="26"/>
        <v>Start group 5 for 50km</v>
      </c>
      <c r="G409" s="4" t="str">
        <f t="shared" si="27"/>
        <v>Start group 5 for 100km</v>
      </c>
    </row>
    <row r="410" spans="1:7">
      <c r="A410" s="111" t="s">
        <v>16040</v>
      </c>
      <c r="B410" s="108" t="s">
        <v>3590</v>
      </c>
      <c r="C410" s="108" t="s">
        <v>18689</v>
      </c>
      <c r="D410" s="54">
        <f t="shared" si="24"/>
        <v>0.43128964059196617</v>
      </c>
      <c r="E410" s="54">
        <f t="shared" si="25"/>
        <v>0.62365038560411323</v>
      </c>
      <c r="F410" s="4" t="str">
        <f t="shared" si="26"/>
        <v>Start group 5 for 50km</v>
      </c>
      <c r="G410" s="4" t="str">
        <f t="shared" si="27"/>
        <v>Start group 5 for 100km</v>
      </c>
    </row>
    <row r="411" spans="1:7">
      <c r="A411" s="111" t="s">
        <v>16037</v>
      </c>
      <c r="B411" s="108" t="s">
        <v>4040</v>
      </c>
      <c r="C411" s="108" t="s">
        <v>18690</v>
      </c>
      <c r="D411" s="54">
        <f t="shared" si="24"/>
        <v>0.43234672304439747</v>
      </c>
      <c r="E411" s="54">
        <f t="shared" si="25"/>
        <v>0.62480719794344486</v>
      </c>
      <c r="F411" s="4" t="str">
        <f t="shared" si="26"/>
        <v>Start group 5 for 50km</v>
      </c>
      <c r="G411" s="4" t="str">
        <f t="shared" si="27"/>
        <v>Start group 5 for 100km</v>
      </c>
    </row>
    <row r="412" spans="1:7">
      <c r="A412" s="111" t="s">
        <v>16034</v>
      </c>
      <c r="B412" s="108" t="s">
        <v>18691</v>
      </c>
      <c r="C412" s="108" t="s">
        <v>18692</v>
      </c>
      <c r="D412" s="54">
        <f t="shared" si="24"/>
        <v>0.43340380549682878</v>
      </c>
      <c r="E412" s="54">
        <f t="shared" si="25"/>
        <v>0.62480719794344486</v>
      </c>
      <c r="F412" s="4" t="str">
        <f t="shared" si="26"/>
        <v>Start group 5 for 50km</v>
      </c>
      <c r="G412" s="4" t="str">
        <f t="shared" si="27"/>
        <v>Start group 5 for 100km</v>
      </c>
    </row>
    <row r="413" spans="1:7">
      <c r="A413" s="111" t="s">
        <v>16031</v>
      </c>
      <c r="B413" s="108" t="s">
        <v>18693</v>
      </c>
      <c r="C413" s="108" t="s">
        <v>18694</v>
      </c>
      <c r="D413" s="54">
        <f t="shared" si="24"/>
        <v>0.43446088794926002</v>
      </c>
      <c r="E413" s="54">
        <f t="shared" si="25"/>
        <v>0.62686375321336762</v>
      </c>
      <c r="F413" s="4" t="str">
        <f t="shared" si="26"/>
        <v>Start group 5 for 50km</v>
      </c>
      <c r="G413" s="4" t="str">
        <f t="shared" si="27"/>
        <v>Start group 5 for 100km</v>
      </c>
    </row>
    <row r="414" spans="1:7">
      <c r="A414" s="111" t="s">
        <v>16028</v>
      </c>
      <c r="B414" s="108" t="s">
        <v>18695</v>
      </c>
      <c r="C414" s="108" t="s">
        <v>18696</v>
      </c>
      <c r="D414" s="54">
        <f t="shared" si="24"/>
        <v>0.43551797040169132</v>
      </c>
      <c r="E414" s="54">
        <f t="shared" si="25"/>
        <v>0.62750642673521861</v>
      </c>
      <c r="F414" s="4" t="str">
        <f t="shared" si="26"/>
        <v>Start group 5 for 50km</v>
      </c>
      <c r="G414" s="4" t="str">
        <f t="shared" si="27"/>
        <v>Start group 5 for 100km</v>
      </c>
    </row>
    <row r="415" spans="1:7">
      <c r="A415" s="111" t="s">
        <v>16025</v>
      </c>
      <c r="B415" s="108" t="s">
        <v>18697</v>
      </c>
      <c r="C415" s="108" t="s">
        <v>18698</v>
      </c>
      <c r="D415" s="54">
        <f t="shared" si="24"/>
        <v>0.43657505285412262</v>
      </c>
      <c r="E415" s="54">
        <f t="shared" si="25"/>
        <v>0.62776349614395899</v>
      </c>
      <c r="F415" s="4" t="str">
        <f t="shared" si="26"/>
        <v>Start group 5 for 50km</v>
      </c>
      <c r="G415" s="4" t="str">
        <f t="shared" si="27"/>
        <v>Start group 5 for 100km</v>
      </c>
    </row>
    <row r="416" spans="1:7">
      <c r="A416" s="111" t="s">
        <v>16023</v>
      </c>
      <c r="B416" s="108" t="s">
        <v>4814</v>
      </c>
      <c r="C416" s="108" t="s">
        <v>18699</v>
      </c>
      <c r="D416" s="54">
        <f t="shared" si="24"/>
        <v>0.43763213530655393</v>
      </c>
      <c r="E416" s="54">
        <f t="shared" si="25"/>
        <v>0.62840616966580998</v>
      </c>
      <c r="F416" s="4" t="str">
        <f t="shared" si="26"/>
        <v>Start group 5 for 50km</v>
      </c>
      <c r="G416" s="4" t="str">
        <f t="shared" si="27"/>
        <v>Start group 5 for 100km</v>
      </c>
    </row>
    <row r="417" spans="1:7">
      <c r="A417" s="111" t="s">
        <v>16021</v>
      </c>
      <c r="B417" s="108" t="s">
        <v>16229</v>
      </c>
      <c r="C417" s="108" t="s">
        <v>18700</v>
      </c>
      <c r="D417" s="54">
        <f t="shared" si="24"/>
        <v>0.43868921775898523</v>
      </c>
      <c r="E417" s="54">
        <f t="shared" si="25"/>
        <v>0.62879177377892037</v>
      </c>
      <c r="F417" s="4" t="str">
        <f t="shared" si="26"/>
        <v>Start group 5 for 50km</v>
      </c>
      <c r="G417" s="4" t="str">
        <f t="shared" si="27"/>
        <v>Start group 5 for 100km</v>
      </c>
    </row>
    <row r="418" spans="1:7">
      <c r="A418" s="111" t="s">
        <v>16019</v>
      </c>
      <c r="B418" s="108" t="s">
        <v>18701</v>
      </c>
      <c r="C418" s="108" t="s">
        <v>18702</v>
      </c>
      <c r="D418" s="54">
        <f t="shared" si="24"/>
        <v>0.43974630021141647</v>
      </c>
      <c r="E418" s="54">
        <f t="shared" si="25"/>
        <v>0.62943444730077136</v>
      </c>
      <c r="F418" s="4" t="str">
        <f t="shared" si="26"/>
        <v>Start group 5 for 50km</v>
      </c>
      <c r="G418" s="4" t="str">
        <f t="shared" si="27"/>
        <v>Start group 5 for 100km</v>
      </c>
    </row>
    <row r="419" spans="1:7">
      <c r="A419" s="111" t="s">
        <v>16017</v>
      </c>
      <c r="B419" s="108" t="s">
        <v>6509</v>
      </c>
      <c r="C419" s="108" t="s">
        <v>18703</v>
      </c>
      <c r="D419" s="54">
        <f t="shared" si="24"/>
        <v>0.44080338266384778</v>
      </c>
      <c r="E419" s="54">
        <f t="shared" si="25"/>
        <v>0.63007712082262224</v>
      </c>
      <c r="F419" s="4" t="str">
        <f t="shared" si="26"/>
        <v>Start group 5 for 50km</v>
      </c>
      <c r="G419" s="4" t="str">
        <f t="shared" si="27"/>
        <v>Start group 5 for 100km</v>
      </c>
    </row>
    <row r="420" spans="1:7">
      <c r="A420" s="111" t="s">
        <v>16015</v>
      </c>
      <c r="B420" s="108" t="s">
        <v>18704</v>
      </c>
      <c r="C420" s="108" t="s">
        <v>18705</v>
      </c>
      <c r="D420" s="54">
        <f t="shared" si="24"/>
        <v>0.44186046511627908</v>
      </c>
      <c r="E420" s="54">
        <f t="shared" si="25"/>
        <v>0.63059125964010299</v>
      </c>
      <c r="F420" s="4" t="str">
        <f t="shared" si="26"/>
        <v>Start group 5 for 50km</v>
      </c>
      <c r="G420" s="4" t="str">
        <f t="shared" si="27"/>
        <v>Start group 5 for 100km</v>
      </c>
    </row>
    <row r="421" spans="1:7">
      <c r="A421" s="111" t="s">
        <v>16013</v>
      </c>
      <c r="B421" s="108" t="s">
        <v>18706</v>
      </c>
      <c r="C421" s="108" t="s">
        <v>18705</v>
      </c>
      <c r="D421" s="54">
        <f t="shared" si="24"/>
        <v>0.44291754756871038</v>
      </c>
      <c r="E421" s="54">
        <f t="shared" si="25"/>
        <v>0.63059125964010299</v>
      </c>
      <c r="F421" s="4" t="str">
        <f t="shared" si="26"/>
        <v>Start group 5 for 50km</v>
      </c>
      <c r="G421" s="4" t="str">
        <f t="shared" si="27"/>
        <v>Start group 5 for 100km</v>
      </c>
    </row>
    <row r="422" spans="1:7">
      <c r="A422" s="111" t="s">
        <v>16011</v>
      </c>
      <c r="B422" s="108" t="s">
        <v>18707</v>
      </c>
      <c r="C422" s="108" t="s">
        <v>18708</v>
      </c>
      <c r="D422" s="54">
        <f t="shared" si="24"/>
        <v>0.44397463002114163</v>
      </c>
      <c r="E422" s="54">
        <f t="shared" si="25"/>
        <v>0.63071979434447301</v>
      </c>
      <c r="F422" s="4" t="str">
        <f t="shared" si="26"/>
        <v>Start group 5 for 50km</v>
      </c>
      <c r="G422" s="4" t="str">
        <f t="shared" si="27"/>
        <v>Start group 5 for 100km</v>
      </c>
    </row>
    <row r="423" spans="1:7">
      <c r="A423" s="111" t="s">
        <v>16008</v>
      </c>
      <c r="B423" s="108" t="s">
        <v>18709</v>
      </c>
      <c r="C423" s="108" t="s">
        <v>18710</v>
      </c>
      <c r="D423" s="54">
        <f t="shared" si="24"/>
        <v>0.44503171247357293</v>
      </c>
      <c r="E423" s="54">
        <f t="shared" si="25"/>
        <v>0.63097686375321338</v>
      </c>
      <c r="F423" s="4" t="str">
        <f t="shared" si="26"/>
        <v>Start group 5 for 50km</v>
      </c>
      <c r="G423" s="4" t="str">
        <f t="shared" si="27"/>
        <v>Start group 5 for 100km</v>
      </c>
    </row>
    <row r="424" spans="1:7">
      <c r="A424" s="111" t="s">
        <v>16005</v>
      </c>
      <c r="B424" s="108" t="s">
        <v>6515</v>
      </c>
      <c r="C424" s="108" t="s">
        <v>18711</v>
      </c>
      <c r="D424" s="54">
        <f t="shared" si="24"/>
        <v>0.44608879492600423</v>
      </c>
      <c r="E424" s="54">
        <f t="shared" si="25"/>
        <v>0.63149100257069435</v>
      </c>
      <c r="F424" s="4" t="str">
        <f t="shared" si="26"/>
        <v>Start group 5 for 50km</v>
      </c>
      <c r="G424" s="4" t="str">
        <f t="shared" si="27"/>
        <v>Start group 5 for 100km</v>
      </c>
    </row>
    <row r="425" spans="1:7">
      <c r="A425" s="111" t="s">
        <v>16003</v>
      </c>
      <c r="B425" s="108" t="s">
        <v>18712</v>
      </c>
      <c r="C425" s="108" t="s">
        <v>18713</v>
      </c>
      <c r="D425" s="54">
        <f t="shared" si="24"/>
        <v>0.44714587737843553</v>
      </c>
      <c r="E425" s="54">
        <f t="shared" si="25"/>
        <v>0.632133676092545</v>
      </c>
      <c r="F425" s="4" t="str">
        <f t="shared" si="26"/>
        <v>Start group 5 for 50km</v>
      </c>
      <c r="G425" s="4" t="str">
        <f t="shared" si="27"/>
        <v>Start group 5 for 100km</v>
      </c>
    </row>
    <row r="426" spans="1:7">
      <c r="A426" s="111" t="s">
        <v>16001</v>
      </c>
      <c r="B426" s="108" t="s">
        <v>18714</v>
      </c>
      <c r="C426" s="108" t="s">
        <v>18715</v>
      </c>
      <c r="D426" s="54">
        <f t="shared" si="24"/>
        <v>0.44820295983086683</v>
      </c>
      <c r="E426" s="54">
        <f t="shared" si="25"/>
        <v>0.63226221079691536</v>
      </c>
      <c r="F426" s="4" t="str">
        <f t="shared" si="26"/>
        <v>Start group 5 for 50km</v>
      </c>
      <c r="G426" s="4" t="str">
        <f t="shared" si="27"/>
        <v>Start group 5 for 100km</v>
      </c>
    </row>
    <row r="427" spans="1:7">
      <c r="A427" s="111" t="s">
        <v>15999</v>
      </c>
      <c r="B427" s="108" t="s">
        <v>16643</v>
      </c>
      <c r="C427" s="108" t="s">
        <v>18716</v>
      </c>
      <c r="D427" s="54">
        <f t="shared" si="24"/>
        <v>0.44926004228329808</v>
      </c>
      <c r="E427" s="54">
        <f t="shared" si="25"/>
        <v>0.63367609254498736</v>
      </c>
      <c r="F427" s="4" t="str">
        <f t="shared" si="26"/>
        <v>Start group 5 for 50km</v>
      </c>
      <c r="G427" s="4" t="str">
        <f t="shared" si="27"/>
        <v>Start group 5 for 100km</v>
      </c>
    </row>
    <row r="428" spans="1:7">
      <c r="A428" s="111" t="s">
        <v>15997</v>
      </c>
      <c r="B428" s="108" t="s">
        <v>18717</v>
      </c>
      <c r="C428" s="108" t="s">
        <v>18718</v>
      </c>
      <c r="D428" s="54">
        <f t="shared" si="24"/>
        <v>0.45031712473572938</v>
      </c>
      <c r="E428" s="54">
        <f t="shared" si="25"/>
        <v>0.6359897172236505</v>
      </c>
      <c r="F428" s="4" t="str">
        <f t="shared" si="26"/>
        <v>Start group 5 for 50km</v>
      </c>
      <c r="G428" s="4" t="str">
        <f t="shared" si="27"/>
        <v>Start group 5 for 100km</v>
      </c>
    </row>
    <row r="429" spans="1:7">
      <c r="A429" s="111" t="s">
        <v>15994</v>
      </c>
      <c r="B429" s="108" t="s">
        <v>18719</v>
      </c>
      <c r="C429" s="108" t="s">
        <v>18720</v>
      </c>
      <c r="D429" s="54">
        <f t="shared" si="24"/>
        <v>0.45137420718816068</v>
      </c>
      <c r="E429" s="54">
        <f t="shared" si="25"/>
        <v>0.63637532133676111</v>
      </c>
      <c r="F429" s="4" t="str">
        <f t="shared" si="26"/>
        <v>Start group 5 for 50km</v>
      </c>
      <c r="G429" s="4" t="str">
        <f t="shared" si="27"/>
        <v>Start group 5 for 100km</v>
      </c>
    </row>
    <row r="430" spans="1:7">
      <c r="A430" s="111" t="s">
        <v>15991</v>
      </c>
      <c r="B430" s="108" t="s">
        <v>18721</v>
      </c>
      <c r="C430" s="108" t="s">
        <v>18722</v>
      </c>
      <c r="D430" s="54">
        <f t="shared" si="24"/>
        <v>0.45243128964059198</v>
      </c>
      <c r="E430" s="54">
        <f t="shared" si="25"/>
        <v>0.63650385604113113</v>
      </c>
      <c r="F430" s="4" t="str">
        <f t="shared" si="26"/>
        <v>Start group 5 for 50km</v>
      </c>
      <c r="G430" s="4" t="str">
        <f t="shared" si="27"/>
        <v>Start group 5 for 100km</v>
      </c>
    </row>
    <row r="431" spans="1:7">
      <c r="A431" s="111" t="s">
        <v>15989</v>
      </c>
      <c r="B431" s="108" t="s">
        <v>16905</v>
      </c>
      <c r="C431" s="108" t="s">
        <v>18723</v>
      </c>
      <c r="D431" s="54">
        <f t="shared" si="24"/>
        <v>0.45348837209302323</v>
      </c>
      <c r="E431" s="54">
        <f t="shared" si="25"/>
        <v>0.63663239074550138</v>
      </c>
      <c r="F431" s="4" t="str">
        <f t="shared" si="26"/>
        <v>Start group 5 for 50km</v>
      </c>
      <c r="G431" s="4" t="str">
        <f t="shared" si="27"/>
        <v>Start group 5 for 100km</v>
      </c>
    </row>
    <row r="432" spans="1:7">
      <c r="A432" s="111" t="s">
        <v>15987</v>
      </c>
      <c r="B432" s="108" t="s">
        <v>18724</v>
      </c>
      <c r="C432" s="108" t="s">
        <v>18725</v>
      </c>
      <c r="D432" s="54">
        <f t="shared" si="24"/>
        <v>0.45454545454545453</v>
      </c>
      <c r="E432" s="54">
        <f t="shared" si="25"/>
        <v>0.63933161953727513</v>
      </c>
      <c r="F432" s="4" t="str">
        <f t="shared" si="26"/>
        <v>Start group 5 for 50km</v>
      </c>
      <c r="G432" s="4" t="str">
        <f t="shared" si="27"/>
        <v>Start group 5 for 100km</v>
      </c>
    </row>
    <row r="433" spans="1:7">
      <c r="A433" s="111" t="s">
        <v>15984</v>
      </c>
      <c r="B433" s="108" t="s">
        <v>18726</v>
      </c>
      <c r="C433" s="108" t="s">
        <v>18727</v>
      </c>
      <c r="D433" s="54">
        <f t="shared" si="24"/>
        <v>0.45560253699788583</v>
      </c>
      <c r="E433" s="54">
        <f t="shared" si="25"/>
        <v>0.63984575835475588</v>
      </c>
      <c r="F433" s="4" t="str">
        <f t="shared" si="26"/>
        <v>Start group 5 for 50km</v>
      </c>
      <c r="G433" s="4" t="str">
        <f t="shared" si="27"/>
        <v>Start group 5 for 100km</v>
      </c>
    </row>
    <row r="434" spans="1:7">
      <c r="A434" s="111" t="s">
        <v>15982</v>
      </c>
      <c r="B434" s="108" t="s">
        <v>16357</v>
      </c>
      <c r="C434" s="108" t="s">
        <v>18728</v>
      </c>
      <c r="D434" s="54">
        <f t="shared" si="24"/>
        <v>0.45665961945031713</v>
      </c>
      <c r="E434" s="54">
        <f t="shared" si="25"/>
        <v>0.63984575835475588</v>
      </c>
      <c r="F434" s="4" t="str">
        <f t="shared" si="26"/>
        <v>Start group 5 for 50km</v>
      </c>
      <c r="G434" s="4" t="str">
        <f t="shared" si="27"/>
        <v>Start group 5 for 100km</v>
      </c>
    </row>
    <row r="435" spans="1:7">
      <c r="A435" s="111" t="s">
        <v>15979</v>
      </c>
      <c r="B435" s="108" t="s">
        <v>18729</v>
      </c>
      <c r="C435" s="108" t="s">
        <v>18730</v>
      </c>
      <c r="D435" s="54">
        <f t="shared" si="24"/>
        <v>0.45771670190274844</v>
      </c>
      <c r="E435" s="54">
        <f t="shared" si="25"/>
        <v>0.64035989717223651</v>
      </c>
      <c r="F435" s="4" t="str">
        <f t="shared" si="26"/>
        <v>Start group 5 for 50km</v>
      </c>
      <c r="G435" s="4" t="str">
        <f t="shared" si="27"/>
        <v>Start group 5 for 100km</v>
      </c>
    </row>
    <row r="436" spans="1:7">
      <c r="A436" s="111" t="s">
        <v>15976</v>
      </c>
      <c r="B436" s="108" t="s">
        <v>15145</v>
      </c>
      <c r="C436" s="108" t="s">
        <v>18731</v>
      </c>
      <c r="D436" s="54">
        <f t="shared" si="24"/>
        <v>0.45877378435517968</v>
      </c>
      <c r="E436" s="54">
        <f t="shared" si="25"/>
        <v>0.64048843187660687</v>
      </c>
      <c r="F436" s="4" t="str">
        <f t="shared" si="26"/>
        <v>Start group 5 for 50km</v>
      </c>
      <c r="G436" s="4" t="str">
        <f t="shared" si="27"/>
        <v>Start group 5 for 100km</v>
      </c>
    </row>
    <row r="437" spans="1:7">
      <c r="A437" s="111" t="s">
        <v>15973</v>
      </c>
      <c r="B437" s="108" t="s">
        <v>18732</v>
      </c>
      <c r="C437" s="108" t="s">
        <v>18733</v>
      </c>
      <c r="D437" s="54">
        <f t="shared" si="24"/>
        <v>0.45983086680761098</v>
      </c>
      <c r="E437" s="54">
        <f t="shared" si="25"/>
        <v>0.64113110539845775</v>
      </c>
      <c r="F437" s="4" t="str">
        <f t="shared" si="26"/>
        <v>Start group 5 for 50km</v>
      </c>
      <c r="G437" s="4" t="str">
        <f t="shared" si="27"/>
        <v>Start group 5 for 100km</v>
      </c>
    </row>
    <row r="438" spans="1:7">
      <c r="A438" s="111" t="s">
        <v>15970</v>
      </c>
      <c r="B438" s="108" t="s">
        <v>18734</v>
      </c>
      <c r="C438" s="108" t="s">
        <v>18735</v>
      </c>
      <c r="D438" s="54">
        <f t="shared" si="24"/>
        <v>0.46088794926004228</v>
      </c>
      <c r="E438" s="54">
        <f t="shared" si="25"/>
        <v>0.64151670951156825</v>
      </c>
      <c r="F438" s="4" t="str">
        <f t="shared" si="26"/>
        <v>Start group 5 for 50km</v>
      </c>
      <c r="G438" s="4" t="str">
        <f t="shared" si="27"/>
        <v>Start group 5 for 100km</v>
      </c>
    </row>
    <row r="439" spans="1:7">
      <c r="A439" s="111" t="s">
        <v>15967</v>
      </c>
      <c r="B439" s="108" t="s">
        <v>18736</v>
      </c>
      <c r="C439" s="108" t="s">
        <v>18737</v>
      </c>
      <c r="D439" s="54">
        <f t="shared" si="24"/>
        <v>0.46194503171247359</v>
      </c>
      <c r="E439" s="54">
        <f t="shared" si="25"/>
        <v>0.64164524421593849</v>
      </c>
      <c r="F439" s="4" t="str">
        <f t="shared" si="26"/>
        <v>Start group 5 for 50km</v>
      </c>
      <c r="G439" s="4" t="str">
        <f t="shared" si="27"/>
        <v>Start group 5 for 100km</v>
      </c>
    </row>
    <row r="440" spans="1:7">
      <c r="A440" s="111" t="s">
        <v>15965</v>
      </c>
      <c r="B440" s="108" t="s">
        <v>6966</v>
      </c>
      <c r="C440" s="108" t="s">
        <v>18738</v>
      </c>
      <c r="D440" s="54">
        <f t="shared" si="24"/>
        <v>0.46300211416490489</v>
      </c>
      <c r="E440" s="54">
        <f t="shared" si="25"/>
        <v>0.64190231362467887</v>
      </c>
      <c r="F440" s="4" t="str">
        <f t="shared" si="26"/>
        <v>Start group 5 for 50km</v>
      </c>
      <c r="G440" s="4" t="str">
        <f t="shared" si="27"/>
        <v>Start group 5 for 100km</v>
      </c>
    </row>
    <row r="441" spans="1:7">
      <c r="A441" s="111" t="s">
        <v>15963</v>
      </c>
      <c r="B441" s="108" t="s">
        <v>18739</v>
      </c>
      <c r="C441" s="108" t="s">
        <v>18740</v>
      </c>
      <c r="D441" s="54">
        <f t="shared" si="24"/>
        <v>0.46405919661733613</v>
      </c>
      <c r="E441" s="54">
        <f t="shared" si="25"/>
        <v>0.6438303341902315</v>
      </c>
      <c r="F441" s="4" t="str">
        <f t="shared" si="26"/>
        <v>Start group 5 for 50km</v>
      </c>
      <c r="G441" s="4" t="str">
        <f t="shared" si="27"/>
        <v>Start group 5 for 100km</v>
      </c>
    </row>
    <row r="442" spans="1:7">
      <c r="A442" s="111" t="s">
        <v>15960</v>
      </c>
      <c r="B442" s="108" t="s">
        <v>18741</v>
      </c>
      <c r="C442" s="108" t="s">
        <v>18742</v>
      </c>
      <c r="D442" s="54">
        <f t="shared" si="24"/>
        <v>0.46511627906976744</v>
      </c>
      <c r="E442" s="54">
        <f t="shared" si="25"/>
        <v>0.64447300771208227</v>
      </c>
      <c r="F442" s="4" t="str">
        <f t="shared" si="26"/>
        <v>Start group 5 for 50km</v>
      </c>
      <c r="G442" s="4" t="str">
        <f t="shared" si="27"/>
        <v>Start group 5 for 100km</v>
      </c>
    </row>
    <row r="443" spans="1:7">
      <c r="A443" s="111" t="s">
        <v>15957</v>
      </c>
      <c r="B443" s="108" t="s">
        <v>18743</v>
      </c>
      <c r="C443" s="108" t="s">
        <v>18744</v>
      </c>
      <c r="D443" s="54">
        <f t="shared" si="24"/>
        <v>0.46617336152219874</v>
      </c>
      <c r="E443" s="54">
        <f t="shared" si="25"/>
        <v>0.64485861182519288</v>
      </c>
      <c r="F443" s="4" t="str">
        <f t="shared" si="26"/>
        <v>Start group 5 for 50km</v>
      </c>
      <c r="G443" s="4" t="str">
        <f t="shared" si="27"/>
        <v>Start group 5 for 100km</v>
      </c>
    </row>
    <row r="444" spans="1:7">
      <c r="A444" s="111" t="s">
        <v>15954</v>
      </c>
      <c r="B444" s="108" t="s">
        <v>18745</v>
      </c>
      <c r="C444" s="108" t="s">
        <v>18746</v>
      </c>
      <c r="D444" s="54">
        <f t="shared" si="24"/>
        <v>0.46723044397463004</v>
      </c>
      <c r="E444" s="54">
        <f t="shared" si="25"/>
        <v>0.64498714652956324</v>
      </c>
      <c r="F444" s="4" t="str">
        <f t="shared" si="26"/>
        <v>Start group 5 for 50km</v>
      </c>
      <c r="G444" s="4" t="str">
        <f t="shared" si="27"/>
        <v>Start group 5 for 100km</v>
      </c>
    </row>
    <row r="445" spans="1:7">
      <c r="A445" s="111" t="s">
        <v>15951</v>
      </c>
      <c r="B445" s="108" t="s">
        <v>18747</v>
      </c>
      <c r="C445" s="108" t="s">
        <v>18748</v>
      </c>
      <c r="D445" s="54">
        <f t="shared" si="24"/>
        <v>0.46828752642706128</v>
      </c>
      <c r="E445" s="54">
        <f t="shared" si="25"/>
        <v>0.64601542416452462</v>
      </c>
      <c r="F445" s="4" t="str">
        <f t="shared" si="26"/>
        <v>Start group 5 for 50km</v>
      </c>
      <c r="G445" s="4" t="str">
        <f t="shared" si="27"/>
        <v>Start group 5 for 100km</v>
      </c>
    </row>
    <row r="446" spans="1:7">
      <c r="A446" s="111" t="s">
        <v>15949</v>
      </c>
      <c r="B446" s="108" t="s">
        <v>16666</v>
      </c>
      <c r="C446" s="108" t="s">
        <v>18749</v>
      </c>
      <c r="D446" s="54">
        <f t="shared" si="24"/>
        <v>0.46934460887949259</v>
      </c>
      <c r="E446" s="54">
        <f t="shared" si="25"/>
        <v>0.64640102827763501</v>
      </c>
      <c r="F446" s="4" t="str">
        <f t="shared" si="26"/>
        <v>Start group 5 for 50km</v>
      </c>
      <c r="G446" s="4" t="str">
        <f t="shared" si="27"/>
        <v>Start group 5 for 100km</v>
      </c>
    </row>
    <row r="447" spans="1:7">
      <c r="A447" s="111" t="s">
        <v>15946</v>
      </c>
      <c r="B447" s="108" t="s">
        <v>16502</v>
      </c>
      <c r="C447" s="108" t="s">
        <v>18750</v>
      </c>
      <c r="D447" s="54">
        <f t="shared" si="24"/>
        <v>0.47040169133192389</v>
      </c>
      <c r="E447" s="54">
        <f t="shared" si="25"/>
        <v>0.64820051413881763</v>
      </c>
      <c r="F447" s="4" t="str">
        <f t="shared" si="26"/>
        <v>Start group 5 for 50km</v>
      </c>
      <c r="G447" s="4" t="str">
        <f t="shared" si="27"/>
        <v>Start group 5 for 100km</v>
      </c>
    </row>
    <row r="448" spans="1:7">
      <c r="A448" s="111" t="s">
        <v>15943</v>
      </c>
      <c r="B448" s="108" t="s">
        <v>4172</v>
      </c>
      <c r="C448" s="108" t="s">
        <v>18751</v>
      </c>
      <c r="D448" s="54">
        <f t="shared" si="24"/>
        <v>0.47145877378435519</v>
      </c>
      <c r="E448" s="54">
        <f t="shared" si="25"/>
        <v>0.64961439588688963</v>
      </c>
      <c r="F448" s="4" t="str">
        <f t="shared" si="26"/>
        <v>Start group 5 for 50km</v>
      </c>
      <c r="G448" s="4" t="str">
        <f t="shared" si="27"/>
        <v>Start group 5 for 100km</v>
      </c>
    </row>
    <row r="449" spans="1:7">
      <c r="A449" s="111" t="s">
        <v>15940</v>
      </c>
      <c r="B449" s="108" t="s">
        <v>18752</v>
      </c>
      <c r="C449" s="108" t="s">
        <v>18753</v>
      </c>
      <c r="D449" s="54">
        <f t="shared" si="24"/>
        <v>0.47251585623678649</v>
      </c>
      <c r="E449" s="54">
        <f t="shared" si="25"/>
        <v>0.65</v>
      </c>
      <c r="F449" s="4" t="str">
        <f t="shared" si="26"/>
        <v>Start group 5 for 50km</v>
      </c>
      <c r="G449" s="4" t="str">
        <f t="shared" si="27"/>
        <v>Start group 5 for 100km</v>
      </c>
    </row>
    <row r="450" spans="1:7">
      <c r="A450" s="111" t="s">
        <v>15937</v>
      </c>
      <c r="B450" s="108" t="s">
        <v>18754</v>
      </c>
      <c r="C450" s="108" t="s">
        <v>18755</v>
      </c>
      <c r="D450" s="54">
        <f t="shared" si="24"/>
        <v>0.47357293868921774</v>
      </c>
      <c r="E450" s="54">
        <f t="shared" si="25"/>
        <v>0.65038560411311064</v>
      </c>
      <c r="F450" s="4" t="str">
        <f t="shared" si="26"/>
        <v>Start group 5 for 50km</v>
      </c>
      <c r="G450" s="4" t="str">
        <f t="shared" si="27"/>
        <v>Start group 5 for 100km</v>
      </c>
    </row>
    <row r="451" spans="1:7">
      <c r="A451" s="111" t="s">
        <v>15934</v>
      </c>
      <c r="B451" s="108" t="s">
        <v>18756</v>
      </c>
      <c r="C451" s="108" t="s">
        <v>18757</v>
      </c>
      <c r="D451" s="54">
        <f t="shared" si="24"/>
        <v>0.47463002114164904</v>
      </c>
      <c r="E451" s="54">
        <f t="shared" si="25"/>
        <v>0.65064267352185101</v>
      </c>
      <c r="F451" s="4" t="str">
        <f t="shared" si="26"/>
        <v>Start group 5 for 50km</v>
      </c>
      <c r="G451" s="4" t="str">
        <f t="shared" si="27"/>
        <v>Start group 5 for 100km</v>
      </c>
    </row>
    <row r="452" spans="1:7">
      <c r="A452" s="111" t="s">
        <v>15931</v>
      </c>
      <c r="B452" s="108" t="s">
        <v>16544</v>
      </c>
      <c r="C452" s="108" t="s">
        <v>18758</v>
      </c>
      <c r="D452" s="54">
        <f t="shared" ref="D452:D515" si="28">A452/946</f>
        <v>0.47568710359408034</v>
      </c>
      <c r="E452" s="54">
        <f t="shared" ref="E452:E515" si="29">((HOUR(C452)*60+MINUTE(C452)+SECOND(C452)/60)-(HOUR($C$3)*60+MINUTE($C$3)+SECOND($C$3)/60))/(HOUR($C$3)*60+MINUTE($C$3)+SECOND($C$3)/60)</f>
        <v>0.65321336760925464</v>
      </c>
      <c r="F452" s="4" t="str">
        <f t="shared" ref="F452:F515" si="30">"Start group "&amp;IF(E452&lt;=29%,1,IF(E452&lt;=39%,2,IF(E452&lt;=50%,3,IF(E452&lt;=62%,4,IF(E452&lt;=84%,5,6)))))&amp;" for 50km"</f>
        <v>Start group 5 for 50km</v>
      </c>
      <c r="G452" s="4" t="str">
        <f t="shared" ref="G452:G515" si="31">"Start group "&amp;IF(E452&lt;=20%,1,IF(E452&lt;=33%,2,IF(E452&lt;=43%,3,IF(E452&lt;=52%,4,IF(E452&lt;=69%,5,6)))))&amp;" for 100km"</f>
        <v>Start group 5 for 100km</v>
      </c>
    </row>
    <row r="453" spans="1:7">
      <c r="A453" s="111" t="s">
        <v>15928</v>
      </c>
      <c r="B453" s="108" t="s">
        <v>3738</v>
      </c>
      <c r="C453" s="108" t="s">
        <v>18759</v>
      </c>
      <c r="D453" s="54">
        <f t="shared" si="28"/>
        <v>0.47674418604651164</v>
      </c>
      <c r="E453" s="54">
        <f t="shared" si="29"/>
        <v>0.65411311053984578</v>
      </c>
      <c r="F453" s="4" t="str">
        <f t="shared" si="30"/>
        <v>Start group 5 for 50km</v>
      </c>
      <c r="G453" s="4" t="str">
        <f t="shared" si="31"/>
        <v>Start group 5 for 100km</v>
      </c>
    </row>
    <row r="454" spans="1:7">
      <c r="A454" s="111" t="s">
        <v>15925</v>
      </c>
      <c r="B454" s="108" t="s">
        <v>18760</v>
      </c>
      <c r="C454" s="108" t="s">
        <v>18761</v>
      </c>
      <c r="D454" s="54">
        <f t="shared" si="28"/>
        <v>0.47780126849894294</v>
      </c>
      <c r="E454" s="54">
        <f t="shared" si="29"/>
        <v>0.65565552699228802</v>
      </c>
      <c r="F454" s="4" t="str">
        <f t="shared" si="30"/>
        <v>Start group 5 for 50km</v>
      </c>
      <c r="G454" s="4" t="str">
        <f t="shared" si="31"/>
        <v>Start group 5 for 100km</v>
      </c>
    </row>
    <row r="455" spans="1:7">
      <c r="A455" s="111" t="s">
        <v>15923</v>
      </c>
      <c r="B455" s="108" t="s">
        <v>18762</v>
      </c>
      <c r="C455" s="108" t="s">
        <v>18763</v>
      </c>
      <c r="D455" s="54">
        <f t="shared" si="28"/>
        <v>0.47885835095137419</v>
      </c>
      <c r="E455" s="54">
        <f t="shared" si="29"/>
        <v>0.65565552699228802</v>
      </c>
      <c r="F455" s="4" t="str">
        <f t="shared" si="30"/>
        <v>Start group 5 for 50km</v>
      </c>
      <c r="G455" s="4" t="str">
        <f t="shared" si="31"/>
        <v>Start group 5 for 100km</v>
      </c>
    </row>
    <row r="456" spans="1:7">
      <c r="A456" s="111" t="s">
        <v>15920</v>
      </c>
      <c r="B456" s="108" t="s">
        <v>18764</v>
      </c>
      <c r="C456" s="108" t="s">
        <v>18765</v>
      </c>
      <c r="D456" s="54">
        <f t="shared" si="28"/>
        <v>0.47991543340380549</v>
      </c>
      <c r="E456" s="54">
        <f t="shared" si="29"/>
        <v>0.6598971722365039</v>
      </c>
      <c r="F456" s="4" t="str">
        <f t="shared" si="30"/>
        <v>Start group 5 for 50km</v>
      </c>
      <c r="G456" s="4" t="str">
        <f t="shared" si="31"/>
        <v>Start group 5 for 100km</v>
      </c>
    </row>
    <row r="457" spans="1:7">
      <c r="A457" s="111" t="s">
        <v>15917</v>
      </c>
      <c r="B457" s="108" t="s">
        <v>4206</v>
      </c>
      <c r="C457" s="108" t="s">
        <v>18766</v>
      </c>
      <c r="D457" s="54">
        <f t="shared" si="28"/>
        <v>0.48097251585623679</v>
      </c>
      <c r="E457" s="54">
        <f t="shared" si="29"/>
        <v>0.6598971722365039</v>
      </c>
      <c r="F457" s="4" t="str">
        <f t="shared" si="30"/>
        <v>Start group 5 for 50km</v>
      </c>
      <c r="G457" s="4" t="str">
        <f t="shared" si="31"/>
        <v>Start group 5 for 100km</v>
      </c>
    </row>
    <row r="458" spans="1:7">
      <c r="A458" s="111" t="s">
        <v>15914</v>
      </c>
      <c r="B458" s="108" t="s">
        <v>4623</v>
      </c>
      <c r="C458" s="108" t="s">
        <v>18767</v>
      </c>
      <c r="D458" s="54">
        <f t="shared" si="28"/>
        <v>0.48202959830866809</v>
      </c>
      <c r="E458" s="54">
        <f t="shared" si="29"/>
        <v>0.66233933161953751</v>
      </c>
      <c r="F458" s="4" t="str">
        <f t="shared" si="30"/>
        <v>Start group 5 for 50km</v>
      </c>
      <c r="G458" s="4" t="str">
        <f t="shared" si="31"/>
        <v>Start group 5 for 100km</v>
      </c>
    </row>
    <row r="459" spans="1:7">
      <c r="A459" s="111" t="s">
        <v>15911</v>
      </c>
      <c r="B459" s="108" t="s">
        <v>15180</v>
      </c>
      <c r="C459" s="108" t="s">
        <v>18768</v>
      </c>
      <c r="D459" s="54">
        <f t="shared" si="28"/>
        <v>0.48308668076109934</v>
      </c>
      <c r="E459" s="54">
        <f t="shared" si="29"/>
        <v>0.66246786632390753</v>
      </c>
      <c r="F459" s="4" t="str">
        <f t="shared" si="30"/>
        <v>Start group 5 for 50km</v>
      </c>
      <c r="G459" s="4" t="str">
        <f t="shared" si="31"/>
        <v>Start group 5 for 100km</v>
      </c>
    </row>
    <row r="460" spans="1:7">
      <c r="A460" s="111" t="s">
        <v>15908</v>
      </c>
      <c r="B460" s="108" t="s">
        <v>6493</v>
      </c>
      <c r="C460" s="108" t="s">
        <v>18769</v>
      </c>
      <c r="D460" s="54">
        <f t="shared" si="28"/>
        <v>0.48414376321353064</v>
      </c>
      <c r="E460" s="54">
        <f t="shared" si="29"/>
        <v>0.66465295629820054</v>
      </c>
      <c r="F460" s="4" t="str">
        <f t="shared" si="30"/>
        <v>Start group 5 for 50km</v>
      </c>
      <c r="G460" s="4" t="str">
        <f t="shared" si="31"/>
        <v>Start group 5 for 100km</v>
      </c>
    </row>
    <row r="461" spans="1:7">
      <c r="A461" s="111" t="s">
        <v>15905</v>
      </c>
      <c r="B461" s="108" t="s">
        <v>18770</v>
      </c>
      <c r="C461" s="108" t="s">
        <v>18771</v>
      </c>
      <c r="D461" s="54">
        <f t="shared" si="28"/>
        <v>0.48520084566596194</v>
      </c>
      <c r="E461" s="54">
        <f t="shared" si="29"/>
        <v>0.66542416452442166</v>
      </c>
      <c r="F461" s="4" t="str">
        <f t="shared" si="30"/>
        <v>Start group 5 for 50km</v>
      </c>
      <c r="G461" s="4" t="str">
        <f t="shared" si="31"/>
        <v>Start group 5 for 100km</v>
      </c>
    </row>
    <row r="462" spans="1:7">
      <c r="A462" s="111" t="s">
        <v>15902</v>
      </c>
      <c r="B462" s="108" t="s">
        <v>18772</v>
      </c>
      <c r="C462" s="108" t="s">
        <v>18773</v>
      </c>
      <c r="D462" s="54">
        <f t="shared" si="28"/>
        <v>0.48625792811839325</v>
      </c>
      <c r="E462" s="54">
        <f t="shared" si="29"/>
        <v>0.66593830334190252</v>
      </c>
      <c r="F462" s="4" t="str">
        <f t="shared" si="30"/>
        <v>Start group 5 for 50km</v>
      </c>
      <c r="G462" s="4" t="str">
        <f t="shared" si="31"/>
        <v>Start group 5 for 100km</v>
      </c>
    </row>
    <row r="463" spans="1:7">
      <c r="A463" s="111" t="s">
        <v>15899</v>
      </c>
      <c r="B463" s="108" t="s">
        <v>4525</v>
      </c>
      <c r="C463" s="108" t="s">
        <v>18774</v>
      </c>
      <c r="D463" s="54">
        <f t="shared" si="28"/>
        <v>0.48731501057082455</v>
      </c>
      <c r="E463" s="54">
        <f t="shared" si="29"/>
        <v>0.67043701799485866</v>
      </c>
      <c r="F463" s="4" t="str">
        <f t="shared" si="30"/>
        <v>Start group 5 for 50km</v>
      </c>
      <c r="G463" s="4" t="str">
        <f t="shared" si="31"/>
        <v>Start group 5 for 100km</v>
      </c>
    </row>
    <row r="464" spans="1:7">
      <c r="A464" s="111" t="s">
        <v>15897</v>
      </c>
      <c r="B464" s="108" t="s">
        <v>16754</v>
      </c>
      <c r="C464" s="108" t="s">
        <v>18775</v>
      </c>
      <c r="D464" s="54">
        <f t="shared" si="28"/>
        <v>0.48837209302325579</v>
      </c>
      <c r="E464" s="54">
        <f t="shared" si="29"/>
        <v>0.6715938303341904</v>
      </c>
      <c r="F464" s="4" t="str">
        <f t="shared" si="30"/>
        <v>Start group 5 for 50km</v>
      </c>
      <c r="G464" s="4" t="str">
        <f t="shared" si="31"/>
        <v>Start group 5 for 100km</v>
      </c>
    </row>
    <row r="465" spans="1:7">
      <c r="A465" s="111" t="s">
        <v>15894</v>
      </c>
      <c r="B465" s="108" t="s">
        <v>16148</v>
      </c>
      <c r="C465" s="108" t="s">
        <v>18776</v>
      </c>
      <c r="D465" s="54">
        <f t="shared" si="28"/>
        <v>0.48942917547568709</v>
      </c>
      <c r="E465" s="54">
        <f t="shared" si="29"/>
        <v>0.67185089974293066</v>
      </c>
      <c r="F465" s="4" t="str">
        <f t="shared" si="30"/>
        <v>Start group 5 for 50km</v>
      </c>
      <c r="G465" s="4" t="str">
        <f t="shared" si="31"/>
        <v>Start group 5 for 100km</v>
      </c>
    </row>
    <row r="466" spans="1:7">
      <c r="A466" s="111" t="s">
        <v>15891</v>
      </c>
      <c r="B466" s="108" t="s">
        <v>18777</v>
      </c>
      <c r="C466" s="108" t="s">
        <v>18778</v>
      </c>
      <c r="D466" s="54">
        <f t="shared" si="28"/>
        <v>0.4904862579281184</v>
      </c>
      <c r="E466" s="54">
        <f t="shared" si="29"/>
        <v>0.67287917737789205</v>
      </c>
      <c r="F466" s="4" t="str">
        <f t="shared" si="30"/>
        <v>Start group 5 for 50km</v>
      </c>
      <c r="G466" s="4" t="str">
        <f t="shared" si="31"/>
        <v>Start group 5 for 100km</v>
      </c>
    </row>
    <row r="467" spans="1:7">
      <c r="A467" s="111" t="s">
        <v>15889</v>
      </c>
      <c r="B467" s="108" t="s">
        <v>4212</v>
      </c>
      <c r="C467" s="108" t="s">
        <v>18779</v>
      </c>
      <c r="D467" s="54">
        <f t="shared" si="28"/>
        <v>0.4915433403805497</v>
      </c>
      <c r="E467" s="54">
        <f t="shared" si="29"/>
        <v>0.67455012853470442</v>
      </c>
      <c r="F467" s="4" t="str">
        <f t="shared" si="30"/>
        <v>Start group 5 for 50km</v>
      </c>
      <c r="G467" s="4" t="str">
        <f t="shared" si="31"/>
        <v>Start group 5 for 100km</v>
      </c>
    </row>
    <row r="468" spans="1:7">
      <c r="A468" s="111" t="s">
        <v>15886</v>
      </c>
      <c r="B468" s="108" t="s">
        <v>18780</v>
      </c>
      <c r="C468" s="108" t="s">
        <v>18781</v>
      </c>
      <c r="D468" s="54">
        <f t="shared" si="28"/>
        <v>0.492600422832981</v>
      </c>
      <c r="E468" s="54">
        <f t="shared" si="29"/>
        <v>0.67557840616966602</v>
      </c>
      <c r="F468" s="4" t="str">
        <f t="shared" si="30"/>
        <v>Start group 5 for 50km</v>
      </c>
      <c r="G468" s="4" t="str">
        <f t="shared" si="31"/>
        <v>Start group 5 for 100km</v>
      </c>
    </row>
    <row r="469" spans="1:7">
      <c r="A469" s="111" t="s">
        <v>15883</v>
      </c>
      <c r="B469" s="108" t="s">
        <v>18782</v>
      </c>
      <c r="C469" s="108" t="s">
        <v>18783</v>
      </c>
      <c r="D469" s="54">
        <f t="shared" si="28"/>
        <v>0.49365750528541225</v>
      </c>
      <c r="E469" s="54">
        <f t="shared" si="29"/>
        <v>0.6812339331619538</v>
      </c>
      <c r="F469" s="4" t="str">
        <f t="shared" si="30"/>
        <v>Start group 5 for 50km</v>
      </c>
      <c r="G469" s="4" t="str">
        <f t="shared" si="31"/>
        <v>Start group 5 for 100km</v>
      </c>
    </row>
    <row r="470" spans="1:7">
      <c r="A470" s="111" t="s">
        <v>15881</v>
      </c>
      <c r="B470" s="108" t="s">
        <v>18784</v>
      </c>
      <c r="C470" s="108" t="s">
        <v>18785</v>
      </c>
      <c r="D470" s="54">
        <f t="shared" si="28"/>
        <v>0.49471458773784355</v>
      </c>
      <c r="E470" s="54">
        <f t="shared" si="29"/>
        <v>0.68149100257069417</v>
      </c>
      <c r="F470" s="4" t="str">
        <f t="shared" si="30"/>
        <v>Start group 5 for 50km</v>
      </c>
      <c r="G470" s="4" t="str">
        <f t="shared" si="31"/>
        <v>Start group 5 for 100km</v>
      </c>
    </row>
    <row r="471" spans="1:7">
      <c r="A471" s="111" t="s">
        <v>15878</v>
      </c>
      <c r="B471" s="108" t="s">
        <v>4613</v>
      </c>
      <c r="C471" s="108" t="s">
        <v>18786</v>
      </c>
      <c r="D471" s="54">
        <f t="shared" si="28"/>
        <v>0.49577167019027485</v>
      </c>
      <c r="E471" s="54">
        <f t="shared" si="29"/>
        <v>0.68161953727506452</v>
      </c>
      <c r="F471" s="4" t="str">
        <f t="shared" si="30"/>
        <v>Start group 5 for 50km</v>
      </c>
      <c r="G471" s="4" t="str">
        <f t="shared" si="31"/>
        <v>Start group 5 for 100km</v>
      </c>
    </row>
    <row r="472" spans="1:7">
      <c r="A472" s="111" t="s">
        <v>15876</v>
      </c>
      <c r="B472" s="108" t="s">
        <v>18787</v>
      </c>
      <c r="C472" s="108" t="s">
        <v>18788</v>
      </c>
      <c r="D472" s="54">
        <f t="shared" si="28"/>
        <v>0.49682875264270615</v>
      </c>
      <c r="E472" s="54">
        <f t="shared" si="29"/>
        <v>0.68290488431876617</v>
      </c>
      <c r="F472" s="4" t="str">
        <f t="shared" si="30"/>
        <v>Start group 5 for 50km</v>
      </c>
      <c r="G472" s="4" t="str">
        <f t="shared" si="31"/>
        <v>Start group 5 for 100km</v>
      </c>
    </row>
    <row r="473" spans="1:7">
      <c r="A473" s="111" t="s">
        <v>15874</v>
      </c>
      <c r="B473" s="108" t="s">
        <v>16606</v>
      </c>
      <c r="C473" s="108" t="s">
        <v>18789</v>
      </c>
      <c r="D473" s="54">
        <f t="shared" si="28"/>
        <v>0.4978858350951374</v>
      </c>
      <c r="E473" s="54">
        <f t="shared" si="29"/>
        <v>0.68650385604113129</v>
      </c>
      <c r="F473" s="4" t="str">
        <f t="shared" si="30"/>
        <v>Start group 5 for 50km</v>
      </c>
      <c r="G473" s="4" t="str">
        <f t="shared" si="31"/>
        <v>Start group 5 for 100km</v>
      </c>
    </row>
    <row r="474" spans="1:7">
      <c r="A474" s="111" t="s">
        <v>15872</v>
      </c>
      <c r="B474" s="108" t="s">
        <v>16418</v>
      </c>
      <c r="C474" s="108" t="s">
        <v>18790</v>
      </c>
      <c r="D474" s="54">
        <f t="shared" si="28"/>
        <v>0.4989429175475687</v>
      </c>
      <c r="E474" s="54">
        <f t="shared" si="29"/>
        <v>0.68676092544987155</v>
      </c>
      <c r="F474" s="4" t="str">
        <f t="shared" si="30"/>
        <v>Start group 5 for 50km</v>
      </c>
      <c r="G474" s="4" t="str">
        <f t="shared" si="31"/>
        <v>Start group 5 for 100km</v>
      </c>
    </row>
    <row r="475" spans="1:7">
      <c r="A475" s="111" t="s">
        <v>15869</v>
      </c>
      <c r="B475" s="108" t="s">
        <v>18791</v>
      </c>
      <c r="C475" s="108" t="s">
        <v>18792</v>
      </c>
      <c r="D475" s="54">
        <f t="shared" si="28"/>
        <v>0.5</v>
      </c>
      <c r="E475" s="54">
        <f t="shared" si="29"/>
        <v>0.68753213367609267</v>
      </c>
      <c r="F475" s="4" t="str">
        <f t="shared" si="30"/>
        <v>Start group 5 for 50km</v>
      </c>
      <c r="G475" s="4" t="str">
        <f t="shared" si="31"/>
        <v>Start group 5 for 100km</v>
      </c>
    </row>
    <row r="476" spans="1:7">
      <c r="A476" s="111" t="s">
        <v>15867</v>
      </c>
      <c r="B476" s="108" t="s">
        <v>4432</v>
      </c>
      <c r="C476" s="108" t="s">
        <v>18793</v>
      </c>
      <c r="D476" s="54">
        <f t="shared" si="28"/>
        <v>0.5010570824524313</v>
      </c>
      <c r="E476" s="54">
        <f t="shared" si="29"/>
        <v>0.68753213367609267</v>
      </c>
      <c r="F476" s="4" t="str">
        <f t="shared" si="30"/>
        <v>Start group 5 for 50km</v>
      </c>
      <c r="G476" s="4" t="str">
        <f t="shared" si="31"/>
        <v>Start group 5 for 100km</v>
      </c>
    </row>
    <row r="477" spans="1:7">
      <c r="A477" s="111" t="s">
        <v>15864</v>
      </c>
      <c r="B477" s="108" t="s">
        <v>18794</v>
      </c>
      <c r="C477" s="108" t="s">
        <v>18795</v>
      </c>
      <c r="D477" s="54">
        <f t="shared" si="28"/>
        <v>0.5021141649048626</v>
      </c>
      <c r="E477" s="54">
        <f t="shared" si="29"/>
        <v>0.68894601542416467</v>
      </c>
      <c r="F477" s="4" t="str">
        <f t="shared" si="30"/>
        <v>Start group 5 for 50km</v>
      </c>
      <c r="G477" s="4" t="str">
        <f t="shared" si="31"/>
        <v>Start group 5 for 100km</v>
      </c>
    </row>
    <row r="478" spans="1:7">
      <c r="A478" s="111" t="s">
        <v>15861</v>
      </c>
      <c r="B478" s="108" t="s">
        <v>18796</v>
      </c>
      <c r="C478" s="108" t="s">
        <v>18797</v>
      </c>
      <c r="D478" s="54">
        <f t="shared" si="28"/>
        <v>0.5031712473572939</v>
      </c>
      <c r="E478" s="54">
        <f t="shared" si="29"/>
        <v>0.68933161953727529</v>
      </c>
      <c r="F478" s="4" t="str">
        <f t="shared" si="30"/>
        <v>Start group 5 for 50km</v>
      </c>
      <c r="G478" s="4" t="str">
        <f t="shared" si="31"/>
        <v>Start group 5 for 100km</v>
      </c>
    </row>
    <row r="479" spans="1:7">
      <c r="A479" s="111" t="s">
        <v>15859</v>
      </c>
      <c r="B479" s="108" t="s">
        <v>6502</v>
      </c>
      <c r="C479" s="108" t="s">
        <v>18798</v>
      </c>
      <c r="D479" s="54">
        <f t="shared" si="28"/>
        <v>0.50422832980972521</v>
      </c>
      <c r="E479" s="54">
        <f t="shared" si="29"/>
        <v>0.69023136246786643</v>
      </c>
      <c r="F479" s="4" t="str">
        <f t="shared" si="30"/>
        <v>Start group 5 for 50km</v>
      </c>
      <c r="G479" s="4" t="str">
        <f t="shared" si="31"/>
        <v>Start group 6 for 100km</v>
      </c>
    </row>
    <row r="480" spans="1:7">
      <c r="A480" s="111" t="s">
        <v>15857</v>
      </c>
      <c r="B480" s="108" t="s">
        <v>18799</v>
      </c>
      <c r="C480" s="108" t="s">
        <v>18800</v>
      </c>
      <c r="D480" s="54">
        <f t="shared" si="28"/>
        <v>0.5052854122621564</v>
      </c>
      <c r="E480" s="54">
        <f t="shared" si="29"/>
        <v>0.69087403598971731</v>
      </c>
      <c r="F480" s="4" t="str">
        <f t="shared" si="30"/>
        <v>Start group 5 for 50km</v>
      </c>
      <c r="G480" s="4" t="str">
        <f t="shared" si="31"/>
        <v>Start group 6 for 100km</v>
      </c>
    </row>
    <row r="481" spans="1:7">
      <c r="A481" s="111" t="s">
        <v>15855</v>
      </c>
      <c r="B481" s="108" t="s">
        <v>4321</v>
      </c>
      <c r="C481" s="108" t="s">
        <v>18801</v>
      </c>
      <c r="D481" s="54">
        <f t="shared" si="28"/>
        <v>0.5063424947145877</v>
      </c>
      <c r="E481" s="54">
        <f t="shared" si="29"/>
        <v>0.69434447300771207</v>
      </c>
      <c r="F481" s="4" t="str">
        <f t="shared" si="30"/>
        <v>Start group 5 for 50km</v>
      </c>
      <c r="G481" s="4" t="str">
        <f t="shared" si="31"/>
        <v>Start group 6 for 100km</v>
      </c>
    </row>
    <row r="482" spans="1:7">
      <c r="A482" s="111" t="s">
        <v>15853</v>
      </c>
      <c r="B482" s="108" t="s">
        <v>18802</v>
      </c>
      <c r="C482" s="108" t="s">
        <v>18803</v>
      </c>
      <c r="D482" s="54">
        <f t="shared" si="28"/>
        <v>0.507399577167019</v>
      </c>
      <c r="E482" s="54">
        <f t="shared" si="29"/>
        <v>0.69550128534704381</v>
      </c>
      <c r="F482" s="4" t="str">
        <f t="shared" si="30"/>
        <v>Start group 5 for 50km</v>
      </c>
      <c r="G482" s="4" t="str">
        <f t="shared" si="31"/>
        <v>Start group 6 for 100km</v>
      </c>
    </row>
    <row r="483" spans="1:7">
      <c r="A483" s="111" t="s">
        <v>15850</v>
      </c>
      <c r="B483" s="108" t="s">
        <v>18804</v>
      </c>
      <c r="C483" s="108" t="s">
        <v>18805</v>
      </c>
      <c r="D483" s="54">
        <f t="shared" si="28"/>
        <v>0.5084566596194503</v>
      </c>
      <c r="E483" s="54">
        <f t="shared" si="29"/>
        <v>0.69948586118251943</v>
      </c>
      <c r="F483" s="4" t="str">
        <f t="shared" si="30"/>
        <v>Start group 5 for 50km</v>
      </c>
      <c r="G483" s="4" t="str">
        <f t="shared" si="31"/>
        <v>Start group 6 for 100km</v>
      </c>
    </row>
    <row r="484" spans="1:7">
      <c r="A484" s="111" t="s">
        <v>15847</v>
      </c>
      <c r="B484" s="108" t="s">
        <v>18806</v>
      </c>
      <c r="C484" s="108" t="s">
        <v>18807</v>
      </c>
      <c r="D484" s="54">
        <f t="shared" si="28"/>
        <v>0.5095137420718816</v>
      </c>
      <c r="E484" s="54">
        <f t="shared" si="29"/>
        <v>0.7011568123393318</v>
      </c>
      <c r="F484" s="4" t="str">
        <f t="shared" si="30"/>
        <v>Start group 5 for 50km</v>
      </c>
      <c r="G484" s="4" t="str">
        <f t="shared" si="31"/>
        <v>Start group 6 for 100km</v>
      </c>
    </row>
    <row r="485" spans="1:7">
      <c r="A485" s="111" t="s">
        <v>15844</v>
      </c>
      <c r="B485" s="108" t="s">
        <v>16577</v>
      </c>
      <c r="C485" s="108" t="s">
        <v>18808</v>
      </c>
      <c r="D485" s="54">
        <f t="shared" si="28"/>
        <v>0.51057082452431291</v>
      </c>
      <c r="E485" s="54">
        <f t="shared" si="29"/>
        <v>0.70282776349614418</v>
      </c>
      <c r="F485" s="4" t="str">
        <f t="shared" si="30"/>
        <v>Start group 5 for 50km</v>
      </c>
      <c r="G485" s="4" t="str">
        <f t="shared" si="31"/>
        <v>Start group 6 for 100km</v>
      </c>
    </row>
    <row r="486" spans="1:7">
      <c r="A486" s="111" t="s">
        <v>15841</v>
      </c>
      <c r="B486" s="108" t="s">
        <v>18809</v>
      </c>
      <c r="C486" s="108" t="s">
        <v>18810</v>
      </c>
      <c r="D486" s="54">
        <f t="shared" si="28"/>
        <v>0.51162790697674421</v>
      </c>
      <c r="E486" s="54">
        <f t="shared" si="29"/>
        <v>0.70321336760925457</v>
      </c>
      <c r="F486" s="4" t="str">
        <f t="shared" si="30"/>
        <v>Start group 5 for 50km</v>
      </c>
      <c r="G486" s="4" t="str">
        <f t="shared" si="31"/>
        <v>Start group 6 for 100km</v>
      </c>
    </row>
    <row r="487" spans="1:7">
      <c r="A487" s="111" t="s">
        <v>15838</v>
      </c>
      <c r="B487" s="108" t="s">
        <v>18811</v>
      </c>
      <c r="C487" s="108" t="s">
        <v>18812</v>
      </c>
      <c r="D487" s="54">
        <f t="shared" si="28"/>
        <v>0.51268498942917551</v>
      </c>
      <c r="E487" s="54">
        <f t="shared" si="29"/>
        <v>0.70334190231362481</v>
      </c>
      <c r="F487" s="4" t="str">
        <f t="shared" si="30"/>
        <v>Start group 5 for 50km</v>
      </c>
      <c r="G487" s="4" t="str">
        <f t="shared" si="31"/>
        <v>Start group 6 for 100km</v>
      </c>
    </row>
    <row r="488" spans="1:7">
      <c r="A488" s="111" t="s">
        <v>15835</v>
      </c>
      <c r="B488" s="108" t="s">
        <v>6540</v>
      </c>
      <c r="C488" s="108" t="s">
        <v>18813</v>
      </c>
      <c r="D488" s="54">
        <f t="shared" si="28"/>
        <v>0.51374207188160681</v>
      </c>
      <c r="E488" s="54">
        <f t="shared" si="29"/>
        <v>0.70398457583547558</v>
      </c>
      <c r="F488" s="4" t="str">
        <f t="shared" si="30"/>
        <v>Start group 5 for 50km</v>
      </c>
      <c r="G488" s="4" t="str">
        <f t="shared" si="31"/>
        <v>Start group 6 for 100km</v>
      </c>
    </row>
    <row r="489" spans="1:7">
      <c r="A489" s="111" t="s">
        <v>15833</v>
      </c>
      <c r="B489" s="108" t="s">
        <v>18814</v>
      </c>
      <c r="C489" s="108" t="s">
        <v>18815</v>
      </c>
      <c r="D489" s="54">
        <f t="shared" si="28"/>
        <v>0.514799154334038</v>
      </c>
      <c r="E489" s="54">
        <f t="shared" si="29"/>
        <v>0.70565552699228795</v>
      </c>
      <c r="F489" s="4" t="str">
        <f t="shared" si="30"/>
        <v>Start group 5 for 50km</v>
      </c>
      <c r="G489" s="4" t="str">
        <f t="shared" si="31"/>
        <v>Start group 6 for 100km</v>
      </c>
    </row>
    <row r="490" spans="1:7">
      <c r="A490" s="111" t="s">
        <v>15831</v>
      </c>
      <c r="B490" s="108" t="s">
        <v>18816</v>
      </c>
      <c r="C490" s="108" t="s">
        <v>18817</v>
      </c>
      <c r="D490" s="54">
        <f t="shared" si="28"/>
        <v>0.5158562367864693</v>
      </c>
      <c r="E490" s="54">
        <f t="shared" si="29"/>
        <v>0.70642673521850918</v>
      </c>
      <c r="F490" s="4" t="str">
        <f t="shared" si="30"/>
        <v>Start group 5 for 50km</v>
      </c>
      <c r="G490" s="4" t="str">
        <f t="shared" si="31"/>
        <v>Start group 6 for 100km</v>
      </c>
    </row>
    <row r="491" spans="1:7">
      <c r="A491" s="111" t="s">
        <v>15829</v>
      </c>
      <c r="B491" s="108" t="s">
        <v>6525</v>
      </c>
      <c r="C491" s="108" t="s">
        <v>18818</v>
      </c>
      <c r="D491" s="54">
        <f t="shared" si="28"/>
        <v>0.5169133192389006</v>
      </c>
      <c r="E491" s="54">
        <f t="shared" si="29"/>
        <v>0.70732647814910032</v>
      </c>
      <c r="F491" s="4" t="str">
        <f t="shared" si="30"/>
        <v>Start group 5 for 50km</v>
      </c>
      <c r="G491" s="4" t="str">
        <f t="shared" si="31"/>
        <v>Start group 6 for 100km</v>
      </c>
    </row>
    <row r="492" spans="1:7">
      <c r="A492" s="111" t="s">
        <v>15826</v>
      </c>
      <c r="B492" s="108" t="s">
        <v>4367</v>
      </c>
      <c r="C492" s="108" t="s">
        <v>18819</v>
      </c>
      <c r="D492" s="54">
        <f t="shared" si="28"/>
        <v>0.51797040169133191</v>
      </c>
      <c r="E492" s="54">
        <f t="shared" si="29"/>
        <v>0.70771208226221094</v>
      </c>
      <c r="F492" s="4" t="str">
        <f t="shared" si="30"/>
        <v>Start group 5 for 50km</v>
      </c>
      <c r="G492" s="4" t="str">
        <f t="shared" si="31"/>
        <v>Start group 6 for 100km</v>
      </c>
    </row>
    <row r="493" spans="1:7">
      <c r="A493" s="111" t="s">
        <v>15823</v>
      </c>
      <c r="B493" s="108" t="s">
        <v>3626</v>
      </c>
      <c r="C493" s="108" t="s">
        <v>18820</v>
      </c>
      <c r="D493" s="54">
        <f t="shared" si="28"/>
        <v>0.51902748414376321</v>
      </c>
      <c r="E493" s="54">
        <f t="shared" si="29"/>
        <v>0.71002570694087408</v>
      </c>
      <c r="F493" s="4" t="str">
        <f t="shared" si="30"/>
        <v>Start group 5 for 50km</v>
      </c>
      <c r="G493" s="4" t="str">
        <f t="shared" si="31"/>
        <v>Start group 6 for 100km</v>
      </c>
    </row>
    <row r="494" spans="1:7">
      <c r="A494" s="111" t="s">
        <v>15820</v>
      </c>
      <c r="B494" s="108" t="s">
        <v>18821</v>
      </c>
      <c r="C494" s="108" t="s">
        <v>18822</v>
      </c>
      <c r="D494" s="54">
        <f t="shared" si="28"/>
        <v>0.52008456659619451</v>
      </c>
      <c r="E494" s="54">
        <f t="shared" si="29"/>
        <v>0.71272493573264806</v>
      </c>
      <c r="F494" s="4" t="str">
        <f t="shared" si="30"/>
        <v>Start group 5 for 50km</v>
      </c>
      <c r="G494" s="4" t="str">
        <f t="shared" si="31"/>
        <v>Start group 6 for 100km</v>
      </c>
    </row>
    <row r="495" spans="1:7">
      <c r="A495" s="111" t="s">
        <v>15818</v>
      </c>
      <c r="B495" s="108" t="s">
        <v>18823</v>
      </c>
      <c r="C495" s="108" t="s">
        <v>18824</v>
      </c>
      <c r="D495" s="54">
        <f t="shared" si="28"/>
        <v>0.52114164904862581</v>
      </c>
      <c r="E495" s="54">
        <f t="shared" si="29"/>
        <v>0.71298200514138832</v>
      </c>
      <c r="F495" s="4" t="str">
        <f t="shared" si="30"/>
        <v>Start group 5 for 50km</v>
      </c>
      <c r="G495" s="4" t="str">
        <f t="shared" si="31"/>
        <v>Start group 6 for 100km</v>
      </c>
    </row>
    <row r="496" spans="1:7">
      <c r="A496" s="111" t="s">
        <v>15816</v>
      </c>
      <c r="B496" s="108" t="s">
        <v>4166</v>
      </c>
      <c r="C496" s="108" t="s">
        <v>18825</v>
      </c>
      <c r="D496" s="54">
        <f t="shared" si="28"/>
        <v>0.52219873150105711</v>
      </c>
      <c r="E496" s="54">
        <f t="shared" si="29"/>
        <v>0.71953727506426746</v>
      </c>
      <c r="F496" s="4" t="str">
        <f t="shared" si="30"/>
        <v>Start group 5 for 50km</v>
      </c>
      <c r="G496" s="4" t="str">
        <f t="shared" si="31"/>
        <v>Start group 6 for 100km</v>
      </c>
    </row>
    <row r="497" spans="1:7">
      <c r="A497" s="111" t="s">
        <v>15813</v>
      </c>
      <c r="B497" s="108" t="s">
        <v>4730</v>
      </c>
      <c r="C497" s="108" t="s">
        <v>18826</v>
      </c>
      <c r="D497" s="54">
        <f t="shared" si="28"/>
        <v>0.52325581395348841</v>
      </c>
      <c r="E497" s="54">
        <f t="shared" si="29"/>
        <v>0.72159383033419022</v>
      </c>
      <c r="F497" s="4" t="str">
        <f t="shared" si="30"/>
        <v>Start group 5 for 50km</v>
      </c>
      <c r="G497" s="4" t="str">
        <f t="shared" si="31"/>
        <v>Start group 6 for 100km</v>
      </c>
    </row>
    <row r="498" spans="1:7">
      <c r="A498" s="111" t="s">
        <v>15811</v>
      </c>
      <c r="B498" s="108" t="s">
        <v>18827</v>
      </c>
      <c r="C498" s="108" t="s">
        <v>18828</v>
      </c>
      <c r="D498" s="54">
        <f t="shared" si="28"/>
        <v>0.52431289640591972</v>
      </c>
      <c r="E498" s="54">
        <f t="shared" si="29"/>
        <v>0.72262210796915183</v>
      </c>
      <c r="F498" s="4" t="str">
        <f t="shared" si="30"/>
        <v>Start group 5 for 50km</v>
      </c>
      <c r="G498" s="4" t="str">
        <f t="shared" si="31"/>
        <v>Start group 6 for 100km</v>
      </c>
    </row>
    <row r="499" spans="1:7">
      <c r="A499" s="111" t="s">
        <v>15808</v>
      </c>
      <c r="B499" s="108" t="s">
        <v>4105</v>
      </c>
      <c r="C499" s="108" t="s">
        <v>18829</v>
      </c>
      <c r="D499" s="54">
        <f t="shared" si="28"/>
        <v>0.52536997885835091</v>
      </c>
      <c r="E499" s="54">
        <f t="shared" si="29"/>
        <v>0.72416452442159396</v>
      </c>
      <c r="F499" s="4" t="str">
        <f t="shared" si="30"/>
        <v>Start group 5 for 50km</v>
      </c>
      <c r="G499" s="4" t="str">
        <f t="shared" si="31"/>
        <v>Start group 6 for 100km</v>
      </c>
    </row>
    <row r="500" spans="1:7">
      <c r="A500" s="111" t="s">
        <v>15805</v>
      </c>
      <c r="B500" s="108" t="s">
        <v>18830</v>
      </c>
      <c r="C500" s="108" t="s">
        <v>18831</v>
      </c>
      <c r="D500" s="54">
        <f t="shared" si="28"/>
        <v>0.52642706131078221</v>
      </c>
      <c r="E500" s="54">
        <f t="shared" si="29"/>
        <v>0.72455012853470457</v>
      </c>
      <c r="F500" s="4" t="str">
        <f t="shared" si="30"/>
        <v>Start group 5 for 50km</v>
      </c>
      <c r="G500" s="4" t="str">
        <f t="shared" si="31"/>
        <v>Start group 6 for 100km</v>
      </c>
    </row>
    <row r="501" spans="1:7">
      <c r="A501" s="111" t="s">
        <v>15803</v>
      </c>
      <c r="B501" s="108" t="s">
        <v>18832</v>
      </c>
      <c r="C501" s="108" t="s">
        <v>18833</v>
      </c>
      <c r="D501" s="54">
        <f t="shared" si="28"/>
        <v>0.52748414376321351</v>
      </c>
      <c r="E501" s="54">
        <f t="shared" si="29"/>
        <v>0.72493573264781497</v>
      </c>
      <c r="F501" s="4" t="str">
        <f t="shared" si="30"/>
        <v>Start group 5 for 50km</v>
      </c>
      <c r="G501" s="4" t="str">
        <f t="shared" si="31"/>
        <v>Start group 6 for 100km</v>
      </c>
    </row>
    <row r="502" spans="1:7">
      <c r="A502" s="111" t="s">
        <v>15800</v>
      </c>
      <c r="B502" s="108" t="s">
        <v>18834</v>
      </c>
      <c r="C502" s="108" t="s">
        <v>18835</v>
      </c>
      <c r="D502" s="54">
        <f t="shared" si="28"/>
        <v>0.52854122621564481</v>
      </c>
      <c r="E502" s="54">
        <f t="shared" si="29"/>
        <v>0.7257069408740362</v>
      </c>
      <c r="F502" s="4" t="str">
        <f t="shared" si="30"/>
        <v>Start group 5 for 50km</v>
      </c>
      <c r="G502" s="4" t="str">
        <f t="shared" si="31"/>
        <v>Start group 6 for 100km</v>
      </c>
    </row>
    <row r="503" spans="1:7">
      <c r="A503" s="111" t="s">
        <v>15797</v>
      </c>
      <c r="B503" s="108" t="s">
        <v>18836</v>
      </c>
      <c r="C503" s="108" t="s">
        <v>18837</v>
      </c>
      <c r="D503" s="54">
        <f t="shared" si="28"/>
        <v>0.52959830866807611</v>
      </c>
      <c r="E503" s="54">
        <f t="shared" si="29"/>
        <v>0.72622107969151695</v>
      </c>
      <c r="F503" s="4" t="str">
        <f t="shared" si="30"/>
        <v>Start group 5 for 50km</v>
      </c>
      <c r="G503" s="4" t="str">
        <f t="shared" si="31"/>
        <v>Start group 6 for 100km</v>
      </c>
    </row>
    <row r="504" spans="1:7">
      <c r="A504" s="111" t="s">
        <v>15794</v>
      </c>
      <c r="B504" s="108" t="s">
        <v>4571</v>
      </c>
      <c r="C504" s="108" t="s">
        <v>18838</v>
      </c>
      <c r="D504" s="54">
        <f t="shared" si="28"/>
        <v>0.53065539112050741</v>
      </c>
      <c r="E504" s="54">
        <f t="shared" si="29"/>
        <v>0.72763496143958895</v>
      </c>
      <c r="F504" s="4" t="str">
        <f t="shared" si="30"/>
        <v>Start group 5 for 50km</v>
      </c>
      <c r="G504" s="4" t="str">
        <f t="shared" si="31"/>
        <v>Start group 6 for 100km</v>
      </c>
    </row>
    <row r="505" spans="1:7">
      <c r="A505" s="111" t="s">
        <v>15792</v>
      </c>
      <c r="B505" s="108" t="s">
        <v>6485</v>
      </c>
      <c r="C505" s="108" t="s">
        <v>18839</v>
      </c>
      <c r="D505" s="54">
        <f t="shared" si="28"/>
        <v>0.53171247357293872</v>
      </c>
      <c r="E505" s="54">
        <f t="shared" si="29"/>
        <v>0.72763496143958895</v>
      </c>
      <c r="F505" s="4" t="str">
        <f t="shared" si="30"/>
        <v>Start group 5 for 50km</v>
      </c>
      <c r="G505" s="4" t="str">
        <f t="shared" si="31"/>
        <v>Start group 6 for 100km</v>
      </c>
    </row>
    <row r="506" spans="1:7">
      <c r="A506" s="111" t="s">
        <v>15789</v>
      </c>
      <c r="B506" s="108" t="s">
        <v>4053</v>
      </c>
      <c r="C506" s="108" t="s">
        <v>18840</v>
      </c>
      <c r="D506" s="54">
        <f t="shared" si="28"/>
        <v>0.53276955602537002</v>
      </c>
      <c r="E506" s="54">
        <f t="shared" si="29"/>
        <v>0.72866323907455033</v>
      </c>
      <c r="F506" s="4" t="str">
        <f t="shared" si="30"/>
        <v>Start group 5 for 50km</v>
      </c>
      <c r="G506" s="4" t="str">
        <f t="shared" si="31"/>
        <v>Start group 6 for 100km</v>
      </c>
    </row>
    <row r="507" spans="1:7">
      <c r="A507" s="111" t="s">
        <v>15786</v>
      </c>
      <c r="B507" s="108" t="s">
        <v>18841</v>
      </c>
      <c r="C507" s="108" t="s">
        <v>18842</v>
      </c>
      <c r="D507" s="54">
        <f t="shared" si="28"/>
        <v>0.53382663847780132</v>
      </c>
      <c r="E507" s="54">
        <f t="shared" si="29"/>
        <v>0.73264781491002573</v>
      </c>
      <c r="F507" s="4" t="str">
        <f t="shared" si="30"/>
        <v>Start group 5 for 50km</v>
      </c>
      <c r="G507" s="4" t="str">
        <f t="shared" si="31"/>
        <v>Start group 6 for 100km</v>
      </c>
    </row>
    <row r="508" spans="1:7">
      <c r="A508" s="111" t="s">
        <v>15784</v>
      </c>
      <c r="B508" s="108" t="s">
        <v>18843</v>
      </c>
      <c r="C508" s="108" t="s">
        <v>18844</v>
      </c>
      <c r="D508" s="54">
        <f t="shared" si="28"/>
        <v>0.53488372093023251</v>
      </c>
      <c r="E508" s="54">
        <f t="shared" si="29"/>
        <v>0.73380462724935747</v>
      </c>
      <c r="F508" s="4" t="str">
        <f t="shared" si="30"/>
        <v>Start group 5 for 50km</v>
      </c>
      <c r="G508" s="4" t="str">
        <f t="shared" si="31"/>
        <v>Start group 6 for 100km</v>
      </c>
    </row>
    <row r="509" spans="1:7">
      <c r="A509" s="111" t="s">
        <v>15781</v>
      </c>
      <c r="B509" s="108" t="s">
        <v>18845</v>
      </c>
      <c r="C509" s="108" t="s">
        <v>18846</v>
      </c>
      <c r="D509" s="54">
        <f t="shared" si="28"/>
        <v>0.53594080338266381</v>
      </c>
      <c r="E509" s="54">
        <f t="shared" si="29"/>
        <v>0.73393316195372771</v>
      </c>
      <c r="F509" s="4" t="str">
        <f t="shared" si="30"/>
        <v>Start group 5 for 50km</v>
      </c>
      <c r="G509" s="4" t="str">
        <f t="shared" si="31"/>
        <v>Start group 6 for 100km</v>
      </c>
    </row>
    <row r="510" spans="1:7">
      <c r="A510" s="111" t="s">
        <v>15779</v>
      </c>
      <c r="B510" s="108" t="s">
        <v>6536</v>
      </c>
      <c r="C510" s="108" t="s">
        <v>18847</v>
      </c>
      <c r="D510" s="54">
        <f t="shared" si="28"/>
        <v>0.53699788583509511</v>
      </c>
      <c r="E510" s="54">
        <f t="shared" si="29"/>
        <v>0.73470437017994872</v>
      </c>
      <c r="F510" s="4" t="str">
        <f t="shared" si="30"/>
        <v>Start group 5 for 50km</v>
      </c>
      <c r="G510" s="4" t="str">
        <f t="shared" si="31"/>
        <v>Start group 6 for 100km</v>
      </c>
    </row>
    <row r="511" spans="1:7">
      <c r="A511" s="111" t="s">
        <v>15777</v>
      </c>
      <c r="B511" s="108" t="s">
        <v>16088</v>
      </c>
      <c r="C511" s="108" t="s">
        <v>18848</v>
      </c>
      <c r="D511" s="54">
        <f t="shared" si="28"/>
        <v>0.53805496828752641</v>
      </c>
      <c r="E511" s="54">
        <f t="shared" si="29"/>
        <v>0.7357326478149101</v>
      </c>
      <c r="F511" s="4" t="str">
        <f t="shared" si="30"/>
        <v>Start group 5 for 50km</v>
      </c>
      <c r="G511" s="4" t="str">
        <f t="shared" si="31"/>
        <v>Start group 6 for 100km</v>
      </c>
    </row>
    <row r="512" spans="1:7">
      <c r="A512" s="111" t="s">
        <v>15774</v>
      </c>
      <c r="B512" s="108" t="s">
        <v>6524</v>
      </c>
      <c r="C512" s="108" t="s">
        <v>18849</v>
      </c>
      <c r="D512" s="54">
        <f t="shared" si="28"/>
        <v>0.53911205073995772</v>
      </c>
      <c r="E512" s="54">
        <f t="shared" si="29"/>
        <v>0.73611825192802072</v>
      </c>
      <c r="F512" s="4" t="str">
        <f t="shared" si="30"/>
        <v>Start group 5 for 50km</v>
      </c>
      <c r="G512" s="4" t="str">
        <f t="shared" si="31"/>
        <v>Start group 6 for 100km</v>
      </c>
    </row>
    <row r="513" spans="1:7">
      <c r="A513" s="111" t="s">
        <v>15772</v>
      </c>
      <c r="B513" s="108" t="s">
        <v>18850</v>
      </c>
      <c r="C513" s="108" t="s">
        <v>18851</v>
      </c>
      <c r="D513" s="54">
        <f t="shared" si="28"/>
        <v>0.54016913319238902</v>
      </c>
      <c r="E513" s="54">
        <f t="shared" si="29"/>
        <v>0.73611825192802072</v>
      </c>
      <c r="F513" s="4" t="str">
        <f t="shared" si="30"/>
        <v>Start group 5 for 50km</v>
      </c>
      <c r="G513" s="4" t="str">
        <f t="shared" si="31"/>
        <v>Start group 6 for 100km</v>
      </c>
    </row>
    <row r="514" spans="1:7">
      <c r="A514" s="111" t="s">
        <v>15771</v>
      </c>
      <c r="B514" s="108" t="s">
        <v>18852</v>
      </c>
      <c r="C514" s="108" t="s">
        <v>18853</v>
      </c>
      <c r="D514" s="54">
        <f t="shared" si="28"/>
        <v>0.54122621564482032</v>
      </c>
      <c r="E514" s="54">
        <f t="shared" si="29"/>
        <v>0.7371465295629821</v>
      </c>
      <c r="F514" s="4" t="str">
        <f t="shared" si="30"/>
        <v>Start group 5 for 50km</v>
      </c>
      <c r="G514" s="4" t="str">
        <f t="shared" si="31"/>
        <v>Start group 6 for 100km</v>
      </c>
    </row>
    <row r="515" spans="1:7">
      <c r="A515" s="111" t="s">
        <v>15768</v>
      </c>
      <c r="B515" s="108" t="s">
        <v>15969</v>
      </c>
      <c r="C515" s="108" t="s">
        <v>18854</v>
      </c>
      <c r="D515" s="54">
        <f t="shared" si="28"/>
        <v>0.54228329809725162</v>
      </c>
      <c r="E515" s="54">
        <f t="shared" si="29"/>
        <v>0.73804627249357346</v>
      </c>
      <c r="F515" s="4" t="str">
        <f t="shared" si="30"/>
        <v>Start group 5 for 50km</v>
      </c>
      <c r="G515" s="4" t="str">
        <f t="shared" si="31"/>
        <v>Start group 6 for 100km</v>
      </c>
    </row>
    <row r="516" spans="1:7">
      <c r="A516" s="111" t="s">
        <v>15765</v>
      </c>
      <c r="B516" s="108" t="s">
        <v>15959</v>
      </c>
      <c r="C516" s="108" t="s">
        <v>18855</v>
      </c>
      <c r="D516" s="54">
        <f t="shared" ref="D516:D579" si="32">A516/946</f>
        <v>0.54334038054968292</v>
      </c>
      <c r="E516" s="54">
        <f t="shared" ref="E516:E579" si="33">((HOUR(C516)*60+MINUTE(C516)+SECOND(C516)/60)-(HOUR($C$3)*60+MINUTE($C$3)+SECOND($C$3)/60))/(HOUR($C$3)*60+MINUTE($C$3)+SECOND($C$3)/60)</f>
        <v>0.7389460154241646</v>
      </c>
      <c r="F516" s="4" t="str">
        <f t="shared" ref="F516:F579" si="34">"Start group "&amp;IF(E516&lt;=29%,1,IF(E516&lt;=39%,2,IF(E516&lt;=50%,3,IF(E516&lt;=62%,4,IF(E516&lt;=84%,5,6)))))&amp;" for 50km"</f>
        <v>Start group 5 for 50km</v>
      </c>
      <c r="G516" s="4" t="str">
        <f t="shared" ref="G516:G579" si="35">"Start group "&amp;IF(E516&lt;=20%,1,IF(E516&lt;=33%,2,IF(E516&lt;=43%,3,IF(E516&lt;=52%,4,IF(E516&lt;=69%,5,6)))))&amp;" for 100km"</f>
        <v>Start group 6 for 100km</v>
      </c>
    </row>
    <row r="517" spans="1:7">
      <c r="A517" s="111" t="s">
        <v>15762</v>
      </c>
      <c r="B517" s="108" t="s">
        <v>18856</v>
      </c>
      <c r="C517" s="108" t="s">
        <v>18857</v>
      </c>
      <c r="D517" s="54">
        <f t="shared" si="32"/>
        <v>0.54439746300211411</v>
      </c>
      <c r="E517" s="54">
        <f t="shared" si="33"/>
        <v>0.74164524421593847</v>
      </c>
      <c r="F517" s="4" t="str">
        <f t="shared" si="34"/>
        <v>Start group 5 for 50km</v>
      </c>
      <c r="G517" s="4" t="str">
        <f t="shared" si="35"/>
        <v>Start group 6 for 100km</v>
      </c>
    </row>
    <row r="518" spans="1:7">
      <c r="A518" s="111" t="s">
        <v>15759</v>
      </c>
      <c r="B518" s="108" t="s">
        <v>18858</v>
      </c>
      <c r="C518" s="108" t="s">
        <v>18859</v>
      </c>
      <c r="D518" s="54">
        <f t="shared" si="32"/>
        <v>0.54545454545454541</v>
      </c>
      <c r="E518" s="54">
        <f t="shared" si="33"/>
        <v>0.74215938303341922</v>
      </c>
      <c r="F518" s="4" t="str">
        <f t="shared" si="34"/>
        <v>Start group 5 for 50km</v>
      </c>
      <c r="G518" s="4" t="str">
        <f t="shared" si="35"/>
        <v>Start group 6 for 100km</v>
      </c>
    </row>
    <row r="519" spans="1:7">
      <c r="A519" s="111" t="s">
        <v>15756</v>
      </c>
      <c r="B519" s="108" t="s">
        <v>18860</v>
      </c>
      <c r="C519" s="108" t="s">
        <v>18861</v>
      </c>
      <c r="D519" s="54">
        <f t="shared" si="32"/>
        <v>0.54651162790697672</v>
      </c>
      <c r="E519" s="54">
        <f t="shared" si="33"/>
        <v>0.74267352185089985</v>
      </c>
      <c r="F519" s="4" t="str">
        <f t="shared" si="34"/>
        <v>Start group 5 for 50km</v>
      </c>
      <c r="G519" s="4" t="str">
        <f t="shared" si="35"/>
        <v>Start group 6 for 100km</v>
      </c>
    </row>
    <row r="520" spans="1:7">
      <c r="A520" s="111" t="s">
        <v>15753</v>
      </c>
      <c r="B520" s="108" t="s">
        <v>18862</v>
      </c>
      <c r="C520" s="108" t="s">
        <v>18863</v>
      </c>
      <c r="D520" s="54">
        <f t="shared" si="32"/>
        <v>0.54756871035940802</v>
      </c>
      <c r="E520" s="54">
        <f t="shared" si="33"/>
        <v>0.7446015424164526</v>
      </c>
      <c r="F520" s="4" t="str">
        <f t="shared" si="34"/>
        <v>Start group 5 for 50km</v>
      </c>
      <c r="G520" s="4" t="str">
        <f t="shared" si="35"/>
        <v>Start group 6 for 100km</v>
      </c>
    </row>
    <row r="521" spans="1:7">
      <c r="A521" s="111" t="s">
        <v>15750</v>
      </c>
      <c r="B521" s="108" t="s">
        <v>16306</v>
      </c>
      <c r="C521" s="108" t="s">
        <v>18864</v>
      </c>
      <c r="D521" s="54">
        <f t="shared" si="32"/>
        <v>0.54862579281183932</v>
      </c>
      <c r="E521" s="54">
        <f t="shared" si="33"/>
        <v>0.74588688946015436</v>
      </c>
      <c r="F521" s="4" t="str">
        <f t="shared" si="34"/>
        <v>Start group 5 for 50km</v>
      </c>
      <c r="G521" s="4" t="str">
        <f t="shared" si="35"/>
        <v>Start group 6 for 100km</v>
      </c>
    </row>
    <row r="522" spans="1:7">
      <c r="A522" s="111" t="s">
        <v>15748</v>
      </c>
      <c r="B522" s="108" t="s">
        <v>4478</v>
      </c>
      <c r="C522" s="108" t="s">
        <v>18865</v>
      </c>
      <c r="D522" s="54">
        <f t="shared" si="32"/>
        <v>0.54968287526427062</v>
      </c>
      <c r="E522" s="54">
        <f t="shared" si="33"/>
        <v>0.74627249357326497</v>
      </c>
      <c r="F522" s="4" t="str">
        <f t="shared" si="34"/>
        <v>Start group 5 for 50km</v>
      </c>
      <c r="G522" s="4" t="str">
        <f t="shared" si="35"/>
        <v>Start group 6 for 100km</v>
      </c>
    </row>
    <row r="523" spans="1:7">
      <c r="A523" s="111" t="s">
        <v>15746</v>
      </c>
      <c r="B523" s="108" t="s">
        <v>18866</v>
      </c>
      <c r="C523" s="108" t="s">
        <v>18867</v>
      </c>
      <c r="D523" s="54">
        <f t="shared" si="32"/>
        <v>0.55073995771670192</v>
      </c>
      <c r="E523" s="54">
        <f t="shared" si="33"/>
        <v>0.74755784061696662</v>
      </c>
      <c r="F523" s="4" t="str">
        <f t="shared" si="34"/>
        <v>Start group 5 for 50km</v>
      </c>
      <c r="G523" s="4" t="str">
        <f t="shared" si="35"/>
        <v>Start group 6 for 100km</v>
      </c>
    </row>
    <row r="524" spans="1:7">
      <c r="A524" s="111" t="s">
        <v>15744</v>
      </c>
      <c r="B524" s="108" t="s">
        <v>15034</v>
      </c>
      <c r="C524" s="108" t="s">
        <v>18868</v>
      </c>
      <c r="D524" s="54">
        <f t="shared" si="32"/>
        <v>0.55179704016913322</v>
      </c>
      <c r="E524" s="54">
        <f t="shared" si="33"/>
        <v>0.74755784061696662</v>
      </c>
      <c r="F524" s="4" t="str">
        <f t="shared" si="34"/>
        <v>Start group 5 for 50km</v>
      </c>
      <c r="G524" s="4" t="str">
        <f t="shared" si="35"/>
        <v>Start group 6 for 100km</v>
      </c>
    </row>
    <row r="525" spans="1:7">
      <c r="A525" s="111" t="s">
        <v>15742</v>
      </c>
      <c r="B525" s="108" t="s">
        <v>18869</v>
      </c>
      <c r="C525" s="108" t="s">
        <v>18870</v>
      </c>
      <c r="D525" s="54">
        <f t="shared" si="32"/>
        <v>0.55285412262156453</v>
      </c>
      <c r="E525" s="54">
        <f t="shared" si="33"/>
        <v>0.7488431876606686</v>
      </c>
      <c r="F525" s="4" t="str">
        <f t="shared" si="34"/>
        <v>Start group 5 for 50km</v>
      </c>
      <c r="G525" s="4" t="str">
        <f t="shared" si="35"/>
        <v>Start group 6 for 100km</v>
      </c>
    </row>
    <row r="526" spans="1:7">
      <c r="A526" s="111" t="s">
        <v>15740</v>
      </c>
      <c r="B526" s="108" t="s">
        <v>18871</v>
      </c>
      <c r="C526" s="108" t="s">
        <v>18872</v>
      </c>
      <c r="D526" s="54">
        <f t="shared" si="32"/>
        <v>0.55391120507399583</v>
      </c>
      <c r="E526" s="54">
        <f t="shared" si="33"/>
        <v>0.75192802056555275</v>
      </c>
      <c r="F526" s="4" t="str">
        <f t="shared" si="34"/>
        <v>Start group 5 for 50km</v>
      </c>
      <c r="G526" s="4" t="str">
        <f t="shared" si="35"/>
        <v>Start group 6 for 100km</v>
      </c>
    </row>
    <row r="527" spans="1:7">
      <c r="A527" s="111" t="s">
        <v>15737</v>
      </c>
      <c r="B527" s="108" t="s">
        <v>18873</v>
      </c>
      <c r="C527" s="108" t="s">
        <v>18874</v>
      </c>
      <c r="D527" s="54">
        <f t="shared" si="32"/>
        <v>0.55496828752642702</v>
      </c>
      <c r="E527" s="54">
        <f t="shared" si="33"/>
        <v>0.75295629820051435</v>
      </c>
      <c r="F527" s="4" t="str">
        <f t="shared" si="34"/>
        <v>Start group 5 for 50km</v>
      </c>
      <c r="G527" s="4" t="str">
        <f t="shared" si="35"/>
        <v>Start group 6 for 100km</v>
      </c>
    </row>
    <row r="528" spans="1:7">
      <c r="A528" s="111" t="s">
        <v>15734</v>
      </c>
      <c r="B528" s="108" t="s">
        <v>18875</v>
      </c>
      <c r="C528" s="108" t="s">
        <v>18876</v>
      </c>
      <c r="D528" s="54">
        <f t="shared" si="32"/>
        <v>0.55602536997885832</v>
      </c>
      <c r="E528" s="54">
        <f t="shared" si="33"/>
        <v>0.75308483290488437</v>
      </c>
      <c r="F528" s="4" t="str">
        <f t="shared" si="34"/>
        <v>Start group 5 for 50km</v>
      </c>
      <c r="G528" s="4" t="str">
        <f t="shared" si="35"/>
        <v>Start group 6 for 100km</v>
      </c>
    </row>
    <row r="529" spans="1:7">
      <c r="A529" s="111" t="s">
        <v>15732</v>
      </c>
      <c r="B529" s="108" t="s">
        <v>6538</v>
      </c>
      <c r="C529" s="108" t="s">
        <v>18877</v>
      </c>
      <c r="D529" s="54">
        <f t="shared" si="32"/>
        <v>0.55708245243128962</v>
      </c>
      <c r="E529" s="54">
        <f t="shared" si="33"/>
        <v>0.75321336760925472</v>
      </c>
      <c r="F529" s="4" t="str">
        <f t="shared" si="34"/>
        <v>Start group 5 for 50km</v>
      </c>
      <c r="G529" s="4" t="str">
        <f t="shared" si="35"/>
        <v>Start group 6 for 100km</v>
      </c>
    </row>
    <row r="530" spans="1:7">
      <c r="A530" s="111" t="s">
        <v>15729</v>
      </c>
      <c r="B530" s="108" t="s">
        <v>16169</v>
      </c>
      <c r="C530" s="108" t="s">
        <v>18878</v>
      </c>
      <c r="D530" s="54">
        <f t="shared" si="32"/>
        <v>0.55813953488372092</v>
      </c>
      <c r="E530" s="54">
        <f t="shared" si="33"/>
        <v>0.75334190231362474</v>
      </c>
      <c r="F530" s="4" t="str">
        <f t="shared" si="34"/>
        <v>Start group 5 for 50km</v>
      </c>
      <c r="G530" s="4" t="str">
        <f t="shared" si="35"/>
        <v>Start group 6 for 100km</v>
      </c>
    </row>
    <row r="531" spans="1:7">
      <c r="A531" s="111" t="s">
        <v>15726</v>
      </c>
      <c r="B531" s="108" t="s">
        <v>18879</v>
      </c>
      <c r="C531" s="108" t="s">
        <v>18880</v>
      </c>
      <c r="D531" s="54">
        <f t="shared" si="32"/>
        <v>0.55919661733615222</v>
      </c>
      <c r="E531" s="54">
        <f t="shared" si="33"/>
        <v>0.75449871465295648</v>
      </c>
      <c r="F531" s="4" t="str">
        <f t="shared" si="34"/>
        <v>Start group 5 for 50km</v>
      </c>
      <c r="G531" s="4" t="str">
        <f t="shared" si="35"/>
        <v>Start group 6 for 100km</v>
      </c>
    </row>
    <row r="532" spans="1:7">
      <c r="A532" s="111" t="s">
        <v>15723</v>
      </c>
      <c r="B532" s="108" t="s">
        <v>18881</v>
      </c>
      <c r="C532" s="108" t="s">
        <v>18882</v>
      </c>
      <c r="D532" s="54">
        <f t="shared" si="32"/>
        <v>0.56025369978858353</v>
      </c>
      <c r="E532" s="54">
        <f t="shared" si="33"/>
        <v>0.75578406169665813</v>
      </c>
      <c r="F532" s="4" t="str">
        <f t="shared" si="34"/>
        <v>Start group 5 for 50km</v>
      </c>
      <c r="G532" s="4" t="str">
        <f t="shared" si="35"/>
        <v>Start group 6 for 100km</v>
      </c>
    </row>
    <row r="533" spans="1:7">
      <c r="A533" s="111" t="s">
        <v>15720</v>
      </c>
      <c r="B533" s="108" t="s">
        <v>18883</v>
      </c>
      <c r="C533" s="108" t="s">
        <v>18884</v>
      </c>
      <c r="D533" s="54">
        <f t="shared" si="32"/>
        <v>0.56131078224101483</v>
      </c>
      <c r="E533" s="54">
        <f t="shared" si="33"/>
        <v>0.75668380462724949</v>
      </c>
      <c r="F533" s="4" t="str">
        <f t="shared" si="34"/>
        <v>Start group 5 for 50km</v>
      </c>
      <c r="G533" s="4" t="str">
        <f t="shared" si="35"/>
        <v>Start group 6 for 100km</v>
      </c>
    </row>
    <row r="534" spans="1:7">
      <c r="A534" s="111" t="s">
        <v>15717</v>
      </c>
      <c r="B534" s="108" t="s">
        <v>18885</v>
      </c>
      <c r="C534" s="108" t="s">
        <v>18886</v>
      </c>
      <c r="D534" s="54">
        <f t="shared" si="32"/>
        <v>0.56236786469344613</v>
      </c>
      <c r="E534" s="54">
        <f t="shared" si="33"/>
        <v>0.75668380462724949</v>
      </c>
      <c r="F534" s="4" t="str">
        <f t="shared" si="34"/>
        <v>Start group 5 for 50km</v>
      </c>
      <c r="G534" s="4" t="str">
        <f t="shared" si="35"/>
        <v>Start group 6 for 100km</v>
      </c>
    </row>
    <row r="535" spans="1:7">
      <c r="A535" s="111" t="s">
        <v>15714</v>
      </c>
      <c r="B535" s="108" t="s">
        <v>18887</v>
      </c>
      <c r="C535" s="108" t="s">
        <v>18888</v>
      </c>
      <c r="D535" s="54">
        <f t="shared" si="32"/>
        <v>0.56342494714587743</v>
      </c>
      <c r="E535" s="54">
        <f t="shared" si="33"/>
        <v>0.75784061696658112</v>
      </c>
      <c r="F535" s="4" t="str">
        <f t="shared" si="34"/>
        <v>Start group 5 for 50km</v>
      </c>
      <c r="G535" s="4" t="str">
        <f t="shared" si="35"/>
        <v>Start group 6 for 100km</v>
      </c>
    </row>
    <row r="536" spans="1:7">
      <c r="A536" s="111" t="s">
        <v>15712</v>
      </c>
      <c r="B536" s="108" t="s">
        <v>18889</v>
      </c>
      <c r="C536" s="108" t="s">
        <v>18890</v>
      </c>
      <c r="D536" s="54">
        <f t="shared" si="32"/>
        <v>0.56448202959830862</v>
      </c>
      <c r="E536" s="54">
        <f t="shared" si="33"/>
        <v>0.75822622107969151</v>
      </c>
      <c r="F536" s="4" t="str">
        <f t="shared" si="34"/>
        <v>Start group 5 for 50km</v>
      </c>
      <c r="G536" s="4" t="str">
        <f t="shared" si="35"/>
        <v>Start group 6 for 100km</v>
      </c>
    </row>
    <row r="537" spans="1:7">
      <c r="A537" s="111" t="s">
        <v>15709</v>
      </c>
      <c r="B537" s="108" t="s">
        <v>18891</v>
      </c>
      <c r="C537" s="108" t="s">
        <v>18892</v>
      </c>
      <c r="D537" s="54">
        <f t="shared" si="32"/>
        <v>0.56553911205073992</v>
      </c>
      <c r="E537" s="54">
        <f t="shared" si="33"/>
        <v>0.75899742930591285</v>
      </c>
      <c r="F537" s="4" t="str">
        <f t="shared" si="34"/>
        <v>Start group 5 for 50km</v>
      </c>
      <c r="G537" s="4" t="str">
        <f t="shared" si="35"/>
        <v>Start group 6 for 100km</v>
      </c>
    </row>
    <row r="538" spans="1:7">
      <c r="A538" s="111" t="s">
        <v>15706</v>
      </c>
      <c r="B538" s="108" t="s">
        <v>18893</v>
      </c>
      <c r="C538" s="108" t="s">
        <v>18894</v>
      </c>
      <c r="D538" s="54">
        <f t="shared" si="32"/>
        <v>0.56659619450317122</v>
      </c>
      <c r="E538" s="54">
        <f t="shared" si="33"/>
        <v>0.76002570694087412</v>
      </c>
      <c r="F538" s="4" t="str">
        <f t="shared" si="34"/>
        <v>Start group 5 for 50km</v>
      </c>
      <c r="G538" s="4" t="str">
        <f t="shared" si="35"/>
        <v>Start group 6 for 100km</v>
      </c>
    </row>
    <row r="539" spans="1:7">
      <c r="A539" s="111" t="s">
        <v>15703</v>
      </c>
      <c r="B539" s="108" t="s">
        <v>18895</v>
      </c>
      <c r="C539" s="108" t="s">
        <v>18896</v>
      </c>
      <c r="D539" s="54">
        <f t="shared" si="32"/>
        <v>0.56765327695560253</v>
      </c>
      <c r="E539" s="54">
        <f t="shared" si="33"/>
        <v>0.76156812339331625</v>
      </c>
      <c r="F539" s="4" t="str">
        <f t="shared" si="34"/>
        <v>Start group 5 for 50km</v>
      </c>
      <c r="G539" s="4" t="str">
        <f t="shared" si="35"/>
        <v>Start group 6 for 100km</v>
      </c>
    </row>
    <row r="540" spans="1:7">
      <c r="A540" s="111" t="s">
        <v>15701</v>
      </c>
      <c r="B540" s="108" t="s">
        <v>18897</v>
      </c>
      <c r="C540" s="108" t="s">
        <v>18898</v>
      </c>
      <c r="D540" s="54">
        <f t="shared" si="32"/>
        <v>0.56871035940803383</v>
      </c>
      <c r="E540" s="54">
        <f t="shared" si="33"/>
        <v>0.76388174807197962</v>
      </c>
      <c r="F540" s="4" t="str">
        <f t="shared" si="34"/>
        <v>Start group 5 for 50km</v>
      </c>
      <c r="G540" s="4" t="str">
        <f t="shared" si="35"/>
        <v>Start group 6 for 100km</v>
      </c>
    </row>
    <row r="541" spans="1:7">
      <c r="A541" s="111" t="s">
        <v>15699</v>
      </c>
      <c r="B541" s="108" t="s">
        <v>18899</v>
      </c>
      <c r="C541" s="108" t="s">
        <v>18900</v>
      </c>
      <c r="D541" s="54">
        <f t="shared" si="32"/>
        <v>0.56976744186046513</v>
      </c>
      <c r="E541" s="54">
        <f t="shared" si="33"/>
        <v>0.76542416452442164</v>
      </c>
      <c r="F541" s="4" t="str">
        <f t="shared" si="34"/>
        <v>Start group 5 for 50km</v>
      </c>
      <c r="G541" s="4" t="str">
        <f t="shared" si="35"/>
        <v>Start group 6 for 100km</v>
      </c>
    </row>
    <row r="542" spans="1:7">
      <c r="A542" s="111" t="s">
        <v>15696</v>
      </c>
      <c r="B542" s="108" t="s">
        <v>6512</v>
      </c>
      <c r="C542" s="108" t="s">
        <v>18901</v>
      </c>
      <c r="D542" s="54">
        <f t="shared" si="32"/>
        <v>0.57082452431289643</v>
      </c>
      <c r="E542" s="54">
        <f t="shared" si="33"/>
        <v>0.76593830334190238</v>
      </c>
      <c r="F542" s="4" t="str">
        <f t="shared" si="34"/>
        <v>Start group 5 for 50km</v>
      </c>
      <c r="G542" s="4" t="str">
        <f t="shared" si="35"/>
        <v>Start group 6 for 100km</v>
      </c>
    </row>
    <row r="543" spans="1:7">
      <c r="A543" s="111" t="s">
        <v>15693</v>
      </c>
      <c r="B543" s="108" t="s">
        <v>18902</v>
      </c>
      <c r="C543" s="108" t="s">
        <v>18903</v>
      </c>
      <c r="D543" s="54">
        <f t="shared" si="32"/>
        <v>0.57188160676532773</v>
      </c>
      <c r="E543" s="54">
        <f t="shared" si="33"/>
        <v>0.76606683804627262</v>
      </c>
      <c r="F543" s="4" t="str">
        <f t="shared" si="34"/>
        <v>Start group 5 for 50km</v>
      </c>
      <c r="G543" s="4" t="str">
        <f t="shared" si="35"/>
        <v>Start group 6 for 100km</v>
      </c>
    </row>
    <row r="544" spans="1:7">
      <c r="A544" s="111" t="s">
        <v>15691</v>
      </c>
      <c r="B544" s="108" t="s">
        <v>15292</v>
      </c>
      <c r="C544" s="108" t="s">
        <v>18904</v>
      </c>
      <c r="D544" s="54">
        <f t="shared" si="32"/>
        <v>0.57293868921775903</v>
      </c>
      <c r="E544" s="54">
        <f t="shared" si="33"/>
        <v>0.76863753213367625</v>
      </c>
      <c r="F544" s="4" t="str">
        <f t="shared" si="34"/>
        <v>Start group 5 for 50km</v>
      </c>
      <c r="G544" s="4" t="str">
        <f t="shared" si="35"/>
        <v>Start group 6 for 100km</v>
      </c>
    </row>
    <row r="545" spans="1:7">
      <c r="A545" s="111" t="s">
        <v>15688</v>
      </c>
      <c r="B545" s="108" t="s">
        <v>18905</v>
      </c>
      <c r="C545" s="108" t="s">
        <v>18906</v>
      </c>
      <c r="D545" s="54">
        <f t="shared" si="32"/>
        <v>0.57399577167019022</v>
      </c>
      <c r="E545" s="54">
        <f t="shared" si="33"/>
        <v>0.769151670951157</v>
      </c>
      <c r="F545" s="4" t="str">
        <f t="shared" si="34"/>
        <v>Start group 5 for 50km</v>
      </c>
      <c r="G545" s="4" t="str">
        <f t="shared" si="35"/>
        <v>Start group 6 for 100km</v>
      </c>
    </row>
    <row r="546" spans="1:7">
      <c r="A546" s="111" t="s">
        <v>15686</v>
      </c>
      <c r="B546" s="108" t="s">
        <v>18907</v>
      </c>
      <c r="C546" s="108" t="s">
        <v>18908</v>
      </c>
      <c r="D546" s="54">
        <f t="shared" si="32"/>
        <v>0.57505285412262153</v>
      </c>
      <c r="E546" s="54">
        <f t="shared" si="33"/>
        <v>0.76979434447300776</v>
      </c>
      <c r="F546" s="4" t="str">
        <f t="shared" si="34"/>
        <v>Start group 5 for 50km</v>
      </c>
      <c r="G546" s="4" t="str">
        <f t="shared" si="35"/>
        <v>Start group 6 for 100km</v>
      </c>
    </row>
    <row r="547" spans="1:7">
      <c r="A547" s="111" t="s">
        <v>15684</v>
      </c>
      <c r="B547" s="108" t="s">
        <v>18909</v>
      </c>
      <c r="C547" s="108" t="s">
        <v>18910</v>
      </c>
      <c r="D547" s="54">
        <f t="shared" si="32"/>
        <v>0.57610993657505283</v>
      </c>
      <c r="E547" s="54">
        <f t="shared" si="33"/>
        <v>0.77030848329048862</v>
      </c>
      <c r="F547" s="4" t="str">
        <f t="shared" si="34"/>
        <v>Start group 5 for 50km</v>
      </c>
      <c r="G547" s="4" t="str">
        <f t="shared" si="35"/>
        <v>Start group 6 for 100km</v>
      </c>
    </row>
    <row r="548" spans="1:7">
      <c r="A548" s="111" t="s">
        <v>15682</v>
      </c>
      <c r="B548" s="108" t="s">
        <v>18911</v>
      </c>
      <c r="C548" s="108" t="s">
        <v>18912</v>
      </c>
      <c r="D548" s="54">
        <f t="shared" si="32"/>
        <v>0.57716701902748413</v>
      </c>
      <c r="E548" s="54">
        <f t="shared" si="33"/>
        <v>0.77197943444730099</v>
      </c>
      <c r="F548" s="4" t="str">
        <f t="shared" si="34"/>
        <v>Start group 5 for 50km</v>
      </c>
      <c r="G548" s="4" t="str">
        <f t="shared" si="35"/>
        <v>Start group 6 for 100km</v>
      </c>
    </row>
    <row r="549" spans="1:7">
      <c r="A549" s="111" t="s">
        <v>15680</v>
      </c>
      <c r="B549" s="108" t="s">
        <v>18913</v>
      </c>
      <c r="C549" s="108" t="s">
        <v>18914</v>
      </c>
      <c r="D549" s="54">
        <f t="shared" si="32"/>
        <v>0.57822410147991543</v>
      </c>
      <c r="E549" s="54">
        <f t="shared" si="33"/>
        <v>0.772750642673522</v>
      </c>
      <c r="F549" s="4" t="str">
        <f t="shared" si="34"/>
        <v>Start group 5 for 50km</v>
      </c>
      <c r="G549" s="4" t="str">
        <f t="shared" si="35"/>
        <v>Start group 6 for 100km</v>
      </c>
    </row>
    <row r="550" spans="1:7">
      <c r="A550" s="111" t="s">
        <v>15678</v>
      </c>
      <c r="B550" s="108" t="s">
        <v>18915</v>
      </c>
      <c r="C550" s="108" t="s">
        <v>18916</v>
      </c>
      <c r="D550" s="54">
        <f t="shared" si="32"/>
        <v>0.57928118393234673</v>
      </c>
      <c r="E550" s="54">
        <f t="shared" si="33"/>
        <v>0.77493573264781512</v>
      </c>
      <c r="F550" s="4" t="str">
        <f t="shared" si="34"/>
        <v>Start group 5 for 50km</v>
      </c>
      <c r="G550" s="4" t="str">
        <f t="shared" si="35"/>
        <v>Start group 6 for 100km</v>
      </c>
    </row>
    <row r="551" spans="1:7">
      <c r="A551" s="111" t="s">
        <v>15676</v>
      </c>
      <c r="B551" s="108" t="s">
        <v>3893</v>
      </c>
      <c r="C551" s="108" t="s">
        <v>18917</v>
      </c>
      <c r="D551" s="54">
        <f t="shared" si="32"/>
        <v>0.58033826638477803</v>
      </c>
      <c r="E551" s="54">
        <f t="shared" si="33"/>
        <v>0.77570694087403613</v>
      </c>
      <c r="F551" s="4" t="str">
        <f t="shared" si="34"/>
        <v>Start group 5 for 50km</v>
      </c>
      <c r="G551" s="4" t="str">
        <f t="shared" si="35"/>
        <v>Start group 6 for 100km</v>
      </c>
    </row>
    <row r="552" spans="1:7">
      <c r="A552" s="111" t="s">
        <v>15673</v>
      </c>
      <c r="B552" s="108" t="s">
        <v>18918</v>
      </c>
      <c r="C552" s="108" t="s">
        <v>18919</v>
      </c>
      <c r="D552" s="54">
        <f t="shared" si="32"/>
        <v>0.58139534883720934</v>
      </c>
      <c r="E552" s="54">
        <f t="shared" si="33"/>
        <v>0.77596401028277651</v>
      </c>
      <c r="F552" s="4" t="str">
        <f t="shared" si="34"/>
        <v>Start group 5 for 50km</v>
      </c>
      <c r="G552" s="4" t="str">
        <f t="shared" si="35"/>
        <v>Start group 6 for 100km</v>
      </c>
    </row>
    <row r="553" spans="1:7">
      <c r="A553" s="111" t="s">
        <v>15670</v>
      </c>
      <c r="B553" s="108" t="s">
        <v>18920</v>
      </c>
      <c r="C553" s="108" t="s">
        <v>18921</v>
      </c>
      <c r="D553" s="54">
        <f t="shared" si="32"/>
        <v>0.58245243128964064</v>
      </c>
      <c r="E553" s="54">
        <f t="shared" si="33"/>
        <v>0.77660668380462738</v>
      </c>
      <c r="F553" s="4" t="str">
        <f t="shared" si="34"/>
        <v>Start group 5 for 50km</v>
      </c>
      <c r="G553" s="4" t="str">
        <f t="shared" si="35"/>
        <v>Start group 6 for 100km</v>
      </c>
    </row>
    <row r="554" spans="1:7">
      <c r="A554" s="111" t="s">
        <v>15667</v>
      </c>
      <c r="B554" s="108" t="s">
        <v>18922</v>
      </c>
      <c r="C554" s="108" t="s">
        <v>18923</v>
      </c>
      <c r="D554" s="54">
        <f t="shared" si="32"/>
        <v>0.58350951374207183</v>
      </c>
      <c r="E554" s="54">
        <f t="shared" si="33"/>
        <v>0.77660668380462738</v>
      </c>
      <c r="F554" s="4" t="str">
        <f t="shared" si="34"/>
        <v>Start group 5 for 50km</v>
      </c>
      <c r="G554" s="4" t="str">
        <f t="shared" si="35"/>
        <v>Start group 6 for 100km</v>
      </c>
    </row>
    <row r="555" spans="1:7">
      <c r="A555" s="111" t="s">
        <v>15664</v>
      </c>
      <c r="B555" s="108" t="s">
        <v>18924</v>
      </c>
      <c r="C555" s="108" t="s">
        <v>18925</v>
      </c>
      <c r="D555" s="54">
        <f t="shared" si="32"/>
        <v>0.58456659619450313</v>
      </c>
      <c r="E555" s="54">
        <f t="shared" si="33"/>
        <v>0.77750642673521853</v>
      </c>
      <c r="F555" s="4" t="str">
        <f t="shared" si="34"/>
        <v>Start group 5 for 50km</v>
      </c>
      <c r="G555" s="4" t="str">
        <f t="shared" si="35"/>
        <v>Start group 6 for 100km</v>
      </c>
    </row>
    <row r="556" spans="1:7">
      <c r="A556" s="111" t="s">
        <v>15662</v>
      </c>
      <c r="B556" s="108" t="s">
        <v>16030</v>
      </c>
      <c r="C556" s="108" t="s">
        <v>18926</v>
      </c>
      <c r="D556" s="54">
        <f t="shared" si="32"/>
        <v>0.58562367864693443</v>
      </c>
      <c r="E556" s="54">
        <f t="shared" si="33"/>
        <v>0.77763496143958877</v>
      </c>
      <c r="F556" s="4" t="str">
        <f t="shared" si="34"/>
        <v>Start group 5 for 50km</v>
      </c>
      <c r="G556" s="4" t="str">
        <f t="shared" si="35"/>
        <v>Start group 6 for 100km</v>
      </c>
    </row>
    <row r="557" spans="1:7">
      <c r="A557" s="111" t="s">
        <v>15660</v>
      </c>
      <c r="B557" s="108" t="s">
        <v>18927</v>
      </c>
      <c r="C557" s="108" t="s">
        <v>18928</v>
      </c>
      <c r="D557" s="54">
        <f t="shared" si="32"/>
        <v>0.58668076109936573</v>
      </c>
      <c r="E557" s="54">
        <f t="shared" si="33"/>
        <v>0.7791773778920309</v>
      </c>
      <c r="F557" s="4" t="str">
        <f t="shared" si="34"/>
        <v>Start group 5 for 50km</v>
      </c>
      <c r="G557" s="4" t="str">
        <f t="shared" si="35"/>
        <v>Start group 6 for 100km</v>
      </c>
    </row>
    <row r="558" spans="1:7">
      <c r="A558" s="111" t="s">
        <v>15657</v>
      </c>
      <c r="B558" s="108" t="s">
        <v>16393</v>
      </c>
      <c r="C558" s="108" t="s">
        <v>18929</v>
      </c>
      <c r="D558" s="54">
        <f t="shared" si="32"/>
        <v>0.58773784355179703</v>
      </c>
      <c r="E558" s="54">
        <f t="shared" si="33"/>
        <v>0.78097686375321351</v>
      </c>
      <c r="F558" s="4" t="str">
        <f t="shared" si="34"/>
        <v>Start group 5 for 50km</v>
      </c>
      <c r="G558" s="4" t="str">
        <f t="shared" si="35"/>
        <v>Start group 6 for 100km</v>
      </c>
    </row>
    <row r="559" spans="1:7">
      <c r="A559" s="111" t="s">
        <v>15654</v>
      </c>
      <c r="B559" s="108" t="s">
        <v>4442</v>
      </c>
      <c r="C559" s="108" t="s">
        <v>18930</v>
      </c>
      <c r="D559" s="54">
        <f t="shared" si="32"/>
        <v>0.58879492600422834</v>
      </c>
      <c r="E559" s="54">
        <f t="shared" si="33"/>
        <v>0.78110539845758364</v>
      </c>
      <c r="F559" s="4" t="str">
        <f t="shared" si="34"/>
        <v>Start group 5 for 50km</v>
      </c>
      <c r="G559" s="4" t="str">
        <f t="shared" si="35"/>
        <v>Start group 6 for 100km</v>
      </c>
    </row>
    <row r="560" spans="1:7">
      <c r="A560" s="111" t="s">
        <v>15651</v>
      </c>
      <c r="B560" s="108" t="s">
        <v>18931</v>
      </c>
      <c r="C560" s="108" t="s">
        <v>18932</v>
      </c>
      <c r="D560" s="54">
        <f t="shared" si="32"/>
        <v>0.58985200845665964</v>
      </c>
      <c r="E560" s="54">
        <f t="shared" si="33"/>
        <v>0.78149100257069426</v>
      </c>
      <c r="F560" s="4" t="str">
        <f t="shared" si="34"/>
        <v>Start group 5 for 50km</v>
      </c>
      <c r="G560" s="4" t="str">
        <f t="shared" si="35"/>
        <v>Start group 6 for 100km</v>
      </c>
    </row>
    <row r="561" spans="1:7">
      <c r="A561" s="111" t="s">
        <v>15648</v>
      </c>
      <c r="B561" s="108" t="s">
        <v>18933</v>
      </c>
      <c r="C561" s="108" t="s">
        <v>18934</v>
      </c>
      <c r="D561" s="54">
        <f t="shared" si="32"/>
        <v>0.59090909090909094</v>
      </c>
      <c r="E561" s="54">
        <f t="shared" si="33"/>
        <v>0.78264781491002589</v>
      </c>
      <c r="F561" s="4" t="str">
        <f t="shared" si="34"/>
        <v>Start group 5 for 50km</v>
      </c>
      <c r="G561" s="4" t="str">
        <f t="shared" si="35"/>
        <v>Start group 6 for 100km</v>
      </c>
    </row>
    <row r="562" spans="1:7">
      <c r="A562" s="111" t="s">
        <v>15646</v>
      </c>
      <c r="B562" s="108" t="s">
        <v>18935</v>
      </c>
      <c r="C562" s="108" t="s">
        <v>18936</v>
      </c>
      <c r="D562" s="54">
        <f t="shared" si="32"/>
        <v>0.59196617336152224</v>
      </c>
      <c r="E562" s="54">
        <f t="shared" si="33"/>
        <v>0.78508997429305927</v>
      </c>
      <c r="F562" s="4" t="str">
        <f t="shared" si="34"/>
        <v>Start group 5 for 50km</v>
      </c>
      <c r="G562" s="4" t="str">
        <f t="shared" si="35"/>
        <v>Start group 6 for 100km</v>
      </c>
    </row>
    <row r="563" spans="1:7">
      <c r="A563" s="111" t="s">
        <v>15643</v>
      </c>
      <c r="B563" s="108" t="s">
        <v>18937</v>
      </c>
      <c r="C563" s="108" t="s">
        <v>18938</v>
      </c>
      <c r="D563" s="54">
        <f t="shared" si="32"/>
        <v>0.59302325581395354</v>
      </c>
      <c r="E563" s="54">
        <f t="shared" si="33"/>
        <v>0.78534704370179964</v>
      </c>
      <c r="F563" s="4" t="str">
        <f t="shared" si="34"/>
        <v>Start group 5 for 50km</v>
      </c>
      <c r="G563" s="4" t="str">
        <f t="shared" si="35"/>
        <v>Start group 6 for 100km</v>
      </c>
    </row>
    <row r="564" spans="1:7">
      <c r="A564" s="111" t="s">
        <v>15640</v>
      </c>
      <c r="B564" s="108" t="s">
        <v>18939</v>
      </c>
      <c r="C564" s="108" t="s">
        <v>18940</v>
      </c>
      <c r="D564" s="54">
        <f t="shared" si="32"/>
        <v>0.59408033826638473</v>
      </c>
      <c r="E564" s="54">
        <f t="shared" si="33"/>
        <v>0.78650385604113127</v>
      </c>
      <c r="F564" s="4" t="str">
        <f t="shared" si="34"/>
        <v>Start group 5 for 50km</v>
      </c>
      <c r="G564" s="4" t="str">
        <f t="shared" si="35"/>
        <v>Start group 6 for 100km</v>
      </c>
    </row>
    <row r="565" spans="1:7">
      <c r="A565" s="111" t="s">
        <v>15637</v>
      </c>
      <c r="B565" s="108" t="s">
        <v>18941</v>
      </c>
      <c r="C565" s="108" t="s">
        <v>18942</v>
      </c>
      <c r="D565" s="54">
        <f t="shared" si="32"/>
        <v>0.59513742071881603</v>
      </c>
      <c r="E565" s="54">
        <f t="shared" si="33"/>
        <v>0.78753213367609265</v>
      </c>
      <c r="F565" s="4" t="str">
        <f t="shared" si="34"/>
        <v>Start group 5 for 50km</v>
      </c>
      <c r="G565" s="4" t="str">
        <f t="shared" si="35"/>
        <v>Start group 6 for 100km</v>
      </c>
    </row>
    <row r="566" spans="1:7">
      <c r="A566" s="111" t="s">
        <v>15634</v>
      </c>
      <c r="B566" s="108" t="s">
        <v>18943</v>
      </c>
      <c r="C566" s="108" t="s">
        <v>18944</v>
      </c>
      <c r="D566" s="54">
        <f t="shared" si="32"/>
        <v>0.59619450317124734</v>
      </c>
      <c r="E566" s="54">
        <f t="shared" si="33"/>
        <v>0.78920308483290502</v>
      </c>
      <c r="F566" s="4" t="str">
        <f t="shared" si="34"/>
        <v>Start group 5 for 50km</v>
      </c>
      <c r="G566" s="4" t="str">
        <f t="shared" si="35"/>
        <v>Start group 6 for 100km</v>
      </c>
    </row>
    <row r="567" spans="1:7">
      <c r="A567" s="111" t="s">
        <v>15632</v>
      </c>
      <c r="B567" s="108" t="s">
        <v>4534</v>
      </c>
      <c r="C567" s="108" t="s">
        <v>18945</v>
      </c>
      <c r="D567" s="54">
        <f t="shared" si="32"/>
        <v>0.59725158562367864</v>
      </c>
      <c r="E567" s="54">
        <f t="shared" si="33"/>
        <v>0.78984575835475601</v>
      </c>
      <c r="F567" s="4" t="str">
        <f t="shared" si="34"/>
        <v>Start group 5 for 50km</v>
      </c>
      <c r="G567" s="4" t="str">
        <f t="shared" si="35"/>
        <v>Start group 6 for 100km</v>
      </c>
    </row>
    <row r="568" spans="1:7">
      <c r="A568" s="111" t="s">
        <v>15629</v>
      </c>
      <c r="B568" s="108" t="s">
        <v>18946</v>
      </c>
      <c r="C568" s="108" t="s">
        <v>18947</v>
      </c>
      <c r="D568" s="54">
        <f t="shared" si="32"/>
        <v>0.59830866807610994</v>
      </c>
      <c r="E568" s="54">
        <f t="shared" si="33"/>
        <v>0.79177377892030865</v>
      </c>
      <c r="F568" s="4" t="str">
        <f t="shared" si="34"/>
        <v>Start group 5 for 50km</v>
      </c>
      <c r="G568" s="4" t="str">
        <f t="shared" si="35"/>
        <v>Start group 6 for 100km</v>
      </c>
    </row>
    <row r="569" spans="1:7">
      <c r="A569" s="111" t="s">
        <v>15626</v>
      </c>
      <c r="B569" s="108" t="s">
        <v>18948</v>
      </c>
      <c r="C569" s="108" t="s">
        <v>18949</v>
      </c>
      <c r="D569" s="54">
        <f t="shared" si="32"/>
        <v>0.59936575052854124</v>
      </c>
      <c r="E569" s="54">
        <f t="shared" si="33"/>
        <v>0.79267352185089979</v>
      </c>
      <c r="F569" s="4" t="str">
        <f t="shared" si="34"/>
        <v>Start group 5 for 50km</v>
      </c>
      <c r="G569" s="4" t="str">
        <f t="shared" si="35"/>
        <v>Start group 6 for 100km</v>
      </c>
    </row>
    <row r="570" spans="1:7">
      <c r="A570" s="111" t="s">
        <v>15623</v>
      </c>
      <c r="B570" s="108" t="s">
        <v>3758</v>
      </c>
      <c r="C570" s="108" t="s">
        <v>18950</v>
      </c>
      <c r="D570" s="54">
        <f t="shared" si="32"/>
        <v>0.60042283298097254</v>
      </c>
      <c r="E570" s="54">
        <f t="shared" si="33"/>
        <v>0.79267352185089979</v>
      </c>
      <c r="F570" s="4" t="str">
        <f t="shared" si="34"/>
        <v>Start group 5 for 50km</v>
      </c>
      <c r="G570" s="4" t="str">
        <f t="shared" si="35"/>
        <v>Start group 6 for 100km</v>
      </c>
    </row>
    <row r="571" spans="1:7">
      <c r="A571" s="111" t="s">
        <v>15620</v>
      </c>
      <c r="B571" s="108" t="s">
        <v>4661</v>
      </c>
      <c r="C571" s="108" t="s">
        <v>16070</v>
      </c>
      <c r="D571" s="54">
        <f t="shared" si="32"/>
        <v>0.60147991543340384</v>
      </c>
      <c r="E571" s="54">
        <f t="shared" si="33"/>
        <v>0.79344473007712102</v>
      </c>
      <c r="F571" s="4" t="str">
        <f t="shared" si="34"/>
        <v>Start group 5 for 50km</v>
      </c>
      <c r="G571" s="4" t="str">
        <f t="shared" si="35"/>
        <v>Start group 6 for 100km</v>
      </c>
    </row>
    <row r="572" spans="1:7">
      <c r="A572" s="111" t="s">
        <v>15618</v>
      </c>
      <c r="B572" s="108" t="s">
        <v>15139</v>
      </c>
      <c r="C572" s="108" t="s">
        <v>18951</v>
      </c>
      <c r="D572" s="54">
        <f t="shared" si="32"/>
        <v>0.60253699788583515</v>
      </c>
      <c r="E572" s="54">
        <f t="shared" si="33"/>
        <v>0.79575835475578416</v>
      </c>
      <c r="F572" s="4" t="str">
        <f t="shared" si="34"/>
        <v>Start group 5 for 50km</v>
      </c>
      <c r="G572" s="4" t="str">
        <f t="shared" si="35"/>
        <v>Start group 6 for 100km</v>
      </c>
    </row>
    <row r="573" spans="1:7">
      <c r="A573" s="111" t="s">
        <v>15616</v>
      </c>
      <c r="B573" s="108" t="s">
        <v>4895</v>
      </c>
      <c r="C573" s="108" t="s">
        <v>18952</v>
      </c>
      <c r="D573" s="54">
        <f t="shared" si="32"/>
        <v>0.60359408033826634</v>
      </c>
      <c r="E573" s="54">
        <f t="shared" si="33"/>
        <v>0.79614395886889477</v>
      </c>
      <c r="F573" s="4" t="str">
        <f t="shared" si="34"/>
        <v>Start group 5 for 50km</v>
      </c>
      <c r="G573" s="4" t="str">
        <f t="shared" si="35"/>
        <v>Start group 6 for 100km</v>
      </c>
    </row>
    <row r="574" spans="1:7">
      <c r="A574" s="111" t="s">
        <v>15613</v>
      </c>
      <c r="B574" s="108" t="s">
        <v>5024</v>
      </c>
      <c r="C574" s="108" t="s">
        <v>18953</v>
      </c>
      <c r="D574" s="54">
        <f t="shared" si="32"/>
        <v>0.60465116279069764</v>
      </c>
      <c r="E574" s="54">
        <f t="shared" si="33"/>
        <v>0.79627249357326479</v>
      </c>
      <c r="F574" s="4" t="str">
        <f t="shared" si="34"/>
        <v>Start group 5 for 50km</v>
      </c>
      <c r="G574" s="4" t="str">
        <f t="shared" si="35"/>
        <v>Start group 6 for 100km</v>
      </c>
    </row>
    <row r="575" spans="1:7">
      <c r="A575" s="111" t="s">
        <v>15611</v>
      </c>
      <c r="B575" s="108" t="s">
        <v>18954</v>
      </c>
      <c r="C575" s="108" t="s">
        <v>18955</v>
      </c>
      <c r="D575" s="54">
        <f t="shared" si="32"/>
        <v>0.60570824524312894</v>
      </c>
      <c r="E575" s="54">
        <f t="shared" si="33"/>
        <v>0.79820051413881754</v>
      </c>
      <c r="F575" s="4" t="str">
        <f t="shared" si="34"/>
        <v>Start group 5 for 50km</v>
      </c>
      <c r="G575" s="4" t="str">
        <f t="shared" si="35"/>
        <v>Start group 6 for 100km</v>
      </c>
    </row>
    <row r="576" spans="1:7">
      <c r="A576" s="111" t="s">
        <v>15609</v>
      </c>
      <c r="B576" s="108" t="s">
        <v>18956</v>
      </c>
      <c r="C576" s="108" t="s">
        <v>18957</v>
      </c>
      <c r="D576" s="54">
        <f t="shared" si="32"/>
        <v>0.60676532769556024</v>
      </c>
      <c r="E576" s="54">
        <f t="shared" si="33"/>
        <v>0.79858611825192816</v>
      </c>
      <c r="F576" s="4" t="str">
        <f t="shared" si="34"/>
        <v>Start group 5 for 50km</v>
      </c>
      <c r="G576" s="4" t="str">
        <f t="shared" si="35"/>
        <v>Start group 6 for 100km</v>
      </c>
    </row>
    <row r="577" spans="1:7">
      <c r="A577" s="111" t="s">
        <v>15606</v>
      </c>
      <c r="B577" s="108" t="s">
        <v>18958</v>
      </c>
      <c r="C577" s="108" t="s">
        <v>18959</v>
      </c>
      <c r="D577" s="54">
        <f t="shared" si="32"/>
        <v>0.60782241014799154</v>
      </c>
      <c r="E577" s="54">
        <f t="shared" si="33"/>
        <v>0.79897172236503877</v>
      </c>
      <c r="F577" s="4" t="str">
        <f t="shared" si="34"/>
        <v>Start group 5 for 50km</v>
      </c>
      <c r="G577" s="4" t="str">
        <f t="shared" si="35"/>
        <v>Start group 6 for 100km</v>
      </c>
    </row>
    <row r="578" spans="1:7">
      <c r="A578" s="111" t="s">
        <v>15603</v>
      </c>
      <c r="B578" s="108" t="s">
        <v>18960</v>
      </c>
      <c r="C578" s="108" t="s">
        <v>16061</v>
      </c>
      <c r="D578" s="54">
        <f t="shared" si="32"/>
        <v>0.60887949260042284</v>
      </c>
      <c r="E578" s="54">
        <f t="shared" si="33"/>
        <v>0.80205655526992292</v>
      </c>
      <c r="F578" s="4" t="str">
        <f t="shared" si="34"/>
        <v>Start group 5 for 50km</v>
      </c>
      <c r="G578" s="4" t="str">
        <f t="shared" si="35"/>
        <v>Start group 6 for 100km</v>
      </c>
    </row>
    <row r="579" spans="1:7">
      <c r="A579" s="111" t="s">
        <v>15601</v>
      </c>
      <c r="B579" s="108" t="s">
        <v>18961</v>
      </c>
      <c r="C579" s="108" t="s">
        <v>18962</v>
      </c>
      <c r="D579" s="54">
        <f t="shared" si="32"/>
        <v>0.60993657505285415</v>
      </c>
      <c r="E579" s="54">
        <f t="shared" si="33"/>
        <v>0.8023136246786633</v>
      </c>
      <c r="F579" s="4" t="str">
        <f t="shared" si="34"/>
        <v>Start group 5 for 50km</v>
      </c>
      <c r="G579" s="4" t="str">
        <f t="shared" si="35"/>
        <v>Start group 6 for 100km</v>
      </c>
    </row>
    <row r="580" spans="1:7">
      <c r="A580" s="111" t="s">
        <v>15599</v>
      </c>
      <c r="B580" s="108" t="s">
        <v>18963</v>
      </c>
      <c r="C580" s="108" t="s">
        <v>18964</v>
      </c>
      <c r="D580" s="54">
        <f t="shared" ref="D580:D643" si="36">A580/946</f>
        <v>0.61099365750528545</v>
      </c>
      <c r="E580" s="54">
        <f t="shared" ref="E580:E643" si="37">((HOUR(C580)*60+MINUTE(C580)+SECOND(C580)/60)-(HOUR($C$3)*60+MINUTE($C$3)+SECOND($C$3)/60))/(HOUR($C$3)*60+MINUTE($C$3)+SECOND($C$3)/60)</f>
        <v>0.8023136246786633</v>
      </c>
      <c r="F580" s="4" t="str">
        <f t="shared" ref="F580:F643" si="38">"Start group "&amp;IF(E580&lt;=29%,1,IF(E580&lt;=39%,2,IF(E580&lt;=50%,3,IF(E580&lt;=62%,4,IF(E580&lt;=84%,5,6)))))&amp;" for 50km"</f>
        <v>Start group 5 for 50km</v>
      </c>
      <c r="G580" s="4" t="str">
        <f t="shared" ref="G580:G643" si="39">"Start group "&amp;IF(E580&lt;=20%,1,IF(E580&lt;=33%,2,IF(E580&lt;=43%,3,IF(E580&lt;=52%,4,IF(E580&lt;=69%,5,6)))))&amp;" for 100km"</f>
        <v>Start group 6 for 100km</v>
      </c>
    </row>
    <row r="581" spans="1:7">
      <c r="A581" s="111" t="s">
        <v>15597</v>
      </c>
      <c r="B581" s="108" t="s">
        <v>18965</v>
      </c>
      <c r="C581" s="108" t="s">
        <v>18966</v>
      </c>
      <c r="D581" s="54">
        <f t="shared" si="36"/>
        <v>0.61205073995771675</v>
      </c>
      <c r="E581" s="54">
        <f t="shared" si="37"/>
        <v>0.80269922879177391</v>
      </c>
      <c r="F581" s="4" t="str">
        <f t="shared" si="38"/>
        <v>Start group 5 for 50km</v>
      </c>
      <c r="G581" s="4" t="str">
        <f t="shared" si="39"/>
        <v>Start group 6 for 100km</v>
      </c>
    </row>
    <row r="582" spans="1:7">
      <c r="A582" s="111" t="s">
        <v>15595</v>
      </c>
      <c r="B582" s="108" t="s">
        <v>18967</v>
      </c>
      <c r="C582" s="108" t="s">
        <v>18968</v>
      </c>
      <c r="D582" s="54">
        <f t="shared" si="36"/>
        <v>0.61310782241014794</v>
      </c>
      <c r="E582" s="54">
        <f t="shared" si="37"/>
        <v>0.8044987146529563</v>
      </c>
      <c r="F582" s="4" t="str">
        <f t="shared" si="38"/>
        <v>Start group 5 for 50km</v>
      </c>
      <c r="G582" s="4" t="str">
        <f t="shared" si="39"/>
        <v>Start group 6 for 100km</v>
      </c>
    </row>
    <row r="583" spans="1:7">
      <c r="A583" s="111" t="s">
        <v>15592</v>
      </c>
      <c r="B583" s="108" t="s">
        <v>18969</v>
      </c>
      <c r="C583" s="108" t="s">
        <v>18970</v>
      </c>
      <c r="D583" s="54">
        <f t="shared" si="36"/>
        <v>0.61416490486257924</v>
      </c>
      <c r="E583" s="54">
        <f t="shared" si="37"/>
        <v>0.80552699228791791</v>
      </c>
      <c r="F583" s="4" t="str">
        <f t="shared" si="38"/>
        <v>Start group 5 for 50km</v>
      </c>
      <c r="G583" s="4" t="str">
        <f t="shared" si="39"/>
        <v>Start group 6 for 100km</v>
      </c>
    </row>
    <row r="584" spans="1:7">
      <c r="A584" s="111" t="s">
        <v>15589</v>
      </c>
      <c r="B584" s="108" t="s">
        <v>18971</v>
      </c>
      <c r="C584" s="108" t="s">
        <v>18972</v>
      </c>
      <c r="D584" s="54">
        <f t="shared" si="36"/>
        <v>0.61522198731501054</v>
      </c>
      <c r="E584" s="54">
        <f t="shared" si="37"/>
        <v>0.8059125964010283</v>
      </c>
      <c r="F584" s="4" t="str">
        <f t="shared" si="38"/>
        <v>Start group 5 for 50km</v>
      </c>
      <c r="G584" s="4" t="str">
        <f t="shared" si="39"/>
        <v>Start group 6 for 100km</v>
      </c>
    </row>
    <row r="585" spans="1:7">
      <c r="A585" s="111" t="s">
        <v>15587</v>
      </c>
      <c r="B585" s="108" t="s">
        <v>4643</v>
      </c>
      <c r="C585" s="108" t="s">
        <v>18973</v>
      </c>
      <c r="D585" s="54">
        <f t="shared" si="36"/>
        <v>0.61627906976744184</v>
      </c>
      <c r="E585" s="54">
        <f t="shared" si="37"/>
        <v>0.80835475578406168</v>
      </c>
      <c r="F585" s="4" t="str">
        <f t="shared" si="38"/>
        <v>Start group 5 for 50km</v>
      </c>
      <c r="G585" s="4" t="str">
        <f t="shared" si="39"/>
        <v>Start group 6 for 100km</v>
      </c>
    </row>
    <row r="586" spans="1:7">
      <c r="A586" s="111" t="s">
        <v>15584</v>
      </c>
      <c r="B586" s="108" t="s">
        <v>18974</v>
      </c>
      <c r="C586" s="108" t="s">
        <v>18975</v>
      </c>
      <c r="D586" s="54">
        <f t="shared" si="36"/>
        <v>0.61733615221987315</v>
      </c>
      <c r="E586" s="54">
        <f t="shared" si="37"/>
        <v>0.81002570694087406</v>
      </c>
      <c r="F586" s="4" t="str">
        <f t="shared" si="38"/>
        <v>Start group 5 for 50km</v>
      </c>
      <c r="G586" s="4" t="str">
        <f t="shared" si="39"/>
        <v>Start group 6 for 100km</v>
      </c>
    </row>
    <row r="587" spans="1:7">
      <c r="A587" s="111" t="s">
        <v>15581</v>
      </c>
      <c r="B587" s="108" t="s">
        <v>18976</v>
      </c>
      <c r="C587" s="108" t="s">
        <v>18977</v>
      </c>
      <c r="D587" s="54">
        <f t="shared" si="36"/>
        <v>0.61839323467230445</v>
      </c>
      <c r="E587" s="54">
        <f t="shared" si="37"/>
        <v>0.81246786632390766</v>
      </c>
      <c r="F587" s="4" t="str">
        <f t="shared" si="38"/>
        <v>Start group 5 for 50km</v>
      </c>
      <c r="G587" s="4" t="str">
        <f t="shared" si="39"/>
        <v>Start group 6 for 100km</v>
      </c>
    </row>
    <row r="588" spans="1:7">
      <c r="A588" s="111" t="s">
        <v>15578</v>
      </c>
      <c r="B588" s="108" t="s">
        <v>4844</v>
      </c>
      <c r="C588" s="108" t="s">
        <v>18978</v>
      </c>
      <c r="D588" s="54">
        <f t="shared" si="36"/>
        <v>0.61945031712473575</v>
      </c>
      <c r="E588" s="54">
        <f t="shared" si="37"/>
        <v>0.81683804627249379</v>
      </c>
      <c r="F588" s="4" t="str">
        <f t="shared" si="38"/>
        <v>Start group 5 for 50km</v>
      </c>
      <c r="G588" s="4" t="str">
        <f t="shared" si="39"/>
        <v>Start group 6 for 100km</v>
      </c>
    </row>
    <row r="589" spans="1:7">
      <c r="A589" s="111" t="s">
        <v>15575</v>
      </c>
      <c r="B589" s="108" t="s">
        <v>15150</v>
      </c>
      <c r="C589" s="108" t="s">
        <v>18979</v>
      </c>
      <c r="D589" s="54">
        <f t="shared" si="36"/>
        <v>0.62050739957716705</v>
      </c>
      <c r="E589" s="54">
        <f t="shared" si="37"/>
        <v>0.81722365038560418</v>
      </c>
      <c r="F589" s="4" t="str">
        <f t="shared" si="38"/>
        <v>Start group 5 for 50km</v>
      </c>
      <c r="G589" s="4" t="str">
        <f t="shared" si="39"/>
        <v>Start group 6 for 100km</v>
      </c>
    </row>
    <row r="590" spans="1:7">
      <c r="A590" s="111" t="s">
        <v>15573</v>
      </c>
      <c r="B590" s="108" t="s">
        <v>15615</v>
      </c>
      <c r="C590" s="108" t="s">
        <v>18980</v>
      </c>
      <c r="D590" s="54">
        <f t="shared" si="36"/>
        <v>0.62156448202959835</v>
      </c>
      <c r="E590" s="54">
        <f t="shared" si="37"/>
        <v>0.81850899742930616</v>
      </c>
      <c r="F590" s="4" t="str">
        <f t="shared" si="38"/>
        <v>Start group 5 for 50km</v>
      </c>
      <c r="G590" s="4" t="str">
        <f t="shared" si="39"/>
        <v>Start group 6 for 100km</v>
      </c>
    </row>
    <row r="591" spans="1:7">
      <c r="A591" s="111" t="s">
        <v>15571</v>
      </c>
      <c r="B591" s="108" t="s">
        <v>16177</v>
      </c>
      <c r="C591" s="108" t="s">
        <v>18981</v>
      </c>
      <c r="D591" s="54">
        <f t="shared" si="36"/>
        <v>0.62262156448202954</v>
      </c>
      <c r="E591" s="54">
        <f t="shared" si="37"/>
        <v>0.82056555269922893</v>
      </c>
      <c r="F591" s="4" t="str">
        <f t="shared" si="38"/>
        <v>Start group 5 for 50km</v>
      </c>
      <c r="G591" s="4" t="str">
        <f t="shared" si="39"/>
        <v>Start group 6 for 100km</v>
      </c>
    </row>
    <row r="592" spans="1:7">
      <c r="A592" s="111" t="s">
        <v>15569</v>
      </c>
      <c r="B592" s="108" t="s">
        <v>18982</v>
      </c>
      <c r="C592" s="108" t="s">
        <v>18983</v>
      </c>
      <c r="D592" s="54">
        <f t="shared" si="36"/>
        <v>0.62367864693446085</v>
      </c>
      <c r="E592" s="54">
        <f t="shared" si="37"/>
        <v>0.82069408740359917</v>
      </c>
      <c r="F592" s="4" t="str">
        <f t="shared" si="38"/>
        <v>Start group 5 for 50km</v>
      </c>
      <c r="G592" s="4" t="str">
        <f t="shared" si="39"/>
        <v>Start group 6 for 100km</v>
      </c>
    </row>
    <row r="593" spans="1:7">
      <c r="A593" s="111" t="s">
        <v>15567</v>
      </c>
      <c r="B593" s="108" t="s">
        <v>18984</v>
      </c>
      <c r="C593" s="108" t="s">
        <v>18985</v>
      </c>
      <c r="D593" s="54">
        <f t="shared" si="36"/>
        <v>0.62473572938689215</v>
      </c>
      <c r="E593" s="54">
        <f t="shared" si="37"/>
        <v>0.82069408740359917</v>
      </c>
      <c r="F593" s="4" t="str">
        <f t="shared" si="38"/>
        <v>Start group 5 for 50km</v>
      </c>
      <c r="G593" s="4" t="str">
        <f t="shared" si="39"/>
        <v>Start group 6 for 100km</v>
      </c>
    </row>
    <row r="594" spans="1:7">
      <c r="A594" s="111" t="s">
        <v>15565</v>
      </c>
      <c r="B594" s="108" t="s">
        <v>18986</v>
      </c>
      <c r="C594" s="108" t="s">
        <v>18987</v>
      </c>
      <c r="D594" s="54">
        <f t="shared" si="36"/>
        <v>0.62579281183932345</v>
      </c>
      <c r="E594" s="54">
        <f t="shared" si="37"/>
        <v>0.82326478149100268</v>
      </c>
      <c r="F594" s="4" t="str">
        <f t="shared" si="38"/>
        <v>Start group 5 for 50km</v>
      </c>
      <c r="G594" s="4" t="str">
        <f t="shared" si="39"/>
        <v>Start group 6 for 100km</v>
      </c>
    </row>
    <row r="595" spans="1:7">
      <c r="A595" s="111" t="s">
        <v>15563</v>
      </c>
      <c r="B595" s="108" t="s">
        <v>18988</v>
      </c>
      <c r="C595" s="108" t="s">
        <v>18989</v>
      </c>
      <c r="D595" s="54">
        <f t="shared" si="36"/>
        <v>0.62684989429175475</v>
      </c>
      <c r="E595" s="54">
        <f t="shared" si="37"/>
        <v>0.82339331619537293</v>
      </c>
      <c r="F595" s="4" t="str">
        <f t="shared" si="38"/>
        <v>Start group 5 for 50km</v>
      </c>
      <c r="G595" s="4" t="str">
        <f t="shared" si="39"/>
        <v>Start group 6 for 100km</v>
      </c>
    </row>
    <row r="596" spans="1:7">
      <c r="A596" s="111" t="s">
        <v>15560</v>
      </c>
      <c r="B596" s="108" t="s">
        <v>16066</v>
      </c>
      <c r="C596" s="108" t="s">
        <v>18990</v>
      </c>
      <c r="D596" s="54">
        <f t="shared" si="36"/>
        <v>0.62790697674418605</v>
      </c>
      <c r="E596" s="54">
        <f t="shared" si="37"/>
        <v>0.82352185089974295</v>
      </c>
      <c r="F596" s="4" t="str">
        <f t="shared" si="38"/>
        <v>Start group 5 for 50km</v>
      </c>
      <c r="G596" s="4" t="str">
        <f t="shared" si="39"/>
        <v>Start group 6 for 100km</v>
      </c>
    </row>
    <row r="597" spans="1:7">
      <c r="A597" s="111" t="s">
        <v>15557</v>
      </c>
      <c r="B597" s="108" t="s">
        <v>18991</v>
      </c>
      <c r="C597" s="108" t="s">
        <v>18992</v>
      </c>
      <c r="D597" s="54">
        <f t="shared" si="36"/>
        <v>0.62896405919661735</v>
      </c>
      <c r="E597" s="54">
        <f t="shared" si="37"/>
        <v>0.82416452442159394</v>
      </c>
      <c r="F597" s="4" t="str">
        <f t="shared" si="38"/>
        <v>Start group 5 for 50km</v>
      </c>
      <c r="G597" s="4" t="str">
        <f t="shared" si="39"/>
        <v>Start group 6 for 100km</v>
      </c>
    </row>
    <row r="598" spans="1:7">
      <c r="A598" s="111" t="s">
        <v>15555</v>
      </c>
      <c r="B598" s="108" t="s">
        <v>15837</v>
      </c>
      <c r="C598" s="108" t="s">
        <v>18993</v>
      </c>
      <c r="D598" s="54">
        <f t="shared" si="36"/>
        <v>0.63002114164904865</v>
      </c>
      <c r="E598" s="54">
        <f t="shared" si="37"/>
        <v>0.82583547557840631</v>
      </c>
      <c r="F598" s="4" t="str">
        <f t="shared" si="38"/>
        <v>Start group 5 for 50km</v>
      </c>
      <c r="G598" s="4" t="str">
        <f t="shared" si="39"/>
        <v>Start group 6 for 100km</v>
      </c>
    </row>
    <row r="599" spans="1:7">
      <c r="A599" s="111" t="s">
        <v>15553</v>
      </c>
      <c r="B599" s="108" t="s">
        <v>5109</v>
      </c>
      <c r="C599" s="108" t="s">
        <v>18994</v>
      </c>
      <c r="D599" s="54">
        <f t="shared" si="36"/>
        <v>0.63107822410147996</v>
      </c>
      <c r="E599" s="54">
        <f t="shared" si="37"/>
        <v>0.82596401028277655</v>
      </c>
      <c r="F599" s="4" t="str">
        <f t="shared" si="38"/>
        <v>Start group 5 for 50km</v>
      </c>
      <c r="G599" s="4" t="str">
        <f t="shared" si="39"/>
        <v>Start group 6 for 100km</v>
      </c>
    </row>
    <row r="600" spans="1:7">
      <c r="A600" s="111" t="s">
        <v>15550</v>
      </c>
      <c r="B600" s="108" t="s">
        <v>4659</v>
      </c>
      <c r="C600" s="108" t="s">
        <v>18995</v>
      </c>
      <c r="D600" s="54">
        <f t="shared" si="36"/>
        <v>0.63213530655391126</v>
      </c>
      <c r="E600" s="54">
        <f t="shared" si="37"/>
        <v>0.82596401028277655</v>
      </c>
      <c r="F600" s="4" t="str">
        <f t="shared" si="38"/>
        <v>Start group 5 for 50km</v>
      </c>
      <c r="G600" s="4" t="str">
        <f t="shared" si="39"/>
        <v>Start group 6 for 100km</v>
      </c>
    </row>
    <row r="601" spans="1:7">
      <c r="A601" s="111" t="s">
        <v>15547</v>
      </c>
      <c r="B601" s="108" t="s">
        <v>18996</v>
      </c>
      <c r="C601" s="108" t="s">
        <v>18997</v>
      </c>
      <c r="D601" s="54">
        <f t="shared" si="36"/>
        <v>0.63319238900634245</v>
      </c>
      <c r="E601" s="54">
        <f t="shared" si="37"/>
        <v>0.83033419023136268</v>
      </c>
      <c r="F601" s="4" t="str">
        <f t="shared" si="38"/>
        <v>Start group 5 for 50km</v>
      </c>
      <c r="G601" s="4" t="str">
        <f t="shared" si="39"/>
        <v>Start group 6 for 100km</v>
      </c>
    </row>
    <row r="602" spans="1:7">
      <c r="A602" s="111" t="s">
        <v>15544</v>
      </c>
      <c r="B602" s="108" t="s">
        <v>18998</v>
      </c>
      <c r="C602" s="108" t="s">
        <v>18999</v>
      </c>
      <c r="D602" s="54">
        <f t="shared" si="36"/>
        <v>0.63424947145877375</v>
      </c>
      <c r="E602" s="54">
        <f t="shared" si="37"/>
        <v>0.83097686375321345</v>
      </c>
      <c r="F602" s="4" t="str">
        <f t="shared" si="38"/>
        <v>Start group 5 for 50km</v>
      </c>
      <c r="G602" s="4" t="str">
        <f t="shared" si="39"/>
        <v>Start group 6 for 100km</v>
      </c>
    </row>
    <row r="603" spans="1:7">
      <c r="A603" s="111" t="s">
        <v>15542</v>
      </c>
      <c r="B603" s="108" t="s">
        <v>15880</v>
      </c>
      <c r="C603" s="108" t="s">
        <v>19000</v>
      </c>
      <c r="D603" s="54">
        <f t="shared" si="36"/>
        <v>0.63530655391120505</v>
      </c>
      <c r="E603" s="54">
        <f t="shared" si="37"/>
        <v>0.83149100257069408</v>
      </c>
      <c r="F603" s="4" t="str">
        <f t="shared" si="38"/>
        <v>Start group 5 for 50km</v>
      </c>
      <c r="G603" s="4" t="str">
        <f t="shared" si="39"/>
        <v>Start group 6 for 100km</v>
      </c>
    </row>
    <row r="604" spans="1:7">
      <c r="A604" s="111" t="s">
        <v>15540</v>
      </c>
      <c r="B604" s="108" t="s">
        <v>19001</v>
      </c>
      <c r="C604" s="108" t="s">
        <v>19002</v>
      </c>
      <c r="D604" s="54">
        <f t="shared" si="36"/>
        <v>0.63636363636363635</v>
      </c>
      <c r="E604" s="54">
        <f t="shared" si="37"/>
        <v>0.83277634961439606</v>
      </c>
      <c r="F604" s="4" t="str">
        <f t="shared" si="38"/>
        <v>Start group 5 for 50km</v>
      </c>
      <c r="G604" s="4" t="str">
        <f t="shared" si="39"/>
        <v>Start group 6 for 100km</v>
      </c>
    </row>
    <row r="605" spans="1:7">
      <c r="A605" s="111" t="s">
        <v>15537</v>
      </c>
      <c r="B605" s="108" t="s">
        <v>19003</v>
      </c>
      <c r="C605" s="108" t="s">
        <v>19004</v>
      </c>
      <c r="D605" s="54">
        <f t="shared" si="36"/>
        <v>0.63742071881606766</v>
      </c>
      <c r="E605" s="54">
        <f t="shared" si="37"/>
        <v>0.83496143958868907</v>
      </c>
      <c r="F605" s="4" t="str">
        <f t="shared" si="38"/>
        <v>Start group 5 for 50km</v>
      </c>
      <c r="G605" s="4" t="str">
        <f t="shared" si="39"/>
        <v>Start group 6 for 100km</v>
      </c>
    </row>
    <row r="606" spans="1:7">
      <c r="A606" s="111" t="s">
        <v>15535</v>
      </c>
      <c r="B606" s="108" t="s">
        <v>4515</v>
      </c>
      <c r="C606" s="108" t="s">
        <v>19005</v>
      </c>
      <c r="D606" s="54">
        <f t="shared" si="36"/>
        <v>0.63847780126849896</v>
      </c>
      <c r="E606" s="54">
        <f t="shared" si="37"/>
        <v>0.8350899742930592</v>
      </c>
      <c r="F606" s="4" t="str">
        <f t="shared" si="38"/>
        <v>Start group 5 for 50km</v>
      </c>
      <c r="G606" s="4" t="str">
        <f t="shared" si="39"/>
        <v>Start group 6 for 100km</v>
      </c>
    </row>
    <row r="607" spans="1:7">
      <c r="A607" s="111" t="s">
        <v>15532</v>
      </c>
      <c r="B607" s="108" t="s">
        <v>16166</v>
      </c>
      <c r="C607" s="108" t="s">
        <v>19006</v>
      </c>
      <c r="D607" s="54">
        <f t="shared" si="36"/>
        <v>0.63953488372093026</v>
      </c>
      <c r="E607" s="54">
        <f t="shared" si="37"/>
        <v>0.83521850899742944</v>
      </c>
      <c r="F607" s="4" t="str">
        <f t="shared" si="38"/>
        <v>Start group 5 for 50km</v>
      </c>
      <c r="G607" s="4" t="str">
        <f t="shared" si="39"/>
        <v>Start group 6 for 100km</v>
      </c>
    </row>
    <row r="608" spans="1:7">
      <c r="A608" s="111" t="s">
        <v>15530</v>
      </c>
      <c r="B608" s="108" t="s">
        <v>19007</v>
      </c>
      <c r="C608" s="108" t="s">
        <v>19008</v>
      </c>
      <c r="D608" s="54">
        <f t="shared" si="36"/>
        <v>0.64059196617336156</v>
      </c>
      <c r="E608" s="54">
        <f t="shared" si="37"/>
        <v>0.83920308483290496</v>
      </c>
      <c r="F608" s="4" t="str">
        <f t="shared" si="38"/>
        <v>Start group 5 for 50km</v>
      </c>
      <c r="G608" s="4" t="str">
        <f t="shared" si="39"/>
        <v>Start group 6 for 100km</v>
      </c>
    </row>
    <row r="609" spans="1:7">
      <c r="A609" s="111" t="s">
        <v>15527</v>
      </c>
      <c r="B609" s="108" t="s">
        <v>19009</v>
      </c>
      <c r="C609" s="108" t="s">
        <v>19010</v>
      </c>
      <c r="D609" s="54">
        <f t="shared" si="36"/>
        <v>0.64164904862579286</v>
      </c>
      <c r="E609" s="54">
        <f t="shared" si="37"/>
        <v>0.8393316195372752</v>
      </c>
      <c r="F609" s="4" t="str">
        <f t="shared" si="38"/>
        <v>Start group 5 for 50km</v>
      </c>
      <c r="G609" s="4" t="str">
        <f t="shared" si="39"/>
        <v>Start group 6 for 100km</v>
      </c>
    </row>
    <row r="610" spans="1:7">
      <c r="A610" s="111" t="s">
        <v>15525</v>
      </c>
      <c r="B610" s="108" t="s">
        <v>15825</v>
      </c>
      <c r="C610" s="108" t="s">
        <v>19011</v>
      </c>
      <c r="D610" s="54">
        <f t="shared" si="36"/>
        <v>0.64270613107822405</v>
      </c>
      <c r="E610" s="54">
        <f t="shared" si="37"/>
        <v>0.84241645244215957</v>
      </c>
      <c r="F610" s="4" t="str">
        <f t="shared" si="38"/>
        <v>Start group 6 for 50km</v>
      </c>
      <c r="G610" s="4" t="str">
        <f t="shared" si="39"/>
        <v>Start group 6 for 100km</v>
      </c>
    </row>
    <row r="611" spans="1:7">
      <c r="A611" s="111" t="s">
        <v>15523</v>
      </c>
      <c r="B611" s="108" t="s">
        <v>19012</v>
      </c>
      <c r="C611" s="108" t="s">
        <v>19013</v>
      </c>
      <c r="D611" s="54">
        <f t="shared" si="36"/>
        <v>0.64376321353065535</v>
      </c>
      <c r="E611" s="54">
        <f t="shared" si="37"/>
        <v>0.84254498714652959</v>
      </c>
      <c r="F611" s="4" t="str">
        <f t="shared" si="38"/>
        <v>Start group 6 for 50km</v>
      </c>
      <c r="G611" s="4" t="str">
        <f t="shared" si="39"/>
        <v>Start group 6 for 100km</v>
      </c>
    </row>
    <row r="612" spans="1:7">
      <c r="A612" s="111" t="s">
        <v>15521</v>
      </c>
      <c r="B612" s="108" t="s">
        <v>19014</v>
      </c>
      <c r="C612" s="108" t="s">
        <v>19015</v>
      </c>
      <c r="D612" s="54">
        <f t="shared" si="36"/>
        <v>0.64482029598308666</v>
      </c>
      <c r="E612" s="54">
        <f t="shared" si="37"/>
        <v>0.84318766066838058</v>
      </c>
      <c r="F612" s="4" t="str">
        <f t="shared" si="38"/>
        <v>Start group 6 for 50km</v>
      </c>
      <c r="G612" s="4" t="str">
        <f t="shared" si="39"/>
        <v>Start group 6 for 100km</v>
      </c>
    </row>
    <row r="613" spans="1:7">
      <c r="A613" s="111" t="s">
        <v>15519</v>
      </c>
      <c r="B613" s="108" t="s">
        <v>19016</v>
      </c>
      <c r="C613" s="108" t="s">
        <v>19017</v>
      </c>
      <c r="D613" s="54">
        <f t="shared" si="36"/>
        <v>0.64587737843551796</v>
      </c>
      <c r="E613" s="54">
        <f t="shared" si="37"/>
        <v>0.84331619537275093</v>
      </c>
      <c r="F613" s="4" t="str">
        <f t="shared" si="38"/>
        <v>Start group 6 for 50km</v>
      </c>
      <c r="G613" s="4" t="str">
        <f t="shared" si="39"/>
        <v>Start group 6 for 100km</v>
      </c>
    </row>
    <row r="614" spans="1:7">
      <c r="A614" s="111" t="s">
        <v>15517</v>
      </c>
      <c r="B614" s="108" t="s">
        <v>19018</v>
      </c>
      <c r="C614" s="108" t="s">
        <v>19019</v>
      </c>
      <c r="D614" s="54">
        <f t="shared" si="36"/>
        <v>0.64693446088794926</v>
      </c>
      <c r="E614" s="54">
        <f t="shared" si="37"/>
        <v>0.84344473007712095</v>
      </c>
      <c r="F614" s="4" t="str">
        <f t="shared" si="38"/>
        <v>Start group 6 for 50km</v>
      </c>
      <c r="G614" s="4" t="str">
        <f t="shared" si="39"/>
        <v>Start group 6 for 100km</v>
      </c>
    </row>
    <row r="615" spans="1:7">
      <c r="A615" s="111" t="s">
        <v>15515</v>
      </c>
      <c r="B615" s="108" t="s">
        <v>19020</v>
      </c>
      <c r="C615" s="108" t="s">
        <v>19021</v>
      </c>
      <c r="D615" s="54">
        <f t="shared" si="36"/>
        <v>0.64799154334038056</v>
      </c>
      <c r="E615" s="54">
        <f t="shared" si="37"/>
        <v>0.84601542416452458</v>
      </c>
      <c r="F615" s="4" t="str">
        <f t="shared" si="38"/>
        <v>Start group 6 for 50km</v>
      </c>
      <c r="G615" s="4" t="str">
        <f t="shared" si="39"/>
        <v>Start group 6 for 100km</v>
      </c>
    </row>
    <row r="616" spans="1:7">
      <c r="A616" s="111" t="s">
        <v>15513</v>
      </c>
      <c r="B616" s="108" t="s">
        <v>19022</v>
      </c>
      <c r="C616" s="108" t="s">
        <v>19023</v>
      </c>
      <c r="D616" s="54">
        <f t="shared" si="36"/>
        <v>0.64904862579281186</v>
      </c>
      <c r="E616" s="54">
        <f t="shared" si="37"/>
        <v>0.84794344473007732</v>
      </c>
      <c r="F616" s="4" t="str">
        <f t="shared" si="38"/>
        <v>Start group 6 for 50km</v>
      </c>
      <c r="G616" s="4" t="str">
        <f t="shared" si="39"/>
        <v>Start group 6 for 100km</v>
      </c>
    </row>
    <row r="617" spans="1:7">
      <c r="A617" s="111" t="s">
        <v>15510</v>
      </c>
      <c r="B617" s="108" t="s">
        <v>16430</v>
      </c>
      <c r="C617" s="108" t="s">
        <v>19024</v>
      </c>
      <c r="D617" s="54">
        <f t="shared" si="36"/>
        <v>0.65010570824524316</v>
      </c>
      <c r="E617" s="54">
        <f t="shared" si="37"/>
        <v>0.85205655526992308</v>
      </c>
      <c r="F617" s="4" t="str">
        <f t="shared" si="38"/>
        <v>Start group 6 for 50km</v>
      </c>
      <c r="G617" s="4" t="str">
        <f t="shared" si="39"/>
        <v>Start group 6 for 100km</v>
      </c>
    </row>
    <row r="618" spans="1:7">
      <c r="A618" s="111" t="s">
        <v>15507</v>
      </c>
      <c r="B618" s="108" t="s">
        <v>19025</v>
      </c>
      <c r="C618" s="108" t="s">
        <v>19026</v>
      </c>
      <c r="D618" s="54">
        <f t="shared" si="36"/>
        <v>0.65116279069767447</v>
      </c>
      <c r="E618" s="54">
        <f t="shared" si="37"/>
        <v>0.85257069408740371</v>
      </c>
      <c r="F618" s="4" t="str">
        <f t="shared" si="38"/>
        <v>Start group 6 for 50km</v>
      </c>
      <c r="G618" s="4" t="str">
        <f t="shared" si="39"/>
        <v>Start group 6 for 100km</v>
      </c>
    </row>
    <row r="619" spans="1:7">
      <c r="A619" s="111" t="s">
        <v>15504</v>
      </c>
      <c r="B619" s="108" t="s">
        <v>15669</v>
      </c>
      <c r="C619" s="108" t="s">
        <v>19027</v>
      </c>
      <c r="D619" s="54">
        <f t="shared" si="36"/>
        <v>0.65221987315010566</v>
      </c>
      <c r="E619" s="54">
        <f t="shared" si="37"/>
        <v>0.85282776349614409</v>
      </c>
      <c r="F619" s="4" t="str">
        <f t="shared" si="38"/>
        <v>Start group 6 for 50km</v>
      </c>
      <c r="G619" s="4" t="str">
        <f t="shared" si="39"/>
        <v>Start group 6 for 100km</v>
      </c>
    </row>
    <row r="620" spans="1:7">
      <c r="A620" s="111" t="s">
        <v>15502</v>
      </c>
      <c r="B620" s="108" t="s">
        <v>14828</v>
      </c>
      <c r="C620" s="108" t="s">
        <v>19028</v>
      </c>
      <c r="D620" s="54">
        <f t="shared" si="36"/>
        <v>0.65327695560253696</v>
      </c>
      <c r="E620" s="54">
        <f t="shared" si="37"/>
        <v>0.85526992287917747</v>
      </c>
      <c r="F620" s="4" t="str">
        <f t="shared" si="38"/>
        <v>Start group 6 for 50km</v>
      </c>
      <c r="G620" s="4" t="str">
        <f t="shared" si="39"/>
        <v>Start group 6 for 100km</v>
      </c>
    </row>
    <row r="621" spans="1:7">
      <c r="A621" s="111" t="s">
        <v>15499</v>
      </c>
      <c r="B621" s="108" t="s">
        <v>19029</v>
      </c>
      <c r="C621" s="108" t="s">
        <v>19030</v>
      </c>
      <c r="D621" s="54">
        <f t="shared" si="36"/>
        <v>0.65433403805496826</v>
      </c>
      <c r="E621" s="54">
        <f t="shared" si="37"/>
        <v>0.85886889460154259</v>
      </c>
      <c r="F621" s="4" t="str">
        <f t="shared" si="38"/>
        <v>Start group 6 for 50km</v>
      </c>
      <c r="G621" s="4" t="str">
        <f t="shared" si="39"/>
        <v>Start group 6 for 100km</v>
      </c>
    </row>
    <row r="622" spans="1:7">
      <c r="A622" s="111" t="s">
        <v>15497</v>
      </c>
      <c r="B622" s="108" t="s">
        <v>19031</v>
      </c>
      <c r="C622" s="108" t="s">
        <v>19032</v>
      </c>
      <c r="D622" s="54">
        <f t="shared" si="36"/>
        <v>0.65539112050739956</v>
      </c>
      <c r="E622" s="54">
        <f t="shared" si="37"/>
        <v>0.86002570694087421</v>
      </c>
      <c r="F622" s="4" t="str">
        <f t="shared" si="38"/>
        <v>Start group 6 for 50km</v>
      </c>
      <c r="G622" s="4" t="str">
        <f t="shared" si="39"/>
        <v>Start group 6 for 100km</v>
      </c>
    </row>
    <row r="623" spans="1:7">
      <c r="A623" s="111" t="s">
        <v>15495</v>
      </c>
      <c r="B623" s="108" t="s">
        <v>19033</v>
      </c>
      <c r="C623" s="108" t="s">
        <v>19034</v>
      </c>
      <c r="D623" s="54">
        <f t="shared" si="36"/>
        <v>0.65644820295983086</v>
      </c>
      <c r="E623" s="54">
        <f t="shared" si="37"/>
        <v>0.8610539845758356</v>
      </c>
      <c r="F623" s="4" t="str">
        <f t="shared" si="38"/>
        <v>Start group 6 for 50km</v>
      </c>
      <c r="G623" s="4" t="str">
        <f t="shared" si="39"/>
        <v>Start group 6 for 100km</v>
      </c>
    </row>
    <row r="624" spans="1:7">
      <c r="A624" s="111" t="s">
        <v>15493</v>
      </c>
      <c r="B624" s="108" t="s">
        <v>16145</v>
      </c>
      <c r="C624" s="108" t="s">
        <v>19035</v>
      </c>
      <c r="D624" s="54">
        <f t="shared" si="36"/>
        <v>0.65750528541226216</v>
      </c>
      <c r="E624" s="54">
        <f t="shared" si="37"/>
        <v>0.86246786632390759</v>
      </c>
      <c r="F624" s="4" t="str">
        <f t="shared" si="38"/>
        <v>Start group 6 for 50km</v>
      </c>
      <c r="G624" s="4" t="str">
        <f t="shared" si="39"/>
        <v>Start group 6 for 100km</v>
      </c>
    </row>
    <row r="625" spans="1:7">
      <c r="A625" s="111" t="s">
        <v>15491</v>
      </c>
      <c r="B625" s="108" t="s">
        <v>19036</v>
      </c>
      <c r="C625" s="108" t="s">
        <v>19037</v>
      </c>
      <c r="D625" s="54">
        <f t="shared" si="36"/>
        <v>0.65856236786469347</v>
      </c>
      <c r="E625" s="54">
        <f t="shared" si="37"/>
        <v>0.86542416452442172</v>
      </c>
      <c r="F625" s="4" t="str">
        <f t="shared" si="38"/>
        <v>Start group 6 for 50km</v>
      </c>
      <c r="G625" s="4" t="str">
        <f t="shared" si="39"/>
        <v>Start group 6 for 100km</v>
      </c>
    </row>
    <row r="626" spans="1:7">
      <c r="A626" s="111" t="s">
        <v>15489</v>
      </c>
      <c r="B626" s="108" t="s">
        <v>4952</v>
      </c>
      <c r="C626" s="108" t="s">
        <v>19038</v>
      </c>
      <c r="D626" s="54">
        <f t="shared" si="36"/>
        <v>0.65961945031712477</v>
      </c>
      <c r="E626" s="54">
        <f t="shared" si="37"/>
        <v>0.8660668380462726</v>
      </c>
      <c r="F626" s="4" t="str">
        <f t="shared" si="38"/>
        <v>Start group 6 for 50km</v>
      </c>
      <c r="G626" s="4" t="str">
        <f t="shared" si="39"/>
        <v>Start group 6 for 100km</v>
      </c>
    </row>
    <row r="627" spans="1:7">
      <c r="A627" s="111" t="s">
        <v>15486</v>
      </c>
      <c r="B627" s="108" t="s">
        <v>19039</v>
      </c>
      <c r="C627" s="108" t="s">
        <v>19040</v>
      </c>
      <c r="D627" s="54">
        <f t="shared" si="36"/>
        <v>0.66067653276955607</v>
      </c>
      <c r="E627" s="54">
        <f t="shared" si="37"/>
        <v>0.87287917737789211</v>
      </c>
      <c r="F627" s="4" t="str">
        <f t="shared" si="38"/>
        <v>Start group 6 for 50km</v>
      </c>
      <c r="G627" s="4" t="str">
        <f t="shared" si="39"/>
        <v>Start group 6 for 100km</v>
      </c>
    </row>
    <row r="628" spans="1:7">
      <c r="A628" s="111" t="s">
        <v>15483</v>
      </c>
      <c r="B628" s="108" t="s">
        <v>19041</v>
      </c>
      <c r="C628" s="108" t="s">
        <v>19042</v>
      </c>
      <c r="D628" s="54">
        <f t="shared" si="36"/>
        <v>0.66173361522198737</v>
      </c>
      <c r="E628" s="54">
        <f t="shared" si="37"/>
        <v>0.87532133676092549</v>
      </c>
      <c r="F628" s="4" t="str">
        <f t="shared" si="38"/>
        <v>Start group 6 for 50km</v>
      </c>
      <c r="G628" s="4" t="str">
        <f t="shared" si="39"/>
        <v>Start group 6 for 100km</v>
      </c>
    </row>
    <row r="629" spans="1:7">
      <c r="A629" s="111" t="s">
        <v>15480</v>
      </c>
      <c r="B629" s="108" t="s">
        <v>19043</v>
      </c>
      <c r="C629" s="108" t="s">
        <v>19044</v>
      </c>
      <c r="D629" s="54">
        <f t="shared" si="36"/>
        <v>0.66279069767441856</v>
      </c>
      <c r="E629" s="54">
        <f t="shared" si="37"/>
        <v>0.87583547557840624</v>
      </c>
      <c r="F629" s="4" t="str">
        <f t="shared" si="38"/>
        <v>Start group 6 for 50km</v>
      </c>
      <c r="G629" s="4" t="str">
        <f t="shared" si="39"/>
        <v>Start group 6 for 100km</v>
      </c>
    </row>
    <row r="630" spans="1:7">
      <c r="A630" s="111" t="s">
        <v>15477</v>
      </c>
      <c r="B630" s="108" t="s">
        <v>16082</v>
      </c>
      <c r="C630" s="108" t="s">
        <v>19045</v>
      </c>
      <c r="D630" s="54">
        <f t="shared" si="36"/>
        <v>0.66384778012684986</v>
      </c>
      <c r="E630" s="54">
        <f t="shared" si="37"/>
        <v>0.87583547557840624</v>
      </c>
      <c r="F630" s="4" t="str">
        <f t="shared" si="38"/>
        <v>Start group 6 for 50km</v>
      </c>
      <c r="G630" s="4" t="str">
        <f t="shared" si="39"/>
        <v>Start group 6 for 100km</v>
      </c>
    </row>
    <row r="631" spans="1:7">
      <c r="A631" s="111" t="s">
        <v>15474</v>
      </c>
      <c r="B631" s="108" t="s">
        <v>19046</v>
      </c>
      <c r="C631" s="108" t="s">
        <v>19047</v>
      </c>
      <c r="D631" s="54">
        <f t="shared" si="36"/>
        <v>0.66490486257928116</v>
      </c>
      <c r="E631" s="54">
        <f t="shared" si="37"/>
        <v>0.87673521850899749</v>
      </c>
      <c r="F631" s="4" t="str">
        <f t="shared" si="38"/>
        <v>Start group 6 for 50km</v>
      </c>
      <c r="G631" s="4" t="str">
        <f t="shared" si="39"/>
        <v>Start group 6 for 100km</v>
      </c>
    </row>
    <row r="632" spans="1:7">
      <c r="A632" s="111" t="s">
        <v>15472</v>
      </c>
      <c r="B632" s="108" t="s">
        <v>4182</v>
      </c>
      <c r="C632" s="108" t="s">
        <v>19048</v>
      </c>
      <c r="D632" s="54">
        <f t="shared" si="36"/>
        <v>0.66596194503171247</v>
      </c>
      <c r="E632" s="54">
        <f t="shared" si="37"/>
        <v>0.87699228791773787</v>
      </c>
      <c r="F632" s="4" t="str">
        <f t="shared" si="38"/>
        <v>Start group 6 for 50km</v>
      </c>
      <c r="G632" s="4" t="str">
        <f t="shared" si="39"/>
        <v>Start group 6 for 100km</v>
      </c>
    </row>
    <row r="633" spans="1:7">
      <c r="A633" s="111" t="s">
        <v>15470</v>
      </c>
      <c r="B633" s="108" t="s">
        <v>6412</v>
      </c>
      <c r="C633" s="108" t="s">
        <v>19049</v>
      </c>
      <c r="D633" s="54">
        <f t="shared" si="36"/>
        <v>0.66701902748414377</v>
      </c>
      <c r="E633" s="54">
        <f t="shared" si="37"/>
        <v>0.87943444730077125</v>
      </c>
      <c r="F633" s="4" t="str">
        <f t="shared" si="38"/>
        <v>Start group 6 for 50km</v>
      </c>
      <c r="G633" s="4" t="str">
        <f t="shared" si="39"/>
        <v>Start group 6 for 100km</v>
      </c>
    </row>
    <row r="634" spans="1:7">
      <c r="A634" s="111" t="s">
        <v>15468</v>
      </c>
      <c r="B634" s="108" t="s">
        <v>15656</v>
      </c>
      <c r="C634" s="108" t="s">
        <v>19050</v>
      </c>
      <c r="D634" s="54">
        <f t="shared" si="36"/>
        <v>0.66807610993657507</v>
      </c>
      <c r="E634" s="54">
        <f t="shared" si="37"/>
        <v>0.88264781491002586</v>
      </c>
      <c r="F634" s="4" t="str">
        <f t="shared" si="38"/>
        <v>Start group 6 for 50km</v>
      </c>
      <c r="G634" s="4" t="str">
        <f t="shared" si="39"/>
        <v>Start group 6 for 100km</v>
      </c>
    </row>
    <row r="635" spans="1:7">
      <c r="A635" s="111" t="s">
        <v>15466</v>
      </c>
      <c r="B635" s="108" t="s">
        <v>19051</v>
      </c>
      <c r="C635" s="108" t="s">
        <v>19052</v>
      </c>
      <c r="D635" s="54">
        <f t="shared" si="36"/>
        <v>0.66913319238900637</v>
      </c>
      <c r="E635" s="54">
        <f t="shared" si="37"/>
        <v>0.88521850899742938</v>
      </c>
      <c r="F635" s="4" t="str">
        <f t="shared" si="38"/>
        <v>Start group 6 for 50km</v>
      </c>
      <c r="G635" s="4" t="str">
        <f t="shared" si="39"/>
        <v>Start group 6 for 100km</v>
      </c>
    </row>
    <row r="636" spans="1:7">
      <c r="A636" s="111" t="s">
        <v>15464</v>
      </c>
      <c r="B636" s="108" t="s">
        <v>19053</v>
      </c>
      <c r="C636" s="108" t="s">
        <v>19054</v>
      </c>
      <c r="D636" s="54">
        <f t="shared" si="36"/>
        <v>0.67019027484143767</v>
      </c>
      <c r="E636" s="54">
        <f t="shared" si="37"/>
        <v>0.88521850899742938</v>
      </c>
      <c r="F636" s="4" t="str">
        <f t="shared" si="38"/>
        <v>Start group 6 for 50km</v>
      </c>
      <c r="G636" s="4" t="str">
        <f t="shared" si="39"/>
        <v>Start group 6 for 100km</v>
      </c>
    </row>
    <row r="637" spans="1:7">
      <c r="A637" s="111" t="s">
        <v>15461</v>
      </c>
      <c r="B637" s="108" t="s">
        <v>19055</v>
      </c>
      <c r="C637" s="108" t="s">
        <v>19056</v>
      </c>
      <c r="D637" s="54">
        <f t="shared" si="36"/>
        <v>0.67124735729386897</v>
      </c>
      <c r="E637" s="54">
        <f t="shared" si="37"/>
        <v>0.88791773778920335</v>
      </c>
      <c r="F637" s="4" t="str">
        <f t="shared" si="38"/>
        <v>Start group 6 for 50km</v>
      </c>
      <c r="G637" s="4" t="str">
        <f t="shared" si="39"/>
        <v>Start group 6 for 100km</v>
      </c>
    </row>
    <row r="638" spans="1:7">
      <c r="A638" s="111" t="s">
        <v>15458</v>
      </c>
      <c r="B638" s="108" t="s">
        <v>19057</v>
      </c>
      <c r="C638" s="108" t="s">
        <v>19058</v>
      </c>
      <c r="D638" s="54">
        <f t="shared" si="36"/>
        <v>0.67230443974630016</v>
      </c>
      <c r="E638" s="54">
        <f t="shared" si="37"/>
        <v>0.889203084832905</v>
      </c>
      <c r="F638" s="4" t="str">
        <f t="shared" si="38"/>
        <v>Start group 6 for 50km</v>
      </c>
      <c r="G638" s="4" t="str">
        <f t="shared" si="39"/>
        <v>Start group 6 for 100km</v>
      </c>
    </row>
    <row r="639" spans="1:7">
      <c r="A639" s="111" t="s">
        <v>15455</v>
      </c>
      <c r="B639" s="108" t="s">
        <v>4768</v>
      </c>
      <c r="C639" s="108" t="s">
        <v>19059</v>
      </c>
      <c r="D639" s="54">
        <f t="shared" si="36"/>
        <v>0.67336152219873147</v>
      </c>
      <c r="E639" s="54">
        <f t="shared" si="37"/>
        <v>0.88958868894601562</v>
      </c>
      <c r="F639" s="4" t="str">
        <f t="shared" si="38"/>
        <v>Start group 6 for 50km</v>
      </c>
      <c r="G639" s="4" t="str">
        <f t="shared" si="39"/>
        <v>Start group 6 for 100km</v>
      </c>
    </row>
    <row r="640" spans="1:7">
      <c r="A640" s="111" t="s">
        <v>15452</v>
      </c>
      <c r="B640" s="108" t="s">
        <v>19060</v>
      </c>
      <c r="C640" s="108" t="s">
        <v>19061</v>
      </c>
      <c r="D640" s="54">
        <f t="shared" si="36"/>
        <v>0.67441860465116277</v>
      </c>
      <c r="E640" s="54">
        <f t="shared" si="37"/>
        <v>0.88984575835475599</v>
      </c>
      <c r="F640" s="4" t="str">
        <f t="shared" si="38"/>
        <v>Start group 6 for 50km</v>
      </c>
      <c r="G640" s="4" t="str">
        <f t="shared" si="39"/>
        <v>Start group 6 for 100km</v>
      </c>
    </row>
    <row r="641" spans="1:7">
      <c r="A641" s="111" t="s">
        <v>15449</v>
      </c>
      <c r="B641" s="108" t="s">
        <v>19062</v>
      </c>
      <c r="C641" s="108" t="s">
        <v>19063</v>
      </c>
      <c r="D641" s="54">
        <f t="shared" si="36"/>
        <v>0.67547568710359407</v>
      </c>
      <c r="E641" s="54">
        <f t="shared" si="37"/>
        <v>0.89151670951156836</v>
      </c>
      <c r="F641" s="4" t="str">
        <f t="shared" si="38"/>
        <v>Start group 6 for 50km</v>
      </c>
      <c r="G641" s="4" t="str">
        <f t="shared" si="39"/>
        <v>Start group 6 for 100km</v>
      </c>
    </row>
    <row r="642" spans="1:7">
      <c r="A642" s="111" t="s">
        <v>15446</v>
      </c>
      <c r="B642" s="108" t="s">
        <v>19064</v>
      </c>
      <c r="C642" s="108" t="s">
        <v>19065</v>
      </c>
      <c r="D642" s="54">
        <f t="shared" si="36"/>
        <v>0.67653276955602537</v>
      </c>
      <c r="E642" s="54">
        <f t="shared" si="37"/>
        <v>0.89331619537275075</v>
      </c>
      <c r="F642" s="4" t="str">
        <f t="shared" si="38"/>
        <v>Start group 6 for 50km</v>
      </c>
      <c r="G642" s="4" t="str">
        <f t="shared" si="39"/>
        <v>Start group 6 for 100km</v>
      </c>
    </row>
    <row r="643" spans="1:7">
      <c r="A643" s="111" t="s">
        <v>15444</v>
      </c>
      <c r="B643" s="108" t="s">
        <v>19066</v>
      </c>
      <c r="C643" s="108" t="s">
        <v>19067</v>
      </c>
      <c r="D643" s="54">
        <f t="shared" si="36"/>
        <v>0.67758985200845667</v>
      </c>
      <c r="E643" s="54">
        <f t="shared" si="37"/>
        <v>0.89473007712082275</v>
      </c>
      <c r="F643" s="4" t="str">
        <f t="shared" si="38"/>
        <v>Start group 6 for 50km</v>
      </c>
      <c r="G643" s="4" t="str">
        <f t="shared" si="39"/>
        <v>Start group 6 for 100km</v>
      </c>
    </row>
    <row r="644" spans="1:7">
      <c r="A644" s="111" t="s">
        <v>15442</v>
      </c>
      <c r="B644" s="108" t="s">
        <v>19068</v>
      </c>
      <c r="C644" s="108" t="s">
        <v>19069</v>
      </c>
      <c r="D644" s="54">
        <f t="shared" ref="D644:D707" si="40">A644/946</f>
        <v>0.67864693446088797</v>
      </c>
      <c r="E644" s="54">
        <f t="shared" ref="E644:E707" si="41">((HOUR(C644)*60+MINUTE(C644)+SECOND(C644)/60)-(HOUR($C$3)*60+MINUTE($C$3)+SECOND($C$3)/60))/(HOUR($C$3)*60+MINUTE($C$3)+SECOND($C$3)/60)</f>
        <v>0.89485861182519288</v>
      </c>
      <c r="F644" s="4" t="str">
        <f t="shared" ref="F644:F707" si="42">"Start group "&amp;IF(E644&lt;=29%,1,IF(E644&lt;=39%,2,IF(E644&lt;=50%,3,IF(E644&lt;=62%,4,IF(E644&lt;=84%,5,6)))))&amp;" for 50km"</f>
        <v>Start group 6 for 50km</v>
      </c>
      <c r="G644" s="4" t="str">
        <f t="shared" ref="G644:G707" si="43">"Start group "&amp;IF(E644&lt;=20%,1,IF(E644&lt;=33%,2,IF(E644&lt;=43%,3,IF(E644&lt;=52%,4,IF(E644&lt;=69%,5,6)))))&amp;" for 100km"</f>
        <v>Start group 6 for 100km</v>
      </c>
    </row>
    <row r="645" spans="1:7">
      <c r="A645" s="111" t="s">
        <v>15439</v>
      </c>
      <c r="B645" s="108" t="s">
        <v>16300</v>
      </c>
      <c r="C645" s="108" t="s">
        <v>19070</v>
      </c>
      <c r="D645" s="54">
        <f t="shared" si="40"/>
        <v>0.67970401691331928</v>
      </c>
      <c r="E645" s="54">
        <f t="shared" si="41"/>
        <v>0.89485861182519288</v>
      </c>
      <c r="F645" s="4" t="str">
        <f t="shared" si="42"/>
        <v>Start group 6 for 50km</v>
      </c>
      <c r="G645" s="4" t="str">
        <f t="shared" si="43"/>
        <v>Start group 6 for 100km</v>
      </c>
    </row>
    <row r="646" spans="1:7">
      <c r="A646" s="111" t="s">
        <v>15436</v>
      </c>
      <c r="B646" s="108" t="s">
        <v>6546</v>
      </c>
      <c r="C646" s="108" t="s">
        <v>19071</v>
      </c>
      <c r="D646" s="54">
        <f t="shared" si="40"/>
        <v>0.68076109936575058</v>
      </c>
      <c r="E646" s="54">
        <f t="shared" si="41"/>
        <v>0.89691516709511587</v>
      </c>
      <c r="F646" s="4" t="str">
        <f t="shared" si="42"/>
        <v>Start group 6 for 50km</v>
      </c>
      <c r="G646" s="4" t="str">
        <f t="shared" si="43"/>
        <v>Start group 6 for 100km</v>
      </c>
    </row>
    <row r="647" spans="1:7">
      <c r="A647" s="111" t="s">
        <v>15433</v>
      </c>
      <c r="B647" s="108" t="s">
        <v>19072</v>
      </c>
      <c r="C647" s="108" t="s">
        <v>19073</v>
      </c>
      <c r="D647" s="54">
        <f t="shared" si="40"/>
        <v>0.68181818181818177</v>
      </c>
      <c r="E647" s="54">
        <f t="shared" si="41"/>
        <v>0.89742930591259651</v>
      </c>
      <c r="F647" s="4" t="str">
        <f t="shared" si="42"/>
        <v>Start group 6 for 50km</v>
      </c>
      <c r="G647" s="4" t="str">
        <f t="shared" si="43"/>
        <v>Start group 6 for 100km</v>
      </c>
    </row>
    <row r="648" spans="1:7">
      <c r="A648" s="111" t="s">
        <v>15431</v>
      </c>
      <c r="B648" s="108" t="s">
        <v>19074</v>
      </c>
      <c r="C648" s="108" t="s">
        <v>19075</v>
      </c>
      <c r="D648" s="54">
        <f t="shared" si="40"/>
        <v>0.68287526427061307</v>
      </c>
      <c r="E648" s="54">
        <f t="shared" si="41"/>
        <v>0.89755784061696686</v>
      </c>
      <c r="F648" s="4" t="str">
        <f t="shared" si="42"/>
        <v>Start group 6 for 50km</v>
      </c>
      <c r="G648" s="4" t="str">
        <f t="shared" si="43"/>
        <v>Start group 6 for 100km</v>
      </c>
    </row>
    <row r="649" spans="1:7">
      <c r="A649" s="111" t="s">
        <v>15429</v>
      </c>
      <c r="B649" s="108" t="s">
        <v>19076</v>
      </c>
      <c r="C649" s="108" t="s">
        <v>19077</v>
      </c>
      <c r="D649" s="54">
        <f t="shared" si="40"/>
        <v>0.68393234672304437</v>
      </c>
      <c r="E649" s="54">
        <f t="shared" si="41"/>
        <v>0.90089974293059127</v>
      </c>
      <c r="F649" s="4" t="str">
        <f t="shared" si="42"/>
        <v>Start group 6 for 50km</v>
      </c>
      <c r="G649" s="4" t="str">
        <f t="shared" si="43"/>
        <v>Start group 6 for 100km</v>
      </c>
    </row>
    <row r="650" spans="1:7">
      <c r="A650" s="111" t="s">
        <v>15427</v>
      </c>
      <c r="B650" s="108" t="s">
        <v>19078</v>
      </c>
      <c r="C650" s="108" t="s">
        <v>19079</v>
      </c>
      <c r="D650" s="54">
        <f t="shared" si="40"/>
        <v>0.68498942917547567</v>
      </c>
      <c r="E650" s="54">
        <f t="shared" si="41"/>
        <v>0.90398457583547565</v>
      </c>
      <c r="F650" s="4" t="str">
        <f t="shared" si="42"/>
        <v>Start group 6 for 50km</v>
      </c>
      <c r="G650" s="4" t="str">
        <f t="shared" si="43"/>
        <v>Start group 6 for 100km</v>
      </c>
    </row>
    <row r="651" spans="1:7">
      <c r="A651" s="111" t="s">
        <v>15425</v>
      </c>
      <c r="B651" s="108" t="s">
        <v>15953</v>
      </c>
      <c r="C651" s="108" t="s">
        <v>19080</v>
      </c>
      <c r="D651" s="54">
        <f t="shared" si="40"/>
        <v>0.68604651162790697</v>
      </c>
      <c r="E651" s="54">
        <f t="shared" si="41"/>
        <v>0.90437017994858626</v>
      </c>
      <c r="F651" s="4" t="str">
        <f t="shared" si="42"/>
        <v>Start group 6 for 50km</v>
      </c>
      <c r="G651" s="4" t="str">
        <f t="shared" si="43"/>
        <v>Start group 6 for 100km</v>
      </c>
    </row>
    <row r="652" spans="1:7">
      <c r="A652" s="111" t="s">
        <v>15423</v>
      </c>
      <c r="B652" s="108" t="s">
        <v>19081</v>
      </c>
      <c r="C652" s="108" t="s">
        <v>19082</v>
      </c>
      <c r="D652" s="54">
        <f t="shared" si="40"/>
        <v>0.68710359408033828</v>
      </c>
      <c r="E652" s="54">
        <f t="shared" si="41"/>
        <v>0.90694087403599</v>
      </c>
      <c r="F652" s="4" t="str">
        <f t="shared" si="42"/>
        <v>Start group 6 for 50km</v>
      </c>
      <c r="G652" s="4" t="str">
        <f t="shared" si="43"/>
        <v>Start group 6 for 100km</v>
      </c>
    </row>
    <row r="653" spans="1:7">
      <c r="A653" s="111" t="s">
        <v>15421</v>
      </c>
      <c r="B653" s="108" t="s">
        <v>19083</v>
      </c>
      <c r="C653" s="108" t="s">
        <v>19084</v>
      </c>
      <c r="D653" s="54">
        <f t="shared" si="40"/>
        <v>0.68816067653276958</v>
      </c>
      <c r="E653" s="54">
        <f t="shared" si="41"/>
        <v>0.90719794344473026</v>
      </c>
      <c r="F653" s="4" t="str">
        <f t="shared" si="42"/>
        <v>Start group 6 for 50km</v>
      </c>
      <c r="G653" s="4" t="str">
        <f t="shared" si="43"/>
        <v>Start group 6 for 100km</v>
      </c>
    </row>
    <row r="654" spans="1:7">
      <c r="A654" s="111" t="s">
        <v>15419</v>
      </c>
      <c r="B654" s="108" t="s">
        <v>19085</v>
      </c>
      <c r="C654" s="108" t="s">
        <v>19086</v>
      </c>
      <c r="D654" s="54">
        <f t="shared" si="40"/>
        <v>0.68921775898520088</v>
      </c>
      <c r="E654" s="54">
        <f t="shared" si="41"/>
        <v>0.90732647814910039</v>
      </c>
      <c r="F654" s="4" t="str">
        <f t="shared" si="42"/>
        <v>Start group 6 for 50km</v>
      </c>
      <c r="G654" s="4" t="str">
        <f t="shared" si="43"/>
        <v>Start group 6 for 100km</v>
      </c>
    </row>
    <row r="655" spans="1:7">
      <c r="A655" s="111" t="s">
        <v>15417</v>
      </c>
      <c r="B655" s="108" t="s">
        <v>4963</v>
      </c>
      <c r="C655" s="108" t="s">
        <v>19087</v>
      </c>
      <c r="D655" s="54">
        <f t="shared" si="40"/>
        <v>0.69027484143763218</v>
      </c>
      <c r="E655" s="54">
        <f t="shared" si="41"/>
        <v>0.91041131105398476</v>
      </c>
      <c r="F655" s="4" t="str">
        <f t="shared" si="42"/>
        <v>Start group 6 for 50km</v>
      </c>
      <c r="G655" s="4" t="str">
        <f t="shared" si="43"/>
        <v>Start group 6 for 100km</v>
      </c>
    </row>
    <row r="656" spans="1:7">
      <c r="A656" s="111" t="s">
        <v>15414</v>
      </c>
      <c r="B656" s="108" t="s">
        <v>19088</v>
      </c>
      <c r="C656" s="108" t="s">
        <v>19089</v>
      </c>
      <c r="D656" s="54">
        <f t="shared" si="40"/>
        <v>0.69133192389006337</v>
      </c>
      <c r="E656" s="54">
        <f t="shared" si="41"/>
        <v>0.9137532133676094</v>
      </c>
      <c r="F656" s="4" t="str">
        <f t="shared" si="42"/>
        <v>Start group 6 for 50km</v>
      </c>
      <c r="G656" s="4" t="str">
        <f t="shared" si="43"/>
        <v>Start group 6 for 100km</v>
      </c>
    </row>
    <row r="657" spans="1:7">
      <c r="A657" s="111" t="s">
        <v>15411</v>
      </c>
      <c r="B657" s="108" t="s">
        <v>19090</v>
      </c>
      <c r="C657" s="108" t="s">
        <v>19091</v>
      </c>
      <c r="D657" s="54">
        <f t="shared" si="40"/>
        <v>0.69238900634249467</v>
      </c>
      <c r="E657" s="54">
        <f t="shared" si="41"/>
        <v>0.91439588688946016</v>
      </c>
      <c r="F657" s="4" t="str">
        <f t="shared" si="42"/>
        <v>Start group 6 for 50km</v>
      </c>
      <c r="G657" s="4" t="str">
        <f t="shared" si="43"/>
        <v>Start group 6 for 100km</v>
      </c>
    </row>
    <row r="658" spans="1:7">
      <c r="A658" s="111" t="s">
        <v>15408</v>
      </c>
      <c r="B658" s="108" t="s">
        <v>16309</v>
      </c>
      <c r="C658" s="108" t="s">
        <v>19092</v>
      </c>
      <c r="D658" s="54">
        <f t="shared" si="40"/>
        <v>0.69344608879492597</v>
      </c>
      <c r="E658" s="54">
        <f t="shared" si="41"/>
        <v>0.91516709511568139</v>
      </c>
      <c r="F658" s="4" t="str">
        <f t="shared" si="42"/>
        <v>Start group 6 for 50km</v>
      </c>
      <c r="G658" s="4" t="str">
        <f t="shared" si="43"/>
        <v>Start group 6 for 100km</v>
      </c>
    </row>
    <row r="659" spans="1:7">
      <c r="A659" s="111" t="s">
        <v>15405</v>
      </c>
      <c r="B659" s="108" t="s">
        <v>6531</v>
      </c>
      <c r="C659" s="108" t="s">
        <v>19093</v>
      </c>
      <c r="D659" s="54">
        <f t="shared" si="40"/>
        <v>0.69450317124735728</v>
      </c>
      <c r="E659" s="54">
        <f t="shared" si="41"/>
        <v>0.91863753213367627</v>
      </c>
      <c r="F659" s="4" t="str">
        <f t="shared" si="42"/>
        <v>Start group 6 for 50km</v>
      </c>
      <c r="G659" s="4" t="str">
        <f t="shared" si="43"/>
        <v>Start group 6 for 100km</v>
      </c>
    </row>
    <row r="660" spans="1:7">
      <c r="A660" s="111" t="s">
        <v>15403</v>
      </c>
      <c r="B660" s="108" t="s">
        <v>19094</v>
      </c>
      <c r="C660" s="108" t="s">
        <v>19095</v>
      </c>
      <c r="D660" s="54">
        <f t="shared" si="40"/>
        <v>0.69556025369978858</v>
      </c>
      <c r="E660" s="54">
        <f t="shared" si="41"/>
        <v>0.91876606683804651</v>
      </c>
      <c r="F660" s="4" t="str">
        <f t="shared" si="42"/>
        <v>Start group 6 for 50km</v>
      </c>
      <c r="G660" s="4" t="str">
        <f t="shared" si="43"/>
        <v>Start group 6 for 100km</v>
      </c>
    </row>
    <row r="661" spans="1:7">
      <c r="A661" s="111" t="s">
        <v>15401</v>
      </c>
      <c r="B661" s="108" t="s">
        <v>15539</v>
      </c>
      <c r="C661" s="108" t="s">
        <v>19096</v>
      </c>
      <c r="D661" s="54">
        <f t="shared" si="40"/>
        <v>0.69661733615221988</v>
      </c>
      <c r="E661" s="54">
        <f t="shared" si="41"/>
        <v>0.91940874035989728</v>
      </c>
      <c r="F661" s="4" t="str">
        <f t="shared" si="42"/>
        <v>Start group 6 for 50km</v>
      </c>
      <c r="G661" s="4" t="str">
        <f t="shared" si="43"/>
        <v>Start group 6 for 100km</v>
      </c>
    </row>
    <row r="662" spans="1:7">
      <c r="A662" s="111" t="s">
        <v>15398</v>
      </c>
      <c r="B662" s="108" t="s">
        <v>15919</v>
      </c>
      <c r="C662" s="108" t="s">
        <v>19097</v>
      </c>
      <c r="D662" s="54">
        <f t="shared" si="40"/>
        <v>0.69767441860465118</v>
      </c>
      <c r="E662" s="54">
        <f t="shared" si="41"/>
        <v>0.91966580976863765</v>
      </c>
      <c r="F662" s="4" t="str">
        <f t="shared" si="42"/>
        <v>Start group 6 for 50km</v>
      </c>
      <c r="G662" s="4" t="str">
        <f t="shared" si="43"/>
        <v>Start group 6 for 100km</v>
      </c>
    </row>
    <row r="663" spans="1:7">
      <c r="A663" s="111" t="s">
        <v>15396</v>
      </c>
      <c r="B663" s="108" t="s">
        <v>19098</v>
      </c>
      <c r="C663" s="108" t="s">
        <v>19099</v>
      </c>
      <c r="D663" s="54">
        <f t="shared" si="40"/>
        <v>0.69873150105708248</v>
      </c>
      <c r="E663" s="54">
        <f t="shared" si="41"/>
        <v>0.92043701799485889</v>
      </c>
      <c r="F663" s="4" t="str">
        <f t="shared" si="42"/>
        <v>Start group 6 for 50km</v>
      </c>
      <c r="G663" s="4" t="str">
        <f t="shared" si="43"/>
        <v>Start group 6 for 100km</v>
      </c>
    </row>
    <row r="664" spans="1:7">
      <c r="A664" s="111" t="s">
        <v>15393</v>
      </c>
      <c r="B664" s="108" t="s">
        <v>19100</v>
      </c>
      <c r="C664" s="108" t="s">
        <v>19101</v>
      </c>
      <c r="D664" s="54">
        <f t="shared" si="40"/>
        <v>0.69978858350951378</v>
      </c>
      <c r="E664" s="54">
        <f t="shared" si="41"/>
        <v>0.92262210796915189</v>
      </c>
      <c r="F664" s="4" t="str">
        <f t="shared" si="42"/>
        <v>Start group 6 for 50km</v>
      </c>
      <c r="G664" s="4" t="str">
        <f t="shared" si="43"/>
        <v>Start group 6 for 100km</v>
      </c>
    </row>
    <row r="665" spans="1:7">
      <c r="A665" s="111" t="s">
        <v>15390</v>
      </c>
      <c r="B665" s="108" t="s">
        <v>15930</v>
      </c>
      <c r="C665" s="108" t="s">
        <v>19102</v>
      </c>
      <c r="D665" s="54">
        <f t="shared" si="40"/>
        <v>0.70084566596194509</v>
      </c>
      <c r="E665" s="54">
        <f t="shared" si="41"/>
        <v>0.92326478149100266</v>
      </c>
      <c r="F665" s="4" t="str">
        <f t="shared" si="42"/>
        <v>Start group 6 for 50km</v>
      </c>
      <c r="G665" s="4" t="str">
        <f t="shared" si="43"/>
        <v>Start group 6 for 100km</v>
      </c>
    </row>
    <row r="666" spans="1:7">
      <c r="A666" s="111" t="s">
        <v>15388</v>
      </c>
      <c r="B666" s="108" t="s">
        <v>19103</v>
      </c>
      <c r="C666" s="108" t="s">
        <v>19104</v>
      </c>
      <c r="D666" s="54">
        <f t="shared" si="40"/>
        <v>0.70190274841437628</v>
      </c>
      <c r="E666" s="54">
        <f t="shared" si="41"/>
        <v>0.9251928020565553</v>
      </c>
      <c r="F666" s="4" t="str">
        <f t="shared" si="42"/>
        <v>Start group 6 for 50km</v>
      </c>
      <c r="G666" s="4" t="str">
        <f t="shared" si="43"/>
        <v>Start group 6 for 100km</v>
      </c>
    </row>
    <row r="667" spans="1:7">
      <c r="A667" s="111" t="s">
        <v>15386</v>
      </c>
      <c r="B667" s="108" t="s">
        <v>4475</v>
      </c>
      <c r="C667" s="108" t="s">
        <v>19105</v>
      </c>
      <c r="D667" s="54">
        <f t="shared" si="40"/>
        <v>0.70295983086680758</v>
      </c>
      <c r="E667" s="54">
        <f t="shared" si="41"/>
        <v>0.9312339331619538</v>
      </c>
      <c r="F667" s="4" t="str">
        <f t="shared" si="42"/>
        <v>Start group 6 for 50km</v>
      </c>
      <c r="G667" s="4" t="str">
        <f t="shared" si="43"/>
        <v>Start group 6 for 100km</v>
      </c>
    </row>
    <row r="668" spans="1:7">
      <c r="A668" s="111" t="s">
        <v>15383</v>
      </c>
      <c r="B668" s="108" t="s">
        <v>19106</v>
      </c>
      <c r="C668" s="108" t="s">
        <v>19107</v>
      </c>
      <c r="D668" s="54">
        <f t="shared" si="40"/>
        <v>0.70401691331923888</v>
      </c>
      <c r="E668" s="54">
        <f t="shared" si="41"/>
        <v>0.93354755784061716</v>
      </c>
      <c r="F668" s="4" t="str">
        <f t="shared" si="42"/>
        <v>Start group 6 for 50km</v>
      </c>
      <c r="G668" s="4" t="str">
        <f t="shared" si="43"/>
        <v>Start group 6 for 100km</v>
      </c>
    </row>
    <row r="669" spans="1:7">
      <c r="A669" s="111" t="s">
        <v>15381</v>
      </c>
      <c r="B669" s="108" t="s">
        <v>15996</v>
      </c>
      <c r="C669" s="108" t="s">
        <v>19108</v>
      </c>
      <c r="D669" s="54">
        <f t="shared" si="40"/>
        <v>0.70507399577167018</v>
      </c>
      <c r="E669" s="54">
        <f t="shared" si="41"/>
        <v>0.9362467866323908</v>
      </c>
      <c r="F669" s="4" t="str">
        <f t="shared" si="42"/>
        <v>Start group 6 for 50km</v>
      </c>
      <c r="G669" s="4" t="str">
        <f t="shared" si="43"/>
        <v>Start group 6 for 100km</v>
      </c>
    </row>
    <row r="670" spans="1:7">
      <c r="A670" s="111" t="s">
        <v>15378</v>
      </c>
      <c r="B670" s="108" t="s">
        <v>4365</v>
      </c>
      <c r="C670" s="108" t="s">
        <v>19109</v>
      </c>
      <c r="D670" s="54">
        <f t="shared" si="40"/>
        <v>0.70613107822410148</v>
      </c>
      <c r="E670" s="54">
        <f t="shared" si="41"/>
        <v>0.93663239074550153</v>
      </c>
      <c r="F670" s="4" t="str">
        <f t="shared" si="42"/>
        <v>Start group 6 for 50km</v>
      </c>
      <c r="G670" s="4" t="str">
        <f t="shared" si="43"/>
        <v>Start group 6 for 100km</v>
      </c>
    </row>
    <row r="671" spans="1:7">
      <c r="A671" s="111" t="s">
        <v>15376</v>
      </c>
      <c r="B671" s="108" t="s">
        <v>4673</v>
      </c>
      <c r="C671" s="108" t="s">
        <v>19110</v>
      </c>
      <c r="D671" s="54">
        <f t="shared" si="40"/>
        <v>0.70718816067653278</v>
      </c>
      <c r="E671" s="54">
        <f t="shared" si="41"/>
        <v>0.93701799485861192</v>
      </c>
      <c r="F671" s="4" t="str">
        <f t="shared" si="42"/>
        <v>Start group 6 for 50km</v>
      </c>
      <c r="G671" s="4" t="str">
        <f t="shared" si="43"/>
        <v>Start group 6 for 100km</v>
      </c>
    </row>
    <row r="672" spans="1:7">
      <c r="A672" s="111" t="s">
        <v>15373</v>
      </c>
      <c r="B672" s="108" t="s">
        <v>4675</v>
      </c>
      <c r="C672" s="108" t="s">
        <v>19111</v>
      </c>
      <c r="D672" s="54">
        <f t="shared" si="40"/>
        <v>0.70824524312896409</v>
      </c>
      <c r="E672" s="54">
        <f t="shared" si="41"/>
        <v>0.93701799485861192</v>
      </c>
      <c r="F672" s="4" t="str">
        <f t="shared" si="42"/>
        <v>Start group 6 for 50km</v>
      </c>
      <c r="G672" s="4" t="str">
        <f t="shared" si="43"/>
        <v>Start group 6 for 100km</v>
      </c>
    </row>
    <row r="673" spans="1:7">
      <c r="A673" s="111" t="s">
        <v>15370</v>
      </c>
      <c r="B673" s="108" t="s">
        <v>15840</v>
      </c>
      <c r="C673" s="108" t="s">
        <v>19112</v>
      </c>
      <c r="D673" s="54">
        <f t="shared" si="40"/>
        <v>0.70930232558139539</v>
      </c>
      <c r="E673" s="54">
        <f t="shared" si="41"/>
        <v>0.93791773778920318</v>
      </c>
      <c r="F673" s="4" t="str">
        <f t="shared" si="42"/>
        <v>Start group 6 for 50km</v>
      </c>
      <c r="G673" s="4" t="str">
        <f t="shared" si="43"/>
        <v>Start group 6 for 100km</v>
      </c>
    </row>
    <row r="674" spans="1:7">
      <c r="A674" s="111" t="s">
        <v>15367</v>
      </c>
      <c r="B674" s="108" t="s">
        <v>19113</v>
      </c>
      <c r="C674" s="108" t="s">
        <v>19114</v>
      </c>
      <c r="D674" s="54">
        <f t="shared" si="40"/>
        <v>0.71035940803382669</v>
      </c>
      <c r="E674" s="54">
        <f t="shared" si="41"/>
        <v>0.93817480719794355</v>
      </c>
      <c r="F674" s="4" t="str">
        <f t="shared" si="42"/>
        <v>Start group 6 for 50km</v>
      </c>
      <c r="G674" s="4" t="str">
        <f t="shared" si="43"/>
        <v>Start group 6 for 100km</v>
      </c>
    </row>
    <row r="675" spans="1:7">
      <c r="A675" s="111" t="s">
        <v>15364</v>
      </c>
      <c r="B675" s="108" t="s">
        <v>19115</v>
      </c>
      <c r="C675" s="108" t="s">
        <v>19116</v>
      </c>
      <c r="D675" s="54">
        <f t="shared" si="40"/>
        <v>0.71141649048625788</v>
      </c>
      <c r="E675" s="54">
        <f t="shared" si="41"/>
        <v>0.93920308483290493</v>
      </c>
      <c r="F675" s="4" t="str">
        <f t="shared" si="42"/>
        <v>Start group 6 for 50km</v>
      </c>
      <c r="G675" s="4" t="str">
        <f t="shared" si="43"/>
        <v>Start group 6 for 100km</v>
      </c>
    </row>
    <row r="676" spans="1:7">
      <c r="A676" s="111" t="s">
        <v>15361</v>
      </c>
      <c r="B676" s="108" t="s">
        <v>19117</v>
      </c>
      <c r="C676" s="108" t="s">
        <v>19118</v>
      </c>
      <c r="D676" s="54">
        <f t="shared" si="40"/>
        <v>0.71247357293868918</v>
      </c>
      <c r="E676" s="54">
        <f t="shared" si="41"/>
        <v>0.93984575835475592</v>
      </c>
      <c r="F676" s="4" t="str">
        <f t="shared" si="42"/>
        <v>Start group 6 for 50km</v>
      </c>
      <c r="G676" s="4" t="str">
        <f t="shared" si="43"/>
        <v>Start group 6 for 100km</v>
      </c>
    </row>
    <row r="677" spans="1:7">
      <c r="A677" s="111" t="s">
        <v>15358</v>
      </c>
      <c r="B677" s="108" t="s">
        <v>19119</v>
      </c>
      <c r="C677" s="108" t="s">
        <v>19120</v>
      </c>
      <c r="D677" s="54">
        <f t="shared" si="40"/>
        <v>0.71353065539112048</v>
      </c>
      <c r="E677" s="54">
        <f t="shared" si="41"/>
        <v>0.94203084832904893</v>
      </c>
      <c r="F677" s="4" t="str">
        <f t="shared" si="42"/>
        <v>Start group 6 for 50km</v>
      </c>
      <c r="G677" s="4" t="str">
        <f t="shared" si="43"/>
        <v>Start group 6 for 100km</v>
      </c>
    </row>
    <row r="678" spans="1:7">
      <c r="A678" s="111" t="s">
        <v>15355</v>
      </c>
      <c r="B678" s="108" t="s">
        <v>16105</v>
      </c>
      <c r="C678" s="108" t="s">
        <v>19121</v>
      </c>
      <c r="D678" s="54">
        <f t="shared" si="40"/>
        <v>0.71458773784355178</v>
      </c>
      <c r="E678" s="54">
        <f t="shared" si="41"/>
        <v>0.9422879177377893</v>
      </c>
      <c r="F678" s="4" t="str">
        <f t="shared" si="42"/>
        <v>Start group 6 for 50km</v>
      </c>
      <c r="G678" s="4" t="str">
        <f t="shared" si="43"/>
        <v>Start group 6 for 100km</v>
      </c>
    </row>
    <row r="679" spans="1:7">
      <c r="A679" s="111" t="s">
        <v>15353</v>
      </c>
      <c r="B679" s="108" t="s">
        <v>16933</v>
      </c>
      <c r="C679" s="108" t="s">
        <v>19122</v>
      </c>
      <c r="D679" s="54">
        <f t="shared" si="40"/>
        <v>0.71564482029598309</v>
      </c>
      <c r="E679" s="54">
        <f t="shared" si="41"/>
        <v>0.94267352185089992</v>
      </c>
      <c r="F679" s="4" t="str">
        <f t="shared" si="42"/>
        <v>Start group 6 for 50km</v>
      </c>
      <c r="G679" s="4" t="str">
        <f t="shared" si="43"/>
        <v>Start group 6 for 100km</v>
      </c>
    </row>
    <row r="680" spans="1:7">
      <c r="A680" s="111" t="s">
        <v>15351</v>
      </c>
      <c r="B680" s="108" t="s">
        <v>19123</v>
      </c>
      <c r="C680" s="108" t="s">
        <v>19124</v>
      </c>
      <c r="D680" s="54">
        <f t="shared" si="40"/>
        <v>0.71670190274841439</v>
      </c>
      <c r="E680" s="54">
        <f t="shared" si="41"/>
        <v>0.94293059125964029</v>
      </c>
      <c r="F680" s="4" t="str">
        <f t="shared" si="42"/>
        <v>Start group 6 for 50km</v>
      </c>
      <c r="G680" s="4" t="str">
        <f t="shared" si="43"/>
        <v>Start group 6 for 100km</v>
      </c>
    </row>
    <row r="681" spans="1:7">
      <c r="A681" s="111" t="s">
        <v>15348</v>
      </c>
      <c r="B681" s="108" t="s">
        <v>19125</v>
      </c>
      <c r="C681" s="108" t="s">
        <v>19126</v>
      </c>
      <c r="D681" s="54">
        <f t="shared" si="40"/>
        <v>0.71775898520084569</v>
      </c>
      <c r="E681" s="54">
        <f t="shared" si="41"/>
        <v>0.94331619537275069</v>
      </c>
      <c r="F681" s="4" t="str">
        <f t="shared" si="42"/>
        <v>Start group 6 for 50km</v>
      </c>
      <c r="G681" s="4" t="str">
        <f t="shared" si="43"/>
        <v>Start group 6 for 100km</v>
      </c>
    </row>
    <row r="682" spans="1:7">
      <c r="A682" s="111" t="s">
        <v>15345</v>
      </c>
      <c r="B682" s="108" t="s">
        <v>19127</v>
      </c>
      <c r="C682" s="108" t="s">
        <v>19128</v>
      </c>
      <c r="D682" s="54">
        <f t="shared" si="40"/>
        <v>0.71881606765327699</v>
      </c>
      <c r="E682" s="54">
        <f t="shared" si="41"/>
        <v>0.94473007712082269</v>
      </c>
      <c r="F682" s="4" t="str">
        <f t="shared" si="42"/>
        <v>Start group 6 for 50km</v>
      </c>
      <c r="G682" s="4" t="str">
        <f t="shared" si="43"/>
        <v>Start group 6 for 100km</v>
      </c>
    </row>
    <row r="683" spans="1:7">
      <c r="A683" s="111" t="s">
        <v>15342</v>
      </c>
      <c r="B683" s="108" t="s">
        <v>15594</v>
      </c>
      <c r="C683" s="108" t="s">
        <v>19129</v>
      </c>
      <c r="D683" s="54">
        <f t="shared" si="40"/>
        <v>0.71987315010570829</v>
      </c>
      <c r="E683" s="54">
        <f t="shared" si="41"/>
        <v>0.94473007712082269</v>
      </c>
      <c r="F683" s="4" t="str">
        <f t="shared" si="42"/>
        <v>Start group 6 for 50km</v>
      </c>
      <c r="G683" s="4" t="str">
        <f t="shared" si="43"/>
        <v>Start group 6 for 100km</v>
      </c>
    </row>
    <row r="684" spans="1:7">
      <c r="A684" s="111" t="s">
        <v>15341</v>
      </c>
      <c r="B684" s="108" t="s">
        <v>4702</v>
      </c>
      <c r="C684" s="108" t="s">
        <v>19130</v>
      </c>
      <c r="D684" s="54">
        <f t="shared" si="40"/>
        <v>0.72093023255813948</v>
      </c>
      <c r="E684" s="54">
        <f t="shared" si="41"/>
        <v>0.9565552699228792</v>
      </c>
      <c r="F684" s="4" t="str">
        <f t="shared" si="42"/>
        <v>Start group 6 for 50km</v>
      </c>
      <c r="G684" s="4" t="str">
        <f t="shared" si="43"/>
        <v>Start group 6 for 100km</v>
      </c>
    </row>
    <row r="685" spans="1:7">
      <c r="A685" s="111" t="s">
        <v>15338</v>
      </c>
      <c r="B685" s="108" t="s">
        <v>19131</v>
      </c>
      <c r="C685" s="108" t="s">
        <v>19132</v>
      </c>
      <c r="D685" s="54">
        <f t="shared" si="40"/>
        <v>0.72198731501057078</v>
      </c>
      <c r="E685" s="54">
        <f t="shared" si="41"/>
        <v>0.95681233933161958</v>
      </c>
      <c r="F685" s="4" t="str">
        <f t="shared" si="42"/>
        <v>Start group 6 for 50km</v>
      </c>
      <c r="G685" s="4" t="str">
        <f t="shared" si="43"/>
        <v>Start group 6 for 100km</v>
      </c>
    </row>
    <row r="686" spans="1:7">
      <c r="A686" s="111" t="s">
        <v>15335</v>
      </c>
      <c r="B686" s="108" t="s">
        <v>19133</v>
      </c>
      <c r="C686" s="108" t="s">
        <v>19134</v>
      </c>
      <c r="D686" s="54">
        <f t="shared" si="40"/>
        <v>0.72304439746300209</v>
      </c>
      <c r="E686" s="54">
        <f t="shared" si="41"/>
        <v>0.95681233933161958</v>
      </c>
      <c r="F686" s="4" t="str">
        <f t="shared" si="42"/>
        <v>Start group 6 for 50km</v>
      </c>
      <c r="G686" s="4" t="str">
        <f t="shared" si="43"/>
        <v>Start group 6 for 100km</v>
      </c>
    </row>
    <row r="687" spans="1:7">
      <c r="A687" s="111" t="s">
        <v>15332</v>
      </c>
      <c r="B687" s="108" t="s">
        <v>16538</v>
      </c>
      <c r="C687" s="108" t="s">
        <v>19135</v>
      </c>
      <c r="D687" s="54">
        <f t="shared" si="40"/>
        <v>0.72410147991543339</v>
      </c>
      <c r="E687" s="54">
        <f t="shared" si="41"/>
        <v>0.95899742930591281</v>
      </c>
      <c r="F687" s="4" t="str">
        <f t="shared" si="42"/>
        <v>Start group 6 for 50km</v>
      </c>
      <c r="G687" s="4" t="str">
        <f t="shared" si="43"/>
        <v>Start group 6 for 100km</v>
      </c>
    </row>
    <row r="688" spans="1:7">
      <c r="A688" s="111" t="s">
        <v>15329</v>
      </c>
      <c r="B688" s="108" t="s">
        <v>19136</v>
      </c>
      <c r="C688" s="108" t="s">
        <v>19137</v>
      </c>
      <c r="D688" s="54">
        <f t="shared" si="40"/>
        <v>0.72515856236786469</v>
      </c>
      <c r="E688" s="54">
        <f t="shared" si="41"/>
        <v>0.95976863753213393</v>
      </c>
      <c r="F688" s="4" t="str">
        <f t="shared" si="42"/>
        <v>Start group 6 for 50km</v>
      </c>
      <c r="G688" s="4" t="str">
        <f t="shared" si="43"/>
        <v>Start group 6 for 100km</v>
      </c>
    </row>
    <row r="689" spans="1:7">
      <c r="A689" s="111" t="s">
        <v>15327</v>
      </c>
      <c r="B689" s="108" t="s">
        <v>15916</v>
      </c>
      <c r="C689" s="108" t="s">
        <v>19138</v>
      </c>
      <c r="D689" s="54">
        <f t="shared" si="40"/>
        <v>0.72621564482029599</v>
      </c>
      <c r="E689" s="54">
        <f t="shared" si="41"/>
        <v>0.96041131105398458</v>
      </c>
      <c r="F689" s="4" t="str">
        <f t="shared" si="42"/>
        <v>Start group 6 for 50km</v>
      </c>
      <c r="G689" s="4" t="str">
        <f t="shared" si="43"/>
        <v>Start group 6 for 100km</v>
      </c>
    </row>
    <row r="690" spans="1:7">
      <c r="A690" s="111" t="s">
        <v>15325</v>
      </c>
      <c r="B690" s="108" t="s">
        <v>19139</v>
      </c>
      <c r="C690" s="108" t="s">
        <v>19140</v>
      </c>
      <c r="D690" s="54">
        <f t="shared" si="40"/>
        <v>0.72727272727272729</v>
      </c>
      <c r="E690" s="54">
        <f t="shared" si="41"/>
        <v>0.96079691516709531</v>
      </c>
      <c r="F690" s="4" t="str">
        <f t="shared" si="42"/>
        <v>Start group 6 for 50km</v>
      </c>
      <c r="G690" s="4" t="str">
        <f t="shared" si="43"/>
        <v>Start group 6 for 100km</v>
      </c>
    </row>
    <row r="691" spans="1:7">
      <c r="A691" s="111" t="s">
        <v>15323</v>
      </c>
      <c r="B691" s="108" t="s">
        <v>19141</v>
      </c>
      <c r="C691" s="108" t="s">
        <v>19142</v>
      </c>
      <c r="D691" s="54">
        <f t="shared" si="40"/>
        <v>0.72832980972515859</v>
      </c>
      <c r="E691" s="54">
        <f t="shared" si="41"/>
        <v>0.96079691516709531</v>
      </c>
      <c r="F691" s="4" t="str">
        <f t="shared" si="42"/>
        <v>Start group 6 for 50km</v>
      </c>
      <c r="G691" s="4" t="str">
        <f t="shared" si="43"/>
        <v>Start group 6 for 100km</v>
      </c>
    </row>
    <row r="692" spans="1:7">
      <c r="A692" s="111" t="s">
        <v>15321</v>
      </c>
      <c r="B692" s="108" t="s">
        <v>19143</v>
      </c>
      <c r="C692" s="108" t="s">
        <v>19144</v>
      </c>
      <c r="D692" s="54">
        <f t="shared" si="40"/>
        <v>0.7293868921775899</v>
      </c>
      <c r="E692" s="54">
        <f t="shared" si="41"/>
        <v>0.96079691516709531</v>
      </c>
      <c r="F692" s="4" t="str">
        <f t="shared" si="42"/>
        <v>Start group 6 for 50km</v>
      </c>
      <c r="G692" s="4" t="str">
        <f t="shared" si="43"/>
        <v>Start group 6 for 100km</v>
      </c>
    </row>
    <row r="693" spans="1:7">
      <c r="A693" s="111" t="s">
        <v>15319</v>
      </c>
      <c r="B693" s="108" t="s">
        <v>19145</v>
      </c>
      <c r="C693" s="108" t="s">
        <v>19146</v>
      </c>
      <c r="D693" s="54">
        <f t="shared" si="40"/>
        <v>0.73044397463002109</v>
      </c>
      <c r="E693" s="54">
        <f t="shared" si="41"/>
        <v>0.96362467866323931</v>
      </c>
      <c r="F693" s="4" t="str">
        <f t="shared" si="42"/>
        <v>Start group 6 for 50km</v>
      </c>
      <c r="G693" s="4" t="str">
        <f t="shared" si="43"/>
        <v>Start group 6 for 100km</v>
      </c>
    </row>
    <row r="694" spans="1:7">
      <c r="A694" s="111" t="s">
        <v>15317</v>
      </c>
      <c r="B694" s="108" t="s">
        <v>19147</v>
      </c>
      <c r="C694" s="108" t="s">
        <v>19148</v>
      </c>
      <c r="D694" s="54">
        <f t="shared" si="40"/>
        <v>0.73150105708245239</v>
      </c>
      <c r="E694" s="54">
        <f t="shared" si="41"/>
        <v>0.96491002570694095</v>
      </c>
      <c r="F694" s="4" t="str">
        <f t="shared" si="42"/>
        <v>Start group 6 for 50km</v>
      </c>
      <c r="G694" s="4" t="str">
        <f t="shared" si="43"/>
        <v>Start group 6 for 100km</v>
      </c>
    </row>
    <row r="695" spans="1:7">
      <c r="A695" s="111" t="s">
        <v>15315</v>
      </c>
      <c r="B695" s="108" t="s">
        <v>15846</v>
      </c>
      <c r="C695" s="108" t="s">
        <v>19149</v>
      </c>
      <c r="D695" s="54">
        <f t="shared" si="40"/>
        <v>0.73255813953488369</v>
      </c>
      <c r="E695" s="54">
        <f t="shared" si="41"/>
        <v>0.96516709511568133</v>
      </c>
      <c r="F695" s="4" t="str">
        <f t="shared" si="42"/>
        <v>Start group 6 for 50km</v>
      </c>
      <c r="G695" s="4" t="str">
        <f t="shared" si="43"/>
        <v>Start group 6 for 100km</v>
      </c>
    </row>
    <row r="696" spans="1:7">
      <c r="A696" s="111" t="s">
        <v>15313</v>
      </c>
      <c r="B696" s="108" t="s">
        <v>15776</v>
      </c>
      <c r="C696" s="108" t="s">
        <v>19150</v>
      </c>
      <c r="D696" s="54">
        <f t="shared" si="40"/>
        <v>0.73361522198731499</v>
      </c>
      <c r="E696" s="54">
        <f t="shared" si="41"/>
        <v>0.96593830334190234</v>
      </c>
      <c r="F696" s="4" t="str">
        <f t="shared" si="42"/>
        <v>Start group 6 for 50km</v>
      </c>
      <c r="G696" s="4" t="str">
        <f t="shared" si="43"/>
        <v>Start group 6 for 100km</v>
      </c>
    </row>
    <row r="697" spans="1:7">
      <c r="A697" s="111" t="s">
        <v>15310</v>
      </c>
      <c r="B697" s="108" t="s">
        <v>6534</v>
      </c>
      <c r="C697" s="108" t="s">
        <v>19151</v>
      </c>
      <c r="D697" s="54">
        <f t="shared" si="40"/>
        <v>0.73467230443974629</v>
      </c>
      <c r="E697" s="54">
        <f t="shared" si="41"/>
        <v>0.96670951156812368</v>
      </c>
      <c r="F697" s="4" t="str">
        <f t="shared" si="42"/>
        <v>Start group 6 for 50km</v>
      </c>
      <c r="G697" s="4" t="str">
        <f t="shared" si="43"/>
        <v>Start group 6 for 100km</v>
      </c>
    </row>
    <row r="698" spans="1:7">
      <c r="A698" s="111" t="s">
        <v>15308</v>
      </c>
      <c r="B698" s="108" t="s">
        <v>19152</v>
      </c>
      <c r="C698" s="108" t="s">
        <v>19153</v>
      </c>
      <c r="D698" s="54">
        <f t="shared" si="40"/>
        <v>0.73572938689217759</v>
      </c>
      <c r="E698" s="54">
        <f t="shared" si="41"/>
        <v>0.96722365038560432</v>
      </c>
      <c r="F698" s="4" t="str">
        <f t="shared" si="42"/>
        <v>Start group 6 for 50km</v>
      </c>
      <c r="G698" s="4" t="str">
        <f t="shared" si="43"/>
        <v>Start group 6 for 100km</v>
      </c>
    </row>
    <row r="699" spans="1:7">
      <c r="A699" s="111" t="s">
        <v>15305</v>
      </c>
      <c r="B699" s="108" t="s">
        <v>19154</v>
      </c>
      <c r="C699" s="108" t="s">
        <v>19155</v>
      </c>
      <c r="D699" s="54">
        <f t="shared" si="40"/>
        <v>0.7367864693446089</v>
      </c>
      <c r="E699" s="54">
        <f t="shared" si="41"/>
        <v>0.96953727506426746</v>
      </c>
      <c r="F699" s="4" t="str">
        <f t="shared" si="42"/>
        <v>Start group 6 for 50km</v>
      </c>
      <c r="G699" s="4" t="str">
        <f t="shared" si="43"/>
        <v>Start group 6 for 100km</v>
      </c>
    </row>
    <row r="700" spans="1:7">
      <c r="A700" s="111" t="s">
        <v>15302</v>
      </c>
      <c r="B700" s="108" t="s">
        <v>4394</v>
      </c>
      <c r="C700" s="108" t="s">
        <v>19156</v>
      </c>
      <c r="D700" s="54">
        <f t="shared" si="40"/>
        <v>0.7378435517970402</v>
      </c>
      <c r="E700" s="54">
        <f t="shared" si="41"/>
        <v>0.97017994858611845</v>
      </c>
      <c r="F700" s="4" t="str">
        <f t="shared" si="42"/>
        <v>Start group 6 for 50km</v>
      </c>
      <c r="G700" s="4" t="str">
        <f t="shared" si="43"/>
        <v>Start group 6 for 100km</v>
      </c>
    </row>
    <row r="701" spans="1:7">
      <c r="A701" s="111" t="s">
        <v>15299</v>
      </c>
      <c r="B701" s="108" t="s">
        <v>19157</v>
      </c>
      <c r="C701" s="108" t="s">
        <v>19158</v>
      </c>
      <c r="D701" s="54">
        <f t="shared" si="40"/>
        <v>0.7389006342494715</v>
      </c>
      <c r="E701" s="54">
        <f t="shared" si="41"/>
        <v>0.97030848329048847</v>
      </c>
      <c r="F701" s="4" t="str">
        <f t="shared" si="42"/>
        <v>Start group 6 for 50km</v>
      </c>
      <c r="G701" s="4" t="str">
        <f t="shared" si="43"/>
        <v>Start group 6 for 100km</v>
      </c>
    </row>
    <row r="702" spans="1:7">
      <c r="A702" s="111" t="s">
        <v>15296</v>
      </c>
      <c r="B702" s="108" t="s">
        <v>19159</v>
      </c>
      <c r="C702" s="108" t="s">
        <v>19160</v>
      </c>
      <c r="D702" s="54">
        <f t="shared" si="40"/>
        <v>0.7399577167019028</v>
      </c>
      <c r="E702" s="54">
        <f t="shared" si="41"/>
        <v>0.97236503856041145</v>
      </c>
      <c r="F702" s="4" t="str">
        <f t="shared" si="42"/>
        <v>Start group 6 for 50km</v>
      </c>
      <c r="G702" s="4" t="str">
        <f t="shared" si="43"/>
        <v>Start group 6 for 100km</v>
      </c>
    </row>
    <row r="703" spans="1:7">
      <c r="A703" s="111" t="s">
        <v>15293</v>
      </c>
      <c r="B703" s="108" t="s">
        <v>19161</v>
      </c>
      <c r="C703" s="108" t="s">
        <v>19162</v>
      </c>
      <c r="D703" s="54">
        <f t="shared" si="40"/>
        <v>0.74101479915433399</v>
      </c>
      <c r="E703" s="54">
        <f t="shared" si="41"/>
        <v>0.97326478149100282</v>
      </c>
      <c r="F703" s="4" t="str">
        <f t="shared" si="42"/>
        <v>Start group 6 for 50km</v>
      </c>
      <c r="G703" s="4" t="str">
        <f t="shared" si="43"/>
        <v>Start group 6 for 100km</v>
      </c>
    </row>
    <row r="704" spans="1:7">
      <c r="A704" s="111" t="s">
        <v>15290</v>
      </c>
      <c r="B704" s="108" t="s">
        <v>19163</v>
      </c>
      <c r="C704" s="108" t="s">
        <v>19164</v>
      </c>
      <c r="D704" s="54">
        <f t="shared" si="40"/>
        <v>0.74207188160676529</v>
      </c>
      <c r="E704" s="54">
        <f t="shared" si="41"/>
        <v>0.97609254498714682</v>
      </c>
      <c r="F704" s="4" t="str">
        <f t="shared" si="42"/>
        <v>Start group 6 for 50km</v>
      </c>
      <c r="G704" s="4" t="str">
        <f t="shared" si="43"/>
        <v>Start group 6 for 100km</v>
      </c>
    </row>
    <row r="705" spans="1:7">
      <c r="A705" s="111" t="s">
        <v>15287</v>
      </c>
      <c r="B705" s="108" t="s">
        <v>19165</v>
      </c>
      <c r="C705" s="108" t="s">
        <v>19166</v>
      </c>
      <c r="D705" s="54">
        <f t="shared" si="40"/>
        <v>0.7431289640591966</v>
      </c>
      <c r="E705" s="54">
        <f t="shared" si="41"/>
        <v>0.98071979434447298</v>
      </c>
      <c r="F705" s="4" t="str">
        <f t="shared" si="42"/>
        <v>Start group 6 for 50km</v>
      </c>
      <c r="G705" s="4" t="str">
        <f t="shared" si="43"/>
        <v>Start group 6 for 100km</v>
      </c>
    </row>
    <row r="706" spans="1:7">
      <c r="A706" s="111" t="s">
        <v>15285</v>
      </c>
      <c r="B706" s="108" t="s">
        <v>15639</v>
      </c>
      <c r="C706" s="108" t="s">
        <v>19167</v>
      </c>
      <c r="D706" s="54">
        <f t="shared" si="40"/>
        <v>0.7441860465116279</v>
      </c>
      <c r="E706" s="54">
        <f t="shared" si="41"/>
        <v>0.98084832904884356</v>
      </c>
      <c r="F706" s="4" t="str">
        <f t="shared" si="42"/>
        <v>Start group 6 for 50km</v>
      </c>
      <c r="G706" s="4" t="str">
        <f t="shared" si="43"/>
        <v>Start group 6 for 100km</v>
      </c>
    </row>
    <row r="707" spans="1:7">
      <c r="A707" s="111" t="s">
        <v>15282</v>
      </c>
      <c r="B707" s="108" t="s">
        <v>19168</v>
      </c>
      <c r="C707" s="108" t="s">
        <v>19169</v>
      </c>
      <c r="D707" s="54">
        <f t="shared" si="40"/>
        <v>0.7452431289640592</v>
      </c>
      <c r="E707" s="54">
        <f t="shared" si="41"/>
        <v>0.98213367609254498</v>
      </c>
      <c r="F707" s="4" t="str">
        <f t="shared" si="42"/>
        <v>Start group 6 for 50km</v>
      </c>
      <c r="G707" s="4" t="str">
        <f t="shared" si="43"/>
        <v>Start group 6 for 100km</v>
      </c>
    </row>
    <row r="708" spans="1:7">
      <c r="A708" s="111" t="s">
        <v>15279</v>
      </c>
      <c r="B708" s="108" t="s">
        <v>19170</v>
      </c>
      <c r="C708" s="108" t="s">
        <v>19171</v>
      </c>
      <c r="D708" s="54">
        <f t="shared" ref="D708:D771" si="44">A708/946</f>
        <v>0.7463002114164905</v>
      </c>
      <c r="E708" s="54">
        <f t="shared" ref="E708:E771" si="45">((HOUR(C708)*60+MINUTE(C708)+SECOND(C708)/60)-(HOUR($C$3)*60+MINUTE($C$3)+SECOND($C$3)/60))/(HOUR($C$3)*60+MINUTE($C$3)+SECOND($C$3)/60)</f>
        <v>0.98303341902313635</v>
      </c>
      <c r="F708" s="4" t="str">
        <f t="shared" ref="F708:F771" si="46">"Start group "&amp;IF(E708&lt;=29%,1,IF(E708&lt;=39%,2,IF(E708&lt;=50%,3,IF(E708&lt;=62%,4,IF(E708&lt;=84%,5,6)))))&amp;" for 50km"</f>
        <v>Start group 6 for 50km</v>
      </c>
      <c r="G708" s="4" t="str">
        <f t="shared" ref="G708:G771" si="47">"Start group "&amp;IF(E708&lt;=20%,1,IF(E708&lt;=33%,2,IF(E708&lt;=43%,3,IF(E708&lt;=52%,4,IF(E708&lt;=69%,5,6)))))&amp;" for 100km"</f>
        <v>Start group 6 for 100km</v>
      </c>
    </row>
    <row r="709" spans="1:7">
      <c r="A709" s="111" t="s">
        <v>15277</v>
      </c>
      <c r="B709" s="108" t="s">
        <v>19172</v>
      </c>
      <c r="C709" s="108" t="s">
        <v>19173</v>
      </c>
      <c r="D709" s="54">
        <f t="shared" si="44"/>
        <v>0.7473572938689218</v>
      </c>
      <c r="E709" s="54">
        <f t="shared" si="45"/>
        <v>0.98329048843187694</v>
      </c>
      <c r="F709" s="4" t="str">
        <f t="shared" si="46"/>
        <v>Start group 6 for 50km</v>
      </c>
      <c r="G709" s="4" t="str">
        <f t="shared" si="47"/>
        <v>Start group 6 for 100km</v>
      </c>
    </row>
    <row r="710" spans="1:7">
      <c r="A710" s="111" t="s">
        <v>15274</v>
      </c>
      <c r="B710" s="108" t="s">
        <v>19174</v>
      </c>
      <c r="C710" s="108" t="s">
        <v>19175</v>
      </c>
      <c r="D710" s="54">
        <f t="shared" si="44"/>
        <v>0.7484143763213531</v>
      </c>
      <c r="E710" s="54">
        <f t="shared" si="45"/>
        <v>0.98354755784061698</v>
      </c>
      <c r="F710" s="4" t="str">
        <f t="shared" si="46"/>
        <v>Start group 6 for 50km</v>
      </c>
      <c r="G710" s="4" t="str">
        <f t="shared" si="47"/>
        <v>Start group 6 for 100km</v>
      </c>
    </row>
    <row r="711" spans="1:7">
      <c r="A711" s="111" t="s">
        <v>15271</v>
      </c>
      <c r="B711" s="108" t="s">
        <v>4981</v>
      </c>
      <c r="C711" s="108" t="s">
        <v>19176</v>
      </c>
      <c r="D711" s="54">
        <f t="shared" si="44"/>
        <v>0.7494714587737844</v>
      </c>
      <c r="E711" s="54">
        <f t="shared" si="45"/>
        <v>0.98856041131105432</v>
      </c>
      <c r="F711" s="4" t="str">
        <f t="shared" si="46"/>
        <v>Start group 6 for 50km</v>
      </c>
      <c r="G711" s="4" t="str">
        <f t="shared" si="47"/>
        <v>Start group 6 for 100km</v>
      </c>
    </row>
    <row r="712" spans="1:7">
      <c r="A712" s="111" t="s">
        <v>15268</v>
      </c>
      <c r="B712" s="108" t="s">
        <v>19177</v>
      </c>
      <c r="C712" s="108" t="s">
        <v>19178</v>
      </c>
      <c r="D712" s="54">
        <f t="shared" si="44"/>
        <v>0.7505285412262156</v>
      </c>
      <c r="E712" s="54">
        <f t="shared" si="45"/>
        <v>0.99151670951156834</v>
      </c>
      <c r="F712" s="4" t="str">
        <f t="shared" si="46"/>
        <v>Start group 6 for 50km</v>
      </c>
      <c r="G712" s="4" t="str">
        <f t="shared" si="47"/>
        <v>Start group 6 for 100km</v>
      </c>
    </row>
    <row r="713" spans="1:7">
      <c r="A713" s="111" t="s">
        <v>15265</v>
      </c>
      <c r="B713" s="108" t="s">
        <v>19179</v>
      </c>
      <c r="C713" s="108" t="s">
        <v>19180</v>
      </c>
      <c r="D713" s="54">
        <f t="shared" si="44"/>
        <v>0.7515856236786469</v>
      </c>
      <c r="E713" s="54">
        <f t="shared" si="45"/>
        <v>0.99267352185089985</v>
      </c>
      <c r="F713" s="4" t="str">
        <f t="shared" si="46"/>
        <v>Start group 6 for 50km</v>
      </c>
      <c r="G713" s="4" t="str">
        <f t="shared" si="47"/>
        <v>Start group 6 for 100km</v>
      </c>
    </row>
    <row r="714" spans="1:7">
      <c r="A714" s="111" t="s">
        <v>15262</v>
      </c>
      <c r="B714" s="108" t="s">
        <v>19181</v>
      </c>
      <c r="C714" s="108" t="s">
        <v>19182</v>
      </c>
      <c r="D714" s="54">
        <f t="shared" si="44"/>
        <v>0.7526427061310782</v>
      </c>
      <c r="E714" s="54">
        <f t="shared" si="45"/>
        <v>0.99460154241645249</v>
      </c>
      <c r="F714" s="4" t="str">
        <f t="shared" si="46"/>
        <v>Start group 6 for 50km</v>
      </c>
      <c r="G714" s="4" t="str">
        <f t="shared" si="47"/>
        <v>Start group 6 for 100km</v>
      </c>
    </row>
    <row r="715" spans="1:7">
      <c r="A715" s="111" t="s">
        <v>15260</v>
      </c>
      <c r="B715" s="108" t="s">
        <v>4381</v>
      </c>
      <c r="C715" s="108" t="s">
        <v>19183</v>
      </c>
      <c r="D715" s="54">
        <f t="shared" si="44"/>
        <v>0.7536997885835095</v>
      </c>
      <c r="E715" s="54">
        <f t="shared" si="45"/>
        <v>0.99550128534704385</v>
      </c>
      <c r="F715" s="4" t="str">
        <f t="shared" si="46"/>
        <v>Start group 6 for 50km</v>
      </c>
      <c r="G715" s="4" t="str">
        <f t="shared" si="47"/>
        <v>Start group 6 for 100km</v>
      </c>
    </row>
    <row r="716" spans="1:7">
      <c r="A716" s="111" t="s">
        <v>15258</v>
      </c>
      <c r="B716" s="108" t="s">
        <v>15767</v>
      </c>
      <c r="C716" s="108" t="s">
        <v>19184</v>
      </c>
      <c r="D716" s="54">
        <f t="shared" si="44"/>
        <v>0.7547568710359408</v>
      </c>
      <c r="E716" s="54">
        <f t="shared" si="45"/>
        <v>0.99627249357326508</v>
      </c>
      <c r="F716" s="4" t="str">
        <f t="shared" si="46"/>
        <v>Start group 6 for 50km</v>
      </c>
      <c r="G716" s="4" t="str">
        <f t="shared" si="47"/>
        <v>Start group 6 for 100km</v>
      </c>
    </row>
    <row r="717" spans="1:7">
      <c r="A717" s="111" t="s">
        <v>15255</v>
      </c>
      <c r="B717" s="108" t="s">
        <v>19185</v>
      </c>
      <c r="C717" s="108" t="s">
        <v>19186</v>
      </c>
      <c r="D717" s="54">
        <f t="shared" si="44"/>
        <v>0.7558139534883721</v>
      </c>
      <c r="E717" s="54">
        <f t="shared" si="45"/>
        <v>0.99652956298200523</v>
      </c>
      <c r="F717" s="4" t="str">
        <f t="shared" si="46"/>
        <v>Start group 6 for 50km</v>
      </c>
      <c r="G717" s="4" t="str">
        <f t="shared" si="47"/>
        <v>Start group 6 for 100km</v>
      </c>
    </row>
    <row r="718" spans="1:7">
      <c r="A718" s="111" t="s">
        <v>15252</v>
      </c>
      <c r="B718" s="108" t="s">
        <v>16256</v>
      </c>
      <c r="C718" s="108" t="s">
        <v>19187</v>
      </c>
      <c r="D718" s="54">
        <f t="shared" si="44"/>
        <v>0.7568710359408034</v>
      </c>
      <c r="E718" s="54">
        <f t="shared" si="45"/>
        <v>0.99922879177377921</v>
      </c>
      <c r="F718" s="4" t="str">
        <f t="shared" si="46"/>
        <v>Start group 6 for 50km</v>
      </c>
      <c r="G718" s="4" t="str">
        <f t="shared" si="47"/>
        <v>Start group 6 for 100km</v>
      </c>
    </row>
    <row r="719" spans="1:7">
      <c r="A719" s="111" t="s">
        <v>15250</v>
      </c>
      <c r="B719" s="108" t="s">
        <v>4750</v>
      </c>
      <c r="C719" s="108" t="s">
        <v>19188</v>
      </c>
      <c r="D719" s="54">
        <f t="shared" si="44"/>
        <v>0.75792811839323471</v>
      </c>
      <c r="E719" s="54">
        <f t="shared" si="45"/>
        <v>1.0016709511568125</v>
      </c>
      <c r="F719" s="4" t="str">
        <f t="shared" si="46"/>
        <v>Start group 6 for 50km</v>
      </c>
      <c r="G719" s="4" t="str">
        <f t="shared" si="47"/>
        <v>Start group 6 for 100km</v>
      </c>
    </row>
    <row r="720" spans="1:7">
      <c r="A720" s="111" t="s">
        <v>15247</v>
      </c>
      <c r="B720" s="108" t="s">
        <v>19189</v>
      </c>
      <c r="C720" s="108" t="s">
        <v>19190</v>
      </c>
      <c r="D720" s="54">
        <f t="shared" si="44"/>
        <v>0.75898520084566601</v>
      </c>
      <c r="E720" s="54">
        <f t="shared" si="45"/>
        <v>1.0046272493573267</v>
      </c>
      <c r="F720" s="4" t="str">
        <f t="shared" si="46"/>
        <v>Start group 6 for 50km</v>
      </c>
      <c r="G720" s="4" t="str">
        <f t="shared" si="47"/>
        <v>Start group 6 for 100km</v>
      </c>
    </row>
    <row r="721" spans="1:7">
      <c r="A721" s="111" t="s">
        <v>15244</v>
      </c>
      <c r="B721" s="108" t="s">
        <v>19191</v>
      </c>
      <c r="C721" s="108" t="s">
        <v>19192</v>
      </c>
      <c r="D721" s="54">
        <f t="shared" si="44"/>
        <v>0.7600422832980972</v>
      </c>
      <c r="E721" s="54">
        <f t="shared" si="45"/>
        <v>1.0048843187660668</v>
      </c>
      <c r="F721" s="4" t="str">
        <f t="shared" si="46"/>
        <v>Start group 6 for 50km</v>
      </c>
      <c r="G721" s="4" t="str">
        <f t="shared" si="47"/>
        <v>Start group 6 for 100km</v>
      </c>
    </row>
    <row r="722" spans="1:7">
      <c r="A722" s="111" t="s">
        <v>15241</v>
      </c>
      <c r="B722" s="108" t="s">
        <v>19193</v>
      </c>
      <c r="C722" s="108" t="s">
        <v>19194</v>
      </c>
      <c r="D722" s="54">
        <f t="shared" si="44"/>
        <v>0.7610993657505285</v>
      </c>
      <c r="E722" s="54">
        <f t="shared" si="45"/>
        <v>1.0064267352185092</v>
      </c>
      <c r="F722" s="4" t="str">
        <f t="shared" si="46"/>
        <v>Start group 6 for 50km</v>
      </c>
      <c r="G722" s="4" t="str">
        <f t="shared" si="47"/>
        <v>Start group 6 for 100km</v>
      </c>
    </row>
    <row r="723" spans="1:7">
      <c r="A723" s="111" t="s">
        <v>19914</v>
      </c>
      <c r="B723" s="108" t="s">
        <v>4276</v>
      </c>
      <c r="C723" s="108" t="s">
        <v>19195</v>
      </c>
      <c r="D723" s="54">
        <f t="shared" si="44"/>
        <v>0.7621564482029598</v>
      </c>
      <c r="E723" s="54">
        <f t="shared" si="45"/>
        <v>1.0064267352185092</v>
      </c>
      <c r="F723" s="4" t="str">
        <f t="shared" si="46"/>
        <v>Start group 6 for 50km</v>
      </c>
      <c r="G723" s="4" t="str">
        <f t="shared" si="47"/>
        <v>Start group 6 for 100km</v>
      </c>
    </row>
    <row r="724" spans="1:7">
      <c r="A724" s="111" t="s">
        <v>19915</v>
      </c>
      <c r="B724" s="108" t="s">
        <v>19196</v>
      </c>
      <c r="C724" s="108" t="s">
        <v>19195</v>
      </c>
      <c r="D724" s="54">
        <f t="shared" si="44"/>
        <v>0.7632135306553911</v>
      </c>
      <c r="E724" s="54">
        <f t="shared" si="45"/>
        <v>1.0064267352185092</v>
      </c>
      <c r="F724" s="4" t="str">
        <f t="shared" si="46"/>
        <v>Start group 6 for 50km</v>
      </c>
      <c r="G724" s="4" t="str">
        <f t="shared" si="47"/>
        <v>Start group 6 for 100km</v>
      </c>
    </row>
    <row r="725" spans="1:7">
      <c r="A725" s="111" t="s">
        <v>19197</v>
      </c>
      <c r="B725" s="108" t="s">
        <v>19198</v>
      </c>
      <c r="C725" s="108" t="s">
        <v>19199</v>
      </c>
      <c r="D725" s="54">
        <f t="shared" si="44"/>
        <v>0.76427061310782241</v>
      </c>
      <c r="E725" s="54">
        <f t="shared" si="45"/>
        <v>1.0088688946015427</v>
      </c>
      <c r="F725" s="4" t="str">
        <f t="shared" si="46"/>
        <v>Start group 6 for 50km</v>
      </c>
      <c r="G725" s="4" t="str">
        <f t="shared" si="47"/>
        <v>Start group 6 for 100km</v>
      </c>
    </row>
    <row r="726" spans="1:7">
      <c r="A726" s="111" t="s">
        <v>19200</v>
      </c>
      <c r="B726" s="108" t="s">
        <v>4822</v>
      </c>
      <c r="C726" s="108" t="s">
        <v>19201</v>
      </c>
      <c r="D726" s="54">
        <f t="shared" si="44"/>
        <v>0.76532769556025371</v>
      </c>
      <c r="E726" s="54">
        <f t="shared" si="45"/>
        <v>1.013496143958869</v>
      </c>
      <c r="F726" s="4" t="str">
        <f t="shared" si="46"/>
        <v>Start group 6 for 50km</v>
      </c>
      <c r="G726" s="4" t="str">
        <f t="shared" si="47"/>
        <v>Start group 6 for 100km</v>
      </c>
    </row>
    <row r="727" spans="1:7">
      <c r="A727" s="111" t="s">
        <v>19202</v>
      </c>
      <c r="B727" s="108" t="s">
        <v>19203</v>
      </c>
      <c r="C727" s="108" t="s">
        <v>19204</v>
      </c>
      <c r="D727" s="54">
        <f t="shared" si="44"/>
        <v>0.76638477801268501</v>
      </c>
      <c r="E727" s="54">
        <f t="shared" si="45"/>
        <v>1.0140102827763495</v>
      </c>
      <c r="F727" s="4" t="str">
        <f t="shared" si="46"/>
        <v>Start group 6 for 50km</v>
      </c>
      <c r="G727" s="4" t="str">
        <f t="shared" si="47"/>
        <v>Start group 6 for 100km</v>
      </c>
    </row>
    <row r="728" spans="1:7">
      <c r="A728" s="111" t="s">
        <v>19205</v>
      </c>
      <c r="B728" s="108" t="s">
        <v>4452</v>
      </c>
      <c r="C728" s="108" t="s">
        <v>19206</v>
      </c>
      <c r="D728" s="54">
        <f t="shared" si="44"/>
        <v>0.76744186046511631</v>
      </c>
      <c r="E728" s="54">
        <f t="shared" si="45"/>
        <v>1.0142673521850902</v>
      </c>
      <c r="F728" s="4" t="str">
        <f t="shared" si="46"/>
        <v>Start group 6 for 50km</v>
      </c>
      <c r="G728" s="4" t="str">
        <f t="shared" si="47"/>
        <v>Start group 6 for 100km</v>
      </c>
    </row>
    <row r="729" spans="1:7">
      <c r="A729" s="111" t="s">
        <v>19207</v>
      </c>
      <c r="B729" s="108" t="s">
        <v>19208</v>
      </c>
      <c r="C729" s="108" t="s">
        <v>19209</v>
      </c>
      <c r="D729" s="54">
        <f t="shared" si="44"/>
        <v>0.76849894291754761</v>
      </c>
      <c r="E729" s="54">
        <f t="shared" si="45"/>
        <v>1.0179948586118255</v>
      </c>
      <c r="F729" s="4" t="str">
        <f t="shared" si="46"/>
        <v>Start group 6 for 50km</v>
      </c>
      <c r="G729" s="4" t="str">
        <f t="shared" si="47"/>
        <v>Start group 6 for 100km</v>
      </c>
    </row>
    <row r="730" spans="1:7">
      <c r="A730" s="111" t="s">
        <v>19210</v>
      </c>
      <c r="B730" s="108" t="s">
        <v>19211</v>
      </c>
      <c r="C730" s="108" t="s">
        <v>19212</v>
      </c>
      <c r="D730" s="54">
        <f t="shared" si="44"/>
        <v>0.76955602536997891</v>
      </c>
      <c r="E730" s="54">
        <f t="shared" si="45"/>
        <v>1.0194087403598975</v>
      </c>
      <c r="F730" s="4" t="str">
        <f t="shared" si="46"/>
        <v>Start group 6 for 50km</v>
      </c>
      <c r="G730" s="4" t="str">
        <f t="shared" si="47"/>
        <v>Start group 6 for 100km</v>
      </c>
    </row>
    <row r="731" spans="1:7">
      <c r="A731" s="111" t="s">
        <v>19213</v>
      </c>
      <c r="B731" s="108" t="s">
        <v>19214</v>
      </c>
      <c r="C731" s="108" t="s">
        <v>19215</v>
      </c>
      <c r="D731" s="54">
        <f t="shared" si="44"/>
        <v>0.7706131078224101</v>
      </c>
      <c r="E731" s="54">
        <f t="shared" si="45"/>
        <v>1.0203084832904883</v>
      </c>
      <c r="F731" s="4" t="str">
        <f t="shared" si="46"/>
        <v>Start group 6 for 50km</v>
      </c>
      <c r="G731" s="4" t="str">
        <f t="shared" si="47"/>
        <v>Start group 6 for 100km</v>
      </c>
    </row>
    <row r="732" spans="1:7">
      <c r="A732" s="111" t="s">
        <v>19216</v>
      </c>
      <c r="B732" s="108" t="s">
        <v>15666</v>
      </c>
      <c r="C732" s="108" t="s">
        <v>19217</v>
      </c>
      <c r="D732" s="54">
        <f t="shared" si="44"/>
        <v>0.77167019027484141</v>
      </c>
      <c r="E732" s="54">
        <f t="shared" si="45"/>
        <v>1.0217223650385603</v>
      </c>
      <c r="F732" s="4" t="str">
        <f t="shared" si="46"/>
        <v>Start group 6 for 50km</v>
      </c>
      <c r="G732" s="4" t="str">
        <f t="shared" si="47"/>
        <v>Start group 6 for 100km</v>
      </c>
    </row>
    <row r="733" spans="1:7">
      <c r="A733" s="111" t="s">
        <v>19218</v>
      </c>
      <c r="B733" s="108" t="s">
        <v>19219</v>
      </c>
      <c r="C733" s="108" t="s">
        <v>19220</v>
      </c>
      <c r="D733" s="54">
        <f t="shared" si="44"/>
        <v>0.77272727272727271</v>
      </c>
      <c r="E733" s="54">
        <f t="shared" si="45"/>
        <v>1.022107969151671</v>
      </c>
      <c r="F733" s="4" t="str">
        <f t="shared" si="46"/>
        <v>Start group 6 for 50km</v>
      </c>
      <c r="G733" s="4" t="str">
        <f t="shared" si="47"/>
        <v>Start group 6 for 100km</v>
      </c>
    </row>
    <row r="734" spans="1:7">
      <c r="A734" s="111" t="s">
        <v>19221</v>
      </c>
      <c r="B734" s="108" t="s">
        <v>5024</v>
      </c>
      <c r="C734" s="108" t="s">
        <v>19222</v>
      </c>
      <c r="D734" s="54">
        <f t="shared" si="44"/>
        <v>0.77378435517970401</v>
      </c>
      <c r="E734" s="54">
        <f t="shared" si="45"/>
        <v>1.0227506426735222</v>
      </c>
      <c r="F734" s="4" t="str">
        <f t="shared" si="46"/>
        <v>Start group 6 for 50km</v>
      </c>
      <c r="G734" s="4" t="str">
        <f t="shared" si="47"/>
        <v>Start group 6 for 100km</v>
      </c>
    </row>
    <row r="735" spans="1:7">
      <c r="A735" s="111" t="s">
        <v>19223</v>
      </c>
      <c r="B735" s="108" t="s">
        <v>19224</v>
      </c>
      <c r="C735" s="108" t="s">
        <v>19225</v>
      </c>
      <c r="D735" s="54">
        <f t="shared" si="44"/>
        <v>0.77484143763213531</v>
      </c>
      <c r="E735" s="54">
        <f t="shared" si="45"/>
        <v>1.023521850899743</v>
      </c>
      <c r="F735" s="4" t="str">
        <f t="shared" si="46"/>
        <v>Start group 6 for 50km</v>
      </c>
      <c r="G735" s="4" t="str">
        <f t="shared" si="47"/>
        <v>Start group 6 for 100km</v>
      </c>
    </row>
    <row r="736" spans="1:7">
      <c r="A736" s="111" t="s">
        <v>19226</v>
      </c>
      <c r="B736" s="108" t="s">
        <v>19227</v>
      </c>
      <c r="C736" s="108" t="s">
        <v>19228</v>
      </c>
      <c r="D736" s="54">
        <f t="shared" si="44"/>
        <v>0.77589852008456661</v>
      </c>
      <c r="E736" s="54">
        <f t="shared" si="45"/>
        <v>1.023650385604113</v>
      </c>
      <c r="F736" s="4" t="str">
        <f t="shared" si="46"/>
        <v>Start group 6 for 50km</v>
      </c>
      <c r="G736" s="4" t="str">
        <f t="shared" si="47"/>
        <v>Start group 6 for 100km</v>
      </c>
    </row>
    <row r="737" spans="1:7">
      <c r="A737" s="111" t="s">
        <v>19229</v>
      </c>
      <c r="B737" s="108" t="s">
        <v>19230</v>
      </c>
      <c r="C737" s="108" t="s">
        <v>19231</v>
      </c>
      <c r="D737" s="54">
        <f t="shared" si="44"/>
        <v>0.77695560253699791</v>
      </c>
      <c r="E737" s="54">
        <f t="shared" si="45"/>
        <v>1.0240359897172238</v>
      </c>
      <c r="F737" s="4" t="str">
        <f t="shared" si="46"/>
        <v>Start group 6 for 50km</v>
      </c>
      <c r="G737" s="4" t="str">
        <f t="shared" si="47"/>
        <v>Start group 6 for 100km</v>
      </c>
    </row>
    <row r="738" spans="1:7">
      <c r="A738" s="111" t="s">
        <v>19232</v>
      </c>
      <c r="B738" s="108" t="s">
        <v>15690</v>
      </c>
      <c r="C738" s="108" t="s">
        <v>19233</v>
      </c>
      <c r="D738" s="54">
        <f t="shared" si="44"/>
        <v>0.77801268498942922</v>
      </c>
      <c r="E738" s="54">
        <f t="shared" si="45"/>
        <v>1.0241645244215938</v>
      </c>
      <c r="F738" s="4" t="str">
        <f t="shared" si="46"/>
        <v>Start group 6 for 50km</v>
      </c>
      <c r="G738" s="4" t="str">
        <f t="shared" si="47"/>
        <v>Start group 6 for 100km</v>
      </c>
    </row>
    <row r="739" spans="1:7">
      <c r="A739" s="111" t="s">
        <v>19234</v>
      </c>
      <c r="B739" s="108" t="s">
        <v>19235</v>
      </c>
      <c r="C739" s="108" t="s">
        <v>19236</v>
      </c>
      <c r="D739" s="54">
        <f t="shared" si="44"/>
        <v>0.77906976744186052</v>
      </c>
      <c r="E739" s="54">
        <f t="shared" si="45"/>
        <v>1.0253213367609257</v>
      </c>
      <c r="F739" s="4" t="str">
        <f t="shared" si="46"/>
        <v>Start group 6 for 50km</v>
      </c>
      <c r="G739" s="4" t="str">
        <f t="shared" si="47"/>
        <v>Start group 6 for 100km</v>
      </c>
    </row>
    <row r="740" spans="1:7">
      <c r="A740" s="111" t="s">
        <v>19237</v>
      </c>
      <c r="B740" s="108" t="s">
        <v>19238</v>
      </c>
      <c r="C740" s="108" t="s">
        <v>19239</v>
      </c>
      <c r="D740" s="54">
        <f t="shared" si="44"/>
        <v>0.78012684989429171</v>
      </c>
      <c r="E740" s="54">
        <f t="shared" si="45"/>
        <v>1.0257069408740362</v>
      </c>
      <c r="F740" s="4" t="str">
        <f t="shared" si="46"/>
        <v>Start group 6 for 50km</v>
      </c>
      <c r="G740" s="4" t="str">
        <f t="shared" si="47"/>
        <v>Start group 6 for 100km</v>
      </c>
    </row>
    <row r="741" spans="1:7">
      <c r="A741" s="111" t="s">
        <v>19240</v>
      </c>
      <c r="B741" s="108" t="s">
        <v>6541</v>
      </c>
      <c r="C741" s="108" t="s">
        <v>19241</v>
      </c>
      <c r="D741" s="54">
        <f t="shared" si="44"/>
        <v>0.78118393234672301</v>
      </c>
      <c r="E741" s="54">
        <f t="shared" si="45"/>
        <v>1.0259640102827765</v>
      </c>
      <c r="F741" s="4" t="str">
        <f t="shared" si="46"/>
        <v>Start group 6 for 50km</v>
      </c>
      <c r="G741" s="4" t="str">
        <f t="shared" si="47"/>
        <v>Start group 6 for 100km</v>
      </c>
    </row>
    <row r="742" spans="1:7">
      <c r="A742" s="111" t="s">
        <v>19242</v>
      </c>
      <c r="B742" s="108" t="s">
        <v>3735</v>
      </c>
      <c r="C742" s="108" t="s">
        <v>19243</v>
      </c>
      <c r="D742" s="54">
        <f t="shared" si="44"/>
        <v>0.78224101479915431</v>
      </c>
      <c r="E742" s="54">
        <f t="shared" si="45"/>
        <v>1.026221079691517</v>
      </c>
      <c r="F742" s="4" t="str">
        <f t="shared" si="46"/>
        <v>Start group 6 for 50km</v>
      </c>
      <c r="G742" s="4" t="str">
        <f t="shared" si="47"/>
        <v>Start group 6 for 100km</v>
      </c>
    </row>
    <row r="743" spans="1:7">
      <c r="A743" s="111" t="s">
        <v>19244</v>
      </c>
      <c r="B743" s="108" t="s">
        <v>19245</v>
      </c>
      <c r="C743" s="108" t="s">
        <v>19246</v>
      </c>
      <c r="D743" s="54">
        <f t="shared" si="44"/>
        <v>0.78329809725158561</v>
      </c>
      <c r="E743" s="54">
        <f t="shared" si="45"/>
        <v>1.0266066838046275</v>
      </c>
      <c r="F743" s="4" t="str">
        <f t="shared" si="46"/>
        <v>Start group 6 for 50km</v>
      </c>
      <c r="G743" s="4" t="str">
        <f t="shared" si="47"/>
        <v>Start group 6 for 100km</v>
      </c>
    </row>
    <row r="744" spans="1:7">
      <c r="A744" s="111" t="s">
        <v>19247</v>
      </c>
      <c r="B744" s="108" t="s">
        <v>19248</v>
      </c>
      <c r="C744" s="108" t="s">
        <v>19249</v>
      </c>
      <c r="D744" s="54">
        <f t="shared" si="44"/>
        <v>0.78435517970401691</v>
      </c>
      <c r="E744" s="54">
        <f t="shared" si="45"/>
        <v>1.0314910025706945</v>
      </c>
      <c r="F744" s="4" t="str">
        <f t="shared" si="46"/>
        <v>Start group 6 for 50km</v>
      </c>
      <c r="G744" s="4" t="str">
        <f t="shared" si="47"/>
        <v>Start group 6 for 100km</v>
      </c>
    </row>
    <row r="745" spans="1:7">
      <c r="A745" s="111" t="s">
        <v>19250</v>
      </c>
      <c r="B745" s="108" t="s">
        <v>16077</v>
      </c>
      <c r="C745" s="108" t="s">
        <v>19251</v>
      </c>
      <c r="D745" s="54">
        <f t="shared" si="44"/>
        <v>0.78541226215644822</v>
      </c>
      <c r="E745" s="54">
        <f t="shared" si="45"/>
        <v>1.0377892030848332</v>
      </c>
      <c r="F745" s="4" t="str">
        <f t="shared" si="46"/>
        <v>Start group 6 for 50km</v>
      </c>
      <c r="G745" s="4" t="str">
        <f t="shared" si="47"/>
        <v>Start group 6 for 100km</v>
      </c>
    </row>
    <row r="746" spans="1:7">
      <c r="A746" s="111" t="s">
        <v>19252</v>
      </c>
      <c r="B746" s="108" t="s">
        <v>15799</v>
      </c>
      <c r="C746" s="108" t="s">
        <v>19253</v>
      </c>
      <c r="D746" s="54">
        <f t="shared" si="44"/>
        <v>0.78646934460887952</v>
      </c>
      <c r="E746" s="54">
        <f t="shared" si="45"/>
        <v>1.0411311053984578</v>
      </c>
      <c r="F746" s="4" t="str">
        <f t="shared" si="46"/>
        <v>Start group 6 for 50km</v>
      </c>
      <c r="G746" s="4" t="str">
        <f t="shared" si="47"/>
        <v>Start group 6 for 100km</v>
      </c>
    </row>
    <row r="747" spans="1:7">
      <c r="A747" s="111" t="s">
        <v>19254</v>
      </c>
      <c r="B747" s="108" t="s">
        <v>19255</v>
      </c>
      <c r="C747" s="108" t="s">
        <v>19256</v>
      </c>
      <c r="D747" s="54">
        <f t="shared" si="44"/>
        <v>0.78752642706131082</v>
      </c>
      <c r="E747" s="54">
        <f t="shared" si="45"/>
        <v>1.04254498714653</v>
      </c>
      <c r="F747" s="4" t="str">
        <f t="shared" si="46"/>
        <v>Start group 6 for 50km</v>
      </c>
      <c r="G747" s="4" t="str">
        <f t="shared" si="47"/>
        <v>Start group 6 for 100km</v>
      </c>
    </row>
    <row r="748" spans="1:7">
      <c r="A748" s="111" t="s">
        <v>19257</v>
      </c>
      <c r="B748" s="108" t="s">
        <v>5038</v>
      </c>
      <c r="C748" s="108" t="s">
        <v>19258</v>
      </c>
      <c r="D748" s="54">
        <f t="shared" si="44"/>
        <v>0.78858350951374212</v>
      </c>
      <c r="E748" s="54">
        <f t="shared" si="45"/>
        <v>1.0426735218509</v>
      </c>
      <c r="F748" s="4" t="str">
        <f t="shared" si="46"/>
        <v>Start group 6 for 50km</v>
      </c>
      <c r="G748" s="4" t="str">
        <f t="shared" si="47"/>
        <v>Start group 6 for 100km</v>
      </c>
    </row>
    <row r="749" spans="1:7">
      <c r="A749" s="111" t="s">
        <v>19259</v>
      </c>
      <c r="B749" s="108" t="s">
        <v>19260</v>
      </c>
      <c r="C749" s="108" t="s">
        <v>19261</v>
      </c>
      <c r="D749" s="54">
        <f t="shared" si="44"/>
        <v>0.78964059196617331</v>
      </c>
      <c r="E749" s="54">
        <f t="shared" si="45"/>
        <v>1.0438303341902313</v>
      </c>
      <c r="F749" s="4" t="str">
        <f t="shared" si="46"/>
        <v>Start group 6 for 50km</v>
      </c>
      <c r="G749" s="4" t="str">
        <f t="shared" si="47"/>
        <v>Start group 6 for 100km</v>
      </c>
    </row>
    <row r="750" spans="1:7">
      <c r="A750" s="111" t="s">
        <v>19262</v>
      </c>
      <c r="B750" s="108" t="s">
        <v>19263</v>
      </c>
      <c r="C750" s="108" t="s">
        <v>19264</v>
      </c>
      <c r="D750" s="54">
        <f t="shared" si="44"/>
        <v>0.79069767441860461</v>
      </c>
      <c r="E750" s="54">
        <f t="shared" si="45"/>
        <v>1.045629820051414</v>
      </c>
      <c r="F750" s="4" t="str">
        <f t="shared" si="46"/>
        <v>Start group 6 for 50km</v>
      </c>
      <c r="G750" s="4" t="str">
        <f t="shared" si="47"/>
        <v>Start group 6 for 100km</v>
      </c>
    </row>
    <row r="751" spans="1:7">
      <c r="A751" s="111" t="s">
        <v>19916</v>
      </c>
      <c r="B751" s="108" t="s">
        <v>4728</v>
      </c>
      <c r="C751" s="108" t="s">
        <v>19265</v>
      </c>
      <c r="D751" s="54">
        <f t="shared" si="44"/>
        <v>0.79175475687103591</v>
      </c>
      <c r="E751" s="54">
        <f t="shared" si="45"/>
        <v>1.0467866323907455</v>
      </c>
      <c r="F751" s="4" t="str">
        <f t="shared" si="46"/>
        <v>Start group 6 for 50km</v>
      </c>
      <c r="G751" s="4" t="str">
        <f t="shared" si="47"/>
        <v>Start group 6 for 100km</v>
      </c>
    </row>
    <row r="752" spans="1:7">
      <c r="A752" s="111" t="s">
        <v>19917</v>
      </c>
      <c r="B752" s="108" t="s">
        <v>15482</v>
      </c>
      <c r="C752" s="108" t="s">
        <v>19265</v>
      </c>
      <c r="D752" s="54">
        <f t="shared" si="44"/>
        <v>0.79281183932346722</v>
      </c>
      <c r="E752" s="54">
        <f t="shared" si="45"/>
        <v>1.0467866323907455</v>
      </c>
      <c r="F752" s="4" t="str">
        <f t="shared" si="46"/>
        <v>Start group 6 for 50km</v>
      </c>
      <c r="G752" s="4" t="str">
        <f t="shared" si="47"/>
        <v>Start group 6 for 100km</v>
      </c>
    </row>
    <row r="753" spans="1:7">
      <c r="A753" s="111" t="s">
        <v>19266</v>
      </c>
      <c r="B753" s="108" t="s">
        <v>19267</v>
      </c>
      <c r="C753" s="108" t="s">
        <v>19268</v>
      </c>
      <c r="D753" s="54">
        <f t="shared" si="44"/>
        <v>0.79386892177589852</v>
      </c>
      <c r="E753" s="54">
        <f t="shared" si="45"/>
        <v>1.0467866323907455</v>
      </c>
      <c r="F753" s="4" t="str">
        <f t="shared" si="46"/>
        <v>Start group 6 for 50km</v>
      </c>
      <c r="G753" s="4" t="str">
        <f t="shared" si="47"/>
        <v>Start group 6 for 100km</v>
      </c>
    </row>
    <row r="754" spans="1:7">
      <c r="A754" s="111" t="s">
        <v>19269</v>
      </c>
      <c r="B754" s="108" t="s">
        <v>4920</v>
      </c>
      <c r="C754" s="108" t="s">
        <v>19270</v>
      </c>
      <c r="D754" s="54">
        <f t="shared" si="44"/>
        <v>0.79492600422832982</v>
      </c>
      <c r="E754" s="54">
        <f t="shared" si="45"/>
        <v>1.0479434447300773</v>
      </c>
      <c r="F754" s="4" t="str">
        <f t="shared" si="46"/>
        <v>Start group 6 for 50km</v>
      </c>
      <c r="G754" s="4" t="str">
        <f t="shared" si="47"/>
        <v>Start group 6 for 100km</v>
      </c>
    </row>
    <row r="755" spans="1:7">
      <c r="A755" s="111" t="s">
        <v>19271</v>
      </c>
      <c r="B755" s="108" t="s">
        <v>19272</v>
      </c>
      <c r="C755" s="108" t="s">
        <v>19273</v>
      </c>
      <c r="D755" s="54">
        <f t="shared" si="44"/>
        <v>0.79598308668076112</v>
      </c>
      <c r="E755" s="54">
        <f t="shared" si="45"/>
        <v>1.048329048843188</v>
      </c>
      <c r="F755" s="4" t="str">
        <f t="shared" si="46"/>
        <v>Start group 6 for 50km</v>
      </c>
      <c r="G755" s="4" t="str">
        <f t="shared" si="47"/>
        <v>Start group 6 for 100km</v>
      </c>
    </row>
    <row r="756" spans="1:7">
      <c r="A756" s="111" t="s">
        <v>19274</v>
      </c>
      <c r="B756" s="108" t="s">
        <v>19275</v>
      </c>
      <c r="C756" s="108" t="s">
        <v>19276</v>
      </c>
      <c r="D756" s="54">
        <f t="shared" si="44"/>
        <v>0.79704016913319242</v>
      </c>
      <c r="E756" s="54">
        <f t="shared" si="45"/>
        <v>1.048457583547558</v>
      </c>
      <c r="F756" s="4" t="str">
        <f t="shared" si="46"/>
        <v>Start group 6 for 50km</v>
      </c>
      <c r="G756" s="4" t="str">
        <f t="shared" si="47"/>
        <v>Start group 6 for 100km</v>
      </c>
    </row>
    <row r="757" spans="1:7">
      <c r="A757" s="111" t="s">
        <v>19277</v>
      </c>
      <c r="B757" s="108" t="s">
        <v>19278</v>
      </c>
      <c r="C757" s="108" t="s">
        <v>19279</v>
      </c>
      <c r="D757" s="54">
        <f t="shared" si="44"/>
        <v>0.79809725158562372</v>
      </c>
      <c r="E757" s="54">
        <f t="shared" si="45"/>
        <v>1.048457583547558</v>
      </c>
      <c r="F757" s="4" t="str">
        <f t="shared" si="46"/>
        <v>Start group 6 for 50km</v>
      </c>
      <c r="G757" s="4" t="str">
        <f t="shared" si="47"/>
        <v>Start group 6 for 100km</v>
      </c>
    </row>
    <row r="758" spans="1:7">
      <c r="A758" s="111" t="s">
        <v>19280</v>
      </c>
      <c r="B758" s="108" t="s">
        <v>19281</v>
      </c>
      <c r="C758" s="108" t="s">
        <v>19282</v>
      </c>
      <c r="D758" s="54">
        <f t="shared" si="44"/>
        <v>0.79915433403805491</v>
      </c>
      <c r="E758" s="54">
        <f t="shared" si="45"/>
        <v>1.048457583547558</v>
      </c>
      <c r="F758" s="4" t="str">
        <f t="shared" si="46"/>
        <v>Start group 6 for 50km</v>
      </c>
      <c r="G758" s="4" t="str">
        <f t="shared" si="47"/>
        <v>Start group 6 for 100km</v>
      </c>
    </row>
    <row r="759" spans="1:7">
      <c r="A759" s="111" t="s">
        <v>19283</v>
      </c>
      <c r="B759" s="108" t="s">
        <v>19284</v>
      </c>
      <c r="C759" s="108" t="s">
        <v>19285</v>
      </c>
      <c r="D759" s="54">
        <f t="shared" si="44"/>
        <v>0.80021141649048622</v>
      </c>
      <c r="E759" s="54">
        <f t="shared" si="45"/>
        <v>1.0488431876606688</v>
      </c>
      <c r="F759" s="4" t="str">
        <f t="shared" si="46"/>
        <v>Start group 6 for 50km</v>
      </c>
      <c r="G759" s="4" t="str">
        <f t="shared" si="47"/>
        <v>Start group 6 for 100km</v>
      </c>
    </row>
    <row r="760" spans="1:7">
      <c r="A760" s="111" t="s">
        <v>19286</v>
      </c>
      <c r="B760" s="108" t="s">
        <v>19287</v>
      </c>
      <c r="C760" s="108" t="s">
        <v>19288</v>
      </c>
      <c r="D760" s="54">
        <f t="shared" si="44"/>
        <v>0.80126849894291752</v>
      </c>
      <c r="E760" s="54">
        <f t="shared" si="45"/>
        <v>1.0491002570694088</v>
      </c>
      <c r="F760" s="4" t="str">
        <f t="shared" si="46"/>
        <v>Start group 6 for 50km</v>
      </c>
      <c r="G760" s="4" t="str">
        <f t="shared" si="47"/>
        <v>Start group 6 for 100km</v>
      </c>
    </row>
    <row r="761" spans="1:7">
      <c r="A761" s="111" t="s">
        <v>19289</v>
      </c>
      <c r="B761" s="108" t="s">
        <v>15981</v>
      </c>
      <c r="C761" s="108" t="s">
        <v>19290</v>
      </c>
      <c r="D761" s="54">
        <f t="shared" si="44"/>
        <v>0.80232558139534882</v>
      </c>
      <c r="E761" s="54">
        <f t="shared" si="45"/>
        <v>1.0491002570694088</v>
      </c>
      <c r="F761" s="4" t="str">
        <f t="shared" si="46"/>
        <v>Start group 6 for 50km</v>
      </c>
      <c r="G761" s="4" t="str">
        <f t="shared" si="47"/>
        <v>Start group 6 for 100km</v>
      </c>
    </row>
    <row r="762" spans="1:7">
      <c r="A762" s="111" t="s">
        <v>19291</v>
      </c>
      <c r="B762" s="108" t="s">
        <v>5005</v>
      </c>
      <c r="C762" s="108" t="s">
        <v>19292</v>
      </c>
      <c r="D762" s="54">
        <f t="shared" si="44"/>
        <v>0.80338266384778012</v>
      </c>
      <c r="E762" s="54">
        <f t="shared" si="45"/>
        <v>1.0516709511568127</v>
      </c>
      <c r="F762" s="4" t="str">
        <f t="shared" si="46"/>
        <v>Start group 6 for 50km</v>
      </c>
      <c r="G762" s="4" t="str">
        <f t="shared" si="47"/>
        <v>Start group 6 for 100km</v>
      </c>
    </row>
    <row r="763" spans="1:7">
      <c r="A763" s="111" t="s">
        <v>19293</v>
      </c>
      <c r="B763" s="108" t="s">
        <v>15650</v>
      </c>
      <c r="C763" s="108" t="s">
        <v>19294</v>
      </c>
      <c r="D763" s="54">
        <f t="shared" si="44"/>
        <v>0.80443974630021142</v>
      </c>
      <c r="E763" s="54">
        <f t="shared" si="45"/>
        <v>1.0525706940874036</v>
      </c>
      <c r="F763" s="4" t="str">
        <f t="shared" si="46"/>
        <v>Start group 6 for 50km</v>
      </c>
      <c r="G763" s="4" t="str">
        <f t="shared" si="47"/>
        <v>Start group 6 for 100km</v>
      </c>
    </row>
    <row r="764" spans="1:7">
      <c r="A764" s="111" t="s">
        <v>19295</v>
      </c>
      <c r="B764" s="108" t="s">
        <v>19296</v>
      </c>
      <c r="C764" s="108" t="s">
        <v>19297</v>
      </c>
      <c r="D764" s="54">
        <f t="shared" si="44"/>
        <v>0.80549682875264272</v>
      </c>
      <c r="E764" s="54">
        <f t="shared" si="45"/>
        <v>1.0525706940874036</v>
      </c>
      <c r="F764" s="4" t="str">
        <f t="shared" si="46"/>
        <v>Start group 6 for 50km</v>
      </c>
      <c r="G764" s="4" t="str">
        <f t="shared" si="47"/>
        <v>Start group 6 for 100km</v>
      </c>
    </row>
    <row r="765" spans="1:7">
      <c r="A765" s="111" t="s">
        <v>19298</v>
      </c>
      <c r="B765" s="108" t="s">
        <v>19299</v>
      </c>
      <c r="C765" s="108" t="s">
        <v>19300</v>
      </c>
      <c r="D765" s="54">
        <f t="shared" si="44"/>
        <v>0.80655391120507403</v>
      </c>
      <c r="E765" s="54">
        <f t="shared" si="45"/>
        <v>1.0533419023136248</v>
      </c>
      <c r="F765" s="4" t="str">
        <f t="shared" si="46"/>
        <v>Start group 6 for 50km</v>
      </c>
      <c r="G765" s="4" t="str">
        <f t="shared" si="47"/>
        <v>Start group 6 for 100km</v>
      </c>
    </row>
    <row r="766" spans="1:7">
      <c r="A766" s="111" t="s">
        <v>19301</v>
      </c>
      <c r="B766" s="108" t="s">
        <v>19302</v>
      </c>
      <c r="C766" s="108" t="s">
        <v>19303</v>
      </c>
      <c r="D766" s="54">
        <f t="shared" si="44"/>
        <v>0.80761099365750533</v>
      </c>
      <c r="E766" s="54">
        <f t="shared" si="45"/>
        <v>1.0544987146529563</v>
      </c>
      <c r="F766" s="4" t="str">
        <f t="shared" si="46"/>
        <v>Start group 6 for 50km</v>
      </c>
      <c r="G766" s="4" t="str">
        <f t="shared" si="47"/>
        <v>Start group 6 for 100km</v>
      </c>
    </row>
    <row r="767" spans="1:7">
      <c r="A767" s="111" t="s">
        <v>19304</v>
      </c>
      <c r="B767" s="108" t="s">
        <v>19305</v>
      </c>
      <c r="C767" s="108" t="s">
        <v>19306</v>
      </c>
      <c r="D767" s="54">
        <f t="shared" si="44"/>
        <v>0.80866807610993663</v>
      </c>
      <c r="E767" s="54">
        <f t="shared" si="45"/>
        <v>1.0553984575835476</v>
      </c>
      <c r="F767" s="4" t="str">
        <f t="shared" si="46"/>
        <v>Start group 6 for 50km</v>
      </c>
      <c r="G767" s="4" t="str">
        <f t="shared" si="47"/>
        <v>Start group 6 for 100km</v>
      </c>
    </row>
    <row r="768" spans="1:7">
      <c r="A768" s="111" t="s">
        <v>19307</v>
      </c>
      <c r="B768" s="108" t="s">
        <v>4710</v>
      </c>
      <c r="C768" s="108" t="s">
        <v>19308</v>
      </c>
      <c r="D768" s="54">
        <f t="shared" si="44"/>
        <v>0.80972515856236782</v>
      </c>
      <c r="E768" s="54">
        <f t="shared" si="45"/>
        <v>1.0598971722365043</v>
      </c>
      <c r="F768" s="4" t="str">
        <f t="shared" si="46"/>
        <v>Start group 6 for 50km</v>
      </c>
      <c r="G768" s="4" t="str">
        <f t="shared" si="47"/>
        <v>Start group 6 for 100km</v>
      </c>
    </row>
    <row r="769" spans="1:7">
      <c r="A769" s="111" t="s">
        <v>19309</v>
      </c>
      <c r="B769" s="108" t="s">
        <v>19310</v>
      </c>
      <c r="C769" s="108" t="s">
        <v>19311</v>
      </c>
      <c r="D769" s="54">
        <f t="shared" si="44"/>
        <v>0.81078224101479912</v>
      </c>
      <c r="E769" s="54">
        <f t="shared" si="45"/>
        <v>1.0638817480719795</v>
      </c>
      <c r="F769" s="4" t="str">
        <f t="shared" si="46"/>
        <v>Start group 6 for 50km</v>
      </c>
      <c r="G769" s="4" t="str">
        <f t="shared" si="47"/>
        <v>Start group 6 for 100km</v>
      </c>
    </row>
    <row r="770" spans="1:7">
      <c r="A770" s="111" t="s">
        <v>19312</v>
      </c>
      <c r="B770" s="108" t="s">
        <v>19313</v>
      </c>
      <c r="C770" s="108" t="s">
        <v>19314</v>
      </c>
      <c r="D770" s="54">
        <f t="shared" si="44"/>
        <v>0.81183932346723042</v>
      </c>
      <c r="E770" s="54">
        <f t="shared" si="45"/>
        <v>1.0643958868894603</v>
      </c>
      <c r="F770" s="4" t="str">
        <f t="shared" si="46"/>
        <v>Start group 6 for 50km</v>
      </c>
      <c r="G770" s="4" t="str">
        <f t="shared" si="47"/>
        <v>Start group 6 for 100km</v>
      </c>
    </row>
    <row r="771" spans="1:7">
      <c r="A771" s="111" t="s">
        <v>19315</v>
      </c>
      <c r="B771" s="108" t="s">
        <v>19316</v>
      </c>
      <c r="C771" s="108" t="s">
        <v>19317</v>
      </c>
      <c r="D771" s="54">
        <f t="shared" si="44"/>
        <v>0.81289640591966172</v>
      </c>
      <c r="E771" s="54">
        <f t="shared" si="45"/>
        <v>1.0659383033419023</v>
      </c>
      <c r="F771" s="4" t="str">
        <f t="shared" si="46"/>
        <v>Start group 6 for 50km</v>
      </c>
      <c r="G771" s="4" t="str">
        <f t="shared" si="47"/>
        <v>Start group 6 for 100km</v>
      </c>
    </row>
    <row r="772" spans="1:7">
      <c r="A772" s="111" t="s">
        <v>19318</v>
      </c>
      <c r="B772" s="108" t="s">
        <v>4377</v>
      </c>
      <c r="C772" s="108" t="s">
        <v>19319</v>
      </c>
      <c r="D772" s="54">
        <f t="shared" ref="D772:D835" si="48">A772/946</f>
        <v>0.81395348837209303</v>
      </c>
      <c r="E772" s="54">
        <f t="shared" ref="E772:E835" si="49">((HOUR(C772)*60+MINUTE(C772)+SECOND(C772)/60)-(HOUR($C$3)*60+MINUTE($C$3)+SECOND($C$3)/60))/(HOUR($C$3)*60+MINUTE($C$3)+SECOND($C$3)/60)</f>
        <v>1.0701799485861185</v>
      </c>
      <c r="F772" s="4" t="str">
        <f t="shared" ref="F772:F835" si="50">"Start group "&amp;IF(E772&lt;=29%,1,IF(E772&lt;=39%,2,IF(E772&lt;=50%,3,IF(E772&lt;=62%,4,IF(E772&lt;=84%,5,6)))))&amp;" for 50km"</f>
        <v>Start group 6 for 50km</v>
      </c>
      <c r="G772" s="4" t="str">
        <f t="shared" ref="G772:G835" si="51">"Start group "&amp;IF(E772&lt;=20%,1,IF(E772&lt;=33%,2,IF(E772&lt;=43%,3,IF(E772&lt;=52%,4,IF(E772&lt;=69%,5,6)))))&amp;" for 100km"</f>
        <v>Start group 6 for 100km</v>
      </c>
    </row>
    <row r="773" spans="1:7">
      <c r="A773" s="111" t="s">
        <v>19320</v>
      </c>
      <c r="B773" s="108" t="s">
        <v>19321</v>
      </c>
      <c r="C773" s="108" t="s">
        <v>19322</v>
      </c>
      <c r="D773" s="54">
        <f t="shared" si="48"/>
        <v>0.81501057082452433</v>
      </c>
      <c r="E773" s="54">
        <f t="shared" si="49"/>
        <v>1.0701799485861185</v>
      </c>
      <c r="F773" s="4" t="str">
        <f t="shared" si="50"/>
        <v>Start group 6 for 50km</v>
      </c>
      <c r="G773" s="4" t="str">
        <f t="shared" si="51"/>
        <v>Start group 6 for 100km</v>
      </c>
    </row>
    <row r="774" spans="1:7">
      <c r="A774" s="111" t="s">
        <v>19323</v>
      </c>
      <c r="B774" s="108" t="s">
        <v>19324</v>
      </c>
      <c r="C774" s="108" t="s">
        <v>19325</v>
      </c>
      <c r="D774" s="54">
        <f t="shared" si="48"/>
        <v>0.81606765327695563</v>
      </c>
      <c r="E774" s="54">
        <f t="shared" si="49"/>
        <v>1.0737789203084833</v>
      </c>
      <c r="F774" s="4" t="str">
        <f t="shared" si="50"/>
        <v>Start group 6 for 50km</v>
      </c>
      <c r="G774" s="4" t="str">
        <f t="shared" si="51"/>
        <v>Start group 6 for 100km</v>
      </c>
    </row>
    <row r="775" spans="1:7">
      <c r="A775" s="111" t="s">
        <v>19326</v>
      </c>
      <c r="B775" s="108" t="s">
        <v>19327</v>
      </c>
      <c r="C775" s="108" t="s">
        <v>19328</v>
      </c>
      <c r="D775" s="54">
        <f t="shared" si="48"/>
        <v>0.81712473572938693</v>
      </c>
      <c r="E775" s="54">
        <f t="shared" si="49"/>
        <v>1.0744215938303345</v>
      </c>
      <c r="F775" s="4" t="str">
        <f t="shared" si="50"/>
        <v>Start group 6 for 50km</v>
      </c>
      <c r="G775" s="4" t="str">
        <f t="shared" si="51"/>
        <v>Start group 6 for 100km</v>
      </c>
    </row>
    <row r="776" spans="1:7">
      <c r="A776" s="111" t="s">
        <v>19329</v>
      </c>
      <c r="B776" s="108" t="s">
        <v>15344</v>
      </c>
      <c r="C776" s="108" t="s">
        <v>19330</v>
      </c>
      <c r="D776" s="54">
        <f t="shared" si="48"/>
        <v>0.81818181818181823</v>
      </c>
      <c r="E776" s="54">
        <f t="shared" si="49"/>
        <v>1.0781491002570693</v>
      </c>
      <c r="F776" s="4" t="str">
        <f t="shared" si="50"/>
        <v>Start group 6 for 50km</v>
      </c>
      <c r="G776" s="4" t="str">
        <f t="shared" si="51"/>
        <v>Start group 6 for 100km</v>
      </c>
    </row>
    <row r="777" spans="1:7">
      <c r="A777" s="111" t="s">
        <v>19331</v>
      </c>
      <c r="B777" s="108" t="s">
        <v>19332</v>
      </c>
      <c r="C777" s="108" t="s">
        <v>19333</v>
      </c>
      <c r="D777" s="54">
        <f t="shared" si="48"/>
        <v>0.81923890063424942</v>
      </c>
      <c r="E777" s="54">
        <f t="shared" si="49"/>
        <v>1.0782776349614398</v>
      </c>
      <c r="F777" s="4" t="str">
        <f t="shared" si="50"/>
        <v>Start group 6 for 50km</v>
      </c>
      <c r="G777" s="4" t="str">
        <f t="shared" si="51"/>
        <v>Start group 6 for 100km</v>
      </c>
    </row>
    <row r="778" spans="1:7">
      <c r="A778" s="111" t="s">
        <v>19334</v>
      </c>
      <c r="B778" s="108" t="s">
        <v>4866</v>
      </c>
      <c r="C778" s="108" t="s">
        <v>19335</v>
      </c>
      <c r="D778" s="54">
        <f t="shared" si="48"/>
        <v>0.82029598308668072</v>
      </c>
      <c r="E778" s="54">
        <f t="shared" si="49"/>
        <v>1.0782776349614398</v>
      </c>
      <c r="F778" s="4" t="str">
        <f t="shared" si="50"/>
        <v>Start group 6 for 50km</v>
      </c>
      <c r="G778" s="4" t="str">
        <f t="shared" si="51"/>
        <v>Start group 6 for 100km</v>
      </c>
    </row>
    <row r="779" spans="1:7">
      <c r="A779" s="111" t="s">
        <v>19336</v>
      </c>
      <c r="B779" s="108" t="s">
        <v>19337</v>
      </c>
      <c r="C779" s="108" t="s">
        <v>19338</v>
      </c>
      <c r="D779" s="54">
        <f t="shared" si="48"/>
        <v>0.82135306553911203</v>
      </c>
      <c r="E779" s="54">
        <f t="shared" si="49"/>
        <v>1.0804627249357326</v>
      </c>
      <c r="F779" s="4" t="str">
        <f t="shared" si="50"/>
        <v>Start group 6 for 50km</v>
      </c>
      <c r="G779" s="4" t="str">
        <f t="shared" si="51"/>
        <v>Start group 6 for 100km</v>
      </c>
    </row>
    <row r="780" spans="1:7">
      <c r="A780" s="111" t="s">
        <v>19339</v>
      </c>
      <c r="B780" s="108" t="s">
        <v>19340</v>
      </c>
      <c r="C780" s="108" t="s">
        <v>19341</v>
      </c>
      <c r="D780" s="54">
        <f t="shared" si="48"/>
        <v>0.82241014799154333</v>
      </c>
      <c r="E780" s="54">
        <f t="shared" si="49"/>
        <v>1.0838046272493573</v>
      </c>
      <c r="F780" s="4" t="str">
        <f t="shared" si="50"/>
        <v>Start group 6 for 50km</v>
      </c>
      <c r="G780" s="4" t="str">
        <f t="shared" si="51"/>
        <v>Start group 6 for 100km</v>
      </c>
    </row>
    <row r="781" spans="1:7">
      <c r="A781" s="111" t="s">
        <v>19342</v>
      </c>
      <c r="B781" s="108" t="s">
        <v>19343</v>
      </c>
      <c r="C781" s="108" t="s">
        <v>19344</v>
      </c>
      <c r="D781" s="54">
        <f t="shared" si="48"/>
        <v>0.82346723044397463</v>
      </c>
      <c r="E781" s="54">
        <f t="shared" si="49"/>
        <v>1.0847043701799488</v>
      </c>
      <c r="F781" s="4" t="str">
        <f t="shared" si="50"/>
        <v>Start group 6 for 50km</v>
      </c>
      <c r="G781" s="4" t="str">
        <f t="shared" si="51"/>
        <v>Start group 6 for 100km</v>
      </c>
    </row>
    <row r="782" spans="1:7">
      <c r="A782" s="111" t="s">
        <v>19345</v>
      </c>
      <c r="B782" s="108" t="s">
        <v>19346</v>
      </c>
      <c r="C782" s="108" t="s">
        <v>19347</v>
      </c>
      <c r="D782" s="54">
        <f t="shared" si="48"/>
        <v>0.82452431289640593</v>
      </c>
      <c r="E782" s="54">
        <f t="shared" si="49"/>
        <v>1.086889460154242</v>
      </c>
      <c r="F782" s="4" t="str">
        <f t="shared" si="50"/>
        <v>Start group 6 for 50km</v>
      </c>
      <c r="G782" s="4" t="str">
        <f t="shared" si="51"/>
        <v>Start group 6 for 100km</v>
      </c>
    </row>
    <row r="783" spans="1:7">
      <c r="A783" s="111" t="s">
        <v>19348</v>
      </c>
      <c r="B783" s="108" t="s">
        <v>15672</v>
      </c>
      <c r="C783" s="108" t="s">
        <v>19349</v>
      </c>
      <c r="D783" s="54">
        <f t="shared" si="48"/>
        <v>0.82558139534883723</v>
      </c>
      <c r="E783" s="54">
        <f t="shared" si="49"/>
        <v>1.0871465295629821</v>
      </c>
      <c r="F783" s="4" t="str">
        <f t="shared" si="50"/>
        <v>Start group 6 for 50km</v>
      </c>
      <c r="G783" s="4" t="str">
        <f t="shared" si="51"/>
        <v>Start group 6 for 100km</v>
      </c>
    </row>
    <row r="784" spans="1:7">
      <c r="A784" s="111" t="s">
        <v>19350</v>
      </c>
      <c r="B784" s="108" t="s">
        <v>19351</v>
      </c>
      <c r="C784" s="108" t="s">
        <v>19352</v>
      </c>
      <c r="D784" s="54">
        <f t="shared" si="48"/>
        <v>0.82663847780126853</v>
      </c>
      <c r="E784" s="54">
        <f t="shared" si="49"/>
        <v>1.0902313624678668</v>
      </c>
      <c r="F784" s="4" t="str">
        <f t="shared" si="50"/>
        <v>Start group 6 for 50km</v>
      </c>
      <c r="G784" s="4" t="str">
        <f t="shared" si="51"/>
        <v>Start group 6 for 100km</v>
      </c>
    </row>
    <row r="785" spans="1:7">
      <c r="A785" s="111" t="s">
        <v>19353</v>
      </c>
      <c r="B785" s="108" t="s">
        <v>4886</v>
      </c>
      <c r="C785" s="108" t="s">
        <v>19354</v>
      </c>
      <c r="D785" s="54">
        <f t="shared" si="48"/>
        <v>0.82769556025369984</v>
      </c>
      <c r="E785" s="54">
        <f t="shared" si="49"/>
        <v>1.0916452442159383</v>
      </c>
      <c r="F785" s="4" t="str">
        <f t="shared" si="50"/>
        <v>Start group 6 for 50km</v>
      </c>
      <c r="G785" s="4" t="str">
        <f t="shared" si="51"/>
        <v>Start group 6 for 100km</v>
      </c>
    </row>
    <row r="786" spans="1:7">
      <c r="A786" s="111" t="s">
        <v>19355</v>
      </c>
      <c r="B786" s="108" t="s">
        <v>19356</v>
      </c>
      <c r="C786" s="108" t="s">
        <v>19357</v>
      </c>
      <c r="D786" s="54">
        <f t="shared" si="48"/>
        <v>0.82875264270613103</v>
      </c>
      <c r="E786" s="54">
        <f t="shared" si="49"/>
        <v>1.0924164524421596</v>
      </c>
      <c r="F786" s="4" t="str">
        <f t="shared" si="50"/>
        <v>Start group 6 for 50km</v>
      </c>
      <c r="G786" s="4" t="str">
        <f t="shared" si="51"/>
        <v>Start group 6 for 100km</v>
      </c>
    </row>
    <row r="787" spans="1:7">
      <c r="A787" s="111" t="s">
        <v>19358</v>
      </c>
      <c r="B787" s="108" t="s">
        <v>19359</v>
      </c>
      <c r="C787" s="108" t="s">
        <v>19360</v>
      </c>
      <c r="D787" s="54">
        <f t="shared" si="48"/>
        <v>0.82980972515856233</v>
      </c>
      <c r="E787" s="54">
        <f t="shared" si="49"/>
        <v>1.0925449871465296</v>
      </c>
      <c r="F787" s="4" t="str">
        <f t="shared" si="50"/>
        <v>Start group 6 for 50km</v>
      </c>
      <c r="G787" s="4" t="str">
        <f t="shared" si="51"/>
        <v>Start group 6 for 100km</v>
      </c>
    </row>
    <row r="788" spans="1:7">
      <c r="A788" s="111" t="s">
        <v>19361</v>
      </c>
      <c r="B788" s="108" t="s">
        <v>4766</v>
      </c>
      <c r="C788" s="108" t="s">
        <v>19362</v>
      </c>
      <c r="D788" s="54">
        <f t="shared" si="48"/>
        <v>0.83086680761099363</v>
      </c>
      <c r="E788" s="54">
        <f t="shared" si="49"/>
        <v>1.0960154241645248</v>
      </c>
      <c r="F788" s="4" t="str">
        <f t="shared" si="50"/>
        <v>Start group 6 for 50km</v>
      </c>
      <c r="G788" s="4" t="str">
        <f t="shared" si="51"/>
        <v>Start group 6 for 100km</v>
      </c>
    </row>
    <row r="789" spans="1:7">
      <c r="A789" s="111" t="s">
        <v>19363</v>
      </c>
      <c r="B789" s="108" t="s">
        <v>4914</v>
      </c>
      <c r="C789" s="108" t="s">
        <v>19364</v>
      </c>
      <c r="D789" s="54">
        <f t="shared" si="48"/>
        <v>0.83192389006342493</v>
      </c>
      <c r="E789" s="54">
        <f t="shared" si="49"/>
        <v>1.0970437017994861</v>
      </c>
      <c r="F789" s="4" t="str">
        <f t="shared" si="50"/>
        <v>Start group 6 for 50km</v>
      </c>
      <c r="G789" s="4" t="str">
        <f t="shared" si="51"/>
        <v>Start group 6 for 100km</v>
      </c>
    </row>
    <row r="790" spans="1:7">
      <c r="A790" s="111" t="s">
        <v>19365</v>
      </c>
      <c r="B790" s="108" t="s">
        <v>19366</v>
      </c>
      <c r="C790" s="108" t="s">
        <v>19367</v>
      </c>
      <c r="D790" s="54">
        <f t="shared" si="48"/>
        <v>0.83298097251585623</v>
      </c>
      <c r="E790" s="54">
        <f t="shared" si="49"/>
        <v>1.0984575835475581</v>
      </c>
      <c r="F790" s="4" t="str">
        <f t="shared" si="50"/>
        <v>Start group 6 for 50km</v>
      </c>
      <c r="G790" s="4" t="str">
        <f t="shared" si="51"/>
        <v>Start group 6 for 100km</v>
      </c>
    </row>
    <row r="791" spans="1:7">
      <c r="A791" s="111" t="s">
        <v>19918</v>
      </c>
      <c r="B791" s="108" t="s">
        <v>19368</v>
      </c>
      <c r="C791" s="108" t="s">
        <v>19369</v>
      </c>
      <c r="D791" s="54">
        <f t="shared" si="48"/>
        <v>0.83403805496828753</v>
      </c>
      <c r="E791" s="54">
        <f t="shared" si="49"/>
        <v>1.0987146529562983</v>
      </c>
      <c r="F791" s="4" t="str">
        <f t="shared" si="50"/>
        <v>Start group 6 for 50km</v>
      </c>
      <c r="G791" s="4" t="str">
        <f t="shared" si="51"/>
        <v>Start group 6 for 100km</v>
      </c>
    </row>
    <row r="792" spans="1:7">
      <c r="A792" s="111" t="s">
        <v>19919</v>
      </c>
      <c r="B792" s="108" t="s">
        <v>19370</v>
      </c>
      <c r="C792" s="108" t="s">
        <v>19369</v>
      </c>
      <c r="D792" s="54">
        <f t="shared" si="48"/>
        <v>0.83509513742071884</v>
      </c>
      <c r="E792" s="54">
        <f t="shared" si="49"/>
        <v>1.0987146529562983</v>
      </c>
      <c r="F792" s="4" t="str">
        <f t="shared" si="50"/>
        <v>Start group 6 for 50km</v>
      </c>
      <c r="G792" s="4" t="str">
        <f t="shared" si="51"/>
        <v>Start group 6 for 100km</v>
      </c>
    </row>
    <row r="793" spans="1:7">
      <c r="A793" s="111" t="s">
        <v>19371</v>
      </c>
      <c r="B793" s="108" t="s">
        <v>19372</v>
      </c>
      <c r="C793" s="108" t="s">
        <v>19373</v>
      </c>
      <c r="D793" s="54">
        <f t="shared" si="48"/>
        <v>0.83615221987315014</v>
      </c>
      <c r="E793" s="54">
        <f t="shared" si="49"/>
        <v>1.0991002570694088</v>
      </c>
      <c r="F793" s="4" t="str">
        <f t="shared" si="50"/>
        <v>Start group 6 for 50km</v>
      </c>
      <c r="G793" s="4" t="str">
        <f t="shared" si="51"/>
        <v>Start group 6 for 100km</v>
      </c>
    </row>
    <row r="794" spans="1:7">
      <c r="A794" s="111" t="s">
        <v>19374</v>
      </c>
      <c r="B794" s="108" t="s">
        <v>19375</v>
      </c>
      <c r="C794" s="108" t="s">
        <v>19376</v>
      </c>
      <c r="D794" s="54">
        <f t="shared" si="48"/>
        <v>0.83720930232558144</v>
      </c>
      <c r="E794" s="54">
        <f t="shared" si="49"/>
        <v>1.0998714652956301</v>
      </c>
      <c r="F794" s="4" t="str">
        <f t="shared" si="50"/>
        <v>Start group 6 for 50km</v>
      </c>
      <c r="G794" s="4" t="str">
        <f t="shared" si="51"/>
        <v>Start group 6 for 100km</v>
      </c>
    </row>
    <row r="795" spans="1:7">
      <c r="A795" s="111" t="s">
        <v>19377</v>
      </c>
      <c r="B795" s="108" t="s">
        <v>4940</v>
      </c>
      <c r="C795" s="108" t="s">
        <v>19378</v>
      </c>
      <c r="D795" s="54">
        <f t="shared" si="48"/>
        <v>0.83826638477801263</v>
      </c>
      <c r="E795" s="54">
        <f t="shared" si="49"/>
        <v>1.1028277634961443</v>
      </c>
      <c r="F795" s="4" t="str">
        <f t="shared" si="50"/>
        <v>Start group 6 for 50km</v>
      </c>
      <c r="G795" s="4" t="str">
        <f t="shared" si="51"/>
        <v>Start group 6 for 100km</v>
      </c>
    </row>
    <row r="796" spans="1:7">
      <c r="A796" s="111" t="s">
        <v>19379</v>
      </c>
      <c r="B796" s="108" t="s">
        <v>19380</v>
      </c>
      <c r="C796" s="108" t="s">
        <v>19381</v>
      </c>
      <c r="D796" s="54">
        <f t="shared" si="48"/>
        <v>0.83932346723044393</v>
      </c>
      <c r="E796" s="54">
        <f t="shared" si="49"/>
        <v>1.1035989717223651</v>
      </c>
      <c r="F796" s="4" t="str">
        <f t="shared" si="50"/>
        <v>Start group 6 for 50km</v>
      </c>
      <c r="G796" s="4" t="str">
        <f t="shared" si="51"/>
        <v>Start group 6 for 100km</v>
      </c>
    </row>
    <row r="797" spans="1:7">
      <c r="A797" s="111" t="s">
        <v>19382</v>
      </c>
      <c r="B797" s="108" t="s">
        <v>19383</v>
      </c>
      <c r="C797" s="108" t="s">
        <v>19384</v>
      </c>
      <c r="D797" s="54">
        <f t="shared" si="48"/>
        <v>0.84038054968287523</v>
      </c>
      <c r="E797" s="54">
        <f t="shared" si="49"/>
        <v>1.1044987146529563</v>
      </c>
      <c r="F797" s="4" t="str">
        <f t="shared" si="50"/>
        <v>Start group 6 for 50km</v>
      </c>
      <c r="G797" s="4" t="str">
        <f t="shared" si="51"/>
        <v>Start group 6 for 100km</v>
      </c>
    </row>
    <row r="798" spans="1:7">
      <c r="A798" s="111" t="s">
        <v>19385</v>
      </c>
      <c r="B798" s="108" t="s">
        <v>19386</v>
      </c>
      <c r="C798" s="108" t="s">
        <v>19387</v>
      </c>
      <c r="D798" s="54">
        <f t="shared" si="48"/>
        <v>0.84143763213530653</v>
      </c>
      <c r="E798" s="54">
        <f t="shared" si="49"/>
        <v>1.1096401028277638</v>
      </c>
      <c r="F798" s="4" t="str">
        <f t="shared" si="50"/>
        <v>Start group 6 for 50km</v>
      </c>
      <c r="G798" s="4" t="str">
        <f t="shared" si="51"/>
        <v>Start group 6 for 100km</v>
      </c>
    </row>
    <row r="799" spans="1:7">
      <c r="A799" s="111" t="s">
        <v>19388</v>
      </c>
      <c r="B799" s="108" t="s">
        <v>19389</v>
      </c>
      <c r="C799" s="108" t="s">
        <v>19390</v>
      </c>
      <c r="D799" s="54">
        <f t="shared" si="48"/>
        <v>0.84249471458773784</v>
      </c>
      <c r="E799" s="54">
        <f t="shared" si="49"/>
        <v>1.1097686375321338</v>
      </c>
      <c r="F799" s="4" t="str">
        <f t="shared" si="50"/>
        <v>Start group 6 for 50km</v>
      </c>
      <c r="G799" s="4" t="str">
        <f t="shared" si="51"/>
        <v>Start group 6 for 100km</v>
      </c>
    </row>
    <row r="800" spans="1:7">
      <c r="A800" s="111" t="s">
        <v>19391</v>
      </c>
      <c r="B800" s="108" t="s">
        <v>4979</v>
      </c>
      <c r="C800" s="108" t="s">
        <v>19392</v>
      </c>
      <c r="D800" s="54">
        <f t="shared" si="48"/>
        <v>0.84355179704016914</v>
      </c>
      <c r="E800" s="54">
        <f t="shared" si="49"/>
        <v>1.1125964010282778</v>
      </c>
      <c r="F800" s="4" t="str">
        <f t="shared" si="50"/>
        <v>Start group 6 for 50km</v>
      </c>
      <c r="G800" s="4" t="str">
        <f t="shared" si="51"/>
        <v>Start group 6 for 100km</v>
      </c>
    </row>
    <row r="801" spans="1:7">
      <c r="A801" s="111" t="s">
        <v>19393</v>
      </c>
      <c r="B801" s="108" t="s">
        <v>19394</v>
      </c>
      <c r="C801" s="108" t="s">
        <v>19395</v>
      </c>
      <c r="D801" s="54">
        <f t="shared" si="48"/>
        <v>0.84460887949260044</v>
      </c>
      <c r="E801" s="54">
        <f t="shared" si="49"/>
        <v>1.1132390745501286</v>
      </c>
      <c r="F801" s="4" t="str">
        <f t="shared" si="50"/>
        <v>Start group 6 for 50km</v>
      </c>
      <c r="G801" s="4" t="str">
        <f t="shared" si="51"/>
        <v>Start group 6 for 100km</v>
      </c>
    </row>
    <row r="802" spans="1:7">
      <c r="A802" s="111" t="s">
        <v>19396</v>
      </c>
      <c r="B802" s="108" t="s">
        <v>19397</v>
      </c>
      <c r="C802" s="108" t="s">
        <v>19398</v>
      </c>
      <c r="D802" s="54">
        <f t="shared" si="48"/>
        <v>0.84566596194503174</v>
      </c>
      <c r="E802" s="54">
        <f t="shared" si="49"/>
        <v>1.1142673521850899</v>
      </c>
      <c r="F802" s="4" t="str">
        <f t="shared" si="50"/>
        <v>Start group 6 for 50km</v>
      </c>
      <c r="G802" s="4" t="str">
        <f t="shared" si="51"/>
        <v>Start group 6 for 100km</v>
      </c>
    </row>
    <row r="803" spans="1:7">
      <c r="A803" s="111" t="s">
        <v>19399</v>
      </c>
      <c r="B803" s="108" t="s">
        <v>19400</v>
      </c>
      <c r="C803" s="108" t="s">
        <v>19401</v>
      </c>
      <c r="D803" s="54">
        <f t="shared" si="48"/>
        <v>0.84672304439746304</v>
      </c>
      <c r="E803" s="54">
        <f t="shared" si="49"/>
        <v>1.1172236503856046</v>
      </c>
      <c r="F803" s="4" t="str">
        <f t="shared" si="50"/>
        <v>Start group 6 for 50km</v>
      </c>
      <c r="G803" s="4" t="str">
        <f t="shared" si="51"/>
        <v>Start group 6 for 100km</v>
      </c>
    </row>
    <row r="804" spans="1:7">
      <c r="A804" s="111" t="s">
        <v>19402</v>
      </c>
      <c r="B804" s="108" t="s">
        <v>19403</v>
      </c>
      <c r="C804" s="108" t="s">
        <v>19404</v>
      </c>
      <c r="D804" s="54">
        <f t="shared" si="48"/>
        <v>0.84778012684989434</v>
      </c>
      <c r="E804" s="54">
        <f t="shared" si="49"/>
        <v>1.1192802056555273</v>
      </c>
      <c r="F804" s="4" t="str">
        <f t="shared" si="50"/>
        <v>Start group 6 for 50km</v>
      </c>
      <c r="G804" s="4" t="str">
        <f t="shared" si="51"/>
        <v>Start group 6 for 100km</v>
      </c>
    </row>
    <row r="805" spans="1:7">
      <c r="A805" s="111" t="s">
        <v>19405</v>
      </c>
      <c r="B805" s="108" t="s">
        <v>19406</v>
      </c>
      <c r="C805" s="108" t="s">
        <v>19407</v>
      </c>
      <c r="D805" s="54">
        <f t="shared" si="48"/>
        <v>0.84883720930232553</v>
      </c>
      <c r="E805" s="54">
        <f t="shared" si="49"/>
        <v>1.1214652956298201</v>
      </c>
      <c r="F805" s="4" t="str">
        <f t="shared" si="50"/>
        <v>Start group 6 for 50km</v>
      </c>
      <c r="G805" s="4" t="str">
        <f t="shared" si="51"/>
        <v>Start group 6 for 100km</v>
      </c>
    </row>
    <row r="806" spans="1:7">
      <c r="A806" s="111" t="s">
        <v>19408</v>
      </c>
      <c r="B806" s="108" t="s">
        <v>19409</v>
      </c>
      <c r="C806" s="108" t="s">
        <v>19410</v>
      </c>
      <c r="D806" s="54">
        <f t="shared" si="48"/>
        <v>0.84989429175475684</v>
      </c>
      <c r="E806" s="54">
        <f t="shared" si="49"/>
        <v>1.1227506426735221</v>
      </c>
      <c r="F806" s="4" t="str">
        <f t="shared" si="50"/>
        <v>Start group 6 for 50km</v>
      </c>
      <c r="G806" s="4" t="str">
        <f t="shared" si="51"/>
        <v>Start group 6 for 100km</v>
      </c>
    </row>
    <row r="807" spans="1:7">
      <c r="A807" s="111" t="s">
        <v>19411</v>
      </c>
      <c r="B807" s="108" t="s">
        <v>19412</v>
      </c>
      <c r="C807" s="108" t="s">
        <v>19413</v>
      </c>
      <c r="D807" s="54">
        <f t="shared" si="48"/>
        <v>0.85095137420718814</v>
      </c>
      <c r="E807" s="54">
        <f t="shared" si="49"/>
        <v>1.1258354755784061</v>
      </c>
      <c r="F807" s="4" t="str">
        <f t="shared" si="50"/>
        <v>Start group 6 for 50km</v>
      </c>
      <c r="G807" s="4" t="str">
        <f t="shared" si="51"/>
        <v>Start group 6 for 100km</v>
      </c>
    </row>
    <row r="808" spans="1:7">
      <c r="A808" s="111" t="s">
        <v>19414</v>
      </c>
      <c r="B808" s="108" t="s">
        <v>15927</v>
      </c>
      <c r="C808" s="108" t="s">
        <v>19415</v>
      </c>
      <c r="D808" s="54">
        <f t="shared" si="48"/>
        <v>0.85200845665961944</v>
      </c>
      <c r="E808" s="54">
        <f t="shared" si="49"/>
        <v>1.1260925449871466</v>
      </c>
      <c r="F808" s="4" t="str">
        <f t="shared" si="50"/>
        <v>Start group 6 for 50km</v>
      </c>
      <c r="G808" s="4" t="str">
        <f t="shared" si="51"/>
        <v>Start group 6 for 100km</v>
      </c>
    </row>
    <row r="809" spans="1:7">
      <c r="A809" s="111" t="s">
        <v>19416</v>
      </c>
      <c r="B809" s="108" t="s">
        <v>19417</v>
      </c>
      <c r="C809" s="108" t="s">
        <v>19418</v>
      </c>
      <c r="D809" s="54">
        <f t="shared" si="48"/>
        <v>0.85306553911205074</v>
      </c>
      <c r="E809" s="54">
        <f t="shared" si="49"/>
        <v>1.1289203084832908</v>
      </c>
      <c r="F809" s="4" t="str">
        <f t="shared" si="50"/>
        <v>Start group 6 for 50km</v>
      </c>
      <c r="G809" s="4" t="str">
        <f t="shared" si="51"/>
        <v>Start group 6 for 100km</v>
      </c>
    </row>
    <row r="810" spans="1:7">
      <c r="A810" s="111" t="s">
        <v>19419</v>
      </c>
      <c r="B810" s="108" t="s">
        <v>19420</v>
      </c>
      <c r="C810" s="108" t="s">
        <v>19421</v>
      </c>
      <c r="D810" s="54">
        <f t="shared" si="48"/>
        <v>0.85412262156448204</v>
      </c>
      <c r="E810" s="54">
        <f t="shared" si="49"/>
        <v>1.1294344473007714</v>
      </c>
      <c r="F810" s="4" t="str">
        <f t="shared" si="50"/>
        <v>Start group 6 for 50km</v>
      </c>
      <c r="G810" s="4" t="str">
        <f t="shared" si="51"/>
        <v>Start group 6 for 100km</v>
      </c>
    </row>
    <row r="811" spans="1:7">
      <c r="A811" s="111" t="s">
        <v>19422</v>
      </c>
      <c r="B811" s="108" t="s">
        <v>15893</v>
      </c>
      <c r="C811" s="108" t="s">
        <v>19423</v>
      </c>
      <c r="D811" s="54">
        <f t="shared" si="48"/>
        <v>0.85517970401691334</v>
      </c>
      <c r="E811" s="54">
        <f t="shared" si="49"/>
        <v>1.1308483290488434</v>
      </c>
      <c r="F811" s="4" t="str">
        <f t="shared" si="50"/>
        <v>Start group 6 for 50km</v>
      </c>
      <c r="G811" s="4" t="str">
        <f t="shared" si="51"/>
        <v>Start group 6 for 100km</v>
      </c>
    </row>
    <row r="812" spans="1:7">
      <c r="A812" s="111" t="s">
        <v>19424</v>
      </c>
      <c r="B812" s="108" t="s">
        <v>6543</v>
      </c>
      <c r="C812" s="108" t="s">
        <v>19425</v>
      </c>
      <c r="D812" s="54">
        <f t="shared" si="48"/>
        <v>0.85623678646934465</v>
      </c>
      <c r="E812" s="54">
        <f t="shared" si="49"/>
        <v>1.1323907455012856</v>
      </c>
      <c r="F812" s="4" t="str">
        <f t="shared" si="50"/>
        <v>Start group 6 for 50km</v>
      </c>
      <c r="G812" s="4" t="str">
        <f t="shared" si="51"/>
        <v>Start group 6 for 100km</v>
      </c>
    </row>
    <row r="813" spans="1:7">
      <c r="A813" s="111" t="s">
        <v>19426</v>
      </c>
      <c r="B813" s="108" t="s">
        <v>19427</v>
      </c>
      <c r="C813" s="108" t="s">
        <v>19428</v>
      </c>
      <c r="D813" s="54">
        <f t="shared" si="48"/>
        <v>0.85729386892177595</v>
      </c>
      <c r="E813" s="54">
        <f t="shared" si="49"/>
        <v>1.1331619537275068</v>
      </c>
      <c r="F813" s="4" t="str">
        <f t="shared" si="50"/>
        <v>Start group 6 for 50km</v>
      </c>
      <c r="G813" s="4" t="str">
        <f t="shared" si="51"/>
        <v>Start group 6 for 100km</v>
      </c>
    </row>
    <row r="814" spans="1:7">
      <c r="A814" s="111" t="s">
        <v>19429</v>
      </c>
      <c r="B814" s="108" t="s">
        <v>19430</v>
      </c>
      <c r="C814" s="108" t="s">
        <v>19431</v>
      </c>
      <c r="D814" s="54">
        <f t="shared" si="48"/>
        <v>0.85835095137420714</v>
      </c>
      <c r="E814" s="54">
        <f t="shared" si="49"/>
        <v>1.1407455012853471</v>
      </c>
      <c r="F814" s="4" t="str">
        <f t="shared" si="50"/>
        <v>Start group 6 for 50km</v>
      </c>
      <c r="G814" s="4" t="str">
        <f t="shared" si="51"/>
        <v>Start group 6 for 100km</v>
      </c>
    </row>
    <row r="815" spans="1:7">
      <c r="A815" s="111" t="s">
        <v>19432</v>
      </c>
      <c r="B815" s="108" t="s">
        <v>19433</v>
      </c>
      <c r="C815" s="108" t="s">
        <v>19434</v>
      </c>
      <c r="D815" s="54">
        <f t="shared" si="48"/>
        <v>0.85940803382663844</v>
      </c>
      <c r="E815" s="54">
        <f t="shared" si="49"/>
        <v>1.1447300771208229</v>
      </c>
      <c r="F815" s="4" t="str">
        <f t="shared" si="50"/>
        <v>Start group 6 for 50km</v>
      </c>
      <c r="G815" s="4" t="str">
        <f t="shared" si="51"/>
        <v>Start group 6 for 100km</v>
      </c>
    </row>
    <row r="816" spans="1:7">
      <c r="A816" s="111" t="s">
        <v>19435</v>
      </c>
      <c r="B816" s="108" t="s">
        <v>15227</v>
      </c>
      <c r="C816" s="108" t="s">
        <v>19436</v>
      </c>
      <c r="D816" s="54">
        <f t="shared" si="48"/>
        <v>0.86046511627906974</v>
      </c>
      <c r="E816" s="54">
        <f t="shared" si="49"/>
        <v>1.1461439588688949</v>
      </c>
      <c r="F816" s="4" t="str">
        <f t="shared" si="50"/>
        <v>Start group 6 for 50km</v>
      </c>
      <c r="G816" s="4" t="str">
        <f t="shared" si="51"/>
        <v>Start group 6 for 100km</v>
      </c>
    </row>
    <row r="817" spans="1:7">
      <c r="A817" s="111" t="s">
        <v>19437</v>
      </c>
      <c r="B817" s="108" t="s">
        <v>19438</v>
      </c>
      <c r="C817" s="108" t="s">
        <v>19439</v>
      </c>
      <c r="D817" s="54">
        <f t="shared" si="48"/>
        <v>0.86152219873150104</v>
      </c>
      <c r="E817" s="54">
        <f t="shared" si="49"/>
        <v>1.1478149100257071</v>
      </c>
      <c r="F817" s="4" t="str">
        <f t="shared" si="50"/>
        <v>Start group 6 for 50km</v>
      </c>
      <c r="G817" s="4" t="str">
        <f t="shared" si="51"/>
        <v>Start group 6 for 100km</v>
      </c>
    </row>
    <row r="818" spans="1:7">
      <c r="A818" s="111" t="s">
        <v>19440</v>
      </c>
      <c r="B818" s="108" t="s">
        <v>16485</v>
      </c>
      <c r="C818" s="108" t="s">
        <v>19441</v>
      </c>
      <c r="D818" s="54">
        <f t="shared" si="48"/>
        <v>0.86257928118393234</v>
      </c>
      <c r="E818" s="54">
        <f t="shared" si="49"/>
        <v>1.1484575835475579</v>
      </c>
      <c r="F818" s="4" t="str">
        <f t="shared" si="50"/>
        <v>Start group 6 for 50km</v>
      </c>
      <c r="G818" s="4" t="str">
        <f t="shared" si="51"/>
        <v>Start group 6 for 100km</v>
      </c>
    </row>
    <row r="819" spans="1:7">
      <c r="A819" s="111" t="s">
        <v>19442</v>
      </c>
      <c r="B819" s="108" t="s">
        <v>19443</v>
      </c>
      <c r="C819" s="108" t="s">
        <v>19444</v>
      </c>
      <c r="D819" s="54">
        <f t="shared" si="48"/>
        <v>0.86363636363636365</v>
      </c>
      <c r="E819" s="54">
        <f t="shared" si="49"/>
        <v>1.1505141388174811</v>
      </c>
      <c r="F819" s="4" t="str">
        <f t="shared" si="50"/>
        <v>Start group 6 for 50km</v>
      </c>
      <c r="G819" s="4" t="str">
        <f t="shared" si="51"/>
        <v>Start group 6 for 100km</v>
      </c>
    </row>
    <row r="820" spans="1:7">
      <c r="A820" s="111" t="s">
        <v>19445</v>
      </c>
      <c r="B820" s="108" t="s">
        <v>19446</v>
      </c>
      <c r="C820" s="108" t="s">
        <v>19447</v>
      </c>
      <c r="D820" s="54">
        <f t="shared" si="48"/>
        <v>0.86469344608879495</v>
      </c>
      <c r="E820" s="54">
        <f t="shared" si="49"/>
        <v>1.1516709511568124</v>
      </c>
      <c r="F820" s="4" t="str">
        <f t="shared" si="50"/>
        <v>Start group 6 for 50km</v>
      </c>
      <c r="G820" s="4" t="str">
        <f t="shared" si="51"/>
        <v>Start group 6 for 100km</v>
      </c>
    </row>
    <row r="821" spans="1:7">
      <c r="A821" s="111" t="s">
        <v>19448</v>
      </c>
      <c r="B821" s="108" t="s">
        <v>19449</v>
      </c>
      <c r="C821" s="108" t="s">
        <v>19450</v>
      </c>
      <c r="D821" s="54">
        <f t="shared" si="48"/>
        <v>0.86575052854122625</v>
      </c>
      <c r="E821" s="54">
        <f t="shared" si="49"/>
        <v>1.1529562982005144</v>
      </c>
      <c r="F821" s="4" t="str">
        <f t="shared" si="50"/>
        <v>Start group 6 for 50km</v>
      </c>
      <c r="G821" s="4" t="str">
        <f t="shared" si="51"/>
        <v>Start group 6 for 100km</v>
      </c>
    </row>
    <row r="822" spans="1:7">
      <c r="A822" s="111" t="s">
        <v>19451</v>
      </c>
      <c r="B822" s="108" t="s">
        <v>19452</v>
      </c>
      <c r="C822" s="108" t="s">
        <v>19453</v>
      </c>
      <c r="D822" s="54">
        <f t="shared" si="48"/>
        <v>0.86680761099365755</v>
      </c>
      <c r="E822" s="54">
        <f t="shared" si="49"/>
        <v>1.1539845758354759</v>
      </c>
      <c r="F822" s="4" t="str">
        <f t="shared" si="50"/>
        <v>Start group 6 for 50km</v>
      </c>
      <c r="G822" s="4" t="str">
        <f t="shared" si="51"/>
        <v>Start group 6 for 100km</v>
      </c>
    </row>
    <row r="823" spans="1:7">
      <c r="A823" s="111" t="s">
        <v>19454</v>
      </c>
      <c r="B823" s="108" t="s">
        <v>19455</v>
      </c>
      <c r="C823" s="108" t="s">
        <v>19456</v>
      </c>
      <c r="D823" s="54">
        <f t="shared" si="48"/>
        <v>0.86786469344608874</v>
      </c>
      <c r="E823" s="54">
        <f t="shared" si="49"/>
        <v>1.1607969151670954</v>
      </c>
      <c r="F823" s="4" t="str">
        <f t="shared" si="50"/>
        <v>Start group 6 for 50km</v>
      </c>
      <c r="G823" s="4" t="str">
        <f t="shared" si="51"/>
        <v>Start group 6 for 100km</v>
      </c>
    </row>
    <row r="824" spans="1:7">
      <c r="A824" s="111" t="s">
        <v>19457</v>
      </c>
      <c r="B824" s="108" t="s">
        <v>19458</v>
      </c>
      <c r="C824" s="108" t="s">
        <v>19459</v>
      </c>
      <c r="D824" s="54">
        <f t="shared" si="48"/>
        <v>0.86892177589852004</v>
      </c>
      <c r="E824" s="54">
        <f t="shared" si="49"/>
        <v>1.1673521850899746</v>
      </c>
      <c r="F824" s="4" t="str">
        <f t="shared" si="50"/>
        <v>Start group 6 for 50km</v>
      </c>
      <c r="G824" s="4" t="str">
        <f t="shared" si="51"/>
        <v>Start group 6 for 100km</v>
      </c>
    </row>
    <row r="825" spans="1:7">
      <c r="A825" s="111" t="s">
        <v>19460</v>
      </c>
      <c r="B825" s="108" t="s">
        <v>19461</v>
      </c>
      <c r="C825" s="108" t="s">
        <v>19462</v>
      </c>
      <c r="D825" s="54">
        <f t="shared" si="48"/>
        <v>0.86997885835095135</v>
      </c>
      <c r="E825" s="54">
        <f t="shared" si="49"/>
        <v>1.1681233933161954</v>
      </c>
      <c r="F825" s="4" t="str">
        <f t="shared" si="50"/>
        <v>Start group 6 for 50km</v>
      </c>
      <c r="G825" s="4" t="str">
        <f t="shared" si="51"/>
        <v>Start group 6 for 100km</v>
      </c>
    </row>
    <row r="826" spans="1:7">
      <c r="A826" s="111" t="s">
        <v>19463</v>
      </c>
      <c r="B826" s="108" t="s">
        <v>15719</v>
      </c>
      <c r="C826" s="108" t="s">
        <v>19464</v>
      </c>
      <c r="D826" s="54">
        <f t="shared" si="48"/>
        <v>0.87103594080338265</v>
      </c>
      <c r="E826" s="54">
        <f t="shared" si="49"/>
        <v>1.1705655526992289</v>
      </c>
      <c r="F826" s="4" t="str">
        <f t="shared" si="50"/>
        <v>Start group 6 for 50km</v>
      </c>
      <c r="G826" s="4" t="str">
        <f t="shared" si="51"/>
        <v>Start group 6 for 100km</v>
      </c>
    </row>
    <row r="827" spans="1:7">
      <c r="A827" s="111" t="s">
        <v>19465</v>
      </c>
      <c r="B827" s="108" t="s">
        <v>15736</v>
      </c>
      <c r="C827" s="108" t="s">
        <v>19466</v>
      </c>
      <c r="D827" s="54">
        <f t="shared" si="48"/>
        <v>0.87209302325581395</v>
      </c>
      <c r="E827" s="54">
        <f t="shared" si="49"/>
        <v>1.1710796915167097</v>
      </c>
      <c r="F827" s="4" t="str">
        <f t="shared" si="50"/>
        <v>Start group 6 for 50km</v>
      </c>
      <c r="G827" s="4" t="str">
        <f t="shared" si="51"/>
        <v>Start group 6 for 100km</v>
      </c>
    </row>
    <row r="828" spans="1:7">
      <c r="A828" s="111" t="s">
        <v>19467</v>
      </c>
      <c r="B828" s="108" t="s">
        <v>4823</v>
      </c>
      <c r="C828" s="108" t="s">
        <v>19468</v>
      </c>
      <c r="D828" s="54">
        <f t="shared" si="48"/>
        <v>0.87315010570824525</v>
      </c>
      <c r="E828" s="54">
        <f t="shared" si="49"/>
        <v>1.1858611825192804</v>
      </c>
      <c r="F828" s="4" t="str">
        <f t="shared" si="50"/>
        <v>Start group 6 for 50km</v>
      </c>
      <c r="G828" s="4" t="str">
        <f t="shared" si="51"/>
        <v>Start group 6 for 100km</v>
      </c>
    </row>
    <row r="829" spans="1:7">
      <c r="A829" s="111" t="s">
        <v>19469</v>
      </c>
      <c r="B829" s="108" t="s">
        <v>19470</v>
      </c>
      <c r="C829" s="108" t="s">
        <v>19471</v>
      </c>
      <c r="D829" s="54">
        <f t="shared" si="48"/>
        <v>0.87420718816067655</v>
      </c>
      <c r="E829" s="54">
        <f t="shared" si="49"/>
        <v>1.1934447300771212</v>
      </c>
      <c r="F829" s="4" t="str">
        <f t="shared" si="50"/>
        <v>Start group 6 for 50km</v>
      </c>
      <c r="G829" s="4" t="str">
        <f t="shared" si="51"/>
        <v>Start group 6 for 100km</v>
      </c>
    </row>
    <row r="830" spans="1:7">
      <c r="A830" s="111" t="s">
        <v>19472</v>
      </c>
      <c r="B830" s="108" t="s">
        <v>19473</v>
      </c>
      <c r="C830" s="108" t="s">
        <v>19474</v>
      </c>
      <c r="D830" s="54">
        <f t="shared" si="48"/>
        <v>0.87526427061310785</v>
      </c>
      <c r="E830" s="54">
        <f t="shared" si="49"/>
        <v>1.1966580976863754</v>
      </c>
      <c r="F830" s="4" t="str">
        <f t="shared" si="50"/>
        <v>Start group 6 for 50km</v>
      </c>
      <c r="G830" s="4" t="str">
        <f t="shared" si="51"/>
        <v>Start group 6 for 100km</v>
      </c>
    </row>
    <row r="831" spans="1:7">
      <c r="A831" s="111" t="s">
        <v>19475</v>
      </c>
      <c r="B831" s="108" t="s">
        <v>19476</v>
      </c>
      <c r="C831" s="108" t="s">
        <v>19477</v>
      </c>
      <c r="D831" s="54">
        <f t="shared" si="48"/>
        <v>0.87632135306553915</v>
      </c>
      <c r="E831" s="54">
        <f t="shared" si="49"/>
        <v>1.1969151670951159</v>
      </c>
      <c r="F831" s="4" t="str">
        <f t="shared" si="50"/>
        <v>Start group 6 for 50km</v>
      </c>
      <c r="G831" s="4" t="str">
        <f t="shared" si="51"/>
        <v>Start group 6 for 100km</v>
      </c>
    </row>
    <row r="832" spans="1:7">
      <c r="A832" s="111" t="s">
        <v>19478</v>
      </c>
      <c r="B832" s="108" t="s">
        <v>19479</v>
      </c>
      <c r="C832" s="108" t="s">
        <v>19480</v>
      </c>
      <c r="D832" s="54">
        <f t="shared" si="48"/>
        <v>0.87737843551797046</v>
      </c>
      <c r="E832" s="54">
        <f t="shared" si="49"/>
        <v>1.1973007712082264</v>
      </c>
      <c r="F832" s="4" t="str">
        <f t="shared" si="50"/>
        <v>Start group 6 for 50km</v>
      </c>
      <c r="G832" s="4" t="str">
        <f t="shared" si="51"/>
        <v>Start group 6 for 100km</v>
      </c>
    </row>
    <row r="833" spans="1:7">
      <c r="A833" s="111" t="s">
        <v>19481</v>
      </c>
      <c r="B833" s="108" t="s">
        <v>19482</v>
      </c>
      <c r="C833" s="108" t="s">
        <v>19483</v>
      </c>
      <c r="D833" s="54">
        <f t="shared" si="48"/>
        <v>0.87843551797040165</v>
      </c>
      <c r="E833" s="54">
        <f t="shared" si="49"/>
        <v>1.1994858611825194</v>
      </c>
      <c r="F833" s="4" t="str">
        <f t="shared" si="50"/>
        <v>Start group 6 for 50km</v>
      </c>
      <c r="G833" s="4" t="str">
        <f t="shared" si="51"/>
        <v>Start group 6 for 100km</v>
      </c>
    </row>
    <row r="834" spans="1:7">
      <c r="A834" s="111" t="s">
        <v>19484</v>
      </c>
      <c r="B834" s="108" t="s">
        <v>19485</v>
      </c>
      <c r="C834" s="108" t="s">
        <v>19486</v>
      </c>
      <c r="D834" s="54">
        <f t="shared" si="48"/>
        <v>0.87949260042283295</v>
      </c>
      <c r="E834" s="54">
        <f t="shared" si="49"/>
        <v>1.1996143958868895</v>
      </c>
      <c r="F834" s="4" t="str">
        <f t="shared" si="50"/>
        <v>Start group 6 for 50km</v>
      </c>
      <c r="G834" s="4" t="str">
        <f t="shared" si="51"/>
        <v>Start group 6 for 100km</v>
      </c>
    </row>
    <row r="835" spans="1:7">
      <c r="A835" s="111" t="s">
        <v>19487</v>
      </c>
      <c r="B835" s="108" t="s">
        <v>19488</v>
      </c>
      <c r="C835" s="108" t="s">
        <v>19489</v>
      </c>
      <c r="D835" s="54">
        <f t="shared" si="48"/>
        <v>0.88054968287526425</v>
      </c>
      <c r="E835" s="54">
        <f t="shared" si="49"/>
        <v>1.2046272493573267</v>
      </c>
      <c r="F835" s="4" t="str">
        <f t="shared" si="50"/>
        <v>Start group 6 for 50km</v>
      </c>
      <c r="G835" s="4" t="str">
        <f t="shared" si="51"/>
        <v>Start group 6 for 100km</v>
      </c>
    </row>
    <row r="836" spans="1:7">
      <c r="A836" s="111" t="s">
        <v>19490</v>
      </c>
      <c r="B836" s="108" t="s">
        <v>17464</v>
      </c>
      <c r="C836" s="108" t="s">
        <v>19491</v>
      </c>
      <c r="D836" s="54">
        <f t="shared" ref="D836:D899" si="52">A836/946</f>
        <v>0.88160676532769555</v>
      </c>
      <c r="E836" s="54">
        <f t="shared" ref="E836:E899" si="53">((HOUR(C836)*60+MINUTE(C836)+SECOND(C836)/60)-(HOUR($C$3)*60+MINUTE($C$3)+SECOND($C$3)/60))/(HOUR($C$3)*60+MINUTE($C$3)+SECOND($C$3)/60)</f>
        <v>1.219280205655527</v>
      </c>
      <c r="F836" s="4" t="str">
        <f t="shared" ref="F836:F899" si="54">"Start group "&amp;IF(E836&lt;=29%,1,IF(E836&lt;=39%,2,IF(E836&lt;=50%,3,IF(E836&lt;=62%,4,IF(E836&lt;=84%,5,6)))))&amp;" for 50km"</f>
        <v>Start group 6 for 50km</v>
      </c>
      <c r="G836" s="4" t="str">
        <f t="shared" ref="G836:G899" si="55">"Start group "&amp;IF(E836&lt;=20%,1,IF(E836&lt;=33%,2,IF(E836&lt;=43%,3,IF(E836&lt;=52%,4,IF(E836&lt;=69%,5,6)))))&amp;" for 100km"</f>
        <v>Start group 6 for 100km</v>
      </c>
    </row>
    <row r="837" spans="1:7">
      <c r="A837" s="111" t="s">
        <v>19492</v>
      </c>
      <c r="B837" s="108" t="s">
        <v>15215</v>
      </c>
      <c r="C837" s="108" t="s">
        <v>19493</v>
      </c>
      <c r="D837" s="54">
        <f t="shared" si="52"/>
        <v>0.88266384778012685</v>
      </c>
      <c r="E837" s="54">
        <f t="shared" si="53"/>
        <v>1.2194087403598974</v>
      </c>
      <c r="F837" s="4" t="str">
        <f t="shared" si="54"/>
        <v>Start group 6 for 50km</v>
      </c>
      <c r="G837" s="4" t="str">
        <f t="shared" si="55"/>
        <v>Start group 6 for 100km</v>
      </c>
    </row>
    <row r="838" spans="1:7">
      <c r="A838" s="111" t="s">
        <v>19494</v>
      </c>
      <c r="B838" s="108" t="s">
        <v>19495</v>
      </c>
      <c r="C838" s="108" t="s">
        <v>19496</v>
      </c>
      <c r="D838" s="54">
        <f t="shared" si="52"/>
        <v>0.88372093023255816</v>
      </c>
      <c r="E838" s="54">
        <f t="shared" si="53"/>
        <v>1.2215938303341904</v>
      </c>
      <c r="F838" s="4" t="str">
        <f t="shared" si="54"/>
        <v>Start group 6 for 50km</v>
      </c>
      <c r="G838" s="4" t="str">
        <f t="shared" si="55"/>
        <v>Start group 6 for 100km</v>
      </c>
    </row>
    <row r="839" spans="1:7">
      <c r="A839" s="111" t="s">
        <v>19497</v>
      </c>
      <c r="B839" s="108" t="s">
        <v>19498</v>
      </c>
      <c r="C839" s="108" t="s">
        <v>19499</v>
      </c>
      <c r="D839" s="54">
        <f t="shared" si="52"/>
        <v>0.88477801268498946</v>
      </c>
      <c r="E839" s="54">
        <f t="shared" si="53"/>
        <v>1.2242930591259644</v>
      </c>
      <c r="F839" s="4" t="str">
        <f t="shared" si="54"/>
        <v>Start group 6 for 50km</v>
      </c>
      <c r="G839" s="4" t="str">
        <f t="shared" si="55"/>
        <v>Start group 6 for 100km</v>
      </c>
    </row>
    <row r="840" spans="1:7">
      <c r="A840" s="111" t="s">
        <v>19500</v>
      </c>
      <c r="B840" s="108" t="s">
        <v>15783</v>
      </c>
      <c r="C840" s="108" t="s">
        <v>19501</v>
      </c>
      <c r="D840" s="54">
        <f t="shared" si="52"/>
        <v>0.88583509513742076</v>
      </c>
      <c r="E840" s="54">
        <f t="shared" si="53"/>
        <v>1.2257069408740364</v>
      </c>
      <c r="F840" s="4" t="str">
        <f t="shared" si="54"/>
        <v>Start group 6 for 50km</v>
      </c>
      <c r="G840" s="4" t="str">
        <f t="shared" si="55"/>
        <v>Start group 6 for 100km</v>
      </c>
    </row>
    <row r="841" spans="1:7">
      <c r="A841" s="111" t="s">
        <v>19502</v>
      </c>
      <c r="B841" s="108" t="s">
        <v>15512</v>
      </c>
      <c r="C841" s="108" t="s">
        <v>19503</v>
      </c>
      <c r="D841" s="54">
        <f t="shared" si="52"/>
        <v>0.88689217758985206</v>
      </c>
      <c r="E841" s="54">
        <f t="shared" si="53"/>
        <v>1.2264781491002572</v>
      </c>
      <c r="F841" s="4" t="str">
        <f t="shared" si="54"/>
        <v>Start group 6 for 50km</v>
      </c>
      <c r="G841" s="4" t="str">
        <f t="shared" si="55"/>
        <v>Start group 6 for 100km</v>
      </c>
    </row>
    <row r="842" spans="1:7">
      <c r="A842" s="111" t="s">
        <v>19504</v>
      </c>
      <c r="B842" s="108" t="s">
        <v>19505</v>
      </c>
      <c r="C842" s="108" t="s">
        <v>19506</v>
      </c>
      <c r="D842" s="54">
        <f t="shared" si="52"/>
        <v>0.88794926004228325</v>
      </c>
      <c r="E842" s="54">
        <f t="shared" si="53"/>
        <v>1.2367609254498719</v>
      </c>
      <c r="F842" s="4" t="str">
        <f t="shared" si="54"/>
        <v>Start group 6 for 50km</v>
      </c>
      <c r="G842" s="4" t="str">
        <f t="shared" si="55"/>
        <v>Start group 6 for 100km</v>
      </c>
    </row>
    <row r="843" spans="1:7">
      <c r="A843" s="111" t="s">
        <v>19507</v>
      </c>
      <c r="B843" s="108" t="s">
        <v>6576</v>
      </c>
      <c r="C843" s="108" t="s">
        <v>19508</v>
      </c>
      <c r="D843" s="54">
        <f t="shared" si="52"/>
        <v>0.88900634249471455</v>
      </c>
      <c r="E843" s="54">
        <f t="shared" si="53"/>
        <v>1.2368894601542419</v>
      </c>
      <c r="F843" s="4" t="str">
        <f t="shared" si="54"/>
        <v>Start group 6 for 50km</v>
      </c>
      <c r="G843" s="4" t="str">
        <f t="shared" si="55"/>
        <v>Start group 6 for 100km</v>
      </c>
    </row>
    <row r="844" spans="1:7">
      <c r="A844" s="111" t="s">
        <v>19509</v>
      </c>
      <c r="B844" s="108" t="s">
        <v>19510</v>
      </c>
      <c r="C844" s="108" t="s">
        <v>19511</v>
      </c>
      <c r="D844" s="54">
        <f t="shared" si="52"/>
        <v>0.89006342494714585</v>
      </c>
      <c r="E844" s="54">
        <f t="shared" si="53"/>
        <v>1.2406169665809772</v>
      </c>
      <c r="F844" s="4" t="str">
        <f t="shared" si="54"/>
        <v>Start group 6 for 50km</v>
      </c>
      <c r="G844" s="4" t="str">
        <f t="shared" si="55"/>
        <v>Start group 6 for 100km</v>
      </c>
    </row>
    <row r="845" spans="1:7">
      <c r="A845" s="111" t="s">
        <v>19512</v>
      </c>
      <c r="B845" s="108" t="s">
        <v>15460</v>
      </c>
      <c r="C845" s="108" t="s">
        <v>19513</v>
      </c>
      <c r="D845" s="54">
        <f t="shared" si="52"/>
        <v>0.89112050739957716</v>
      </c>
      <c r="E845" s="54">
        <f t="shared" si="53"/>
        <v>1.2407455012853472</v>
      </c>
      <c r="F845" s="4" t="str">
        <f t="shared" si="54"/>
        <v>Start group 6 for 50km</v>
      </c>
      <c r="G845" s="4" t="str">
        <f t="shared" si="55"/>
        <v>Start group 6 for 100km</v>
      </c>
    </row>
    <row r="846" spans="1:7">
      <c r="A846" s="111" t="s">
        <v>19514</v>
      </c>
      <c r="B846" s="108" t="s">
        <v>15177</v>
      </c>
      <c r="C846" s="108" t="s">
        <v>19515</v>
      </c>
      <c r="D846" s="54">
        <f t="shared" si="52"/>
        <v>0.89217758985200846</v>
      </c>
      <c r="E846" s="54">
        <f t="shared" si="53"/>
        <v>1.2488431876606687</v>
      </c>
      <c r="F846" s="4" t="str">
        <f t="shared" si="54"/>
        <v>Start group 6 for 50km</v>
      </c>
      <c r="G846" s="4" t="str">
        <f t="shared" si="55"/>
        <v>Start group 6 for 100km</v>
      </c>
    </row>
    <row r="847" spans="1:7">
      <c r="A847" s="111" t="s">
        <v>19516</v>
      </c>
      <c r="B847" s="108" t="s">
        <v>19517</v>
      </c>
      <c r="C847" s="108" t="s">
        <v>19518</v>
      </c>
      <c r="D847" s="54">
        <f t="shared" si="52"/>
        <v>0.89323467230443976</v>
      </c>
      <c r="E847" s="54">
        <f t="shared" si="53"/>
        <v>1.2570694087403602</v>
      </c>
      <c r="F847" s="4" t="str">
        <f t="shared" si="54"/>
        <v>Start group 6 for 50km</v>
      </c>
      <c r="G847" s="4" t="str">
        <f t="shared" si="55"/>
        <v>Start group 6 for 100km</v>
      </c>
    </row>
    <row r="848" spans="1:7">
      <c r="A848" s="111" t="s">
        <v>19519</v>
      </c>
      <c r="B848" s="108" t="s">
        <v>19520</v>
      </c>
      <c r="C848" s="108" t="s">
        <v>19521</v>
      </c>
      <c r="D848" s="54">
        <f t="shared" si="52"/>
        <v>0.89429175475687106</v>
      </c>
      <c r="E848" s="54">
        <f t="shared" si="53"/>
        <v>1.2601542416452443</v>
      </c>
      <c r="F848" s="4" t="str">
        <f t="shared" si="54"/>
        <v>Start group 6 for 50km</v>
      </c>
      <c r="G848" s="4" t="str">
        <f t="shared" si="55"/>
        <v>Start group 6 for 100km</v>
      </c>
    </row>
    <row r="849" spans="1:7">
      <c r="A849" s="111" t="s">
        <v>19522</v>
      </c>
      <c r="B849" s="108" t="s">
        <v>19523</v>
      </c>
      <c r="C849" s="108" t="s">
        <v>19524</v>
      </c>
      <c r="D849" s="54">
        <f t="shared" si="52"/>
        <v>0.89534883720930236</v>
      </c>
      <c r="E849" s="54">
        <f t="shared" si="53"/>
        <v>1.2623393316195377</v>
      </c>
      <c r="F849" s="4" t="str">
        <f t="shared" si="54"/>
        <v>Start group 6 for 50km</v>
      </c>
      <c r="G849" s="4" t="str">
        <f t="shared" si="55"/>
        <v>Start group 6 for 100km</v>
      </c>
    </row>
    <row r="850" spans="1:7">
      <c r="A850" s="111" t="s">
        <v>19525</v>
      </c>
      <c r="B850" s="108" t="s">
        <v>4932</v>
      </c>
      <c r="C850" s="108" t="s">
        <v>19526</v>
      </c>
      <c r="D850" s="54">
        <f t="shared" si="52"/>
        <v>0.89640591966173366</v>
      </c>
      <c r="E850" s="54">
        <f t="shared" si="53"/>
        <v>1.2672236503856045</v>
      </c>
      <c r="F850" s="4" t="str">
        <f t="shared" si="54"/>
        <v>Start group 6 for 50km</v>
      </c>
      <c r="G850" s="4" t="str">
        <f t="shared" si="55"/>
        <v>Start group 6 for 100km</v>
      </c>
    </row>
    <row r="851" spans="1:7">
      <c r="A851" s="111" t="s">
        <v>19527</v>
      </c>
      <c r="B851" s="108" t="s">
        <v>19528</v>
      </c>
      <c r="C851" s="108" t="s">
        <v>19529</v>
      </c>
      <c r="D851" s="54">
        <f t="shared" si="52"/>
        <v>0.89746300211416485</v>
      </c>
      <c r="E851" s="54">
        <f t="shared" si="53"/>
        <v>1.267609254498715</v>
      </c>
      <c r="F851" s="4" t="str">
        <f t="shared" si="54"/>
        <v>Start group 6 for 50km</v>
      </c>
      <c r="G851" s="4" t="str">
        <f t="shared" si="55"/>
        <v>Start group 6 for 100km</v>
      </c>
    </row>
    <row r="852" spans="1:7">
      <c r="A852" s="111" t="s">
        <v>19530</v>
      </c>
      <c r="B852" s="108" t="s">
        <v>19531</v>
      </c>
      <c r="C852" s="108" t="s">
        <v>19532</v>
      </c>
      <c r="D852" s="54">
        <f t="shared" si="52"/>
        <v>0.89852008456659616</v>
      </c>
      <c r="E852" s="54">
        <f t="shared" si="53"/>
        <v>1.2703084832904885</v>
      </c>
      <c r="F852" s="4" t="str">
        <f t="shared" si="54"/>
        <v>Start group 6 for 50km</v>
      </c>
      <c r="G852" s="4" t="str">
        <f t="shared" si="55"/>
        <v>Start group 6 for 100km</v>
      </c>
    </row>
    <row r="853" spans="1:7">
      <c r="A853" s="111" t="s">
        <v>19533</v>
      </c>
      <c r="B853" s="108" t="s">
        <v>19534</v>
      </c>
      <c r="C853" s="108" t="s">
        <v>19535</v>
      </c>
      <c r="D853" s="54">
        <f t="shared" si="52"/>
        <v>0.89957716701902746</v>
      </c>
      <c r="E853" s="54">
        <f t="shared" si="53"/>
        <v>1.2739074550128537</v>
      </c>
      <c r="F853" s="4" t="str">
        <f t="shared" si="54"/>
        <v>Start group 6 for 50km</v>
      </c>
      <c r="G853" s="4" t="str">
        <f t="shared" si="55"/>
        <v>Start group 6 for 100km</v>
      </c>
    </row>
    <row r="854" spans="1:7">
      <c r="A854" s="111" t="s">
        <v>19536</v>
      </c>
      <c r="B854" s="108" t="s">
        <v>4897</v>
      </c>
      <c r="C854" s="108" t="s">
        <v>19537</v>
      </c>
      <c r="D854" s="54">
        <f t="shared" si="52"/>
        <v>0.90063424947145876</v>
      </c>
      <c r="E854" s="54">
        <f t="shared" si="53"/>
        <v>1.2787917737789205</v>
      </c>
      <c r="F854" s="4" t="str">
        <f t="shared" si="54"/>
        <v>Start group 6 for 50km</v>
      </c>
      <c r="G854" s="4" t="str">
        <f t="shared" si="55"/>
        <v>Start group 6 for 100km</v>
      </c>
    </row>
    <row r="855" spans="1:7">
      <c r="A855" s="111" t="s">
        <v>19538</v>
      </c>
      <c r="B855" s="108" t="s">
        <v>15281</v>
      </c>
      <c r="C855" s="108" t="s">
        <v>19539</v>
      </c>
      <c r="D855" s="54">
        <f t="shared" si="52"/>
        <v>0.90169133192389006</v>
      </c>
      <c r="E855" s="54">
        <f t="shared" si="53"/>
        <v>1.2793059125964013</v>
      </c>
      <c r="F855" s="4" t="str">
        <f t="shared" si="54"/>
        <v>Start group 6 for 50km</v>
      </c>
      <c r="G855" s="4" t="str">
        <f t="shared" si="55"/>
        <v>Start group 6 for 100km</v>
      </c>
    </row>
    <row r="856" spans="1:7">
      <c r="A856" s="111" t="s">
        <v>19540</v>
      </c>
      <c r="B856" s="108" t="s">
        <v>6557</v>
      </c>
      <c r="C856" s="108" t="s">
        <v>19541</v>
      </c>
      <c r="D856" s="54">
        <f t="shared" si="52"/>
        <v>0.90274841437632136</v>
      </c>
      <c r="E856" s="54">
        <f t="shared" si="53"/>
        <v>1.2804627249357328</v>
      </c>
      <c r="F856" s="4" t="str">
        <f t="shared" si="54"/>
        <v>Start group 6 for 50km</v>
      </c>
      <c r="G856" s="4" t="str">
        <f t="shared" si="55"/>
        <v>Start group 6 for 100km</v>
      </c>
    </row>
    <row r="857" spans="1:7">
      <c r="A857" s="111" t="s">
        <v>19542</v>
      </c>
      <c r="B857" s="108" t="s">
        <v>19543</v>
      </c>
      <c r="C857" s="108" t="s">
        <v>19544</v>
      </c>
      <c r="D857" s="54">
        <f t="shared" si="52"/>
        <v>0.90380549682875266</v>
      </c>
      <c r="E857" s="54">
        <f t="shared" si="53"/>
        <v>1.2804627249357328</v>
      </c>
      <c r="F857" s="4" t="str">
        <f t="shared" si="54"/>
        <v>Start group 6 for 50km</v>
      </c>
      <c r="G857" s="4" t="str">
        <f t="shared" si="55"/>
        <v>Start group 6 for 100km</v>
      </c>
    </row>
    <row r="858" spans="1:7">
      <c r="A858" s="111" t="s">
        <v>19545</v>
      </c>
      <c r="B858" s="108" t="s">
        <v>19546</v>
      </c>
      <c r="C858" s="108" t="s">
        <v>19547</v>
      </c>
      <c r="D858" s="54">
        <f t="shared" si="52"/>
        <v>0.90486257928118397</v>
      </c>
      <c r="E858" s="54">
        <f t="shared" si="53"/>
        <v>1.2805912596401028</v>
      </c>
      <c r="F858" s="4" t="str">
        <f t="shared" si="54"/>
        <v>Start group 6 for 50km</v>
      </c>
      <c r="G858" s="4" t="str">
        <f t="shared" si="55"/>
        <v>Start group 6 for 100km</v>
      </c>
    </row>
    <row r="859" spans="1:7">
      <c r="A859" s="111" t="s">
        <v>19548</v>
      </c>
      <c r="B859" s="108" t="s">
        <v>19549</v>
      </c>
      <c r="C859" s="108" t="s">
        <v>19550</v>
      </c>
      <c r="D859" s="54">
        <f t="shared" si="52"/>
        <v>0.90591966173361527</v>
      </c>
      <c r="E859" s="54">
        <f t="shared" si="53"/>
        <v>1.2859897172236507</v>
      </c>
      <c r="F859" s="4" t="str">
        <f t="shared" si="54"/>
        <v>Start group 6 for 50km</v>
      </c>
      <c r="G859" s="4" t="str">
        <f t="shared" si="55"/>
        <v>Start group 6 for 100km</v>
      </c>
    </row>
    <row r="860" spans="1:7">
      <c r="A860" s="111" t="s">
        <v>19551</v>
      </c>
      <c r="B860" s="108" t="s">
        <v>19552</v>
      </c>
      <c r="C860" s="108" t="s">
        <v>19553</v>
      </c>
      <c r="D860" s="54">
        <f t="shared" si="52"/>
        <v>0.90697674418604646</v>
      </c>
      <c r="E860" s="54">
        <f t="shared" si="53"/>
        <v>1.2926735218509</v>
      </c>
      <c r="F860" s="4" t="str">
        <f t="shared" si="54"/>
        <v>Start group 6 for 50km</v>
      </c>
      <c r="G860" s="4" t="str">
        <f t="shared" si="55"/>
        <v>Start group 6 for 100km</v>
      </c>
    </row>
    <row r="861" spans="1:7">
      <c r="A861" s="111" t="s">
        <v>19554</v>
      </c>
      <c r="B861" s="108" t="s">
        <v>19555</v>
      </c>
      <c r="C861" s="108" t="s">
        <v>19556</v>
      </c>
      <c r="D861" s="54">
        <f t="shared" si="52"/>
        <v>0.90803382663847776</v>
      </c>
      <c r="E861" s="54">
        <f t="shared" si="53"/>
        <v>1.2960154241645243</v>
      </c>
      <c r="F861" s="4" t="str">
        <f t="shared" si="54"/>
        <v>Start group 6 for 50km</v>
      </c>
      <c r="G861" s="4" t="str">
        <f t="shared" si="55"/>
        <v>Start group 6 for 100km</v>
      </c>
    </row>
    <row r="862" spans="1:7">
      <c r="A862" s="111" t="s">
        <v>19557</v>
      </c>
      <c r="B862" s="108" t="s">
        <v>19558</v>
      </c>
      <c r="C862" s="108" t="s">
        <v>19559</v>
      </c>
      <c r="D862" s="54">
        <f t="shared" si="52"/>
        <v>0.90909090909090906</v>
      </c>
      <c r="E862" s="54">
        <f t="shared" si="53"/>
        <v>1.2965295629820055</v>
      </c>
      <c r="F862" s="4" t="str">
        <f t="shared" si="54"/>
        <v>Start group 6 for 50km</v>
      </c>
      <c r="G862" s="4" t="str">
        <f t="shared" si="55"/>
        <v>Start group 6 for 100km</v>
      </c>
    </row>
    <row r="863" spans="1:7">
      <c r="A863" s="111" t="s">
        <v>19560</v>
      </c>
      <c r="B863" s="108" t="s">
        <v>19561</v>
      </c>
      <c r="C863" s="108" t="s">
        <v>19562</v>
      </c>
      <c r="D863" s="54">
        <f t="shared" si="52"/>
        <v>0.91014799154334036</v>
      </c>
      <c r="E863" s="54">
        <f t="shared" si="53"/>
        <v>1.3023136246786635</v>
      </c>
      <c r="F863" s="4" t="str">
        <f t="shared" si="54"/>
        <v>Start group 6 for 50km</v>
      </c>
      <c r="G863" s="4" t="str">
        <f t="shared" si="55"/>
        <v>Start group 6 for 100km</v>
      </c>
    </row>
    <row r="864" spans="1:7">
      <c r="A864" s="111" t="s">
        <v>19563</v>
      </c>
      <c r="B864" s="108" t="s">
        <v>19564</v>
      </c>
      <c r="C864" s="108" t="s">
        <v>19565</v>
      </c>
      <c r="D864" s="54">
        <f t="shared" si="52"/>
        <v>0.91120507399577166</v>
      </c>
      <c r="E864" s="54">
        <f t="shared" si="53"/>
        <v>1.3086118251928025</v>
      </c>
      <c r="F864" s="4" t="str">
        <f t="shared" si="54"/>
        <v>Start group 6 for 50km</v>
      </c>
      <c r="G864" s="4" t="str">
        <f t="shared" si="55"/>
        <v>Start group 6 for 100km</v>
      </c>
    </row>
    <row r="865" spans="1:7">
      <c r="A865" s="111" t="s">
        <v>19566</v>
      </c>
      <c r="B865" s="108" t="s">
        <v>19567</v>
      </c>
      <c r="C865" s="108" t="s">
        <v>19568</v>
      </c>
      <c r="D865" s="54">
        <f t="shared" si="52"/>
        <v>0.91226215644820297</v>
      </c>
      <c r="E865" s="54">
        <f t="shared" si="53"/>
        <v>1.3096401028277638</v>
      </c>
      <c r="F865" s="4" t="str">
        <f t="shared" si="54"/>
        <v>Start group 6 for 50km</v>
      </c>
      <c r="G865" s="4" t="str">
        <f t="shared" si="55"/>
        <v>Start group 6 for 100km</v>
      </c>
    </row>
    <row r="866" spans="1:7">
      <c r="A866" s="111" t="s">
        <v>19569</v>
      </c>
      <c r="B866" s="108" t="s">
        <v>19570</v>
      </c>
      <c r="C866" s="108" t="s">
        <v>19571</v>
      </c>
      <c r="D866" s="54">
        <f t="shared" si="52"/>
        <v>0.91331923890063427</v>
      </c>
      <c r="E866" s="54">
        <f t="shared" si="53"/>
        <v>1.3118251928020566</v>
      </c>
      <c r="F866" s="4" t="str">
        <f t="shared" si="54"/>
        <v>Start group 6 for 50km</v>
      </c>
      <c r="G866" s="4" t="str">
        <f t="shared" si="55"/>
        <v>Start group 6 for 100km</v>
      </c>
    </row>
    <row r="867" spans="1:7">
      <c r="A867" s="111" t="s">
        <v>19572</v>
      </c>
      <c r="B867" s="108" t="s">
        <v>19573</v>
      </c>
      <c r="C867" s="108" t="s">
        <v>19574</v>
      </c>
      <c r="D867" s="54">
        <f t="shared" si="52"/>
        <v>0.91437632135306557</v>
      </c>
      <c r="E867" s="54">
        <f t="shared" si="53"/>
        <v>1.3137532133676093</v>
      </c>
      <c r="F867" s="4" t="str">
        <f t="shared" si="54"/>
        <v>Start group 6 for 50km</v>
      </c>
      <c r="G867" s="4" t="str">
        <f t="shared" si="55"/>
        <v>Start group 6 for 100km</v>
      </c>
    </row>
    <row r="868" spans="1:7">
      <c r="A868" s="111" t="s">
        <v>19575</v>
      </c>
      <c r="B868" s="108" t="s">
        <v>4989</v>
      </c>
      <c r="C868" s="108" t="s">
        <v>19576</v>
      </c>
      <c r="D868" s="54">
        <f t="shared" si="52"/>
        <v>0.91543340380549687</v>
      </c>
      <c r="E868" s="54">
        <f t="shared" si="53"/>
        <v>1.3300771208226223</v>
      </c>
      <c r="F868" s="4" t="str">
        <f t="shared" si="54"/>
        <v>Start group 6 for 50km</v>
      </c>
      <c r="G868" s="4" t="str">
        <f t="shared" si="55"/>
        <v>Start group 6 for 100km</v>
      </c>
    </row>
    <row r="869" spans="1:7">
      <c r="A869" s="111" t="s">
        <v>19577</v>
      </c>
      <c r="B869" s="108" t="s">
        <v>6560</v>
      </c>
      <c r="C869" s="108" t="s">
        <v>19578</v>
      </c>
      <c r="D869" s="54">
        <f t="shared" si="52"/>
        <v>0.91649048625792817</v>
      </c>
      <c r="E869" s="54">
        <f t="shared" si="53"/>
        <v>1.3326478149100256</v>
      </c>
      <c r="F869" s="4" t="str">
        <f t="shared" si="54"/>
        <v>Start group 6 for 50km</v>
      </c>
      <c r="G869" s="4" t="str">
        <f t="shared" si="55"/>
        <v>Start group 6 for 100km</v>
      </c>
    </row>
    <row r="870" spans="1:7">
      <c r="A870" s="111" t="s">
        <v>19579</v>
      </c>
      <c r="B870" s="108" t="s">
        <v>19580</v>
      </c>
      <c r="C870" s="108" t="s">
        <v>19581</v>
      </c>
      <c r="D870" s="54">
        <f t="shared" si="52"/>
        <v>0.91754756871035936</v>
      </c>
      <c r="E870" s="54">
        <f t="shared" si="53"/>
        <v>1.3372750642673523</v>
      </c>
      <c r="F870" s="4" t="str">
        <f t="shared" si="54"/>
        <v>Start group 6 for 50km</v>
      </c>
      <c r="G870" s="4" t="str">
        <f t="shared" si="55"/>
        <v>Start group 6 for 100km</v>
      </c>
    </row>
    <row r="871" spans="1:7">
      <c r="A871" s="111" t="s">
        <v>19582</v>
      </c>
      <c r="B871" s="108" t="s">
        <v>4882</v>
      </c>
      <c r="C871" s="108" t="s">
        <v>19583</v>
      </c>
      <c r="D871" s="54">
        <f t="shared" si="52"/>
        <v>0.91860465116279066</v>
      </c>
      <c r="E871" s="54">
        <f t="shared" si="53"/>
        <v>1.3444730077120823</v>
      </c>
      <c r="F871" s="4" t="str">
        <f t="shared" si="54"/>
        <v>Start group 6 for 50km</v>
      </c>
      <c r="G871" s="4" t="str">
        <f t="shared" si="55"/>
        <v>Start group 6 for 100km</v>
      </c>
    </row>
    <row r="872" spans="1:7">
      <c r="A872" s="111" t="s">
        <v>19584</v>
      </c>
      <c r="B872" s="108" t="s">
        <v>4906</v>
      </c>
      <c r="C872" s="108" t="s">
        <v>19585</v>
      </c>
      <c r="D872" s="54">
        <f t="shared" si="52"/>
        <v>0.91966173361522197</v>
      </c>
      <c r="E872" s="54">
        <f t="shared" si="53"/>
        <v>1.344730077120823</v>
      </c>
      <c r="F872" s="4" t="str">
        <f t="shared" si="54"/>
        <v>Start group 6 for 50km</v>
      </c>
      <c r="G872" s="4" t="str">
        <f t="shared" si="55"/>
        <v>Start group 6 for 100km</v>
      </c>
    </row>
    <row r="873" spans="1:7">
      <c r="A873" s="111" t="s">
        <v>19586</v>
      </c>
      <c r="B873" s="108" t="s">
        <v>5003</v>
      </c>
      <c r="C873" s="108" t="s">
        <v>19587</v>
      </c>
      <c r="D873" s="54">
        <f t="shared" si="52"/>
        <v>0.92071881606765327</v>
      </c>
      <c r="E873" s="54">
        <f t="shared" si="53"/>
        <v>1.3464010282776351</v>
      </c>
      <c r="F873" s="4" t="str">
        <f t="shared" si="54"/>
        <v>Start group 6 for 50km</v>
      </c>
      <c r="G873" s="4" t="str">
        <f t="shared" si="55"/>
        <v>Start group 6 for 100km</v>
      </c>
    </row>
    <row r="874" spans="1:7">
      <c r="A874" s="111" t="s">
        <v>19588</v>
      </c>
      <c r="B874" s="108" t="s">
        <v>4987</v>
      </c>
      <c r="C874" s="108" t="s">
        <v>19589</v>
      </c>
      <c r="D874" s="54">
        <f t="shared" si="52"/>
        <v>0.92177589852008457</v>
      </c>
      <c r="E874" s="54">
        <f t="shared" si="53"/>
        <v>1.3473007712082266</v>
      </c>
      <c r="F874" s="4" t="str">
        <f t="shared" si="54"/>
        <v>Start group 6 for 50km</v>
      </c>
      <c r="G874" s="4" t="str">
        <f t="shared" si="55"/>
        <v>Start group 6 for 100km</v>
      </c>
    </row>
    <row r="875" spans="1:7">
      <c r="A875" s="111" t="s">
        <v>19590</v>
      </c>
      <c r="B875" s="108" t="s">
        <v>15392</v>
      </c>
      <c r="C875" s="108" t="s">
        <v>19591</v>
      </c>
      <c r="D875" s="54">
        <f t="shared" si="52"/>
        <v>0.92283298097251587</v>
      </c>
      <c r="E875" s="54">
        <f t="shared" si="53"/>
        <v>1.3492287917737791</v>
      </c>
      <c r="F875" s="4" t="str">
        <f t="shared" si="54"/>
        <v>Start group 6 for 50km</v>
      </c>
      <c r="G875" s="4" t="str">
        <f t="shared" si="55"/>
        <v>Start group 6 for 100km</v>
      </c>
    </row>
    <row r="876" spans="1:7">
      <c r="A876" s="111" t="s">
        <v>19592</v>
      </c>
      <c r="B876" s="108" t="s">
        <v>19593</v>
      </c>
      <c r="C876" s="108" t="s">
        <v>19594</v>
      </c>
      <c r="D876" s="54">
        <f t="shared" si="52"/>
        <v>0.92389006342494717</v>
      </c>
      <c r="E876" s="54">
        <f t="shared" si="53"/>
        <v>1.3544987146529566</v>
      </c>
      <c r="F876" s="4" t="str">
        <f t="shared" si="54"/>
        <v>Start group 6 for 50km</v>
      </c>
      <c r="G876" s="4" t="str">
        <f t="shared" si="55"/>
        <v>Start group 6 for 100km</v>
      </c>
    </row>
    <row r="877" spans="1:7">
      <c r="A877" s="111" t="s">
        <v>19595</v>
      </c>
      <c r="B877" s="108" t="s">
        <v>4954</v>
      </c>
      <c r="C877" s="108" t="s">
        <v>19596</v>
      </c>
      <c r="D877" s="54">
        <f t="shared" si="52"/>
        <v>0.92494714587737847</v>
      </c>
      <c r="E877" s="54">
        <f t="shared" si="53"/>
        <v>1.3629820051413881</v>
      </c>
      <c r="F877" s="4" t="str">
        <f t="shared" si="54"/>
        <v>Start group 6 for 50km</v>
      </c>
      <c r="G877" s="4" t="str">
        <f t="shared" si="55"/>
        <v>Start group 6 for 100km</v>
      </c>
    </row>
    <row r="878" spans="1:7">
      <c r="A878" s="111" t="s">
        <v>19597</v>
      </c>
      <c r="B878" s="108" t="s">
        <v>19598</v>
      </c>
      <c r="C878" s="108" t="s">
        <v>19599</v>
      </c>
      <c r="D878" s="54">
        <f t="shared" si="52"/>
        <v>0.92600422832980978</v>
      </c>
      <c r="E878" s="54">
        <f t="shared" si="53"/>
        <v>1.3690231362467868</v>
      </c>
      <c r="F878" s="4" t="str">
        <f t="shared" si="54"/>
        <v>Start group 6 for 50km</v>
      </c>
      <c r="G878" s="4" t="str">
        <f t="shared" si="55"/>
        <v>Start group 6 for 100km</v>
      </c>
    </row>
    <row r="879" spans="1:7">
      <c r="A879" s="111" t="s">
        <v>19600</v>
      </c>
      <c r="B879" s="108" t="s">
        <v>19601</v>
      </c>
      <c r="C879" s="108" t="s">
        <v>19602</v>
      </c>
      <c r="D879" s="54">
        <f t="shared" si="52"/>
        <v>0.92706131078224097</v>
      </c>
      <c r="E879" s="54">
        <f t="shared" si="53"/>
        <v>1.3701799485861184</v>
      </c>
      <c r="F879" s="4" t="str">
        <f t="shared" si="54"/>
        <v>Start group 6 for 50km</v>
      </c>
      <c r="G879" s="4" t="str">
        <f t="shared" si="55"/>
        <v>Start group 6 for 100km</v>
      </c>
    </row>
    <row r="880" spans="1:7">
      <c r="A880" s="111" t="s">
        <v>19603</v>
      </c>
      <c r="B880" s="108" t="s">
        <v>19604</v>
      </c>
      <c r="C880" s="108" t="s">
        <v>19605</v>
      </c>
      <c r="D880" s="54">
        <f t="shared" si="52"/>
        <v>0.92811839323467227</v>
      </c>
      <c r="E880" s="54">
        <f t="shared" si="53"/>
        <v>1.3789203084832904</v>
      </c>
      <c r="F880" s="4" t="str">
        <f t="shared" si="54"/>
        <v>Start group 6 for 50km</v>
      </c>
      <c r="G880" s="4" t="str">
        <f t="shared" si="55"/>
        <v>Start group 6 for 100km</v>
      </c>
    </row>
    <row r="881" spans="1:7">
      <c r="A881" s="111" t="s">
        <v>19606</v>
      </c>
      <c r="B881" s="108" t="s">
        <v>15375</v>
      </c>
      <c r="C881" s="108" t="s">
        <v>19607</v>
      </c>
      <c r="D881" s="54">
        <f t="shared" si="52"/>
        <v>0.92917547568710357</v>
      </c>
      <c r="E881" s="54">
        <f t="shared" si="53"/>
        <v>1.3811053984575836</v>
      </c>
      <c r="F881" s="4" t="str">
        <f t="shared" si="54"/>
        <v>Start group 6 for 50km</v>
      </c>
      <c r="G881" s="4" t="str">
        <f t="shared" si="55"/>
        <v>Start group 6 for 100km</v>
      </c>
    </row>
    <row r="882" spans="1:7">
      <c r="A882" s="111" t="s">
        <v>19608</v>
      </c>
      <c r="B882" s="108" t="s">
        <v>19609</v>
      </c>
      <c r="C882" s="108" t="s">
        <v>19610</v>
      </c>
      <c r="D882" s="54">
        <f t="shared" si="52"/>
        <v>0.93023255813953487</v>
      </c>
      <c r="E882" s="54">
        <f t="shared" si="53"/>
        <v>1.3830334190231364</v>
      </c>
      <c r="F882" s="4" t="str">
        <f t="shared" si="54"/>
        <v>Start group 6 for 50km</v>
      </c>
      <c r="G882" s="4" t="str">
        <f t="shared" si="55"/>
        <v>Start group 6 for 100km</v>
      </c>
    </row>
    <row r="883" spans="1:7">
      <c r="A883" s="111" t="s">
        <v>19611</v>
      </c>
      <c r="B883" s="108" t="s">
        <v>15347</v>
      </c>
      <c r="C883" s="108" t="s">
        <v>19612</v>
      </c>
      <c r="D883" s="54">
        <f t="shared" si="52"/>
        <v>0.93128964059196617</v>
      </c>
      <c r="E883" s="54">
        <f t="shared" si="53"/>
        <v>1.3899742930591259</v>
      </c>
      <c r="F883" s="4" t="str">
        <f t="shared" si="54"/>
        <v>Start group 6 for 50km</v>
      </c>
      <c r="G883" s="4" t="str">
        <f t="shared" si="55"/>
        <v>Start group 6 for 100km</v>
      </c>
    </row>
    <row r="884" spans="1:7">
      <c r="A884" s="111" t="s">
        <v>19613</v>
      </c>
      <c r="B884" s="108" t="s">
        <v>19614</v>
      </c>
      <c r="C884" s="108" t="s">
        <v>19615</v>
      </c>
      <c r="D884" s="54">
        <f t="shared" si="52"/>
        <v>0.93234672304439747</v>
      </c>
      <c r="E884" s="54">
        <f t="shared" si="53"/>
        <v>1.3979434447300774</v>
      </c>
      <c r="F884" s="4" t="str">
        <f t="shared" si="54"/>
        <v>Start group 6 for 50km</v>
      </c>
      <c r="G884" s="4" t="str">
        <f t="shared" si="55"/>
        <v>Start group 6 for 100km</v>
      </c>
    </row>
    <row r="885" spans="1:7">
      <c r="A885" s="111" t="s">
        <v>19616</v>
      </c>
      <c r="B885" s="108" t="s">
        <v>19617</v>
      </c>
      <c r="C885" s="108" t="s">
        <v>19618</v>
      </c>
      <c r="D885" s="54">
        <f t="shared" si="52"/>
        <v>0.93340380549682878</v>
      </c>
      <c r="E885" s="54">
        <f t="shared" si="53"/>
        <v>1.3993573264781494</v>
      </c>
      <c r="F885" s="4" t="str">
        <f t="shared" si="54"/>
        <v>Start group 6 for 50km</v>
      </c>
      <c r="G885" s="4" t="str">
        <f t="shared" si="55"/>
        <v>Start group 6 for 100km</v>
      </c>
    </row>
    <row r="886" spans="1:7">
      <c r="A886" s="111" t="s">
        <v>19619</v>
      </c>
      <c r="B886" s="108" t="s">
        <v>19620</v>
      </c>
      <c r="C886" s="108" t="s">
        <v>19621</v>
      </c>
      <c r="D886" s="54">
        <f t="shared" si="52"/>
        <v>0.93446088794926008</v>
      </c>
      <c r="E886" s="54">
        <f t="shared" si="53"/>
        <v>1.4118251928020569</v>
      </c>
      <c r="F886" s="4" t="str">
        <f t="shared" si="54"/>
        <v>Start group 6 for 50km</v>
      </c>
      <c r="G886" s="4" t="str">
        <f t="shared" si="55"/>
        <v>Start group 6 for 100km</v>
      </c>
    </row>
    <row r="887" spans="1:7">
      <c r="A887" s="111" t="s">
        <v>19622</v>
      </c>
      <c r="B887" s="108" t="s">
        <v>19623</v>
      </c>
      <c r="C887" s="108" t="s">
        <v>19624</v>
      </c>
      <c r="D887" s="54">
        <f t="shared" si="52"/>
        <v>0.93551797040169138</v>
      </c>
      <c r="E887" s="54">
        <f t="shared" si="53"/>
        <v>1.4165809768637536</v>
      </c>
      <c r="F887" s="4" t="str">
        <f t="shared" si="54"/>
        <v>Start group 6 for 50km</v>
      </c>
      <c r="G887" s="4" t="str">
        <f t="shared" si="55"/>
        <v>Start group 6 for 100km</v>
      </c>
    </row>
    <row r="888" spans="1:7">
      <c r="A888" s="111" t="s">
        <v>19625</v>
      </c>
      <c r="B888" s="108" t="s">
        <v>19626</v>
      </c>
      <c r="C888" s="108" t="s">
        <v>19627</v>
      </c>
      <c r="D888" s="54">
        <f t="shared" si="52"/>
        <v>0.93657505285412257</v>
      </c>
      <c r="E888" s="54">
        <f t="shared" si="53"/>
        <v>1.4165809768637536</v>
      </c>
      <c r="F888" s="4" t="str">
        <f t="shared" si="54"/>
        <v>Start group 6 for 50km</v>
      </c>
      <c r="G888" s="4" t="str">
        <f t="shared" si="55"/>
        <v>Start group 6 for 100km</v>
      </c>
    </row>
    <row r="889" spans="1:7">
      <c r="A889" s="111" t="s">
        <v>19628</v>
      </c>
      <c r="B889" s="108" t="s">
        <v>6562</v>
      </c>
      <c r="C889" s="108" t="s">
        <v>19629</v>
      </c>
      <c r="D889" s="54">
        <f t="shared" si="52"/>
        <v>0.93763213530655387</v>
      </c>
      <c r="E889" s="54">
        <f t="shared" si="53"/>
        <v>1.4168380462724937</v>
      </c>
      <c r="F889" s="4" t="str">
        <f t="shared" si="54"/>
        <v>Start group 6 for 50km</v>
      </c>
      <c r="G889" s="4" t="str">
        <f t="shared" si="55"/>
        <v>Start group 6 for 100km</v>
      </c>
    </row>
    <row r="890" spans="1:7">
      <c r="A890" s="111" t="s">
        <v>19630</v>
      </c>
      <c r="B890" s="108" t="s">
        <v>19631</v>
      </c>
      <c r="C890" s="108" t="s">
        <v>19632</v>
      </c>
      <c r="D890" s="54">
        <f t="shared" si="52"/>
        <v>0.93868921775898517</v>
      </c>
      <c r="E890" s="54">
        <f t="shared" si="53"/>
        <v>1.4230077120822624</v>
      </c>
      <c r="F890" s="4" t="str">
        <f t="shared" si="54"/>
        <v>Start group 6 for 50km</v>
      </c>
      <c r="G890" s="4" t="str">
        <f t="shared" si="55"/>
        <v>Start group 6 for 100km</v>
      </c>
    </row>
    <row r="891" spans="1:7">
      <c r="A891" s="111" t="s">
        <v>19633</v>
      </c>
      <c r="B891" s="108" t="s">
        <v>19634</v>
      </c>
      <c r="C891" s="108" t="s">
        <v>19635</v>
      </c>
      <c r="D891" s="54">
        <f t="shared" si="52"/>
        <v>0.93974630021141647</v>
      </c>
      <c r="E891" s="54">
        <f t="shared" si="53"/>
        <v>1.4257069408740364</v>
      </c>
      <c r="F891" s="4" t="str">
        <f t="shared" si="54"/>
        <v>Start group 6 for 50km</v>
      </c>
      <c r="G891" s="4" t="str">
        <f t="shared" si="55"/>
        <v>Start group 6 for 100km</v>
      </c>
    </row>
    <row r="892" spans="1:7">
      <c r="A892" s="111" t="s">
        <v>19636</v>
      </c>
      <c r="B892" s="108" t="s">
        <v>19637</v>
      </c>
      <c r="C892" s="108" t="s">
        <v>19638</v>
      </c>
      <c r="D892" s="54">
        <f t="shared" si="52"/>
        <v>0.94080338266384778</v>
      </c>
      <c r="E892" s="54">
        <f t="shared" si="53"/>
        <v>1.4332904884318767</v>
      </c>
      <c r="F892" s="4" t="str">
        <f t="shared" si="54"/>
        <v>Start group 6 for 50km</v>
      </c>
      <c r="G892" s="4" t="str">
        <f t="shared" si="55"/>
        <v>Start group 6 for 100km</v>
      </c>
    </row>
    <row r="893" spans="1:7">
      <c r="A893" s="111" t="s">
        <v>19639</v>
      </c>
      <c r="B893" s="108" t="s">
        <v>19640</v>
      </c>
      <c r="C893" s="108" t="s">
        <v>19641</v>
      </c>
      <c r="D893" s="54">
        <f t="shared" si="52"/>
        <v>0.94186046511627908</v>
      </c>
      <c r="E893" s="54">
        <f t="shared" si="53"/>
        <v>1.4358611825192806</v>
      </c>
      <c r="F893" s="4" t="str">
        <f t="shared" si="54"/>
        <v>Start group 6 for 50km</v>
      </c>
      <c r="G893" s="4" t="str">
        <f t="shared" si="55"/>
        <v>Start group 6 for 100km</v>
      </c>
    </row>
    <row r="894" spans="1:7">
      <c r="A894" s="111" t="s">
        <v>19642</v>
      </c>
      <c r="B894" s="108" t="s">
        <v>15993</v>
      </c>
      <c r="C894" s="108" t="s">
        <v>19643</v>
      </c>
      <c r="D894" s="54">
        <f t="shared" si="52"/>
        <v>0.94291754756871038</v>
      </c>
      <c r="E894" s="54">
        <f t="shared" si="53"/>
        <v>1.4395886889460154</v>
      </c>
      <c r="F894" s="4" t="str">
        <f t="shared" si="54"/>
        <v>Start group 6 for 50km</v>
      </c>
      <c r="G894" s="4" t="str">
        <f t="shared" si="55"/>
        <v>Start group 6 for 100km</v>
      </c>
    </row>
    <row r="895" spans="1:7">
      <c r="A895" s="111" t="s">
        <v>19644</v>
      </c>
      <c r="B895" s="108" t="s">
        <v>19645</v>
      </c>
      <c r="C895" s="108" t="s">
        <v>19646</v>
      </c>
      <c r="D895" s="54">
        <f t="shared" si="52"/>
        <v>0.94397463002114168</v>
      </c>
      <c r="E895" s="54">
        <f t="shared" si="53"/>
        <v>1.4476863753213369</v>
      </c>
      <c r="F895" s="4" t="str">
        <f t="shared" si="54"/>
        <v>Start group 6 for 50km</v>
      </c>
      <c r="G895" s="4" t="str">
        <f t="shared" si="55"/>
        <v>Start group 6 for 100km</v>
      </c>
    </row>
    <row r="896" spans="1:7">
      <c r="A896" s="111" t="s">
        <v>19647</v>
      </c>
      <c r="B896" s="108" t="s">
        <v>19648</v>
      </c>
      <c r="C896" s="108" t="s">
        <v>19649</v>
      </c>
      <c r="D896" s="54">
        <f t="shared" si="52"/>
        <v>0.94503171247357298</v>
      </c>
      <c r="E896" s="54">
        <f t="shared" si="53"/>
        <v>1.4543701799485862</v>
      </c>
      <c r="F896" s="4" t="str">
        <f t="shared" si="54"/>
        <v>Start group 6 for 50km</v>
      </c>
      <c r="G896" s="4" t="str">
        <f t="shared" si="55"/>
        <v>Start group 6 for 100km</v>
      </c>
    </row>
    <row r="897" spans="1:7">
      <c r="A897" s="111" t="s">
        <v>19650</v>
      </c>
      <c r="B897" s="108" t="s">
        <v>19651</v>
      </c>
      <c r="C897" s="108" t="s">
        <v>19652</v>
      </c>
      <c r="D897" s="54">
        <f t="shared" si="52"/>
        <v>0.94608879492600417</v>
      </c>
      <c r="E897" s="54">
        <f t="shared" si="53"/>
        <v>1.4593830334190232</v>
      </c>
      <c r="F897" s="4" t="str">
        <f t="shared" si="54"/>
        <v>Start group 6 for 50km</v>
      </c>
      <c r="G897" s="4" t="str">
        <f t="shared" si="55"/>
        <v>Start group 6 for 100km</v>
      </c>
    </row>
    <row r="898" spans="1:7">
      <c r="A898" s="111" t="s">
        <v>19653</v>
      </c>
      <c r="B898" s="108" t="s">
        <v>19654</v>
      </c>
      <c r="C898" s="108" t="s">
        <v>19655</v>
      </c>
      <c r="D898" s="54">
        <f t="shared" si="52"/>
        <v>0.94714587737843547</v>
      </c>
      <c r="E898" s="54">
        <f t="shared" si="53"/>
        <v>1.4660668380462725</v>
      </c>
      <c r="F898" s="4" t="str">
        <f t="shared" si="54"/>
        <v>Start group 6 for 50km</v>
      </c>
      <c r="G898" s="4" t="str">
        <f t="shared" si="55"/>
        <v>Start group 6 for 100km</v>
      </c>
    </row>
    <row r="899" spans="1:7">
      <c r="A899" s="111" t="s">
        <v>19656</v>
      </c>
      <c r="B899" s="108" t="s">
        <v>19657</v>
      </c>
      <c r="C899" s="108" t="s">
        <v>19658</v>
      </c>
      <c r="D899" s="54">
        <f t="shared" si="52"/>
        <v>0.94820295983086678</v>
      </c>
      <c r="E899" s="54">
        <f t="shared" si="53"/>
        <v>1.4908740359897175</v>
      </c>
      <c r="F899" s="4" t="str">
        <f t="shared" si="54"/>
        <v>Start group 6 for 50km</v>
      </c>
      <c r="G899" s="4" t="str">
        <f t="shared" si="55"/>
        <v>Start group 6 for 100km</v>
      </c>
    </row>
    <row r="900" spans="1:7">
      <c r="A900" s="111" t="s">
        <v>19659</v>
      </c>
      <c r="B900" s="108" t="s">
        <v>15363</v>
      </c>
      <c r="C900" s="108" t="s">
        <v>19660</v>
      </c>
      <c r="D900" s="54">
        <f t="shared" ref="D900:D948" si="56">A900/946</f>
        <v>0.94926004228329808</v>
      </c>
      <c r="E900" s="54">
        <f t="shared" ref="E900:E948" si="57">((HOUR(C900)*60+MINUTE(C900)+SECOND(C900)/60)-(HOUR($C$3)*60+MINUTE($C$3)+SECOND($C$3)/60))/(HOUR($C$3)*60+MINUTE($C$3)+SECOND($C$3)/60)</f>
        <v>1.4982005141388177</v>
      </c>
      <c r="F900" s="4" t="str">
        <f t="shared" ref="F900:F948" si="58">"Start group "&amp;IF(E900&lt;=29%,1,IF(E900&lt;=39%,2,IF(E900&lt;=50%,3,IF(E900&lt;=62%,4,IF(E900&lt;=84%,5,6)))))&amp;" for 50km"</f>
        <v>Start group 6 for 50km</v>
      </c>
      <c r="G900" s="4" t="str">
        <f t="shared" ref="G900:G948" si="59">"Start group "&amp;IF(E900&lt;=20%,1,IF(E900&lt;=33%,2,IF(E900&lt;=43%,3,IF(E900&lt;=52%,4,IF(E900&lt;=69%,5,6)))))&amp;" for 100km"</f>
        <v>Start group 6 for 100km</v>
      </c>
    </row>
    <row r="901" spans="1:7">
      <c r="A901" s="111" t="s">
        <v>19661</v>
      </c>
      <c r="B901" s="108" t="s">
        <v>19662</v>
      </c>
      <c r="C901" s="108" t="s">
        <v>19663</v>
      </c>
      <c r="D901" s="54">
        <f t="shared" si="56"/>
        <v>0.95031712473572938</v>
      </c>
      <c r="E901" s="54">
        <f t="shared" si="57"/>
        <v>1.5061696658097685</v>
      </c>
      <c r="F901" s="4" t="str">
        <f t="shared" si="58"/>
        <v>Start group 6 for 50km</v>
      </c>
      <c r="G901" s="4" t="str">
        <f t="shared" si="59"/>
        <v>Start group 6 for 100km</v>
      </c>
    </row>
    <row r="902" spans="1:7">
      <c r="A902" s="111" t="s">
        <v>19664</v>
      </c>
      <c r="B902" s="108" t="s">
        <v>6561</v>
      </c>
      <c r="C902" s="108" t="s">
        <v>19665</v>
      </c>
      <c r="D902" s="54">
        <f t="shared" si="56"/>
        <v>0.95137420718816068</v>
      </c>
      <c r="E902" s="54">
        <f t="shared" si="57"/>
        <v>1.5104113110539847</v>
      </c>
      <c r="F902" s="4" t="str">
        <f t="shared" si="58"/>
        <v>Start group 6 for 50km</v>
      </c>
      <c r="G902" s="4" t="str">
        <f t="shared" si="59"/>
        <v>Start group 6 for 100km</v>
      </c>
    </row>
    <row r="903" spans="1:7">
      <c r="A903" s="111" t="s">
        <v>19666</v>
      </c>
      <c r="B903" s="108" t="s">
        <v>19667</v>
      </c>
      <c r="C903" s="108" t="s">
        <v>19668</v>
      </c>
      <c r="D903" s="54">
        <f t="shared" si="56"/>
        <v>0.95243128964059198</v>
      </c>
      <c r="E903" s="54">
        <f t="shared" si="57"/>
        <v>1.5146529562982007</v>
      </c>
      <c r="F903" s="4" t="str">
        <f t="shared" si="58"/>
        <v>Start group 6 for 50km</v>
      </c>
      <c r="G903" s="4" t="str">
        <f t="shared" si="59"/>
        <v>Start group 6 for 100km</v>
      </c>
    </row>
    <row r="904" spans="1:7">
      <c r="A904" s="111" t="s">
        <v>19669</v>
      </c>
      <c r="B904" s="108" t="s">
        <v>19670</v>
      </c>
      <c r="C904" s="108" t="s">
        <v>19671</v>
      </c>
      <c r="D904" s="54">
        <f t="shared" si="56"/>
        <v>0.95348837209302328</v>
      </c>
      <c r="E904" s="54">
        <f t="shared" si="57"/>
        <v>1.5281491002570695</v>
      </c>
      <c r="F904" s="4" t="str">
        <f t="shared" si="58"/>
        <v>Start group 6 for 50km</v>
      </c>
      <c r="G904" s="4" t="str">
        <f t="shared" si="59"/>
        <v>Start group 6 for 100km</v>
      </c>
    </row>
    <row r="905" spans="1:7">
      <c r="A905" s="111" t="s">
        <v>19672</v>
      </c>
      <c r="B905" s="108" t="s">
        <v>19673</v>
      </c>
      <c r="C905" s="108" t="s">
        <v>19674</v>
      </c>
      <c r="D905" s="54">
        <f t="shared" si="56"/>
        <v>0.95454545454545459</v>
      </c>
      <c r="E905" s="54">
        <f t="shared" si="57"/>
        <v>1.5317480719794347</v>
      </c>
      <c r="F905" s="4" t="str">
        <f t="shared" si="58"/>
        <v>Start group 6 for 50km</v>
      </c>
      <c r="G905" s="4" t="str">
        <f t="shared" si="59"/>
        <v>Start group 6 for 100km</v>
      </c>
    </row>
    <row r="906" spans="1:7">
      <c r="A906" s="111" t="s">
        <v>19675</v>
      </c>
      <c r="B906" s="108" t="s">
        <v>19676</v>
      </c>
      <c r="C906" s="108" t="s">
        <v>19677</v>
      </c>
      <c r="D906" s="54">
        <f t="shared" si="56"/>
        <v>0.95560253699788589</v>
      </c>
      <c r="E906" s="54">
        <f t="shared" si="57"/>
        <v>1.5370179948586118</v>
      </c>
      <c r="F906" s="4" t="str">
        <f t="shared" si="58"/>
        <v>Start group 6 for 50km</v>
      </c>
      <c r="G906" s="4" t="str">
        <f t="shared" si="59"/>
        <v>Start group 6 for 100km</v>
      </c>
    </row>
    <row r="907" spans="1:7">
      <c r="A907" s="111" t="s">
        <v>19678</v>
      </c>
      <c r="B907" s="108" t="s">
        <v>19679</v>
      </c>
      <c r="C907" s="108" t="s">
        <v>19680</v>
      </c>
      <c r="D907" s="54">
        <f t="shared" si="56"/>
        <v>0.95665961945031708</v>
      </c>
      <c r="E907" s="54">
        <f t="shared" si="57"/>
        <v>1.5371465295629823</v>
      </c>
      <c r="F907" s="4" t="str">
        <f t="shared" si="58"/>
        <v>Start group 6 for 50km</v>
      </c>
      <c r="G907" s="4" t="str">
        <f t="shared" si="59"/>
        <v>Start group 6 for 100km</v>
      </c>
    </row>
    <row r="908" spans="1:7">
      <c r="A908" s="111" t="s">
        <v>19681</v>
      </c>
      <c r="B908" s="108" t="s">
        <v>19682</v>
      </c>
      <c r="C908" s="108" t="s">
        <v>19683</v>
      </c>
      <c r="D908" s="54">
        <f t="shared" si="56"/>
        <v>0.95771670190274838</v>
      </c>
      <c r="E908" s="54">
        <f t="shared" si="57"/>
        <v>1.5437017994858613</v>
      </c>
      <c r="F908" s="4" t="str">
        <f t="shared" si="58"/>
        <v>Start group 6 for 50km</v>
      </c>
      <c r="G908" s="4" t="str">
        <f t="shared" si="59"/>
        <v>Start group 6 for 100km</v>
      </c>
    </row>
    <row r="909" spans="1:7">
      <c r="A909" s="111" t="s">
        <v>19684</v>
      </c>
      <c r="B909" s="108" t="s">
        <v>19685</v>
      </c>
      <c r="C909" s="108" t="s">
        <v>19686</v>
      </c>
      <c r="D909" s="54">
        <f t="shared" si="56"/>
        <v>0.95877378435517968</v>
      </c>
      <c r="E909" s="54">
        <f t="shared" si="57"/>
        <v>1.5438303341902317</v>
      </c>
      <c r="F909" s="4" t="str">
        <f t="shared" si="58"/>
        <v>Start group 6 for 50km</v>
      </c>
      <c r="G909" s="4" t="str">
        <f t="shared" si="59"/>
        <v>Start group 6 for 100km</v>
      </c>
    </row>
    <row r="910" spans="1:7">
      <c r="A910" s="111" t="s">
        <v>19687</v>
      </c>
      <c r="B910" s="108" t="s">
        <v>19688</v>
      </c>
      <c r="C910" s="108" t="s">
        <v>19689</v>
      </c>
      <c r="D910" s="54">
        <f t="shared" si="56"/>
        <v>0.95983086680761098</v>
      </c>
      <c r="E910" s="54">
        <f t="shared" si="57"/>
        <v>1.5439588688946018</v>
      </c>
      <c r="F910" s="4" t="str">
        <f t="shared" si="58"/>
        <v>Start group 6 for 50km</v>
      </c>
      <c r="G910" s="4" t="str">
        <f t="shared" si="59"/>
        <v>Start group 6 for 100km</v>
      </c>
    </row>
    <row r="911" spans="1:7">
      <c r="A911" s="111" t="s">
        <v>19690</v>
      </c>
      <c r="B911" s="108" t="s">
        <v>4561</v>
      </c>
      <c r="C911" s="108" t="s">
        <v>19691</v>
      </c>
      <c r="D911" s="54">
        <f t="shared" si="56"/>
        <v>0.96088794926004228</v>
      </c>
      <c r="E911" s="54">
        <f t="shared" si="57"/>
        <v>1.5467866323907458</v>
      </c>
      <c r="F911" s="4" t="str">
        <f t="shared" si="58"/>
        <v>Start group 6 for 50km</v>
      </c>
      <c r="G911" s="4" t="str">
        <f t="shared" si="59"/>
        <v>Start group 6 for 100km</v>
      </c>
    </row>
    <row r="912" spans="1:7">
      <c r="A912" s="111" t="s">
        <v>19692</v>
      </c>
      <c r="B912" s="108" t="s">
        <v>19693</v>
      </c>
      <c r="C912" s="108" t="s">
        <v>19694</v>
      </c>
      <c r="D912" s="54">
        <f t="shared" si="56"/>
        <v>0.96194503171247359</v>
      </c>
      <c r="E912" s="54">
        <f t="shared" si="57"/>
        <v>1.5559125964010285</v>
      </c>
      <c r="F912" s="4" t="str">
        <f t="shared" si="58"/>
        <v>Start group 6 for 50km</v>
      </c>
      <c r="G912" s="4" t="str">
        <f t="shared" si="59"/>
        <v>Start group 6 for 100km</v>
      </c>
    </row>
    <row r="913" spans="1:7">
      <c r="A913" s="111" t="s">
        <v>19695</v>
      </c>
      <c r="B913" s="108" t="s">
        <v>19696</v>
      </c>
      <c r="C913" s="108" t="s">
        <v>19697</v>
      </c>
      <c r="D913" s="54">
        <f t="shared" si="56"/>
        <v>0.96300211416490489</v>
      </c>
      <c r="E913" s="54">
        <f t="shared" si="57"/>
        <v>1.5560411311053988</v>
      </c>
      <c r="F913" s="4" t="str">
        <f t="shared" si="58"/>
        <v>Start group 6 for 50km</v>
      </c>
      <c r="G913" s="4" t="str">
        <f t="shared" si="59"/>
        <v>Start group 6 for 100km</v>
      </c>
    </row>
    <row r="914" spans="1:7">
      <c r="A914" s="111" t="s">
        <v>19698</v>
      </c>
      <c r="B914" s="108" t="s">
        <v>15725</v>
      </c>
      <c r="C914" s="108" t="s">
        <v>19699</v>
      </c>
      <c r="D914" s="54">
        <f t="shared" si="56"/>
        <v>0.96405919661733619</v>
      </c>
      <c r="E914" s="54">
        <f t="shared" si="57"/>
        <v>1.55706940874036</v>
      </c>
      <c r="F914" s="4" t="str">
        <f t="shared" si="58"/>
        <v>Start group 6 for 50km</v>
      </c>
      <c r="G914" s="4" t="str">
        <f t="shared" si="59"/>
        <v>Start group 6 for 100km</v>
      </c>
    </row>
    <row r="915" spans="1:7">
      <c r="A915" s="111" t="s">
        <v>19700</v>
      </c>
      <c r="B915" s="108" t="s">
        <v>19701</v>
      </c>
      <c r="C915" s="108" t="s">
        <v>19702</v>
      </c>
      <c r="D915" s="54">
        <f t="shared" si="56"/>
        <v>0.96511627906976749</v>
      </c>
      <c r="E915" s="54">
        <f t="shared" si="57"/>
        <v>1.5591259640102828</v>
      </c>
      <c r="F915" s="4" t="str">
        <f t="shared" si="58"/>
        <v>Start group 6 for 50km</v>
      </c>
      <c r="G915" s="4" t="str">
        <f t="shared" si="59"/>
        <v>Start group 6 for 100km</v>
      </c>
    </row>
    <row r="916" spans="1:7">
      <c r="A916" s="111" t="s">
        <v>19703</v>
      </c>
      <c r="B916" s="108" t="s">
        <v>6570</v>
      </c>
      <c r="C916" s="108" t="s">
        <v>19704</v>
      </c>
      <c r="D916" s="54">
        <f t="shared" si="56"/>
        <v>0.96617336152219868</v>
      </c>
      <c r="E916" s="54">
        <f t="shared" si="57"/>
        <v>1.6025706940874036</v>
      </c>
      <c r="F916" s="4" t="str">
        <f t="shared" si="58"/>
        <v>Start group 6 for 50km</v>
      </c>
      <c r="G916" s="4" t="str">
        <f t="shared" si="59"/>
        <v>Start group 6 for 100km</v>
      </c>
    </row>
    <row r="917" spans="1:7">
      <c r="A917" s="111" t="s">
        <v>19705</v>
      </c>
      <c r="B917" s="108" t="s">
        <v>6571</v>
      </c>
      <c r="C917" s="108" t="s">
        <v>19706</v>
      </c>
      <c r="D917" s="54">
        <f t="shared" si="56"/>
        <v>0.96723044397462998</v>
      </c>
      <c r="E917" s="54">
        <f t="shared" si="57"/>
        <v>1.6029562982005141</v>
      </c>
      <c r="F917" s="4" t="str">
        <f t="shared" si="58"/>
        <v>Start group 6 for 50km</v>
      </c>
      <c r="G917" s="4" t="str">
        <f t="shared" si="59"/>
        <v>Start group 6 for 100km</v>
      </c>
    </row>
    <row r="918" spans="1:7">
      <c r="A918" s="111" t="s">
        <v>19707</v>
      </c>
      <c r="B918" s="108" t="s">
        <v>19708</v>
      </c>
      <c r="C918" s="108" t="s">
        <v>19709</v>
      </c>
      <c r="D918" s="54">
        <f t="shared" si="56"/>
        <v>0.96828752642706128</v>
      </c>
      <c r="E918" s="54">
        <f t="shared" si="57"/>
        <v>1.6128534704370183</v>
      </c>
      <c r="F918" s="4" t="str">
        <f t="shared" si="58"/>
        <v>Start group 6 for 50km</v>
      </c>
      <c r="G918" s="4" t="str">
        <f t="shared" si="59"/>
        <v>Start group 6 for 100km</v>
      </c>
    </row>
    <row r="919" spans="1:7">
      <c r="A919" s="111" t="s">
        <v>19710</v>
      </c>
      <c r="B919" s="108" t="s">
        <v>19711</v>
      </c>
      <c r="C919" s="108" t="s">
        <v>19712</v>
      </c>
      <c r="D919" s="54">
        <f t="shared" si="56"/>
        <v>0.96934460887949259</v>
      </c>
      <c r="E919" s="54">
        <f t="shared" si="57"/>
        <v>1.6152956298200516</v>
      </c>
      <c r="F919" s="4" t="str">
        <f t="shared" si="58"/>
        <v>Start group 6 for 50km</v>
      </c>
      <c r="G919" s="4" t="str">
        <f t="shared" si="59"/>
        <v>Start group 6 for 100km</v>
      </c>
    </row>
    <row r="920" spans="1:7">
      <c r="A920" s="111" t="s">
        <v>19713</v>
      </c>
      <c r="B920" s="108" t="s">
        <v>19714</v>
      </c>
      <c r="C920" s="108" t="s">
        <v>19715</v>
      </c>
      <c r="D920" s="54">
        <f t="shared" si="56"/>
        <v>0.97040169133192389</v>
      </c>
      <c r="E920" s="54">
        <f t="shared" si="57"/>
        <v>1.6159383033419024</v>
      </c>
      <c r="F920" s="4" t="str">
        <f t="shared" si="58"/>
        <v>Start group 6 for 50km</v>
      </c>
      <c r="G920" s="4" t="str">
        <f t="shared" si="59"/>
        <v>Start group 6 for 100km</v>
      </c>
    </row>
    <row r="921" spans="1:7">
      <c r="A921" s="111" t="s">
        <v>19716</v>
      </c>
      <c r="B921" s="108" t="s">
        <v>19717</v>
      </c>
      <c r="C921" s="108" t="s">
        <v>19718</v>
      </c>
      <c r="D921" s="54">
        <f t="shared" si="56"/>
        <v>0.97145877378435519</v>
      </c>
      <c r="E921" s="54">
        <f t="shared" si="57"/>
        <v>1.6289203084832906</v>
      </c>
      <c r="F921" s="4" t="str">
        <f t="shared" si="58"/>
        <v>Start group 6 for 50km</v>
      </c>
      <c r="G921" s="4" t="str">
        <f t="shared" si="59"/>
        <v>Start group 6 for 100km</v>
      </c>
    </row>
    <row r="922" spans="1:7">
      <c r="A922" s="111" t="s">
        <v>19719</v>
      </c>
      <c r="B922" s="108" t="s">
        <v>5010</v>
      </c>
      <c r="C922" s="108" t="s">
        <v>19720</v>
      </c>
      <c r="D922" s="54">
        <f t="shared" si="56"/>
        <v>0.97251585623678649</v>
      </c>
      <c r="E922" s="54">
        <f t="shared" si="57"/>
        <v>1.6489717223650389</v>
      </c>
      <c r="F922" s="4" t="str">
        <f t="shared" si="58"/>
        <v>Start group 6 for 50km</v>
      </c>
      <c r="G922" s="4" t="str">
        <f t="shared" si="59"/>
        <v>Start group 6 for 100km</v>
      </c>
    </row>
    <row r="923" spans="1:7">
      <c r="A923" s="111" t="s">
        <v>19721</v>
      </c>
      <c r="B923" s="108" t="s">
        <v>19722</v>
      </c>
      <c r="C923" s="108" t="s">
        <v>19723</v>
      </c>
      <c r="D923" s="54">
        <f t="shared" si="56"/>
        <v>0.97357293868921779</v>
      </c>
      <c r="E923" s="54">
        <f t="shared" si="57"/>
        <v>1.6647814910025711</v>
      </c>
      <c r="F923" s="4" t="str">
        <f t="shared" si="58"/>
        <v>Start group 6 for 50km</v>
      </c>
      <c r="G923" s="4" t="str">
        <f t="shared" si="59"/>
        <v>Start group 6 for 100km</v>
      </c>
    </row>
    <row r="924" spans="1:7">
      <c r="A924" s="111" t="s">
        <v>19724</v>
      </c>
      <c r="B924" s="108" t="s">
        <v>19725</v>
      </c>
      <c r="C924" s="108" t="s">
        <v>19726</v>
      </c>
      <c r="D924" s="54">
        <f t="shared" si="56"/>
        <v>0.97463002114164909</v>
      </c>
      <c r="E924" s="54">
        <f t="shared" si="57"/>
        <v>1.6811053984575837</v>
      </c>
      <c r="F924" s="4" t="str">
        <f t="shared" si="58"/>
        <v>Start group 6 for 50km</v>
      </c>
      <c r="G924" s="4" t="str">
        <f t="shared" si="59"/>
        <v>Start group 6 for 100km</v>
      </c>
    </row>
    <row r="925" spans="1:7">
      <c r="A925" s="111" t="s">
        <v>19727</v>
      </c>
      <c r="B925" s="108" t="s">
        <v>15270</v>
      </c>
      <c r="C925" s="108" t="s">
        <v>19728</v>
      </c>
      <c r="D925" s="54">
        <f t="shared" si="56"/>
        <v>0.97568710359408028</v>
      </c>
      <c r="E925" s="54">
        <f t="shared" si="57"/>
        <v>1.6813624678663242</v>
      </c>
      <c r="F925" s="4" t="str">
        <f t="shared" si="58"/>
        <v>Start group 6 for 50km</v>
      </c>
      <c r="G925" s="4" t="str">
        <f t="shared" si="59"/>
        <v>Start group 6 for 100km</v>
      </c>
    </row>
    <row r="926" spans="1:7">
      <c r="A926" s="111" t="s">
        <v>19729</v>
      </c>
      <c r="B926" s="108" t="s">
        <v>15267</v>
      </c>
      <c r="C926" s="108" t="s">
        <v>19730</v>
      </c>
      <c r="D926" s="54">
        <f t="shared" si="56"/>
        <v>0.97674418604651159</v>
      </c>
      <c r="E926" s="54">
        <f t="shared" si="57"/>
        <v>1.6814910025706942</v>
      </c>
      <c r="F926" s="4" t="str">
        <f t="shared" si="58"/>
        <v>Start group 6 for 50km</v>
      </c>
      <c r="G926" s="4" t="str">
        <f t="shared" si="59"/>
        <v>Start group 6 for 100km</v>
      </c>
    </row>
    <row r="927" spans="1:7">
      <c r="A927" s="111" t="s">
        <v>19731</v>
      </c>
      <c r="B927" s="108" t="s">
        <v>15645</v>
      </c>
      <c r="C927" s="108" t="s">
        <v>19732</v>
      </c>
      <c r="D927" s="54">
        <f t="shared" si="56"/>
        <v>0.97780126849894289</v>
      </c>
      <c r="E927" s="54">
        <f t="shared" si="57"/>
        <v>1.727763496143959</v>
      </c>
      <c r="F927" s="4" t="str">
        <f t="shared" si="58"/>
        <v>Start group 6 for 50km</v>
      </c>
      <c r="G927" s="4" t="str">
        <f t="shared" si="59"/>
        <v>Start group 6 for 100km</v>
      </c>
    </row>
    <row r="928" spans="1:7">
      <c r="A928" s="111" t="s">
        <v>19733</v>
      </c>
      <c r="B928" s="108" t="s">
        <v>19734</v>
      </c>
      <c r="C928" s="108" t="s">
        <v>19735</v>
      </c>
      <c r="D928" s="54">
        <f t="shared" si="56"/>
        <v>0.97885835095137419</v>
      </c>
      <c r="E928" s="54">
        <f t="shared" si="57"/>
        <v>1.727892030848329</v>
      </c>
      <c r="F928" s="4" t="str">
        <f t="shared" si="58"/>
        <v>Start group 6 for 50km</v>
      </c>
      <c r="G928" s="4" t="str">
        <f t="shared" si="59"/>
        <v>Start group 6 for 100km</v>
      </c>
    </row>
    <row r="929" spans="1:7">
      <c r="A929" s="111" t="s">
        <v>19736</v>
      </c>
      <c r="B929" s="108" t="s">
        <v>4999</v>
      </c>
      <c r="C929" s="108" t="s">
        <v>19737</v>
      </c>
      <c r="D929" s="54">
        <f t="shared" si="56"/>
        <v>0.97991543340380549</v>
      </c>
      <c r="E929" s="54">
        <f t="shared" si="57"/>
        <v>1.7296915167095117</v>
      </c>
      <c r="F929" s="4" t="str">
        <f t="shared" si="58"/>
        <v>Start group 6 for 50km</v>
      </c>
      <c r="G929" s="4" t="str">
        <f t="shared" si="59"/>
        <v>Start group 6 for 100km</v>
      </c>
    </row>
    <row r="930" spans="1:7">
      <c r="A930" s="111" t="s">
        <v>19738</v>
      </c>
      <c r="B930" s="108" t="s">
        <v>19739</v>
      </c>
      <c r="C930" s="108" t="s">
        <v>19740</v>
      </c>
      <c r="D930" s="54">
        <f t="shared" si="56"/>
        <v>0.98097251585623679</v>
      </c>
      <c r="E930" s="54">
        <f t="shared" si="57"/>
        <v>1.8158097686375323</v>
      </c>
      <c r="F930" s="4" t="str">
        <f t="shared" si="58"/>
        <v>Start group 6 for 50km</v>
      </c>
      <c r="G930" s="4" t="str">
        <f t="shared" si="59"/>
        <v>Start group 6 for 100km</v>
      </c>
    </row>
    <row r="931" spans="1:7">
      <c r="A931" s="111" t="s">
        <v>19741</v>
      </c>
      <c r="B931" s="108" t="s">
        <v>19742</v>
      </c>
      <c r="C931" s="108" t="s">
        <v>19743</v>
      </c>
      <c r="D931" s="54">
        <f t="shared" si="56"/>
        <v>0.98202959830866809</v>
      </c>
      <c r="E931" s="54">
        <f t="shared" si="57"/>
        <v>1.8289203084832906</v>
      </c>
      <c r="F931" s="4" t="str">
        <f t="shared" si="58"/>
        <v>Start group 6 for 50km</v>
      </c>
      <c r="G931" s="4" t="str">
        <f t="shared" si="59"/>
        <v>Start group 6 for 100km</v>
      </c>
    </row>
    <row r="932" spans="1:7">
      <c r="A932" s="111" t="s">
        <v>19744</v>
      </c>
      <c r="B932" s="108" t="s">
        <v>15264</v>
      </c>
      <c r="C932" s="108" t="s">
        <v>19745</v>
      </c>
      <c r="D932" s="54">
        <f t="shared" si="56"/>
        <v>0.9830866807610994</v>
      </c>
      <c r="E932" s="54">
        <f t="shared" si="57"/>
        <v>1.8362467866323908</v>
      </c>
      <c r="F932" s="4" t="str">
        <f t="shared" si="58"/>
        <v>Start group 6 for 50km</v>
      </c>
      <c r="G932" s="4" t="str">
        <f t="shared" si="59"/>
        <v>Start group 6 for 100km</v>
      </c>
    </row>
    <row r="933" spans="1:7">
      <c r="A933" s="111" t="s">
        <v>19746</v>
      </c>
      <c r="B933" s="108" t="s">
        <v>15249</v>
      </c>
      <c r="C933" s="108" t="s">
        <v>19747</v>
      </c>
      <c r="D933" s="54">
        <f t="shared" si="56"/>
        <v>0.9841437632135307</v>
      </c>
      <c r="E933" s="54">
        <f t="shared" si="57"/>
        <v>1.8597686375321338</v>
      </c>
      <c r="F933" s="4" t="str">
        <f t="shared" si="58"/>
        <v>Start group 6 for 50km</v>
      </c>
      <c r="G933" s="4" t="str">
        <f t="shared" si="59"/>
        <v>Start group 6 for 100km</v>
      </c>
    </row>
    <row r="934" spans="1:7">
      <c r="A934" s="111" t="s">
        <v>19748</v>
      </c>
      <c r="B934" s="108" t="s">
        <v>4597</v>
      </c>
      <c r="C934" s="108" t="s">
        <v>19749</v>
      </c>
      <c r="D934" s="54">
        <f t="shared" si="56"/>
        <v>0.985200845665962</v>
      </c>
      <c r="E934" s="54">
        <f t="shared" si="57"/>
        <v>1.8598971722365039</v>
      </c>
      <c r="F934" s="4" t="str">
        <f t="shared" si="58"/>
        <v>Start group 6 for 50km</v>
      </c>
      <c r="G934" s="4" t="str">
        <f t="shared" si="59"/>
        <v>Start group 6 for 100km</v>
      </c>
    </row>
    <row r="935" spans="1:7">
      <c r="A935" s="111" t="s">
        <v>19750</v>
      </c>
      <c r="B935" s="108" t="s">
        <v>19751</v>
      </c>
      <c r="C935" s="108" t="s">
        <v>19752</v>
      </c>
      <c r="D935" s="54">
        <f t="shared" si="56"/>
        <v>0.98625792811839319</v>
      </c>
      <c r="E935" s="54">
        <f t="shared" si="57"/>
        <v>1.8763496143958869</v>
      </c>
      <c r="F935" s="4" t="str">
        <f t="shared" si="58"/>
        <v>Start group 6 for 50km</v>
      </c>
      <c r="G935" s="4" t="str">
        <f t="shared" si="59"/>
        <v>Start group 6 for 100km</v>
      </c>
    </row>
    <row r="936" spans="1:7">
      <c r="A936" s="111" t="s">
        <v>19753</v>
      </c>
      <c r="B936" s="108" t="s">
        <v>19754</v>
      </c>
      <c r="C936" s="108" t="s">
        <v>19755</v>
      </c>
      <c r="D936" s="54">
        <f t="shared" si="56"/>
        <v>0.98731501057082449</v>
      </c>
      <c r="E936" s="54">
        <f t="shared" si="57"/>
        <v>1.8764781491002573</v>
      </c>
      <c r="F936" s="4" t="str">
        <f t="shared" si="58"/>
        <v>Start group 6 for 50km</v>
      </c>
      <c r="G936" s="4" t="str">
        <f t="shared" si="59"/>
        <v>Start group 6 for 100km</v>
      </c>
    </row>
    <row r="937" spans="1:7">
      <c r="A937" s="111" t="s">
        <v>19756</v>
      </c>
      <c r="B937" s="108" t="s">
        <v>19757</v>
      </c>
      <c r="C937" s="108" t="s">
        <v>19758</v>
      </c>
      <c r="D937" s="54">
        <f t="shared" si="56"/>
        <v>0.98837209302325579</v>
      </c>
      <c r="E937" s="54">
        <f t="shared" si="57"/>
        <v>1.8771208226221081</v>
      </c>
      <c r="F937" s="4" t="str">
        <f t="shared" si="58"/>
        <v>Start group 6 for 50km</v>
      </c>
      <c r="G937" s="4" t="str">
        <f t="shared" si="59"/>
        <v>Start group 6 for 100km</v>
      </c>
    </row>
    <row r="938" spans="1:7">
      <c r="A938" s="111" t="s">
        <v>19759</v>
      </c>
      <c r="B938" s="108" t="s">
        <v>19760</v>
      </c>
      <c r="C938" s="108" t="s">
        <v>19761</v>
      </c>
      <c r="D938" s="54">
        <f t="shared" si="56"/>
        <v>0.98942917547568709</v>
      </c>
      <c r="E938" s="54">
        <f t="shared" si="57"/>
        <v>1.8773778920308488</v>
      </c>
      <c r="F938" s="4" t="str">
        <f t="shared" si="58"/>
        <v>Start group 6 for 50km</v>
      </c>
      <c r="G938" s="4" t="str">
        <f t="shared" si="59"/>
        <v>Start group 6 for 100km</v>
      </c>
    </row>
    <row r="939" spans="1:7">
      <c r="A939" s="111" t="s">
        <v>19762</v>
      </c>
      <c r="B939" s="108" t="s">
        <v>19763</v>
      </c>
      <c r="C939" s="108" t="s">
        <v>19764</v>
      </c>
      <c r="D939" s="54">
        <f t="shared" si="56"/>
        <v>0.9904862579281184</v>
      </c>
      <c r="E939" s="54">
        <f t="shared" si="57"/>
        <v>1.9281491002570696</v>
      </c>
      <c r="F939" s="4" t="str">
        <f t="shared" si="58"/>
        <v>Start group 6 for 50km</v>
      </c>
      <c r="G939" s="4" t="str">
        <f t="shared" si="59"/>
        <v>Start group 6 for 100km</v>
      </c>
    </row>
    <row r="940" spans="1:7">
      <c r="A940" s="111" t="s">
        <v>19765</v>
      </c>
      <c r="B940" s="108" t="s">
        <v>19766</v>
      </c>
      <c r="C940" s="108" t="s">
        <v>19767</v>
      </c>
      <c r="D940" s="54">
        <f t="shared" si="56"/>
        <v>0.9915433403805497</v>
      </c>
      <c r="E940" s="54">
        <f t="shared" si="57"/>
        <v>1.9479434447300774</v>
      </c>
      <c r="F940" s="4" t="str">
        <f t="shared" si="58"/>
        <v>Start group 6 for 50km</v>
      </c>
      <c r="G940" s="4" t="str">
        <f t="shared" si="59"/>
        <v>Start group 6 for 100km</v>
      </c>
    </row>
    <row r="941" spans="1:7">
      <c r="A941" s="111" t="s">
        <v>19768</v>
      </c>
      <c r="B941" s="108" t="s">
        <v>19769</v>
      </c>
      <c r="C941" s="108" t="s">
        <v>19770</v>
      </c>
      <c r="D941" s="54">
        <f t="shared" si="56"/>
        <v>0.992600422832981</v>
      </c>
      <c r="E941" s="54">
        <f t="shared" si="57"/>
        <v>1.9632390745501289</v>
      </c>
      <c r="F941" s="4" t="str">
        <f t="shared" si="58"/>
        <v>Start group 6 for 50km</v>
      </c>
      <c r="G941" s="4" t="str">
        <f t="shared" si="59"/>
        <v>Start group 6 for 100km</v>
      </c>
    </row>
    <row r="942" spans="1:7">
      <c r="A942" s="111" t="s">
        <v>19771</v>
      </c>
      <c r="B942" s="108" t="s">
        <v>19772</v>
      </c>
      <c r="C942" s="108" t="s">
        <v>19773</v>
      </c>
      <c r="D942" s="54">
        <f t="shared" si="56"/>
        <v>0.9936575052854123</v>
      </c>
      <c r="E942" s="54">
        <f t="shared" si="57"/>
        <v>1.9636246786632394</v>
      </c>
      <c r="F942" s="4" t="str">
        <f t="shared" si="58"/>
        <v>Start group 6 for 50km</v>
      </c>
      <c r="G942" s="4" t="str">
        <f t="shared" si="59"/>
        <v>Start group 6 for 100km</v>
      </c>
    </row>
    <row r="943" spans="1:7">
      <c r="A943" s="111" t="s">
        <v>19774</v>
      </c>
      <c r="B943" s="108" t="s">
        <v>19775</v>
      </c>
      <c r="C943" s="108" t="s">
        <v>19776</v>
      </c>
      <c r="D943" s="54">
        <f t="shared" si="56"/>
        <v>0.9947145877378436</v>
      </c>
      <c r="E943" s="54">
        <f t="shared" si="57"/>
        <v>2.0084832904884324</v>
      </c>
      <c r="F943" s="4" t="str">
        <f t="shared" si="58"/>
        <v>Start group 6 for 50km</v>
      </c>
      <c r="G943" s="4" t="str">
        <f t="shared" si="59"/>
        <v>Start group 6 for 100km</v>
      </c>
    </row>
    <row r="944" spans="1:7">
      <c r="A944" s="111" t="s">
        <v>19777</v>
      </c>
      <c r="B944" s="108" t="s">
        <v>19778</v>
      </c>
      <c r="C944" s="108" t="s">
        <v>19779</v>
      </c>
      <c r="D944" s="54">
        <f t="shared" si="56"/>
        <v>0.99577167019027479</v>
      </c>
      <c r="E944" s="54">
        <f t="shared" si="57"/>
        <v>2.0086118251928027</v>
      </c>
      <c r="F944" s="4" t="str">
        <f t="shared" si="58"/>
        <v>Start group 6 for 50km</v>
      </c>
      <c r="G944" s="4" t="str">
        <f t="shared" si="59"/>
        <v>Start group 6 for 100km</v>
      </c>
    </row>
    <row r="945" spans="1:7">
      <c r="A945" s="111" t="s">
        <v>19780</v>
      </c>
      <c r="B945" s="108" t="s">
        <v>19781</v>
      </c>
      <c r="C945" s="108" t="s">
        <v>19782</v>
      </c>
      <c r="D945" s="54">
        <f t="shared" si="56"/>
        <v>0.9968287526427061</v>
      </c>
      <c r="E945" s="54">
        <f t="shared" si="57"/>
        <v>2.0273778920308483</v>
      </c>
      <c r="F945" s="4" t="str">
        <f t="shared" si="58"/>
        <v>Start group 6 for 50km</v>
      </c>
      <c r="G945" s="4" t="str">
        <f t="shared" si="59"/>
        <v>Start group 6 for 100km</v>
      </c>
    </row>
    <row r="946" spans="1:7">
      <c r="A946" s="111" t="s">
        <v>19783</v>
      </c>
      <c r="B946" s="108" t="s">
        <v>19784</v>
      </c>
      <c r="C946" s="108" t="s">
        <v>19785</v>
      </c>
      <c r="D946" s="54">
        <f t="shared" si="56"/>
        <v>0.9978858350951374</v>
      </c>
      <c r="E946" s="54">
        <f t="shared" si="57"/>
        <v>2.0939588688946014</v>
      </c>
      <c r="F946" s="4" t="str">
        <f t="shared" si="58"/>
        <v>Start group 6 for 50km</v>
      </c>
      <c r="G946" s="4" t="str">
        <f t="shared" si="59"/>
        <v>Start group 6 for 100km</v>
      </c>
    </row>
    <row r="947" spans="1:7">
      <c r="A947" s="111" t="s">
        <v>19786</v>
      </c>
      <c r="B947" s="108" t="s">
        <v>19787</v>
      </c>
      <c r="C947" s="108" t="s">
        <v>19788</v>
      </c>
      <c r="D947" s="54">
        <f t="shared" si="56"/>
        <v>0.9989429175475687</v>
      </c>
      <c r="E947" s="54">
        <f t="shared" si="57"/>
        <v>2.2978149100257075</v>
      </c>
      <c r="F947" s="4" t="str">
        <f t="shared" si="58"/>
        <v>Start group 6 for 50km</v>
      </c>
      <c r="G947" s="4" t="str">
        <f t="shared" si="59"/>
        <v>Start group 6 for 100km</v>
      </c>
    </row>
    <row r="948" spans="1:7">
      <c r="A948" s="111" t="s">
        <v>19789</v>
      </c>
      <c r="B948" s="108" t="s">
        <v>19790</v>
      </c>
      <c r="C948" s="108" t="s">
        <v>19791</v>
      </c>
      <c r="D948" s="54">
        <f t="shared" si="56"/>
        <v>1</v>
      </c>
      <c r="E948" s="54">
        <f t="shared" si="57"/>
        <v>2.3601542416452443</v>
      </c>
      <c r="F948" s="4" t="str">
        <f t="shared" si="58"/>
        <v>Start group 6 for 50km</v>
      </c>
      <c r="G948" s="4" t="str">
        <f t="shared" si="59"/>
        <v>Start group 6 for 100km</v>
      </c>
    </row>
    <row r="949" spans="1:7">
      <c r="A949" s="111" t="s">
        <v>76</v>
      </c>
      <c r="B949" s="108" t="s">
        <v>17045</v>
      </c>
      <c r="C949" s="108"/>
      <c r="D949" s="114"/>
      <c r="E949" s="5"/>
      <c r="F949" s="115"/>
      <c r="G949" s="5"/>
    </row>
    <row r="950" spans="1:7">
      <c r="A950" s="111" t="s">
        <v>76</v>
      </c>
      <c r="B950" s="108" t="s">
        <v>3803</v>
      </c>
      <c r="C950" s="108"/>
      <c r="D950" s="5"/>
      <c r="E950" s="5"/>
      <c r="F950" s="5"/>
      <c r="G950" s="5"/>
    </row>
    <row r="951" spans="1:7">
      <c r="A951" s="111" t="s">
        <v>76</v>
      </c>
      <c r="B951" s="108" t="s">
        <v>19792</v>
      </c>
      <c r="C951" s="108"/>
      <c r="D951" s="5"/>
      <c r="E951" s="5"/>
      <c r="F951" s="5"/>
      <c r="G951" s="5"/>
    </row>
    <row r="952" spans="1:7">
      <c r="A952" s="111" t="s">
        <v>76</v>
      </c>
      <c r="B952" s="108" t="s">
        <v>19793</v>
      </c>
      <c r="C952" s="108"/>
      <c r="D952" s="5"/>
      <c r="E952" s="5"/>
      <c r="F952" s="5"/>
      <c r="G952" s="5"/>
    </row>
    <row r="953" spans="1:7">
      <c r="A953" s="111" t="s">
        <v>76</v>
      </c>
      <c r="B953" s="108" t="s">
        <v>19794</v>
      </c>
      <c r="C953" s="108"/>
      <c r="D953" s="5"/>
      <c r="E953" s="5"/>
      <c r="F953" s="5"/>
      <c r="G953" s="5"/>
    </row>
    <row r="954" spans="1:7">
      <c r="A954" s="111" t="s">
        <v>76</v>
      </c>
      <c r="B954" s="108" t="s">
        <v>19795</v>
      </c>
      <c r="C954" s="108"/>
      <c r="D954" s="5"/>
      <c r="E954" s="5"/>
      <c r="F954" s="5"/>
      <c r="G954" s="5"/>
    </row>
    <row r="955" spans="1:7">
      <c r="A955" s="111" t="s">
        <v>76</v>
      </c>
      <c r="B955" s="108" t="s">
        <v>19796</v>
      </c>
      <c r="C955" s="108"/>
      <c r="D955" s="5"/>
      <c r="E955" s="5"/>
      <c r="F955" s="5"/>
      <c r="G955" s="5"/>
    </row>
    <row r="956" spans="1:7">
      <c r="A956" s="111" t="s">
        <v>76</v>
      </c>
      <c r="B956" s="108" t="s">
        <v>19796</v>
      </c>
      <c r="C956" s="108"/>
      <c r="D956" s="5"/>
      <c r="E956" s="5"/>
      <c r="F956" s="5"/>
      <c r="G956" s="5"/>
    </row>
    <row r="957" spans="1:7">
      <c r="A957" s="111" t="s">
        <v>76</v>
      </c>
      <c r="B957" s="108" t="s">
        <v>19797</v>
      </c>
      <c r="C957" s="108"/>
      <c r="D957" s="5"/>
      <c r="E957" s="5"/>
      <c r="F957" s="5"/>
      <c r="G957" s="5"/>
    </row>
    <row r="958" spans="1:7">
      <c r="A958" s="111" t="s">
        <v>76</v>
      </c>
      <c r="B958" s="108" t="s">
        <v>19798</v>
      </c>
      <c r="C958" s="108"/>
      <c r="D958" s="5"/>
      <c r="E958" s="5"/>
      <c r="F958" s="5"/>
      <c r="G958" s="5"/>
    </row>
    <row r="959" spans="1:7">
      <c r="A959" s="111" t="s">
        <v>76</v>
      </c>
      <c r="B959" s="108" t="s">
        <v>19799</v>
      </c>
      <c r="C959" s="108"/>
      <c r="D959" s="5"/>
      <c r="E959" s="5"/>
      <c r="F959" s="5"/>
      <c r="G959" s="5"/>
    </row>
    <row r="960" spans="1:7">
      <c r="A960" s="111" t="s">
        <v>76</v>
      </c>
      <c r="B960" s="108" t="s">
        <v>15761</v>
      </c>
      <c r="C960" s="108"/>
      <c r="D960" s="5"/>
      <c r="E960" s="5"/>
      <c r="F960" s="5"/>
      <c r="G960" s="5"/>
    </row>
    <row r="961" spans="1:7">
      <c r="A961" s="111" t="s">
        <v>76</v>
      </c>
      <c r="B961" s="108" t="s">
        <v>6473</v>
      </c>
      <c r="C961" s="108"/>
      <c r="D961" s="5"/>
      <c r="E961" s="5"/>
      <c r="F961" s="5"/>
      <c r="G961" s="5"/>
    </row>
    <row r="962" spans="1:7">
      <c r="A962" s="111" t="s">
        <v>76</v>
      </c>
      <c r="B962" s="108" t="s">
        <v>19800</v>
      </c>
      <c r="C962" s="108"/>
      <c r="D962" s="5"/>
      <c r="E962" s="5"/>
      <c r="F962" s="5"/>
      <c r="G962" s="5"/>
    </row>
    <row r="963" spans="1:7">
      <c r="A963" s="111" t="s">
        <v>76</v>
      </c>
      <c r="B963" s="108" t="s">
        <v>19801</v>
      </c>
      <c r="C963" s="108"/>
      <c r="D963" s="5"/>
      <c r="E963" s="5"/>
      <c r="F963" s="5"/>
      <c r="G963" s="5"/>
    </row>
    <row r="964" spans="1:7">
      <c r="A964" s="111" t="s">
        <v>76</v>
      </c>
      <c r="B964" s="108" t="s">
        <v>19802</v>
      </c>
      <c r="C964" s="108"/>
      <c r="D964" s="5"/>
      <c r="E964" s="5"/>
      <c r="F964" s="5"/>
      <c r="G964" s="5"/>
    </row>
    <row r="965" spans="1:7">
      <c r="A965" s="111" t="s">
        <v>76</v>
      </c>
      <c r="B965" s="108" t="s">
        <v>19803</v>
      </c>
      <c r="C965" s="108"/>
      <c r="D965" s="5"/>
      <c r="E965" s="5"/>
      <c r="F965" s="5"/>
      <c r="G965" s="5"/>
    </row>
    <row r="966" spans="1:7">
      <c r="A966" s="111" t="s">
        <v>76</v>
      </c>
      <c r="B966" s="108" t="s">
        <v>19804</v>
      </c>
      <c r="C966" s="108"/>
      <c r="D966" s="5"/>
      <c r="E966" s="5"/>
      <c r="F966" s="5"/>
      <c r="G966" s="5"/>
    </row>
    <row r="967" spans="1:7">
      <c r="A967" s="111" t="s">
        <v>76</v>
      </c>
      <c r="B967" s="108" t="s">
        <v>4977</v>
      </c>
      <c r="C967" s="108"/>
      <c r="D967" s="5"/>
      <c r="E967" s="5"/>
      <c r="F967" s="5"/>
      <c r="G967" s="5"/>
    </row>
    <row r="968" spans="1:7">
      <c r="A968" s="111" t="s">
        <v>76</v>
      </c>
      <c r="B968" s="108" t="s">
        <v>19805</v>
      </c>
      <c r="C968" s="108"/>
      <c r="D968" s="5"/>
      <c r="E968" s="5"/>
      <c r="F968" s="5"/>
      <c r="G968" s="5"/>
    </row>
    <row r="969" spans="1:7">
      <c r="A969" s="111" t="s">
        <v>76</v>
      </c>
      <c r="B969" s="108" t="s">
        <v>4379</v>
      </c>
      <c r="C969" s="108"/>
      <c r="D969" s="5"/>
      <c r="E969" s="5"/>
      <c r="F969" s="5"/>
      <c r="G969" s="5"/>
    </row>
    <row r="970" spans="1:7">
      <c r="A970" s="111" t="s">
        <v>76</v>
      </c>
      <c r="B970" s="108" t="s">
        <v>19806</v>
      </c>
      <c r="C970" s="108"/>
      <c r="D970" s="5"/>
      <c r="E970" s="5"/>
      <c r="F970" s="5"/>
      <c r="G970" s="5"/>
    </row>
    <row r="971" spans="1:7">
      <c r="A971" s="111" t="s">
        <v>76</v>
      </c>
      <c r="B971" s="108" t="s">
        <v>17060</v>
      </c>
      <c r="C971" s="108"/>
      <c r="D971" s="5"/>
      <c r="E971" s="5"/>
      <c r="F971" s="5"/>
      <c r="G971" s="5"/>
    </row>
    <row r="972" spans="1:7">
      <c r="A972" s="111" t="s">
        <v>76</v>
      </c>
      <c r="B972" s="108" t="s">
        <v>19807</v>
      </c>
      <c r="C972" s="108"/>
      <c r="D972" s="5"/>
      <c r="E972" s="5"/>
      <c r="F972" s="5"/>
      <c r="G972" s="5"/>
    </row>
    <row r="973" spans="1:7">
      <c r="A973" s="111" t="s">
        <v>76</v>
      </c>
      <c r="B973" s="108" t="s">
        <v>19808</v>
      </c>
      <c r="C973" s="108"/>
      <c r="D973" s="5"/>
      <c r="E973" s="5"/>
      <c r="F973" s="5"/>
      <c r="G973" s="5"/>
    </row>
    <row r="974" spans="1:7">
      <c r="A974" s="111" t="s">
        <v>76</v>
      </c>
      <c r="B974" s="108" t="s">
        <v>4544</v>
      </c>
      <c r="C974" s="108"/>
      <c r="D974" s="5"/>
      <c r="E974" s="5"/>
      <c r="F974" s="5"/>
      <c r="G974" s="5"/>
    </row>
    <row r="975" spans="1:7">
      <c r="A975" s="111" t="s">
        <v>76</v>
      </c>
      <c r="B975" s="108" t="s">
        <v>19809</v>
      </c>
      <c r="C975" s="108"/>
      <c r="D975" s="5"/>
      <c r="E975" s="5"/>
      <c r="F975" s="5"/>
      <c r="G975" s="5"/>
    </row>
    <row r="976" spans="1:7">
      <c r="A976" s="111" t="s">
        <v>76</v>
      </c>
      <c r="B976" s="108" t="s">
        <v>15896</v>
      </c>
      <c r="C976" s="108"/>
      <c r="D976" s="5"/>
      <c r="E976" s="5"/>
      <c r="F976" s="5"/>
      <c r="G976" s="5"/>
    </row>
    <row r="977" spans="1:7">
      <c r="A977" s="111" t="s">
        <v>0</v>
      </c>
      <c r="B977" s="108" t="s">
        <v>19810</v>
      </c>
      <c r="C977" s="108"/>
      <c r="D977" s="5"/>
      <c r="E977" s="5"/>
      <c r="F977" s="5"/>
      <c r="G977" s="5"/>
    </row>
    <row r="978" spans="1:7">
      <c r="A978" s="111" t="s">
        <v>0</v>
      </c>
      <c r="B978" s="108" t="s">
        <v>19811</v>
      </c>
      <c r="C978" s="108"/>
      <c r="D978" s="5"/>
      <c r="E978" s="5"/>
      <c r="F978" s="5"/>
      <c r="G978" s="5"/>
    </row>
    <row r="979" spans="1:7">
      <c r="A979" s="111" t="s">
        <v>0</v>
      </c>
      <c r="B979" s="108" t="s">
        <v>6472</v>
      </c>
      <c r="C979" s="108"/>
      <c r="D979" s="5"/>
      <c r="E979" s="5"/>
      <c r="F979" s="5"/>
      <c r="G979" s="5"/>
    </row>
    <row r="980" spans="1:7">
      <c r="A980" s="111" t="s">
        <v>0</v>
      </c>
      <c r="B980" s="108" t="s">
        <v>19812</v>
      </c>
      <c r="C980" s="108"/>
      <c r="D980" s="5"/>
      <c r="E980" s="5"/>
      <c r="F980" s="5"/>
      <c r="G980" s="5"/>
    </row>
    <row r="981" spans="1:7">
      <c r="A981" s="111" t="s">
        <v>0</v>
      </c>
      <c r="B981" s="108" t="s">
        <v>19813</v>
      </c>
      <c r="C981" s="108"/>
      <c r="D981" s="5"/>
      <c r="E981" s="5"/>
      <c r="F981" s="5"/>
      <c r="G981" s="5"/>
    </row>
    <row r="982" spans="1:7">
      <c r="A982" s="111" t="s">
        <v>0</v>
      </c>
      <c r="B982" s="108" t="s">
        <v>19814</v>
      </c>
      <c r="C982" s="108"/>
      <c r="D982" s="5"/>
      <c r="E982" s="5"/>
      <c r="F982" s="5"/>
      <c r="G982" s="5"/>
    </row>
    <row r="983" spans="1:7">
      <c r="A983" s="111" t="s">
        <v>0</v>
      </c>
      <c r="B983" s="108" t="s">
        <v>19815</v>
      </c>
      <c r="C983" s="108"/>
      <c r="D983" s="5"/>
      <c r="E983" s="5"/>
      <c r="F983" s="5"/>
      <c r="G983" s="5"/>
    </row>
    <row r="984" spans="1:7">
      <c r="A984" s="111" t="s">
        <v>0</v>
      </c>
      <c r="B984" s="108" t="s">
        <v>19816</v>
      </c>
      <c r="C984" s="108"/>
      <c r="D984" s="5"/>
      <c r="E984" s="5"/>
      <c r="F984" s="5"/>
      <c r="G984" s="5"/>
    </row>
    <row r="985" spans="1:7">
      <c r="A985" s="111" t="s">
        <v>0</v>
      </c>
      <c r="B985" s="108" t="s">
        <v>19817</v>
      </c>
      <c r="C985" s="108"/>
      <c r="D985" s="5"/>
      <c r="E985" s="5"/>
      <c r="F985" s="5"/>
      <c r="G985" s="5"/>
    </row>
    <row r="986" spans="1:7">
      <c r="A986" s="111" t="s">
        <v>0</v>
      </c>
      <c r="B986" s="108" t="s">
        <v>19818</v>
      </c>
      <c r="C986" s="108"/>
      <c r="D986" s="5"/>
      <c r="E986" s="5"/>
      <c r="F986" s="5"/>
      <c r="G986" s="5"/>
    </row>
    <row r="987" spans="1:7">
      <c r="A987" s="111" t="s">
        <v>0</v>
      </c>
      <c r="B987" s="108" t="s">
        <v>19819</v>
      </c>
      <c r="C987" s="108"/>
      <c r="D987" s="5"/>
      <c r="E987" s="5"/>
      <c r="F987" s="5"/>
      <c r="G987" s="5"/>
    </row>
    <row r="988" spans="1:7">
      <c r="A988" s="111" t="s">
        <v>0</v>
      </c>
      <c r="B988" s="108" t="s">
        <v>19820</v>
      </c>
      <c r="C988" s="108"/>
      <c r="D988" s="5"/>
      <c r="E988" s="5"/>
      <c r="F988" s="5"/>
      <c r="G988" s="5"/>
    </row>
    <row r="989" spans="1:7">
      <c r="A989" s="111" t="s">
        <v>0</v>
      </c>
      <c r="B989" s="108" t="s">
        <v>19821</v>
      </c>
      <c r="C989" s="108"/>
      <c r="D989" s="5"/>
      <c r="E989" s="5"/>
      <c r="F989" s="5"/>
      <c r="G989" s="5"/>
    </row>
    <row r="990" spans="1:7">
      <c r="A990" s="111" t="s">
        <v>0</v>
      </c>
      <c r="B990" s="108" t="s">
        <v>19822</v>
      </c>
      <c r="C990" s="108"/>
      <c r="D990" s="5"/>
      <c r="E990" s="5"/>
      <c r="F990" s="5"/>
      <c r="G990" s="5"/>
    </row>
    <row r="991" spans="1:7">
      <c r="A991" s="111" t="s">
        <v>0</v>
      </c>
      <c r="B991" s="108" t="s">
        <v>19823</v>
      </c>
      <c r="C991" s="108"/>
      <c r="D991" s="5"/>
      <c r="E991" s="5"/>
      <c r="F991" s="5"/>
      <c r="G991" s="5"/>
    </row>
    <row r="992" spans="1:7">
      <c r="A992" s="111" t="s">
        <v>0</v>
      </c>
      <c r="B992" s="108" t="s">
        <v>19824</v>
      </c>
      <c r="C992" s="108"/>
      <c r="D992" s="5"/>
      <c r="E992" s="5"/>
      <c r="F992" s="5"/>
      <c r="G992" s="5"/>
    </row>
    <row r="993" spans="1:7">
      <c r="A993" s="111" t="s">
        <v>0</v>
      </c>
      <c r="B993" s="108" t="s">
        <v>19825</v>
      </c>
      <c r="C993" s="108"/>
      <c r="D993" s="5"/>
      <c r="E993" s="5"/>
      <c r="F993" s="5"/>
      <c r="G993" s="5"/>
    </row>
    <row r="994" spans="1:7">
      <c r="A994" s="111" t="s">
        <v>0</v>
      </c>
      <c r="B994" s="108" t="s">
        <v>16583</v>
      </c>
      <c r="C994" s="108"/>
      <c r="D994" s="5"/>
      <c r="E994" s="5"/>
      <c r="F994" s="5"/>
      <c r="G994" s="5"/>
    </row>
    <row r="995" spans="1:7">
      <c r="A995" s="111" t="s">
        <v>0</v>
      </c>
      <c r="B995" s="108" t="s">
        <v>19826</v>
      </c>
      <c r="C995" s="108"/>
      <c r="D995" s="5"/>
      <c r="E995" s="5"/>
      <c r="F995" s="5"/>
      <c r="G995" s="5"/>
    </row>
    <row r="996" spans="1:7">
      <c r="A996" s="111" t="s">
        <v>0</v>
      </c>
      <c r="B996" s="108" t="s">
        <v>19827</v>
      </c>
      <c r="C996" s="108"/>
      <c r="D996" s="5"/>
      <c r="E996" s="5"/>
      <c r="F996" s="5"/>
      <c r="G996" s="5"/>
    </row>
    <row r="997" spans="1:7">
      <c r="A997" s="111" t="s">
        <v>0</v>
      </c>
      <c r="B997" s="108" t="s">
        <v>19828</v>
      </c>
      <c r="C997" s="108"/>
      <c r="D997" s="5"/>
      <c r="E997" s="5"/>
      <c r="F997" s="5"/>
      <c r="G997" s="5"/>
    </row>
    <row r="998" spans="1:7">
      <c r="A998" s="111" t="s">
        <v>0</v>
      </c>
      <c r="B998" s="108" t="s">
        <v>19829</v>
      </c>
      <c r="C998" s="108"/>
      <c r="D998" s="5"/>
      <c r="E998" s="5"/>
      <c r="F998" s="5"/>
      <c r="G998" s="5"/>
    </row>
    <row r="999" spans="1:7">
      <c r="A999" s="111" t="s">
        <v>0</v>
      </c>
      <c r="B999" s="108" t="s">
        <v>19830</v>
      </c>
      <c r="C999" s="108"/>
      <c r="D999" s="5"/>
      <c r="E999" s="5"/>
      <c r="F999" s="5"/>
      <c r="G999" s="5"/>
    </row>
    <row r="1000" spans="1:7">
      <c r="A1000" s="111" t="s">
        <v>0</v>
      </c>
      <c r="B1000" s="108" t="s">
        <v>19831</v>
      </c>
      <c r="C1000" s="108"/>
      <c r="D1000" s="5"/>
      <c r="E1000" s="5"/>
      <c r="F1000" s="5"/>
      <c r="G1000" s="5"/>
    </row>
    <row r="1001" spans="1:7">
      <c r="A1001" s="111" t="s">
        <v>0</v>
      </c>
      <c r="B1001" s="108" t="s">
        <v>6506</v>
      </c>
      <c r="C1001" s="108"/>
      <c r="D1001" s="5"/>
      <c r="E1001" s="5"/>
      <c r="F1001" s="5"/>
      <c r="G1001" s="5"/>
    </row>
    <row r="1002" spans="1:7">
      <c r="A1002" s="111" t="s">
        <v>0</v>
      </c>
      <c r="B1002" s="108" t="s">
        <v>19832</v>
      </c>
      <c r="C1002" s="108"/>
      <c r="D1002" s="5"/>
      <c r="E1002" s="5"/>
      <c r="F1002" s="5"/>
      <c r="G1002" s="5"/>
    </row>
    <row r="1003" spans="1:7">
      <c r="A1003" s="111" t="s">
        <v>0</v>
      </c>
      <c r="B1003" s="108" t="s">
        <v>4004</v>
      </c>
      <c r="C1003" s="108"/>
      <c r="D1003" s="5"/>
      <c r="E1003" s="5"/>
      <c r="F1003" s="5"/>
      <c r="G1003" s="5"/>
    </row>
    <row r="1004" spans="1:7">
      <c r="A1004" s="111" t="s">
        <v>0</v>
      </c>
      <c r="B1004" s="108" t="s">
        <v>19833</v>
      </c>
      <c r="C1004" s="108"/>
      <c r="D1004" s="5"/>
      <c r="E1004" s="5"/>
      <c r="F1004" s="5"/>
      <c r="G1004" s="5"/>
    </row>
    <row r="1005" spans="1:7">
      <c r="A1005" s="111" t="s">
        <v>0</v>
      </c>
      <c r="B1005" s="108" t="s">
        <v>3823</v>
      </c>
      <c r="C1005" s="108"/>
      <c r="D1005" s="5"/>
      <c r="E1005" s="5"/>
      <c r="F1005" s="5"/>
      <c r="G1005" s="5"/>
    </row>
    <row r="1006" spans="1:7">
      <c r="A1006" s="111" t="s">
        <v>0</v>
      </c>
      <c r="B1006" s="108" t="s">
        <v>16570</v>
      </c>
      <c r="C1006" s="108"/>
      <c r="D1006" s="5"/>
      <c r="E1006" s="5"/>
      <c r="F1006" s="5"/>
      <c r="G1006" s="5"/>
    </row>
    <row r="1007" spans="1:7">
      <c r="A1007" s="111" t="s">
        <v>0</v>
      </c>
      <c r="B1007" s="108" t="s">
        <v>19834</v>
      </c>
      <c r="C1007" s="108"/>
      <c r="D1007" s="5"/>
      <c r="E1007" s="5"/>
      <c r="F1007" s="5"/>
      <c r="G1007" s="5"/>
    </row>
    <row r="1008" spans="1:7">
      <c r="A1008" s="111" t="s">
        <v>0</v>
      </c>
      <c r="B1008" s="108" t="s">
        <v>19835</v>
      </c>
      <c r="C1008" s="108"/>
      <c r="D1008" s="5"/>
      <c r="E1008" s="5"/>
      <c r="F1008" s="5"/>
      <c r="G1008" s="5"/>
    </row>
    <row r="1009" spans="1:7">
      <c r="A1009" s="111" t="s">
        <v>0</v>
      </c>
      <c r="B1009" s="108" t="s">
        <v>3638</v>
      </c>
      <c r="C1009" s="108"/>
      <c r="D1009" s="5"/>
      <c r="E1009" s="5"/>
      <c r="F1009" s="5"/>
      <c r="G1009" s="5"/>
    </row>
    <row r="1010" spans="1:7">
      <c r="A1010" s="111" t="s">
        <v>0</v>
      </c>
      <c r="B1010" s="108" t="s">
        <v>4355</v>
      </c>
      <c r="C1010" s="108"/>
      <c r="D1010" s="5"/>
      <c r="E1010" s="5"/>
      <c r="F1010" s="5"/>
      <c r="G1010" s="5"/>
    </row>
    <row r="1011" spans="1:7">
      <c r="A1011" s="111" t="s">
        <v>0</v>
      </c>
      <c r="B1011" s="108" t="s">
        <v>19836</v>
      </c>
      <c r="C1011" s="108"/>
      <c r="D1011" s="5"/>
      <c r="E1011" s="5"/>
      <c r="F1011" s="5"/>
      <c r="G1011" s="5"/>
    </row>
    <row r="1012" spans="1:7">
      <c r="A1012" s="111" t="s">
        <v>0</v>
      </c>
      <c r="B1012" s="108" t="s">
        <v>19837</v>
      </c>
      <c r="C1012" s="108"/>
      <c r="D1012" s="5"/>
      <c r="E1012" s="5"/>
      <c r="F1012" s="5"/>
      <c r="G1012" s="5"/>
    </row>
    <row r="1013" spans="1:7">
      <c r="A1013" s="111" t="s">
        <v>0</v>
      </c>
      <c r="B1013" s="108" t="s">
        <v>19838</v>
      </c>
      <c r="C1013" s="108"/>
      <c r="D1013" s="5"/>
      <c r="E1013" s="5"/>
      <c r="F1013" s="5"/>
      <c r="G1013" s="5"/>
    </row>
    <row r="1014" spans="1:7">
      <c r="A1014" s="111" t="s">
        <v>0</v>
      </c>
      <c r="B1014" s="108" t="s">
        <v>4473</v>
      </c>
      <c r="C1014" s="108"/>
      <c r="D1014" s="5"/>
      <c r="E1014" s="5"/>
      <c r="F1014" s="5"/>
      <c r="G1014" s="5"/>
    </row>
    <row r="1015" spans="1:7">
      <c r="A1015" s="111" t="s">
        <v>0</v>
      </c>
      <c r="B1015" s="108" t="s">
        <v>19839</v>
      </c>
      <c r="C1015" s="108"/>
      <c r="D1015" s="5"/>
      <c r="E1015" s="5"/>
      <c r="F1015" s="5"/>
      <c r="G1015" s="5"/>
    </row>
    <row r="1016" spans="1:7">
      <c r="A1016" s="111" t="s">
        <v>0</v>
      </c>
      <c r="B1016" s="108" t="s">
        <v>19840</v>
      </c>
      <c r="C1016" s="108"/>
      <c r="D1016" s="5"/>
      <c r="E1016" s="5"/>
      <c r="F1016" s="5"/>
      <c r="G1016" s="5"/>
    </row>
    <row r="1017" spans="1:7">
      <c r="A1017" s="111" t="s">
        <v>0</v>
      </c>
      <c r="B1017" s="108" t="s">
        <v>19841</v>
      </c>
      <c r="C1017" s="108"/>
      <c r="D1017" s="5"/>
      <c r="E1017" s="5"/>
      <c r="F1017" s="5"/>
      <c r="G1017" s="5"/>
    </row>
    <row r="1018" spans="1:7">
      <c r="A1018" s="111" t="s">
        <v>0</v>
      </c>
      <c r="B1018" s="108" t="s">
        <v>19842</v>
      </c>
      <c r="C1018" s="108"/>
      <c r="D1018" s="5"/>
      <c r="E1018" s="5"/>
      <c r="F1018" s="5"/>
      <c r="G1018" s="5"/>
    </row>
    <row r="1019" spans="1:7">
      <c r="A1019" s="111" t="s">
        <v>0</v>
      </c>
      <c r="B1019" s="108" t="s">
        <v>19843</v>
      </c>
      <c r="C1019" s="108"/>
      <c r="D1019" s="5"/>
      <c r="E1019" s="5"/>
      <c r="F1019" s="5"/>
      <c r="G1019" s="5"/>
    </row>
    <row r="1020" spans="1:7">
      <c r="A1020" s="111" t="s">
        <v>0</v>
      </c>
      <c r="B1020" s="108" t="s">
        <v>19844</v>
      </c>
      <c r="C1020" s="108"/>
      <c r="D1020" s="5"/>
      <c r="E1020" s="5"/>
      <c r="F1020" s="5"/>
      <c r="G1020" s="5"/>
    </row>
    <row r="1021" spans="1:7">
      <c r="A1021" s="111" t="s">
        <v>0</v>
      </c>
      <c r="B1021" s="108" t="s">
        <v>19845</v>
      </c>
      <c r="C1021" s="108"/>
      <c r="D1021" s="5"/>
      <c r="E1021" s="5"/>
      <c r="F1021" s="5"/>
      <c r="G1021" s="5"/>
    </row>
    <row r="1022" spans="1:7">
      <c r="A1022" s="111" t="s">
        <v>0</v>
      </c>
      <c r="B1022" s="108" t="s">
        <v>4208</v>
      </c>
      <c r="C1022" s="108"/>
      <c r="D1022" s="5"/>
      <c r="E1022" s="5"/>
      <c r="F1022" s="5"/>
      <c r="G1022" s="5"/>
    </row>
    <row r="1023" spans="1:7">
      <c r="A1023" s="111" t="s">
        <v>0</v>
      </c>
      <c r="B1023" s="108" t="s">
        <v>19846</v>
      </c>
      <c r="C1023" s="108"/>
      <c r="D1023" s="5"/>
      <c r="E1023" s="5"/>
      <c r="F1023" s="5"/>
      <c r="G1023" s="5"/>
    </row>
    <row r="1024" spans="1:7">
      <c r="A1024" s="111" t="s">
        <v>0</v>
      </c>
      <c r="B1024" s="108" t="s">
        <v>19847</v>
      </c>
      <c r="C1024" s="108"/>
      <c r="D1024" s="5"/>
      <c r="E1024" s="5"/>
      <c r="F1024" s="5"/>
      <c r="G1024" s="5"/>
    </row>
    <row r="1025" spans="1:7">
      <c r="A1025" s="111" t="s">
        <v>0</v>
      </c>
      <c r="B1025" s="108" t="s">
        <v>4471</v>
      </c>
      <c r="C1025" s="108"/>
      <c r="D1025" s="5"/>
      <c r="E1025" s="5"/>
      <c r="F1025" s="5"/>
      <c r="G1025" s="5"/>
    </row>
    <row r="1026" spans="1:7">
      <c r="A1026" s="111" t="s">
        <v>0</v>
      </c>
      <c r="B1026" s="108" t="s">
        <v>19848</v>
      </c>
      <c r="C1026" s="108"/>
      <c r="D1026" s="5"/>
      <c r="E1026" s="5"/>
      <c r="F1026" s="5"/>
      <c r="G1026" s="5"/>
    </row>
    <row r="1027" spans="1:7">
      <c r="A1027" s="111" t="s">
        <v>0</v>
      </c>
      <c r="B1027" s="108" t="s">
        <v>19849</v>
      </c>
      <c r="C1027" s="108"/>
      <c r="D1027" s="5"/>
      <c r="E1027" s="5"/>
      <c r="F1027" s="5"/>
      <c r="G1027" s="5"/>
    </row>
    <row r="1028" spans="1:7">
      <c r="A1028" s="111" t="s">
        <v>0</v>
      </c>
      <c r="B1028" s="108" t="s">
        <v>19850</v>
      </c>
      <c r="C1028" s="108"/>
      <c r="D1028" s="5"/>
      <c r="E1028" s="5"/>
      <c r="F1028" s="5"/>
      <c r="G1028" s="5"/>
    </row>
    <row r="1029" spans="1:7">
      <c r="A1029" s="111" t="s">
        <v>0</v>
      </c>
      <c r="B1029" s="108" t="s">
        <v>19851</v>
      </c>
      <c r="C1029" s="108"/>
      <c r="D1029" s="5"/>
      <c r="E1029" s="5"/>
      <c r="F1029" s="5"/>
      <c r="G1029" s="5"/>
    </row>
    <row r="1030" spans="1:7">
      <c r="A1030" s="111" t="s">
        <v>0</v>
      </c>
      <c r="B1030" s="108" t="s">
        <v>19852</v>
      </c>
      <c r="C1030" s="108"/>
      <c r="D1030" s="5"/>
      <c r="E1030" s="5"/>
      <c r="F1030" s="5"/>
      <c r="G1030" s="5"/>
    </row>
    <row r="1031" spans="1:7">
      <c r="A1031" s="111" t="s">
        <v>0</v>
      </c>
      <c r="B1031" s="108" t="s">
        <v>4957</v>
      </c>
      <c r="C1031" s="108"/>
      <c r="D1031" s="5"/>
      <c r="E1031" s="5"/>
      <c r="F1031" s="5"/>
      <c r="G1031" s="5"/>
    </row>
    <row r="1032" spans="1:7">
      <c r="A1032" s="111" t="s">
        <v>0</v>
      </c>
      <c r="B1032" s="108" t="s">
        <v>19853</v>
      </c>
      <c r="C1032" s="108"/>
      <c r="D1032" s="5"/>
      <c r="E1032" s="5"/>
      <c r="F1032" s="5"/>
      <c r="G1032" s="5"/>
    </row>
    <row r="1033" spans="1:7">
      <c r="A1033" s="111" t="s">
        <v>0</v>
      </c>
      <c r="B1033" s="108" t="s">
        <v>19854</v>
      </c>
      <c r="C1033" s="108"/>
      <c r="D1033" s="5"/>
      <c r="E1033" s="5"/>
      <c r="F1033" s="5"/>
      <c r="G1033" s="5"/>
    </row>
    <row r="1034" spans="1:7">
      <c r="A1034" s="111" t="s">
        <v>0</v>
      </c>
      <c r="B1034" s="108" t="s">
        <v>19855</v>
      </c>
      <c r="C1034" s="108"/>
      <c r="D1034" s="5"/>
      <c r="E1034" s="5"/>
      <c r="F1034" s="5"/>
      <c r="G1034" s="5"/>
    </row>
    <row r="1035" spans="1:7">
      <c r="A1035" s="111" t="s">
        <v>0</v>
      </c>
      <c r="B1035" s="108" t="s">
        <v>19856</v>
      </c>
      <c r="C1035" s="108"/>
      <c r="D1035" s="5"/>
      <c r="E1035" s="5"/>
      <c r="F1035" s="5"/>
      <c r="G1035" s="5"/>
    </row>
    <row r="1036" spans="1:7">
      <c r="A1036" s="111" t="s">
        <v>0</v>
      </c>
      <c r="B1036" s="108" t="s">
        <v>19857</v>
      </c>
      <c r="C1036" s="108"/>
      <c r="D1036" s="5"/>
      <c r="E1036" s="5"/>
      <c r="F1036" s="5"/>
      <c r="G1036" s="5"/>
    </row>
    <row r="1037" spans="1:7">
      <c r="A1037" s="111" t="s">
        <v>0</v>
      </c>
      <c r="B1037" s="108" t="s">
        <v>19858</v>
      </c>
      <c r="C1037" s="108"/>
      <c r="D1037" s="5"/>
      <c r="E1037" s="5"/>
      <c r="F1037" s="5"/>
      <c r="G1037" s="5"/>
    </row>
    <row r="1038" spans="1:7">
      <c r="A1038" s="111" t="s">
        <v>0</v>
      </c>
      <c r="B1038" s="108" t="s">
        <v>19859</v>
      </c>
      <c r="C1038" s="108"/>
      <c r="D1038" s="5"/>
      <c r="E1038" s="5"/>
      <c r="F1038" s="5"/>
      <c r="G1038" s="5"/>
    </row>
    <row r="1039" spans="1:7">
      <c r="A1039" s="111" t="s">
        <v>0</v>
      </c>
      <c r="B1039" s="108" t="s">
        <v>19860</v>
      </c>
      <c r="C1039" s="108"/>
      <c r="D1039" s="5"/>
      <c r="E1039" s="5"/>
      <c r="F1039" s="5"/>
      <c r="G1039" s="5"/>
    </row>
    <row r="1040" spans="1:7">
      <c r="A1040" s="111" t="s">
        <v>0</v>
      </c>
      <c r="B1040" s="108" t="s">
        <v>4716</v>
      </c>
      <c r="C1040" s="108"/>
      <c r="D1040" s="5"/>
      <c r="E1040" s="5"/>
      <c r="F1040" s="5"/>
      <c r="G1040" s="5"/>
    </row>
    <row r="1041" spans="1:7">
      <c r="A1041" s="111" t="s">
        <v>0</v>
      </c>
      <c r="B1041" s="108" t="s">
        <v>19861</v>
      </c>
      <c r="C1041" s="108"/>
      <c r="D1041" s="5"/>
      <c r="E1041" s="5"/>
      <c r="F1041" s="5"/>
      <c r="G1041" s="5"/>
    </row>
    <row r="1042" spans="1:7">
      <c r="A1042" s="111" t="s">
        <v>0</v>
      </c>
      <c r="B1042" s="108" t="s">
        <v>19862</v>
      </c>
      <c r="C1042" s="108"/>
      <c r="D1042" s="5"/>
      <c r="E1042" s="5"/>
      <c r="F1042" s="5"/>
      <c r="G1042" s="5"/>
    </row>
    <row r="1043" spans="1:7">
      <c r="A1043" s="111" t="s">
        <v>0</v>
      </c>
      <c r="B1043" s="108" t="s">
        <v>19863</v>
      </c>
      <c r="C1043" s="108"/>
      <c r="D1043" s="5"/>
      <c r="E1043" s="5"/>
      <c r="F1043" s="5"/>
      <c r="G1043" s="5"/>
    </row>
    <row r="1044" spans="1:7">
      <c r="A1044" s="111" t="s">
        <v>0</v>
      </c>
      <c r="B1044" s="108" t="s">
        <v>4876</v>
      </c>
      <c r="C1044" s="108"/>
      <c r="D1044" s="5"/>
      <c r="E1044" s="5"/>
      <c r="F1044" s="5"/>
      <c r="G1044" s="5"/>
    </row>
    <row r="1045" spans="1:7">
      <c r="A1045" s="111" t="s">
        <v>0</v>
      </c>
      <c r="B1045" s="108" t="s">
        <v>19864</v>
      </c>
      <c r="C1045" s="108"/>
      <c r="D1045" s="5"/>
      <c r="E1045" s="5"/>
      <c r="F1045" s="5"/>
      <c r="G1045" s="5"/>
    </row>
    <row r="1046" spans="1:7">
      <c r="A1046" s="111" t="s">
        <v>0</v>
      </c>
      <c r="B1046" s="108" t="s">
        <v>19865</v>
      </c>
      <c r="C1046" s="108"/>
      <c r="D1046" s="5"/>
      <c r="E1046" s="5"/>
      <c r="F1046" s="5"/>
      <c r="G1046" s="5"/>
    </row>
    <row r="1047" spans="1:7">
      <c r="A1047" s="111" t="s">
        <v>0</v>
      </c>
      <c r="B1047" s="108" t="s">
        <v>19866</v>
      </c>
      <c r="C1047" s="108"/>
      <c r="D1047" s="5"/>
      <c r="E1047" s="5"/>
      <c r="F1047" s="5"/>
      <c r="G1047" s="5"/>
    </row>
    <row r="1048" spans="1:7">
      <c r="A1048" s="111" t="s">
        <v>0</v>
      </c>
      <c r="B1048" s="108" t="s">
        <v>19867</v>
      </c>
      <c r="C1048" s="108"/>
      <c r="D1048" s="5"/>
      <c r="E1048" s="5"/>
      <c r="F1048" s="5"/>
      <c r="G1048" s="5"/>
    </row>
    <row r="1049" spans="1:7">
      <c r="A1049" s="111" t="s">
        <v>0</v>
      </c>
      <c r="B1049" s="108" t="s">
        <v>19868</v>
      </c>
      <c r="C1049" s="108"/>
      <c r="D1049" s="5"/>
      <c r="E1049" s="5"/>
      <c r="F1049" s="5"/>
      <c r="G1049" s="5"/>
    </row>
    <row r="1050" spans="1:7">
      <c r="A1050" s="111" t="s">
        <v>0</v>
      </c>
      <c r="B1050" s="108" t="s">
        <v>15479</v>
      </c>
      <c r="C1050" s="108"/>
      <c r="D1050" s="5"/>
      <c r="E1050" s="5"/>
      <c r="F1050" s="5"/>
      <c r="G1050" s="5"/>
    </row>
    <row r="1051" spans="1:7">
      <c r="A1051" s="111" t="s">
        <v>0</v>
      </c>
      <c r="B1051" s="108" t="s">
        <v>19869</v>
      </c>
      <c r="C1051" s="108"/>
      <c r="D1051" s="5"/>
      <c r="E1051" s="5"/>
      <c r="F1051" s="5"/>
      <c r="G1051" s="5"/>
    </row>
    <row r="1052" spans="1:7">
      <c r="A1052" s="111" t="s">
        <v>0</v>
      </c>
      <c r="B1052" s="108" t="s">
        <v>19870</v>
      </c>
      <c r="C1052" s="108"/>
      <c r="D1052" s="5"/>
      <c r="E1052" s="5"/>
      <c r="F1052" s="5"/>
      <c r="G1052" s="5"/>
    </row>
    <row r="1053" spans="1:7">
      <c r="A1053" s="111" t="s">
        <v>0</v>
      </c>
      <c r="B1053" s="108" t="s">
        <v>19871</v>
      </c>
      <c r="C1053" s="108"/>
      <c r="D1053" s="5"/>
      <c r="E1053" s="5"/>
      <c r="F1053" s="5"/>
      <c r="G1053" s="5"/>
    </row>
    <row r="1054" spans="1:7">
      <c r="A1054" s="111" t="s">
        <v>0</v>
      </c>
      <c r="B1054" s="108" t="s">
        <v>19872</v>
      </c>
      <c r="C1054" s="108"/>
      <c r="D1054" s="5"/>
      <c r="E1054" s="5"/>
      <c r="F1054" s="5"/>
      <c r="G1054" s="5"/>
    </row>
    <row r="1055" spans="1:7">
      <c r="A1055" s="111" t="s">
        <v>0</v>
      </c>
      <c r="B1055" s="108" t="s">
        <v>19873</v>
      </c>
      <c r="C1055" s="108"/>
      <c r="D1055" s="5"/>
      <c r="E1055" s="5"/>
      <c r="F1055" s="5"/>
      <c r="G1055" s="5"/>
    </row>
    <row r="1056" spans="1:7">
      <c r="A1056" s="111" t="s">
        <v>0</v>
      </c>
      <c r="B1056" s="108" t="s">
        <v>19874</v>
      </c>
      <c r="C1056" s="108"/>
      <c r="D1056" s="5"/>
      <c r="E1056" s="5"/>
      <c r="F1056" s="5"/>
      <c r="G1056" s="5"/>
    </row>
    <row r="1057" spans="1:7">
      <c r="A1057" s="111" t="s">
        <v>0</v>
      </c>
      <c r="B1057" s="108" t="s">
        <v>4874</v>
      </c>
      <c r="C1057" s="108"/>
      <c r="D1057" s="5"/>
      <c r="E1057" s="5"/>
      <c r="F1057" s="5"/>
      <c r="G1057" s="5"/>
    </row>
    <row r="1058" spans="1:7">
      <c r="A1058" s="111" t="s">
        <v>0</v>
      </c>
      <c r="B1058" s="108" t="s">
        <v>19875</v>
      </c>
      <c r="C1058" s="108"/>
      <c r="D1058" s="5"/>
      <c r="E1058" s="5"/>
      <c r="F1058" s="5"/>
      <c r="G1058" s="5"/>
    </row>
    <row r="1059" spans="1:7">
      <c r="A1059" s="111" t="s">
        <v>0</v>
      </c>
      <c r="B1059" s="108" t="s">
        <v>19876</v>
      </c>
      <c r="C1059" s="108"/>
      <c r="D1059" s="5"/>
      <c r="E1059" s="5"/>
      <c r="F1059" s="5"/>
      <c r="G1059" s="5"/>
    </row>
    <row r="1060" spans="1:7">
      <c r="A1060" s="111" t="s">
        <v>0</v>
      </c>
      <c r="B1060" s="108" t="s">
        <v>19877</v>
      </c>
      <c r="C1060" s="108"/>
      <c r="D1060" s="5"/>
      <c r="E1060" s="5"/>
      <c r="F1060" s="5"/>
      <c r="G1060" s="5"/>
    </row>
    <row r="1061" spans="1:7">
      <c r="A1061" s="111" t="s">
        <v>0</v>
      </c>
      <c r="B1061" s="108" t="s">
        <v>19878</v>
      </c>
      <c r="C1061" s="108"/>
      <c r="D1061" s="5"/>
      <c r="E1061" s="5"/>
      <c r="F1061" s="5"/>
      <c r="G1061" s="5"/>
    </row>
    <row r="1062" spans="1:7">
      <c r="A1062" s="111" t="s">
        <v>0</v>
      </c>
      <c r="B1062" s="108" t="s">
        <v>19879</v>
      </c>
      <c r="C1062" s="108"/>
      <c r="D1062" s="5"/>
      <c r="E1062" s="5"/>
      <c r="F1062" s="5"/>
      <c r="G1062" s="5"/>
    </row>
    <row r="1063" spans="1:7">
      <c r="A1063" s="111" t="s">
        <v>0</v>
      </c>
      <c r="B1063" s="108" t="s">
        <v>19185</v>
      </c>
      <c r="C1063" s="108"/>
      <c r="D1063" s="5"/>
      <c r="E1063" s="5"/>
      <c r="F1063" s="5"/>
      <c r="G1063" s="5"/>
    </row>
    <row r="1064" spans="1:7">
      <c r="A1064" s="111" t="s">
        <v>0</v>
      </c>
      <c r="B1064" s="108" t="s">
        <v>3935</v>
      </c>
      <c r="C1064" s="108"/>
      <c r="D1064" s="5"/>
      <c r="E1064" s="5"/>
      <c r="F1064" s="5"/>
      <c r="G1064" s="5"/>
    </row>
    <row r="1065" spans="1:7">
      <c r="A1065" s="111" t="s">
        <v>0</v>
      </c>
      <c r="B1065" s="108" t="s">
        <v>19880</v>
      </c>
      <c r="C1065" s="108"/>
      <c r="D1065" s="5"/>
      <c r="E1065" s="5"/>
      <c r="F1065" s="5"/>
      <c r="G1065" s="5"/>
    </row>
    <row r="1066" spans="1:7">
      <c r="A1066" s="111" t="s">
        <v>0</v>
      </c>
      <c r="B1066" s="108" t="s">
        <v>19881</v>
      </c>
      <c r="C1066" s="108"/>
      <c r="D1066" s="5"/>
      <c r="E1066" s="5"/>
      <c r="F1066" s="5"/>
      <c r="G1066" s="5"/>
    </row>
    <row r="1067" spans="1:7">
      <c r="A1067" s="111" t="s">
        <v>0</v>
      </c>
      <c r="B1067" s="108" t="s">
        <v>19882</v>
      </c>
      <c r="C1067" s="108"/>
      <c r="D1067" s="5"/>
      <c r="E1067" s="5"/>
      <c r="F1067" s="5"/>
      <c r="G1067" s="5"/>
    </row>
    <row r="1068" spans="1:7">
      <c r="A1068" s="111" t="s">
        <v>0</v>
      </c>
      <c r="B1068" s="108" t="s">
        <v>19883</v>
      </c>
      <c r="C1068" s="108"/>
      <c r="D1068" s="5"/>
      <c r="E1068" s="5"/>
      <c r="F1068" s="5"/>
      <c r="G1068" s="5"/>
    </row>
    <row r="1069" spans="1:7">
      <c r="A1069" s="111" t="s">
        <v>0</v>
      </c>
      <c r="B1069" s="108" t="s">
        <v>19884</v>
      </c>
      <c r="C1069" s="108"/>
      <c r="D1069" s="5"/>
      <c r="E1069" s="5"/>
      <c r="F1069" s="5"/>
      <c r="G1069" s="5"/>
    </row>
    <row r="1070" spans="1:7">
      <c r="A1070" s="111" t="s">
        <v>0</v>
      </c>
      <c r="B1070" s="108" t="s">
        <v>19885</v>
      </c>
      <c r="C1070" s="108"/>
      <c r="D1070" s="5"/>
      <c r="E1070" s="5"/>
      <c r="F1070" s="5"/>
      <c r="G1070" s="5"/>
    </row>
    <row r="1071" spans="1:7">
      <c r="A1071" s="111" t="s">
        <v>0</v>
      </c>
      <c r="B1071" s="108" t="s">
        <v>19886</v>
      </c>
      <c r="C1071" s="108"/>
      <c r="D1071" s="5"/>
      <c r="E1071" s="5"/>
      <c r="F1071" s="5"/>
      <c r="G1071" s="5"/>
    </row>
    <row r="1072" spans="1:7">
      <c r="A1072" s="111" t="s">
        <v>0</v>
      </c>
      <c r="B1072" s="108" t="s">
        <v>19887</v>
      </c>
      <c r="C1072" s="108"/>
      <c r="D1072" s="5"/>
      <c r="E1072" s="5"/>
      <c r="F1072" s="5"/>
      <c r="G1072" s="5"/>
    </row>
    <row r="1073" spans="1:7">
      <c r="A1073" s="111" t="s">
        <v>0</v>
      </c>
      <c r="B1073" s="108" t="s">
        <v>19888</v>
      </c>
      <c r="C1073" s="108"/>
      <c r="D1073" s="5"/>
      <c r="E1073" s="5"/>
      <c r="F1073" s="5"/>
      <c r="G1073" s="5"/>
    </row>
    <row r="1074" spans="1:7">
      <c r="A1074" s="111" t="s">
        <v>0</v>
      </c>
      <c r="B1074" s="108" t="s">
        <v>3701</v>
      </c>
      <c r="C1074" s="108"/>
      <c r="D1074" s="5"/>
      <c r="E1074" s="5"/>
      <c r="F1074" s="5"/>
      <c r="G1074" s="5"/>
    </row>
    <row r="1075" spans="1:7">
      <c r="A1075" s="111" t="s">
        <v>0</v>
      </c>
      <c r="B1075" s="108" t="s">
        <v>19889</v>
      </c>
      <c r="C1075" s="108"/>
      <c r="D1075" s="5"/>
      <c r="E1075" s="5"/>
      <c r="F1075" s="5"/>
      <c r="G1075" s="5"/>
    </row>
    <row r="1076" spans="1:7">
      <c r="A1076" s="111" t="s">
        <v>0</v>
      </c>
      <c r="B1076" s="108" t="s">
        <v>19890</v>
      </c>
      <c r="C1076" s="108"/>
      <c r="D1076" s="5"/>
      <c r="E1076" s="5"/>
      <c r="F1076" s="5"/>
      <c r="G1076" s="5"/>
    </row>
    <row r="1077" spans="1:7">
      <c r="A1077" s="111" t="s">
        <v>0</v>
      </c>
      <c r="B1077" s="108" t="s">
        <v>19891</v>
      </c>
      <c r="C1077" s="108"/>
      <c r="D1077" s="5"/>
      <c r="E1077" s="5"/>
      <c r="F1077" s="5"/>
      <c r="G1077" s="5"/>
    </row>
    <row r="1078" spans="1:7">
      <c r="A1078" s="111" t="s">
        <v>0</v>
      </c>
      <c r="B1078" s="108" t="s">
        <v>19892</v>
      </c>
      <c r="C1078" s="108"/>
      <c r="D1078" s="5"/>
      <c r="E1078" s="5"/>
      <c r="F1078" s="5"/>
      <c r="G1078" s="5"/>
    </row>
    <row r="1079" spans="1:7">
      <c r="A1079" s="111" t="s">
        <v>0</v>
      </c>
      <c r="B1079" s="108" t="s">
        <v>19893</v>
      </c>
      <c r="C1079" s="108"/>
      <c r="D1079" s="5"/>
      <c r="E1079" s="5"/>
      <c r="F1079" s="5"/>
      <c r="G1079" s="5"/>
    </row>
    <row r="1080" spans="1:7">
      <c r="A1080" s="111" t="s">
        <v>0</v>
      </c>
      <c r="B1080" s="108" t="s">
        <v>19894</v>
      </c>
      <c r="C1080" s="108"/>
      <c r="D1080" s="5"/>
      <c r="E1080" s="5"/>
      <c r="F1080" s="5"/>
      <c r="G1080" s="5"/>
    </row>
    <row r="1081" spans="1:7">
      <c r="A1081" s="111" t="s">
        <v>0</v>
      </c>
      <c r="B1081" s="108" t="s">
        <v>19895</v>
      </c>
      <c r="C1081" s="108"/>
      <c r="D1081" s="5"/>
      <c r="E1081" s="5"/>
      <c r="F1081" s="5"/>
      <c r="G1081" s="5"/>
    </row>
    <row r="1082" spans="1:7">
      <c r="A1082" s="111" t="s">
        <v>0</v>
      </c>
      <c r="B1082" s="108" t="s">
        <v>19896</v>
      </c>
      <c r="C1082" s="108"/>
      <c r="D1082" s="5"/>
      <c r="E1082" s="5"/>
      <c r="F1082" s="5"/>
      <c r="G1082" s="5"/>
    </row>
    <row r="1083" spans="1:7">
      <c r="A1083" s="111" t="s">
        <v>0</v>
      </c>
      <c r="B1083" s="108" t="s">
        <v>19897</v>
      </c>
      <c r="C1083" s="108"/>
      <c r="D1083" s="5"/>
      <c r="E1083" s="5"/>
      <c r="F1083" s="5"/>
      <c r="G1083" s="5"/>
    </row>
    <row r="1084" spans="1:7">
      <c r="A1084" s="111" t="s">
        <v>0</v>
      </c>
      <c r="B1084" s="108" t="s">
        <v>4581</v>
      </c>
      <c r="C1084" s="108"/>
      <c r="D1084" s="5"/>
      <c r="E1084" s="5"/>
      <c r="F1084" s="5"/>
      <c r="G1084" s="5"/>
    </row>
    <row r="1085" spans="1:7">
      <c r="A1085" s="111" t="s">
        <v>0</v>
      </c>
      <c r="B1085" s="108" t="s">
        <v>19898</v>
      </c>
      <c r="C1085" s="108"/>
      <c r="D1085" s="5"/>
      <c r="E1085" s="5"/>
      <c r="F1085" s="5"/>
      <c r="G1085" s="5"/>
    </row>
    <row r="1086" spans="1:7">
      <c r="A1086" s="111" t="s">
        <v>0</v>
      </c>
      <c r="B1086" s="108" t="s">
        <v>19899</v>
      </c>
      <c r="C1086" s="108"/>
      <c r="D1086" s="5"/>
      <c r="E1086" s="5"/>
      <c r="F1086" s="5"/>
      <c r="G1086" s="5"/>
    </row>
    <row r="1087" spans="1:7">
      <c r="A1087" s="111" t="s">
        <v>0</v>
      </c>
      <c r="B1087" s="108" t="s">
        <v>19900</v>
      </c>
      <c r="C1087" s="108"/>
      <c r="D1087" s="5"/>
      <c r="E1087" s="5"/>
      <c r="F1087" s="5"/>
      <c r="G1087" s="5"/>
    </row>
    <row r="1088" spans="1:7">
      <c r="A1088" s="111" t="s">
        <v>0</v>
      </c>
      <c r="B1088" s="108" t="s">
        <v>19901</v>
      </c>
      <c r="C1088" s="108"/>
      <c r="D1088" s="5"/>
      <c r="E1088" s="5"/>
      <c r="F1088" s="5"/>
      <c r="G1088" s="5"/>
    </row>
    <row r="1089" spans="1:7">
      <c r="A1089" s="111" t="s">
        <v>0</v>
      </c>
      <c r="B1089" s="108" t="s">
        <v>19902</v>
      </c>
      <c r="C1089" s="108"/>
      <c r="D1089" s="5"/>
      <c r="E1089" s="5"/>
      <c r="F1089" s="5"/>
      <c r="G1089" s="5"/>
    </row>
    <row r="1090" spans="1:7">
      <c r="A1090" s="111" t="s">
        <v>0</v>
      </c>
      <c r="B1090" s="108" t="s">
        <v>19903</v>
      </c>
      <c r="C1090" s="108"/>
      <c r="D1090" s="5"/>
      <c r="E1090" s="5"/>
      <c r="F1090" s="5"/>
      <c r="G1090" s="5"/>
    </row>
    <row r="1091" spans="1:7">
      <c r="A1091" s="111" t="s">
        <v>0</v>
      </c>
      <c r="B1091" s="108" t="s">
        <v>19904</v>
      </c>
      <c r="C1091" s="108"/>
      <c r="D1091" s="5"/>
      <c r="E1091" s="5"/>
      <c r="F1091" s="5"/>
      <c r="G1091" s="5"/>
    </row>
    <row r="1092" spans="1:7">
      <c r="A1092" s="111" t="s">
        <v>0</v>
      </c>
      <c r="B1092" s="108" t="s">
        <v>19905</v>
      </c>
      <c r="C1092" s="108"/>
      <c r="D1092" s="5"/>
      <c r="E1092" s="5"/>
      <c r="F1092" s="5"/>
      <c r="G1092" s="5"/>
    </row>
    <row r="1093" spans="1:7">
      <c r="A1093" s="111" t="s">
        <v>0</v>
      </c>
      <c r="B1093" s="108" t="s">
        <v>19906</v>
      </c>
      <c r="C1093" s="108"/>
      <c r="D1093" s="5"/>
      <c r="E1093" s="5"/>
      <c r="F1093" s="5"/>
      <c r="G1093" s="5"/>
    </row>
    <row r="1094" spans="1:7">
      <c r="A1094" s="111" t="s">
        <v>0</v>
      </c>
      <c r="B1094" s="108" t="s">
        <v>19907</v>
      </c>
      <c r="C1094" s="108"/>
      <c r="D1094" s="5"/>
      <c r="E1094" s="5"/>
      <c r="F1094" s="5"/>
      <c r="G1094" s="5"/>
    </row>
    <row r="1095" spans="1:7">
      <c r="A1095" s="111" t="s">
        <v>0</v>
      </c>
      <c r="B1095" s="108" t="s">
        <v>19908</v>
      </c>
      <c r="C1095" s="108"/>
      <c r="D1095" s="5"/>
      <c r="E1095" s="5"/>
      <c r="F1095" s="5"/>
      <c r="G1095" s="5"/>
    </row>
    <row r="1096" spans="1:7">
      <c r="A1096" s="111" t="s">
        <v>0</v>
      </c>
      <c r="B1096" s="108" t="s">
        <v>6671</v>
      </c>
      <c r="C1096" s="108"/>
      <c r="D1096" s="5"/>
      <c r="E1096" s="5"/>
      <c r="F1096" s="5"/>
      <c r="G1096" s="5"/>
    </row>
    <row r="1097" spans="1:7">
      <c r="A1097" s="111" t="s">
        <v>0</v>
      </c>
      <c r="B1097" s="108" t="s">
        <v>17068</v>
      </c>
      <c r="C1097" s="108"/>
      <c r="D1097" s="5"/>
      <c r="E1097" s="5"/>
      <c r="F1097" s="5"/>
      <c r="G1097" s="5"/>
    </row>
    <row r="1098" spans="1:7">
      <c r="A1098" s="111" t="s">
        <v>0</v>
      </c>
      <c r="B1098" s="108" t="s">
        <v>19909</v>
      </c>
      <c r="C1098" s="108"/>
      <c r="D1098" s="5"/>
      <c r="E1098" s="5"/>
      <c r="F1098" s="5"/>
      <c r="G1098" s="5"/>
    </row>
    <row r="1099" spans="1:7">
      <c r="A1099" s="111" t="s">
        <v>0</v>
      </c>
      <c r="B1099" s="108" t="s">
        <v>19910</v>
      </c>
      <c r="C1099" s="108"/>
      <c r="D1099" s="5"/>
      <c r="E1099" s="5"/>
      <c r="F1099" s="5"/>
      <c r="G1099" s="5"/>
    </row>
    <row r="1100" spans="1:7">
      <c r="A1100" s="111" t="s">
        <v>19911</v>
      </c>
      <c r="B1100" s="108" t="s">
        <v>19912</v>
      </c>
      <c r="C1100" s="108"/>
      <c r="D1100" s="5"/>
      <c r="E1100" s="5"/>
      <c r="F1100" s="5"/>
      <c r="G1100" s="5"/>
    </row>
    <row r="1101" spans="1:7">
      <c r="A1101" s="111" t="s">
        <v>19911</v>
      </c>
      <c r="B1101" s="108" t="s">
        <v>19913</v>
      </c>
      <c r="C1101" s="108"/>
      <c r="D1101" s="5"/>
      <c r="E1101" s="5"/>
      <c r="F1101" s="5"/>
      <c r="G1101" s="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3"/>
  <sheetViews>
    <sheetView workbookViewId="0"/>
  </sheetViews>
  <sheetFormatPr baseColWidth="10" defaultRowHeight="15" x14ac:dyDescent="0"/>
  <cols>
    <col min="1" max="1" width="9.83203125" customWidth="1"/>
    <col min="2" max="2" width="22.83203125" bestFit="1" customWidth="1"/>
    <col min="3" max="3" width="9.83203125" bestFit="1" customWidth="1"/>
    <col min="4" max="4" width="12.1640625" customWidth="1"/>
    <col min="5" max="5" width="15.6640625" customWidth="1"/>
    <col min="6" max="6" width="24.6640625" customWidth="1"/>
    <col min="7" max="7" width="24.1640625" customWidth="1"/>
  </cols>
  <sheetData>
    <row r="1" spans="1:7" s="8" customFormat="1" ht="50" customHeight="1">
      <c r="A1" s="98" t="s">
        <v>15238</v>
      </c>
      <c r="C1" s="49"/>
      <c r="F1" s="136" t="s">
        <v>14561</v>
      </c>
      <c r="G1" s="136"/>
    </row>
    <row r="2" spans="1:7" s="8" customFormat="1" ht="60">
      <c r="A2" s="22" t="s">
        <v>75</v>
      </c>
      <c r="B2" s="22" t="s">
        <v>3791</v>
      </c>
      <c r="C2" s="22" t="s">
        <v>764</v>
      </c>
      <c r="D2" s="34" t="s">
        <v>1499</v>
      </c>
      <c r="E2" s="38" t="s">
        <v>1500</v>
      </c>
      <c r="F2" s="100" t="s">
        <v>14559</v>
      </c>
      <c r="G2" s="100" t="s">
        <v>14560</v>
      </c>
    </row>
    <row r="3" spans="1:7">
      <c r="A3" s="107" t="s">
        <v>17054</v>
      </c>
      <c r="B3" s="106" t="s">
        <v>3797</v>
      </c>
      <c r="C3" s="106" t="s">
        <v>17053</v>
      </c>
      <c r="D3" s="54">
        <f>A3/720</f>
        <v>1.3888888888888889E-3</v>
      </c>
      <c r="E3" s="54">
        <f>((HOUR(C3)*60+MINUTE(C3)+SECOND(C3)/60)-(HOUR($C$3)*60+MINUTE($C$3)+SECOND($C$3)/60))/(HOUR($C$3)*60+MINUTE($C$3)+SECOND($C$3)/60)</f>
        <v>0</v>
      </c>
      <c r="F3" s="4" t="str">
        <f>"Start group "&amp;IF(E3&lt;=29%,1,IF(E3&lt;=39%,2,IF(E3&lt;=50%,3,IF(E3&lt;=62%,4,IF(E3&lt;=84%,5,6)))))&amp;" for 50km"</f>
        <v>Start group 1 for 50km</v>
      </c>
      <c r="G3" s="4" t="str">
        <f>"Start group "&amp;IF(E3&lt;=20%,1,IF(E3&lt;=33%,2,IF(E3&lt;=43%,3,IF(E3&lt;=52%,4,IF(E3&lt;=69%,5,6)))))&amp;" for 100km"</f>
        <v>Start group 1 for 100km</v>
      </c>
    </row>
    <row r="4" spans="1:7">
      <c r="A4" s="107" t="s">
        <v>17052</v>
      </c>
      <c r="B4" s="106" t="s">
        <v>3793</v>
      </c>
      <c r="C4" s="106" t="s">
        <v>17051</v>
      </c>
      <c r="D4" s="54">
        <f t="shared" ref="D4:D67" si="0">A4/720</f>
        <v>2.7777777777777779E-3</v>
      </c>
      <c r="E4" s="54">
        <f t="shared" ref="E4:E67" si="1">((HOUR(C4)*60+MINUTE(C4)+SECOND(C4)/60)-(HOUR($C$3)*60+MINUTE($C$3)+SECOND($C$3)/60))/(HOUR($C$3)*60+MINUTE($C$3)+SECOND($C$3)/60)</f>
        <v>2.7538940809968875E-2</v>
      </c>
      <c r="F4" s="4" t="str">
        <f t="shared" ref="F4:F67" si="2">"Start group "&amp;IF(E4&lt;=29%,1,IF(E4&lt;=39%,2,IF(E4&lt;=50%,3,IF(E4&lt;=62%,4,IF(E4&lt;=84%,5,6)))))&amp;" for 50km"</f>
        <v>Start group 1 for 50km</v>
      </c>
      <c r="G4" s="4" t="str">
        <f t="shared" ref="G4:G67" si="3">"Start group "&amp;IF(E4&lt;=20%,1,IF(E4&lt;=33%,2,IF(E4&lt;=43%,3,IF(E4&lt;=52%,4,IF(E4&lt;=69%,5,6)))))&amp;" for 100km"</f>
        <v>Start group 1 for 100km</v>
      </c>
    </row>
    <row r="5" spans="1:7">
      <c r="A5" s="107" t="s">
        <v>17050</v>
      </c>
      <c r="B5" s="106" t="s">
        <v>3801</v>
      </c>
      <c r="C5" s="106" t="s">
        <v>17049</v>
      </c>
      <c r="D5" s="54">
        <f t="shared" si="0"/>
        <v>4.1666666666666666E-3</v>
      </c>
      <c r="E5" s="54">
        <f t="shared" si="1"/>
        <v>2.7663551401869074E-2</v>
      </c>
      <c r="F5" s="4" t="str">
        <f t="shared" si="2"/>
        <v>Start group 1 for 50km</v>
      </c>
      <c r="G5" s="4" t="str">
        <f t="shared" si="3"/>
        <v>Start group 1 for 100km</v>
      </c>
    </row>
    <row r="6" spans="1:7">
      <c r="A6" s="107" t="s">
        <v>17048</v>
      </c>
      <c r="B6" s="106" t="s">
        <v>3815</v>
      </c>
      <c r="C6" s="106" t="s">
        <v>17047</v>
      </c>
      <c r="D6" s="54">
        <f t="shared" si="0"/>
        <v>5.5555555555555558E-3</v>
      </c>
      <c r="E6" s="54">
        <f t="shared" si="1"/>
        <v>2.7663551401869074E-2</v>
      </c>
      <c r="F6" s="4" t="str">
        <f t="shared" si="2"/>
        <v>Start group 1 for 50km</v>
      </c>
      <c r="G6" s="4" t="str">
        <f t="shared" si="3"/>
        <v>Start group 1 for 100km</v>
      </c>
    </row>
    <row r="7" spans="1:7">
      <c r="A7" s="107" t="s">
        <v>17046</v>
      </c>
      <c r="B7" s="106" t="s">
        <v>17045</v>
      </c>
      <c r="C7" s="106" t="s">
        <v>17044</v>
      </c>
      <c r="D7" s="54">
        <f t="shared" si="0"/>
        <v>6.9444444444444441E-3</v>
      </c>
      <c r="E7" s="54">
        <f t="shared" si="1"/>
        <v>2.8660436137071723E-2</v>
      </c>
      <c r="F7" s="4" t="str">
        <f t="shared" si="2"/>
        <v>Start group 1 for 50km</v>
      </c>
      <c r="G7" s="4" t="str">
        <f t="shared" si="3"/>
        <v>Start group 1 for 100km</v>
      </c>
    </row>
    <row r="8" spans="1:7">
      <c r="A8" s="107" t="s">
        <v>17043</v>
      </c>
      <c r="B8" s="106" t="s">
        <v>6456</v>
      </c>
      <c r="C8" s="106" t="s">
        <v>17041</v>
      </c>
      <c r="D8" s="54">
        <f t="shared" si="0"/>
        <v>8.3333333333333332E-3</v>
      </c>
      <c r="E8" s="54">
        <f t="shared" si="1"/>
        <v>2.9283489096573138E-2</v>
      </c>
      <c r="F8" s="4" t="str">
        <f t="shared" si="2"/>
        <v>Start group 1 for 50km</v>
      </c>
      <c r="G8" s="4" t="str">
        <f t="shared" si="3"/>
        <v>Start group 1 for 100km</v>
      </c>
    </row>
    <row r="9" spans="1:7">
      <c r="A9" s="107" t="s">
        <v>17042</v>
      </c>
      <c r="B9" s="106" t="s">
        <v>3803</v>
      </c>
      <c r="C9" s="106" t="s">
        <v>17041</v>
      </c>
      <c r="D9" s="54">
        <f t="shared" si="0"/>
        <v>9.7222222222222224E-3</v>
      </c>
      <c r="E9" s="54">
        <f t="shared" si="1"/>
        <v>2.9283489096573138E-2</v>
      </c>
      <c r="F9" s="4" t="str">
        <f t="shared" si="2"/>
        <v>Start group 1 for 50km</v>
      </c>
      <c r="G9" s="4" t="str">
        <f t="shared" si="3"/>
        <v>Start group 1 for 100km</v>
      </c>
    </row>
    <row r="10" spans="1:7">
      <c r="A10" s="107" t="s">
        <v>17040</v>
      </c>
      <c r="B10" s="106" t="s">
        <v>6457</v>
      </c>
      <c r="C10" s="106" t="s">
        <v>17039</v>
      </c>
      <c r="D10" s="54">
        <f t="shared" si="0"/>
        <v>1.1111111111111112E-2</v>
      </c>
      <c r="E10" s="54">
        <f t="shared" si="1"/>
        <v>3.9626168224299152E-2</v>
      </c>
      <c r="F10" s="4" t="str">
        <f t="shared" si="2"/>
        <v>Start group 1 for 50km</v>
      </c>
      <c r="G10" s="4" t="str">
        <f t="shared" si="3"/>
        <v>Start group 1 for 100km</v>
      </c>
    </row>
    <row r="11" spans="1:7">
      <c r="A11" s="107" t="s">
        <v>17038</v>
      </c>
      <c r="B11" s="106" t="s">
        <v>6458</v>
      </c>
      <c r="C11" s="106" t="s">
        <v>17037</v>
      </c>
      <c r="D11" s="54">
        <f t="shared" si="0"/>
        <v>1.2500000000000001E-2</v>
      </c>
      <c r="E11" s="54">
        <f t="shared" si="1"/>
        <v>4.9470404984423733E-2</v>
      </c>
      <c r="F11" s="4" t="str">
        <f t="shared" si="2"/>
        <v>Start group 1 for 50km</v>
      </c>
      <c r="G11" s="4" t="str">
        <f t="shared" si="3"/>
        <v>Start group 1 for 100km</v>
      </c>
    </row>
    <row r="12" spans="1:7">
      <c r="A12" s="107" t="s">
        <v>17036</v>
      </c>
      <c r="B12" s="106" t="s">
        <v>6459</v>
      </c>
      <c r="C12" s="106" t="s">
        <v>17035</v>
      </c>
      <c r="D12" s="54">
        <f t="shared" si="0"/>
        <v>1.3888888888888888E-2</v>
      </c>
      <c r="E12" s="54">
        <f t="shared" si="1"/>
        <v>7.8130841121495237E-2</v>
      </c>
      <c r="F12" s="4" t="str">
        <f t="shared" si="2"/>
        <v>Start group 1 for 50km</v>
      </c>
      <c r="G12" s="4" t="str">
        <f t="shared" si="3"/>
        <v>Start group 1 for 100km</v>
      </c>
    </row>
    <row r="13" spans="1:7">
      <c r="A13" s="107" t="s">
        <v>17034</v>
      </c>
      <c r="B13" s="106" t="s">
        <v>17033</v>
      </c>
      <c r="C13" s="106" t="s">
        <v>17032</v>
      </c>
      <c r="D13" s="54">
        <f t="shared" si="0"/>
        <v>1.5277777777777777E-2</v>
      </c>
      <c r="E13" s="54">
        <f t="shared" si="1"/>
        <v>8.7476635514018602E-2</v>
      </c>
      <c r="F13" s="4" t="str">
        <f t="shared" si="2"/>
        <v>Start group 1 for 50km</v>
      </c>
      <c r="G13" s="4" t="str">
        <f t="shared" si="3"/>
        <v>Start group 1 for 100km</v>
      </c>
    </row>
    <row r="14" spans="1:7">
      <c r="A14" s="107" t="s">
        <v>17031</v>
      </c>
      <c r="B14" s="106" t="s">
        <v>17030</v>
      </c>
      <c r="C14" s="106" t="s">
        <v>17029</v>
      </c>
      <c r="D14" s="54">
        <f t="shared" si="0"/>
        <v>1.6666666666666666E-2</v>
      </c>
      <c r="E14" s="54">
        <f t="shared" si="1"/>
        <v>8.8099688473520232E-2</v>
      </c>
      <c r="F14" s="4" t="str">
        <f t="shared" si="2"/>
        <v>Start group 1 for 50km</v>
      </c>
      <c r="G14" s="4" t="str">
        <f t="shared" si="3"/>
        <v>Start group 1 for 100km</v>
      </c>
    </row>
    <row r="15" spans="1:7">
      <c r="A15" s="107" t="s">
        <v>17028</v>
      </c>
      <c r="B15" s="106" t="s">
        <v>6460</v>
      </c>
      <c r="C15" s="106" t="s">
        <v>17027</v>
      </c>
      <c r="D15" s="54">
        <f t="shared" si="0"/>
        <v>1.8055555555555554E-2</v>
      </c>
      <c r="E15" s="54">
        <f t="shared" si="1"/>
        <v>9.2461059190031211E-2</v>
      </c>
      <c r="F15" s="4" t="str">
        <f t="shared" si="2"/>
        <v>Start group 1 for 50km</v>
      </c>
      <c r="G15" s="4" t="str">
        <f t="shared" si="3"/>
        <v>Start group 1 for 100km</v>
      </c>
    </row>
    <row r="16" spans="1:7">
      <c r="A16" s="107" t="s">
        <v>17026</v>
      </c>
      <c r="B16" s="106" t="s">
        <v>6461</v>
      </c>
      <c r="C16" s="106" t="s">
        <v>17025</v>
      </c>
      <c r="D16" s="54">
        <f t="shared" si="0"/>
        <v>1.9444444444444445E-2</v>
      </c>
      <c r="E16" s="54">
        <f t="shared" si="1"/>
        <v>9.9190031152648073E-2</v>
      </c>
      <c r="F16" s="4" t="str">
        <f t="shared" si="2"/>
        <v>Start group 1 for 50km</v>
      </c>
      <c r="G16" s="4" t="str">
        <f t="shared" si="3"/>
        <v>Start group 1 for 100km</v>
      </c>
    </row>
    <row r="17" spans="1:7">
      <c r="A17" s="107" t="s">
        <v>17024</v>
      </c>
      <c r="B17" s="106" t="s">
        <v>6462</v>
      </c>
      <c r="C17" s="106" t="s">
        <v>17023</v>
      </c>
      <c r="D17" s="54">
        <f t="shared" si="0"/>
        <v>2.0833333333333332E-2</v>
      </c>
      <c r="E17" s="54">
        <f t="shared" si="1"/>
        <v>0.11937694704049846</v>
      </c>
      <c r="F17" s="4" t="str">
        <f t="shared" si="2"/>
        <v>Start group 1 for 50km</v>
      </c>
      <c r="G17" s="4" t="str">
        <f t="shared" si="3"/>
        <v>Start group 1 for 100km</v>
      </c>
    </row>
    <row r="18" spans="1:7">
      <c r="A18" s="107" t="s">
        <v>17022</v>
      </c>
      <c r="B18" s="106" t="s">
        <v>3457</v>
      </c>
      <c r="C18" s="106" t="s">
        <v>17021</v>
      </c>
      <c r="D18" s="54">
        <f t="shared" si="0"/>
        <v>2.2222222222222223E-2</v>
      </c>
      <c r="E18" s="54">
        <f t="shared" si="1"/>
        <v>0.12722741433021817</v>
      </c>
      <c r="F18" s="4" t="str">
        <f t="shared" si="2"/>
        <v>Start group 1 for 50km</v>
      </c>
      <c r="G18" s="4" t="str">
        <f t="shared" si="3"/>
        <v>Start group 1 for 100km</v>
      </c>
    </row>
    <row r="19" spans="1:7">
      <c r="A19" s="107" t="s">
        <v>17020</v>
      </c>
      <c r="B19" s="106" t="s">
        <v>6463</v>
      </c>
      <c r="C19" s="106" t="s">
        <v>17019</v>
      </c>
      <c r="D19" s="54">
        <f t="shared" si="0"/>
        <v>2.361111111111111E-2</v>
      </c>
      <c r="E19" s="54">
        <f t="shared" si="1"/>
        <v>0.12722741433021817</v>
      </c>
      <c r="F19" s="4" t="str">
        <f t="shared" si="2"/>
        <v>Start group 1 for 50km</v>
      </c>
      <c r="G19" s="4" t="str">
        <f t="shared" si="3"/>
        <v>Start group 1 for 100km</v>
      </c>
    </row>
    <row r="20" spans="1:7">
      <c r="A20" s="107" t="s">
        <v>17018</v>
      </c>
      <c r="B20" s="106" t="s">
        <v>3860</v>
      </c>
      <c r="C20" s="106" t="s">
        <v>17017</v>
      </c>
      <c r="D20" s="54">
        <f t="shared" si="0"/>
        <v>2.5000000000000001E-2</v>
      </c>
      <c r="E20" s="54">
        <f t="shared" si="1"/>
        <v>0.1282242990654206</v>
      </c>
      <c r="F20" s="4" t="str">
        <f t="shared" si="2"/>
        <v>Start group 1 for 50km</v>
      </c>
      <c r="G20" s="4" t="str">
        <f t="shared" si="3"/>
        <v>Start group 1 for 100km</v>
      </c>
    </row>
    <row r="21" spans="1:7">
      <c r="A21" s="107" t="s">
        <v>17016</v>
      </c>
      <c r="B21" s="106" t="s">
        <v>6464</v>
      </c>
      <c r="C21" s="106" t="s">
        <v>17015</v>
      </c>
      <c r="D21" s="54">
        <f t="shared" si="0"/>
        <v>2.6388888888888889E-2</v>
      </c>
      <c r="E21" s="54">
        <f t="shared" si="1"/>
        <v>0.13146417445482872</v>
      </c>
      <c r="F21" s="4" t="str">
        <f t="shared" si="2"/>
        <v>Start group 1 for 50km</v>
      </c>
      <c r="G21" s="4" t="str">
        <f t="shared" si="3"/>
        <v>Start group 1 for 100km</v>
      </c>
    </row>
    <row r="22" spans="1:7">
      <c r="A22" s="107" t="s">
        <v>17014</v>
      </c>
      <c r="B22" s="106" t="s">
        <v>3739</v>
      </c>
      <c r="C22" s="106" t="s">
        <v>17013</v>
      </c>
      <c r="D22" s="54">
        <f t="shared" si="0"/>
        <v>2.7777777777777776E-2</v>
      </c>
      <c r="E22" s="54">
        <f t="shared" si="1"/>
        <v>0.13906542056074761</v>
      </c>
      <c r="F22" s="4" t="str">
        <f t="shared" si="2"/>
        <v>Start group 1 for 50km</v>
      </c>
      <c r="G22" s="4" t="str">
        <f t="shared" si="3"/>
        <v>Start group 1 for 100km</v>
      </c>
    </row>
    <row r="23" spans="1:7">
      <c r="A23" s="107" t="s">
        <v>17012</v>
      </c>
      <c r="B23" s="106" t="s">
        <v>6465</v>
      </c>
      <c r="C23" s="106" t="s">
        <v>17011</v>
      </c>
      <c r="D23" s="54">
        <f t="shared" si="0"/>
        <v>2.9166666666666667E-2</v>
      </c>
      <c r="E23" s="54">
        <f t="shared" si="1"/>
        <v>0.13956386292834883</v>
      </c>
      <c r="F23" s="4" t="str">
        <f t="shared" si="2"/>
        <v>Start group 1 for 50km</v>
      </c>
      <c r="G23" s="4" t="str">
        <f t="shared" si="3"/>
        <v>Start group 1 for 100km</v>
      </c>
    </row>
    <row r="24" spans="1:7">
      <c r="A24" s="107" t="s">
        <v>17010</v>
      </c>
      <c r="B24" s="106" t="s">
        <v>6466</v>
      </c>
      <c r="C24" s="106" t="s">
        <v>17009</v>
      </c>
      <c r="D24" s="54">
        <f t="shared" si="0"/>
        <v>3.0555555555555555E-2</v>
      </c>
      <c r="E24" s="54">
        <f t="shared" si="1"/>
        <v>0.15003115264797504</v>
      </c>
      <c r="F24" s="4" t="str">
        <f t="shared" si="2"/>
        <v>Start group 1 for 50km</v>
      </c>
      <c r="G24" s="4" t="str">
        <f t="shared" si="3"/>
        <v>Start group 1 for 100km</v>
      </c>
    </row>
    <row r="25" spans="1:7">
      <c r="A25" s="107" t="s">
        <v>17008</v>
      </c>
      <c r="B25" s="106" t="s">
        <v>3858</v>
      </c>
      <c r="C25" s="106" t="s">
        <v>17007</v>
      </c>
      <c r="D25" s="54">
        <f t="shared" si="0"/>
        <v>3.1944444444444442E-2</v>
      </c>
      <c r="E25" s="54">
        <f t="shared" si="1"/>
        <v>0.15401869158878501</v>
      </c>
      <c r="F25" s="4" t="str">
        <f t="shared" si="2"/>
        <v>Start group 1 for 50km</v>
      </c>
      <c r="G25" s="4" t="str">
        <f t="shared" si="3"/>
        <v>Start group 1 for 100km</v>
      </c>
    </row>
    <row r="26" spans="1:7">
      <c r="A26" s="107" t="s">
        <v>17006</v>
      </c>
      <c r="B26" s="106" t="s">
        <v>6467</v>
      </c>
      <c r="C26" s="106" t="s">
        <v>17005</v>
      </c>
      <c r="D26" s="54">
        <f t="shared" si="0"/>
        <v>3.3333333333333333E-2</v>
      </c>
      <c r="E26" s="54">
        <f t="shared" si="1"/>
        <v>0.15464174454828664</v>
      </c>
      <c r="F26" s="4" t="str">
        <f t="shared" si="2"/>
        <v>Start group 1 for 50km</v>
      </c>
      <c r="G26" s="4" t="str">
        <f t="shared" si="3"/>
        <v>Start group 1 for 100km</v>
      </c>
    </row>
    <row r="27" spans="1:7">
      <c r="A27" s="107" t="s">
        <v>17004</v>
      </c>
      <c r="B27" s="106" t="s">
        <v>6468</v>
      </c>
      <c r="C27" s="106" t="s">
        <v>17003</v>
      </c>
      <c r="D27" s="54">
        <f t="shared" si="0"/>
        <v>3.4722222222222224E-2</v>
      </c>
      <c r="E27" s="54">
        <f t="shared" si="1"/>
        <v>0.15613707165109028</v>
      </c>
      <c r="F27" s="4" t="str">
        <f t="shared" si="2"/>
        <v>Start group 1 for 50km</v>
      </c>
      <c r="G27" s="4" t="str">
        <f t="shared" si="3"/>
        <v>Start group 1 for 100km</v>
      </c>
    </row>
    <row r="28" spans="1:7">
      <c r="A28" s="107" t="s">
        <v>17002</v>
      </c>
      <c r="B28" s="106" t="s">
        <v>3848</v>
      </c>
      <c r="C28" s="106" t="s">
        <v>17001</v>
      </c>
      <c r="D28" s="54">
        <f t="shared" si="0"/>
        <v>3.6111111111111108E-2</v>
      </c>
      <c r="E28" s="54">
        <f t="shared" si="1"/>
        <v>0.15750778816199373</v>
      </c>
      <c r="F28" s="4" t="str">
        <f t="shared" si="2"/>
        <v>Start group 1 for 50km</v>
      </c>
      <c r="G28" s="4" t="str">
        <f t="shared" si="3"/>
        <v>Start group 1 for 100km</v>
      </c>
    </row>
    <row r="29" spans="1:7">
      <c r="A29" s="107" t="s">
        <v>17000</v>
      </c>
      <c r="B29" s="106" t="s">
        <v>3807</v>
      </c>
      <c r="C29" s="106" t="s">
        <v>16999</v>
      </c>
      <c r="D29" s="54">
        <f t="shared" si="0"/>
        <v>3.7499999999999999E-2</v>
      </c>
      <c r="E29" s="54">
        <f t="shared" si="1"/>
        <v>0.15813084112149536</v>
      </c>
      <c r="F29" s="4" t="str">
        <f t="shared" si="2"/>
        <v>Start group 1 for 50km</v>
      </c>
      <c r="G29" s="4" t="str">
        <f t="shared" si="3"/>
        <v>Start group 1 for 100km</v>
      </c>
    </row>
    <row r="30" spans="1:7">
      <c r="A30" s="107" t="s">
        <v>16998</v>
      </c>
      <c r="B30" s="106" t="s">
        <v>16997</v>
      </c>
      <c r="C30" s="106" t="s">
        <v>16996</v>
      </c>
      <c r="D30" s="54">
        <f t="shared" si="0"/>
        <v>3.888888888888889E-2</v>
      </c>
      <c r="E30" s="54">
        <f t="shared" si="1"/>
        <v>0.1587538940809968</v>
      </c>
      <c r="F30" s="4" t="str">
        <f t="shared" si="2"/>
        <v>Start group 1 for 50km</v>
      </c>
      <c r="G30" s="4" t="str">
        <f t="shared" si="3"/>
        <v>Start group 1 for 100km</v>
      </c>
    </row>
    <row r="31" spans="1:7">
      <c r="A31" s="107" t="s">
        <v>16995</v>
      </c>
      <c r="B31" s="106" t="s">
        <v>3837</v>
      </c>
      <c r="C31" s="106" t="s">
        <v>16994</v>
      </c>
      <c r="D31" s="54">
        <f t="shared" si="0"/>
        <v>4.027777777777778E-2</v>
      </c>
      <c r="E31" s="54">
        <f t="shared" si="1"/>
        <v>0.16261682242990655</v>
      </c>
      <c r="F31" s="4" t="str">
        <f t="shared" si="2"/>
        <v>Start group 1 for 50km</v>
      </c>
      <c r="G31" s="4" t="str">
        <f t="shared" si="3"/>
        <v>Start group 1 for 100km</v>
      </c>
    </row>
    <row r="32" spans="1:7">
      <c r="A32" s="107" t="s">
        <v>16993</v>
      </c>
      <c r="B32" s="106" t="s">
        <v>6469</v>
      </c>
      <c r="C32" s="106" t="s">
        <v>16992</v>
      </c>
      <c r="D32" s="54">
        <f t="shared" si="0"/>
        <v>4.1666666666666664E-2</v>
      </c>
      <c r="E32" s="54">
        <f t="shared" si="1"/>
        <v>0.16373831775700939</v>
      </c>
      <c r="F32" s="4" t="str">
        <f t="shared" si="2"/>
        <v>Start group 1 for 50km</v>
      </c>
      <c r="G32" s="4" t="str">
        <f t="shared" si="3"/>
        <v>Start group 1 for 100km</v>
      </c>
    </row>
    <row r="33" spans="1:7">
      <c r="A33" s="107" t="s">
        <v>16991</v>
      </c>
      <c r="B33" s="106" t="s">
        <v>3842</v>
      </c>
      <c r="C33" s="106" t="s">
        <v>16990</v>
      </c>
      <c r="D33" s="54">
        <f t="shared" si="0"/>
        <v>4.3055555555555555E-2</v>
      </c>
      <c r="E33" s="54">
        <f t="shared" si="1"/>
        <v>0.16660436137071649</v>
      </c>
      <c r="F33" s="4" t="str">
        <f t="shared" si="2"/>
        <v>Start group 1 for 50km</v>
      </c>
      <c r="G33" s="4" t="str">
        <f t="shared" si="3"/>
        <v>Start group 1 for 100km</v>
      </c>
    </row>
    <row r="34" spans="1:7">
      <c r="A34" s="107" t="s">
        <v>16989</v>
      </c>
      <c r="B34" s="106" t="s">
        <v>16988</v>
      </c>
      <c r="C34" s="106" t="s">
        <v>16987</v>
      </c>
      <c r="D34" s="54">
        <f t="shared" si="0"/>
        <v>4.4444444444444446E-2</v>
      </c>
      <c r="E34" s="54">
        <f t="shared" si="1"/>
        <v>0.1849221183800622</v>
      </c>
      <c r="F34" s="4" t="str">
        <f t="shared" si="2"/>
        <v>Start group 1 for 50km</v>
      </c>
      <c r="G34" s="4" t="str">
        <f t="shared" si="3"/>
        <v>Start group 1 for 100km</v>
      </c>
    </row>
    <row r="35" spans="1:7">
      <c r="A35" s="107" t="s">
        <v>16986</v>
      </c>
      <c r="B35" s="106" t="s">
        <v>16985</v>
      </c>
      <c r="C35" s="106" t="s">
        <v>16984</v>
      </c>
      <c r="D35" s="54">
        <f t="shared" si="0"/>
        <v>4.583333333333333E-2</v>
      </c>
      <c r="E35" s="54">
        <f t="shared" si="1"/>
        <v>0.18529595015576322</v>
      </c>
      <c r="F35" s="4" t="str">
        <f t="shared" si="2"/>
        <v>Start group 1 for 50km</v>
      </c>
      <c r="G35" s="4" t="str">
        <f t="shared" si="3"/>
        <v>Start group 1 for 100km</v>
      </c>
    </row>
    <row r="36" spans="1:7">
      <c r="A36" s="107" t="s">
        <v>16983</v>
      </c>
      <c r="B36" s="106" t="s">
        <v>6470</v>
      </c>
      <c r="C36" s="106" t="s">
        <v>16982</v>
      </c>
      <c r="D36" s="54">
        <f t="shared" si="0"/>
        <v>4.7222222222222221E-2</v>
      </c>
      <c r="E36" s="54">
        <f t="shared" si="1"/>
        <v>0.18554517133956383</v>
      </c>
      <c r="F36" s="4" t="str">
        <f t="shared" si="2"/>
        <v>Start group 1 for 50km</v>
      </c>
      <c r="G36" s="4" t="str">
        <f t="shared" si="3"/>
        <v>Start group 1 for 100km</v>
      </c>
    </row>
    <row r="37" spans="1:7">
      <c r="A37" s="107" t="s">
        <v>16981</v>
      </c>
      <c r="B37" s="106" t="s">
        <v>6471</v>
      </c>
      <c r="C37" s="106" t="s">
        <v>16980</v>
      </c>
      <c r="D37" s="54">
        <f t="shared" si="0"/>
        <v>4.8611111111111112E-2</v>
      </c>
      <c r="E37" s="54">
        <f t="shared" si="1"/>
        <v>0.19750778816199369</v>
      </c>
      <c r="F37" s="4" t="str">
        <f t="shared" si="2"/>
        <v>Start group 1 for 50km</v>
      </c>
      <c r="G37" s="4" t="str">
        <f t="shared" si="3"/>
        <v>Start group 1 for 100km</v>
      </c>
    </row>
    <row r="38" spans="1:7">
      <c r="A38" s="107" t="s">
        <v>16979</v>
      </c>
      <c r="B38" s="106" t="s">
        <v>3821</v>
      </c>
      <c r="C38" s="106" t="s">
        <v>16978</v>
      </c>
      <c r="D38" s="54">
        <f t="shared" si="0"/>
        <v>0.05</v>
      </c>
      <c r="E38" s="54">
        <f t="shared" si="1"/>
        <v>0.20211838006230529</v>
      </c>
      <c r="F38" s="4" t="str">
        <f t="shared" si="2"/>
        <v>Start group 1 for 50km</v>
      </c>
      <c r="G38" s="4" t="str">
        <f t="shared" si="3"/>
        <v>Start group 2 for 100km</v>
      </c>
    </row>
    <row r="39" spans="1:7">
      <c r="A39" s="107" t="s">
        <v>16977</v>
      </c>
      <c r="B39" s="106" t="s">
        <v>6472</v>
      </c>
      <c r="C39" s="106" t="s">
        <v>16976</v>
      </c>
      <c r="D39" s="54">
        <f t="shared" si="0"/>
        <v>5.1388888888888887E-2</v>
      </c>
      <c r="E39" s="54">
        <f t="shared" si="1"/>
        <v>0.20249221183800631</v>
      </c>
      <c r="F39" s="4" t="str">
        <f t="shared" si="2"/>
        <v>Start group 1 for 50km</v>
      </c>
      <c r="G39" s="4" t="str">
        <f t="shared" si="3"/>
        <v>Start group 2 for 100km</v>
      </c>
    </row>
    <row r="40" spans="1:7">
      <c r="A40" s="107" t="s">
        <v>16975</v>
      </c>
      <c r="B40" s="106" t="s">
        <v>4061</v>
      </c>
      <c r="C40" s="106" t="s">
        <v>16974</v>
      </c>
      <c r="D40" s="54">
        <f t="shared" si="0"/>
        <v>5.2777777777777778E-2</v>
      </c>
      <c r="E40" s="54">
        <f t="shared" si="1"/>
        <v>0.20386292834890976</v>
      </c>
      <c r="F40" s="4" t="str">
        <f t="shared" si="2"/>
        <v>Start group 1 for 50km</v>
      </c>
      <c r="G40" s="4" t="str">
        <f t="shared" si="3"/>
        <v>Start group 2 for 100km</v>
      </c>
    </row>
    <row r="41" spans="1:7">
      <c r="A41" s="107" t="s">
        <v>16973</v>
      </c>
      <c r="B41" s="106" t="s">
        <v>6473</v>
      </c>
      <c r="C41" s="106" t="s">
        <v>16972</v>
      </c>
      <c r="D41" s="54">
        <f t="shared" si="0"/>
        <v>5.4166666666666669E-2</v>
      </c>
      <c r="E41" s="54">
        <f t="shared" si="1"/>
        <v>0.20934579439252338</v>
      </c>
      <c r="F41" s="4" t="str">
        <f t="shared" si="2"/>
        <v>Start group 1 for 50km</v>
      </c>
      <c r="G41" s="4" t="str">
        <f t="shared" si="3"/>
        <v>Start group 2 for 100km</v>
      </c>
    </row>
    <row r="42" spans="1:7">
      <c r="A42" s="107" t="s">
        <v>16971</v>
      </c>
      <c r="B42" s="106" t="s">
        <v>6474</v>
      </c>
      <c r="C42" s="106" t="s">
        <v>16970</v>
      </c>
      <c r="D42" s="54">
        <f t="shared" si="0"/>
        <v>5.5555555555555552E-2</v>
      </c>
      <c r="E42" s="54">
        <f t="shared" si="1"/>
        <v>0.21034267912772581</v>
      </c>
      <c r="F42" s="4" t="str">
        <f t="shared" si="2"/>
        <v>Start group 1 for 50km</v>
      </c>
      <c r="G42" s="4" t="str">
        <f t="shared" si="3"/>
        <v>Start group 2 for 100km</v>
      </c>
    </row>
    <row r="43" spans="1:7">
      <c r="A43" s="107" t="s">
        <v>16969</v>
      </c>
      <c r="B43" s="106" t="s">
        <v>3899</v>
      </c>
      <c r="C43" s="106" t="s">
        <v>16968</v>
      </c>
      <c r="D43" s="54">
        <f t="shared" si="0"/>
        <v>5.6944444444444443E-2</v>
      </c>
      <c r="E43" s="54">
        <f t="shared" si="1"/>
        <v>0.21183800623052967</v>
      </c>
      <c r="F43" s="4" t="str">
        <f t="shared" si="2"/>
        <v>Start group 1 for 50km</v>
      </c>
      <c r="G43" s="4" t="str">
        <f t="shared" si="3"/>
        <v>Start group 2 for 100km</v>
      </c>
    </row>
    <row r="44" spans="1:7">
      <c r="A44" s="107" t="s">
        <v>16967</v>
      </c>
      <c r="B44" s="106" t="s">
        <v>6475</v>
      </c>
      <c r="C44" s="106" t="s">
        <v>16966</v>
      </c>
      <c r="D44" s="54">
        <f t="shared" si="0"/>
        <v>5.8333333333333334E-2</v>
      </c>
      <c r="E44" s="54">
        <f t="shared" si="1"/>
        <v>0.2125856697819315</v>
      </c>
      <c r="F44" s="4" t="str">
        <f t="shared" si="2"/>
        <v>Start group 1 for 50km</v>
      </c>
      <c r="G44" s="4" t="str">
        <f t="shared" si="3"/>
        <v>Start group 2 for 100km</v>
      </c>
    </row>
    <row r="45" spans="1:7">
      <c r="A45" s="107" t="s">
        <v>16965</v>
      </c>
      <c r="B45" s="106" t="s">
        <v>6476</v>
      </c>
      <c r="C45" s="106" t="s">
        <v>16964</v>
      </c>
      <c r="D45" s="54">
        <f t="shared" si="0"/>
        <v>5.9722222222222225E-2</v>
      </c>
      <c r="E45" s="54">
        <f t="shared" si="1"/>
        <v>0.21520249221183799</v>
      </c>
      <c r="F45" s="4" t="str">
        <f t="shared" si="2"/>
        <v>Start group 1 for 50km</v>
      </c>
      <c r="G45" s="4" t="str">
        <f t="shared" si="3"/>
        <v>Start group 2 for 100km</v>
      </c>
    </row>
    <row r="46" spans="1:7">
      <c r="A46" s="107" t="s">
        <v>16963</v>
      </c>
      <c r="B46" s="106" t="s">
        <v>3850</v>
      </c>
      <c r="C46" s="106" t="s">
        <v>16962</v>
      </c>
      <c r="D46" s="54">
        <f t="shared" si="0"/>
        <v>6.1111111111111109E-2</v>
      </c>
      <c r="E46" s="54">
        <f t="shared" si="1"/>
        <v>0.21919003115264796</v>
      </c>
      <c r="F46" s="4" t="str">
        <f t="shared" si="2"/>
        <v>Start group 1 for 50km</v>
      </c>
      <c r="G46" s="4" t="str">
        <f t="shared" si="3"/>
        <v>Start group 2 for 100km</v>
      </c>
    </row>
    <row r="47" spans="1:7">
      <c r="A47" s="107" t="s">
        <v>16961</v>
      </c>
      <c r="B47" s="106" t="s">
        <v>6477</v>
      </c>
      <c r="C47" s="106" t="s">
        <v>16960</v>
      </c>
      <c r="D47" s="54">
        <f t="shared" si="0"/>
        <v>6.25E-2</v>
      </c>
      <c r="E47" s="54">
        <f t="shared" si="1"/>
        <v>0.23476635514018696</v>
      </c>
      <c r="F47" s="4" t="str">
        <f t="shared" si="2"/>
        <v>Start group 1 for 50km</v>
      </c>
      <c r="G47" s="4" t="str">
        <f t="shared" si="3"/>
        <v>Start group 2 for 100km</v>
      </c>
    </row>
    <row r="48" spans="1:7">
      <c r="A48" s="107" t="s">
        <v>16959</v>
      </c>
      <c r="B48" s="106" t="s">
        <v>6478</v>
      </c>
      <c r="C48" s="106" t="s">
        <v>16958</v>
      </c>
      <c r="D48" s="54">
        <f t="shared" si="0"/>
        <v>6.3888888888888884E-2</v>
      </c>
      <c r="E48" s="54">
        <f t="shared" si="1"/>
        <v>0.23526479750778817</v>
      </c>
      <c r="F48" s="4" t="str">
        <f t="shared" si="2"/>
        <v>Start group 1 for 50km</v>
      </c>
      <c r="G48" s="4" t="str">
        <f t="shared" si="3"/>
        <v>Start group 2 for 100km</v>
      </c>
    </row>
    <row r="49" spans="1:7">
      <c r="A49" s="107" t="s">
        <v>16957</v>
      </c>
      <c r="B49" s="106" t="s">
        <v>6479</v>
      </c>
      <c r="C49" s="106" t="s">
        <v>16956</v>
      </c>
      <c r="D49" s="54">
        <f t="shared" si="0"/>
        <v>6.5277777777777782E-2</v>
      </c>
      <c r="E49" s="54">
        <f t="shared" si="1"/>
        <v>0.23738317757009345</v>
      </c>
      <c r="F49" s="4" t="str">
        <f t="shared" si="2"/>
        <v>Start group 1 for 50km</v>
      </c>
      <c r="G49" s="4" t="str">
        <f t="shared" si="3"/>
        <v>Start group 2 for 100km</v>
      </c>
    </row>
    <row r="50" spans="1:7">
      <c r="A50" s="107" t="s">
        <v>16955</v>
      </c>
      <c r="B50" s="106" t="s">
        <v>6480</v>
      </c>
      <c r="C50" s="106" t="s">
        <v>16954</v>
      </c>
      <c r="D50" s="54">
        <f t="shared" si="0"/>
        <v>6.6666666666666666E-2</v>
      </c>
      <c r="E50" s="54">
        <f t="shared" si="1"/>
        <v>0.23999999999999996</v>
      </c>
      <c r="F50" s="4" t="str">
        <f t="shared" si="2"/>
        <v>Start group 1 for 50km</v>
      </c>
      <c r="G50" s="4" t="str">
        <f t="shared" si="3"/>
        <v>Start group 2 for 100km</v>
      </c>
    </row>
    <row r="51" spans="1:7">
      <c r="A51" s="107" t="s">
        <v>16953</v>
      </c>
      <c r="B51" s="106" t="s">
        <v>6481</v>
      </c>
      <c r="C51" s="106" t="s">
        <v>16952</v>
      </c>
      <c r="D51" s="54">
        <f t="shared" si="0"/>
        <v>6.805555555555555E-2</v>
      </c>
      <c r="E51" s="54">
        <f t="shared" si="1"/>
        <v>0.24286604361370706</v>
      </c>
      <c r="F51" s="4" t="str">
        <f t="shared" si="2"/>
        <v>Start group 1 for 50km</v>
      </c>
      <c r="G51" s="4" t="str">
        <f t="shared" si="3"/>
        <v>Start group 2 for 100km</v>
      </c>
    </row>
    <row r="52" spans="1:7">
      <c r="A52" s="107" t="s">
        <v>16951</v>
      </c>
      <c r="B52" s="106" t="s">
        <v>6482</v>
      </c>
      <c r="C52" s="106" t="s">
        <v>16950</v>
      </c>
      <c r="D52" s="54">
        <f t="shared" si="0"/>
        <v>6.9444444444444448E-2</v>
      </c>
      <c r="E52" s="54">
        <f t="shared" si="1"/>
        <v>0.24722741433021805</v>
      </c>
      <c r="F52" s="4" t="str">
        <f t="shared" si="2"/>
        <v>Start group 1 for 50km</v>
      </c>
      <c r="G52" s="4" t="str">
        <f t="shared" si="3"/>
        <v>Start group 2 for 100km</v>
      </c>
    </row>
    <row r="53" spans="1:7">
      <c r="A53" s="107" t="s">
        <v>16949</v>
      </c>
      <c r="B53" s="106" t="s">
        <v>3907</v>
      </c>
      <c r="C53" s="106" t="s">
        <v>16948</v>
      </c>
      <c r="D53" s="54">
        <f t="shared" si="0"/>
        <v>7.0833333333333331E-2</v>
      </c>
      <c r="E53" s="54">
        <f t="shared" si="1"/>
        <v>0.25345794392523369</v>
      </c>
      <c r="F53" s="4" t="str">
        <f t="shared" si="2"/>
        <v>Start group 1 for 50km</v>
      </c>
      <c r="G53" s="4" t="str">
        <f t="shared" si="3"/>
        <v>Start group 2 for 100km</v>
      </c>
    </row>
    <row r="54" spans="1:7">
      <c r="A54" s="107" t="s">
        <v>16947</v>
      </c>
      <c r="B54" s="106" t="s">
        <v>3891</v>
      </c>
      <c r="C54" s="106" t="s">
        <v>16946</v>
      </c>
      <c r="D54" s="54">
        <f t="shared" si="0"/>
        <v>7.2222222222222215E-2</v>
      </c>
      <c r="E54" s="54">
        <f t="shared" si="1"/>
        <v>0.25445482866043612</v>
      </c>
      <c r="F54" s="4" t="str">
        <f t="shared" si="2"/>
        <v>Start group 1 for 50km</v>
      </c>
      <c r="G54" s="4" t="str">
        <f t="shared" si="3"/>
        <v>Start group 2 for 100km</v>
      </c>
    </row>
    <row r="55" spans="1:7">
      <c r="A55" s="107" t="s">
        <v>16945</v>
      </c>
      <c r="B55" s="106" t="s">
        <v>3895</v>
      </c>
      <c r="C55" s="106" t="s">
        <v>16944</v>
      </c>
      <c r="D55" s="54">
        <f t="shared" si="0"/>
        <v>7.3611111111111113E-2</v>
      </c>
      <c r="E55" s="54">
        <f t="shared" si="1"/>
        <v>0.25470404984423672</v>
      </c>
      <c r="F55" s="4" t="str">
        <f t="shared" si="2"/>
        <v>Start group 1 for 50km</v>
      </c>
      <c r="G55" s="4" t="str">
        <f t="shared" si="3"/>
        <v>Start group 2 for 100km</v>
      </c>
    </row>
    <row r="56" spans="1:7">
      <c r="A56" s="107" t="s">
        <v>16943</v>
      </c>
      <c r="B56" s="106" t="s">
        <v>6483</v>
      </c>
      <c r="C56" s="106" t="s">
        <v>16942</v>
      </c>
      <c r="D56" s="54">
        <f t="shared" si="0"/>
        <v>7.4999999999999997E-2</v>
      </c>
      <c r="E56" s="54">
        <f t="shared" si="1"/>
        <v>0.25981308411214954</v>
      </c>
      <c r="F56" s="4" t="str">
        <f t="shared" si="2"/>
        <v>Start group 1 for 50km</v>
      </c>
      <c r="G56" s="4" t="str">
        <f t="shared" si="3"/>
        <v>Start group 2 for 100km</v>
      </c>
    </row>
    <row r="57" spans="1:7">
      <c r="A57" s="107" t="s">
        <v>16941</v>
      </c>
      <c r="B57" s="106" t="s">
        <v>6484</v>
      </c>
      <c r="C57" s="106" t="s">
        <v>16940</v>
      </c>
      <c r="D57" s="54">
        <f t="shared" si="0"/>
        <v>7.6388888888888895E-2</v>
      </c>
      <c r="E57" s="54">
        <f t="shared" si="1"/>
        <v>0.26330218068535827</v>
      </c>
      <c r="F57" s="4" t="str">
        <f t="shared" si="2"/>
        <v>Start group 1 for 50km</v>
      </c>
      <c r="G57" s="4" t="str">
        <f t="shared" si="3"/>
        <v>Start group 2 for 100km</v>
      </c>
    </row>
    <row r="58" spans="1:7">
      <c r="A58" s="107" t="s">
        <v>16939</v>
      </c>
      <c r="B58" s="106" t="s">
        <v>16938</v>
      </c>
      <c r="C58" s="106" t="s">
        <v>16937</v>
      </c>
      <c r="D58" s="54">
        <f t="shared" si="0"/>
        <v>7.7777777777777779E-2</v>
      </c>
      <c r="E58" s="54">
        <f t="shared" si="1"/>
        <v>0.26367601246105926</v>
      </c>
      <c r="F58" s="4" t="str">
        <f t="shared" si="2"/>
        <v>Start group 1 for 50km</v>
      </c>
      <c r="G58" s="4" t="str">
        <f t="shared" si="3"/>
        <v>Start group 2 for 100km</v>
      </c>
    </row>
    <row r="59" spans="1:7">
      <c r="A59" s="107" t="s">
        <v>16936</v>
      </c>
      <c r="B59" s="106" t="s">
        <v>3962</v>
      </c>
      <c r="C59" s="106" t="s">
        <v>16935</v>
      </c>
      <c r="D59" s="54">
        <f t="shared" si="0"/>
        <v>7.9166666666666663E-2</v>
      </c>
      <c r="E59" s="54">
        <f t="shared" si="1"/>
        <v>0.26467289719626175</v>
      </c>
      <c r="F59" s="4" t="str">
        <f t="shared" si="2"/>
        <v>Start group 1 for 50km</v>
      </c>
      <c r="G59" s="4" t="str">
        <f t="shared" si="3"/>
        <v>Start group 2 for 100km</v>
      </c>
    </row>
    <row r="60" spans="1:7">
      <c r="A60" s="107" t="s">
        <v>16934</v>
      </c>
      <c r="B60" s="106" t="s">
        <v>16933</v>
      </c>
      <c r="C60" s="106" t="s">
        <v>16932</v>
      </c>
      <c r="D60" s="54">
        <f t="shared" si="0"/>
        <v>8.0555555555555561E-2</v>
      </c>
      <c r="E60" s="54">
        <f t="shared" si="1"/>
        <v>0.26841121495327108</v>
      </c>
      <c r="F60" s="4" t="str">
        <f t="shared" si="2"/>
        <v>Start group 1 for 50km</v>
      </c>
      <c r="G60" s="4" t="str">
        <f t="shared" si="3"/>
        <v>Start group 2 for 100km</v>
      </c>
    </row>
    <row r="61" spans="1:7">
      <c r="A61" s="107" t="s">
        <v>16931</v>
      </c>
      <c r="B61" s="106" t="s">
        <v>16930</v>
      </c>
      <c r="C61" s="106" t="s">
        <v>16929</v>
      </c>
      <c r="D61" s="54">
        <f t="shared" si="0"/>
        <v>8.1944444444444445E-2</v>
      </c>
      <c r="E61" s="54">
        <f t="shared" si="1"/>
        <v>0.27202492211838003</v>
      </c>
      <c r="F61" s="4" t="str">
        <f t="shared" si="2"/>
        <v>Start group 1 for 50km</v>
      </c>
      <c r="G61" s="4" t="str">
        <f t="shared" si="3"/>
        <v>Start group 2 for 100km</v>
      </c>
    </row>
    <row r="62" spans="1:7">
      <c r="A62" s="107" t="s">
        <v>16928</v>
      </c>
      <c r="B62" s="106" t="s">
        <v>3638</v>
      </c>
      <c r="C62" s="106" t="s">
        <v>16927</v>
      </c>
      <c r="D62" s="54">
        <f t="shared" si="0"/>
        <v>8.3333333333333329E-2</v>
      </c>
      <c r="E62" s="54">
        <f t="shared" si="1"/>
        <v>0.27252336448598125</v>
      </c>
      <c r="F62" s="4" t="str">
        <f t="shared" si="2"/>
        <v>Start group 1 for 50km</v>
      </c>
      <c r="G62" s="4" t="str">
        <f t="shared" si="3"/>
        <v>Start group 2 for 100km</v>
      </c>
    </row>
    <row r="63" spans="1:7">
      <c r="A63" s="107" t="s">
        <v>16926</v>
      </c>
      <c r="B63" s="106" t="s">
        <v>16925</v>
      </c>
      <c r="C63" s="106" t="s">
        <v>16924</v>
      </c>
      <c r="D63" s="54">
        <f t="shared" si="0"/>
        <v>8.4722222222222227E-2</v>
      </c>
      <c r="E63" s="54">
        <f t="shared" si="1"/>
        <v>0.27277258566978185</v>
      </c>
      <c r="F63" s="4" t="str">
        <f t="shared" si="2"/>
        <v>Start group 1 for 50km</v>
      </c>
      <c r="G63" s="4" t="str">
        <f t="shared" si="3"/>
        <v>Start group 2 for 100km</v>
      </c>
    </row>
    <row r="64" spans="1:7">
      <c r="A64" s="107" t="s">
        <v>16923</v>
      </c>
      <c r="B64" s="106" t="s">
        <v>3840</v>
      </c>
      <c r="C64" s="106" t="s">
        <v>16922</v>
      </c>
      <c r="D64" s="54">
        <f t="shared" si="0"/>
        <v>8.611111111111111E-2</v>
      </c>
      <c r="E64" s="54">
        <f t="shared" si="1"/>
        <v>0.27376947040498451</v>
      </c>
      <c r="F64" s="4" t="str">
        <f t="shared" si="2"/>
        <v>Start group 1 for 50km</v>
      </c>
      <c r="G64" s="4" t="str">
        <f t="shared" si="3"/>
        <v>Start group 2 for 100km</v>
      </c>
    </row>
    <row r="65" spans="1:7">
      <c r="A65" s="107" t="s">
        <v>16921</v>
      </c>
      <c r="B65" s="106" t="s">
        <v>3911</v>
      </c>
      <c r="C65" s="106" t="s">
        <v>16920</v>
      </c>
      <c r="D65" s="54">
        <f t="shared" si="0"/>
        <v>8.7499999999999994E-2</v>
      </c>
      <c r="E65" s="54">
        <f t="shared" si="1"/>
        <v>0.27676012461059202</v>
      </c>
      <c r="F65" s="4" t="str">
        <f t="shared" si="2"/>
        <v>Start group 1 for 50km</v>
      </c>
      <c r="G65" s="4" t="str">
        <f t="shared" si="3"/>
        <v>Start group 2 for 100km</v>
      </c>
    </row>
    <row r="66" spans="1:7">
      <c r="A66" s="107" t="s">
        <v>16919</v>
      </c>
      <c r="B66" s="106" t="s">
        <v>16918</v>
      </c>
      <c r="C66" s="106" t="s">
        <v>16917</v>
      </c>
      <c r="D66" s="54">
        <f t="shared" si="0"/>
        <v>8.8888888888888892E-2</v>
      </c>
      <c r="E66" s="54">
        <f t="shared" si="1"/>
        <v>0.28186915887850461</v>
      </c>
      <c r="F66" s="4" t="str">
        <f t="shared" si="2"/>
        <v>Start group 1 for 50km</v>
      </c>
      <c r="G66" s="4" t="str">
        <f t="shared" si="3"/>
        <v>Start group 2 for 100km</v>
      </c>
    </row>
    <row r="67" spans="1:7">
      <c r="A67" s="107" t="s">
        <v>16916</v>
      </c>
      <c r="B67" s="106" t="s">
        <v>3929</v>
      </c>
      <c r="C67" s="106" t="s">
        <v>16915</v>
      </c>
      <c r="D67" s="54">
        <f t="shared" si="0"/>
        <v>9.0277777777777776E-2</v>
      </c>
      <c r="E67" s="54">
        <f t="shared" si="1"/>
        <v>0.29109034267912776</v>
      </c>
      <c r="F67" s="4" t="str">
        <f t="shared" si="2"/>
        <v>Start group 2 for 50km</v>
      </c>
      <c r="G67" s="4" t="str">
        <f t="shared" si="3"/>
        <v>Start group 2 for 100km</v>
      </c>
    </row>
    <row r="68" spans="1:7">
      <c r="A68" s="107" t="s">
        <v>16914</v>
      </c>
      <c r="B68" s="106" t="s">
        <v>16913</v>
      </c>
      <c r="C68" s="106" t="s">
        <v>16912</v>
      </c>
      <c r="D68" s="54">
        <f t="shared" ref="D68:D131" si="4">A68/720</f>
        <v>9.166666666666666E-2</v>
      </c>
      <c r="E68" s="54">
        <f t="shared" ref="E68:E131" si="5">((HOUR(C68)*60+MINUTE(C68)+SECOND(C68)/60)-(HOUR($C$3)*60+MINUTE($C$3)+SECOND($C$3)/60))/(HOUR($C$3)*60+MINUTE($C$3)+SECOND($C$3)/60)</f>
        <v>0.29158878504672897</v>
      </c>
      <c r="F68" s="4" t="str">
        <f t="shared" ref="F68:F131" si="6">"Start group "&amp;IF(E68&lt;=29%,1,IF(E68&lt;=39%,2,IF(E68&lt;=50%,3,IF(E68&lt;=62%,4,IF(E68&lt;=84%,5,6)))))&amp;" for 50km"</f>
        <v>Start group 2 for 50km</v>
      </c>
      <c r="G68" s="4" t="str">
        <f t="shared" ref="G68:G131" si="7">"Start group "&amp;IF(E68&lt;=20%,1,IF(E68&lt;=33%,2,IF(E68&lt;=43%,3,IF(E68&lt;=52%,4,IF(E68&lt;=69%,5,6)))))&amp;" for 100km"</f>
        <v>Start group 2 for 100km</v>
      </c>
    </row>
    <row r="69" spans="1:7">
      <c r="A69" s="107" t="s">
        <v>16911</v>
      </c>
      <c r="B69" s="106" t="s">
        <v>3747</v>
      </c>
      <c r="C69" s="106" t="s">
        <v>16910</v>
      </c>
      <c r="D69" s="54">
        <f t="shared" si="4"/>
        <v>9.3055555555555558E-2</v>
      </c>
      <c r="E69" s="54">
        <f t="shared" si="5"/>
        <v>0.29158878504672897</v>
      </c>
      <c r="F69" s="4" t="str">
        <f t="shared" si="6"/>
        <v>Start group 2 for 50km</v>
      </c>
      <c r="G69" s="4" t="str">
        <f t="shared" si="7"/>
        <v>Start group 2 for 100km</v>
      </c>
    </row>
    <row r="70" spans="1:7">
      <c r="A70" s="107" t="s">
        <v>16909</v>
      </c>
      <c r="B70" s="106" t="s">
        <v>16908</v>
      </c>
      <c r="C70" s="106" t="s">
        <v>16907</v>
      </c>
      <c r="D70" s="54">
        <f t="shared" si="4"/>
        <v>9.4444444444444442E-2</v>
      </c>
      <c r="E70" s="54">
        <f t="shared" si="5"/>
        <v>0.29345794392523367</v>
      </c>
      <c r="F70" s="4" t="str">
        <f t="shared" si="6"/>
        <v>Start group 2 for 50km</v>
      </c>
      <c r="G70" s="4" t="str">
        <f t="shared" si="7"/>
        <v>Start group 2 for 100km</v>
      </c>
    </row>
    <row r="71" spans="1:7">
      <c r="A71" s="107" t="s">
        <v>16906</v>
      </c>
      <c r="B71" s="106" t="s">
        <v>16905</v>
      </c>
      <c r="C71" s="106" t="s">
        <v>16904</v>
      </c>
      <c r="D71" s="54">
        <f t="shared" si="4"/>
        <v>9.583333333333334E-2</v>
      </c>
      <c r="E71" s="54">
        <f t="shared" si="5"/>
        <v>0.29495327102803731</v>
      </c>
      <c r="F71" s="4" t="str">
        <f t="shared" si="6"/>
        <v>Start group 2 for 50km</v>
      </c>
      <c r="G71" s="4" t="str">
        <f t="shared" si="7"/>
        <v>Start group 2 for 100km</v>
      </c>
    </row>
    <row r="72" spans="1:7">
      <c r="A72" s="107" t="s">
        <v>16903</v>
      </c>
      <c r="B72" s="106" t="s">
        <v>16902</v>
      </c>
      <c r="C72" s="106" t="s">
        <v>16901</v>
      </c>
      <c r="D72" s="54">
        <f t="shared" si="4"/>
        <v>9.7222222222222224E-2</v>
      </c>
      <c r="E72" s="54">
        <f t="shared" si="5"/>
        <v>0.297196261682243</v>
      </c>
      <c r="F72" s="4" t="str">
        <f t="shared" si="6"/>
        <v>Start group 2 for 50km</v>
      </c>
      <c r="G72" s="4" t="str">
        <f t="shared" si="7"/>
        <v>Start group 2 for 100km</v>
      </c>
    </row>
    <row r="73" spans="1:7">
      <c r="A73" s="107" t="s">
        <v>16900</v>
      </c>
      <c r="B73" s="106" t="s">
        <v>16899</v>
      </c>
      <c r="C73" s="106" t="s">
        <v>16898</v>
      </c>
      <c r="D73" s="54">
        <f t="shared" si="4"/>
        <v>9.8611111111111108E-2</v>
      </c>
      <c r="E73" s="54">
        <f t="shared" si="5"/>
        <v>0.297196261682243</v>
      </c>
      <c r="F73" s="4" t="str">
        <f t="shared" si="6"/>
        <v>Start group 2 for 50km</v>
      </c>
      <c r="G73" s="4" t="str">
        <f t="shared" si="7"/>
        <v>Start group 2 for 100km</v>
      </c>
    </row>
    <row r="74" spans="1:7">
      <c r="A74" s="107" t="s">
        <v>16897</v>
      </c>
      <c r="B74" s="106" t="s">
        <v>16896</v>
      </c>
      <c r="C74" s="106" t="s">
        <v>16895</v>
      </c>
      <c r="D74" s="54">
        <f t="shared" si="4"/>
        <v>0.1</v>
      </c>
      <c r="E74" s="54">
        <f t="shared" si="5"/>
        <v>0.30031152647975073</v>
      </c>
      <c r="F74" s="4" t="str">
        <f t="shared" si="6"/>
        <v>Start group 2 for 50km</v>
      </c>
      <c r="G74" s="4" t="str">
        <f t="shared" si="7"/>
        <v>Start group 2 for 100km</v>
      </c>
    </row>
    <row r="75" spans="1:7">
      <c r="A75" s="107" t="s">
        <v>16894</v>
      </c>
      <c r="B75" s="106" t="s">
        <v>3949</v>
      </c>
      <c r="C75" s="106" t="s">
        <v>16893</v>
      </c>
      <c r="D75" s="54">
        <f t="shared" si="4"/>
        <v>0.10138888888888889</v>
      </c>
      <c r="E75" s="54">
        <f t="shared" si="5"/>
        <v>0.30043613707165112</v>
      </c>
      <c r="F75" s="4" t="str">
        <f t="shared" si="6"/>
        <v>Start group 2 for 50km</v>
      </c>
      <c r="G75" s="4" t="str">
        <f t="shared" si="7"/>
        <v>Start group 2 for 100km</v>
      </c>
    </row>
    <row r="76" spans="1:7">
      <c r="A76" s="107" t="s">
        <v>16892</v>
      </c>
      <c r="B76" s="106" t="s">
        <v>3951</v>
      </c>
      <c r="C76" s="106" t="s">
        <v>16891</v>
      </c>
      <c r="D76" s="54">
        <f t="shared" si="4"/>
        <v>0.10277777777777777</v>
      </c>
      <c r="E76" s="54">
        <f t="shared" si="5"/>
        <v>0.30043613707165112</v>
      </c>
      <c r="F76" s="4" t="str">
        <f t="shared" si="6"/>
        <v>Start group 2 for 50km</v>
      </c>
      <c r="G76" s="4" t="str">
        <f t="shared" si="7"/>
        <v>Start group 2 for 100km</v>
      </c>
    </row>
    <row r="77" spans="1:7">
      <c r="A77" s="107" t="s">
        <v>16890</v>
      </c>
      <c r="B77" s="106" t="s">
        <v>3592</v>
      </c>
      <c r="C77" s="106" t="s">
        <v>16889</v>
      </c>
      <c r="D77" s="54">
        <f t="shared" si="4"/>
        <v>0.10416666666666667</v>
      </c>
      <c r="E77" s="54">
        <f t="shared" si="5"/>
        <v>0.30193146417445477</v>
      </c>
      <c r="F77" s="4" t="str">
        <f t="shared" si="6"/>
        <v>Start group 2 for 50km</v>
      </c>
      <c r="G77" s="4" t="str">
        <f t="shared" si="7"/>
        <v>Start group 2 for 100km</v>
      </c>
    </row>
    <row r="78" spans="1:7">
      <c r="A78" s="107" t="s">
        <v>16888</v>
      </c>
      <c r="B78" s="106" t="s">
        <v>16887</v>
      </c>
      <c r="C78" s="106" t="s">
        <v>16886</v>
      </c>
      <c r="D78" s="54">
        <f t="shared" si="4"/>
        <v>0.10555555555555556</v>
      </c>
      <c r="E78" s="54">
        <f t="shared" si="5"/>
        <v>0.30230529595015582</v>
      </c>
      <c r="F78" s="4" t="str">
        <f t="shared" si="6"/>
        <v>Start group 2 for 50km</v>
      </c>
      <c r="G78" s="4" t="str">
        <f t="shared" si="7"/>
        <v>Start group 2 for 100km</v>
      </c>
    </row>
    <row r="79" spans="1:7">
      <c r="A79" s="107" t="s">
        <v>16885</v>
      </c>
      <c r="B79" s="106" t="s">
        <v>16884</v>
      </c>
      <c r="C79" s="106" t="s">
        <v>16883</v>
      </c>
      <c r="D79" s="54">
        <f t="shared" si="4"/>
        <v>0.10694444444444444</v>
      </c>
      <c r="E79" s="54">
        <f t="shared" si="5"/>
        <v>0.30355140186915885</v>
      </c>
      <c r="F79" s="4" t="str">
        <f t="shared" si="6"/>
        <v>Start group 2 for 50km</v>
      </c>
      <c r="G79" s="4" t="str">
        <f t="shared" si="7"/>
        <v>Start group 2 for 100km</v>
      </c>
    </row>
    <row r="80" spans="1:7">
      <c r="A80" s="107" t="s">
        <v>16882</v>
      </c>
      <c r="B80" s="106" t="s">
        <v>4055</v>
      </c>
      <c r="C80" s="106" t="s">
        <v>16881</v>
      </c>
      <c r="D80" s="54">
        <f t="shared" si="4"/>
        <v>0.10833333333333334</v>
      </c>
      <c r="E80" s="54">
        <f t="shared" si="5"/>
        <v>0.30417445482866046</v>
      </c>
      <c r="F80" s="4" t="str">
        <f t="shared" si="6"/>
        <v>Start group 2 for 50km</v>
      </c>
      <c r="G80" s="4" t="str">
        <f t="shared" si="7"/>
        <v>Start group 2 for 100km</v>
      </c>
    </row>
    <row r="81" spans="1:7">
      <c r="A81" s="107" t="s">
        <v>16880</v>
      </c>
      <c r="B81" s="106" t="s">
        <v>6485</v>
      </c>
      <c r="C81" s="106" t="s">
        <v>16879</v>
      </c>
      <c r="D81" s="54">
        <f t="shared" si="4"/>
        <v>0.10972222222222222</v>
      </c>
      <c r="E81" s="54">
        <f t="shared" si="5"/>
        <v>0.30791277258566979</v>
      </c>
      <c r="F81" s="4" t="str">
        <f t="shared" si="6"/>
        <v>Start group 2 for 50km</v>
      </c>
      <c r="G81" s="4" t="str">
        <f t="shared" si="7"/>
        <v>Start group 2 for 100km</v>
      </c>
    </row>
    <row r="82" spans="1:7">
      <c r="A82" s="107" t="s">
        <v>16878</v>
      </c>
      <c r="B82" s="106" t="s">
        <v>16877</v>
      </c>
      <c r="C82" s="106" t="s">
        <v>16876</v>
      </c>
      <c r="D82" s="54">
        <f t="shared" si="4"/>
        <v>0.1111111111111111</v>
      </c>
      <c r="E82" s="54">
        <f t="shared" si="5"/>
        <v>0.3106542056074767</v>
      </c>
      <c r="F82" s="4" t="str">
        <f t="shared" si="6"/>
        <v>Start group 2 for 50km</v>
      </c>
      <c r="G82" s="4" t="str">
        <f t="shared" si="7"/>
        <v>Start group 2 for 100km</v>
      </c>
    </row>
    <row r="83" spans="1:7">
      <c r="A83" s="107" t="s">
        <v>16875</v>
      </c>
      <c r="B83" s="106" t="s">
        <v>16874</v>
      </c>
      <c r="C83" s="106" t="s">
        <v>16873</v>
      </c>
      <c r="D83" s="54">
        <f t="shared" si="4"/>
        <v>0.1125</v>
      </c>
      <c r="E83" s="54">
        <f t="shared" si="5"/>
        <v>0.31663551401869156</v>
      </c>
      <c r="F83" s="4" t="str">
        <f t="shared" si="6"/>
        <v>Start group 2 for 50km</v>
      </c>
      <c r="G83" s="4" t="str">
        <f t="shared" si="7"/>
        <v>Start group 2 for 100km</v>
      </c>
    </row>
    <row r="84" spans="1:7">
      <c r="A84" s="107" t="s">
        <v>16872</v>
      </c>
      <c r="B84" s="106" t="s">
        <v>3844</v>
      </c>
      <c r="C84" s="106" t="s">
        <v>16871</v>
      </c>
      <c r="D84" s="54">
        <f t="shared" si="4"/>
        <v>0.11388888888888889</v>
      </c>
      <c r="E84" s="54">
        <f t="shared" si="5"/>
        <v>0.31775700934579437</v>
      </c>
      <c r="F84" s="4" t="str">
        <f t="shared" si="6"/>
        <v>Start group 2 for 50km</v>
      </c>
      <c r="G84" s="4" t="str">
        <f t="shared" si="7"/>
        <v>Start group 2 for 100km</v>
      </c>
    </row>
    <row r="85" spans="1:7">
      <c r="A85" s="107" t="s">
        <v>16870</v>
      </c>
      <c r="B85" s="106" t="s">
        <v>4210</v>
      </c>
      <c r="C85" s="106" t="s">
        <v>16869</v>
      </c>
      <c r="D85" s="54">
        <f t="shared" si="4"/>
        <v>0.11527777777777778</v>
      </c>
      <c r="E85" s="54">
        <f t="shared" si="5"/>
        <v>0.31788161993769481</v>
      </c>
      <c r="F85" s="4" t="str">
        <f t="shared" si="6"/>
        <v>Start group 2 for 50km</v>
      </c>
      <c r="G85" s="4" t="str">
        <f t="shared" si="7"/>
        <v>Start group 2 for 100km</v>
      </c>
    </row>
    <row r="86" spans="1:7">
      <c r="A86" s="107" t="s">
        <v>16868</v>
      </c>
      <c r="B86" s="106" t="s">
        <v>16867</v>
      </c>
      <c r="C86" s="106" t="s">
        <v>16866</v>
      </c>
      <c r="D86" s="54">
        <f t="shared" si="4"/>
        <v>0.11666666666666667</v>
      </c>
      <c r="E86" s="54">
        <f t="shared" si="5"/>
        <v>0.31887850467289724</v>
      </c>
      <c r="F86" s="4" t="str">
        <f t="shared" si="6"/>
        <v>Start group 2 for 50km</v>
      </c>
      <c r="G86" s="4" t="str">
        <f t="shared" si="7"/>
        <v>Start group 2 for 100km</v>
      </c>
    </row>
    <row r="87" spans="1:7">
      <c r="A87" s="107" t="s">
        <v>16865</v>
      </c>
      <c r="B87" s="106" t="s">
        <v>3633</v>
      </c>
      <c r="C87" s="106" t="s">
        <v>16864</v>
      </c>
      <c r="D87" s="54">
        <f t="shared" si="4"/>
        <v>0.11805555555555555</v>
      </c>
      <c r="E87" s="54">
        <f t="shared" si="5"/>
        <v>0.32236760124610597</v>
      </c>
      <c r="F87" s="4" t="str">
        <f t="shared" si="6"/>
        <v>Start group 2 for 50km</v>
      </c>
      <c r="G87" s="4" t="str">
        <f t="shared" si="7"/>
        <v>Start group 2 for 100km</v>
      </c>
    </row>
    <row r="88" spans="1:7">
      <c r="A88" s="107" t="s">
        <v>16863</v>
      </c>
      <c r="B88" s="106" t="s">
        <v>16862</v>
      </c>
      <c r="C88" s="106" t="s">
        <v>16861</v>
      </c>
      <c r="D88" s="54">
        <f t="shared" si="4"/>
        <v>0.11944444444444445</v>
      </c>
      <c r="E88" s="54">
        <f t="shared" si="5"/>
        <v>0.32299065420560741</v>
      </c>
      <c r="F88" s="4" t="str">
        <f t="shared" si="6"/>
        <v>Start group 2 for 50km</v>
      </c>
      <c r="G88" s="4" t="str">
        <f t="shared" si="7"/>
        <v>Start group 2 for 100km</v>
      </c>
    </row>
    <row r="89" spans="1:7">
      <c r="A89" s="107" t="s">
        <v>16860</v>
      </c>
      <c r="B89" s="106" t="s">
        <v>16859</v>
      </c>
      <c r="C89" s="106" t="s">
        <v>16858</v>
      </c>
      <c r="D89" s="54">
        <f t="shared" si="4"/>
        <v>0.12083333333333333</v>
      </c>
      <c r="E89" s="54">
        <f t="shared" si="5"/>
        <v>0.32548286604361371</v>
      </c>
      <c r="F89" s="4" t="str">
        <f t="shared" si="6"/>
        <v>Start group 2 for 50km</v>
      </c>
      <c r="G89" s="4" t="str">
        <f t="shared" si="7"/>
        <v>Start group 2 for 100km</v>
      </c>
    </row>
    <row r="90" spans="1:7">
      <c r="A90" s="107" t="s">
        <v>16857</v>
      </c>
      <c r="B90" s="106" t="s">
        <v>16856</v>
      </c>
      <c r="C90" s="106" t="s">
        <v>16855</v>
      </c>
      <c r="D90" s="54">
        <f t="shared" si="4"/>
        <v>0.12222222222222222</v>
      </c>
      <c r="E90" s="54">
        <f t="shared" si="5"/>
        <v>0.32710280373831774</v>
      </c>
      <c r="F90" s="4" t="str">
        <f t="shared" si="6"/>
        <v>Start group 2 for 50km</v>
      </c>
      <c r="G90" s="4" t="str">
        <f t="shared" si="7"/>
        <v>Start group 2 for 100km</v>
      </c>
    </row>
    <row r="91" spans="1:7">
      <c r="A91" s="107" t="s">
        <v>16854</v>
      </c>
      <c r="B91" s="106" t="s">
        <v>16853</v>
      </c>
      <c r="C91" s="106" t="s">
        <v>16852</v>
      </c>
      <c r="D91" s="54">
        <f t="shared" si="4"/>
        <v>0.12361111111111112</v>
      </c>
      <c r="E91" s="54">
        <f t="shared" si="5"/>
        <v>0.33009345794392525</v>
      </c>
      <c r="F91" s="4" t="str">
        <f t="shared" si="6"/>
        <v>Start group 2 for 50km</v>
      </c>
      <c r="G91" s="4" t="str">
        <f t="shared" si="7"/>
        <v>Start group 3 for 100km</v>
      </c>
    </row>
    <row r="92" spans="1:7">
      <c r="A92" s="107" t="s">
        <v>16851</v>
      </c>
      <c r="B92" s="106" t="s">
        <v>3893</v>
      </c>
      <c r="C92" s="106" t="s">
        <v>16850</v>
      </c>
      <c r="D92" s="54">
        <f t="shared" si="4"/>
        <v>0.125</v>
      </c>
      <c r="E92" s="54">
        <f t="shared" si="5"/>
        <v>0.33021806853582547</v>
      </c>
      <c r="F92" s="4" t="str">
        <f t="shared" si="6"/>
        <v>Start group 2 for 50km</v>
      </c>
      <c r="G92" s="4" t="str">
        <f t="shared" si="7"/>
        <v>Start group 3 for 100km</v>
      </c>
    </row>
    <row r="93" spans="1:7">
      <c r="A93" s="107" t="s">
        <v>16849</v>
      </c>
      <c r="B93" s="106" t="s">
        <v>16848</v>
      </c>
      <c r="C93" s="106" t="s">
        <v>16847</v>
      </c>
      <c r="D93" s="54">
        <f t="shared" si="4"/>
        <v>0.12638888888888888</v>
      </c>
      <c r="E93" s="54">
        <f t="shared" si="5"/>
        <v>0.33183800623052956</v>
      </c>
      <c r="F93" s="4" t="str">
        <f t="shared" si="6"/>
        <v>Start group 2 for 50km</v>
      </c>
      <c r="G93" s="4" t="str">
        <f t="shared" si="7"/>
        <v>Start group 3 for 100km</v>
      </c>
    </row>
    <row r="94" spans="1:7">
      <c r="A94" s="107" t="s">
        <v>16846</v>
      </c>
      <c r="B94" s="106" t="s">
        <v>16845</v>
      </c>
      <c r="C94" s="106" t="s">
        <v>16844</v>
      </c>
      <c r="D94" s="54">
        <f t="shared" si="4"/>
        <v>0.12777777777777777</v>
      </c>
      <c r="E94" s="54">
        <f t="shared" si="5"/>
        <v>0.33283489096573221</v>
      </c>
      <c r="F94" s="4" t="str">
        <f t="shared" si="6"/>
        <v>Start group 2 for 50km</v>
      </c>
      <c r="G94" s="4" t="str">
        <f t="shared" si="7"/>
        <v>Start group 3 for 100km</v>
      </c>
    </row>
    <row r="95" spans="1:7">
      <c r="A95" s="107" t="s">
        <v>16843</v>
      </c>
      <c r="B95" s="106" t="s">
        <v>16842</v>
      </c>
      <c r="C95" s="106" t="s">
        <v>16841</v>
      </c>
      <c r="D95" s="54">
        <f t="shared" si="4"/>
        <v>0.12916666666666668</v>
      </c>
      <c r="E95" s="54">
        <f t="shared" si="5"/>
        <v>0.33383177570093464</v>
      </c>
      <c r="F95" s="4" t="str">
        <f t="shared" si="6"/>
        <v>Start group 2 for 50km</v>
      </c>
      <c r="G95" s="4" t="str">
        <f t="shared" si="7"/>
        <v>Start group 3 for 100km</v>
      </c>
    </row>
    <row r="96" spans="1:7">
      <c r="A96" s="107" t="s">
        <v>16840</v>
      </c>
      <c r="B96" s="106" t="s">
        <v>4006</v>
      </c>
      <c r="C96" s="106" t="s">
        <v>16838</v>
      </c>
      <c r="D96" s="54">
        <f t="shared" si="4"/>
        <v>0.13055555555555556</v>
      </c>
      <c r="E96" s="54">
        <f t="shared" si="5"/>
        <v>0.33794392523364475</v>
      </c>
      <c r="F96" s="4" t="str">
        <f t="shared" si="6"/>
        <v>Start group 2 for 50km</v>
      </c>
      <c r="G96" s="4" t="str">
        <f t="shared" si="7"/>
        <v>Start group 3 for 100km</v>
      </c>
    </row>
    <row r="97" spans="1:7">
      <c r="A97" s="107" t="s">
        <v>16839</v>
      </c>
      <c r="B97" s="106" t="s">
        <v>3915</v>
      </c>
      <c r="C97" s="106" t="s">
        <v>16838</v>
      </c>
      <c r="D97" s="54">
        <f t="shared" si="4"/>
        <v>0.13194444444444445</v>
      </c>
      <c r="E97" s="54">
        <f t="shared" si="5"/>
        <v>0.33794392523364475</v>
      </c>
      <c r="F97" s="4" t="str">
        <f t="shared" si="6"/>
        <v>Start group 2 for 50km</v>
      </c>
      <c r="G97" s="4" t="str">
        <f t="shared" si="7"/>
        <v>Start group 3 for 100km</v>
      </c>
    </row>
    <row r="98" spans="1:7">
      <c r="A98" s="107" t="s">
        <v>16837</v>
      </c>
      <c r="B98" s="106" t="s">
        <v>16836</v>
      </c>
      <c r="C98" s="106" t="s">
        <v>16835</v>
      </c>
      <c r="D98" s="54">
        <f t="shared" si="4"/>
        <v>0.13333333333333333</v>
      </c>
      <c r="E98" s="54">
        <f t="shared" si="5"/>
        <v>0.33956386292834884</v>
      </c>
      <c r="F98" s="4" t="str">
        <f t="shared" si="6"/>
        <v>Start group 2 for 50km</v>
      </c>
      <c r="G98" s="4" t="str">
        <f t="shared" si="7"/>
        <v>Start group 3 for 100km</v>
      </c>
    </row>
    <row r="99" spans="1:7">
      <c r="A99" s="107" t="s">
        <v>16834</v>
      </c>
      <c r="B99" s="106" t="s">
        <v>3992</v>
      </c>
      <c r="C99" s="106" t="s">
        <v>16833</v>
      </c>
      <c r="D99" s="54">
        <f t="shared" si="4"/>
        <v>0.13472222222222222</v>
      </c>
      <c r="E99" s="54">
        <f t="shared" si="5"/>
        <v>0.34068535825545171</v>
      </c>
      <c r="F99" s="4" t="str">
        <f t="shared" si="6"/>
        <v>Start group 2 for 50km</v>
      </c>
      <c r="G99" s="4" t="str">
        <f t="shared" si="7"/>
        <v>Start group 3 for 100km</v>
      </c>
    </row>
    <row r="100" spans="1:7">
      <c r="A100" s="107" t="s">
        <v>16832</v>
      </c>
      <c r="B100" s="106" t="s">
        <v>16831</v>
      </c>
      <c r="C100" s="106" t="s">
        <v>16830</v>
      </c>
      <c r="D100" s="54">
        <f t="shared" si="4"/>
        <v>0.1361111111111111</v>
      </c>
      <c r="E100" s="54">
        <f t="shared" si="5"/>
        <v>0.34118380062305292</v>
      </c>
      <c r="F100" s="4" t="str">
        <f t="shared" si="6"/>
        <v>Start group 2 for 50km</v>
      </c>
      <c r="G100" s="4" t="str">
        <f t="shared" si="7"/>
        <v>Start group 3 for 100km</v>
      </c>
    </row>
    <row r="101" spans="1:7">
      <c r="A101" s="107" t="s">
        <v>16829</v>
      </c>
      <c r="B101" s="106" t="s">
        <v>3958</v>
      </c>
      <c r="C101" s="106" t="s">
        <v>16828</v>
      </c>
      <c r="D101" s="54">
        <f t="shared" si="4"/>
        <v>0.13750000000000001</v>
      </c>
      <c r="E101" s="54">
        <f t="shared" si="5"/>
        <v>0.34130841121495331</v>
      </c>
      <c r="F101" s="4" t="str">
        <f t="shared" si="6"/>
        <v>Start group 2 for 50km</v>
      </c>
      <c r="G101" s="4" t="str">
        <f t="shared" si="7"/>
        <v>Start group 3 for 100km</v>
      </c>
    </row>
    <row r="102" spans="1:7">
      <c r="A102" s="107" t="s">
        <v>16827</v>
      </c>
      <c r="B102" s="106" t="s">
        <v>16826</v>
      </c>
      <c r="C102" s="106" t="s">
        <v>16825</v>
      </c>
      <c r="D102" s="54">
        <f t="shared" si="4"/>
        <v>0.1388888888888889</v>
      </c>
      <c r="E102" s="54">
        <f t="shared" si="5"/>
        <v>0.34267912772585679</v>
      </c>
      <c r="F102" s="4" t="str">
        <f t="shared" si="6"/>
        <v>Start group 2 for 50km</v>
      </c>
      <c r="G102" s="4" t="str">
        <f t="shared" si="7"/>
        <v>Start group 3 for 100km</v>
      </c>
    </row>
    <row r="103" spans="1:7">
      <c r="A103" s="107" t="s">
        <v>16824</v>
      </c>
      <c r="B103" s="106" t="s">
        <v>16823</v>
      </c>
      <c r="C103" s="106" t="s">
        <v>16822</v>
      </c>
      <c r="D103" s="54">
        <f t="shared" si="4"/>
        <v>0.14027777777777778</v>
      </c>
      <c r="E103" s="54">
        <f t="shared" si="5"/>
        <v>0.34517133956386287</v>
      </c>
      <c r="F103" s="4" t="str">
        <f t="shared" si="6"/>
        <v>Start group 2 for 50km</v>
      </c>
      <c r="G103" s="4" t="str">
        <f t="shared" si="7"/>
        <v>Start group 3 for 100km</v>
      </c>
    </row>
    <row r="104" spans="1:7">
      <c r="A104" s="107" t="s">
        <v>16821</v>
      </c>
      <c r="B104" s="106" t="s">
        <v>3988</v>
      </c>
      <c r="C104" s="106" t="s">
        <v>16820</v>
      </c>
      <c r="D104" s="54">
        <f t="shared" si="4"/>
        <v>0.14166666666666666</v>
      </c>
      <c r="E104" s="54">
        <f t="shared" si="5"/>
        <v>0.34778816199376955</v>
      </c>
      <c r="F104" s="4" t="str">
        <f t="shared" si="6"/>
        <v>Start group 2 for 50km</v>
      </c>
      <c r="G104" s="4" t="str">
        <f t="shared" si="7"/>
        <v>Start group 3 for 100km</v>
      </c>
    </row>
    <row r="105" spans="1:7">
      <c r="A105" s="107" t="s">
        <v>16819</v>
      </c>
      <c r="B105" s="106" t="s">
        <v>16818</v>
      </c>
      <c r="C105" s="106" t="s">
        <v>16817</v>
      </c>
      <c r="D105" s="54">
        <f t="shared" si="4"/>
        <v>0.14305555555555555</v>
      </c>
      <c r="E105" s="54">
        <f t="shared" si="5"/>
        <v>0.35190031152647971</v>
      </c>
      <c r="F105" s="4" t="str">
        <f t="shared" si="6"/>
        <v>Start group 2 for 50km</v>
      </c>
      <c r="G105" s="4" t="str">
        <f t="shared" si="7"/>
        <v>Start group 3 for 100km</v>
      </c>
    </row>
    <row r="106" spans="1:7">
      <c r="A106" s="107" t="s">
        <v>16816</v>
      </c>
      <c r="B106" s="106" t="s">
        <v>16815</v>
      </c>
      <c r="C106" s="106" t="s">
        <v>16814</v>
      </c>
      <c r="D106" s="54">
        <f t="shared" si="4"/>
        <v>0.14444444444444443</v>
      </c>
      <c r="E106" s="54">
        <f t="shared" si="5"/>
        <v>0.35214953271028032</v>
      </c>
      <c r="F106" s="4" t="str">
        <f t="shared" si="6"/>
        <v>Start group 2 for 50km</v>
      </c>
      <c r="G106" s="4" t="str">
        <f t="shared" si="7"/>
        <v>Start group 3 for 100km</v>
      </c>
    </row>
    <row r="107" spans="1:7">
      <c r="A107" s="107" t="s">
        <v>16813</v>
      </c>
      <c r="B107" s="106" t="s">
        <v>16812</v>
      </c>
      <c r="C107" s="106" t="s">
        <v>16811</v>
      </c>
      <c r="D107" s="54">
        <f t="shared" si="4"/>
        <v>0.14583333333333334</v>
      </c>
      <c r="E107" s="54">
        <f t="shared" si="5"/>
        <v>0.35227414330218076</v>
      </c>
      <c r="F107" s="4" t="str">
        <f t="shared" si="6"/>
        <v>Start group 2 for 50km</v>
      </c>
      <c r="G107" s="4" t="str">
        <f t="shared" si="7"/>
        <v>Start group 3 for 100km</v>
      </c>
    </row>
    <row r="108" spans="1:7">
      <c r="A108" s="107" t="s">
        <v>16810</v>
      </c>
      <c r="B108" s="106" t="s">
        <v>4014</v>
      </c>
      <c r="C108" s="106" t="s">
        <v>16809</v>
      </c>
      <c r="D108" s="54">
        <f t="shared" si="4"/>
        <v>0.14722222222222223</v>
      </c>
      <c r="E108" s="54">
        <f t="shared" si="5"/>
        <v>0.35302180685358259</v>
      </c>
      <c r="F108" s="4" t="str">
        <f t="shared" si="6"/>
        <v>Start group 2 for 50km</v>
      </c>
      <c r="G108" s="4" t="str">
        <f t="shared" si="7"/>
        <v>Start group 3 for 100km</v>
      </c>
    </row>
    <row r="109" spans="1:7">
      <c r="A109" s="107" t="s">
        <v>16808</v>
      </c>
      <c r="B109" s="106" t="s">
        <v>4071</v>
      </c>
      <c r="C109" s="106" t="s">
        <v>16807</v>
      </c>
      <c r="D109" s="54">
        <f t="shared" si="4"/>
        <v>0.14861111111111111</v>
      </c>
      <c r="E109" s="54">
        <f t="shared" si="5"/>
        <v>0.3535202492211838</v>
      </c>
      <c r="F109" s="4" t="str">
        <f t="shared" si="6"/>
        <v>Start group 2 for 50km</v>
      </c>
      <c r="G109" s="4" t="str">
        <f t="shared" si="7"/>
        <v>Start group 3 for 100km</v>
      </c>
    </row>
    <row r="110" spans="1:7">
      <c r="A110" s="107" t="s">
        <v>16806</v>
      </c>
      <c r="B110" s="106" t="s">
        <v>3872</v>
      </c>
      <c r="C110" s="106" t="s">
        <v>16805</v>
      </c>
      <c r="D110" s="54">
        <f t="shared" si="4"/>
        <v>0.15</v>
      </c>
      <c r="E110" s="54">
        <f t="shared" si="5"/>
        <v>0.35364485981308419</v>
      </c>
      <c r="F110" s="4" t="str">
        <f t="shared" si="6"/>
        <v>Start group 2 for 50km</v>
      </c>
      <c r="G110" s="4" t="str">
        <f t="shared" si="7"/>
        <v>Start group 3 for 100km</v>
      </c>
    </row>
    <row r="111" spans="1:7">
      <c r="A111" s="107" t="s">
        <v>16804</v>
      </c>
      <c r="B111" s="106" t="s">
        <v>4018</v>
      </c>
      <c r="C111" s="106" t="s">
        <v>16803</v>
      </c>
      <c r="D111" s="54">
        <f t="shared" si="4"/>
        <v>0.15138888888888888</v>
      </c>
      <c r="E111" s="54">
        <f t="shared" si="5"/>
        <v>0.35489096573208723</v>
      </c>
      <c r="F111" s="4" t="str">
        <f t="shared" si="6"/>
        <v>Start group 2 for 50km</v>
      </c>
      <c r="G111" s="4" t="str">
        <f t="shared" si="7"/>
        <v>Start group 3 for 100km</v>
      </c>
    </row>
    <row r="112" spans="1:7">
      <c r="A112" s="107" t="s">
        <v>16802</v>
      </c>
      <c r="B112" s="106" t="s">
        <v>16801</v>
      </c>
      <c r="C112" s="106" t="s">
        <v>16800</v>
      </c>
      <c r="D112" s="54">
        <f t="shared" si="4"/>
        <v>0.15277777777777779</v>
      </c>
      <c r="E112" s="54">
        <f t="shared" si="5"/>
        <v>0.35489096573208723</v>
      </c>
      <c r="F112" s="4" t="str">
        <f t="shared" si="6"/>
        <v>Start group 2 for 50km</v>
      </c>
      <c r="G112" s="4" t="str">
        <f t="shared" si="7"/>
        <v>Start group 3 for 100km</v>
      </c>
    </row>
    <row r="113" spans="1:7">
      <c r="A113" s="107" t="s">
        <v>16799</v>
      </c>
      <c r="B113" s="106" t="s">
        <v>16798</v>
      </c>
      <c r="C113" s="106" t="s">
        <v>16797</v>
      </c>
      <c r="D113" s="54">
        <f t="shared" si="4"/>
        <v>0.15416666666666667</v>
      </c>
      <c r="E113" s="54">
        <f t="shared" si="5"/>
        <v>0.35538940809968844</v>
      </c>
      <c r="F113" s="4" t="str">
        <f t="shared" si="6"/>
        <v>Start group 2 for 50km</v>
      </c>
      <c r="G113" s="4" t="str">
        <f t="shared" si="7"/>
        <v>Start group 3 for 100km</v>
      </c>
    </row>
    <row r="114" spans="1:7">
      <c r="A114" s="107" t="s">
        <v>16796</v>
      </c>
      <c r="B114" s="106" t="s">
        <v>16795</v>
      </c>
      <c r="C114" s="106" t="s">
        <v>16794</v>
      </c>
      <c r="D114" s="54">
        <f t="shared" si="4"/>
        <v>0.15555555555555556</v>
      </c>
      <c r="E114" s="54">
        <f t="shared" si="5"/>
        <v>0.35651090342679131</v>
      </c>
      <c r="F114" s="4" t="str">
        <f t="shared" si="6"/>
        <v>Start group 2 for 50km</v>
      </c>
      <c r="G114" s="4" t="str">
        <f t="shared" si="7"/>
        <v>Start group 3 for 100km</v>
      </c>
    </row>
    <row r="115" spans="1:7">
      <c r="A115" s="107" t="s">
        <v>16793</v>
      </c>
      <c r="B115" s="106" t="s">
        <v>3775</v>
      </c>
      <c r="C115" s="106" t="s">
        <v>16792</v>
      </c>
      <c r="D115" s="54">
        <f t="shared" si="4"/>
        <v>0.15694444444444444</v>
      </c>
      <c r="E115" s="54">
        <f t="shared" si="5"/>
        <v>0.35825545171339557</v>
      </c>
      <c r="F115" s="4" t="str">
        <f t="shared" si="6"/>
        <v>Start group 2 for 50km</v>
      </c>
      <c r="G115" s="4" t="str">
        <f t="shared" si="7"/>
        <v>Start group 3 for 100km</v>
      </c>
    </row>
    <row r="116" spans="1:7">
      <c r="A116" s="107" t="s">
        <v>16791</v>
      </c>
      <c r="B116" s="106" t="s">
        <v>16790</v>
      </c>
      <c r="C116" s="106" t="s">
        <v>16789</v>
      </c>
      <c r="D116" s="54">
        <f t="shared" si="4"/>
        <v>0.15833333333333333</v>
      </c>
      <c r="E116" s="54">
        <f t="shared" si="5"/>
        <v>0.35962616822429905</v>
      </c>
      <c r="F116" s="4" t="str">
        <f t="shared" si="6"/>
        <v>Start group 2 for 50km</v>
      </c>
      <c r="G116" s="4" t="str">
        <f t="shared" si="7"/>
        <v>Start group 3 for 100km</v>
      </c>
    </row>
    <row r="117" spans="1:7">
      <c r="A117" s="107" t="s">
        <v>16788</v>
      </c>
      <c r="B117" s="106" t="s">
        <v>16787</v>
      </c>
      <c r="C117" s="106" t="s">
        <v>16786</v>
      </c>
      <c r="D117" s="54">
        <f t="shared" si="4"/>
        <v>0.15972222222222221</v>
      </c>
      <c r="E117" s="54">
        <f t="shared" si="5"/>
        <v>0.36024922118380065</v>
      </c>
      <c r="F117" s="4" t="str">
        <f t="shared" si="6"/>
        <v>Start group 2 for 50km</v>
      </c>
      <c r="G117" s="4" t="str">
        <f t="shared" si="7"/>
        <v>Start group 3 for 100km</v>
      </c>
    </row>
    <row r="118" spans="1:7">
      <c r="A118" s="107" t="s">
        <v>16785</v>
      </c>
      <c r="B118" s="106" t="s">
        <v>16784</v>
      </c>
      <c r="C118" s="106" t="s">
        <v>16783</v>
      </c>
      <c r="D118" s="54">
        <f t="shared" si="4"/>
        <v>0.16111111111111112</v>
      </c>
      <c r="E118" s="54">
        <f t="shared" si="5"/>
        <v>0.36249221183800612</v>
      </c>
      <c r="F118" s="4" t="str">
        <f t="shared" si="6"/>
        <v>Start group 2 for 50km</v>
      </c>
      <c r="G118" s="4" t="str">
        <f t="shared" si="7"/>
        <v>Start group 3 for 100km</v>
      </c>
    </row>
    <row r="119" spans="1:7">
      <c r="A119" s="107" t="s">
        <v>16782</v>
      </c>
      <c r="B119" s="106" t="s">
        <v>3640</v>
      </c>
      <c r="C119" s="106" t="s">
        <v>16781</v>
      </c>
      <c r="D119" s="54">
        <f t="shared" si="4"/>
        <v>0.16250000000000001</v>
      </c>
      <c r="E119" s="54">
        <f t="shared" si="5"/>
        <v>0.36348909657320877</v>
      </c>
      <c r="F119" s="4" t="str">
        <f t="shared" si="6"/>
        <v>Start group 2 for 50km</v>
      </c>
      <c r="G119" s="4" t="str">
        <f t="shared" si="7"/>
        <v>Start group 3 for 100km</v>
      </c>
    </row>
    <row r="120" spans="1:7">
      <c r="A120" s="107" t="s">
        <v>16780</v>
      </c>
      <c r="B120" s="106" t="s">
        <v>3909</v>
      </c>
      <c r="C120" s="106" t="s">
        <v>16779</v>
      </c>
      <c r="D120" s="54">
        <f t="shared" si="4"/>
        <v>0.16388888888888889</v>
      </c>
      <c r="E120" s="54">
        <f t="shared" si="5"/>
        <v>0.36373831775700938</v>
      </c>
      <c r="F120" s="4" t="str">
        <f t="shared" si="6"/>
        <v>Start group 2 for 50km</v>
      </c>
      <c r="G120" s="4" t="str">
        <f t="shared" si="7"/>
        <v>Start group 3 for 100km</v>
      </c>
    </row>
    <row r="121" spans="1:7">
      <c r="A121" s="107" t="s">
        <v>16778</v>
      </c>
      <c r="B121" s="106" t="s">
        <v>16777</v>
      </c>
      <c r="C121" s="106" t="s">
        <v>16776</v>
      </c>
      <c r="D121" s="54">
        <f t="shared" si="4"/>
        <v>0.16527777777777777</v>
      </c>
      <c r="E121" s="54">
        <f t="shared" si="5"/>
        <v>0.36585669781931468</v>
      </c>
      <c r="F121" s="4" t="str">
        <f t="shared" si="6"/>
        <v>Start group 2 for 50km</v>
      </c>
      <c r="G121" s="4" t="str">
        <f t="shared" si="7"/>
        <v>Start group 3 for 100km</v>
      </c>
    </row>
    <row r="122" spans="1:7">
      <c r="A122" s="107" t="s">
        <v>16775</v>
      </c>
      <c r="B122" s="106" t="s">
        <v>16774</v>
      </c>
      <c r="C122" s="106" t="s">
        <v>16773</v>
      </c>
      <c r="D122" s="54">
        <f t="shared" si="4"/>
        <v>0.16666666666666666</v>
      </c>
      <c r="E122" s="54">
        <f t="shared" si="5"/>
        <v>0.36672897196261689</v>
      </c>
      <c r="F122" s="4" t="str">
        <f t="shared" si="6"/>
        <v>Start group 2 for 50km</v>
      </c>
      <c r="G122" s="4" t="str">
        <f t="shared" si="7"/>
        <v>Start group 3 for 100km</v>
      </c>
    </row>
    <row r="123" spans="1:7">
      <c r="A123" s="107" t="s">
        <v>16772</v>
      </c>
      <c r="B123" s="106" t="s">
        <v>3945</v>
      </c>
      <c r="C123" s="106" t="s">
        <v>16771</v>
      </c>
      <c r="D123" s="54">
        <f t="shared" si="4"/>
        <v>0.16805555555555557</v>
      </c>
      <c r="E123" s="54">
        <f t="shared" si="5"/>
        <v>0.36971962616822424</v>
      </c>
      <c r="F123" s="4" t="str">
        <f t="shared" si="6"/>
        <v>Start group 2 for 50km</v>
      </c>
      <c r="G123" s="4" t="str">
        <f t="shared" si="7"/>
        <v>Start group 3 for 100km</v>
      </c>
    </row>
    <row r="124" spans="1:7">
      <c r="A124" s="107" t="s">
        <v>16770</v>
      </c>
      <c r="B124" s="106" t="s">
        <v>3616</v>
      </c>
      <c r="C124" s="106" t="s">
        <v>16769</v>
      </c>
      <c r="D124" s="54">
        <f t="shared" si="4"/>
        <v>0.16944444444444445</v>
      </c>
      <c r="E124" s="54">
        <f t="shared" si="5"/>
        <v>0.37009345794392523</v>
      </c>
      <c r="F124" s="4" t="str">
        <f t="shared" si="6"/>
        <v>Start group 2 for 50km</v>
      </c>
      <c r="G124" s="4" t="str">
        <f t="shared" si="7"/>
        <v>Start group 3 for 100km</v>
      </c>
    </row>
    <row r="125" spans="1:7">
      <c r="A125" s="107" t="s">
        <v>16768</v>
      </c>
      <c r="B125" s="106" t="s">
        <v>4022</v>
      </c>
      <c r="C125" s="106" t="s">
        <v>16767</v>
      </c>
      <c r="D125" s="54">
        <f t="shared" si="4"/>
        <v>0.17083333333333334</v>
      </c>
      <c r="E125" s="54">
        <f t="shared" si="5"/>
        <v>0.37246105919003114</v>
      </c>
      <c r="F125" s="4" t="str">
        <f t="shared" si="6"/>
        <v>Start group 2 for 50km</v>
      </c>
      <c r="G125" s="4" t="str">
        <f t="shared" si="7"/>
        <v>Start group 3 for 100km</v>
      </c>
    </row>
    <row r="126" spans="1:7">
      <c r="A126" s="107" t="s">
        <v>16766</v>
      </c>
      <c r="B126" s="106" t="s">
        <v>6486</v>
      </c>
      <c r="C126" s="106" t="s">
        <v>16765</v>
      </c>
      <c r="D126" s="54">
        <f t="shared" si="4"/>
        <v>0.17222222222222222</v>
      </c>
      <c r="E126" s="54">
        <f t="shared" si="5"/>
        <v>0.37333333333333335</v>
      </c>
      <c r="F126" s="4" t="str">
        <f t="shared" si="6"/>
        <v>Start group 2 for 50km</v>
      </c>
      <c r="G126" s="4" t="str">
        <f t="shared" si="7"/>
        <v>Start group 3 for 100km</v>
      </c>
    </row>
    <row r="127" spans="1:7">
      <c r="A127" s="107" t="s">
        <v>16764</v>
      </c>
      <c r="B127" s="106" t="s">
        <v>4080</v>
      </c>
      <c r="C127" s="106" t="s">
        <v>16763</v>
      </c>
      <c r="D127" s="54">
        <f t="shared" si="4"/>
        <v>0.1736111111111111</v>
      </c>
      <c r="E127" s="54">
        <f t="shared" si="5"/>
        <v>0.37370716510903418</v>
      </c>
      <c r="F127" s="4" t="str">
        <f t="shared" si="6"/>
        <v>Start group 2 for 50km</v>
      </c>
      <c r="G127" s="4" t="str">
        <f t="shared" si="7"/>
        <v>Start group 3 for 100km</v>
      </c>
    </row>
    <row r="128" spans="1:7">
      <c r="A128" s="107" t="s">
        <v>16762</v>
      </c>
      <c r="B128" s="106" t="s">
        <v>4036</v>
      </c>
      <c r="C128" s="106" t="s">
        <v>16761</v>
      </c>
      <c r="D128" s="54">
        <f t="shared" si="4"/>
        <v>0.17499999999999999</v>
      </c>
      <c r="E128" s="54">
        <f t="shared" si="5"/>
        <v>0.37383177570093457</v>
      </c>
      <c r="F128" s="4" t="str">
        <f t="shared" si="6"/>
        <v>Start group 2 for 50km</v>
      </c>
      <c r="G128" s="4" t="str">
        <f t="shared" si="7"/>
        <v>Start group 3 for 100km</v>
      </c>
    </row>
    <row r="129" spans="1:7">
      <c r="A129" s="107" t="s">
        <v>16760</v>
      </c>
      <c r="B129" s="106" t="s">
        <v>16759</v>
      </c>
      <c r="C129" s="106" t="s">
        <v>16758</v>
      </c>
      <c r="D129" s="54">
        <f t="shared" si="4"/>
        <v>0.1763888888888889</v>
      </c>
      <c r="E129" s="54">
        <f t="shared" si="5"/>
        <v>0.37420560747663562</v>
      </c>
      <c r="F129" s="4" t="str">
        <f t="shared" si="6"/>
        <v>Start group 2 for 50km</v>
      </c>
      <c r="G129" s="4" t="str">
        <f t="shared" si="7"/>
        <v>Start group 3 for 100km</v>
      </c>
    </row>
    <row r="130" spans="1:7">
      <c r="A130" s="107" t="s">
        <v>16757</v>
      </c>
      <c r="B130" s="106" t="s">
        <v>3583</v>
      </c>
      <c r="C130" s="106" t="s">
        <v>16756</v>
      </c>
      <c r="D130" s="54">
        <f t="shared" si="4"/>
        <v>0.17777777777777778</v>
      </c>
      <c r="E130" s="54">
        <f t="shared" si="5"/>
        <v>0.37669781931464169</v>
      </c>
      <c r="F130" s="4" t="str">
        <f t="shared" si="6"/>
        <v>Start group 2 for 50km</v>
      </c>
      <c r="G130" s="4" t="str">
        <f t="shared" si="7"/>
        <v>Start group 3 for 100km</v>
      </c>
    </row>
    <row r="131" spans="1:7">
      <c r="A131" s="107" t="s">
        <v>16755</v>
      </c>
      <c r="B131" s="106" t="s">
        <v>16754</v>
      </c>
      <c r="C131" s="106" t="s">
        <v>16753</v>
      </c>
      <c r="D131" s="54">
        <f t="shared" si="4"/>
        <v>0.17916666666666667</v>
      </c>
      <c r="E131" s="54">
        <f t="shared" si="5"/>
        <v>0.38056074766355147</v>
      </c>
      <c r="F131" s="4" t="str">
        <f t="shared" si="6"/>
        <v>Start group 2 for 50km</v>
      </c>
      <c r="G131" s="4" t="str">
        <f t="shared" si="7"/>
        <v>Start group 3 for 100km</v>
      </c>
    </row>
    <row r="132" spans="1:7">
      <c r="A132" s="107" t="s">
        <v>16752</v>
      </c>
      <c r="B132" s="106" t="s">
        <v>6487</v>
      </c>
      <c r="C132" s="106" t="s">
        <v>16751</v>
      </c>
      <c r="D132" s="54">
        <f t="shared" ref="D132:D195" si="8">A132/720</f>
        <v>0.18055555555555555</v>
      </c>
      <c r="E132" s="54">
        <f t="shared" ref="E132:E195" si="9">((HOUR(C132)*60+MINUTE(C132)+SECOND(C132)/60)-(HOUR($C$3)*60+MINUTE($C$3)+SECOND($C$3)/60))/(HOUR($C$3)*60+MINUTE($C$3)+SECOND($C$3)/60)</f>
        <v>0.38180685358255451</v>
      </c>
      <c r="F132" s="4" t="str">
        <f t="shared" ref="F132:F195" si="10">"Start group "&amp;IF(E132&lt;=29%,1,IF(E132&lt;=39%,2,IF(E132&lt;=50%,3,IF(E132&lt;=62%,4,IF(E132&lt;=84%,5,6)))))&amp;" for 50km"</f>
        <v>Start group 2 for 50km</v>
      </c>
      <c r="G132" s="4" t="str">
        <f t="shared" ref="G132:G195" si="11">"Start group "&amp;IF(E132&lt;=20%,1,IF(E132&lt;=33%,2,IF(E132&lt;=43%,3,IF(E132&lt;=52%,4,IF(E132&lt;=69%,5,6)))))&amp;" for 100km"</f>
        <v>Start group 3 for 100km</v>
      </c>
    </row>
    <row r="133" spans="1:7">
      <c r="A133" s="107" t="s">
        <v>16750</v>
      </c>
      <c r="B133" s="106" t="s">
        <v>4053</v>
      </c>
      <c r="C133" s="106" t="s">
        <v>16749</v>
      </c>
      <c r="D133" s="54">
        <f t="shared" si="8"/>
        <v>0.18194444444444444</v>
      </c>
      <c r="E133" s="54">
        <f t="shared" si="9"/>
        <v>0.38180685358255451</v>
      </c>
      <c r="F133" s="4" t="str">
        <f t="shared" si="10"/>
        <v>Start group 2 for 50km</v>
      </c>
      <c r="G133" s="4" t="str">
        <f t="shared" si="11"/>
        <v>Start group 3 for 100km</v>
      </c>
    </row>
    <row r="134" spans="1:7">
      <c r="A134" s="107" t="s">
        <v>16748</v>
      </c>
      <c r="B134" s="106" t="s">
        <v>16747</v>
      </c>
      <c r="C134" s="106" t="s">
        <v>16746</v>
      </c>
      <c r="D134" s="54">
        <f t="shared" si="8"/>
        <v>0.18333333333333332</v>
      </c>
      <c r="E134" s="54">
        <f t="shared" si="9"/>
        <v>0.38342679127725854</v>
      </c>
      <c r="F134" s="4" t="str">
        <f t="shared" si="10"/>
        <v>Start group 2 for 50km</v>
      </c>
      <c r="G134" s="4" t="str">
        <f t="shared" si="11"/>
        <v>Start group 3 for 100km</v>
      </c>
    </row>
    <row r="135" spans="1:7">
      <c r="A135" s="107" t="s">
        <v>16745</v>
      </c>
      <c r="B135" s="106" t="s">
        <v>16744</v>
      </c>
      <c r="C135" s="106" t="s">
        <v>16743</v>
      </c>
      <c r="D135" s="54">
        <f t="shared" si="8"/>
        <v>0.18472222222222223</v>
      </c>
      <c r="E135" s="54">
        <f t="shared" si="9"/>
        <v>0.38392523364485975</v>
      </c>
      <c r="F135" s="4" t="str">
        <f t="shared" si="10"/>
        <v>Start group 2 for 50km</v>
      </c>
      <c r="G135" s="4" t="str">
        <f t="shared" si="11"/>
        <v>Start group 3 for 100km</v>
      </c>
    </row>
    <row r="136" spans="1:7">
      <c r="A136" s="107" t="s">
        <v>16742</v>
      </c>
      <c r="B136" s="106" t="s">
        <v>16741</v>
      </c>
      <c r="C136" s="106" t="s">
        <v>16740</v>
      </c>
      <c r="D136" s="54">
        <f t="shared" si="8"/>
        <v>0.18611111111111112</v>
      </c>
      <c r="E136" s="54">
        <f t="shared" si="9"/>
        <v>0.3840498442367602</v>
      </c>
      <c r="F136" s="4" t="str">
        <f t="shared" si="10"/>
        <v>Start group 2 for 50km</v>
      </c>
      <c r="G136" s="4" t="str">
        <f t="shared" si="11"/>
        <v>Start group 3 for 100km</v>
      </c>
    </row>
    <row r="137" spans="1:7">
      <c r="A137" s="107" t="s">
        <v>16739</v>
      </c>
      <c r="B137" s="106" t="s">
        <v>4477</v>
      </c>
      <c r="C137" s="106" t="s">
        <v>16738</v>
      </c>
      <c r="D137" s="54">
        <f t="shared" si="8"/>
        <v>0.1875</v>
      </c>
      <c r="E137" s="54">
        <f t="shared" si="9"/>
        <v>0.38529595015576323</v>
      </c>
      <c r="F137" s="4" t="str">
        <f t="shared" si="10"/>
        <v>Start group 2 for 50km</v>
      </c>
      <c r="G137" s="4" t="str">
        <f t="shared" si="11"/>
        <v>Start group 3 for 100km</v>
      </c>
    </row>
    <row r="138" spans="1:7">
      <c r="A138" s="107" t="s">
        <v>16737</v>
      </c>
      <c r="B138" s="106" t="s">
        <v>3549</v>
      </c>
      <c r="C138" s="106" t="s">
        <v>16736</v>
      </c>
      <c r="D138" s="54">
        <f t="shared" si="8"/>
        <v>0.18888888888888888</v>
      </c>
      <c r="E138" s="54">
        <f t="shared" si="9"/>
        <v>0.38654205607476627</v>
      </c>
      <c r="F138" s="4" t="str">
        <f t="shared" si="10"/>
        <v>Start group 2 for 50km</v>
      </c>
      <c r="G138" s="4" t="str">
        <f t="shared" si="11"/>
        <v>Start group 3 for 100km</v>
      </c>
    </row>
    <row r="139" spans="1:7">
      <c r="A139" s="107" t="s">
        <v>16735</v>
      </c>
      <c r="B139" s="106" t="s">
        <v>4448</v>
      </c>
      <c r="C139" s="106" t="s">
        <v>16734</v>
      </c>
      <c r="D139" s="54">
        <f t="shared" si="8"/>
        <v>0.19027777777777777</v>
      </c>
      <c r="E139" s="54">
        <f t="shared" si="9"/>
        <v>0.38753894080996892</v>
      </c>
      <c r="F139" s="4" t="str">
        <f t="shared" si="10"/>
        <v>Start group 2 for 50km</v>
      </c>
      <c r="G139" s="4" t="str">
        <f t="shared" si="11"/>
        <v>Start group 3 for 100km</v>
      </c>
    </row>
    <row r="140" spans="1:7">
      <c r="A140" s="107" t="s">
        <v>16733</v>
      </c>
      <c r="B140" s="106" t="s">
        <v>6488</v>
      </c>
      <c r="C140" s="106" t="s">
        <v>16732</v>
      </c>
      <c r="D140" s="54">
        <f t="shared" si="8"/>
        <v>0.19166666666666668</v>
      </c>
      <c r="E140" s="54">
        <f t="shared" si="9"/>
        <v>0.38803738317757014</v>
      </c>
      <c r="F140" s="4" t="str">
        <f t="shared" si="10"/>
        <v>Start group 2 for 50km</v>
      </c>
      <c r="G140" s="4" t="str">
        <f t="shared" si="11"/>
        <v>Start group 3 for 100km</v>
      </c>
    </row>
    <row r="141" spans="1:7">
      <c r="A141" s="107" t="s">
        <v>16731</v>
      </c>
      <c r="B141" s="106" t="s">
        <v>6489</v>
      </c>
      <c r="C141" s="106" t="s">
        <v>16730</v>
      </c>
      <c r="D141" s="54">
        <f t="shared" si="8"/>
        <v>0.19305555555555556</v>
      </c>
      <c r="E141" s="54">
        <f t="shared" si="9"/>
        <v>0.38978193146417439</v>
      </c>
      <c r="F141" s="4" t="str">
        <f t="shared" si="10"/>
        <v>Start group 2 for 50km</v>
      </c>
      <c r="G141" s="4" t="str">
        <f t="shared" si="11"/>
        <v>Start group 3 for 100km</v>
      </c>
    </row>
    <row r="142" spans="1:7">
      <c r="A142" s="107" t="s">
        <v>16729</v>
      </c>
      <c r="B142" s="106" t="s">
        <v>6490</v>
      </c>
      <c r="C142" s="106" t="s">
        <v>16728</v>
      </c>
      <c r="D142" s="54">
        <f t="shared" si="8"/>
        <v>0.19444444444444445</v>
      </c>
      <c r="E142" s="54">
        <f t="shared" si="9"/>
        <v>0.39015576323987544</v>
      </c>
      <c r="F142" s="4" t="str">
        <f t="shared" si="10"/>
        <v>Start group 3 for 50km</v>
      </c>
      <c r="G142" s="4" t="str">
        <f t="shared" si="11"/>
        <v>Start group 3 for 100km</v>
      </c>
    </row>
    <row r="143" spans="1:7">
      <c r="A143" s="107" t="s">
        <v>16727</v>
      </c>
      <c r="B143" s="106" t="s">
        <v>6491</v>
      </c>
      <c r="C143" s="106" t="s">
        <v>16726</v>
      </c>
      <c r="D143" s="54">
        <f t="shared" si="8"/>
        <v>0.19583333333333333</v>
      </c>
      <c r="E143" s="54">
        <f t="shared" si="9"/>
        <v>0.39152647975077887</v>
      </c>
      <c r="F143" s="4" t="str">
        <f t="shared" si="10"/>
        <v>Start group 3 for 50km</v>
      </c>
      <c r="G143" s="4" t="str">
        <f t="shared" si="11"/>
        <v>Start group 3 for 100km</v>
      </c>
    </row>
    <row r="144" spans="1:7">
      <c r="A144" s="107" t="s">
        <v>16725</v>
      </c>
      <c r="B144" s="106" t="s">
        <v>4090</v>
      </c>
      <c r="C144" s="106" t="s">
        <v>16724</v>
      </c>
      <c r="D144" s="54">
        <f t="shared" si="8"/>
        <v>0.19722222222222222</v>
      </c>
      <c r="E144" s="54">
        <f t="shared" si="9"/>
        <v>0.39289719626168235</v>
      </c>
      <c r="F144" s="4" t="str">
        <f t="shared" si="10"/>
        <v>Start group 3 for 50km</v>
      </c>
      <c r="G144" s="4" t="str">
        <f t="shared" si="11"/>
        <v>Start group 3 for 100km</v>
      </c>
    </row>
    <row r="145" spans="1:7">
      <c r="A145" s="107" t="s">
        <v>16723</v>
      </c>
      <c r="B145" s="106" t="s">
        <v>4306</v>
      </c>
      <c r="C145" s="106" t="s">
        <v>16722</v>
      </c>
      <c r="D145" s="54">
        <f t="shared" si="8"/>
        <v>0.1986111111111111</v>
      </c>
      <c r="E145" s="54">
        <f t="shared" si="9"/>
        <v>0.39339563862928356</v>
      </c>
      <c r="F145" s="4" t="str">
        <f t="shared" si="10"/>
        <v>Start group 3 for 50km</v>
      </c>
      <c r="G145" s="4" t="str">
        <f t="shared" si="11"/>
        <v>Start group 3 for 100km</v>
      </c>
    </row>
    <row r="146" spans="1:7">
      <c r="A146" s="107" t="s">
        <v>16721</v>
      </c>
      <c r="B146" s="106" t="s">
        <v>16720</v>
      </c>
      <c r="C146" s="106" t="s">
        <v>16719</v>
      </c>
      <c r="D146" s="54">
        <f t="shared" si="8"/>
        <v>0.2</v>
      </c>
      <c r="E146" s="54">
        <f t="shared" si="9"/>
        <v>0.39451713395638638</v>
      </c>
      <c r="F146" s="4" t="str">
        <f t="shared" si="10"/>
        <v>Start group 3 for 50km</v>
      </c>
      <c r="G146" s="4" t="str">
        <f t="shared" si="11"/>
        <v>Start group 3 for 100km</v>
      </c>
    </row>
    <row r="147" spans="1:7">
      <c r="A147" s="107" t="s">
        <v>16718</v>
      </c>
      <c r="B147" s="106" t="s">
        <v>16717</v>
      </c>
      <c r="C147" s="106" t="s">
        <v>16716</v>
      </c>
      <c r="D147" s="54">
        <f t="shared" si="8"/>
        <v>0.2013888888888889</v>
      </c>
      <c r="E147" s="54">
        <f t="shared" si="9"/>
        <v>0.39514018691588781</v>
      </c>
      <c r="F147" s="4" t="str">
        <f t="shared" si="10"/>
        <v>Start group 3 for 50km</v>
      </c>
      <c r="G147" s="4" t="str">
        <f t="shared" si="11"/>
        <v>Start group 3 for 100km</v>
      </c>
    </row>
    <row r="148" spans="1:7">
      <c r="A148" s="107" t="s">
        <v>16715</v>
      </c>
      <c r="B148" s="106" t="s">
        <v>6492</v>
      </c>
      <c r="C148" s="106" t="s">
        <v>16714</v>
      </c>
      <c r="D148" s="54">
        <f t="shared" si="8"/>
        <v>0.20277777777777778</v>
      </c>
      <c r="E148" s="54">
        <f t="shared" si="9"/>
        <v>0.39626168224299063</v>
      </c>
      <c r="F148" s="4" t="str">
        <f t="shared" si="10"/>
        <v>Start group 3 for 50km</v>
      </c>
      <c r="G148" s="4" t="str">
        <f t="shared" si="11"/>
        <v>Start group 3 for 100km</v>
      </c>
    </row>
    <row r="149" spans="1:7">
      <c r="A149" s="107" t="s">
        <v>16713</v>
      </c>
      <c r="B149" s="106" t="s">
        <v>6493</v>
      </c>
      <c r="C149" s="106" t="s">
        <v>16712</v>
      </c>
      <c r="D149" s="54">
        <f t="shared" si="8"/>
        <v>0.20416666666666666</v>
      </c>
      <c r="E149" s="54">
        <f t="shared" si="9"/>
        <v>0.39626168224299063</v>
      </c>
      <c r="F149" s="4" t="str">
        <f t="shared" si="10"/>
        <v>Start group 3 for 50km</v>
      </c>
      <c r="G149" s="4" t="str">
        <f t="shared" si="11"/>
        <v>Start group 3 for 100km</v>
      </c>
    </row>
    <row r="150" spans="1:7">
      <c r="A150" s="107" t="s">
        <v>16711</v>
      </c>
      <c r="B150" s="106" t="s">
        <v>16710</v>
      </c>
      <c r="C150" s="106" t="s">
        <v>16709</v>
      </c>
      <c r="D150" s="54">
        <f t="shared" si="8"/>
        <v>0.20555555555555555</v>
      </c>
      <c r="E150" s="54">
        <f t="shared" si="9"/>
        <v>0.39750778816199372</v>
      </c>
      <c r="F150" s="4" t="str">
        <f t="shared" si="10"/>
        <v>Start group 3 for 50km</v>
      </c>
      <c r="G150" s="4" t="str">
        <f t="shared" si="11"/>
        <v>Start group 3 for 100km</v>
      </c>
    </row>
    <row r="151" spans="1:7">
      <c r="A151" s="107" t="s">
        <v>16708</v>
      </c>
      <c r="B151" s="106" t="s">
        <v>16707</v>
      </c>
      <c r="C151" s="106" t="s">
        <v>16706</v>
      </c>
      <c r="D151" s="54">
        <f t="shared" si="8"/>
        <v>0.20694444444444443</v>
      </c>
      <c r="E151" s="54">
        <f t="shared" si="9"/>
        <v>0.39750778816199372</v>
      </c>
      <c r="F151" s="4" t="str">
        <f t="shared" si="10"/>
        <v>Start group 3 for 50km</v>
      </c>
      <c r="G151" s="4" t="str">
        <f t="shared" si="11"/>
        <v>Start group 3 for 100km</v>
      </c>
    </row>
    <row r="152" spans="1:7">
      <c r="A152" s="107" t="s">
        <v>16705</v>
      </c>
      <c r="B152" s="106" t="s">
        <v>16704</v>
      </c>
      <c r="C152" s="106" t="s">
        <v>16703</v>
      </c>
      <c r="D152" s="54">
        <f t="shared" si="8"/>
        <v>0.20833333333333334</v>
      </c>
      <c r="E152" s="54">
        <f t="shared" si="9"/>
        <v>0.39813084112149533</v>
      </c>
      <c r="F152" s="4" t="str">
        <f t="shared" si="10"/>
        <v>Start group 3 for 50km</v>
      </c>
      <c r="G152" s="4" t="str">
        <f t="shared" si="11"/>
        <v>Start group 3 for 100km</v>
      </c>
    </row>
    <row r="153" spans="1:7">
      <c r="A153" s="107" t="s">
        <v>16702</v>
      </c>
      <c r="B153" s="106" t="s">
        <v>6494</v>
      </c>
      <c r="C153" s="106" t="s">
        <v>16701</v>
      </c>
      <c r="D153" s="54">
        <f t="shared" si="8"/>
        <v>0.20972222222222223</v>
      </c>
      <c r="E153" s="54">
        <f t="shared" si="9"/>
        <v>0.40236760124610588</v>
      </c>
      <c r="F153" s="4" t="str">
        <f t="shared" si="10"/>
        <v>Start group 3 for 50km</v>
      </c>
      <c r="G153" s="4" t="str">
        <f t="shared" si="11"/>
        <v>Start group 3 for 100km</v>
      </c>
    </row>
    <row r="154" spans="1:7">
      <c r="A154" s="107" t="s">
        <v>16700</v>
      </c>
      <c r="B154" s="106" t="s">
        <v>4072</v>
      </c>
      <c r="C154" s="106" t="s">
        <v>16699</v>
      </c>
      <c r="D154" s="54">
        <f t="shared" si="8"/>
        <v>0.21111111111111111</v>
      </c>
      <c r="E154" s="54">
        <f t="shared" si="9"/>
        <v>0.40249221183800632</v>
      </c>
      <c r="F154" s="4" t="str">
        <f t="shared" si="10"/>
        <v>Start group 3 for 50km</v>
      </c>
      <c r="G154" s="4" t="str">
        <f t="shared" si="11"/>
        <v>Start group 3 for 100km</v>
      </c>
    </row>
    <row r="155" spans="1:7">
      <c r="A155" s="107" t="s">
        <v>16698</v>
      </c>
      <c r="B155" s="106" t="s">
        <v>16697</v>
      </c>
      <c r="C155" s="106" t="s">
        <v>16696</v>
      </c>
      <c r="D155" s="54">
        <f t="shared" si="8"/>
        <v>0.21249999999999999</v>
      </c>
      <c r="E155" s="54">
        <f t="shared" si="9"/>
        <v>0.40299065420560753</v>
      </c>
      <c r="F155" s="4" t="str">
        <f t="shared" si="10"/>
        <v>Start group 3 for 50km</v>
      </c>
      <c r="G155" s="4" t="str">
        <f t="shared" si="11"/>
        <v>Start group 3 for 100km</v>
      </c>
    </row>
    <row r="156" spans="1:7">
      <c r="A156" s="107" t="s">
        <v>16695</v>
      </c>
      <c r="B156" s="106" t="s">
        <v>16694</v>
      </c>
      <c r="C156" s="106" t="s">
        <v>16693</v>
      </c>
      <c r="D156" s="54">
        <f t="shared" si="8"/>
        <v>0.21388888888888888</v>
      </c>
      <c r="E156" s="54">
        <f t="shared" si="9"/>
        <v>0.40336448598130831</v>
      </c>
      <c r="F156" s="4" t="str">
        <f t="shared" si="10"/>
        <v>Start group 3 for 50km</v>
      </c>
      <c r="G156" s="4" t="str">
        <f t="shared" si="11"/>
        <v>Start group 3 for 100km</v>
      </c>
    </row>
    <row r="157" spans="1:7">
      <c r="A157" s="107" t="s">
        <v>16692</v>
      </c>
      <c r="B157" s="106" t="s">
        <v>16691</v>
      </c>
      <c r="C157" s="106" t="s">
        <v>16690</v>
      </c>
      <c r="D157" s="54">
        <f t="shared" si="8"/>
        <v>0.21527777777777779</v>
      </c>
      <c r="E157" s="54">
        <f t="shared" si="9"/>
        <v>0.40635514018691582</v>
      </c>
      <c r="F157" s="4" t="str">
        <f t="shared" si="10"/>
        <v>Start group 3 for 50km</v>
      </c>
      <c r="G157" s="4" t="str">
        <f t="shared" si="11"/>
        <v>Start group 3 for 100km</v>
      </c>
    </row>
    <row r="158" spans="1:7">
      <c r="A158" s="107" t="s">
        <v>16689</v>
      </c>
      <c r="B158" s="106" t="s">
        <v>16688</v>
      </c>
      <c r="C158" s="106" t="s">
        <v>16687</v>
      </c>
      <c r="D158" s="54">
        <f t="shared" si="8"/>
        <v>0.21666666666666667</v>
      </c>
      <c r="E158" s="54">
        <f t="shared" si="9"/>
        <v>0.40685358255451709</v>
      </c>
      <c r="F158" s="4" t="str">
        <f t="shared" si="10"/>
        <v>Start group 3 for 50km</v>
      </c>
      <c r="G158" s="4" t="str">
        <f t="shared" si="11"/>
        <v>Start group 3 for 100km</v>
      </c>
    </row>
    <row r="159" spans="1:7">
      <c r="A159" s="107" t="s">
        <v>16686</v>
      </c>
      <c r="B159" s="106" t="s">
        <v>4357</v>
      </c>
      <c r="C159" s="106" t="s">
        <v>16685</v>
      </c>
      <c r="D159" s="54">
        <f t="shared" si="8"/>
        <v>0.21805555555555556</v>
      </c>
      <c r="E159" s="54">
        <f t="shared" si="9"/>
        <v>0.40722741433021808</v>
      </c>
      <c r="F159" s="4" t="str">
        <f t="shared" si="10"/>
        <v>Start group 3 for 50km</v>
      </c>
      <c r="G159" s="4" t="str">
        <f t="shared" si="11"/>
        <v>Start group 3 for 100km</v>
      </c>
    </row>
    <row r="160" spans="1:7">
      <c r="A160" s="107" t="s">
        <v>16684</v>
      </c>
      <c r="B160" s="106" t="s">
        <v>3626</v>
      </c>
      <c r="C160" s="106" t="s">
        <v>16683</v>
      </c>
      <c r="D160" s="54">
        <f t="shared" si="8"/>
        <v>0.21944444444444444</v>
      </c>
      <c r="E160" s="54">
        <f t="shared" si="9"/>
        <v>0.41096573208722742</v>
      </c>
      <c r="F160" s="4" t="str">
        <f t="shared" si="10"/>
        <v>Start group 3 for 50km</v>
      </c>
      <c r="G160" s="4" t="str">
        <f t="shared" si="11"/>
        <v>Start group 3 for 100km</v>
      </c>
    </row>
    <row r="161" spans="1:7">
      <c r="A161" s="107" t="s">
        <v>16682</v>
      </c>
      <c r="B161" s="106" t="s">
        <v>16681</v>
      </c>
      <c r="C161" s="106" t="s">
        <v>16680</v>
      </c>
      <c r="D161" s="54">
        <f t="shared" si="8"/>
        <v>0.22083333333333333</v>
      </c>
      <c r="E161" s="54">
        <f t="shared" si="9"/>
        <v>0.41545171339563858</v>
      </c>
      <c r="F161" s="4" t="str">
        <f t="shared" si="10"/>
        <v>Start group 3 for 50km</v>
      </c>
      <c r="G161" s="4" t="str">
        <f t="shared" si="11"/>
        <v>Start group 3 for 100km</v>
      </c>
    </row>
    <row r="162" spans="1:7">
      <c r="A162" s="107" t="s">
        <v>16679</v>
      </c>
      <c r="B162" s="106" t="s">
        <v>4208</v>
      </c>
      <c r="C162" s="106" t="s">
        <v>16678</v>
      </c>
      <c r="D162" s="54">
        <f t="shared" si="8"/>
        <v>0.22222222222222221</v>
      </c>
      <c r="E162" s="54">
        <f t="shared" si="9"/>
        <v>0.41744548286604366</v>
      </c>
      <c r="F162" s="4" t="str">
        <f t="shared" si="10"/>
        <v>Start group 3 for 50km</v>
      </c>
      <c r="G162" s="4" t="str">
        <f t="shared" si="11"/>
        <v>Start group 3 for 100km</v>
      </c>
    </row>
    <row r="163" spans="1:7">
      <c r="A163" s="107" t="s">
        <v>16677</v>
      </c>
      <c r="B163" s="106" t="s">
        <v>16676</v>
      </c>
      <c r="C163" s="106" t="s">
        <v>16675</v>
      </c>
      <c r="D163" s="54">
        <f t="shared" si="8"/>
        <v>0.22361111111111112</v>
      </c>
      <c r="E163" s="54">
        <f t="shared" si="9"/>
        <v>0.41844236760124615</v>
      </c>
      <c r="F163" s="4" t="str">
        <f t="shared" si="10"/>
        <v>Start group 3 for 50km</v>
      </c>
      <c r="G163" s="4" t="str">
        <f t="shared" si="11"/>
        <v>Start group 3 for 100km</v>
      </c>
    </row>
    <row r="164" spans="1:7">
      <c r="A164" s="107" t="s">
        <v>16674</v>
      </c>
      <c r="B164" s="106" t="s">
        <v>4016</v>
      </c>
      <c r="C164" s="106" t="s">
        <v>16673</v>
      </c>
      <c r="D164" s="54">
        <f t="shared" si="8"/>
        <v>0.22500000000000001</v>
      </c>
      <c r="E164" s="54">
        <f t="shared" si="9"/>
        <v>0.41906542056074775</v>
      </c>
      <c r="F164" s="4" t="str">
        <f t="shared" si="10"/>
        <v>Start group 3 for 50km</v>
      </c>
      <c r="G164" s="4" t="str">
        <f t="shared" si="11"/>
        <v>Start group 3 for 100km</v>
      </c>
    </row>
    <row r="165" spans="1:7">
      <c r="A165" s="107" t="s">
        <v>16672</v>
      </c>
      <c r="B165" s="106" t="s">
        <v>16671</v>
      </c>
      <c r="C165" s="106" t="s">
        <v>16670</v>
      </c>
      <c r="D165" s="54">
        <f t="shared" si="8"/>
        <v>0.22638888888888889</v>
      </c>
      <c r="E165" s="54">
        <f t="shared" si="9"/>
        <v>0.41956386292834896</v>
      </c>
      <c r="F165" s="4" t="str">
        <f t="shared" si="10"/>
        <v>Start group 3 for 50km</v>
      </c>
      <c r="G165" s="4" t="str">
        <f t="shared" si="11"/>
        <v>Start group 3 for 100km</v>
      </c>
    </row>
    <row r="166" spans="1:7">
      <c r="A166" s="107" t="s">
        <v>16669</v>
      </c>
      <c r="B166" s="106" t="s">
        <v>4168</v>
      </c>
      <c r="C166" s="106" t="s">
        <v>16668</v>
      </c>
      <c r="D166" s="54">
        <f t="shared" si="8"/>
        <v>0.22777777777777777</v>
      </c>
      <c r="E166" s="54">
        <f t="shared" si="9"/>
        <v>0.42105919003115261</v>
      </c>
      <c r="F166" s="4" t="str">
        <f t="shared" si="10"/>
        <v>Start group 3 for 50km</v>
      </c>
      <c r="G166" s="4" t="str">
        <f t="shared" si="11"/>
        <v>Start group 3 for 100km</v>
      </c>
    </row>
    <row r="167" spans="1:7">
      <c r="A167" s="107" t="s">
        <v>16667</v>
      </c>
      <c r="B167" s="106" t="s">
        <v>16666</v>
      </c>
      <c r="C167" s="106" t="s">
        <v>16665</v>
      </c>
      <c r="D167" s="54">
        <f t="shared" si="8"/>
        <v>0.22916666666666666</v>
      </c>
      <c r="E167" s="54">
        <f t="shared" si="9"/>
        <v>0.42118380062305305</v>
      </c>
      <c r="F167" s="4" t="str">
        <f t="shared" si="10"/>
        <v>Start group 3 for 50km</v>
      </c>
      <c r="G167" s="4" t="str">
        <f t="shared" si="11"/>
        <v>Start group 3 for 100km</v>
      </c>
    </row>
    <row r="168" spans="1:7">
      <c r="A168" s="107" t="s">
        <v>16664</v>
      </c>
      <c r="B168" s="106" t="s">
        <v>16663</v>
      </c>
      <c r="C168" s="106" t="s">
        <v>16662</v>
      </c>
      <c r="D168" s="54">
        <f t="shared" si="8"/>
        <v>0.23055555555555557</v>
      </c>
      <c r="E168" s="54">
        <f t="shared" si="9"/>
        <v>0.42143302180685366</v>
      </c>
      <c r="F168" s="4" t="str">
        <f t="shared" si="10"/>
        <v>Start group 3 for 50km</v>
      </c>
      <c r="G168" s="4" t="str">
        <f t="shared" si="11"/>
        <v>Start group 3 for 100km</v>
      </c>
    </row>
    <row r="169" spans="1:7">
      <c r="A169" s="107" t="s">
        <v>16661</v>
      </c>
      <c r="B169" s="106" t="s">
        <v>4119</v>
      </c>
      <c r="C169" s="106" t="s">
        <v>16660</v>
      </c>
      <c r="D169" s="54">
        <f t="shared" si="8"/>
        <v>0.23194444444444445</v>
      </c>
      <c r="E169" s="54">
        <f t="shared" si="9"/>
        <v>0.4226791277258567</v>
      </c>
      <c r="F169" s="4" t="str">
        <f t="shared" si="10"/>
        <v>Start group 3 for 50km</v>
      </c>
      <c r="G169" s="4" t="str">
        <f t="shared" si="11"/>
        <v>Start group 3 for 100km</v>
      </c>
    </row>
    <row r="170" spans="1:7">
      <c r="A170" s="107" t="s">
        <v>16659</v>
      </c>
      <c r="B170" s="106" t="s">
        <v>16658</v>
      </c>
      <c r="C170" s="106" t="s">
        <v>16657</v>
      </c>
      <c r="D170" s="54">
        <f t="shared" si="8"/>
        <v>0.23333333333333334</v>
      </c>
      <c r="E170" s="54">
        <f t="shared" si="9"/>
        <v>0.42429906542056073</v>
      </c>
      <c r="F170" s="4" t="str">
        <f t="shared" si="10"/>
        <v>Start group 3 for 50km</v>
      </c>
      <c r="G170" s="4" t="str">
        <f t="shared" si="11"/>
        <v>Start group 3 for 100km</v>
      </c>
    </row>
    <row r="171" spans="1:7">
      <c r="A171" s="107" t="s">
        <v>16656</v>
      </c>
      <c r="B171" s="106" t="s">
        <v>6495</v>
      </c>
      <c r="C171" s="106" t="s">
        <v>16655</v>
      </c>
      <c r="D171" s="54">
        <f t="shared" si="8"/>
        <v>0.23472222222222222</v>
      </c>
      <c r="E171" s="54">
        <f t="shared" si="9"/>
        <v>0.42766355140186907</v>
      </c>
      <c r="F171" s="4" t="str">
        <f t="shared" si="10"/>
        <v>Start group 3 for 50km</v>
      </c>
      <c r="G171" s="4" t="str">
        <f t="shared" si="11"/>
        <v>Start group 3 for 100km</v>
      </c>
    </row>
    <row r="172" spans="1:7">
      <c r="A172" s="107" t="s">
        <v>16654</v>
      </c>
      <c r="B172" s="106" t="s">
        <v>6496</v>
      </c>
      <c r="C172" s="106" t="s">
        <v>16653</v>
      </c>
      <c r="D172" s="54">
        <f t="shared" si="8"/>
        <v>0.2361111111111111</v>
      </c>
      <c r="E172" s="54">
        <f t="shared" si="9"/>
        <v>0.4300311526479752</v>
      </c>
      <c r="F172" s="4" t="str">
        <f t="shared" si="10"/>
        <v>Start group 3 for 50km</v>
      </c>
      <c r="G172" s="4" t="str">
        <f t="shared" si="11"/>
        <v>Start group 4 for 100km</v>
      </c>
    </row>
    <row r="173" spans="1:7">
      <c r="A173" s="107" t="s">
        <v>16652</v>
      </c>
      <c r="B173" s="106" t="s">
        <v>16651</v>
      </c>
      <c r="C173" s="106" t="s">
        <v>16650</v>
      </c>
      <c r="D173" s="54">
        <f t="shared" si="8"/>
        <v>0.23749999999999999</v>
      </c>
      <c r="E173" s="54">
        <f t="shared" si="9"/>
        <v>0.43090342679127719</v>
      </c>
      <c r="F173" s="4" t="str">
        <f t="shared" si="10"/>
        <v>Start group 3 for 50km</v>
      </c>
      <c r="G173" s="4" t="str">
        <f t="shared" si="11"/>
        <v>Start group 4 for 100km</v>
      </c>
    </row>
    <row r="174" spans="1:7">
      <c r="A174" s="107" t="s">
        <v>16649</v>
      </c>
      <c r="B174" s="106" t="s">
        <v>15057</v>
      </c>
      <c r="C174" s="106" t="s">
        <v>16648</v>
      </c>
      <c r="D174" s="54">
        <f t="shared" si="8"/>
        <v>0.2388888888888889</v>
      </c>
      <c r="E174" s="54">
        <f t="shared" si="9"/>
        <v>0.4311526479750778</v>
      </c>
      <c r="F174" s="4" t="str">
        <f t="shared" si="10"/>
        <v>Start group 3 for 50km</v>
      </c>
      <c r="G174" s="4" t="str">
        <f t="shared" si="11"/>
        <v>Start group 4 for 100km</v>
      </c>
    </row>
    <row r="175" spans="1:7">
      <c r="A175" s="107" t="s">
        <v>16647</v>
      </c>
      <c r="B175" s="106" t="s">
        <v>16646</v>
      </c>
      <c r="C175" s="106" t="s">
        <v>16645</v>
      </c>
      <c r="D175" s="54">
        <f t="shared" si="8"/>
        <v>0.24027777777777778</v>
      </c>
      <c r="E175" s="54">
        <f t="shared" si="9"/>
        <v>0.43252336448598128</v>
      </c>
      <c r="F175" s="4" t="str">
        <f t="shared" si="10"/>
        <v>Start group 3 for 50km</v>
      </c>
      <c r="G175" s="4" t="str">
        <f t="shared" si="11"/>
        <v>Start group 4 for 100km</v>
      </c>
    </row>
    <row r="176" spans="1:7">
      <c r="A176" s="107" t="s">
        <v>16644</v>
      </c>
      <c r="B176" s="106" t="s">
        <v>16643</v>
      </c>
      <c r="C176" s="106" t="s">
        <v>16642</v>
      </c>
      <c r="D176" s="54">
        <f t="shared" si="8"/>
        <v>0.24166666666666667</v>
      </c>
      <c r="E176" s="54">
        <f t="shared" si="9"/>
        <v>0.43626168224299061</v>
      </c>
      <c r="F176" s="4" t="str">
        <f t="shared" si="10"/>
        <v>Start group 3 for 50km</v>
      </c>
      <c r="G176" s="4" t="str">
        <f t="shared" si="11"/>
        <v>Start group 4 for 100km</v>
      </c>
    </row>
    <row r="177" spans="1:7">
      <c r="A177" s="107" t="s">
        <v>16641</v>
      </c>
      <c r="B177" s="106" t="s">
        <v>4154</v>
      </c>
      <c r="C177" s="106" t="s">
        <v>16640</v>
      </c>
      <c r="D177" s="54">
        <f t="shared" si="8"/>
        <v>0.24305555555555555</v>
      </c>
      <c r="E177" s="54">
        <f t="shared" si="9"/>
        <v>0.43700934579439243</v>
      </c>
      <c r="F177" s="4" t="str">
        <f t="shared" si="10"/>
        <v>Start group 3 for 50km</v>
      </c>
      <c r="G177" s="4" t="str">
        <f t="shared" si="11"/>
        <v>Start group 4 for 100km</v>
      </c>
    </row>
    <row r="178" spans="1:7">
      <c r="A178" s="107" t="s">
        <v>16639</v>
      </c>
      <c r="B178" s="106" t="s">
        <v>6497</v>
      </c>
      <c r="C178" s="106" t="s">
        <v>16638</v>
      </c>
      <c r="D178" s="54">
        <f t="shared" si="8"/>
        <v>0.24444444444444444</v>
      </c>
      <c r="E178" s="54">
        <f t="shared" si="9"/>
        <v>0.43763239875389409</v>
      </c>
      <c r="F178" s="4" t="str">
        <f t="shared" si="10"/>
        <v>Start group 3 for 50km</v>
      </c>
      <c r="G178" s="4" t="str">
        <f t="shared" si="11"/>
        <v>Start group 4 for 100km</v>
      </c>
    </row>
    <row r="179" spans="1:7">
      <c r="A179" s="107" t="s">
        <v>16637</v>
      </c>
      <c r="B179" s="106" t="s">
        <v>6498</v>
      </c>
      <c r="C179" s="106" t="s">
        <v>16636</v>
      </c>
      <c r="D179" s="54">
        <f t="shared" si="8"/>
        <v>0.24583333333333332</v>
      </c>
      <c r="E179" s="54">
        <f t="shared" si="9"/>
        <v>0.44049844236760116</v>
      </c>
      <c r="F179" s="4" t="str">
        <f t="shared" si="10"/>
        <v>Start group 3 for 50km</v>
      </c>
      <c r="G179" s="4" t="str">
        <f t="shared" si="11"/>
        <v>Start group 4 for 100km</v>
      </c>
    </row>
    <row r="180" spans="1:7">
      <c r="A180" s="107" t="s">
        <v>16635</v>
      </c>
      <c r="B180" s="106" t="s">
        <v>6499</v>
      </c>
      <c r="C180" s="106" t="s">
        <v>16634</v>
      </c>
      <c r="D180" s="54">
        <f t="shared" si="8"/>
        <v>0.24722222222222223</v>
      </c>
      <c r="E180" s="54">
        <f t="shared" si="9"/>
        <v>0.44299065420560746</v>
      </c>
      <c r="F180" s="4" t="str">
        <f t="shared" si="10"/>
        <v>Start group 3 for 50km</v>
      </c>
      <c r="G180" s="4" t="str">
        <f t="shared" si="11"/>
        <v>Start group 4 for 100km</v>
      </c>
    </row>
    <row r="181" spans="1:7">
      <c r="A181" s="107" t="s">
        <v>16633</v>
      </c>
      <c r="B181" s="106" t="s">
        <v>6500</v>
      </c>
      <c r="C181" s="106" t="s">
        <v>16632</v>
      </c>
      <c r="D181" s="54">
        <f t="shared" si="8"/>
        <v>0.24861111111111112</v>
      </c>
      <c r="E181" s="54">
        <f t="shared" si="9"/>
        <v>0.44361370716510912</v>
      </c>
      <c r="F181" s="4" t="str">
        <f t="shared" si="10"/>
        <v>Start group 3 for 50km</v>
      </c>
      <c r="G181" s="4" t="str">
        <f t="shared" si="11"/>
        <v>Start group 4 for 100km</v>
      </c>
    </row>
    <row r="182" spans="1:7">
      <c r="A182" s="107" t="s">
        <v>16631</v>
      </c>
      <c r="B182" s="106" t="s">
        <v>16630</v>
      </c>
      <c r="C182" s="106" t="s">
        <v>16629</v>
      </c>
      <c r="D182" s="54">
        <f t="shared" si="8"/>
        <v>0.25</v>
      </c>
      <c r="E182" s="54">
        <f t="shared" si="9"/>
        <v>0.44398753894080989</v>
      </c>
      <c r="F182" s="4" t="str">
        <f t="shared" si="10"/>
        <v>Start group 3 for 50km</v>
      </c>
      <c r="G182" s="4" t="str">
        <f t="shared" si="11"/>
        <v>Start group 4 for 100km</v>
      </c>
    </row>
    <row r="183" spans="1:7">
      <c r="A183" s="107" t="s">
        <v>16628</v>
      </c>
      <c r="B183" s="106" t="s">
        <v>4424</v>
      </c>
      <c r="C183" s="106" t="s">
        <v>16627</v>
      </c>
      <c r="D183" s="54">
        <f t="shared" si="8"/>
        <v>0.25138888888888888</v>
      </c>
      <c r="E183" s="54">
        <f t="shared" si="9"/>
        <v>0.44598130841121497</v>
      </c>
      <c r="F183" s="4" t="str">
        <f t="shared" si="10"/>
        <v>Start group 3 for 50km</v>
      </c>
      <c r="G183" s="4" t="str">
        <f t="shared" si="11"/>
        <v>Start group 4 for 100km</v>
      </c>
    </row>
    <row r="184" spans="1:7">
      <c r="A184" s="107" t="s">
        <v>16626</v>
      </c>
      <c r="B184" s="106" t="s">
        <v>6501</v>
      </c>
      <c r="C184" s="106" t="s">
        <v>16625</v>
      </c>
      <c r="D184" s="54">
        <f t="shared" si="8"/>
        <v>0.25277777777777777</v>
      </c>
      <c r="E184" s="54">
        <f t="shared" si="9"/>
        <v>0.44685358255451724</v>
      </c>
      <c r="F184" s="4" t="str">
        <f t="shared" si="10"/>
        <v>Start group 3 for 50km</v>
      </c>
      <c r="G184" s="4" t="str">
        <f t="shared" si="11"/>
        <v>Start group 4 for 100km</v>
      </c>
    </row>
    <row r="185" spans="1:7">
      <c r="A185" s="107" t="s">
        <v>16624</v>
      </c>
      <c r="B185" s="106" t="s">
        <v>6502</v>
      </c>
      <c r="C185" s="106" t="s">
        <v>16623</v>
      </c>
      <c r="D185" s="54">
        <f t="shared" si="8"/>
        <v>0.25416666666666665</v>
      </c>
      <c r="E185" s="54">
        <f t="shared" si="9"/>
        <v>0.44735202492211845</v>
      </c>
      <c r="F185" s="4" t="str">
        <f t="shared" si="10"/>
        <v>Start group 3 for 50km</v>
      </c>
      <c r="G185" s="4" t="str">
        <f t="shared" si="11"/>
        <v>Start group 4 for 100km</v>
      </c>
    </row>
    <row r="186" spans="1:7">
      <c r="A186" s="107" t="s">
        <v>16622</v>
      </c>
      <c r="B186" s="106" t="s">
        <v>6503</v>
      </c>
      <c r="C186" s="106" t="s">
        <v>16621</v>
      </c>
      <c r="D186" s="54">
        <f t="shared" si="8"/>
        <v>0.25555555555555554</v>
      </c>
      <c r="E186" s="54">
        <f t="shared" si="9"/>
        <v>0.44897196261682254</v>
      </c>
      <c r="F186" s="4" t="str">
        <f t="shared" si="10"/>
        <v>Start group 3 for 50km</v>
      </c>
      <c r="G186" s="4" t="str">
        <f t="shared" si="11"/>
        <v>Start group 4 for 100km</v>
      </c>
    </row>
    <row r="187" spans="1:7">
      <c r="A187" s="107" t="s">
        <v>16620</v>
      </c>
      <c r="B187" s="106" t="s">
        <v>16619</v>
      </c>
      <c r="C187" s="106" t="s">
        <v>16618</v>
      </c>
      <c r="D187" s="54">
        <f t="shared" si="8"/>
        <v>0.25694444444444442</v>
      </c>
      <c r="E187" s="54">
        <f t="shared" si="9"/>
        <v>0.45196261682242983</v>
      </c>
      <c r="F187" s="4" t="str">
        <f t="shared" si="10"/>
        <v>Start group 3 for 50km</v>
      </c>
      <c r="G187" s="4" t="str">
        <f t="shared" si="11"/>
        <v>Start group 4 for 100km</v>
      </c>
    </row>
    <row r="188" spans="1:7">
      <c r="A188" s="107" t="s">
        <v>16617</v>
      </c>
      <c r="B188" s="106" t="s">
        <v>4059</v>
      </c>
      <c r="C188" s="106" t="s">
        <v>16616</v>
      </c>
      <c r="D188" s="54">
        <f t="shared" si="8"/>
        <v>0.25833333333333336</v>
      </c>
      <c r="E188" s="54">
        <f t="shared" si="9"/>
        <v>0.45507788161993773</v>
      </c>
      <c r="F188" s="4" t="str">
        <f t="shared" si="10"/>
        <v>Start group 3 for 50km</v>
      </c>
      <c r="G188" s="4" t="str">
        <f t="shared" si="11"/>
        <v>Start group 4 for 100km</v>
      </c>
    </row>
    <row r="189" spans="1:7">
      <c r="A189" s="107" t="s">
        <v>16615</v>
      </c>
      <c r="B189" s="106" t="s">
        <v>6504</v>
      </c>
      <c r="C189" s="106" t="s">
        <v>16612</v>
      </c>
      <c r="D189" s="54">
        <f t="shared" si="8"/>
        <v>0.25972222222222224</v>
      </c>
      <c r="E189" s="54">
        <f t="shared" si="9"/>
        <v>0.45532710280373834</v>
      </c>
      <c r="F189" s="4" t="str">
        <f t="shared" si="10"/>
        <v>Start group 3 for 50km</v>
      </c>
      <c r="G189" s="4" t="str">
        <f t="shared" si="11"/>
        <v>Start group 4 for 100km</v>
      </c>
    </row>
    <row r="190" spans="1:7">
      <c r="A190" s="107" t="s">
        <v>16614</v>
      </c>
      <c r="B190" s="106" t="s">
        <v>16613</v>
      </c>
      <c r="C190" s="106" t="s">
        <v>16612</v>
      </c>
      <c r="D190" s="54">
        <f t="shared" si="8"/>
        <v>0.26111111111111113</v>
      </c>
      <c r="E190" s="54">
        <f t="shared" si="9"/>
        <v>0.45532710280373834</v>
      </c>
      <c r="F190" s="4" t="str">
        <f t="shared" si="10"/>
        <v>Start group 3 for 50km</v>
      </c>
      <c r="G190" s="4" t="str">
        <f t="shared" si="11"/>
        <v>Start group 4 for 100km</v>
      </c>
    </row>
    <row r="191" spans="1:7">
      <c r="A191" s="107" t="s">
        <v>16611</v>
      </c>
      <c r="B191" s="106" t="s">
        <v>4519</v>
      </c>
      <c r="C191" s="106" t="s">
        <v>16610</v>
      </c>
      <c r="D191" s="54">
        <f t="shared" si="8"/>
        <v>0.26250000000000001</v>
      </c>
      <c r="E191" s="54">
        <f t="shared" si="9"/>
        <v>0.45557632398753894</v>
      </c>
      <c r="F191" s="4" t="str">
        <f t="shared" si="10"/>
        <v>Start group 3 for 50km</v>
      </c>
      <c r="G191" s="4" t="str">
        <f t="shared" si="11"/>
        <v>Start group 4 for 100km</v>
      </c>
    </row>
    <row r="192" spans="1:7">
      <c r="A192" s="107" t="s">
        <v>16609</v>
      </c>
      <c r="B192" s="106" t="s">
        <v>4109</v>
      </c>
      <c r="C192" s="106" t="s">
        <v>16608</v>
      </c>
      <c r="D192" s="54">
        <f t="shared" si="8"/>
        <v>0.2638888888888889</v>
      </c>
      <c r="E192" s="54">
        <f t="shared" si="9"/>
        <v>0.45570093457943917</v>
      </c>
      <c r="F192" s="4" t="str">
        <f t="shared" si="10"/>
        <v>Start group 3 for 50km</v>
      </c>
      <c r="G192" s="4" t="str">
        <f t="shared" si="11"/>
        <v>Start group 4 for 100km</v>
      </c>
    </row>
    <row r="193" spans="1:7">
      <c r="A193" s="107" t="s">
        <v>16607</v>
      </c>
      <c r="B193" s="106" t="s">
        <v>16606</v>
      </c>
      <c r="C193" s="106" t="s">
        <v>16605</v>
      </c>
      <c r="D193" s="54">
        <f t="shared" si="8"/>
        <v>0.26527777777777778</v>
      </c>
      <c r="E193" s="54">
        <f t="shared" si="9"/>
        <v>0.45694704049844242</v>
      </c>
      <c r="F193" s="4" t="str">
        <f t="shared" si="10"/>
        <v>Start group 3 for 50km</v>
      </c>
      <c r="G193" s="4" t="str">
        <f t="shared" si="11"/>
        <v>Start group 4 for 100km</v>
      </c>
    </row>
    <row r="194" spans="1:7">
      <c r="A194" s="107" t="s">
        <v>16604</v>
      </c>
      <c r="B194" s="106" t="s">
        <v>16603</v>
      </c>
      <c r="C194" s="106" t="s">
        <v>16602</v>
      </c>
      <c r="D194" s="54">
        <f t="shared" si="8"/>
        <v>0.26666666666666666</v>
      </c>
      <c r="E194" s="54">
        <f t="shared" si="9"/>
        <v>0.4580685358255453</v>
      </c>
      <c r="F194" s="4" t="str">
        <f t="shared" si="10"/>
        <v>Start group 3 for 50km</v>
      </c>
      <c r="G194" s="4" t="str">
        <f t="shared" si="11"/>
        <v>Start group 4 for 100km</v>
      </c>
    </row>
    <row r="195" spans="1:7">
      <c r="A195" s="107" t="s">
        <v>16601</v>
      </c>
      <c r="B195" s="106" t="s">
        <v>16600</v>
      </c>
      <c r="C195" s="106" t="s">
        <v>16599</v>
      </c>
      <c r="D195" s="54">
        <f t="shared" si="8"/>
        <v>0.26805555555555555</v>
      </c>
      <c r="E195" s="54">
        <f t="shared" si="9"/>
        <v>0.45894080996884729</v>
      </c>
      <c r="F195" s="4" t="str">
        <f t="shared" si="10"/>
        <v>Start group 3 for 50km</v>
      </c>
      <c r="G195" s="4" t="str">
        <f t="shared" si="11"/>
        <v>Start group 4 for 100km</v>
      </c>
    </row>
    <row r="196" spans="1:7">
      <c r="A196" s="107" t="s">
        <v>16598</v>
      </c>
      <c r="B196" s="106" t="s">
        <v>4078</v>
      </c>
      <c r="C196" s="106" t="s">
        <v>16597</v>
      </c>
      <c r="D196" s="54">
        <f t="shared" ref="D196:D259" si="12">A196/720</f>
        <v>0.26944444444444443</v>
      </c>
      <c r="E196" s="54">
        <f t="shared" ref="E196:E259" si="13">((HOUR(C196)*60+MINUTE(C196)+SECOND(C196)/60)-(HOUR($C$3)*60+MINUTE($C$3)+SECOND($C$3)/60))/(HOUR($C$3)*60+MINUTE($C$3)+SECOND($C$3)/60)</f>
        <v>0.46641744548286601</v>
      </c>
      <c r="F196" s="4" t="str">
        <f t="shared" ref="F196:F259" si="14">"Start group "&amp;IF(E196&lt;=29%,1,IF(E196&lt;=39%,2,IF(E196&lt;=50%,3,IF(E196&lt;=62%,4,IF(E196&lt;=84%,5,6)))))&amp;" for 50km"</f>
        <v>Start group 3 for 50km</v>
      </c>
      <c r="G196" s="4" t="str">
        <f t="shared" ref="G196:G259" si="15">"Start group "&amp;IF(E196&lt;=20%,1,IF(E196&lt;=33%,2,IF(E196&lt;=43%,3,IF(E196&lt;=52%,4,IF(E196&lt;=69%,5,6)))))&amp;" for 100km"</f>
        <v>Start group 4 for 100km</v>
      </c>
    </row>
    <row r="197" spans="1:7">
      <c r="A197" s="107" t="s">
        <v>16596</v>
      </c>
      <c r="B197" s="106" t="s">
        <v>16595</v>
      </c>
      <c r="C197" s="106" t="s">
        <v>16594</v>
      </c>
      <c r="D197" s="54">
        <f t="shared" si="12"/>
        <v>0.27083333333333331</v>
      </c>
      <c r="E197" s="54">
        <f t="shared" si="13"/>
        <v>0.46841121495327109</v>
      </c>
      <c r="F197" s="4" t="str">
        <f t="shared" si="14"/>
        <v>Start group 3 for 50km</v>
      </c>
      <c r="G197" s="4" t="str">
        <f t="shared" si="15"/>
        <v>Start group 4 for 100km</v>
      </c>
    </row>
    <row r="198" spans="1:7">
      <c r="A198" s="107" t="s">
        <v>16593</v>
      </c>
      <c r="B198" s="106" t="s">
        <v>16592</v>
      </c>
      <c r="C198" s="106" t="s">
        <v>16591</v>
      </c>
      <c r="D198" s="54">
        <f t="shared" si="12"/>
        <v>0.2722222222222222</v>
      </c>
      <c r="E198" s="54">
        <f t="shared" si="13"/>
        <v>0.46978193146417452</v>
      </c>
      <c r="F198" s="4" t="str">
        <f t="shared" si="14"/>
        <v>Start group 3 for 50km</v>
      </c>
      <c r="G198" s="4" t="str">
        <f t="shared" si="15"/>
        <v>Start group 4 for 100km</v>
      </c>
    </row>
    <row r="199" spans="1:7">
      <c r="A199" s="107" t="s">
        <v>16590</v>
      </c>
      <c r="B199" s="106" t="s">
        <v>16589</v>
      </c>
      <c r="C199" s="106" t="s">
        <v>16588</v>
      </c>
      <c r="D199" s="54">
        <f t="shared" si="12"/>
        <v>0.27361111111111114</v>
      </c>
      <c r="E199" s="54">
        <f t="shared" si="13"/>
        <v>0.47052959501557634</v>
      </c>
      <c r="F199" s="4" t="str">
        <f t="shared" si="14"/>
        <v>Start group 3 for 50km</v>
      </c>
      <c r="G199" s="4" t="str">
        <f t="shared" si="15"/>
        <v>Start group 4 for 100km</v>
      </c>
    </row>
    <row r="200" spans="1:7">
      <c r="A200" s="107" t="s">
        <v>16587</v>
      </c>
      <c r="B200" s="106" t="s">
        <v>16586</v>
      </c>
      <c r="C200" s="106" t="s">
        <v>16585</v>
      </c>
      <c r="D200" s="54">
        <f t="shared" si="12"/>
        <v>0.27500000000000002</v>
      </c>
      <c r="E200" s="54">
        <f t="shared" si="13"/>
        <v>0.47177570093457938</v>
      </c>
      <c r="F200" s="4" t="str">
        <f t="shared" si="14"/>
        <v>Start group 3 for 50km</v>
      </c>
      <c r="G200" s="4" t="str">
        <f t="shared" si="15"/>
        <v>Start group 4 for 100km</v>
      </c>
    </row>
    <row r="201" spans="1:7">
      <c r="A201" s="107" t="s">
        <v>16584</v>
      </c>
      <c r="B201" s="106" t="s">
        <v>16583</v>
      </c>
      <c r="C201" s="106" t="s">
        <v>16582</v>
      </c>
      <c r="D201" s="54">
        <f t="shared" si="12"/>
        <v>0.27638888888888891</v>
      </c>
      <c r="E201" s="54">
        <f t="shared" si="13"/>
        <v>0.47327102803738325</v>
      </c>
      <c r="F201" s="4" t="str">
        <f t="shared" si="14"/>
        <v>Start group 3 for 50km</v>
      </c>
      <c r="G201" s="4" t="str">
        <f t="shared" si="15"/>
        <v>Start group 4 for 100km</v>
      </c>
    </row>
    <row r="202" spans="1:7">
      <c r="A202" s="107" t="s">
        <v>16581</v>
      </c>
      <c r="B202" s="106" t="s">
        <v>16580</v>
      </c>
      <c r="C202" s="106" t="s">
        <v>16579</v>
      </c>
      <c r="D202" s="54">
        <f t="shared" si="12"/>
        <v>0.27777777777777779</v>
      </c>
      <c r="E202" s="54">
        <f t="shared" si="13"/>
        <v>0.47514018691588794</v>
      </c>
      <c r="F202" s="4" t="str">
        <f t="shared" si="14"/>
        <v>Start group 3 for 50km</v>
      </c>
      <c r="G202" s="4" t="str">
        <f t="shared" si="15"/>
        <v>Start group 4 for 100km</v>
      </c>
    </row>
    <row r="203" spans="1:7">
      <c r="A203" s="107" t="s">
        <v>16578</v>
      </c>
      <c r="B203" s="106" t="s">
        <v>16577</v>
      </c>
      <c r="C203" s="106" t="s">
        <v>16576</v>
      </c>
      <c r="D203" s="54">
        <f t="shared" si="12"/>
        <v>0.27916666666666667</v>
      </c>
      <c r="E203" s="54">
        <f t="shared" si="13"/>
        <v>0.47588785046728976</v>
      </c>
      <c r="F203" s="4" t="str">
        <f t="shared" si="14"/>
        <v>Start group 3 for 50km</v>
      </c>
      <c r="G203" s="4" t="str">
        <f t="shared" si="15"/>
        <v>Start group 4 for 100km</v>
      </c>
    </row>
    <row r="204" spans="1:7">
      <c r="A204" s="107" t="s">
        <v>16575</v>
      </c>
      <c r="B204" s="106" t="s">
        <v>16574</v>
      </c>
      <c r="C204" s="106" t="s">
        <v>16573</v>
      </c>
      <c r="D204" s="54">
        <f t="shared" si="12"/>
        <v>0.28055555555555556</v>
      </c>
      <c r="E204" s="54">
        <f t="shared" si="13"/>
        <v>0.47626168224299059</v>
      </c>
      <c r="F204" s="4" t="str">
        <f t="shared" si="14"/>
        <v>Start group 3 for 50km</v>
      </c>
      <c r="G204" s="4" t="str">
        <f t="shared" si="15"/>
        <v>Start group 4 for 100km</v>
      </c>
    </row>
    <row r="205" spans="1:7">
      <c r="A205" s="107" t="s">
        <v>16572</v>
      </c>
      <c r="B205" s="106" t="s">
        <v>4137</v>
      </c>
      <c r="C205" s="106" t="s">
        <v>16569</v>
      </c>
      <c r="D205" s="54">
        <f t="shared" si="12"/>
        <v>0.28194444444444444</v>
      </c>
      <c r="E205" s="54">
        <f t="shared" si="13"/>
        <v>0.47725856697819324</v>
      </c>
      <c r="F205" s="4" t="str">
        <f t="shared" si="14"/>
        <v>Start group 3 for 50km</v>
      </c>
      <c r="G205" s="4" t="str">
        <f t="shared" si="15"/>
        <v>Start group 4 for 100km</v>
      </c>
    </row>
    <row r="206" spans="1:7">
      <c r="A206" s="107" t="s">
        <v>16571</v>
      </c>
      <c r="B206" s="106" t="s">
        <v>16570</v>
      </c>
      <c r="C206" s="106" t="s">
        <v>16569</v>
      </c>
      <c r="D206" s="54">
        <f t="shared" si="12"/>
        <v>0.28333333333333333</v>
      </c>
      <c r="E206" s="54">
        <f t="shared" si="13"/>
        <v>0.47725856697819324</v>
      </c>
      <c r="F206" s="4" t="str">
        <f t="shared" si="14"/>
        <v>Start group 3 for 50km</v>
      </c>
      <c r="G206" s="4" t="str">
        <f t="shared" si="15"/>
        <v>Start group 4 for 100km</v>
      </c>
    </row>
    <row r="207" spans="1:7">
      <c r="A207" s="107" t="s">
        <v>16568</v>
      </c>
      <c r="B207" s="106" t="s">
        <v>16567</v>
      </c>
      <c r="C207" s="106" t="s">
        <v>16566</v>
      </c>
      <c r="D207" s="54">
        <f t="shared" si="12"/>
        <v>0.28472222222222221</v>
      </c>
      <c r="E207" s="54">
        <f t="shared" si="13"/>
        <v>0.47788161993769462</v>
      </c>
      <c r="F207" s="4" t="str">
        <f t="shared" si="14"/>
        <v>Start group 3 for 50km</v>
      </c>
      <c r="G207" s="4" t="str">
        <f t="shared" si="15"/>
        <v>Start group 4 for 100km</v>
      </c>
    </row>
    <row r="208" spans="1:7">
      <c r="A208" s="107" t="s">
        <v>16565</v>
      </c>
      <c r="B208" s="106" t="s">
        <v>4300</v>
      </c>
      <c r="C208" s="106" t="s">
        <v>16564</v>
      </c>
      <c r="D208" s="54">
        <f t="shared" si="12"/>
        <v>0.28611111111111109</v>
      </c>
      <c r="E208" s="54">
        <f t="shared" si="13"/>
        <v>0.47838006230529584</v>
      </c>
      <c r="F208" s="4" t="str">
        <f t="shared" si="14"/>
        <v>Start group 3 for 50km</v>
      </c>
      <c r="G208" s="4" t="str">
        <f t="shared" si="15"/>
        <v>Start group 4 for 100km</v>
      </c>
    </row>
    <row r="209" spans="1:7">
      <c r="A209" s="107" t="s">
        <v>16563</v>
      </c>
      <c r="B209" s="106" t="s">
        <v>16562</v>
      </c>
      <c r="C209" s="106" t="s">
        <v>16561</v>
      </c>
      <c r="D209" s="54">
        <f t="shared" si="12"/>
        <v>0.28749999999999998</v>
      </c>
      <c r="E209" s="54">
        <f t="shared" si="13"/>
        <v>0.48062305295950153</v>
      </c>
      <c r="F209" s="4" t="str">
        <f t="shared" si="14"/>
        <v>Start group 3 for 50km</v>
      </c>
      <c r="G209" s="4" t="str">
        <f t="shared" si="15"/>
        <v>Start group 4 for 100km</v>
      </c>
    </row>
    <row r="210" spans="1:7">
      <c r="A210" s="107" t="s">
        <v>16560</v>
      </c>
      <c r="B210" s="106" t="s">
        <v>16559</v>
      </c>
      <c r="C210" s="106" t="s">
        <v>16558</v>
      </c>
      <c r="D210" s="54">
        <f t="shared" si="12"/>
        <v>0.28888888888888886</v>
      </c>
      <c r="E210" s="54">
        <f t="shared" si="13"/>
        <v>0.48124610591900319</v>
      </c>
      <c r="F210" s="4" t="str">
        <f t="shared" si="14"/>
        <v>Start group 3 for 50km</v>
      </c>
      <c r="G210" s="4" t="str">
        <f t="shared" si="15"/>
        <v>Start group 4 for 100km</v>
      </c>
    </row>
    <row r="211" spans="1:7">
      <c r="A211" s="107" t="s">
        <v>16557</v>
      </c>
      <c r="B211" s="106" t="s">
        <v>6505</v>
      </c>
      <c r="C211" s="106" t="s">
        <v>16556</v>
      </c>
      <c r="D211" s="54">
        <f t="shared" si="12"/>
        <v>0.2902777777777778</v>
      </c>
      <c r="E211" s="54">
        <f t="shared" si="13"/>
        <v>0.48224299065420562</v>
      </c>
      <c r="F211" s="4" t="str">
        <f t="shared" si="14"/>
        <v>Start group 3 for 50km</v>
      </c>
      <c r="G211" s="4" t="str">
        <f t="shared" si="15"/>
        <v>Start group 4 for 100km</v>
      </c>
    </row>
    <row r="212" spans="1:7">
      <c r="A212" s="107" t="s">
        <v>16555</v>
      </c>
      <c r="B212" s="106" t="s">
        <v>4156</v>
      </c>
      <c r="C212" s="106" t="s">
        <v>16554</v>
      </c>
      <c r="D212" s="54">
        <f t="shared" si="12"/>
        <v>0.29166666666666669</v>
      </c>
      <c r="E212" s="54">
        <f t="shared" si="13"/>
        <v>0.48261682242990661</v>
      </c>
      <c r="F212" s="4" t="str">
        <f t="shared" si="14"/>
        <v>Start group 3 for 50km</v>
      </c>
      <c r="G212" s="4" t="str">
        <f t="shared" si="15"/>
        <v>Start group 4 for 100km</v>
      </c>
    </row>
    <row r="213" spans="1:7">
      <c r="A213" s="107" t="s">
        <v>16553</v>
      </c>
      <c r="B213" s="106" t="s">
        <v>16552</v>
      </c>
      <c r="C213" s="106" t="s">
        <v>16551</v>
      </c>
      <c r="D213" s="54">
        <f t="shared" si="12"/>
        <v>0.29305555555555557</v>
      </c>
      <c r="E213" s="54">
        <f t="shared" si="13"/>
        <v>0.48336448598130843</v>
      </c>
      <c r="F213" s="4" t="str">
        <f t="shared" si="14"/>
        <v>Start group 3 for 50km</v>
      </c>
      <c r="G213" s="4" t="str">
        <f t="shared" si="15"/>
        <v>Start group 4 for 100km</v>
      </c>
    </row>
    <row r="214" spans="1:7">
      <c r="A214" s="107" t="s">
        <v>16550</v>
      </c>
      <c r="B214" s="106" t="s">
        <v>16549</v>
      </c>
      <c r="C214" s="106" t="s">
        <v>16548</v>
      </c>
      <c r="D214" s="54">
        <f t="shared" si="12"/>
        <v>0.29444444444444445</v>
      </c>
      <c r="E214" s="54">
        <f t="shared" si="13"/>
        <v>0.48461059190031147</v>
      </c>
      <c r="F214" s="4" t="str">
        <f t="shared" si="14"/>
        <v>Start group 3 for 50km</v>
      </c>
      <c r="G214" s="4" t="str">
        <f t="shared" si="15"/>
        <v>Start group 4 for 100km</v>
      </c>
    </row>
    <row r="215" spans="1:7">
      <c r="A215" s="107" t="s">
        <v>16547</v>
      </c>
      <c r="B215" s="106" t="s">
        <v>4101</v>
      </c>
      <c r="C215" s="106" t="s">
        <v>16546</v>
      </c>
      <c r="D215" s="54">
        <f t="shared" si="12"/>
        <v>0.29583333333333334</v>
      </c>
      <c r="E215" s="54">
        <f t="shared" si="13"/>
        <v>0.48610591900311534</v>
      </c>
      <c r="F215" s="4" t="str">
        <f t="shared" si="14"/>
        <v>Start group 3 for 50km</v>
      </c>
      <c r="G215" s="4" t="str">
        <f t="shared" si="15"/>
        <v>Start group 4 for 100km</v>
      </c>
    </row>
    <row r="216" spans="1:7">
      <c r="A216" s="107" t="s">
        <v>16545</v>
      </c>
      <c r="B216" s="106" t="s">
        <v>16544</v>
      </c>
      <c r="C216" s="106" t="s">
        <v>16543</v>
      </c>
      <c r="D216" s="54">
        <f t="shared" si="12"/>
        <v>0.29722222222222222</v>
      </c>
      <c r="E216" s="54">
        <f t="shared" si="13"/>
        <v>0.48610591900311534</v>
      </c>
      <c r="F216" s="4" t="str">
        <f t="shared" si="14"/>
        <v>Start group 3 for 50km</v>
      </c>
      <c r="G216" s="4" t="str">
        <f t="shared" si="15"/>
        <v>Start group 4 for 100km</v>
      </c>
    </row>
    <row r="217" spans="1:7">
      <c r="A217" s="107" t="s">
        <v>16542</v>
      </c>
      <c r="B217" s="106" t="s">
        <v>16541</v>
      </c>
      <c r="C217" s="106" t="s">
        <v>16540</v>
      </c>
      <c r="D217" s="54">
        <f t="shared" si="12"/>
        <v>0.2986111111111111</v>
      </c>
      <c r="E217" s="54">
        <f t="shared" si="13"/>
        <v>0.48710280373831782</v>
      </c>
      <c r="F217" s="4" t="str">
        <f t="shared" si="14"/>
        <v>Start group 3 for 50km</v>
      </c>
      <c r="G217" s="4" t="str">
        <f t="shared" si="15"/>
        <v>Start group 4 for 100km</v>
      </c>
    </row>
    <row r="218" spans="1:7">
      <c r="A218" s="107" t="s">
        <v>16539</v>
      </c>
      <c r="B218" s="106" t="s">
        <v>16538</v>
      </c>
      <c r="C218" s="106" t="s">
        <v>16537</v>
      </c>
      <c r="D218" s="54">
        <f t="shared" si="12"/>
        <v>0.3</v>
      </c>
      <c r="E218" s="54">
        <f t="shared" si="13"/>
        <v>0.4877258566978192</v>
      </c>
      <c r="F218" s="4" t="str">
        <f t="shared" si="14"/>
        <v>Start group 3 for 50km</v>
      </c>
      <c r="G218" s="4" t="str">
        <f t="shared" si="15"/>
        <v>Start group 4 for 100km</v>
      </c>
    </row>
    <row r="219" spans="1:7">
      <c r="A219" s="107" t="s">
        <v>16536</v>
      </c>
      <c r="B219" s="106" t="s">
        <v>16535</v>
      </c>
      <c r="C219" s="106" t="s">
        <v>16534</v>
      </c>
      <c r="D219" s="54">
        <f t="shared" si="12"/>
        <v>0.30138888888888887</v>
      </c>
      <c r="E219" s="54">
        <f t="shared" si="13"/>
        <v>0.48859813084112147</v>
      </c>
      <c r="F219" s="4" t="str">
        <f t="shared" si="14"/>
        <v>Start group 3 for 50km</v>
      </c>
      <c r="G219" s="4" t="str">
        <f t="shared" si="15"/>
        <v>Start group 4 for 100km</v>
      </c>
    </row>
    <row r="220" spans="1:7">
      <c r="A220" s="107" t="s">
        <v>16533</v>
      </c>
      <c r="B220" s="106" t="s">
        <v>15392</v>
      </c>
      <c r="C220" s="106" t="s">
        <v>16532</v>
      </c>
      <c r="D220" s="54">
        <f t="shared" si="12"/>
        <v>0.30277777777777776</v>
      </c>
      <c r="E220" s="54">
        <f t="shared" si="13"/>
        <v>0.49096573208722732</v>
      </c>
      <c r="F220" s="4" t="str">
        <f t="shared" si="14"/>
        <v>Start group 3 for 50km</v>
      </c>
      <c r="G220" s="4" t="str">
        <f t="shared" si="15"/>
        <v>Start group 4 for 100km</v>
      </c>
    </row>
    <row r="221" spans="1:7">
      <c r="A221" s="107" t="s">
        <v>16531</v>
      </c>
      <c r="B221" s="106" t="s">
        <v>16530</v>
      </c>
      <c r="C221" s="106" t="s">
        <v>16529</v>
      </c>
      <c r="D221" s="54">
        <f t="shared" si="12"/>
        <v>0.30416666666666664</v>
      </c>
      <c r="E221" s="54">
        <f t="shared" si="13"/>
        <v>0.4920872274143302</v>
      </c>
      <c r="F221" s="4" t="str">
        <f t="shared" si="14"/>
        <v>Start group 3 for 50km</v>
      </c>
      <c r="G221" s="4" t="str">
        <f t="shared" si="15"/>
        <v>Start group 4 for 100km</v>
      </c>
    </row>
    <row r="222" spans="1:7">
      <c r="A222" s="107" t="s">
        <v>16528</v>
      </c>
      <c r="B222" s="106" t="s">
        <v>16527</v>
      </c>
      <c r="C222" s="106" t="s">
        <v>16526</v>
      </c>
      <c r="D222" s="54">
        <f t="shared" si="12"/>
        <v>0.30555555555555558</v>
      </c>
      <c r="E222" s="54">
        <f t="shared" si="13"/>
        <v>0.49258566978193141</v>
      </c>
      <c r="F222" s="4" t="str">
        <f t="shared" si="14"/>
        <v>Start group 3 for 50km</v>
      </c>
      <c r="G222" s="4" t="str">
        <f t="shared" si="15"/>
        <v>Start group 4 for 100km</v>
      </c>
    </row>
    <row r="223" spans="1:7">
      <c r="A223" s="107" t="s">
        <v>16525</v>
      </c>
      <c r="B223" s="106" t="s">
        <v>16524</v>
      </c>
      <c r="C223" s="106" t="s">
        <v>16523</v>
      </c>
      <c r="D223" s="54">
        <f t="shared" si="12"/>
        <v>0.30694444444444446</v>
      </c>
      <c r="E223" s="54">
        <f t="shared" si="13"/>
        <v>0.49258566978193141</v>
      </c>
      <c r="F223" s="4" t="str">
        <f t="shared" si="14"/>
        <v>Start group 3 for 50km</v>
      </c>
      <c r="G223" s="4" t="str">
        <f t="shared" si="15"/>
        <v>Start group 4 for 100km</v>
      </c>
    </row>
    <row r="224" spans="1:7">
      <c r="A224" s="107" t="s">
        <v>16522</v>
      </c>
      <c r="B224" s="106" t="s">
        <v>16521</v>
      </c>
      <c r="C224" s="106" t="s">
        <v>16520</v>
      </c>
      <c r="D224" s="54">
        <f t="shared" si="12"/>
        <v>0.30833333333333335</v>
      </c>
      <c r="E224" s="54">
        <f t="shared" si="13"/>
        <v>0.49308411214953263</v>
      </c>
      <c r="F224" s="4" t="str">
        <f t="shared" si="14"/>
        <v>Start group 3 for 50km</v>
      </c>
      <c r="G224" s="4" t="str">
        <f t="shared" si="15"/>
        <v>Start group 4 for 100km</v>
      </c>
    </row>
    <row r="225" spans="1:7">
      <c r="A225" s="107" t="s">
        <v>16519</v>
      </c>
      <c r="B225" s="106" t="s">
        <v>4166</v>
      </c>
      <c r="C225" s="106" t="s">
        <v>16518</v>
      </c>
      <c r="D225" s="54">
        <f t="shared" si="12"/>
        <v>0.30972222222222223</v>
      </c>
      <c r="E225" s="54">
        <f t="shared" si="13"/>
        <v>0.49395638629283484</v>
      </c>
      <c r="F225" s="4" t="str">
        <f t="shared" si="14"/>
        <v>Start group 3 for 50km</v>
      </c>
      <c r="G225" s="4" t="str">
        <f t="shared" si="15"/>
        <v>Start group 4 for 100km</v>
      </c>
    </row>
    <row r="226" spans="1:7">
      <c r="A226" s="107" t="s">
        <v>16517</v>
      </c>
      <c r="B226" s="106" t="s">
        <v>16516</v>
      </c>
      <c r="C226" s="106" t="s">
        <v>16515</v>
      </c>
      <c r="D226" s="54">
        <f t="shared" si="12"/>
        <v>0.31111111111111112</v>
      </c>
      <c r="E226" s="54">
        <f t="shared" si="13"/>
        <v>0.49520249221183793</v>
      </c>
      <c r="F226" s="4" t="str">
        <f t="shared" si="14"/>
        <v>Start group 3 for 50km</v>
      </c>
      <c r="G226" s="4" t="str">
        <f t="shared" si="15"/>
        <v>Start group 4 for 100km</v>
      </c>
    </row>
    <row r="227" spans="1:7">
      <c r="A227" s="107" t="s">
        <v>16514</v>
      </c>
      <c r="B227" s="106" t="s">
        <v>4296</v>
      </c>
      <c r="C227" s="106" t="s">
        <v>16513</v>
      </c>
      <c r="D227" s="54">
        <f t="shared" si="12"/>
        <v>0.3125</v>
      </c>
      <c r="E227" s="54">
        <f t="shared" si="13"/>
        <v>0.49657320872274135</v>
      </c>
      <c r="F227" s="4" t="str">
        <f t="shared" si="14"/>
        <v>Start group 3 for 50km</v>
      </c>
      <c r="G227" s="4" t="str">
        <f t="shared" si="15"/>
        <v>Start group 4 for 100km</v>
      </c>
    </row>
    <row r="228" spans="1:7">
      <c r="A228" s="107" t="s">
        <v>16512</v>
      </c>
      <c r="B228" s="106" t="s">
        <v>16511</v>
      </c>
      <c r="C228" s="106" t="s">
        <v>16510</v>
      </c>
      <c r="D228" s="54">
        <f t="shared" si="12"/>
        <v>0.31388888888888888</v>
      </c>
      <c r="E228" s="54">
        <f t="shared" si="13"/>
        <v>0.49881619937694704</v>
      </c>
      <c r="F228" s="4" t="str">
        <f t="shared" si="14"/>
        <v>Start group 3 for 50km</v>
      </c>
      <c r="G228" s="4" t="str">
        <f t="shared" si="15"/>
        <v>Start group 4 for 100km</v>
      </c>
    </row>
    <row r="229" spans="1:7">
      <c r="A229" s="107" t="s">
        <v>16509</v>
      </c>
      <c r="B229" s="106" t="s">
        <v>16508</v>
      </c>
      <c r="C229" s="106" t="s">
        <v>16507</v>
      </c>
      <c r="D229" s="54">
        <f t="shared" si="12"/>
        <v>0.31527777777777777</v>
      </c>
      <c r="E229" s="54">
        <f t="shared" si="13"/>
        <v>0.50006230529595008</v>
      </c>
      <c r="F229" s="4" t="str">
        <f t="shared" si="14"/>
        <v>Start group 4 for 50km</v>
      </c>
      <c r="G229" s="4" t="str">
        <f t="shared" si="15"/>
        <v>Start group 4 for 100km</v>
      </c>
    </row>
    <row r="230" spans="1:7">
      <c r="A230" s="107" t="s">
        <v>16506</v>
      </c>
      <c r="B230" s="106" t="s">
        <v>16505</v>
      </c>
      <c r="C230" s="106" t="s">
        <v>16504</v>
      </c>
      <c r="D230" s="54">
        <f t="shared" si="12"/>
        <v>0.31666666666666665</v>
      </c>
      <c r="E230" s="54">
        <f t="shared" si="13"/>
        <v>0.50267912772585654</v>
      </c>
      <c r="F230" s="4" t="str">
        <f t="shared" si="14"/>
        <v>Start group 4 for 50km</v>
      </c>
      <c r="G230" s="4" t="str">
        <f t="shared" si="15"/>
        <v>Start group 4 for 100km</v>
      </c>
    </row>
    <row r="231" spans="1:7">
      <c r="A231" s="107" t="s">
        <v>16503</v>
      </c>
      <c r="B231" s="106" t="s">
        <v>16502</v>
      </c>
      <c r="C231" s="106" t="s">
        <v>16501</v>
      </c>
      <c r="D231" s="54">
        <f t="shared" si="12"/>
        <v>0.31805555555555554</v>
      </c>
      <c r="E231" s="54">
        <f t="shared" si="13"/>
        <v>0.50330218068535826</v>
      </c>
      <c r="F231" s="4" t="str">
        <f t="shared" si="14"/>
        <v>Start group 4 for 50km</v>
      </c>
      <c r="G231" s="4" t="str">
        <f t="shared" si="15"/>
        <v>Start group 4 for 100km</v>
      </c>
    </row>
    <row r="232" spans="1:7">
      <c r="A232" s="107" t="s">
        <v>16500</v>
      </c>
      <c r="B232" s="106" t="s">
        <v>16499</v>
      </c>
      <c r="C232" s="106" t="s">
        <v>16498</v>
      </c>
      <c r="D232" s="54">
        <f t="shared" si="12"/>
        <v>0.31944444444444442</v>
      </c>
      <c r="E232" s="54">
        <f t="shared" si="13"/>
        <v>0.50591900311526472</v>
      </c>
      <c r="F232" s="4" t="str">
        <f t="shared" si="14"/>
        <v>Start group 4 for 50km</v>
      </c>
      <c r="G232" s="4" t="str">
        <f t="shared" si="15"/>
        <v>Start group 4 for 100km</v>
      </c>
    </row>
    <row r="233" spans="1:7">
      <c r="A233" s="107" t="s">
        <v>16497</v>
      </c>
      <c r="B233" s="106" t="s">
        <v>4333</v>
      </c>
      <c r="C233" s="106" t="s">
        <v>16496</v>
      </c>
      <c r="D233" s="54">
        <f t="shared" si="12"/>
        <v>0.32083333333333336</v>
      </c>
      <c r="E233" s="54">
        <f t="shared" si="13"/>
        <v>0.50654205607476632</v>
      </c>
      <c r="F233" s="4" t="str">
        <f t="shared" si="14"/>
        <v>Start group 4 for 50km</v>
      </c>
      <c r="G233" s="4" t="str">
        <f t="shared" si="15"/>
        <v>Start group 4 for 100km</v>
      </c>
    </row>
    <row r="234" spans="1:7">
      <c r="A234" s="107" t="s">
        <v>16495</v>
      </c>
      <c r="B234" s="106" t="s">
        <v>16494</v>
      </c>
      <c r="C234" s="106" t="s">
        <v>16493</v>
      </c>
      <c r="D234" s="54">
        <f t="shared" si="12"/>
        <v>0.32222222222222224</v>
      </c>
      <c r="E234" s="54">
        <f t="shared" si="13"/>
        <v>0.50691588785046737</v>
      </c>
      <c r="F234" s="4" t="str">
        <f t="shared" si="14"/>
        <v>Start group 4 for 50km</v>
      </c>
      <c r="G234" s="4" t="str">
        <f t="shared" si="15"/>
        <v>Start group 4 for 100km</v>
      </c>
    </row>
    <row r="235" spans="1:7">
      <c r="A235" s="107" t="s">
        <v>16492</v>
      </c>
      <c r="B235" s="106" t="s">
        <v>16491</v>
      </c>
      <c r="C235" s="106" t="s">
        <v>16490</v>
      </c>
      <c r="D235" s="54">
        <f t="shared" si="12"/>
        <v>0.32361111111111113</v>
      </c>
      <c r="E235" s="54">
        <f t="shared" si="13"/>
        <v>0.50828660436137063</v>
      </c>
      <c r="F235" s="4" t="str">
        <f t="shared" si="14"/>
        <v>Start group 4 for 50km</v>
      </c>
      <c r="G235" s="4" t="str">
        <f t="shared" si="15"/>
        <v>Start group 4 for 100km</v>
      </c>
    </row>
    <row r="236" spans="1:7">
      <c r="A236" s="107" t="s">
        <v>16489</v>
      </c>
      <c r="B236" s="106" t="s">
        <v>16488</v>
      </c>
      <c r="C236" s="106" t="s">
        <v>16487</v>
      </c>
      <c r="D236" s="54">
        <f t="shared" si="12"/>
        <v>0.32500000000000001</v>
      </c>
      <c r="E236" s="54">
        <f t="shared" si="13"/>
        <v>0.51052959501557627</v>
      </c>
      <c r="F236" s="4" t="str">
        <f t="shared" si="14"/>
        <v>Start group 4 for 50km</v>
      </c>
      <c r="G236" s="4" t="str">
        <f t="shared" si="15"/>
        <v>Start group 4 for 100km</v>
      </c>
    </row>
    <row r="237" spans="1:7">
      <c r="A237" s="107" t="s">
        <v>16486</v>
      </c>
      <c r="B237" s="106" t="s">
        <v>16485</v>
      </c>
      <c r="C237" s="106" t="s">
        <v>16484</v>
      </c>
      <c r="D237" s="54">
        <f t="shared" si="12"/>
        <v>0.3263888888888889</v>
      </c>
      <c r="E237" s="54">
        <f t="shared" si="13"/>
        <v>0.51102803738317748</v>
      </c>
      <c r="F237" s="4" t="str">
        <f t="shared" si="14"/>
        <v>Start group 4 for 50km</v>
      </c>
      <c r="G237" s="4" t="str">
        <f t="shared" si="15"/>
        <v>Start group 4 for 100km</v>
      </c>
    </row>
    <row r="238" spans="1:7">
      <c r="A238" s="107" t="s">
        <v>16483</v>
      </c>
      <c r="B238" s="106" t="s">
        <v>16482</v>
      </c>
      <c r="C238" s="106" t="s">
        <v>16481</v>
      </c>
      <c r="D238" s="54">
        <f t="shared" si="12"/>
        <v>0.32777777777777778</v>
      </c>
      <c r="E238" s="54">
        <f t="shared" si="13"/>
        <v>0.51239875389408096</v>
      </c>
      <c r="F238" s="4" t="str">
        <f t="shared" si="14"/>
        <v>Start group 4 for 50km</v>
      </c>
      <c r="G238" s="4" t="str">
        <f t="shared" si="15"/>
        <v>Start group 4 for 100km</v>
      </c>
    </row>
    <row r="239" spans="1:7">
      <c r="A239" s="107" t="s">
        <v>16480</v>
      </c>
      <c r="B239" s="106" t="s">
        <v>16479</v>
      </c>
      <c r="C239" s="106" t="s">
        <v>16478</v>
      </c>
      <c r="D239" s="54">
        <f t="shared" si="12"/>
        <v>0.32916666666666666</v>
      </c>
      <c r="E239" s="54">
        <f t="shared" si="13"/>
        <v>0.51451713395638632</v>
      </c>
      <c r="F239" s="4" t="str">
        <f t="shared" si="14"/>
        <v>Start group 4 for 50km</v>
      </c>
      <c r="G239" s="4" t="str">
        <f t="shared" si="15"/>
        <v>Start group 4 for 100km</v>
      </c>
    </row>
    <row r="240" spans="1:7">
      <c r="A240" s="107" t="s">
        <v>16477</v>
      </c>
      <c r="B240" s="106" t="s">
        <v>4206</v>
      </c>
      <c r="C240" s="106" t="s">
        <v>16476</v>
      </c>
      <c r="D240" s="54">
        <f t="shared" si="12"/>
        <v>0.33055555555555555</v>
      </c>
      <c r="E240" s="54">
        <f t="shared" si="13"/>
        <v>0.51551401869158875</v>
      </c>
      <c r="F240" s="4" t="str">
        <f t="shared" si="14"/>
        <v>Start group 4 for 50km</v>
      </c>
      <c r="G240" s="4" t="str">
        <f t="shared" si="15"/>
        <v>Start group 4 for 100km</v>
      </c>
    </row>
    <row r="241" spans="1:7">
      <c r="A241" s="107" t="s">
        <v>16475</v>
      </c>
      <c r="B241" s="106" t="s">
        <v>16474</v>
      </c>
      <c r="C241" s="106" t="s">
        <v>16473</v>
      </c>
      <c r="D241" s="54">
        <f t="shared" si="12"/>
        <v>0.33194444444444443</v>
      </c>
      <c r="E241" s="54">
        <f t="shared" si="13"/>
        <v>0.5157632398753893</v>
      </c>
      <c r="F241" s="4" t="str">
        <f t="shared" si="14"/>
        <v>Start group 4 for 50km</v>
      </c>
      <c r="G241" s="4" t="str">
        <f t="shared" si="15"/>
        <v>Start group 4 for 100km</v>
      </c>
    </row>
    <row r="242" spans="1:7">
      <c r="A242" s="107" t="s">
        <v>16472</v>
      </c>
      <c r="B242" s="106" t="s">
        <v>16471</v>
      </c>
      <c r="C242" s="106" t="s">
        <v>16470</v>
      </c>
      <c r="D242" s="54">
        <f t="shared" si="12"/>
        <v>0.33333333333333331</v>
      </c>
      <c r="E242" s="54">
        <f t="shared" si="13"/>
        <v>0.51688473520249212</v>
      </c>
      <c r="F242" s="4" t="str">
        <f t="shared" si="14"/>
        <v>Start group 4 for 50km</v>
      </c>
      <c r="G242" s="4" t="str">
        <f t="shared" si="15"/>
        <v>Start group 4 for 100km</v>
      </c>
    </row>
    <row r="243" spans="1:7">
      <c r="A243" s="107" t="s">
        <v>16469</v>
      </c>
      <c r="B243" s="106" t="s">
        <v>4379</v>
      </c>
      <c r="C243" s="106" t="s">
        <v>16468</v>
      </c>
      <c r="D243" s="54">
        <f t="shared" si="12"/>
        <v>0.3347222222222222</v>
      </c>
      <c r="E243" s="54">
        <f t="shared" si="13"/>
        <v>0.51713395638629278</v>
      </c>
      <c r="F243" s="4" t="str">
        <f t="shared" si="14"/>
        <v>Start group 4 for 50km</v>
      </c>
      <c r="G243" s="4" t="str">
        <f t="shared" si="15"/>
        <v>Start group 4 for 100km</v>
      </c>
    </row>
    <row r="244" spans="1:7">
      <c r="A244" s="107" t="s">
        <v>16467</v>
      </c>
      <c r="B244" s="106" t="s">
        <v>4135</v>
      </c>
      <c r="C244" s="106" t="s">
        <v>16466</v>
      </c>
      <c r="D244" s="54">
        <f t="shared" si="12"/>
        <v>0.33611111111111114</v>
      </c>
      <c r="E244" s="54">
        <f t="shared" si="13"/>
        <v>0.5207476635514019</v>
      </c>
      <c r="F244" s="4" t="str">
        <f t="shared" si="14"/>
        <v>Start group 4 for 50km</v>
      </c>
      <c r="G244" s="4" t="str">
        <f t="shared" si="15"/>
        <v>Start group 5 for 100km</v>
      </c>
    </row>
    <row r="245" spans="1:7">
      <c r="A245" s="107" t="s">
        <v>16465</v>
      </c>
      <c r="B245" s="106" t="s">
        <v>4363</v>
      </c>
      <c r="C245" s="106" t="s">
        <v>16464</v>
      </c>
      <c r="D245" s="54">
        <f t="shared" si="12"/>
        <v>0.33750000000000002</v>
      </c>
      <c r="E245" s="54">
        <f t="shared" si="13"/>
        <v>0.52261682242990659</v>
      </c>
      <c r="F245" s="4" t="str">
        <f t="shared" si="14"/>
        <v>Start group 4 for 50km</v>
      </c>
      <c r="G245" s="4" t="str">
        <f t="shared" si="15"/>
        <v>Start group 5 for 100km</v>
      </c>
    </row>
    <row r="246" spans="1:7">
      <c r="A246" s="107" t="s">
        <v>16463</v>
      </c>
      <c r="B246" s="106" t="s">
        <v>4067</v>
      </c>
      <c r="C246" s="106" t="s">
        <v>16462</v>
      </c>
      <c r="D246" s="54">
        <f t="shared" si="12"/>
        <v>0.33888888888888891</v>
      </c>
      <c r="E246" s="54">
        <f t="shared" si="13"/>
        <v>0.52261682242990659</v>
      </c>
      <c r="F246" s="4" t="str">
        <f t="shared" si="14"/>
        <v>Start group 4 for 50km</v>
      </c>
      <c r="G246" s="4" t="str">
        <f t="shared" si="15"/>
        <v>Start group 5 for 100km</v>
      </c>
    </row>
    <row r="247" spans="1:7">
      <c r="A247" s="107" t="s">
        <v>16461</v>
      </c>
      <c r="B247" s="106" t="s">
        <v>6506</v>
      </c>
      <c r="C247" s="106" t="s">
        <v>16460</v>
      </c>
      <c r="D247" s="54">
        <f t="shared" si="12"/>
        <v>0.34027777777777779</v>
      </c>
      <c r="E247" s="54">
        <f t="shared" si="13"/>
        <v>0.5243613707165109</v>
      </c>
      <c r="F247" s="4" t="str">
        <f t="shared" si="14"/>
        <v>Start group 4 for 50km</v>
      </c>
      <c r="G247" s="4" t="str">
        <f t="shared" si="15"/>
        <v>Start group 5 for 100km</v>
      </c>
    </row>
    <row r="248" spans="1:7">
      <c r="A248" s="107" t="s">
        <v>16459</v>
      </c>
      <c r="B248" s="106" t="s">
        <v>4260</v>
      </c>
      <c r="C248" s="106" t="s">
        <v>16458</v>
      </c>
      <c r="D248" s="54">
        <f t="shared" si="12"/>
        <v>0.34166666666666667</v>
      </c>
      <c r="E248" s="54">
        <f t="shared" si="13"/>
        <v>0.52523364485981305</v>
      </c>
      <c r="F248" s="4" t="str">
        <f t="shared" si="14"/>
        <v>Start group 4 for 50km</v>
      </c>
      <c r="G248" s="4" t="str">
        <f t="shared" si="15"/>
        <v>Start group 5 for 100km</v>
      </c>
    </row>
    <row r="249" spans="1:7">
      <c r="A249" s="107" t="s">
        <v>16457</v>
      </c>
      <c r="B249" s="106" t="s">
        <v>6507</v>
      </c>
      <c r="C249" s="106" t="s">
        <v>16456</v>
      </c>
      <c r="D249" s="54">
        <f t="shared" si="12"/>
        <v>0.34305555555555556</v>
      </c>
      <c r="E249" s="54">
        <f t="shared" si="13"/>
        <v>0.52722741433021814</v>
      </c>
      <c r="F249" s="4" t="str">
        <f t="shared" si="14"/>
        <v>Start group 4 for 50km</v>
      </c>
      <c r="G249" s="4" t="str">
        <f t="shared" si="15"/>
        <v>Start group 5 for 100km</v>
      </c>
    </row>
    <row r="250" spans="1:7">
      <c r="A250" s="107" t="s">
        <v>16455</v>
      </c>
      <c r="B250" s="106" t="s">
        <v>3661</v>
      </c>
      <c r="C250" s="106" t="s">
        <v>16454</v>
      </c>
      <c r="D250" s="54">
        <f t="shared" si="12"/>
        <v>0.34444444444444444</v>
      </c>
      <c r="E250" s="54">
        <f t="shared" si="13"/>
        <v>0.52785046728971963</v>
      </c>
      <c r="F250" s="4" t="str">
        <f t="shared" si="14"/>
        <v>Start group 4 for 50km</v>
      </c>
      <c r="G250" s="4" t="str">
        <f t="shared" si="15"/>
        <v>Start group 5 for 100km</v>
      </c>
    </row>
    <row r="251" spans="1:7">
      <c r="A251" s="107" t="s">
        <v>16453</v>
      </c>
      <c r="B251" s="106" t="s">
        <v>6508</v>
      </c>
      <c r="C251" s="106" t="s">
        <v>16452</v>
      </c>
      <c r="D251" s="54">
        <f t="shared" si="12"/>
        <v>0.34583333333333333</v>
      </c>
      <c r="E251" s="54">
        <f t="shared" si="13"/>
        <v>0.52809968847352018</v>
      </c>
      <c r="F251" s="4" t="str">
        <f t="shared" si="14"/>
        <v>Start group 4 for 50km</v>
      </c>
      <c r="G251" s="4" t="str">
        <f t="shared" si="15"/>
        <v>Start group 5 for 100km</v>
      </c>
    </row>
    <row r="252" spans="1:7">
      <c r="A252" s="107" t="s">
        <v>16451</v>
      </c>
      <c r="B252" s="106" t="s">
        <v>16450</v>
      </c>
      <c r="C252" s="106" t="s">
        <v>16449</v>
      </c>
      <c r="D252" s="54">
        <f t="shared" si="12"/>
        <v>0.34722222222222221</v>
      </c>
      <c r="E252" s="54">
        <f t="shared" si="13"/>
        <v>0.52859813084112139</v>
      </c>
      <c r="F252" s="4" t="str">
        <f t="shared" si="14"/>
        <v>Start group 4 for 50km</v>
      </c>
      <c r="G252" s="4" t="str">
        <f t="shared" si="15"/>
        <v>Start group 5 for 100km</v>
      </c>
    </row>
    <row r="253" spans="1:7">
      <c r="A253" s="107" t="s">
        <v>16448</v>
      </c>
      <c r="B253" s="106" t="s">
        <v>16447</v>
      </c>
      <c r="C253" s="106" t="s">
        <v>16446</v>
      </c>
      <c r="D253" s="54">
        <f t="shared" si="12"/>
        <v>0.34861111111111109</v>
      </c>
      <c r="E253" s="54">
        <f t="shared" si="13"/>
        <v>0.52971962616822421</v>
      </c>
      <c r="F253" s="4" t="str">
        <f t="shared" si="14"/>
        <v>Start group 4 for 50km</v>
      </c>
      <c r="G253" s="4" t="str">
        <f t="shared" si="15"/>
        <v>Start group 5 for 100km</v>
      </c>
    </row>
    <row r="254" spans="1:7">
      <c r="A254" s="107" t="s">
        <v>16445</v>
      </c>
      <c r="B254" s="106" t="s">
        <v>4082</v>
      </c>
      <c r="C254" s="106" t="s">
        <v>16444</v>
      </c>
      <c r="D254" s="54">
        <f t="shared" si="12"/>
        <v>0.35</v>
      </c>
      <c r="E254" s="54">
        <f t="shared" si="13"/>
        <v>0.53283489096573222</v>
      </c>
      <c r="F254" s="4" t="str">
        <f t="shared" si="14"/>
        <v>Start group 4 for 50km</v>
      </c>
      <c r="G254" s="4" t="str">
        <f t="shared" si="15"/>
        <v>Start group 5 for 100km</v>
      </c>
    </row>
    <row r="255" spans="1:7">
      <c r="A255" s="107" t="s">
        <v>16443</v>
      </c>
      <c r="B255" s="106" t="s">
        <v>16442</v>
      </c>
      <c r="C255" s="106" t="s">
        <v>16441</v>
      </c>
      <c r="D255" s="54">
        <f t="shared" si="12"/>
        <v>0.35138888888888886</v>
      </c>
      <c r="E255" s="54">
        <f t="shared" si="13"/>
        <v>0.53520249221183813</v>
      </c>
      <c r="F255" s="4" t="str">
        <f t="shared" si="14"/>
        <v>Start group 4 for 50km</v>
      </c>
      <c r="G255" s="4" t="str">
        <f t="shared" si="15"/>
        <v>Start group 5 for 100km</v>
      </c>
    </row>
    <row r="256" spans="1:7">
      <c r="A256" s="107" t="s">
        <v>16440</v>
      </c>
      <c r="B256" s="106" t="s">
        <v>16439</v>
      </c>
      <c r="C256" s="106" t="s">
        <v>16438</v>
      </c>
      <c r="D256" s="54">
        <f t="shared" si="12"/>
        <v>0.3527777777777778</v>
      </c>
      <c r="E256" s="54">
        <f t="shared" si="13"/>
        <v>0.53794392523364476</v>
      </c>
      <c r="F256" s="4" t="str">
        <f t="shared" si="14"/>
        <v>Start group 4 for 50km</v>
      </c>
      <c r="G256" s="4" t="str">
        <f t="shared" si="15"/>
        <v>Start group 5 for 100km</v>
      </c>
    </row>
    <row r="257" spans="1:7">
      <c r="A257" s="107" t="s">
        <v>16437</v>
      </c>
      <c r="B257" s="106" t="s">
        <v>3755</v>
      </c>
      <c r="C257" s="106" t="s">
        <v>16436</v>
      </c>
      <c r="D257" s="54">
        <f t="shared" si="12"/>
        <v>0.35416666666666669</v>
      </c>
      <c r="E257" s="54">
        <f t="shared" si="13"/>
        <v>0.54043613707165106</v>
      </c>
      <c r="F257" s="4" t="str">
        <f t="shared" si="14"/>
        <v>Start group 4 for 50km</v>
      </c>
      <c r="G257" s="4" t="str">
        <f t="shared" si="15"/>
        <v>Start group 5 for 100km</v>
      </c>
    </row>
    <row r="258" spans="1:7">
      <c r="A258" s="107" t="s">
        <v>16435</v>
      </c>
      <c r="B258" s="106" t="s">
        <v>4139</v>
      </c>
      <c r="C258" s="106" t="s">
        <v>16434</v>
      </c>
      <c r="D258" s="54">
        <f t="shared" si="12"/>
        <v>0.35555555555555557</v>
      </c>
      <c r="E258" s="54">
        <f t="shared" si="13"/>
        <v>0.54068535825545172</v>
      </c>
      <c r="F258" s="4" t="str">
        <f t="shared" si="14"/>
        <v>Start group 4 for 50km</v>
      </c>
      <c r="G258" s="4" t="str">
        <f t="shared" si="15"/>
        <v>Start group 5 for 100km</v>
      </c>
    </row>
    <row r="259" spans="1:7">
      <c r="A259" s="107" t="s">
        <v>16433</v>
      </c>
      <c r="B259" s="106" t="s">
        <v>4123</v>
      </c>
      <c r="C259" s="106" t="s">
        <v>16432</v>
      </c>
      <c r="D259" s="54">
        <f t="shared" si="12"/>
        <v>0.35694444444444445</v>
      </c>
      <c r="E259" s="54">
        <f t="shared" si="13"/>
        <v>0.54130841121495332</v>
      </c>
      <c r="F259" s="4" t="str">
        <f t="shared" si="14"/>
        <v>Start group 4 for 50km</v>
      </c>
      <c r="G259" s="4" t="str">
        <f t="shared" si="15"/>
        <v>Start group 5 for 100km</v>
      </c>
    </row>
    <row r="260" spans="1:7">
      <c r="A260" s="107" t="s">
        <v>16431</v>
      </c>
      <c r="B260" s="106" t="s">
        <v>16430</v>
      </c>
      <c r="C260" s="106" t="s">
        <v>16429</v>
      </c>
      <c r="D260" s="54">
        <f t="shared" ref="D260:D323" si="16">A260/720</f>
        <v>0.35833333333333334</v>
      </c>
      <c r="E260" s="54">
        <f t="shared" ref="E260:E323" si="17">((HOUR(C260)*60+MINUTE(C260)+SECOND(C260)/60)-(HOUR($C$3)*60+MINUTE($C$3)+SECOND($C$3)/60))/(HOUR($C$3)*60+MINUTE($C$3)+SECOND($C$3)/60)</f>
        <v>0.54604361370716514</v>
      </c>
      <c r="F260" s="4" t="str">
        <f t="shared" ref="F260:F323" si="18">"Start group "&amp;IF(E260&lt;=29%,1,IF(E260&lt;=39%,2,IF(E260&lt;=50%,3,IF(E260&lt;=62%,4,IF(E260&lt;=84%,5,6)))))&amp;" for 50km"</f>
        <v>Start group 4 for 50km</v>
      </c>
      <c r="G260" s="4" t="str">
        <f t="shared" ref="G260:G323" si="19">"Start group "&amp;IF(E260&lt;=20%,1,IF(E260&lt;=33%,2,IF(E260&lt;=43%,3,IF(E260&lt;=52%,4,IF(E260&lt;=69%,5,6)))))&amp;" for 100km"</f>
        <v>Start group 5 for 100km</v>
      </c>
    </row>
    <row r="261" spans="1:7">
      <c r="A261" s="107" t="s">
        <v>16428</v>
      </c>
      <c r="B261" s="106" t="s">
        <v>16427</v>
      </c>
      <c r="C261" s="106" t="s">
        <v>16426</v>
      </c>
      <c r="D261" s="54">
        <f t="shared" si="16"/>
        <v>0.35972222222222222</v>
      </c>
      <c r="E261" s="54">
        <f t="shared" si="17"/>
        <v>0.5469158878504673</v>
      </c>
      <c r="F261" s="4" t="str">
        <f t="shared" si="18"/>
        <v>Start group 4 for 50km</v>
      </c>
      <c r="G261" s="4" t="str">
        <f t="shared" si="19"/>
        <v>Start group 5 for 100km</v>
      </c>
    </row>
    <row r="262" spans="1:7">
      <c r="A262" s="107" t="s">
        <v>16425</v>
      </c>
      <c r="B262" s="106" t="s">
        <v>16424</v>
      </c>
      <c r="C262" s="106" t="s">
        <v>16423</v>
      </c>
      <c r="D262" s="54">
        <f t="shared" si="16"/>
        <v>0.3611111111111111</v>
      </c>
      <c r="E262" s="54">
        <f t="shared" si="17"/>
        <v>0.55003115264797509</v>
      </c>
      <c r="F262" s="4" t="str">
        <f t="shared" si="18"/>
        <v>Start group 4 for 50km</v>
      </c>
      <c r="G262" s="4" t="str">
        <f t="shared" si="19"/>
        <v>Start group 5 for 100km</v>
      </c>
    </row>
    <row r="263" spans="1:7">
      <c r="A263" s="107" t="s">
        <v>16422</v>
      </c>
      <c r="B263" s="106" t="s">
        <v>16421</v>
      </c>
      <c r="C263" s="106" t="s">
        <v>16420</v>
      </c>
      <c r="D263" s="54">
        <f t="shared" si="16"/>
        <v>0.36249999999999999</v>
      </c>
      <c r="E263" s="54">
        <f t="shared" si="17"/>
        <v>0.5517757009345795</v>
      </c>
      <c r="F263" s="4" t="str">
        <f t="shared" si="18"/>
        <v>Start group 4 for 50km</v>
      </c>
      <c r="G263" s="4" t="str">
        <f t="shared" si="19"/>
        <v>Start group 5 for 100km</v>
      </c>
    </row>
    <row r="264" spans="1:7">
      <c r="A264" s="107" t="s">
        <v>16419</v>
      </c>
      <c r="B264" s="106" t="s">
        <v>16418</v>
      </c>
      <c r="C264" s="106" t="s">
        <v>16417</v>
      </c>
      <c r="D264" s="54">
        <f t="shared" si="16"/>
        <v>0.36388888888888887</v>
      </c>
      <c r="E264" s="54">
        <f t="shared" si="17"/>
        <v>0.55264797507788155</v>
      </c>
      <c r="F264" s="4" t="str">
        <f t="shared" si="18"/>
        <v>Start group 4 for 50km</v>
      </c>
      <c r="G264" s="4" t="str">
        <f t="shared" si="19"/>
        <v>Start group 5 for 100km</v>
      </c>
    </row>
    <row r="265" spans="1:7">
      <c r="A265" s="107" t="s">
        <v>16416</v>
      </c>
      <c r="B265" s="106" t="s">
        <v>16415</v>
      </c>
      <c r="C265" s="106" t="s">
        <v>16414</v>
      </c>
      <c r="D265" s="54">
        <f t="shared" si="16"/>
        <v>0.36527777777777776</v>
      </c>
      <c r="E265" s="54">
        <f t="shared" si="17"/>
        <v>0.55501557632398746</v>
      </c>
      <c r="F265" s="4" t="str">
        <f t="shared" si="18"/>
        <v>Start group 4 for 50km</v>
      </c>
      <c r="G265" s="4" t="str">
        <f t="shared" si="19"/>
        <v>Start group 5 for 100km</v>
      </c>
    </row>
    <row r="266" spans="1:7">
      <c r="A266" s="107" t="s">
        <v>16413</v>
      </c>
      <c r="B266" s="106" t="s">
        <v>4329</v>
      </c>
      <c r="C266" s="106" t="s">
        <v>16412</v>
      </c>
      <c r="D266" s="54">
        <f t="shared" si="16"/>
        <v>0.36666666666666664</v>
      </c>
      <c r="E266" s="54">
        <f t="shared" si="17"/>
        <v>0.55601246105919011</v>
      </c>
      <c r="F266" s="4" t="str">
        <f t="shared" si="18"/>
        <v>Start group 4 for 50km</v>
      </c>
      <c r="G266" s="4" t="str">
        <f t="shared" si="19"/>
        <v>Start group 5 for 100km</v>
      </c>
    </row>
    <row r="267" spans="1:7">
      <c r="A267" s="107" t="s">
        <v>16411</v>
      </c>
      <c r="B267" s="106" t="s">
        <v>16410</v>
      </c>
      <c r="C267" s="106" t="s">
        <v>16409</v>
      </c>
      <c r="D267" s="54">
        <f t="shared" si="16"/>
        <v>0.36805555555555558</v>
      </c>
      <c r="E267" s="54">
        <f t="shared" si="17"/>
        <v>0.55651090342679133</v>
      </c>
      <c r="F267" s="4" t="str">
        <f t="shared" si="18"/>
        <v>Start group 4 for 50km</v>
      </c>
      <c r="G267" s="4" t="str">
        <f t="shared" si="19"/>
        <v>Start group 5 for 100km</v>
      </c>
    </row>
    <row r="268" spans="1:7">
      <c r="A268" s="107" t="s">
        <v>16408</v>
      </c>
      <c r="B268" s="106" t="s">
        <v>6509</v>
      </c>
      <c r="C268" s="106" t="s">
        <v>16407</v>
      </c>
      <c r="D268" s="54">
        <f t="shared" si="16"/>
        <v>0.36944444444444446</v>
      </c>
      <c r="E268" s="54">
        <f t="shared" si="17"/>
        <v>0.56049844236760127</v>
      </c>
      <c r="F268" s="4" t="str">
        <f t="shared" si="18"/>
        <v>Start group 4 for 50km</v>
      </c>
      <c r="G268" s="4" t="str">
        <f t="shared" si="19"/>
        <v>Start group 5 for 100km</v>
      </c>
    </row>
    <row r="269" spans="1:7">
      <c r="A269" s="107" t="s">
        <v>16406</v>
      </c>
      <c r="B269" s="106" t="s">
        <v>6510</v>
      </c>
      <c r="C269" s="106" t="s">
        <v>16405</v>
      </c>
      <c r="D269" s="54">
        <f t="shared" si="16"/>
        <v>0.37083333333333335</v>
      </c>
      <c r="E269" s="54">
        <f t="shared" si="17"/>
        <v>0.56186915887850475</v>
      </c>
      <c r="F269" s="4" t="str">
        <f t="shared" si="18"/>
        <v>Start group 4 for 50km</v>
      </c>
      <c r="G269" s="4" t="str">
        <f t="shared" si="19"/>
        <v>Start group 5 for 100km</v>
      </c>
    </row>
    <row r="270" spans="1:7">
      <c r="A270" s="107" t="s">
        <v>16404</v>
      </c>
      <c r="B270" s="106" t="s">
        <v>6511</v>
      </c>
      <c r="C270" s="106" t="s">
        <v>16403</v>
      </c>
      <c r="D270" s="54">
        <f t="shared" si="16"/>
        <v>0.37222222222222223</v>
      </c>
      <c r="E270" s="54">
        <f t="shared" si="17"/>
        <v>0.56236760124610596</v>
      </c>
      <c r="F270" s="4" t="str">
        <f t="shared" si="18"/>
        <v>Start group 4 for 50km</v>
      </c>
      <c r="G270" s="4" t="str">
        <f t="shared" si="19"/>
        <v>Start group 5 for 100km</v>
      </c>
    </row>
    <row r="271" spans="1:7">
      <c r="A271" s="107" t="s">
        <v>16402</v>
      </c>
      <c r="B271" s="106" t="s">
        <v>4490</v>
      </c>
      <c r="C271" s="106" t="s">
        <v>16401</v>
      </c>
      <c r="D271" s="54">
        <f t="shared" si="16"/>
        <v>0.37361111111111112</v>
      </c>
      <c r="E271" s="54">
        <f t="shared" si="17"/>
        <v>0.56722741433021817</v>
      </c>
      <c r="F271" s="4" t="str">
        <f t="shared" si="18"/>
        <v>Start group 4 for 50km</v>
      </c>
      <c r="G271" s="4" t="str">
        <f t="shared" si="19"/>
        <v>Start group 5 for 100km</v>
      </c>
    </row>
    <row r="272" spans="1:7">
      <c r="A272" s="107" t="s">
        <v>16400</v>
      </c>
      <c r="B272" s="106" t="s">
        <v>16399</v>
      </c>
      <c r="C272" s="106" t="s">
        <v>16398</v>
      </c>
      <c r="D272" s="54">
        <f t="shared" si="16"/>
        <v>0.375</v>
      </c>
      <c r="E272" s="54">
        <f t="shared" si="17"/>
        <v>0.56735202492211834</v>
      </c>
      <c r="F272" s="4" t="str">
        <f t="shared" si="18"/>
        <v>Start group 4 for 50km</v>
      </c>
      <c r="G272" s="4" t="str">
        <f t="shared" si="19"/>
        <v>Start group 5 for 100km</v>
      </c>
    </row>
    <row r="273" spans="1:7">
      <c r="A273" s="107" t="s">
        <v>16397</v>
      </c>
      <c r="B273" s="106" t="s">
        <v>16396</v>
      </c>
      <c r="C273" s="106" t="s">
        <v>16395</v>
      </c>
      <c r="D273" s="54">
        <f t="shared" si="16"/>
        <v>0.37638888888888888</v>
      </c>
      <c r="E273" s="54">
        <f t="shared" si="17"/>
        <v>0.5682242990654206</v>
      </c>
      <c r="F273" s="4" t="str">
        <f t="shared" si="18"/>
        <v>Start group 4 for 50km</v>
      </c>
      <c r="G273" s="4" t="str">
        <f t="shared" si="19"/>
        <v>Start group 5 for 100km</v>
      </c>
    </row>
    <row r="274" spans="1:7">
      <c r="A274" s="107" t="s">
        <v>16394</v>
      </c>
      <c r="B274" s="106" t="s">
        <v>16393</v>
      </c>
      <c r="C274" s="106" t="s">
        <v>16392</v>
      </c>
      <c r="D274" s="54">
        <f t="shared" si="16"/>
        <v>0.37777777777777777</v>
      </c>
      <c r="E274" s="54">
        <f t="shared" si="17"/>
        <v>0.56897196261682237</v>
      </c>
      <c r="F274" s="4" t="str">
        <f t="shared" si="18"/>
        <v>Start group 4 for 50km</v>
      </c>
      <c r="G274" s="4" t="str">
        <f t="shared" si="19"/>
        <v>Start group 5 for 100km</v>
      </c>
    </row>
    <row r="275" spans="1:7">
      <c r="A275" s="107" t="s">
        <v>16391</v>
      </c>
      <c r="B275" s="106" t="s">
        <v>16390</v>
      </c>
      <c r="C275" s="106" t="s">
        <v>16389</v>
      </c>
      <c r="D275" s="54">
        <f t="shared" si="16"/>
        <v>0.37916666666666665</v>
      </c>
      <c r="E275" s="54">
        <f t="shared" si="17"/>
        <v>0.57021806853582568</v>
      </c>
      <c r="F275" s="4" t="str">
        <f t="shared" si="18"/>
        <v>Start group 4 for 50km</v>
      </c>
      <c r="G275" s="4" t="str">
        <f t="shared" si="19"/>
        <v>Start group 5 for 100km</v>
      </c>
    </row>
    <row r="276" spans="1:7">
      <c r="A276" s="107" t="s">
        <v>16388</v>
      </c>
      <c r="B276" s="106" t="s">
        <v>16387</v>
      </c>
      <c r="C276" s="106" t="s">
        <v>16386</v>
      </c>
      <c r="D276" s="54">
        <f t="shared" si="16"/>
        <v>0.38055555555555554</v>
      </c>
      <c r="E276" s="54">
        <f t="shared" si="17"/>
        <v>0.57121495327102811</v>
      </c>
      <c r="F276" s="4" t="str">
        <f t="shared" si="18"/>
        <v>Start group 4 for 50km</v>
      </c>
      <c r="G276" s="4" t="str">
        <f t="shared" si="19"/>
        <v>Start group 5 for 100km</v>
      </c>
    </row>
    <row r="277" spans="1:7">
      <c r="A277" s="107" t="s">
        <v>16385</v>
      </c>
      <c r="B277" s="106" t="s">
        <v>4331</v>
      </c>
      <c r="C277" s="106" t="s">
        <v>16384</v>
      </c>
      <c r="D277" s="54">
        <f t="shared" si="16"/>
        <v>0.38194444444444442</v>
      </c>
      <c r="E277" s="54">
        <f t="shared" si="17"/>
        <v>0.57196261682242988</v>
      </c>
      <c r="F277" s="4" t="str">
        <f t="shared" si="18"/>
        <v>Start group 4 for 50km</v>
      </c>
      <c r="G277" s="4" t="str">
        <f t="shared" si="19"/>
        <v>Start group 5 for 100km</v>
      </c>
    </row>
    <row r="278" spans="1:7">
      <c r="A278" s="107" t="s">
        <v>16383</v>
      </c>
      <c r="B278" s="106" t="s">
        <v>16382</v>
      </c>
      <c r="C278" s="106" t="s">
        <v>16381</v>
      </c>
      <c r="D278" s="54">
        <f t="shared" si="16"/>
        <v>0.38333333333333336</v>
      </c>
      <c r="E278" s="54">
        <f t="shared" si="17"/>
        <v>0.57271028037383176</v>
      </c>
      <c r="F278" s="4" t="str">
        <f t="shared" si="18"/>
        <v>Start group 4 for 50km</v>
      </c>
      <c r="G278" s="4" t="str">
        <f t="shared" si="19"/>
        <v>Start group 5 for 100km</v>
      </c>
    </row>
    <row r="279" spans="1:7">
      <c r="A279" s="107" t="s">
        <v>16380</v>
      </c>
      <c r="B279" s="106" t="s">
        <v>6512</v>
      </c>
      <c r="C279" s="106" t="s">
        <v>16379</v>
      </c>
      <c r="D279" s="54">
        <f t="shared" si="16"/>
        <v>0.38472222222222224</v>
      </c>
      <c r="E279" s="54">
        <f t="shared" si="17"/>
        <v>0.57495327102803739</v>
      </c>
      <c r="F279" s="4" t="str">
        <f t="shared" si="18"/>
        <v>Start group 4 for 50km</v>
      </c>
      <c r="G279" s="4" t="str">
        <f t="shared" si="19"/>
        <v>Start group 5 for 100km</v>
      </c>
    </row>
    <row r="280" spans="1:7">
      <c r="A280" s="107" t="s">
        <v>16378</v>
      </c>
      <c r="B280" s="106" t="s">
        <v>15736</v>
      </c>
      <c r="C280" s="106" t="s">
        <v>16377</v>
      </c>
      <c r="D280" s="54">
        <f t="shared" si="16"/>
        <v>0.38611111111111113</v>
      </c>
      <c r="E280" s="54">
        <f t="shared" si="17"/>
        <v>0.57619937694704049</v>
      </c>
      <c r="F280" s="4" t="str">
        <f t="shared" si="18"/>
        <v>Start group 4 for 50km</v>
      </c>
      <c r="G280" s="4" t="str">
        <f t="shared" si="19"/>
        <v>Start group 5 for 100km</v>
      </c>
    </row>
    <row r="281" spans="1:7">
      <c r="A281" s="107" t="s">
        <v>16376</v>
      </c>
      <c r="B281" s="106" t="s">
        <v>16375</v>
      </c>
      <c r="C281" s="106" t="s">
        <v>16374</v>
      </c>
      <c r="D281" s="54">
        <f t="shared" si="16"/>
        <v>0.38750000000000001</v>
      </c>
      <c r="E281" s="54">
        <f t="shared" si="17"/>
        <v>0.5785669781931464</v>
      </c>
      <c r="F281" s="4" t="str">
        <f t="shared" si="18"/>
        <v>Start group 4 for 50km</v>
      </c>
      <c r="G281" s="4" t="str">
        <f t="shared" si="19"/>
        <v>Start group 5 for 100km</v>
      </c>
    </row>
    <row r="282" spans="1:7">
      <c r="A282" s="107" t="s">
        <v>16373</v>
      </c>
      <c r="B282" s="106" t="s">
        <v>16372</v>
      </c>
      <c r="C282" s="106" t="s">
        <v>16371</v>
      </c>
      <c r="D282" s="54">
        <f t="shared" si="16"/>
        <v>0.3888888888888889</v>
      </c>
      <c r="E282" s="54">
        <f t="shared" si="17"/>
        <v>0.57881619937694695</v>
      </c>
      <c r="F282" s="4" t="str">
        <f t="shared" si="18"/>
        <v>Start group 4 for 50km</v>
      </c>
      <c r="G282" s="4" t="str">
        <f t="shared" si="19"/>
        <v>Start group 5 for 100km</v>
      </c>
    </row>
    <row r="283" spans="1:7">
      <c r="A283" s="107" t="s">
        <v>16370</v>
      </c>
      <c r="B283" s="106" t="s">
        <v>16369</v>
      </c>
      <c r="C283" s="106" t="s">
        <v>16368</v>
      </c>
      <c r="D283" s="54">
        <f t="shared" si="16"/>
        <v>0.39027777777777778</v>
      </c>
      <c r="E283" s="54">
        <f t="shared" si="17"/>
        <v>0.57956386292834905</v>
      </c>
      <c r="F283" s="4" t="str">
        <f t="shared" si="18"/>
        <v>Start group 4 for 50km</v>
      </c>
      <c r="G283" s="4" t="str">
        <f t="shared" si="19"/>
        <v>Start group 5 for 100km</v>
      </c>
    </row>
    <row r="284" spans="1:7">
      <c r="A284" s="107" t="s">
        <v>16367</v>
      </c>
      <c r="B284" s="106" t="s">
        <v>4302</v>
      </c>
      <c r="C284" s="106" t="s">
        <v>16366</v>
      </c>
      <c r="D284" s="54">
        <f t="shared" si="16"/>
        <v>0.39166666666666666</v>
      </c>
      <c r="E284" s="54">
        <f t="shared" si="17"/>
        <v>0.58404984423676021</v>
      </c>
      <c r="F284" s="4" t="str">
        <f t="shared" si="18"/>
        <v>Start group 4 for 50km</v>
      </c>
      <c r="G284" s="4" t="str">
        <f t="shared" si="19"/>
        <v>Start group 5 for 100km</v>
      </c>
    </row>
    <row r="285" spans="1:7">
      <c r="A285" s="107" t="s">
        <v>16365</v>
      </c>
      <c r="B285" s="106" t="s">
        <v>16364</v>
      </c>
      <c r="C285" s="106" t="s">
        <v>16363</v>
      </c>
      <c r="D285" s="54">
        <f t="shared" si="16"/>
        <v>0.39305555555555555</v>
      </c>
      <c r="E285" s="54">
        <f t="shared" si="17"/>
        <v>0.58554517133956385</v>
      </c>
      <c r="F285" s="4" t="str">
        <f t="shared" si="18"/>
        <v>Start group 4 for 50km</v>
      </c>
      <c r="G285" s="4" t="str">
        <f t="shared" si="19"/>
        <v>Start group 5 for 100km</v>
      </c>
    </row>
    <row r="286" spans="1:7">
      <c r="A286" s="107" t="s">
        <v>16362</v>
      </c>
      <c r="B286" s="106" t="s">
        <v>4436</v>
      </c>
      <c r="C286" s="106" t="s">
        <v>16361</v>
      </c>
      <c r="D286" s="54">
        <f t="shared" si="16"/>
        <v>0.39444444444444443</v>
      </c>
      <c r="E286" s="54">
        <f t="shared" si="17"/>
        <v>0.58654205607476628</v>
      </c>
      <c r="F286" s="4" t="str">
        <f t="shared" si="18"/>
        <v>Start group 4 for 50km</v>
      </c>
      <c r="G286" s="4" t="str">
        <f t="shared" si="19"/>
        <v>Start group 5 for 100km</v>
      </c>
    </row>
    <row r="287" spans="1:7">
      <c r="A287" s="107" t="s">
        <v>16360</v>
      </c>
      <c r="B287" s="106" t="s">
        <v>4442</v>
      </c>
      <c r="C287" s="106" t="s">
        <v>16359</v>
      </c>
      <c r="D287" s="54">
        <f t="shared" si="16"/>
        <v>0.39583333333333331</v>
      </c>
      <c r="E287" s="54">
        <f t="shared" si="17"/>
        <v>0.5901557632398754</v>
      </c>
      <c r="F287" s="4" t="str">
        <f t="shared" si="18"/>
        <v>Start group 4 for 50km</v>
      </c>
      <c r="G287" s="4" t="str">
        <f t="shared" si="19"/>
        <v>Start group 5 for 100km</v>
      </c>
    </row>
    <row r="288" spans="1:7">
      <c r="A288" s="107" t="s">
        <v>16358</v>
      </c>
      <c r="B288" s="106" t="s">
        <v>16357</v>
      </c>
      <c r="C288" s="106" t="s">
        <v>16356</v>
      </c>
      <c r="D288" s="54">
        <f t="shared" si="16"/>
        <v>0.3972222222222222</v>
      </c>
      <c r="E288" s="54">
        <f t="shared" si="17"/>
        <v>0.59152647975077888</v>
      </c>
      <c r="F288" s="4" t="str">
        <f t="shared" si="18"/>
        <v>Start group 4 for 50km</v>
      </c>
      <c r="G288" s="4" t="str">
        <f t="shared" si="19"/>
        <v>Start group 5 for 100km</v>
      </c>
    </row>
    <row r="289" spans="1:7">
      <c r="A289" s="107" t="s">
        <v>16355</v>
      </c>
      <c r="B289" s="106" t="s">
        <v>4416</v>
      </c>
      <c r="C289" s="106" t="s">
        <v>16354</v>
      </c>
      <c r="D289" s="54">
        <f t="shared" si="16"/>
        <v>0.39861111111111114</v>
      </c>
      <c r="E289" s="54">
        <f t="shared" si="17"/>
        <v>0.59501557632398761</v>
      </c>
      <c r="F289" s="4" t="str">
        <f t="shared" si="18"/>
        <v>Start group 4 for 50km</v>
      </c>
      <c r="G289" s="4" t="str">
        <f t="shared" si="19"/>
        <v>Start group 5 for 100km</v>
      </c>
    </row>
    <row r="290" spans="1:7">
      <c r="A290" s="107" t="s">
        <v>16353</v>
      </c>
      <c r="B290" s="106" t="s">
        <v>4214</v>
      </c>
      <c r="C290" s="106" t="s">
        <v>16352</v>
      </c>
      <c r="D290" s="54">
        <f t="shared" si="16"/>
        <v>0.4</v>
      </c>
      <c r="E290" s="54">
        <f t="shared" si="17"/>
        <v>0.59663551401869164</v>
      </c>
      <c r="F290" s="4" t="str">
        <f t="shared" si="18"/>
        <v>Start group 4 for 50km</v>
      </c>
      <c r="G290" s="4" t="str">
        <f t="shared" si="19"/>
        <v>Start group 5 for 100km</v>
      </c>
    </row>
    <row r="291" spans="1:7">
      <c r="A291" s="107" t="s">
        <v>16351</v>
      </c>
      <c r="B291" s="106" t="s">
        <v>3744</v>
      </c>
      <c r="C291" s="106" t="s">
        <v>16350</v>
      </c>
      <c r="D291" s="54">
        <f t="shared" si="16"/>
        <v>0.40138888888888891</v>
      </c>
      <c r="E291" s="54">
        <f t="shared" si="17"/>
        <v>0.5980062305295949</v>
      </c>
      <c r="F291" s="4" t="str">
        <f t="shared" si="18"/>
        <v>Start group 4 for 50km</v>
      </c>
      <c r="G291" s="4" t="str">
        <f t="shared" si="19"/>
        <v>Start group 5 for 100km</v>
      </c>
    </row>
    <row r="292" spans="1:7">
      <c r="A292" s="107" t="s">
        <v>16349</v>
      </c>
      <c r="B292" s="106" t="s">
        <v>4048</v>
      </c>
      <c r="C292" s="106" t="s">
        <v>16348</v>
      </c>
      <c r="D292" s="54">
        <f t="shared" si="16"/>
        <v>0.40277777777777779</v>
      </c>
      <c r="E292" s="54">
        <f t="shared" si="17"/>
        <v>0.5986292834890965</v>
      </c>
      <c r="F292" s="4" t="str">
        <f t="shared" si="18"/>
        <v>Start group 4 for 50km</v>
      </c>
      <c r="G292" s="4" t="str">
        <f t="shared" si="19"/>
        <v>Start group 5 for 100km</v>
      </c>
    </row>
    <row r="293" spans="1:7">
      <c r="A293" s="107" t="s">
        <v>16347</v>
      </c>
      <c r="B293" s="106" t="s">
        <v>4367</v>
      </c>
      <c r="C293" s="106" t="s">
        <v>16346</v>
      </c>
      <c r="D293" s="54">
        <f t="shared" si="16"/>
        <v>0.40416666666666667</v>
      </c>
      <c r="E293" s="54">
        <f t="shared" si="17"/>
        <v>0.60037383177570103</v>
      </c>
      <c r="F293" s="4" t="str">
        <f t="shared" si="18"/>
        <v>Start group 4 for 50km</v>
      </c>
      <c r="G293" s="4" t="str">
        <f t="shared" si="19"/>
        <v>Start group 5 for 100km</v>
      </c>
    </row>
    <row r="294" spans="1:7">
      <c r="A294" s="107" t="s">
        <v>16345</v>
      </c>
      <c r="B294" s="106" t="s">
        <v>16344</v>
      </c>
      <c r="C294" s="106" t="s">
        <v>16343</v>
      </c>
      <c r="D294" s="54">
        <f t="shared" si="16"/>
        <v>0.40555555555555556</v>
      </c>
      <c r="E294" s="54">
        <f t="shared" si="17"/>
        <v>0.60186915887850467</v>
      </c>
      <c r="F294" s="4" t="str">
        <f t="shared" si="18"/>
        <v>Start group 4 for 50km</v>
      </c>
      <c r="G294" s="4" t="str">
        <f t="shared" si="19"/>
        <v>Start group 5 for 100km</v>
      </c>
    </row>
    <row r="295" spans="1:7">
      <c r="A295" s="107" t="s">
        <v>16342</v>
      </c>
      <c r="B295" s="106" t="s">
        <v>16341</v>
      </c>
      <c r="C295" s="106" t="s">
        <v>16340</v>
      </c>
      <c r="D295" s="54">
        <f t="shared" si="16"/>
        <v>0.40694444444444444</v>
      </c>
      <c r="E295" s="54">
        <f t="shared" si="17"/>
        <v>0.60249221183800628</v>
      </c>
      <c r="F295" s="4" t="str">
        <f t="shared" si="18"/>
        <v>Start group 4 for 50km</v>
      </c>
      <c r="G295" s="4" t="str">
        <f t="shared" si="19"/>
        <v>Start group 5 for 100km</v>
      </c>
    </row>
    <row r="296" spans="1:7">
      <c r="A296" s="107" t="s">
        <v>16339</v>
      </c>
      <c r="B296" s="106" t="s">
        <v>4565</v>
      </c>
      <c r="C296" s="106" t="s">
        <v>16338</v>
      </c>
      <c r="D296" s="54">
        <f t="shared" si="16"/>
        <v>0.40833333333333333</v>
      </c>
      <c r="E296" s="54">
        <f t="shared" si="17"/>
        <v>0.6047352024922118</v>
      </c>
      <c r="F296" s="4" t="str">
        <f t="shared" si="18"/>
        <v>Start group 4 for 50km</v>
      </c>
      <c r="G296" s="4" t="str">
        <f t="shared" si="19"/>
        <v>Start group 5 for 100km</v>
      </c>
    </row>
    <row r="297" spans="1:7">
      <c r="A297" s="107" t="s">
        <v>16337</v>
      </c>
      <c r="B297" s="106" t="s">
        <v>4040</v>
      </c>
      <c r="C297" s="106" t="s">
        <v>16336</v>
      </c>
      <c r="D297" s="54">
        <f t="shared" si="16"/>
        <v>0.40972222222222221</v>
      </c>
      <c r="E297" s="54">
        <f t="shared" si="17"/>
        <v>0.60485981308411219</v>
      </c>
      <c r="F297" s="4" t="str">
        <f t="shared" si="18"/>
        <v>Start group 4 for 50km</v>
      </c>
      <c r="G297" s="4" t="str">
        <f t="shared" si="19"/>
        <v>Start group 5 for 100km</v>
      </c>
    </row>
    <row r="298" spans="1:7">
      <c r="A298" s="107" t="s">
        <v>16335</v>
      </c>
      <c r="B298" s="106" t="s">
        <v>16334</v>
      </c>
      <c r="C298" s="106" t="s">
        <v>16333</v>
      </c>
      <c r="D298" s="54">
        <f t="shared" si="16"/>
        <v>0.41111111111111109</v>
      </c>
      <c r="E298" s="54">
        <f t="shared" si="17"/>
        <v>0.60710280373831771</v>
      </c>
      <c r="F298" s="4" t="str">
        <f t="shared" si="18"/>
        <v>Start group 4 for 50km</v>
      </c>
      <c r="G298" s="4" t="str">
        <f t="shared" si="19"/>
        <v>Start group 5 for 100km</v>
      </c>
    </row>
    <row r="299" spans="1:7">
      <c r="A299" s="107" t="s">
        <v>16332</v>
      </c>
      <c r="B299" s="106" t="s">
        <v>4345</v>
      </c>
      <c r="C299" s="106" t="s">
        <v>16331</v>
      </c>
      <c r="D299" s="54">
        <f t="shared" si="16"/>
        <v>0.41249999999999998</v>
      </c>
      <c r="E299" s="54">
        <f t="shared" si="17"/>
        <v>0.60735202492211826</v>
      </c>
      <c r="F299" s="4" t="str">
        <f t="shared" si="18"/>
        <v>Start group 4 for 50km</v>
      </c>
      <c r="G299" s="4" t="str">
        <f t="shared" si="19"/>
        <v>Start group 5 for 100km</v>
      </c>
    </row>
    <row r="300" spans="1:7">
      <c r="A300" s="107" t="s">
        <v>16330</v>
      </c>
      <c r="B300" s="106" t="s">
        <v>16329</v>
      </c>
      <c r="C300" s="106" t="s">
        <v>16328</v>
      </c>
      <c r="D300" s="54">
        <f t="shared" si="16"/>
        <v>0.41388888888888886</v>
      </c>
      <c r="E300" s="54">
        <f t="shared" si="17"/>
        <v>0.60884735202492213</v>
      </c>
      <c r="F300" s="4" t="str">
        <f t="shared" si="18"/>
        <v>Start group 4 for 50km</v>
      </c>
      <c r="G300" s="4" t="str">
        <f t="shared" si="19"/>
        <v>Start group 5 for 100km</v>
      </c>
    </row>
    <row r="301" spans="1:7">
      <c r="A301" s="107" t="s">
        <v>16327</v>
      </c>
      <c r="B301" s="106" t="s">
        <v>16326</v>
      </c>
      <c r="C301" s="106" t="s">
        <v>16325</v>
      </c>
      <c r="D301" s="54">
        <f t="shared" si="16"/>
        <v>0.4152777777777778</v>
      </c>
      <c r="E301" s="54">
        <f t="shared" si="17"/>
        <v>0.61071651090342682</v>
      </c>
      <c r="F301" s="4" t="str">
        <f t="shared" si="18"/>
        <v>Start group 4 for 50km</v>
      </c>
      <c r="G301" s="4" t="str">
        <f t="shared" si="19"/>
        <v>Start group 5 for 100km</v>
      </c>
    </row>
    <row r="302" spans="1:7">
      <c r="A302" s="107" t="s">
        <v>16324</v>
      </c>
      <c r="B302" s="106" t="s">
        <v>16323</v>
      </c>
      <c r="C302" s="106" t="s">
        <v>16322</v>
      </c>
      <c r="D302" s="54">
        <f t="shared" si="16"/>
        <v>0.41666666666666669</v>
      </c>
      <c r="E302" s="54">
        <f t="shared" si="17"/>
        <v>0.6120872274143303</v>
      </c>
      <c r="F302" s="4" t="str">
        <f t="shared" si="18"/>
        <v>Start group 4 for 50km</v>
      </c>
      <c r="G302" s="4" t="str">
        <f t="shared" si="19"/>
        <v>Start group 5 for 100km</v>
      </c>
    </row>
    <row r="303" spans="1:7">
      <c r="A303" s="107" t="s">
        <v>16321</v>
      </c>
      <c r="B303" s="106" t="s">
        <v>16320</v>
      </c>
      <c r="C303" s="106" t="s">
        <v>16319</v>
      </c>
      <c r="D303" s="54">
        <f t="shared" si="16"/>
        <v>0.41805555555555557</v>
      </c>
      <c r="E303" s="54">
        <f t="shared" si="17"/>
        <v>0.61345794392523378</v>
      </c>
      <c r="F303" s="4" t="str">
        <f t="shared" si="18"/>
        <v>Start group 4 for 50km</v>
      </c>
      <c r="G303" s="4" t="str">
        <f t="shared" si="19"/>
        <v>Start group 5 for 100km</v>
      </c>
    </row>
    <row r="304" spans="1:7">
      <c r="A304" s="107" t="s">
        <v>16318</v>
      </c>
      <c r="B304" s="106" t="s">
        <v>4105</v>
      </c>
      <c r="C304" s="106" t="s">
        <v>16317</v>
      </c>
      <c r="D304" s="54">
        <f t="shared" si="16"/>
        <v>0.41944444444444445</v>
      </c>
      <c r="E304" s="54">
        <f t="shared" si="17"/>
        <v>0.61495327102803743</v>
      </c>
      <c r="F304" s="4" t="str">
        <f t="shared" si="18"/>
        <v>Start group 4 for 50km</v>
      </c>
      <c r="G304" s="4" t="str">
        <f t="shared" si="19"/>
        <v>Start group 5 for 100km</v>
      </c>
    </row>
    <row r="305" spans="1:7">
      <c r="A305" s="107" t="s">
        <v>16316</v>
      </c>
      <c r="B305" s="106" t="s">
        <v>16315</v>
      </c>
      <c r="C305" s="106" t="s">
        <v>16314</v>
      </c>
      <c r="D305" s="54">
        <f t="shared" si="16"/>
        <v>0.42083333333333334</v>
      </c>
      <c r="E305" s="54">
        <f t="shared" si="17"/>
        <v>0.61520249221183798</v>
      </c>
      <c r="F305" s="4" t="str">
        <f t="shared" si="18"/>
        <v>Start group 4 for 50km</v>
      </c>
      <c r="G305" s="4" t="str">
        <f t="shared" si="19"/>
        <v>Start group 5 for 100km</v>
      </c>
    </row>
    <row r="306" spans="1:7">
      <c r="A306" s="107" t="s">
        <v>16313</v>
      </c>
      <c r="B306" s="106" t="s">
        <v>16312</v>
      </c>
      <c r="C306" s="106" t="s">
        <v>16311</v>
      </c>
      <c r="D306" s="54">
        <f t="shared" si="16"/>
        <v>0.42222222222222222</v>
      </c>
      <c r="E306" s="54">
        <f t="shared" si="17"/>
        <v>0.61607476635514025</v>
      </c>
      <c r="F306" s="4" t="str">
        <f t="shared" si="18"/>
        <v>Start group 4 for 50km</v>
      </c>
      <c r="G306" s="4" t="str">
        <f t="shared" si="19"/>
        <v>Start group 5 for 100km</v>
      </c>
    </row>
    <row r="307" spans="1:7">
      <c r="A307" s="107" t="s">
        <v>16310</v>
      </c>
      <c r="B307" s="106" t="s">
        <v>16309</v>
      </c>
      <c r="C307" s="106" t="s">
        <v>16308</v>
      </c>
      <c r="D307" s="54">
        <f t="shared" si="16"/>
        <v>0.4236111111111111</v>
      </c>
      <c r="E307" s="54">
        <f t="shared" si="17"/>
        <v>0.61744548286604373</v>
      </c>
      <c r="F307" s="4" t="str">
        <f t="shared" si="18"/>
        <v>Start group 4 for 50km</v>
      </c>
      <c r="G307" s="4" t="str">
        <f t="shared" si="19"/>
        <v>Start group 5 for 100km</v>
      </c>
    </row>
    <row r="308" spans="1:7">
      <c r="A308" s="107" t="s">
        <v>16307</v>
      </c>
      <c r="B308" s="106" t="s">
        <v>16306</v>
      </c>
      <c r="C308" s="106" t="s">
        <v>16305</v>
      </c>
      <c r="D308" s="54">
        <f t="shared" si="16"/>
        <v>0.42499999999999999</v>
      </c>
      <c r="E308" s="54">
        <f t="shared" si="17"/>
        <v>0.61844236760124616</v>
      </c>
      <c r="F308" s="4" t="str">
        <f t="shared" si="18"/>
        <v>Start group 4 for 50km</v>
      </c>
      <c r="G308" s="4" t="str">
        <f t="shared" si="19"/>
        <v>Start group 5 for 100km</v>
      </c>
    </row>
    <row r="309" spans="1:7">
      <c r="A309" s="107" t="s">
        <v>16304</v>
      </c>
      <c r="B309" s="106" t="s">
        <v>16303</v>
      </c>
      <c r="C309" s="106" t="s">
        <v>16302</v>
      </c>
      <c r="D309" s="54">
        <f t="shared" si="16"/>
        <v>0.42638888888888887</v>
      </c>
      <c r="E309" s="54">
        <f t="shared" si="17"/>
        <v>0.62018691588785035</v>
      </c>
      <c r="F309" s="4" t="str">
        <f t="shared" si="18"/>
        <v>Start group 5 for 50km</v>
      </c>
      <c r="G309" s="4" t="str">
        <f t="shared" si="19"/>
        <v>Start group 5 for 100km</v>
      </c>
    </row>
    <row r="310" spans="1:7">
      <c r="A310" s="107" t="s">
        <v>16301</v>
      </c>
      <c r="B310" s="106" t="s">
        <v>16300</v>
      </c>
      <c r="C310" s="106" t="s">
        <v>16299</v>
      </c>
      <c r="D310" s="54">
        <f t="shared" si="16"/>
        <v>0.42777777777777776</v>
      </c>
      <c r="E310" s="54">
        <f t="shared" si="17"/>
        <v>0.62018691588785035</v>
      </c>
      <c r="F310" s="4" t="str">
        <f t="shared" si="18"/>
        <v>Start group 5 for 50km</v>
      </c>
      <c r="G310" s="4" t="str">
        <f t="shared" si="19"/>
        <v>Start group 5 for 100km</v>
      </c>
    </row>
    <row r="311" spans="1:7">
      <c r="A311" s="107" t="s">
        <v>16298</v>
      </c>
      <c r="B311" s="106" t="s">
        <v>16297</v>
      </c>
      <c r="C311" s="106" t="s">
        <v>16296</v>
      </c>
      <c r="D311" s="54">
        <f t="shared" si="16"/>
        <v>0.42916666666666664</v>
      </c>
      <c r="E311" s="54">
        <f t="shared" si="17"/>
        <v>0.62130841121495328</v>
      </c>
      <c r="F311" s="4" t="str">
        <f t="shared" si="18"/>
        <v>Start group 5 for 50km</v>
      </c>
      <c r="G311" s="4" t="str">
        <f t="shared" si="19"/>
        <v>Start group 5 for 100km</v>
      </c>
    </row>
    <row r="312" spans="1:7">
      <c r="A312" s="107" t="s">
        <v>16295</v>
      </c>
      <c r="B312" s="106" t="s">
        <v>16153</v>
      </c>
      <c r="C312" s="106" t="s">
        <v>16294</v>
      </c>
      <c r="D312" s="54">
        <f t="shared" si="16"/>
        <v>0.43055555555555558</v>
      </c>
      <c r="E312" s="54">
        <f t="shared" si="17"/>
        <v>0.6218068535825545</v>
      </c>
      <c r="F312" s="4" t="str">
        <f t="shared" si="18"/>
        <v>Start group 5 for 50km</v>
      </c>
      <c r="G312" s="4" t="str">
        <f t="shared" si="19"/>
        <v>Start group 5 for 100km</v>
      </c>
    </row>
    <row r="313" spans="1:7">
      <c r="A313" s="107" t="s">
        <v>16293</v>
      </c>
      <c r="B313" s="106" t="s">
        <v>16292</v>
      </c>
      <c r="C313" s="106" t="s">
        <v>16291</v>
      </c>
      <c r="D313" s="54">
        <f t="shared" si="16"/>
        <v>0.43194444444444446</v>
      </c>
      <c r="E313" s="54">
        <f t="shared" si="17"/>
        <v>0.6224299065420561</v>
      </c>
      <c r="F313" s="4" t="str">
        <f t="shared" si="18"/>
        <v>Start group 5 for 50km</v>
      </c>
      <c r="G313" s="4" t="str">
        <f t="shared" si="19"/>
        <v>Start group 5 for 100km</v>
      </c>
    </row>
    <row r="314" spans="1:7">
      <c r="A314" s="107" t="s">
        <v>16290</v>
      </c>
      <c r="B314" s="106" t="s">
        <v>16289</v>
      </c>
      <c r="C314" s="106" t="s">
        <v>16288</v>
      </c>
      <c r="D314" s="54">
        <f t="shared" si="16"/>
        <v>0.43333333333333335</v>
      </c>
      <c r="E314" s="54">
        <f t="shared" si="17"/>
        <v>0.62255451713395649</v>
      </c>
      <c r="F314" s="4" t="str">
        <f t="shared" si="18"/>
        <v>Start group 5 for 50km</v>
      </c>
      <c r="G314" s="4" t="str">
        <f t="shared" si="19"/>
        <v>Start group 5 for 100km</v>
      </c>
    </row>
    <row r="315" spans="1:7">
      <c r="A315" s="107" t="s">
        <v>16287</v>
      </c>
      <c r="B315" s="106" t="s">
        <v>16286</v>
      </c>
      <c r="C315" s="106" t="s">
        <v>16285</v>
      </c>
      <c r="D315" s="54">
        <f t="shared" si="16"/>
        <v>0.43472222222222223</v>
      </c>
      <c r="E315" s="54">
        <f t="shared" si="17"/>
        <v>0.62267912772585665</v>
      </c>
      <c r="F315" s="4" t="str">
        <f t="shared" si="18"/>
        <v>Start group 5 for 50km</v>
      </c>
      <c r="G315" s="4" t="str">
        <f t="shared" si="19"/>
        <v>Start group 5 for 100km</v>
      </c>
    </row>
    <row r="316" spans="1:7">
      <c r="A316" s="107" t="s">
        <v>16284</v>
      </c>
      <c r="B316" s="106" t="s">
        <v>6513</v>
      </c>
      <c r="C316" s="106" t="s">
        <v>16283</v>
      </c>
      <c r="D316" s="54">
        <f t="shared" si="16"/>
        <v>0.43611111111111112</v>
      </c>
      <c r="E316" s="54">
        <f t="shared" si="17"/>
        <v>0.62367601246105908</v>
      </c>
      <c r="F316" s="4" t="str">
        <f t="shared" si="18"/>
        <v>Start group 5 for 50km</v>
      </c>
      <c r="G316" s="4" t="str">
        <f t="shared" si="19"/>
        <v>Start group 5 for 100km</v>
      </c>
    </row>
    <row r="317" spans="1:7">
      <c r="A317" s="107" t="s">
        <v>16282</v>
      </c>
      <c r="B317" s="106" t="s">
        <v>6514</v>
      </c>
      <c r="C317" s="106" t="s">
        <v>16281</v>
      </c>
      <c r="D317" s="54">
        <f t="shared" si="16"/>
        <v>0.4375</v>
      </c>
      <c r="E317" s="54">
        <f t="shared" si="17"/>
        <v>0.62479750778816201</v>
      </c>
      <c r="F317" s="4" t="str">
        <f t="shared" si="18"/>
        <v>Start group 5 for 50km</v>
      </c>
      <c r="G317" s="4" t="str">
        <f t="shared" si="19"/>
        <v>Start group 5 for 100km</v>
      </c>
    </row>
    <row r="318" spans="1:7">
      <c r="A318" s="107" t="s">
        <v>16280</v>
      </c>
      <c r="B318" s="106" t="s">
        <v>6515</v>
      </c>
      <c r="C318" s="106" t="s">
        <v>16279</v>
      </c>
      <c r="D318" s="54">
        <f t="shared" si="16"/>
        <v>0.43888888888888888</v>
      </c>
      <c r="E318" s="54">
        <f t="shared" si="17"/>
        <v>0.62841121495327112</v>
      </c>
      <c r="F318" s="4" t="str">
        <f t="shared" si="18"/>
        <v>Start group 5 for 50km</v>
      </c>
      <c r="G318" s="4" t="str">
        <f t="shared" si="19"/>
        <v>Start group 5 for 100km</v>
      </c>
    </row>
    <row r="319" spans="1:7">
      <c r="A319" s="107" t="s">
        <v>16278</v>
      </c>
      <c r="B319" s="106" t="s">
        <v>4402</v>
      </c>
      <c r="C319" s="106" t="s">
        <v>16277</v>
      </c>
      <c r="D319" s="54">
        <f t="shared" si="16"/>
        <v>0.44027777777777777</v>
      </c>
      <c r="E319" s="54">
        <f t="shared" si="17"/>
        <v>0.63364485981308416</v>
      </c>
      <c r="F319" s="4" t="str">
        <f t="shared" si="18"/>
        <v>Start group 5 for 50km</v>
      </c>
      <c r="G319" s="4" t="str">
        <f t="shared" si="19"/>
        <v>Start group 5 for 100km</v>
      </c>
    </row>
    <row r="320" spans="1:7">
      <c r="A320" s="107" t="s">
        <v>16276</v>
      </c>
      <c r="B320" s="106" t="s">
        <v>6516</v>
      </c>
      <c r="C320" s="106" t="s">
        <v>16275</v>
      </c>
      <c r="D320" s="54">
        <f t="shared" si="16"/>
        <v>0.44166666666666665</v>
      </c>
      <c r="E320" s="54">
        <f t="shared" si="17"/>
        <v>0.63464174454828659</v>
      </c>
      <c r="F320" s="4" t="str">
        <f t="shared" si="18"/>
        <v>Start group 5 for 50km</v>
      </c>
      <c r="G320" s="4" t="str">
        <f t="shared" si="19"/>
        <v>Start group 5 for 100km</v>
      </c>
    </row>
    <row r="321" spans="1:7">
      <c r="A321" s="107" t="s">
        <v>16274</v>
      </c>
      <c r="B321" s="106" t="s">
        <v>3982</v>
      </c>
      <c r="C321" s="106" t="s">
        <v>16273</v>
      </c>
      <c r="D321" s="54">
        <f t="shared" si="16"/>
        <v>0.44305555555555554</v>
      </c>
      <c r="E321" s="54">
        <f t="shared" si="17"/>
        <v>0.63588785046728979</v>
      </c>
      <c r="F321" s="4" t="str">
        <f t="shared" si="18"/>
        <v>Start group 5 for 50km</v>
      </c>
      <c r="G321" s="4" t="str">
        <f t="shared" si="19"/>
        <v>Start group 5 for 100km</v>
      </c>
    </row>
    <row r="322" spans="1:7">
      <c r="A322" s="107" t="s">
        <v>16272</v>
      </c>
      <c r="B322" s="106" t="s">
        <v>16271</v>
      </c>
      <c r="C322" s="106" t="s">
        <v>16270</v>
      </c>
      <c r="D322" s="54">
        <f t="shared" si="16"/>
        <v>0.44444444444444442</v>
      </c>
      <c r="E322" s="54">
        <f t="shared" si="17"/>
        <v>0.63750778816199383</v>
      </c>
      <c r="F322" s="4" t="str">
        <f t="shared" si="18"/>
        <v>Start group 5 for 50km</v>
      </c>
      <c r="G322" s="4" t="str">
        <f t="shared" si="19"/>
        <v>Start group 5 for 100km</v>
      </c>
    </row>
    <row r="323" spans="1:7">
      <c r="A323" s="107" t="s">
        <v>16269</v>
      </c>
      <c r="B323" s="106" t="s">
        <v>4107</v>
      </c>
      <c r="C323" s="106" t="s">
        <v>16268</v>
      </c>
      <c r="D323" s="54">
        <f t="shared" si="16"/>
        <v>0.44583333333333336</v>
      </c>
      <c r="E323" s="54">
        <f t="shared" si="17"/>
        <v>0.63838006230529587</v>
      </c>
      <c r="F323" s="4" t="str">
        <f t="shared" si="18"/>
        <v>Start group 5 for 50km</v>
      </c>
      <c r="G323" s="4" t="str">
        <f t="shared" si="19"/>
        <v>Start group 5 for 100km</v>
      </c>
    </row>
    <row r="324" spans="1:7">
      <c r="A324" s="107" t="s">
        <v>16267</v>
      </c>
      <c r="B324" s="106" t="s">
        <v>4478</v>
      </c>
      <c r="C324" s="106" t="s">
        <v>16266</v>
      </c>
      <c r="D324" s="54">
        <f t="shared" ref="D324:D387" si="20">A324/720</f>
        <v>0.44722222222222224</v>
      </c>
      <c r="E324" s="54">
        <f t="shared" ref="E324:E387" si="21">((HOUR(C324)*60+MINUTE(C324)+SECOND(C324)/60)-(HOUR($C$3)*60+MINUTE($C$3)+SECOND($C$3)/60))/(HOUR($C$3)*60+MINUTE($C$3)+SECOND($C$3)/60)</f>
        <v>0.63912772585669775</v>
      </c>
      <c r="F324" s="4" t="str">
        <f t="shared" ref="F324:F387" si="22">"Start group "&amp;IF(E324&lt;=29%,1,IF(E324&lt;=39%,2,IF(E324&lt;=50%,3,IF(E324&lt;=62%,4,IF(E324&lt;=84%,5,6)))))&amp;" for 50km"</f>
        <v>Start group 5 for 50km</v>
      </c>
      <c r="G324" s="4" t="str">
        <f t="shared" ref="G324:G387" si="23">"Start group "&amp;IF(E324&lt;=20%,1,IF(E324&lt;=33%,2,IF(E324&lt;=43%,3,IF(E324&lt;=52%,4,IF(E324&lt;=69%,5,6)))))&amp;" for 100km"</f>
        <v>Start group 5 for 100km</v>
      </c>
    </row>
    <row r="325" spans="1:7">
      <c r="A325" s="107" t="s">
        <v>16265</v>
      </c>
      <c r="B325" s="106" t="s">
        <v>4385</v>
      </c>
      <c r="C325" s="106" t="s">
        <v>16264</v>
      </c>
      <c r="D325" s="54">
        <f t="shared" si="20"/>
        <v>0.44861111111111113</v>
      </c>
      <c r="E325" s="54">
        <f t="shared" si="21"/>
        <v>0.63950155763239869</v>
      </c>
      <c r="F325" s="4" t="str">
        <f t="shared" si="22"/>
        <v>Start group 5 for 50km</v>
      </c>
      <c r="G325" s="4" t="str">
        <f t="shared" si="23"/>
        <v>Start group 5 for 100km</v>
      </c>
    </row>
    <row r="326" spans="1:7">
      <c r="A326" s="107" t="s">
        <v>16263</v>
      </c>
      <c r="B326" s="106" t="s">
        <v>16262</v>
      </c>
      <c r="C326" s="106" t="s">
        <v>16261</v>
      </c>
      <c r="D326" s="54">
        <f t="shared" si="20"/>
        <v>0.45</v>
      </c>
      <c r="E326" s="54">
        <f t="shared" si="21"/>
        <v>0.6418691588785046</v>
      </c>
      <c r="F326" s="4" t="str">
        <f t="shared" si="22"/>
        <v>Start group 5 for 50km</v>
      </c>
      <c r="G326" s="4" t="str">
        <f t="shared" si="23"/>
        <v>Start group 5 for 100km</v>
      </c>
    </row>
    <row r="327" spans="1:7">
      <c r="A327" s="107" t="s">
        <v>16260</v>
      </c>
      <c r="B327" s="106" t="s">
        <v>16259</v>
      </c>
      <c r="C327" s="106" t="s">
        <v>16258</v>
      </c>
      <c r="D327" s="54">
        <f t="shared" si="20"/>
        <v>0.4513888888888889</v>
      </c>
      <c r="E327" s="54">
        <f t="shared" si="21"/>
        <v>0.64299065420560753</v>
      </c>
      <c r="F327" s="4" t="str">
        <f t="shared" si="22"/>
        <v>Start group 5 for 50km</v>
      </c>
      <c r="G327" s="4" t="str">
        <f t="shared" si="23"/>
        <v>Start group 5 for 100km</v>
      </c>
    </row>
    <row r="328" spans="1:7">
      <c r="A328" s="107" t="s">
        <v>16257</v>
      </c>
      <c r="B328" s="106" t="s">
        <v>16256</v>
      </c>
      <c r="C328" s="106" t="s">
        <v>16255</v>
      </c>
      <c r="D328" s="54">
        <f t="shared" si="20"/>
        <v>0.45277777777777778</v>
      </c>
      <c r="E328" s="54">
        <f t="shared" si="21"/>
        <v>0.64448598130841117</v>
      </c>
      <c r="F328" s="4" t="str">
        <f t="shared" si="22"/>
        <v>Start group 5 for 50km</v>
      </c>
      <c r="G328" s="4" t="str">
        <f t="shared" si="23"/>
        <v>Start group 5 for 100km</v>
      </c>
    </row>
    <row r="329" spans="1:7">
      <c r="A329" s="107" t="s">
        <v>16254</v>
      </c>
      <c r="B329" s="106" t="s">
        <v>4280</v>
      </c>
      <c r="C329" s="106" t="s">
        <v>16253</v>
      </c>
      <c r="D329" s="54">
        <f t="shared" si="20"/>
        <v>0.45416666666666666</v>
      </c>
      <c r="E329" s="54">
        <f t="shared" si="21"/>
        <v>0.64598130841121504</v>
      </c>
      <c r="F329" s="4" t="str">
        <f t="shared" si="22"/>
        <v>Start group 5 for 50km</v>
      </c>
      <c r="G329" s="4" t="str">
        <f t="shared" si="23"/>
        <v>Start group 5 for 100km</v>
      </c>
    </row>
    <row r="330" spans="1:7">
      <c r="A330" s="107" t="s">
        <v>16252</v>
      </c>
      <c r="B330" s="106" t="s">
        <v>16251</v>
      </c>
      <c r="C330" s="106" t="s">
        <v>16250</v>
      </c>
      <c r="D330" s="54">
        <f t="shared" si="20"/>
        <v>0.45555555555555555</v>
      </c>
      <c r="E330" s="54">
        <f t="shared" si="21"/>
        <v>0.64623052959501559</v>
      </c>
      <c r="F330" s="4" t="str">
        <f t="shared" si="22"/>
        <v>Start group 5 for 50km</v>
      </c>
      <c r="G330" s="4" t="str">
        <f t="shared" si="23"/>
        <v>Start group 5 for 100km</v>
      </c>
    </row>
    <row r="331" spans="1:7">
      <c r="A331" s="107" t="s">
        <v>16249</v>
      </c>
      <c r="B331" s="106" t="s">
        <v>16248</v>
      </c>
      <c r="C331" s="106" t="s">
        <v>16247</v>
      </c>
      <c r="D331" s="54">
        <f t="shared" si="20"/>
        <v>0.45694444444444443</v>
      </c>
      <c r="E331" s="54">
        <f t="shared" si="21"/>
        <v>0.64685358255451719</v>
      </c>
      <c r="F331" s="4" t="str">
        <f t="shared" si="22"/>
        <v>Start group 5 for 50km</v>
      </c>
      <c r="G331" s="4" t="str">
        <f t="shared" si="23"/>
        <v>Start group 5 for 100km</v>
      </c>
    </row>
    <row r="332" spans="1:7">
      <c r="A332" s="107" t="s">
        <v>16246</v>
      </c>
      <c r="B332" s="106" t="s">
        <v>4534</v>
      </c>
      <c r="C332" s="106" t="s">
        <v>16245</v>
      </c>
      <c r="D332" s="54">
        <f t="shared" si="20"/>
        <v>0.45833333333333331</v>
      </c>
      <c r="E332" s="54">
        <f t="shared" si="21"/>
        <v>0.64760124610591907</v>
      </c>
      <c r="F332" s="4" t="str">
        <f t="shared" si="22"/>
        <v>Start group 5 for 50km</v>
      </c>
      <c r="G332" s="4" t="str">
        <f t="shared" si="23"/>
        <v>Start group 5 for 100km</v>
      </c>
    </row>
    <row r="333" spans="1:7">
      <c r="A333" s="107" t="s">
        <v>16244</v>
      </c>
      <c r="B333" s="106" t="s">
        <v>16243</v>
      </c>
      <c r="C333" s="106" t="s">
        <v>16242</v>
      </c>
      <c r="D333" s="54">
        <f t="shared" si="20"/>
        <v>0.4597222222222222</v>
      </c>
      <c r="E333" s="54">
        <f t="shared" si="21"/>
        <v>0.64772585669781924</v>
      </c>
      <c r="F333" s="4" t="str">
        <f t="shared" si="22"/>
        <v>Start group 5 for 50km</v>
      </c>
      <c r="G333" s="4" t="str">
        <f t="shared" si="23"/>
        <v>Start group 5 for 100km</v>
      </c>
    </row>
    <row r="334" spans="1:7">
      <c r="A334" s="107" t="s">
        <v>16241</v>
      </c>
      <c r="B334" s="106" t="s">
        <v>16240</v>
      </c>
      <c r="C334" s="106" t="s">
        <v>16239</v>
      </c>
      <c r="D334" s="54">
        <f t="shared" si="20"/>
        <v>0.46111111111111114</v>
      </c>
      <c r="E334" s="54">
        <f t="shared" si="21"/>
        <v>0.65084112149532714</v>
      </c>
      <c r="F334" s="4" t="str">
        <f t="shared" si="22"/>
        <v>Start group 5 for 50km</v>
      </c>
      <c r="G334" s="4" t="str">
        <f t="shared" si="23"/>
        <v>Start group 5 for 100km</v>
      </c>
    </row>
    <row r="335" spans="1:7">
      <c r="A335" s="107" t="s">
        <v>16238</v>
      </c>
      <c r="B335" s="106" t="s">
        <v>16237</v>
      </c>
      <c r="C335" s="106" t="s">
        <v>16236</v>
      </c>
      <c r="D335" s="54">
        <f t="shared" si="20"/>
        <v>0.46250000000000002</v>
      </c>
      <c r="E335" s="54">
        <f t="shared" si="21"/>
        <v>0.65121495327102796</v>
      </c>
      <c r="F335" s="4" t="str">
        <f t="shared" si="22"/>
        <v>Start group 5 for 50km</v>
      </c>
      <c r="G335" s="4" t="str">
        <f t="shared" si="23"/>
        <v>Start group 5 for 100km</v>
      </c>
    </row>
    <row r="336" spans="1:7">
      <c r="A336" s="107" t="s">
        <v>16235</v>
      </c>
      <c r="B336" s="106" t="s">
        <v>16234</v>
      </c>
      <c r="C336" s="106" t="s">
        <v>16233</v>
      </c>
      <c r="D336" s="54">
        <f t="shared" si="20"/>
        <v>0.46388888888888891</v>
      </c>
      <c r="E336" s="54">
        <f t="shared" si="21"/>
        <v>0.65433021806853597</v>
      </c>
      <c r="F336" s="4" t="str">
        <f t="shared" si="22"/>
        <v>Start group 5 for 50km</v>
      </c>
      <c r="G336" s="4" t="str">
        <f t="shared" si="23"/>
        <v>Start group 5 for 100km</v>
      </c>
    </row>
    <row r="337" spans="1:7">
      <c r="A337" s="107" t="s">
        <v>16232</v>
      </c>
      <c r="B337" s="106" t="s">
        <v>4278</v>
      </c>
      <c r="C337" s="106" t="s">
        <v>16231</v>
      </c>
      <c r="D337" s="54">
        <f t="shared" si="20"/>
        <v>0.46527777777777779</v>
      </c>
      <c r="E337" s="54">
        <f t="shared" si="21"/>
        <v>0.65582554517133962</v>
      </c>
      <c r="F337" s="4" t="str">
        <f t="shared" si="22"/>
        <v>Start group 5 for 50km</v>
      </c>
      <c r="G337" s="4" t="str">
        <f t="shared" si="23"/>
        <v>Start group 5 for 100km</v>
      </c>
    </row>
    <row r="338" spans="1:7">
      <c r="A338" s="107" t="s">
        <v>16230</v>
      </c>
      <c r="B338" s="106" t="s">
        <v>16229</v>
      </c>
      <c r="C338" s="106" t="s">
        <v>16228</v>
      </c>
      <c r="D338" s="54">
        <f t="shared" si="20"/>
        <v>0.46666666666666667</v>
      </c>
      <c r="E338" s="54">
        <f t="shared" si="21"/>
        <v>0.65869158878504663</v>
      </c>
      <c r="F338" s="4" t="str">
        <f t="shared" si="22"/>
        <v>Start group 5 for 50km</v>
      </c>
      <c r="G338" s="4" t="str">
        <f t="shared" si="23"/>
        <v>Start group 5 for 100km</v>
      </c>
    </row>
    <row r="339" spans="1:7">
      <c r="A339" s="107" t="s">
        <v>16227</v>
      </c>
      <c r="B339" s="106" t="s">
        <v>16226</v>
      </c>
      <c r="C339" s="106" t="s">
        <v>16225</v>
      </c>
      <c r="D339" s="54">
        <f t="shared" si="20"/>
        <v>0.46805555555555556</v>
      </c>
      <c r="E339" s="54">
        <f t="shared" si="21"/>
        <v>0.65906542056074768</v>
      </c>
      <c r="F339" s="4" t="str">
        <f t="shared" si="22"/>
        <v>Start group 5 for 50km</v>
      </c>
      <c r="G339" s="4" t="str">
        <f t="shared" si="23"/>
        <v>Start group 5 for 100km</v>
      </c>
    </row>
    <row r="340" spans="1:7">
      <c r="A340" s="107" t="s">
        <v>16224</v>
      </c>
      <c r="B340" s="106" t="s">
        <v>16223</v>
      </c>
      <c r="C340" s="106" t="s">
        <v>16222</v>
      </c>
      <c r="D340" s="54">
        <f t="shared" si="20"/>
        <v>0.46944444444444444</v>
      </c>
      <c r="E340" s="54">
        <f t="shared" si="21"/>
        <v>0.6595638629283489</v>
      </c>
      <c r="F340" s="4" t="str">
        <f t="shared" si="22"/>
        <v>Start group 5 for 50km</v>
      </c>
      <c r="G340" s="4" t="str">
        <f t="shared" si="23"/>
        <v>Start group 5 for 100km</v>
      </c>
    </row>
    <row r="341" spans="1:7">
      <c r="A341" s="107" t="s">
        <v>16221</v>
      </c>
      <c r="B341" s="106" t="s">
        <v>16220</v>
      </c>
      <c r="C341" s="106" t="s">
        <v>16219</v>
      </c>
      <c r="D341" s="54">
        <f t="shared" si="20"/>
        <v>0.47083333333333333</v>
      </c>
      <c r="E341" s="54">
        <f t="shared" si="21"/>
        <v>0.66180685358255464</v>
      </c>
      <c r="F341" s="4" t="str">
        <f t="shared" si="22"/>
        <v>Start group 5 for 50km</v>
      </c>
      <c r="G341" s="4" t="str">
        <f t="shared" si="23"/>
        <v>Start group 5 for 100km</v>
      </c>
    </row>
    <row r="342" spans="1:7">
      <c r="A342" s="107" t="s">
        <v>16218</v>
      </c>
      <c r="B342" s="106" t="s">
        <v>16217</v>
      </c>
      <c r="C342" s="106" t="s">
        <v>16216</v>
      </c>
      <c r="D342" s="54">
        <f t="shared" si="20"/>
        <v>0.47222222222222221</v>
      </c>
      <c r="E342" s="54">
        <f t="shared" si="21"/>
        <v>0.66193146417445481</v>
      </c>
      <c r="F342" s="4" t="str">
        <f t="shared" si="22"/>
        <v>Start group 5 for 50km</v>
      </c>
      <c r="G342" s="4" t="str">
        <f t="shared" si="23"/>
        <v>Start group 5 for 100km</v>
      </c>
    </row>
    <row r="343" spans="1:7">
      <c r="A343" s="107" t="s">
        <v>16215</v>
      </c>
      <c r="B343" s="106" t="s">
        <v>16214</v>
      </c>
      <c r="C343" s="106" t="s">
        <v>16213</v>
      </c>
      <c r="D343" s="54">
        <f t="shared" si="20"/>
        <v>0.47361111111111109</v>
      </c>
      <c r="E343" s="54">
        <f t="shared" si="21"/>
        <v>0.6620560747663552</v>
      </c>
      <c r="F343" s="4" t="str">
        <f t="shared" si="22"/>
        <v>Start group 5 for 50km</v>
      </c>
      <c r="G343" s="4" t="str">
        <f t="shared" si="23"/>
        <v>Start group 5 for 100km</v>
      </c>
    </row>
    <row r="344" spans="1:7">
      <c r="A344" s="107" t="s">
        <v>16212</v>
      </c>
      <c r="B344" s="106" t="s">
        <v>6517</v>
      </c>
      <c r="C344" s="106" t="s">
        <v>16211</v>
      </c>
      <c r="D344" s="54">
        <f t="shared" si="20"/>
        <v>0.47499999999999998</v>
      </c>
      <c r="E344" s="54">
        <f t="shared" si="21"/>
        <v>0.66218068535825547</v>
      </c>
      <c r="F344" s="4" t="str">
        <f t="shared" si="22"/>
        <v>Start group 5 for 50km</v>
      </c>
      <c r="G344" s="4" t="str">
        <f t="shared" si="23"/>
        <v>Start group 5 for 100km</v>
      </c>
    </row>
    <row r="345" spans="1:7">
      <c r="A345" s="107" t="s">
        <v>16210</v>
      </c>
      <c r="B345" s="106" t="s">
        <v>16209</v>
      </c>
      <c r="C345" s="106" t="s">
        <v>16208</v>
      </c>
      <c r="D345" s="54">
        <f t="shared" si="20"/>
        <v>0.47638888888888886</v>
      </c>
      <c r="E345" s="54">
        <f t="shared" si="21"/>
        <v>0.66965732087227414</v>
      </c>
      <c r="F345" s="4" t="str">
        <f t="shared" si="22"/>
        <v>Start group 5 for 50km</v>
      </c>
      <c r="G345" s="4" t="str">
        <f t="shared" si="23"/>
        <v>Start group 5 for 100km</v>
      </c>
    </row>
    <row r="346" spans="1:7">
      <c r="A346" s="107" t="s">
        <v>16207</v>
      </c>
      <c r="B346" s="106" t="s">
        <v>16206</v>
      </c>
      <c r="C346" s="106" t="s">
        <v>16205</v>
      </c>
      <c r="D346" s="54">
        <f t="shared" si="20"/>
        <v>0.4777777777777778</v>
      </c>
      <c r="E346" s="54">
        <f t="shared" si="21"/>
        <v>0.67052959501557641</v>
      </c>
      <c r="F346" s="4" t="str">
        <f t="shared" si="22"/>
        <v>Start group 5 for 50km</v>
      </c>
      <c r="G346" s="4" t="str">
        <f t="shared" si="23"/>
        <v>Start group 5 for 100km</v>
      </c>
    </row>
    <row r="347" spans="1:7">
      <c r="A347" s="107" t="s">
        <v>16204</v>
      </c>
      <c r="B347" s="106" t="s">
        <v>16203</v>
      </c>
      <c r="C347" s="106" t="s">
        <v>16202</v>
      </c>
      <c r="D347" s="54">
        <f t="shared" si="20"/>
        <v>0.47916666666666669</v>
      </c>
      <c r="E347" s="54">
        <f t="shared" si="21"/>
        <v>0.67115264797507801</v>
      </c>
      <c r="F347" s="4" t="str">
        <f t="shared" si="22"/>
        <v>Start group 5 for 50km</v>
      </c>
      <c r="G347" s="4" t="str">
        <f t="shared" si="23"/>
        <v>Start group 5 for 100km</v>
      </c>
    </row>
    <row r="348" spans="1:7">
      <c r="A348" s="107" t="s">
        <v>16201</v>
      </c>
      <c r="B348" s="106" t="s">
        <v>16200</v>
      </c>
      <c r="C348" s="106" t="s">
        <v>16199</v>
      </c>
      <c r="D348" s="54">
        <f t="shared" si="20"/>
        <v>0.48055555555555557</v>
      </c>
      <c r="E348" s="54">
        <f t="shared" si="21"/>
        <v>0.67264797507788165</v>
      </c>
      <c r="F348" s="4" t="str">
        <f t="shared" si="22"/>
        <v>Start group 5 for 50km</v>
      </c>
      <c r="G348" s="4" t="str">
        <f t="shared" si="23"/>
        <v>Start group 5 for 100km</v>
      </c>
    </row>
    <row r="349" spans="1:7">
      <c r="A349" s="107" t="s">
        <v>16198</v>
      </c>
      <c r="B349" s="106" t="s">
        <v>16197</v>
      </c>
      <c r="C349" s="106" t="s">
        <v>16196</v>
      </c>
      <c r="D349" s="54">
        <f t="shared" si="20"/>
        <v>0.48194444444444445</v>
      </c>
      <c r="E349" s="54">
        <f t="shared" si="21"/>
        <v>0.67364485981308408</v>
      </c>
      <c r="F349" s="4" t="str">
        <f t="shared" si="22"/>
        <v>Start group 5 for 50km</v>
      </c>
      <c r="G349" s="4" t="str">
        <f t="shared" si="23"/>
        <v>Start group 5 for 100km</v>
      </c>
    </row>
    <row r="350" spans="1:7">
      <c r="A350" s="107" t="s">
        <v>16195</v>
      </c>
      <c r="B350" s="106" t="s">
        <v>4386</v>
      </c>
      <c r="C350" s="106" t="s">
        <v>16194</v>
      </c>
      <c r="D350" s="54">
        <f t="shared" si="20"/>
        <v>0.48333333333333334</v>
      </c>
      <c r="E350" s="54">
        <f t="shared" si="21"/>
        <v>0.67601246105919</v>
      </c>
      <c r="F350" s="4" t="str">
        <f t="shared" si="22"/>
        <v>Start group 5 for 50km</v>
      </c>
      <c r="G350" s="4" t="str">
        <f t="shared" si="23"/>
        <v>Start group 5 for 100km</v>
      </c>
    </row>
    <row r="351" spans="1:7">
      <c r="A351" s="107" t="s">
        <v>16193</v>
      </c>
      <c r="B351" s="106" t="s">
        <v>6518</v>
      </c>
      <c r="C351" s="106" t="s">
        <v>16192</v>
      </c>
      <c r="D351" s="54">
        <f t="shared" si="20"/>
        <v>0.48472222222222222</v>
      </c>
      <c r="E351" s="54">
        <f t="shared" si="21"/>
        <v>0.67912772585669789</v>
      </c>
      <c r="F351" s="4" t="str">
        <f t="shared" si="22"/>
        <v>Start group 5 for 50km</v>
      </c>
      <c r="G351" s="4" t="str">
        <f t="shared" si="23"/>
        <v>Start group 5 for 100km</v>
      </c>
    </row>
    <row r="352" spans="1:7">
      <c r="A352" s="107" t="s">
        <v>16191</v>
      </c>
      <c r="B352" s="106" t="s">
        <v>6519</v>
      </c>
      <c r="C352" s="106" t="s">
        <v>16190</v>
      </c>
      <c r="D352" s="54">
        <f t="shared" si="20"/>
        <v>0.4861111111111111</v>
      </c>
      <c r="E352" s="54">
        <f t="shared" si="21"/>
        <v>0.68149532710280381</v>
      </c>
      <c r="F352" s="4" t="str">
        <f t="shared" si="22"/>
        <v>Start group 5 for 50km</v>
      </c>
      <c r="G352" s="4" t="str">
        <f t="shared" si="23"/>
        <v>Start group 5 for 100km</v>
      </c>
    </row>
    <row r="353" spans="1:7">
      <c r="A353" s="107" t="s">
        <v>16189</v>
      </c>
      <c r="B353" s="106" t="s">
        <v>16188</v>
      </c>
      <c r="C353" s="106" t="s">
        <v>16187</v>
      </c>
      <c r="D353" s="54">
        <f t="shared" si="20"/>
        <v>0.48749999999999999</v>
      </c>
      <c r="E353" s="54">
        <f t="shared" si="21"/>
        <v>0.68261682242990662</v>
      </c>
      <c r="F353" s="4" t="str">
        <f t="shared" si="22"/>
        <v>Start group 5 for 50km</v>
      </c>
      <c r="G353" s="4" t="str">
        <f t="shared" si="23"/>
        <v>Start group 5 for 100km</v>
      </c>
    </row>
    <row r="354" spans="1:7">
      <c r="A354" s="107" t="s">
        <v>16186</v>
      </c>
      <c r="B354" s="106" t="s">
        <v>16185</v>
      </c>
      <c r="C354" s="106" t="s">
        <v>16184</v>
      </c>
      <c r="D354" s="54">
        <f t="shared" si="20"/>
        <v>0.48888888888888887</v>
      </c>
      <c r="E354" s="54">
        <f t="shared" si="21"/>
        <v>0.68423676012461065</v>
      </c>
      <c r="F354" s="4" t="str">
        <f t="shared" si="22"/>
        <v>Start group 5 for 50km</v>
      </c>
      <c r="G354" s="4" t="str">
        <f t="shared" si="23"/>
        <v>Start group 5 for 100km</v>
      </c>
    </row>
    <row r="355" spans="1:7">
      <c r="A355" s="107" t="s">
        <v>16183</v>
      </c>
      <c r="B355" s="106" t="s">
        <v>16182</v>
      </c>
      <c r="C355" s="106" t="s">
        <v>16181</v>
      </c>
      <c r="D355" s="54">
        <f t="shared" si="20"/>
        <v>0.49027777777777776</v>
      </c>
      <c r="E355" s="54">
        <f t="shared" si="21"/>
        <v>0.6851090342679127</v>
      </c>
      <c r="F355" s="4" t="str">
        <f t="shared" si="22"/>
        <v>Start group 5 for 50km</v>
      </c>
      <c r="G355" s="4" t="str">
        <f t="shared" si="23"/>
        <v>Start group 5 for 100km</v>
      </c>
    </row>
    <row r="356" spans="1:7">
      <c r="A356" s="107" t="s">
        <v>16180</v>
      </c>
      <c r="B356" s="106" t="s">
        <v>3709</v>
      </c>
      <c r="C356" s="106" t="s">
        <v>16179</v>
      </c>
      <c r="D356" s="54">
        <f t="shared" si="20"/>
        <v>0.49166666666666664</v>
      </c>
      <c r="E356" s="54">
        <f t="shared" si="21"/>
        <v>0.68598130841121496</v>
      </c>
      <c r="F356" s="4" t="str">
        <f t="shared" si="22"/>
        <v>Start group 5 for 50km</v>
      </c>
      <c r="G356" s="4" t="str">
        <f t="shared" si="23"/>
        <v>Start group 5 for 100km</v>
      </c>
    </row>
    <row r="357" spans="1:7">
      <c r="A357" s="107" t="s">
        <v>16178</v>
      </c>
      <c r="B357" s="106" t="s">
        <v>16177</v>
      </c>
      <c r="C357" s="106" t="s">
        <v>16176</v>
      </c>
      <c r="D357" s="54">
        <f t="shared" si="20"/>
        <v>0.49305555555555558</v>
      </c>
      <c r="E357" s="54">
        <f t="shared" si="21"/>
        <v>0.68809968847352021</v>
      </c>
      <c r="F357" s="4" t="str">
        <f t="shared" si="22"/>
        <v>Start group 5 for 50km</v>
      </c>
      <c r="G357" s="4" t="str">
        <f t="shared" si="23"/>
        <v>Start group 5 for 100km</v>
      </c>
    </row>
    <row r="358" spans="1:7">
      <c r="A358" s="107" t="s">
        <v>16175</v>
      </c>
      <c r="B358" s="106" t="s">
        <v>16174</v>
      </c>
      <c r="C358" s="106" t="s">
        <v>16173</v>
      </c>
      <c r="D358" s="54">
        <f t="shared" si="20"/>
        <v>0.49444444444444446</v>
      </c>
      <c r="E358" s="54">
        <f t="shared" si="21"/>
        <v>0.68947040498442369</v>
      </c>
      <c r="F358" s="4" t="str">
        <f t="shared" si="22"/>
        <v>Start group 5 for 50km</v>
      </c>
      <c r="G358" s="4" t="str">
        <f t="shared" si="23"/>
        <v>Start group 5 for 100km</v>
      </c>
    </row>
    <row r="359" spans="1:7">
      <c r="A359" s="107" t="s">
        <v>16172</v>
      </c>
      <c r="B359" s="106" t="s">
        <v>4351</v>
      </c>
      <c r="C359" s="106" t="s">
        <v>16171</v>
      </c>
      <c r="D359" s="54">
        <f t="shared" si="20"/>
        <v>0.49583333333333335</v>
      </c>
      <c r="E359" s="54">
        <f t="shared" si="21"/>
        <v>0.68959501557632386</v>
      </c>
      <c r="F359" s="4" t="str">
        <f t="shared" si="22"/>
        <v>Start group 5 for 50km</v>
      </c>
      <c r="G359" s="4" t="str">
        <f t="shared" si="23"/>
        <v>Start group 5 for 100km</v>
      </c>
    </row>
    <row r="360" spans="1:7">
      <c r="A360" s="107" t="s">
        <v>16170</v>
      </c>
      <c r="B360" s="106" t="s">
        <v>16169</v>
      </c>
      <c r="C360" s="106" t="s">
        <v>16168</v>
      </c>
      <c r="D360" s="54">
        <f t="shared" si="20"/>
        <v>0.49722222222222223</v>
      </c>
      <c r="E360" s="54">
        <f t="shared" si="21"/>
        <v>0.68996884735202491</v>
      </c>
      <c r="F360" s="4" t="str">
        <f t="shared" si="22"/>
        <v>Start group 5 for 50km</v>
      </c>
      <c r="G360" s="4" t="str">
        <f t="shared" si="23"/>
        <v>Start group 5 for 100km</v>
      </c>
    </row>
    <row r="361" spans="1:7">
      <c r="A361" s="107" t="s">
        <v>16167</v>
      </c>
      <c r="B361" s="106" t="s">
        <v>16166</v>
      </c>
      <c r="C361" s="106" t="s">
        <v>16165</v>
      </c>
      <c r="D361" s="54">
        <f t="shared" si="20"/>
        <v>0.49861111111111112</v>
      </c>
      <c r="E361" s="54">
        <f t="shared" si="21"/>
        <v>0.69034267912772596</v>
      </c>
      <c r="F361" s="4" t="str">
        <f t="shared" si="22"/>
        <v>Start group 5 for 50km</v>
      </c>
      <c r="G361" s="4" t="str">
        <f t="shared" si="23"/>
        <v>Start group 6 for 100km</v>
      </c>
    </row>
    <row r="362" spans="1:7">
      <c r="A362" s="107" t="s">
        <v>16164</v>
      </c>
      <c r="B362" s="106" t="s">
        <v>16163</v>
      </c>
      <c r="C362" s="106" t="s">
        <v>16162</v>
      </c>
      <c r="D362" s="54">
        <f t="shared" si="20"/>
        <v>0.5</v>
      </c>
      <c r="E362" s="54">
        <f t="shared" si="21"/>
        <v>0.69283489096573203</v>
      </c>
      <c r="F362" s="4" t="str">
        <f t="shared" si="22"/>
        <v>Start group 5 for 50km</v>
      </c>
      <c r="G362" s="4" t="str">
        <f t="shared" si="23"/>
        <v>Start group 6 for 100km</v>
      </c>
    </row>
    <row r="363" spans="1:7">
      <c r="A363" s="107" t="s">
        <v>16161</v>
      </c>
      <c r="B363" s="106" t="s">
        <v>16160</v>
      </c>
      <c r="C363" s="106" t="s">
        <v>16159</v>
      </c>
      <c r="D363" s="54">
        <f t="shared" si="20"/>
        <v>0.50138888888888888</v>
      </c>
      <c r="E363" s="54">
        <f t="shared" si="21"/>
        <v>0.69408099688473524</v>
      </c>
      <c r="F363" s="4" t="str">
        <f t="shared" si="22"/>
        <v>Start group 5 for 50km</v>
      </c>
      <c r="G363" s="4" t="str">
        <f t="shared" si="23"/>
        <v>Start group 6 for 100km</v>
      </c>
    </row>
    <row r="364" spans="1:7">
      <c r="A364" s="107" t="s">
        <v>16158</v>
      </c>
      <c r="B364" s="106" t="s">
        <v>6520</v>
      </c>
      <c r="C364" s="106" t="s">
        <v>16157</v>
      </c>
      <c r="D364" s="54">
        <f t="shared" si="20"/>
        <v>0.50277777777777777</v>
      </c>
      <c r="E364" s="54">
        <f t="shared" si="21"/>
        <v>0.69570093457943938</v>
      </c>
      <c r="F364" s="4" t="str">
        <f t="shared" si="22"/>
        <v>Start group 5 for 50km</v>
      </c>
      <c r="G364" s="4" t="str">
        <f t="shared" si="23"/>
        <v>Start group 6 for 100km</v>
      </c>
    </row>
    <row r="365" spans="1:7">
      <c r="A365" s="107" t="s">
        <v>16156</v>
      </c>
      <c r="B365" s="106" t="s">
        <v>4290</v>
      </c>
      <c r="C365" s="106" t="s">
        <v>16155</v>
      </c>
      <c r="D365" s="54">
        <f t="shared" si="20"/>
        <v>0.50416666666666665</v>
      </c>
      <c r="E365" s="54">
        <f t="shared" si="21"/>
        <v>0.70043613707165109</v>
      </c>
      <c r="F365" s="4" t="str">
        <f t="shared" si="22"/>
        <v>Start group 5 for 50km</v>
      </c>
      <c r="G365" s="4" t="str">
        <f t="shared" si="23"/>
        <v>Start group 6 for 100km</v>
      </c>
    </row>
    <row r="366" spans="1:7">
      <c r="A366" s="107" t="s">
        <v>16154</v>
      </c>
      <c r="B366" s="106" t="s">
        <v>16153</v>
      </c>
      <c r="C366" s="106" t="s">
        <v>16152</v>
      </c>
      <c r="D366" s="54">
        <f t="shared" si="20"/>
        <v>0.50555555555555554</v>
      </c>
      <c r="E366" s="54">
        <f t="shared" si="21"/>
        <v>0.70080996884735192</v>
      </c>
      <c r="F366" s="4" t="str">
        <f t="shared" si="22"/>
        <v>Start group 5 for 50km</v>
      </c>
      <c r="G366" s="4" t="str">
        <f t="shared" si="23"/>
        <v>Start group 6 for 100km</v>
      </c>
    </row>
    <row r="367" spans="1:7">
      <c r="A367" s="107" t="s">
        <v>16151</v>
      </c>
      <c r="B367" s="106" t="s">
        <v>4292</v>
      </c>
      <c r="C367" s="106" t="s">
        <v>16150</v>
      </c>
      <c r="D367" s="54">
        <f t="shared" si="20"/>
        <v>0.50694444444444442</v>
      </c>
      <c r="E367" s="54">
        <f t="shared" si="21"/>
        <v>0.7010591900311528</v>
      </c>
      <c r="F367" s="4" t="str">
        <f t="shared" si="22"/>
        <v>Start group 5 for 50km</v>
      </c>
      <c r="G367" s="4" t="str">
        <f t="shared" si="23"/>
        <v>Start group 6 for 100km</v>
      </c>
    </row>
    <row r="368" spans="1:7">
      <c r="A368" s="107" t="s">
        <v>16149</v>
      </c>
      <c r="B368" s="106" t="s">
        <v>16148</v>
      </c>
      <c r="C368" s="106" t="s">
        <v>16147</v>
      </c>
      <c r="D368" s="54">
        <f t="shared" si="20"/>
        <v>0.5083333333333333</v>
      </c>
      <c r="E368" s="54">
        <f t="shared" si="21"/>
        <v>0.70442367601246103</v>
      </c>
      <c r="F368" s="4" t="str">
        <f t="shared" si="22"/>
        <v>Start group 5 for 50km</v>
      </c>
      <c r="G368" s="4" t="str">
        <f t="shared" si="23"/>
        <v>Start group 6 for 100km</v>
      </c>
    </row>
    <row r="369" spans="1:7">
      <c r="A369" s="107" t="s">
        <v>16146</v>
      </c>
      <c r="B369" s="106" t="s">
        <v>16145</v>
      </c>
      <c r="C369" s="106" t="s">
        <v>16144</v>
      </c>
      <c r="D369" s="54">
        <f t="shared" si="20"/>
        <v>0.50972222222222219</v>
      </c>
      <c r="E369" s="54">
        <f t="shared" si="21"/>
        <v>0.70728971962616816</v>
      </c>
      <c r="F369" s="4" t="str">
        <f t="shared" si="22"/>
        <v>Start group 5 for 50km</v>
      </c>
      <c r="G369" s="4" t="str">
        <f t="shared" si="23"/>
        <v>Start group 6 for 100km</v>
      </c>
    </row>
    <row r="370" spans="1:7">
      <c r="A370" s="107" t="s">
        <v>16143</v>
      </c>
      <c r="B370" s="106" t="s">
        <v>4164</v>
      </c>
      <c r="C370" s="106" t="s">
        <v>16142</v>
      </c>
      <c r="D370" s="54">
        <f t="shared" si="20"/>
        <v>0.51111111111111107</v>
      </c>
      <c r="E370" s="54">
        <f t="shared" si="21"/>
        <v>0.70766355140186921</v>
      </c>
      <c r="F370" s="4" t="str">
        <f t="shared" si="22"/>
        <v>Start group 5 for 50km</v>
      </c>
      <c r="G370" s="4" t="str">
        <f t="shared" si="23"/>
        <v>Start group 6 for 100km</v>
      </c>
    </row>
    <row r="371" spans="1:7">
      <c r="A371" s="107" t="s">
        <v>16141</v>
      </c>
      <c r="B371" s="106" t="s">
        <v>16140</v>
      </c>
      <c r="C371" s="106" t="s">
        <v>16139</v>
      </c>
      <c r="D371" s="54">
        <f t="shared" si="20"/>
        <v>0.51249999999999996</v>
      </c>
      <c r="E371" s="54">
        <f t="shared" si="21"/>
        <v>0.7089096573208723</v>
      </c>
      <c r="F371" s="4" t="str">
        <f t="shared" si="22"/>
        <v>Start group 5 for 50km</v>
      </c>
      <c r="G371" s="4" t="str">
        <f t="shared" si="23"/>
        <v>Start group 6 for 100km</v>
      </c>
    </row>
    <row r="372" spans="1:7">
      <c r="A372" s="107" t="s">
        <v>16138</v>
      </c>
      <c r="B372" s="106" t="s">
        <v>4621</v>
      </c>
      <c r="C372" s="106" t="s">
        <v>16137</v>
      </c>
      <c r="D372" s="54">
        <f t="shared" si="20"/>
        <v>0.51388888888888884</v>
      </c>
      <c r="E372" s="54">
        <f t="shared" si="21"/>
        <v>0.70965732087227407</v>
      </c>
      <c r="F372" s="4" t="str">
        <f t="shared" si="22"/>
        <v>Start group 5 for 50km</v>
      </c>
      <c r="G372" s="4" t="str">
        <f t="shared" si="23"/>
        <v>Start group 6 for 100km</v>
      </c>
    </row>
    <row r="373" spans="1:7">
      <c r="A373" s="107" t="s">
        <v>16136</v>
      </c>
      <c r="B373" s="106" t="s">
        <v>6521</v>
      </c>
      <c r="C373" s="106" t="s">
        <v>16135</v>
      </c>
      <c r="D373" s="54">
        <f t="shared" si="20"/>
        <v>0.51527777777777772</v>
      </c>
      <c r="E373" s="54">
        <f t="shared" si="21"/>
        <v>0.71028037383177567</v>
      </c>
      <c r="F373" s="4" t="str">
        <f t="shared" si="22"/>
        <v>Start group 5 for 50km</v>
      </c>
      <c r="G373" s="4" t="str">
        <f t="shared" si="23"/>
        <v>Start group 6 for 100km</v>
      </c>
    </row>
    <row r="374" spans="1:7">
      <c r="A374" s="107" t="s">
        <v>16134</v>
      </c>
      <c r="B374" s="106" t="s">
        <v>6522</v>
      </c>
      <c r="C374" s="106" t="s">
        <v>16133</v>
      </c>
      <c r="D374" s="54">
        <f t="shared" si="20"/>
        <v>0.51666666666666672</v>
      </c>
      <c r="E374" s="54">
        <f t="shared" si="21"/>
        <v>0.7112772585669781</v>
      </c>
      <c r="F374" s="4" t="str">
        <f t="shared" si="22"/>
        <v>Start group 5 for 50km</v>
      </c>
      <c r="G374" s="4" t="str">
        <f t="shared" si="23"/>
        <v>Start group 6 for 100km</v>
      </c>
    </row>
    <row r="375" spans="1:7">
      <c r="A375" s="107" t="s">
        <v>16132</v>
      </c>
      <c r="B375" s="106" t="s">
        <v>16131</v>
      </c>
      <c r="C375" s="106" t="s">
        <v>16130</v>
      </c>
      <c r="D375" s="54">
        <f t="shared" si="20"/>
        <v>0.5180555555555556</v>
      </c>
      <c r="E375" s="54">
        <f t="shared" si="21"/>
        <v>0.7114018691588786</v>
      </c>
      <c r="F375" s="4" t="str">
        <f t="shared" si="22"/>
        <v>Start group 5 for 50km</v>
      </c>
      <c r="G375" s="4" t="str">
        <f t="shared" si="23"/>
        <v>Start group 6 for 100km</v>
      </c>
    </row>
    <row r="376" spans="1:7">
      <c r="A376" s="107" t="s">
        <v>16129</v>
      </c>
      <c r="B376" s="106" t="s">
        <v>16128</v>
      </c>
      <c r="C376" s="106" t="s">
        <v>16127</v>
      </c>
      <c r="D376" s="54">
        <f t="shared" si="20"/>
        <v>0.51944444444444449</v>
      </c>
      <c r="E376" s="54">
        <f t="shared" si="21"/>
        <v>0.71227414330218075</v>
      </c>
      <c r="F376" s="4" t="str">
        <f t="shared" si="22"/>
        <v>Start group 5 for 50km</v>
      </c>
      <c r="G376" s="4" t="str">
        <f t="shared" si="23"/>
        <v>Start group 6 for 100km</v>
      </c>
    </row>
    <row r="377" spans="1:7">
      <c r="A377" s="107" t="s">
        <v>16126</v>
      </c>
      <c r="B377" s="106" t="s">
        <v>4220</v>
      </c>
      <c r="C377" s="106" t="s">
        <v>16125</v>
      </c>
      <c r="D377" s="54">
        <f t="shared" si="20"/>
        <v>0.52083333333333337</v>
      </c>
      <c r="E377" s="54">
        <f t="shared" si="21"/>
        <v>0.71352024922118384</v>
      </c>
      <c r="F377" s="4" t="str">
        <f t="shared" si="22"/>
        <v>Start group 5 for 50km</v>
      </c>
      <c r="G377" s="4" t="str">
        <f t="shared" si="23"/>
        <v>Start group 6 for 100km</v>
      </c>
    </row>
    <row r="378" spans="1:7">
      <c r="A378" s="107" t="s">
        <v>16124</v>
      </c>
      <c r="B378" s="106" t="s">
        <v>4254</v>
      </c>
      <c r="C378" s="106" t="s">
        <v>16123</v>
      </c>
      <c r="D378" s="54">
        <f t="shared" si="20"/>
        <v>0.52222222222222225</v>
      </c>
      <c r="E378" s="54">
        <f t="shared" si="21"/>
        <v>0.71451713395638627</v>
      </c>
      <c r="F378" s="4" t="str">
        <f t="shared" si="22"/>
        <v>Start group 5 for 50km</v>
      </c>
      <c r="G378" s="4" t="str">
        <f t="shared" si="23"/>
        <v>Start group 6 for 100km</v>
      </c>
    </row>
    <row r="379" spans="1:7">
      <c r="A379" s="107" t="s">
        <v>16122</v>
      </c>
      <c r="B379" s="106" t="s">
        <v>16121</v>
      </c>
      <c r="C379" s="106" t="s">
        <v>16120</v>
      </c>
      <c r="D379" s="54">
        <f t="shared" si="20"/>
        <v>0.52361111111111114</v>
      </c>
      <c r="E379" s="54">
        <f t="shared" si="21"/>
        <v>0.71601246105919014</v>
      </c>
      <c r="F379" s="4" t="str">
        <f t="shared" si="22"/>
        <v>Start group 5 for 50km</v>
      </c>
      <c r="G379" s="4" t="str">
        <f t="shared" si="23"/>
        <v>Start group 6 for 100km</v>
      </c>
    </row>
    <row r="380" spans="1:7">
      <c r="A380" s="107" t="s">
        <v>16119</v>
      </c>
      <c r="B380" s="106" t="s">
        <v>4517</v>
      </c>
      <c r="C380" s="106" t="s">
        <v>16118</v>
      </c>
      <c r="D380" s="54">
        <f t="shared" si="20"/>
        <v>0.52500000000000002</v>
      </c>
      <c r="E380" s="54">
        <f t="shared" si="21"/>
        <v>0.71763239875389395</v>
      </c>
      <c r="F380" s="4" t="str">
        <f t="shared" si="22"/>
        <v>Start group 5 for 50km</v>
      </c>
      <c r="G380" s="4" t="str">
        <f t="shared" si="23"/>
        <v>Start group 6 for 100km</v>
      </c>
    </row>
    <row r="381" spans="1:7">
      <c r="A381" s="107" t="s">
        <v>16117</v>
      </c>
      <c r="B381" s="106" t="s">
        <v>4521</v>
      </c>
      <c r="C381" s="106" t="s">
        <v>16116</v>
      </c>
      <c r="D381" s="54">
        <f t="shared" si="20"/>
        <v>0.52638888888888891</v>
      </c>
      <c r="E381" s="54">
        <f t="shared" si="21"/>
        <v>0.718006230529595</v>
      </c>
      <c r="F381" s="4" t="str">
        <f t="shared" si="22"/>
        <v>Start group 5 for 50km</v>
      </c>
      <c r="G381" s="4" t="str">
        <f t="shared" si="23"/>
        <v>Start group 6 for 100km</v>
      </c>
    </row>
    <row r="382" spans="1:7">
      <c r="A382" s="107" t="s">
        <v>16115</v>
      </c>
      <c r="B382" s="106" t="s">
        <v>16114</v>
      </c>
      <c r="C382" s="106" t="s">
        <v>16113</v>
      </c>
      <c r="D382" s="54">
        <f t="shared" si="20"/>
        <v>0.52777777777777779</v>
      </c>
      <c r="E382" s="54">
        <f t="shared" si="21"/>
        <v>0.71962616822429903</v>
      </c>
      <c r="F382" s="4" t="str">
        <f t="shared" si="22"/>
        <v>Start group 5 for 50km</v>
      </c>
      <c r="G382" s="4" t="str">
        <f t="shared" si="23"/>
        <v>Start group 6 for 100km</v>
      </c>
    </row>
    <row r="383" spans="1:7">
      <c r="A383" s="107" t="s">
        <v>16112</v>
      </c>
      <c r="B383" s="106" t="s">
        <v>16111</v>
      </c>
      <c r="C383" s="106" t="s">
        <v>16110</v>
      </c>
      <c r="D383" s="54">
        <f t="shared" si="20"/>
        <v>0.52916666666666667</v>
      </c>
      <c r="E383" s="54">
        <f t="shared" si="21"/>
        <v>0.72087227414330213</v>
      </c>
      <c r="F383" s="4" t="str">
        <f t="shared" si="22"/>
        <v>Start group 5 for 50km</v>
      </c>
      <c r="G383" s="4" t="str">
        <f t="shared" si="23"/>
        <v>Start group 6 for 100km</v>
      </c>
    </row>
    <row r="384" spans="1:7">
      <c r="A384" s="107" t="s">
        <v>16109</v>
      </c>
      <c r="B384" s="106" t="s">
        <v>16108</v>
      </c>
      <c r="C384" s="106" t="s">
        <v>16107</v>
      </c>
      <c r="D384" s="54">
        <f t="shared" si="20"/>
        <v>0.53055555555555556</v>
      </c>
      <c r="E384" s="54">
        <f t="shared" si="21"/>
        <v>0.72274143302180682</v>
      </c>
      <c r="F384" s="4" t="str">
        <f t="shared" si="22"/>
        <v>Start group 5 for 50km</v>
      </c>
      <c r="G384" s="4" t="str">
        <f t="shared" si="23"/>
        <v>Start group 6 for 100km</v>
      </c>
    </row>
    <row r="385" spans="1:7">
      <c r="A385" s="107" t="s">
        <v>16106</v>
      </c>
      <c r="B385" s="106" t="s">
        <v>16105</v>
      </c>
      <c r="C385" s="106" t="s">
        <v>16104</v>
      </c>
      <c r="D385" s="54">
        <f t="shared" si="20"/>
        <v>0.53194444444444444</v>
      </c>
      <c r="E385" s="54">
        <f t="shared" si="21"/>
        <v>0.72386292834890964</v>
      </c>
      <c r="F385" s="4" t="str">
        <f t="shared" si="22"/>
        <v>Start group 5 for 50km</v>
      </c>
      <c r="G385" s="4" t="str">
        <f t="shared" si="23"/>
        <v>Start group 6 for 100km</v>
      </c>
    </row>
    <row r="386" spans="1:7">
      <c r="A386" s="107" t="s">
        <v>16103</v>
      </c>
      <c r="B386" s="106" t="s">
        <v>3689</v>
      </c>
      <c r="C386" s="106" t="s">
        <v>16102</v>
      </c>
      <c r="D386" s="54">
        <f t="shared" si="20"/>
        <v>0.53333333333333333</v>
      </c>
      <c r="E386" s="54">
        <f t="shared" si="21"/>
        <v>0.72485981308411207</v>
      </c>
      <c r="F386" s="4" t="str">
        <f t="shared" si="22"/>
        <v>Start group 5 for 50km</v>
      </c>
      <c r="G386" s="4" t="str">
        <f t="shared" si="23"/>
        <v>Start group 6 for 100km</v>
      </c>
    </row>
    <row r="387" spans="1:7">
      <c r="A387" s="107" t="s">
        <v>16101</v>
      </c>
      <c r="B387" s="106" t="s">
        <v>4396</v>
      </c>
      <c r="C387" s="106" t="s">
        <v>16100</v>
      </c>
      <c r="D387" s="54">
        <f t="shared" si="20"/>
        <v>0.53472222222222221</v>
      </c>
      <c r="E387" s="54">
        <f t="shared" si="21"/>
        <v>0.72697819314641732</v>
      </c>
      <c r="F387" s="4" t="str">
        <f t="shared" si="22"/>
        <v>Start group 5 for 50km</v>
      </c>
      <c r="G387" s="4" t="str">
        <f t="shared" si="23"/>
        <v>Start group 6 for 100km</v>
      </c>
    </row>
    <row r="388" spans="1:7">
      <c r="A388" s="107" t="s">
        <v>16099</v>
      </c>
      <c r="B388" s="106" t="s">
        <v>16098</v>
      </c>
      <c r="C388" s="106" t="s">
        <v>16097</v>
      </c>
      <c r="D388" s="54">
        <f t="shared" ref="D388:D451" si="24">A388/720</f>
        <v>0.53611111111111109</v>
      </c>
      <c r="E388" s="54">
        <f t="shared" ref="E388:E451" si="25">((HOUR(C388)*60+MINUTE(C388)+SECOND(C388)/60)-(HOUR($C$3)*60+MINUTE($C$3)+SECOND($C$3)/60))/(HOUR($C$3)*60+MINUTE($C$3)+SECOND($C$3)/60)</f>
        <v>0.72697819314641732</v>
      </c>
      <c r="F388" s="4" t="str">
        <f t="shared" ref="F388:F451" si="26">"Start group "&amp;IF(E388&lt;=29%,1,IF(E388&lt;=39%,2,IF(E388&lt;=50%,3,IF(E388&lt;=62%,4,IF(E388&lt;=84%,5,6)))))&amp;" for 50km"</f>
        <v>Start group 5 for 50km</v>
      </c>
      <c r="G388" s="4" t="str">
        <f t="shared" ref="G388:G451" si="27">"Start group "&amp;IF(E388&lt;=20%,1,IF(E388&lt;=33%,2,IF(E388&lt;=43%,3,IF(E388&lt;=52%,4,IF(E388&lt;=69%,5,6)))))&amp;" for 100km"</f>
        <v>Start group 6 for 100km</v>
      </c>
    </row>
    <row r="389" spans="1:7">
      <c r="A389" s="107" t="s">
        <v>16096</v>
      </c>
      <c r="B389" s="106" t="s">
        <v>6523</v>
      </c>
      <c r="C389" s="106" t="s">
        <v>16095</v>
      </c>
      <c r="D389" s="54">
        <f t="shared" si="24"/>
        <v>0.53749999999999998</v>
      </c>
      <c r="E389" s="54">
        <f t="shared" si="25"/>
        <v>0.7283489096573208</v>
      </c>
      <c r="F389" s="4" t="str">
        <f t="shared" si="26"/>
        <v>Start group 5 for 50km</v>
      </c>
      <c r="G389" s="4" t="str">
        <f t="shared" si="27"/>
        <v>Start group 6 for 100km</v>
      </c>
    </row>
    <row r="390" spans="1:7">
      <c r="A390" s="107" t="s">
        <v>16094</v>
      </c>
      <c r="B390" s="106" t="s">
        <v>6524</v>
      </c>
      <c r="C390" s="106" t="s">
        <v>16093</v>
      </c>
      <c r="D390" s="54">
        <f t="shared" si="24"/>
        <v>0.53888888888888886</v>
      </c>
      <c r="E390" s="54">
        <f t="shared" si="25"/>
        <v>0.72847352024922118</v>
      </c>
      <c r="F390" s="4" t="str">
        <f t="shared" si="26"/>
        <v>Start group 5 for 50km</v>
      </c>
      <c r="G390" s="4" t="str">
        <f t="shared" si="27"/>
        <v>Start group 6 for 100km</v>
      </c>
    </row>
    <row r="391" spans="1:7">
      <c r="A391" s="107" t="s">
        <v>16092</v>
      </c>
      <c r="B391" s="106" t="s">
        <v>16091</v>
      </c>
      <c r="C391" s="106" t="s">
        <v>16090</v>
      </c>
      <c r="D391" s="54">
        <f t="shared" si="24"/>
        <v>0.54027777777777775</v>
      </c>
      <c r="E391" s="54">
        <f t="shared" si="25"/>
        <v>0.72971962616822428</v>
      </c>
      <c r="F391" s="4" t="str">
        <f t="shared" si="26"/>
        <v>Start group 5 for 50km</v>
      </c>
      <c r="G391" s="4" t="str">
        <f t="shared" si="27"/>
        <v>Start group 6 for 100km</v>
      </c>
    </row>
    <row r="392" spans="1:7">
      <c r="A392" s="107" t="s">
        <v>16089</v>
      </c>
      <c r="B392" s="106" t="s">
        <v>16088</v>
      </c>
      <c r="C392" s="106" t="s">
        <v>16087</v>
      </c>
      <c r="D392" s="54">
        <f t="shared" si="24"/>
        <v>0.54166666666666663</v>
      </c>
      <c r="E392" s="54">
        <f t="shared" si="25"/>
        <v>0.72984423676012466</v>
      </c>
      <c r="F392" s="4" t="str">
        <f t="shared" si="26"/>
        <v>Start group 5 for 50km</v>
      </c>
      <c r="G392" s="4" t="str">
        <f t="shared" si="27"/>
        <v>Start group 6 for 100km</v>
      </c>
    </row>
    <row r="393" spans="1:7">
      <c r="A393" s="107" t="s">
        <v>16086</v>
      </c>
      <c r="B393" s="106" t="s">
        <v>16085</v>
      </c>
      <c r="C393" s="106" t="s">
        <v>16084</v>
      </c>
      <c r="D393" s="54">
        <f t="shared" si="24"/>
        <v>0.54305555555555551</v>
      </c>
      <c r="E393" s="54">
        <f t="shared" si="25"/>
        <v>0.73034267912772588</v>
      </c>
      <c r="F393" s="4" t="str">
        <f t="shared" si="26"/>
        <v>Start group 5 for 50km</v>
      </c>
      <c r="G393" s="4" t="str">
        <f t="shared" si="27"/>
        <v>Start group 6 for 100km</v>
      </c>
    </row>
    <row r="394" spans="1:7">
      <c r="A394" s="107" t="s">
        <v>16083</v>
      </c>
      <c r="B394" s="106" t="s">
        <v>16082</v>
      </c>
      <c r="C394" s="106" t="s">
        <v>16081</v>
      </c>
      <c r="D394" s="54">
        <f t="shared" si="24"/>
        <v>0.5444444444444444</v>
      </c>
      <c r="E394" s="54">
        <f t="shared" si="25"/>
        <v>0.73171339563862936</v>
      </c>
      <c r="F394" s="4" t="str">
        <f t="shared" si="26"/>
        <v>Start group 5 for 50km</v>
      </c>
      <c r="G394" s="4" t="str">
        <f t="shared" si="27"/>
        <v>Start group 6 for 100km</v>
      </c>
    </row>
    <row r="395" spans="1:7">
      <c r="A395" s="107" t="s">
        <v>16080</v>
      </c>
      <c r="B395" s="106" t="s">
        <v>5035</v>
      </c>
      <c r="C395" s="106" t="s">
        <v>16079</v>
      </c>
      <c r="D395" s="54">
        <f t="shared" si="24"/>
        <v>0.54583333333333328</v>
      </c>
      <c r="E395" s="54">
        <f t="shared" si="25"/>
        <v>0.73308411214953284</v>
      </c>
      <c r="F395" s="4" t="str">
        <f t="shared" si="26"/>
        <v>Start group 5 for 50km</v>
      </c>
      <c r="G395" s="4" t="str">
        <f t="shared" si="27"/>
        <v>Start group 6 for 100km</v>
      </c>
    </row>
    <row r="396" spans="1:7">
      <c r="A396" s="107" t="s">
        <v>16078</v>
      </c>
      <c r="B396" s="106" t="s">
        <v>16077</v>
      </c>
      <c r="C396" s="106" t="s">
        <v>16076</v>
      </c>
      <c r="D396" s="54">
        <f t="shared" si="24"/>
        <v>0.54722222222222228</v>
      </c>
      <c r="E396" s="54">
        <f t="shared" si="25"/>
        <v>0.73545171339563864</v>
      </c>
      <c r="F396" s="4" t="str">
        <f t="shared" si="26"/>
        <v>Start group 5 for 50km</v>
      </c>
      <c r="G396" s="4" t="str">
        <f t="shared" si="27"/>
        <v>Start group 6 for 100km</v>
      </c>
    </row>
    <row r="397" spans="1:7">
      <c r="A397" s="107" t="s">
        <v>16075</v>
      </c>
      <c r="B397" s="106" t="s">
        <v>16074</v>
      </c>
      <c r="C397" s="106" t="s">
        <v>16073</v>
      </c>
      <c r="D397" s="54">
        <f t="shared" si="24"/>
        <v>0.54861111111111116</v>
      </c>
      <c r="E397" s="54">
        <f t="shared" si="25"/>
        <v>0.73732087227414334</v>
      </c>
      <c r="F397" s="4" t="str">
        <f t="shared" si="26"/>
        <v>Start group 5 for 50km</v>
      </c>
      <c r="G397" s="4" t="str">
        <f t="shared" si="27"/>
        <v>Start group 6 for 100km</v>
      </c>
    </row>
    <row r="398" spans="1:7">
      <c r="A398" s="107" t="s">
        <v>16072</v>
      </c>
      <c r="B398" s="106" t="s">
        <v>16071</v>
      </c>
      <c r="C398" s="106" t="s">
        <v>16070</v>
      </c>
      <c r="D398" s="54">
        <f t="shared" si="24"/>
        <v>0.55000000000000004</v>
      </c>
      <c r="E398" s="54">
        <f t="shared" si="25"/>
        <v>0.73869158878504682</v>
      </c>
      <c r="F398" s="4" t="str">
        <f t="shared" si="26"/>
        <v>Start group 5 for 50km</v>
      </c>
      <c r="G398" s="4" t="str">
        <f t="shared" si="27"/>
        <v>Start group 6 for 100km</v>
      </c>
    </row>
    <row r="399" spans="1:7">
      <c r="A399" s="107" t="s">
        <v>16069</v>
      </c>
      <c r="B399" s="106" t="s">
        <v>6525</v>
      </c>
      <c r="C399" s="106" t="s">
        <v>16068</v>
      </c>
      <c r="D399" s="54">
        <f t="shared" si="24"/>
        <v>0.55138888888888893</v>
      </c>
      <c r="E399" s="54">
        <f t="shared" si="25"/>
        <v>0.74255451713395637</v>
      </c>
      <c r="F399" s="4" t="str">
        <f t="shared" si="26"/>
        <v>Start group 5 for 50km</v>
      </c>
      <c r="G399" s="4" t="str">
        <f t="shared" si="27"/>
        <v>Start group 6 for 100km</v>
      </c>
    </row>
    <row r="400" spans="1:7">
      <c r="A400" s="107" t="s">
        <v>16067</v>
      </c>
      <c r="B400" s="106" t="s">
        <v>16066</v>
      </c>
      <c r="C400" s="106" t="s">
        <v>16065</v>
      </c>
      <c r="D400" s="54">
        <f t="shared" si="24"/>
        <v>0.55277777777777781</v>
      </c>
      <c r="E400" s="54">
        <f t="shared" si="25"/>
        <v>0.74479750778816201</v>
      </c>
      <c r="F400" s="4" t="str">
        <f t="shared" si="26"/>
        <v>Start group 5 for 50km</v>
      </c>
      <c r="G400" s="4" t="str">
        <f t="shared" si="27"/>
        <v>Start group 6 for 100km</v>
      </c>
    </row>
    <row r="401" spans="1:7">
      <c r="A401" s="107" t="s">
        <v>16064</v>
      </c>
      <c r="B401" s="106" t="s">
        <v>4319</v>
      </c>
      <c r="C401" s="106" t="s">
        <v>16063</v>
      </c>
      <c r="D401" s="54">
        <f t="shared" si="24"/>
        <v>0.5541666666666667</v>
      </c>
      <c r="E401" s="54">
        <f t="shared" si="25"/>
        <v>0.74517133956386283</v>
      </c>
      <c r="F401" s="4" t="str">
        <f t="shared" si="26"/>
        <v>Start group 5 for 50km</v>
      </c>
      <c r="G401" s="4" t="str">
        <f t="shared" si="27"/>
        <v>Start group 6 for 100km</v>
      </c>
    </row>
    <row r="402" spans="1:7">
      <c r="A402" s="107" t="s">
        <v>16062</v>
      </c>
      <c r="B402" s="106" t="s">
        <v>4678</v>
      </c>
      <c r="C402" s="106" t="s">
        <v>16061</v>
      </c>
      <c r="D402" s="54">
        <f t="shared" si="24"/>
        <v>0.55555555555555558</v>
      </c>
      <c r="E402" s="54">
        <f t="shared" si="25"/>
        <v>0.74704049844236753</v>
      </c>
      <c r="F402" s="4" t="str">
        <f t="shared" si="26"/>
        <v>Start group 5 for 50km</v>
      </c>
      <c r="G402" s="4" t="str">
        <f t="shared" si="27"/>
        <v>Start group 6 for 100km</v>
      </c>
    </row>
    <row r="403" spans="1:7">
      <c r="A403" s="107" t="s">
        <v>16060</v>
      </c>
      <c r="B403" s="106" t="s">
        <v>16059</v>
      </c>
      <c r="C403" s="106" t="s">
        <v>16058</v>
      </c>
      <c r="D403" s="54">
        <f t="shared" si="24"/>
        <v>0.55694444444444446</v>
      </c>
      <c r="E403" s="54">
        <f t="shared" si="25"/>
        <v>0.74841121495327101</v>
      </c>
      <c r="F403" s="4" t="str">
        <f t="shared" si="26"/>
        <v>Start group 5 for 50km</v>
      </c>
      <c r="G403" s="4" t="str">
        <f t="shared" si="27"/>
        <v>Start group 6 for 100km</v>
      </c>
    </row>
    <row r="404" spans="1:7">
      <c r="A404" s="107" t="s">
        <v>16057</v>
      </c>
      <c r="B404" s="106" t="s">
        <v>16056</v>
      </c>
      <c r="C404" s="106" t="s">
        <v>16055</v>
      </c>
      <c r="D404" s="54">
        <f t="shared" si="24"/>
        <v>0.55833333333333335</v>
      </c>
      <c r="E404" s="54">
        <f t="shared" si="25"/>
        <v>0.74903426791277261</v>
      </c>
      <c r="F404" s="4" t="str">
        <f t="shared" si="26"/>
        <v>Start group 5 for 50km</v>
      </c>
      <c r="G404" s="4" t="str">
        <f t="shared" si="27"/>
        <v>Start group 6 for 100km</v>
      </c>
    </row>
    <row r="405" spans="1:7">
      <c r="A405" s="107" t="s">
        <v>16054</v>
      </c>
      <c r="B405" s="106" t="s">
        <v>16053</v>
      </c>
      <c r="C405" s="106" t="s">
        <v>16052</v>
      </c>
      <c r="D405" s="54">
        <f t="shared" si="24"/>
        <v>0.55972222222222223</v>
      </c>
      <c r="E405" s="54">
        <f t="shared" si="25"/>
        <v>0.75003115264797504</v>
      </c>
      <c r="F405" s="4" t="str">
        <f t="shared" si="26"/>
        <v>Start group 5 for 50km</v>
      </c>
      <c r="G405" s="4" t="str">
        <f t="shared" si="27"/>
        <v>Start group 6 for 100km</v>
      </c>
    </row>
    <row r="406" spans="1:7">
      <c r="A406" s="107" t="s">
        <v>16051</v>
      </c>
      <c r="B406" s="106" t="s">
        <v>16050</v>
      </c>
      <c r="C406" s="106" t="s">
        <v>16049</v>
      </c>
      <c r="D406" s="54">
        <f t="shared" si="24"/>
        <v>0.56111111111111112</v>
      </c>
      <c r="E406" s="54">
        <f t="shared" si="25"/>
        <v>0.75052959501557626</v>
      </c>
      <c r="F406" s="4" t="str">
        <f t="shared" si="26"/>
        <v>Start group 5 for 50km</v>
      </c>
      <c r="G406" s="4" t="str">
        <f t="shared" si="27"/>
        <v>Start group 6 for 100km</v>
      </c>
    </row>
    <row r="407" spans="1:7">
      <c r="A407" s="107" t="s">
        <v>16048</v>
      </c>
      <c r="B407" s="106" t="s">
        <v>4639</v>
      </c>
      <c r="C407" s="106" t="s">
        <v>16047</v>
      </c>
      <c r="D407" s="54">
        <f t="shared" si="24"/>
        <v>0.5625</v>
      </c>
      <c r="E407" s="54">
        <f t="shared" si="25"/>
        <v>0.75090342679127731</v>
      </c>
      <c r="F407" s="4" t="str">
        <f t="shared" si="26"/>
        <v>Start group 5 for 50km</v>
      </c>
      <c r="G407" s="4" t="str">
        <f t="shared" si="27"/>
        <v>Start group 6 for 100km</v>
      </c>
    </row>
    <row r="408" spans="1:7">
      <c r="A408" s="107" t="s">
        <v>16046</v>
      </c>
      <c r="B408" s="106" t="s">
        <v>16045</v>
      </c>
      <c r="C408" s="106" t="s">
        <v>16044</v>
      </c>
      <c r="D408" s="54">
        <f t="shared" si="24"/>
        <v>0.56388888888888888</v>
      </c>
      <c r="E408" s="54">
        <f t="shared" si="25"/>
        <v>0.75152647975077891</v>
      </c>
      <c r="F408" s="4" t="str">
        <f t="shared" si="26"/>
        <v>Start group 5 for 50km</v>
      </c>
      <c r="G408" s="4" t="str">
        <f t="shared" si="27"/>
        <v>Start group 6 for 100km</v>
      </c>
    </row>
    <row r="409" spans="1:7">
      <c r="A409" s="107" t="s">
        <v>16043</v>
      </c>
      <c r="B409" s="106" t="s">
        <v>16042</v>
      </c>
      <c r="C409" s="106" t="s">
        <v>16041</v>
      </c>
      <c r="D409" s="54">
        <f t="shared" si="24"/>
        <v>0.56527777777777777</v>
      </c>
      <c r="E409" s="54">
        <f t="shared" si="25"/>
        <v>0.75202492211838012</v>
      </c>
      <c r="F409" s="4" t="str">
        <f t="shared" si="26"/>
        <v>Start group 5 for 50km</v>
      </c>
      <c r="G409" s="4" t="str">
        <f t="shared" si="27"/>
        <v>Start group 6 for 100km</v>
      </c>
    </row>
    <row r="410" spans="1:7">
      <c r="A410" s="107" t="s">
        <v>16040</v>
      </c>
      <c r="B410" s="106" t="s">
        <v>16039</v>
      </c>
      <c r="C410" s="106" t="s">
        <v>16038</v>
      </c>
      <c r="D410" s="54">
        <f t="shared" si="24"/>
        <v>0.56666666666666665</v>
      </c>
      <c r="E410" s="54">
        <f t="shared" si="25"/>
        <v>0.75227414330218079</v>
      </c>
      <c r="F410" s="4" t="str">
        <f t="shared" si="26"/>
        <v>Start group 5 for 50km</v>
      </c>
      <c r="G410" s="4" t="str">
        <f t="shared" si="27"/>
        <v>Start group 6 for 100km</v>
      </c>
    </row>
    <row r="411" spans="1:7">
      <c r="A411" s="107" t="s">
        <v>16037</v>
      </c>
      <c r="B411" s="106" t="s">
        <v>16036</v>
      </c>
      <c r="C411" s="106" t="s">
        <v>16035</v>
      </c>
      <c r="D411" s="54">
        <f t="shared" si="24"/>
        <v>0.56805555555555554</v>
      </c>
      <c r="E411" s="54">
        <f t="shared" si="25"/>
        <v>0.75252336448598134</v>
      </c>
      <c r="F411" s="4" t="str">
        <f t="shared" si="26"/>
        <v>Start group 5 for 50km</v>
      </c>
      <c r="G411" s="4" t="str">
        <f t="shared" si="27"/>
        <v>Start group 6 for 100km</v>
      </c>
    </row>
    <row r="412" spans="1:7">
      <c r="A412" s="107" t="s">
        <v>16034</v>
      </c>
      <c r="B412" s="106" t="s">
        <v>16033</v>
      </c>
      <c r="C412" s="106" t="s">
        <v>16032</v>
      </c>
      <c r="D412" s="54">
        <f t="shared" si="24"/>
        <v>0.56944444444444442</v>
      </c>
      <c r="E412" s="54">
        <f t="shared" si="25"/>
        <v>0.75314641744548272</v>
      </c>
      <c r="F412" s="4" t="str">
        <f t="shared" si="26"/>
        <v>Start group 5 for 50km</v>
      </c>
      <c r="G412" s="4" t="str">
        <f t="shared" si="27"/>
        <v>Start group 6 for 100km</v>
      </c>
    </row>
    <row r="413" spans="1:7">
      <c r="A413" s="107" t="s">
        <v>16031</v>
      </c>
      <c r="B413" s="106" t="s">
        <v>16030</v>
      </c>
      <c r="C413" s="106" t="s">
        <v>16029</v>
      </c>
      <c r="D413" s="54">
        <f t="shared" si="24"/>
        <v>0.5708333333333333</v>
      </c>
      <c r="E413" s="54">
        <f t="shared" si="25"/>
        <v>0.75352024922118377</v>
      </c>
      <c r="F413" s="4" t="str">
        <f t="shared" si="26"/>
        <v>Start group 5 for 50km</v>
      </c>
      <c r="G413" s="4" t="str">
        <f t="shared" si="27"/>
        <v>Start group 6 for 100km</v>
      </c>
    </row>
    <row r="414" spans="1:7">
      <c r="A414" s="107" t="s">
        <v>16028</v>
      </c>
      <c r="B414" s="106" t="s">
        <v>16027</v>
      </c>
      <c r="C414" s="106" t="s">
        <v>16026</v>
      </c>
      <c r="D414" s="54">
        <f t="shared" si="24"/>
        <v>0.57222222222222219</v>
      </c>
      <c r="E414" s="54">
        <f t="shared" si="25"/>
        <v>0.75638629283489089</v>
      </c>
      <c r="F414" s="4" t="str">
        <f t="shared" si="26"/>
        <v>Start group 5 for 50km</v>
      </c>
      <c r="G414" s="4" t="str">
        <f t="shared" si="27"/>
        <v>Start group 6 for 100km</v>
      </c>
    </row>
    <row r="415" spans="1:7">
      <c r="A415" s="107" t="s">
        <v>16025</v>
      </c>
      <c r="B415" s="106" t="s">
        <v>6526</v>
      </c>
      <c r="C415" s="106" t="s">
        <v>16024</v>
      </c>
      <c r="D415" s="54">
        <f t="shared" si="24"/>
        <v>0.57361111111111107</v>
      </c>
      <c r="E415" s="54">
        <f t="shared" si="25"/>
        <v>0.75676012461059194</v>
      </c>
      <c r="F415" s="4" t="str">
        <f t="shared" si="26"/>
        <v>Start group 5 for 50km</v>
      </c>
      <c r="G415" s="4" t="str">
        <f t="shared" si="27"/>
        <v>Start group 6 for 100km</v>
      </c>
    </row>
    <row r="416" spans="1:7">
      <c r="A416" s="107" t="s">
        <v>16023</v>
      </c>
      <c r="B416" s="106" t="s">
        <v>6527</v>
      </c>
      <c r="C416" s="106" t="s">
        <v>16022</v>
      </c>
      <c r="D416" s="54">
        <f t="shared" si="24"/>
        <v>0.57499999999999996</v>
      </c>
      <c r="E416" s="54">
        <f t="shared" si="25"/>
        <v>0.75813084112149542</v>
      </c>
      <c r="F416" s="4" t="str">
        <f t="shared" si="26"/>
        <v>Start group 5 for 50km</v>
      </c>
      <c r="G416" s="4" t="str">
        <f t="shared" si="27"/>
        <v>Start group 6 for 100km</v>
      </c>
    </row>
    <row r="417" spans="1:7">
      <c r="A417" s="107" t="s">
        <v>16021</v>
      </c>
      <c r="B417" s="106" t="s">
        <v>6528</v>
      </c>
      <c r="C417" s="106" t="s">
        <v>16020</v>
      </c>
      <c r="D417" s="54">
        <f t="shared" si="24"/>
        <v>0.57638888888888884</v>
      </c>
      <c r="E417" s="54">
        <f t="shared" si="25"/>
        <v>0.75862928348909664</v>
      </c>
      <c r="F417" s="4" t="str">
        <f t="shared" si="26"/>
        <v>Start group 5 for 50km</v>
      </c>
      <c r="G417" s="4" t="str">
        <f t="shared" si="27"/>
        <v>Start group 6 for 100km</v>
      </c>
    </row>
    <row r="418" spans="1:7">
      <c r="A418" s="107" t="s">
        <v>16019</v>
      </c>
      <c r="B418" s="106" t="s">
        <v>4676</v>
      </c>
      <c r="C418" s="106" t="s">
        <v>16018</v>
      </c>
      <c r="D418" s="54">
        <f t="shared" si="24"/>
        <v>0.57777777777777772</v>
      </c>
      <c r="E418" s="54">
        <f t="shared" si="25"/>
        <v>0.75912772585669785</v>
      </c>
      <c r="F418" s="4" t="str">
        <f t="shared" si="26"/>
        <v>Start group 5 for 50km</v>
      </c>
      <c r="G418" s="4" t="str">
        <f t="shared" si="27"/>
        <v>Start group 6 for 100km</v>
      </c>
    </row>
    <row r="419" spans="1:7">
      <c r="A419" s="107" t="s">
        <v>16017</v>
      </c>
      <c r="B419" s="106" t="s">
        <v>6529</v>
      </c>
      <c r="C419" s="106" t="s">
        <v>16016</v>
      </c>
      <c r="D419" s="54">
        <f t="shared" si="24"/>
        <v>0.57916666666666672</v>
      </c>
      <c r="E419" s="54">
        <f t="shared" si="25"/>
        <v>0.75925233644859824</v>
      </c>
      <c r="F419" s="4" t="str">
        <f t="shared" si="26"/>
        <v>Start group 5 for 50km</v>
      </c>
      <c r="G419" s="4" t="str">
        <f t="shared" si="27"/>
        <v>Start group 6 for 100km</v>
      </c>
    </row>
    <row r="420" spans="1:7">
      <c r="A420" s="107" t="s">
        <v>16015</v>
      </c>
      <c r="B420" s="106" t="s">
        <v>4569</v>
      </c>
      <c r="C420" s="106" t="s">
        <v>16014</v>
      </c>
      <c r="D420" s="54">
        <f t="shared" si="24"/>
        <v>0.5805555555555556</v>
      </c>
      <c r="E420" s="54">
        <f t="shared" si="25"/>
        <v>0.76074766355140189</v>
      </c>
      <c r="F420" s="4" t="str">
        <f t="shared" si="26"/>
        <v>Start group 5 for 50km</v>
      </c>
      <c r="G420" s="4" t="str">
        <f t="shared" si="27"/>
        <v>Start group 6 for 100km</v>
      </c>
    </row>
    <row r="421" spans="1:7">
      <c r="A421" s="107" t="s">
        <v>16013</v>
      </c>
      <c r="B421" s="106" t="s">
        <v>4473</v>
      </c>
      <c r="C421" s="106" t="s">
        <v>16012</v>
      </c>
      <c r="D421" s="54">
        <f t="shared" si="24"/>
        <v>0.58194444444444449</v>
      </c>
      <c r="E421" s="54">
        <f t="shared" si="25"/>
        <v>0.76174454828660432</v>
      </c>
      <c r="F421" s="4" t="str">
        <f t="shared" si="26"/>
        <v>Start group 5 for 50km</v>
      </c>
      <c r="G421" s="4" t="str">
        <f t="shared" si="27"/>
        <v>Start group 6 for 100km</v>
      </c>
    </row>
    <row r="422" spans="1:7">
      <c r="A422" s="107" t="s">
        <v>16011</v>
      </c>
      <c r="B422" s="106" t="s">
        <v>16010</v>
      </c>
      <c r="C422" s="106" t="s">
        <v>16009</v>
      </c>
      <c r="D422" s="54">
        <f t="shared" si="24"/>
        <v>0.58333333333333337</v>
      </c>
      <c r="E422" s="54">
        <f t="shared" si="25"/>
        <v>0.7618691588785047</v>
      </c>
      <c r="F422" s="4" t="str">
        <f t="shared" si="26"/>
        <v>Start group 5 for 50km</v>
      </c>
      <c r="G422" s="4" t="str">
        <f t="shared" si="27"/>
        <v>Start group 6 for 100km</v>
      </c>
    </row>
    <row r="423" spans="1:7">
      <c r="A423" s="107" t="s">
        <v>16008</v>
      </c>
      <c r="B423" s="106" t="s">
        <v>16007</v>
      </c>
      <c r="C423" s="106" t="s">
        <v>16006</v>
      </c>
      <c r="D423" s="54">
        <f t="shared" si="24"/>
        <v>0.58472222222222225</v>
      </c>
      <c r="E423" s="54">
        <f t="shared" si="25"/>
        <v>0.76236760124610592</v>
      </c>
      <c r="F423" s="4" t="str">
        <f t="shared" si="26"/>
        <v>Start group 5 for 50km</v>
      </c>
      <c r="G423" s="4" t="str">
        <f t="shared" si="27"/>
        <v>Start group 6 for 100km</v>
      </c>
    </row>
    <row r="424" spans="1:7">
      <c r="A424" s="107" t="s">
        <v>16005</v>
      </c>
      <c r="B424" s="106" t="s">
        <v>4262</v>
      </c>
      <c r="C424" s="106" t="s">
        <v>16004</v>
      </c>
      <c r="D424" s="54">
        <f t="shared" si="24"/>
        <v>0.58611111111111114</v>
      </c>
      <c r="E424" s="54">
        <f t="shared" si="25"/>
        <v>0.76249221183800608</v>
      </c>
      <c r="F424" s="4" t="str">
        <f t="shared" si="26"/>
        <v>Start group 5 for 50km</v>
      </c>
      <c r="G424" s="4" t="str">
        <f t="shared" si="27"/>
        <v>Start group 6 for 100km</v>
      </c>
    </row>
    <row r="425" spans="1:7">
      <c r="A425" s="107" t="s">
        <v>16003</v>
      </c>
      <c r="B425" s="106" t="s">
        <v>6530</v>
      </c>
      <c r="C425" s="106" t="s">
        <v>16002</v>
      </c>
      <c r="D425" s="54">
        <f t="shared" si="24"/>
        <v>0.58750000000000002</v>
      </c>
      <c r="E425" s="54">
        <f t="shared" si="25"/>
        <v>0.76261682242990658</v>
      </c>
      <c r="F425" s="4" t="str">
        <f t="shared" si="26"/>
        <v>Start group 5 for 50km</v>
      </c>
      <c r="G425" s="4" t="str">
        <f t="shared" si="27"/>
        <v>Start group 6 for 100km</v>
      </c>
    </row>
    <row r="426" spans="1:7">
      <c r="A426" s="107" t="s">
        <v>16001</v>
      </c>
      <c r="B426" s="106" t="s">
        <v>5034</v>
      </c>
      <c r="C426" s="106" t="s">
        <v>16000</v>
      </c>
      <c r="D426" s="54">
        <f t="shared" si="24"/>
        <v>0.58888888888888891</v>
      </c>
      <c r="E426" s="54">
        <f t="shared" si="25"/>
        <v>0.76398753894080995</v>
      </c>
      <c r="F426" s="4" t="str">
        <f t="shared" si="26"/>
        <v>Start group 5 for 50km</v>
      </c>
      <c r="G426" s="4" t="str">
        <f t="shared" si="27"/>
        <v>Start group 6 for 100km</v>
      </c>
    </row>
    <row r="427" spans="1:7">
      <c r="A427" s="107" t="s">
        <v>15999</v>
      </c>
      <c r="B427" s="106" t="s">
        <v>6531</v>
      </c>
      <c r="C427" s="106" t="s">
        <v>15998</v>
      </c>
      <c r="D427" s="54">
        <f t="shared" si="24"/>
        <v>0.59027777777777779</v>
      </c>
      <c r="E427" s="54">
        <f t="shared" si="25"/>
        <v>0.76423676012461061</v>
      </c>
      <c r="F427" s="4" t="str">
        <f t="shared" si="26"/>
        <v>Start group 5 for 50km</v>
      </c>
      <c r="G427" s="4" t="str">
        <f t="shared" si="27"/>
        <v>Start group 6 for 100km</v>
      </c>
    </row>
    <row r="428" spans="1:7">
      <c r="A428" s="107" t="s">
        <v>15997</v>
      </c>
      <c r="B428" s="106" t="s">
        <v>15996</v>
      </c>
      <c r="C428" s="106" t="s">
        <v>15995</v>
      </c>
      <c r="D428" s="54">
        <f t="shared" si="24"/>
        <v>0.59166666666666667</v>
      </c>
      <c r="E428" s="54">
        <f t="shared" si="25"/>
        <v>0.76448598130841117</v>
      </c>
      <c r="F428" s="4" t="str">
        <f t="shared" si="26"/>
        <v>Start group 5 for 50km</v>
      </c>
      <c r="G428" s="4" t="str">
        <f t="shared" si="27"/>
        <v>Start group 6 for 100km</v>
      </c>
    </row>
    <row r="429" spans="1:7">
      <c r="A429" s="107" t="s">
        <v>15994</v>
      </c>
      <c r="B429" s="106" t="s">
        <v>15993</v>
      </c>
      <c r="C429" s="106" t="s">
        <v>15992</v>
      </c>
      <c r="D429" s="54">
        <f t="shared" si="24"/>
        <v>0.59305555555555556</v>
      </c>
      <c r="E429" s="54">
        <f t="shared" si="25"/>
        <v>0.76598130841121492</v>
      </c>
      <c r="F429" s="4" t="str">
        <f t="shared" si="26"/>
        <v>Start group 5 for 50km</v>
      </c>
      <c r="G429" s="4" t="str">
        <f t="shared" si="27"/>
        <v>Start group 6 for 100km</v>
      </c>
    </row>
    <row r="430" spans="1:7">
      <c r="A430" s="107" t="s">
        <v>15991</v>
      </c>
      <c r="B430" s="106" t="s">
        <v>4599</v>
      </c>
      <c r="C430" s="106" t="s">
        <v>15990</v>
      </c>
      <c r="D430" s="54">
        <f t="shared" si="24"/>
        <v>0.59444444444444444</v>
      </c>
      <c r="E430" s="54">
        <f t="shared" si="25"/>
        <v>0.76610591900311531</v>
      </c>
      <c r="F430" s="4" t="str">
        <f t="shared" si="26"/>
        <v>Start group 5 for 50km</v>
      </c>
      <c r="G430" s="4" t="str">
        <f t="shared" si="27"/>
        <v>Start group 6 for 100km</v>
      </c>
    </row>
    <row r="431" spans="1:7">
      <c r="A431" s="107" t="s">
        <v>15989</v>
      </c>
      <c r="B431" s="106" t="s">
        <v>6532</v>
      </c>
      <c r="C431" s="106" t="s">
        <v>15988</v>
      </c>
      <c r="D431" s="54">
        <f t="shared" si="24"/>
        <v>0.59583333333333333</v>
      </c>
      <c r="E431" s="54">
        <f t="shared" si="25"/>
        <v>0.76747663551401868</v>
      </c>
      <c r="F431" s="4" t="str">
        <f t="shared" si="26"/>
        <v>Start group 5 for 50km</v>
      </c>
      <c r="G431" s="4" t="str">
        <f t="shared" si="27"/>
        <v>Start group 6 for 100km</v>
      </c>
    </row>
    <row r="432" spans="1:7">
      <c r="A432" s="107" t="s">
        <v>15987</v>
      </c>
      <c r="B432" s="106" t="s">
        <v>15986</v>
      </c>
      <c r="C432" s="106" t="s">
        <v>15985</v>
      </c>
      <c r="D432" s="54">
        <f t="shared" si="24"/>
        <v>0.59722222222222221</v>
      </c>
      <c r="E432" s="54">
        <f t="shared" si="25"/>
        <v>0.76872274143302177</v>
      </c>
      <c r="F432" s="4" t="str">
        <f t="shared" si="26"/>
        <v>Start group 5 for 50km</v>
      </c>
      <c r="G432" s="4" t="str">
        <f t="shared" si="27"/>
        <v>Start group 6 for 100km</v>
      </c>
    </row>
    <row r="433" spans="1:7">
      <c r="A433" s="107" t="s">
        <v>15984</v>
      </c>
      <c r="B433" s="106" t="s">
        <v>4174</v>
      </c>
      <c r="C433" s="106" t="s">
        <v>15983</v>
      </c>
      <c r="D433" s="54">
        <f t="shared" si="24"/>
        <v>0.59861111111111109</v>
      </c>
      <c r="E433" s="54">
        <f t="shared" si="25"/>
        <v>0.7703426791277258</v>
      </c>
      <c r="F433" s="4" t="str">
        <f t="shared" si="26"/>
        <v>Start group 5 for 50km</v>
      </c>
      <c r="G433" s="4" t="str">
        <f t="shared" si="27"/>
        <v>Start group 6 for 100km</v>
      </c>
    </row>
    <row r="434" spans="1:7">
      <c r="A434" s="107" t="s">
        <v>15982</v>
      </c>
      <c r="B434" s="106" t="s">
        <v>15981</v>
      </c>
      <c r="C434" s="106" t="s">
        <v>15980</v>
      </c>
      <c r="D434" s="54">
        <f t="shared" si="24"/>
        <v>0.6</v>
      </c>
      <c r="E434" s="54">
        <f t="shared" si="25"/>
        <v>0.77258566978193155</v>
      </c>
      <c r="F434" s="4" t="str">
        <f t="shared" si="26"/>
        <v>Start group 5 for 50km</v>
      </c>
      <c r="G434" s="4" t="str">
        <f t="shared" si="27"/>
        <v>Start group 6 for 100km</v>
      </c>
    </row>
    <row r="435" spans="1:7">
      <c r="A435" s="107" t="s">
        <v>15979</v>
      </c>
      <c r="B435" s="106" t="s">
        <v>15978</v>
      </c>
      <c r="C435" s="106" t="s">
        <v>15977</v>
      </c>
      <c r="D435" s="54">
        <f t="shared" si="24"/>
        <v>0.60138888888888886</v>
      </c>
      <c r="E435" s="54">
        <f t="shared" si="25"/>
        <v>0.77370716510903415</v>
      </c>
      <c r="F435" s="4" t="str">
        <f t="shared" si="26"/>
        <v>Start group 5 for 50km</v>
      </c>
      <c r="G435" s="4" t="str">
        <f t="shared" si="27"/>
        <v>Start group 6 for 100km</v>
      </c>
    </row>
    <row r="436" spans="1:7">
      <c r="A436" s="107" t="s">
        <v>15976</v>
      </c>
      <c r="B436" s="106" t="s">
        <v>15975</v>
      </c>
      <c r="C436" s="106" t="s">
        <v>15974</v>
      </c>
      <c r="D436" s="54">
        <f t="shared" si="24"/>
        <v>0.60277777777777775</v>
      </c>
      <c r="E436" s="54">
        <f t="shared" si="25"/>
        <v>0.7740809968847352</v>
      </c>
      <c r="F436" s="4" t="str">
        <f t="shared" si="26"/>
        <v>Start group 5 for 50km</v>
      </c>
      <c r="G436" s="4" t="str">
        <f t="shared" si="27"/>
        <v>Start group 6 for 100km</v>
      </c>
    </row>
    <row r="437" spans="1:7">
      <c r="A437" s="107" t="s">
        <v>15973</v>
      </c>
      <c r="B437" s="106" t="s">
        <v>15972</v>
      </c>
      <c r="C437" s="106" t="s">
        <v>15971</v>
      </c>
      <c r="D437" s="54">
        <f t="shared" si="24"/>
        <v>0.60416666666666663</v>
      </c>
      <c r="E437" s="54">
        <f t="shared" si="25"/>
        <v>0.7740809968847352</v>
      </c>
      <c r="F437" s="4" t="str">
        <f t="shared" si="26"/>
        <v>Start group 5 for 50km</v>
      </c>
      <c r="G437" s="4" t="str">
        <f t="shared" si="27"/>
        <v>Start group 6 for 100km</v>
      </c>
    </row>
    <row r="438" spans="1:7">
      <c r="A438" s="107" t="s">
        <v>15970</v>
      </c>
      <c r="B438" s="106" t="s">
        <v>15969</v>
      </c>
      <c r="C438" s="106" t="s">
        <v>15968</v>
      </c>
      <c r="D438" s="54">
        <f t="shared" si="24"/>
        <v>0.60555555555555551</v>
      </c>
      <c r="E438" s="54">
        <f t="shared" si="25"/>
        <v>0.77433021806853575</v>
      </c>
      <c r="F438" s="4" t="str">
        <f t="shared" si="26"/>
        <v>Start group 5 for 50km</v>
      </c>
      <c r="G438" s="4" t="str">
        <f t="shared" si="27"/>
        <v>Start group 6 for 100km</v>
      </c>
    </row>
    <row r="439" spans="1:7">
      <c r="A439" s="107" t="s">
        <v>15967</v>
      </c>
      <c r="B439" s="106" t="s">
        <v>4200</v>
      </c>
      <c r="C439" s="106" t="s">
        <v>15966</v>
      </c>
      <c r="D439" s="54">
        <f t="shared" si="24"/>
        <v>0.6069444444444444</v>
      </c>
      <c r="E439" s="54">
        <f t="shared" si="25"/>
        <v>0.77545171339563868</v>
      </c>
      <c r="F439" s="4" t="str">
        <f t="shared" si="26"/>
        <v>Start group 5 for 50km</v>
      </c>
      <c r="G439" s="4" t="str">
        <f t="shared" si="27"/>
        <v>Start group 6 for 100km</v>
      </c>
    </row>
    <row r="440" spans="1:7">
      <c r="A440" s="107" t="s">
        <v>15965</v>
      </c>
      <c r="B440" s="106" t="s">
        <v>4661</v>
      </c>
      <c r="C440" s="106" t="s">
        <v>15964</v>
      </c>
      <c r="D440" s="54">
        <f t="shared" si="24"/>
        <v>0.60833333333333328</v>
      </c>
      <c r="E440" s="54">
        <f t="shared" si="25"/>
        <v>0.77968847352024917</v>
      </c>
      <c r="F440" s="4" t="str">
        <f t="shared" si="26"/>
        <v>Start group 5 for 50km</v>
      </c>
      <c r="G440" s="4" t="str">
        <f t="shared" si="27"/>
        <v>Start group 6 for 100km</v>
      </c>
    </row>
    <row r="441" spans="1:7">
      <c r="A441" s="107" t="s">
        <v>15963</v>
      </c>
      <c r="B441" s="106" t="s">
        <v>15962</v>
      </c>
      <c r="C441" s="106" t="s">
        <v>15961</v>
      </c>
      <c r="D441" s="54">
        <f t="shared" si="24"/>
        <v>0.60972222222222228</v>
      </c>
      <c r="E441" s="54">
        <f t="shared" si="25"/>
        <v>0.77993769470404983</v>
      </c>
      <c r="F441" s="4" t="str">
        <f t="shared" si="26"/>
        <v>Start group 5 for 50km</v>
      </c>
      <c r="G441" s="4" t="str">
        <f t="shared" si="27"/>
        <v>Start group 6 for 100km</v>
      </c>
    </row>
    <row r="442" spans="1:7">
      <c r="A442" s="107" t="s">
        <v>15960</v>
      </c>
      <c r="B442" s="106" t="s">
        <v>15959</v>
      </c>
      <c r="C442" s="106" t="s">
        <v>15958</v>
      </c>
      <c r="D442" s="54">
        <f t="shared" si="24"/>
        <v>0.61111111111111116</v>
      </c>
      <c r="E442" s="54">
        <f t="shared" si="25"/>
        <v>0.78006230529595022</v>
      </c>
      <c r="F442" s="4" t="str">
        <f t="shared" si="26"/>
        <v>Start group 5 for 50km</v>
      </c>
      <c r="G442" s="4" t="str">
        <f t="shared" si="27"/>
        <v>Start group 6 for 100km</v>
      </c>
    </row>
    <row r="443" spans="1:7">
      <c r="A443" s="107" t="s">
        <v>15957</v>
      </c>
      <c r="B443" s="106" t="s">
        <v>15956</v>
      </c>
      <c r="C443" s="106" t="s">
        <v>15955</v>
      </c>
      <c r="D443" s="54">
        <f t="shared" si="24"/>
        <v>0.61250000000000004</v>
      </c>
      <c r="E443" s="54">
        <f t="shared" si="25"/>
        <v>0.78155763239875387</v>
      </c>
      <c r="F443" s="4" t="str">
        <f t="shared" si="26"/>
        <v>Start group 5 for 50km</v>
      </c>
      <c r="G443" s="4" t="str">
        <f t="shared" si="27"/>
        <v>Start group 6 for 100km</v>
      </c>
    </row>
    <row r="444" spans="1:7">
      <c r="A444" s="107" t="s">
        <v>15954</v>
      </c>
      <c r="B444" s="106" t="s">
        <v>15953</v>
      </c>
      <c r="C444" s="106" t="s">
        <v>15952</v>
      </c>
      <c r="D444" s="54">
        <f t="shared" si="24"/>
        <v>0.61388888888888893</v>
      </c>
      <c r="E444" s="54">
        <f t="shared" si="25"/>
        <v>0.7867912772585669</v>
      </c>
      <c r="F444" s="4" t="str">
        <f t="shared" si="26"/>
        <v>Start group 5 for 50km</v>
      </c>
      <c r="G444" s="4" t="str">
        <f t="shared" si="27"/>
        <v>Start group 6 for 100km</v>
      </c>
    </row>
    <row r="445" spans="1:7">
      <c r="A445" s="107" t="s">
        <v>15951</v>
      </c>
      <c r="B445" s="106" t="s">
        <v>4916</v>
      </c>
      <c r="C445" s="106" t="s">
        <v>15950</v>
      </c>
      <c r="D445" s="54">
        <f t="shared" si="24"/>
        <v>0.61527777777777781</v>
      </c>
      <c r="E445" s="54">
        <f t="shared" si="25"/>
        <v>0.78791277258566972</v>
      </c>
      <c r="F445" s="4" t="str">
        <f t="shared" si="26"/>
        <v>Start group 5 for 50km</v>
      </c>
      <c r="G445" s="4" t="str">
        <f t="shared" si="27"/>
        <v>Start group 6 for 100km</v>
      </c>
    </row>
    <row r="446" spans="1:7">
      <c r="A446" s="107" t="s">
        <v>15949</v>
      </c>
      <c r="B446" s="106" t="s">
        <v>15948</v>
      </c>
      <c r="C446" s="106" t="s">
        <v>15947</v>
      </c>
      <c r="D446" s="54">
        <f t="shared" si="24"/>
        <v>0.6166666666666667</v>
      </c>
      <c r="E446" s="54">
        <f t="shared" si="25"/>
        <v>0.79077881619937707</v>
      </c>
      <c r="F446" s="4" t="str">
        <f t="shared" si="26"/>
        <v>Start group 5 for 50km</v>
      </c>
      <c r="G446" s="4" t="str">
        <f t="shared" si="27"/>
        <v>Start group 6 for 100km</v>
      </c>
    </row>
    <row r="447" spans="1:7">
      <c r="A447" s="107" t="s">
        <v>15946</v>
      </c>
      <c r="B447" s="106" t="s">
        <v>15945</v>
      </c>
      <c r="C447" s="106" t="s">
        <v>15944</v>
      </c>
      <c r="D447" s="54">
        <f t="shared" si="24"/>
        <v>0.61805555555555558</v>
      </c>
      <c r="E447" s="54">
        <f t="shared" si="25"/>
        <v>0.79090342679127723</v>
      </c>
      <c r="F447" s="4" t="str">
        <f t="shared" si="26"/>
        <v>Start group 5 for 50km</v>
      </c>
      <c r="G447" s="4" t="str">
        <f t="shared" si="27"/>
        <v>Start group 6 for 100km</v>
      </c>
    </row>
    <row r="448" spans="1:7">
      <c r="A448" s="107" t="s">
        <v>15943</v>
      </c>
      <c r="B448" s="106" t="s">
        <v>15942</v>
      </c>
      <c r="C448" s="106" t="s">
        <v>15941</v>
      </c>
      <c r="D448" s="54">
        <f t="shared" si="24"/>
        <v>0.61944444444444446</v>
      </c>
      <c r="E448" s="54">
        <f t="shared" si="25"/>
        <v>0.79214953271028032</v>
      </c>
      <c r="F448" s="4" t="str">
        <f t="shared" si="26"/>
        <v>Start group 5 for 50km</v>
      </c>
      <c r="G448" s="4" t="str">
        <f t="shared" si="27"/>
        <v>Start group 6 for 100km</v>
      </c>
    </row>
    <row r="449" spans="1:7">
      <c r="A449" s="107" t="s">
        <v>15940</v>
      </c>
      <c r="B449" s="106" t="s">
        <v>15939</v>
      </c>
      <c r="C449" s="106" t="s">
        <v>15938</v>
      </c>
      <c r="D449" s="54">
        <f t="shared" si="24"/>
        <v>0.62083333333333335</v>
      </c>
      <c r="E449" s="54">
        <f t="shared" si="25"/>
        <v>0.79613707165109027</v>
      </c>
      <c r="F449" s="4" t="str">
        <f t="shared" si="26"/>
        <v>Start group 5 for 50km</v>
      </c>
      <c r="G449" s="4" t="str">
        <f t="shared" si="27"/>
        <v>Start group 6 for 100km</v>
      </c>
    </row>
    <row r="450" spans="1:7">
      <c r="A450" s="107" t="s">
        <v>15937</v>
      </c>
      <c r="B450" s="106" t="s">
        <v>15936</v>
      </c>
      <c r="C450" s="106" t="s">
        <v>15935</v>
      </c>
      <c r="D450" s="54">
        <f t="shared" si="24"/>
        <v>0.62222222222222223</v>
      </c>
      <c r="E450" s="54">
        <f t="shared" si="25"/>
        <v>0.79713395638629292</v>
      </c>
      <c r="F450" s="4" t="str">
        <f t="shared" si="26"/>
        <v>Start group 5 for 50km</v>
      </c>
      <c r="G450" s="4" t="str">
        <f t="shared" si="27"/>
        <v>Start group 6 for 100km</v>
      </c>
    </row>
    <row r="451" spans="1:7">
      <c r="A451" s="107" t="s">
        <v>15934</v>
      </c>
      <c r="B451" s="106" t="s">
        <v>15933</v>
      </c>
      <c r="C451" s="106" t="s">
        <v>15932</v>
      </c>
      <c r="D451" s="54">
        <f t="shared" si="24"/>
        <v>0.62361111111111112</v>
      </c>
      <c r="E451" s="54">
        <f t="shared" si="25"/>
        <v>0.79725856697819308</v>
      </c>
      <c r="F451" s="4" t="str">
        <f t="shared" si="26"/>
        <v>Start group 5 for 50km</v>
      </c>
      <c r="G451" s="4" t="str">
        <f t="shared" si="27"/>
        <v>Start group 6 for 100km</v>
      </c>
    </row>
    <row r="452" spans="1:7">
      <c r="A452" s="107" t="s">
        <v>15931</v>
      </c>
      <c r="B452" s="106" t="s">
        <v>15930</v>
      </c>
      <c r="C452" s="106" t="s">
        <v>15929</v>
      </c>
      <c r="D452" s="54">
        <f t="shared" ref="D452:D515" si="28">A452/720</f>
        <v>0.625</v>
      </c>
      <c r="E452" s="54">
        <f t="shared" ref="E452:E515" si="29">((HOUR(C452)*60+MINUTE(C452)+SECOND(C452)/60)-(HOUR($C$3)*60+MINUTE($C$3)+SECOND($C$3)/60))/(HOUR($C$3)*60+MINUTE($C$3)+SECOND($C$3)/60)</f>
        <v>0.79800623052959496</v>
      </c>
      <c r="F452" s="4" t="str">
        <f t="shared" ref="F452:F515" si="30">"Start group "&amp;IF(E452&lt;=29%,1,IF(E452&lt;=39%,2,IF(E452&lt;=50%,3,IF(E452&lt;=62%,4,IF(E452&lt;=84%,5,6)))))&amp;" for 50km"</f>
        <v>Start group 5 for 50km</v>
      </c>
      <c r="G452" s="4" t="str">
        <f t="shared" ref="G452:G515" si="31">"Start group "&amp;IF(E452&lt;=20%,1,IF(E452&lt;=33%,2,IF(E452&lt;=43%,3,IF(E452&lt;=52%,4,IF(E452&lt;=69%,5,6)))))&amp;" for 100km"</f>
        <v>Start group 6 for 100km</v>
      </c>
    </row>
    <row r="453" spans="1:7">
      <c r="A453" s="107" t="s">
        <v>15928</v>
      </c>
      <c r="B453" s="106" t="s">
        <v>15927</v>
      </c>
      <c r="C453" s="106" t="s">
        <v>15926</v>
      </c>
      <c r="D453" s="54">
        <f t="shared" si="28"/>
        <v>0.62638888888888888</v>
      </c>
      <c r="E453" s="54">
        <f t="shared" si="29"/>
        <v>0.79800623052959496</v>
      </c>
      <c r="F453" s="4" t="str">
        <f t="shared" si="30"/>
        <v>Start group 5 for 50km</v>
      </c>
      <c r="G453" s="4" t="str">
        <f t="shared" si="31"/>
        <v>Start group 6 for 100km</v>
      </c>
    </row>
    <row r="454" spans="1:7">
      <c r="A454" s="107" t="s">
        <v>15925</v>
      </c>
      <c r="B454" s="106" t="s">
        <v>4730</v>
      </c>
      <c r="C454" s="106" t="s">
        <v>15924</v>
      </c>
      <c r="D454" s="54">
        <f t="shared" si="28"/>
        <v>0.62777777777777777</v>
      </c>
      <c r="E454" s="54">
        <f t="shared" si="29"/>
        <v>0.79925233644859817</v>
      </c>
      <c r="F454" s="4" t="str">
        <f t="shared" si="30"/>
        <v>Start group 5 for 50km</v>
      </c>
      <c r="G454" s="4" t="str">
        <f t="shared" si="31"/>
        <v>Start group 6 for 100km</v>
      </c>
    </row>
    <row r="455" spans="1:7">
      <c r="A455" s="107" t="s">
        <v>15923</v>
      </c>
      <c r="B455" s="106" t="s">
        <v>15922</v>
      </c>
      <c r="C455" s="106" t="s">
        <v>15921</v>
      </c>
      <c r="D455" s="54">
        <f t="shared" si="28"/>
        <v>0.62916666666666665</v>
      </c>
      <c r="E455" s="54">
        <f t="shared" si="29"/>
        <v>0.80037383177570098</v>
      </c>
      <c r="F455" s="4" t="str">
        <f t="shared" si="30"/>
        <v>Start group 5 for 50km</v>
      </c>
      <c r="G455" s="4" t="str">
        <f t="shared" si="31"/>
        <v>Start group 6 for 100km</v>
      </c>
    </row>
    <row r="456" spans="1:7">
      <c r="A456" s="107" t="s">
        <v>15920</v>
      </c>
      <c r="B456" s="106" t="s">
        <v>15919</v>
      </c>
      <c r="C456" s="106" t="s">
        <v>15918</v>
      </c>
      <c r="D456" s="54">
        <f t="shared" si="28"/>
        <v>0.63055555555555554</v>
      </c>
      <c r="E456" s="54">
        <f t="shared" si="29"/>
        <v>0.80361370716510894</v>
      </c>
      <c r="F456" s="4" t="str">
        <f t="shared" si="30"/>
        <v>Start group 5 for 50km</v>
      </c>
      <c r="G456" s="4" t="str">
        <f t="shared" si="31"/>
        <v>Start group 6 for 100km</v>
      </c>
    </row>
    <row r="457" spans="1:7">
      <c r="A457" s="107" t="s">
        <v>15917</v>
      </c>
      <c r="B457" s="106" t="s">
        <v>15916</v>
      </c>
      <c r="C457" s="106" t="s">
        <v>15915</v>
      </c>
      <c r="D457" s="54">
        <f t="shared" si="28"/>
        <v>0.63194444444444442</v>
      </c>
      <c r="E457" s="54">
        <f t="shared" si="29"/>
        <v>0.80423676012461054</v>
      </c>
      <c r="F457" s="4" t="str">
        <f t="shared" si="30"/>
        <v>Start group 5 for 50km</v>
      </c>
      <c r="G457" s="4" t="str">
        <f t="shared" si="31"/>
        <v>Start group 6 for 100km</v>
      </c>
    </row>
    <row r="458" spans="1:7">
      <c r="A458" s="107" t="s">
        <v>15914</v>
      </c>
      <c r="B458" s="106" t="s">
        <v>15913</v>
      </c>
      <c r="C458" s="106" t="s">
        <v>15912</v>
      </c>
      <c r="D458" s="54">
        <f t="shared" si="28"/>
        <v>0.6333333333333333</v>
      </c>
      <c r="E458" s="54">
        <f t="shared" si="29"/>
        <v>0.80436137071651093</v>
      </c>
      <c r="F458" s="4" t="str">
        <f t="shared" si="30"/>
        <v>Start group 5 for 50km</v>
      </c>
      <c r="G458" s="4" t="str">
        <f t="shared" si="31"/>
        <v>Start group 6 for 100km</v>
      </c>
    </row>
    <row r="459" spans="1:7">
      <c r="A459" s="107" t="s">
        <v>15911</v>
      </c>
      <c r="B459" s="106" t="s">
        <v>15910</v>
      </c>
      <c r="C459" s="106" t="s">
        <v>15909</v>
      </c>
      <c r="D459" s="54">
        <f t="shared" si="28"/>
        <v>0.63472222222222219</v>
      </c>
      <c r="E459" s="54">
        <f t="shared" si="29"/>
        <v>0.80461059190031159</v>
      </c>
      <c r="F459" s="4" t="str">
        <f t="shared" si="30"/>
        <v>Start group 5 for 50km</v>
      </c>
      <c r="G459" s="4" t="str">
        <f t="shared" si="31"/>
        <v>Start group 6 for 100km</v>
      </c>
    </row>
    <row r="460" spans="1:7">
      <c r="A460" s="107" t="s">
        <v>15908</v>
      </c>
      <c r="B460" s="106" t="s">
        <v>15907</v>
      </c>
      <c r="C460" s="106" t="s">
        <v>15906</v>
      </c>
      <c r="D460" s="54">
        <f t="shared" si="28"/>
        <v>0.63611111111111107</v>
      </c>
      <c r="E460" s="54">
        <f t="shared" si="29"/>
        <v>0.80548286604361363</v>
      </c>
      <c r="F460" s="4" t="str">
        <f t="shared" si="30"/>
        <v>Start group 5 for 50km</v>
      </c>
      <c r="G460" s="4" t="str">
        <f t="shared" si="31"/>
        <v>Start group 6 for 100km</v>
      </c>
    </row>
    <row r="461" spans="1:7">
      <c r="A461" s="107" t="s">
        <v>15905</v>
      </c>
      <c r="B461" s="106" t="s">
        <v>15904</v>
      </c>
      <c r="C461" s="106" t="s">
        <v>15903</v>
      </c>
      <c r="D461" s="54">
        <f t="shared" si="28"/>
        <v>0.63749999999999996</v>
      </c>
      <c r="E461" s="54">
        <f t="shared" si="29"/>
        <v>0.80573208722741441</v>
      </c>
      <c r="F461" s="4" t="str">
        <f t="shared" si="30"/>
        <v>Start group 5 for 50km</v>
      </c>
      <c r="G461" s="4" t="str">
        <f t="shared" si="31"/>
        <v>Start group 6 for 100km</v>
      </c>
    </row>
    <row r="462" spans="1:7">
      <c r="A462" s="107" t="s">
        <v>15902</v>
      </c>
      <c r="B462" s="106" t="s">
        <v>15901</v>
      </c>
      <c r="C462" s="106" t="s">
        <v>15900</v>
      </c>
      <c r="D462" s="54">
        <f t="shared" si="28"/>
        <v>0.63888888888888884</v>
      </c>
      <c r="E462" s="54">
        <f t="shared" si="29"/>
        <v>0.80585669781931468</v>
      </c>
      <c r="F462" s="4" t="str">
        <f t="shared" si="30"/>
        <v>Start group 5 for 50km</v>
      </c>
      <c r="G462" s="4" t="str">
        <f t="shared" si="31"/>
        <v>Start group 6 for 100km</v>
      </c>
    </row>
    <row r="463" spans="1:7">
      <c r="A463" s="107" t="s">
        <v>15899</v>
      </c>
      <c r="B463" s="106" t="s">
        <v>4613</v>
      </c>
      <c r="C463" s="106" t="s">
        <v>15898</v>
      </c>
      <c r="D463" s="54">
        <f t="shared" si="28"/>
        <v>0.64027777777777772</v>
      </c>
      <c r="E463" s="54">
        <f t="shared" si="29"/>
        <v>0.80996884735202501</v>
      </c>
      <c r="F463" s="4" t="str">
        <f t="shared" si="30"/>
        <v>Start group 5 for 50km</v>
      </c>
      <c r="G463" s="4" t="str">
        <f t="shared" si="31"/>
        <v>Start group 6 for 100km</v>
      </c>
    </row>
    <row r="464" spans="1:7">
      <c r="A464" s="107" t="s">
        <v>15897</v>
      </c>
      <c r="B464" s="106" t="s">
        <v>15896</v>
      </c>
      <c r="C464" s="106" t="s">
        <v>15895</v>
      </c>
      <c r="D464" s="54">
        <f t="shared" si="28"/>
        <v>0.64166666666666672</v>
      </c>
      <c r="E464" s="54">
        <f t="shared" si="29"/>
        <v>0.81021806853582556</v>
      </c>
      <c r="F464" s="4" t="str">
        <f t="shared" si="30"/>
        <v>Start group 5 for 50km</v>
      </c>
      <c r="G464" s="4" t="str">
        <f t="shared" si="31"/>
        <v>Start group 6 for 100km</v>
      </c>
    </row>
    <row r="465" spans="1:7">
      <c r="A465" s="107" t="s">
        <v>15894</v>
      </c>
      <c r="B465" s="106" t="s">
        <v>15893</v>
      </c>
      <c r="C465" s="106" t="s">
        <v>15892</v>
      </c>
      <c r="D465" s="54">
        <f t="shared" si="28"/>
        <v>0.6430555555555556</v>
      </c>
      <c r="E465" s="54">
        <f t="shared" si="29"/>
        <v>0.81034267912772584</v>
      </c>
      <c r="F465" s="4" t="str">
        <f t="shared" si="30"/>
        <v>Start group 5 for 50km</v>
      </c>
      <c r="G465" s="4" t="str">
        <f t="shared" si="31"/>
        <v>Start group 6 for 100km</v>
      </c>
    </row>
    <row r="466" spans="1:7">
      <c r="A466" s="107" t="s">
        <v>15891</v>
      </c>
      <c r="B466" s="106" t="s">
        <v>6412</v>
      </c>
      <c r="C466" s="106" t="s">
        <v>15890</v>
      </c>
      <c r="D466" s="54">
        <f t="shared" si="28"/>
        <v>0.64444444444444449</v>
      </c>
      <c r="E466" s="54">
        <f t="shared" si="29"/>
        <v>0.81096573208722744</v>
      </c>
      <c r="F466" s="4" t="str">
        <f t="shared" si="30"/>
        <v>Start group 5 for 50km</v>
      </c>
      <c r="G466" s="4" t="str">
        <f t="shared" si="31"/>
        <v>Start group 6 for 100km</v>
      </c>
    </row>
    <row r="467" spans="1:7">
      <c r="A467" s="107" t="s">
        <v>15889</v>
      </c>
      <c r="B467" s="106" t="s">
        <v>15888</v>
      </c>
      <c r="C467" s="106" t="s">
        <v>15887</v>
      </c>
      <c r="D467" s="54">
        <f t="shared" si="28"/>
        <v>0.64583333333333337</v>
      </c>
      <c r="E467" s="54">
        <f t="shared" si="29"/>
        <v>0.81258566978193147</v>
      </c>
      <c r="F467" s="4" t="str">
        <f t="shared" si="30"/>
        <v>Start group 5 for 50km</v>
      </c>
      <c r="G467" s="4" t="str">
        <f t="shared" si="31"/>
        <v>Start group 6 for 100km</v>
      </c>
    </row>
    <row r="468" spans="1:7">
      <c r="A468" s="107" t="s">
        <v>15886</v>
      </c>
      <c r="B468" s="106" t="s">
        <v>15885</v>
      </c>
      <c r="C468" s="106" t="s">
        <v>15884</v>
      </c>
      <c r="D468" s="54">
        <f t="shared" si="28"/>
        <v>0.64722222222222225</v>
      </c>
      <c r="E468" s="54">
        <f t="shared" si="29"/>
        <v>0.81495327102803738</v>
      </c>
      <c r="F468" s="4" t="str">
        <f t="shared" si="30"/>
        <v>Start group 5 for 50km</v>
      </c>
      <c r="G468" s="4" t="str">
        <f t="shared" si="31"/>
        <v>Start group 6 for 100km</v>
      </c>
    </row>
    <row r="469" spans="1:7">
      <c r="A469" s="107" t="s">
        <v>15883</v>
      </c>
      <c r="B469" s="106" t="s">
        <v>3646</v>
      </c>
      <c r="C469" s="106" t="s">
        <v>15882</v>
      </c>
      <c r="D469" s="54">
        <f t="shared" si="28"/>
        <v>0.64861111111111114</v>
      </c>
      <c r="E469" s="54">
        <f t="shared" si="29"/>
        <v>0.82056074766355136</v>
      </c>
      <c r="F469" s="4" t="str">
        <f t="shared" si="30"/>
        <v>Start group 5 for 50km</v>
      </c>
      <c r="G469" s="4" t="str">
        <f t="shared" si="31"/>
        <v>Start group 6 for 100km</v>
      </c>
    </row>
    <row r="470" spans="1:7">
      <c r="A470" s="107" t="s">
        <v>15881</v>
      </c>
      <c r="B470" s="106" t="s">
        <v>15880</v>
      </c>
      <c r="C470" s="106" t="s">
        <v>15879</v>
      </c>
      <c r="D470" s="54">
        <f t="shared" si="28"/>
        <v>0.65</v>
      </c>
      <c r="E470" s="54">
        <f t="shared" si="29"/>
        <v>0.82093457943925241</v>
      </c>
      <c r="F470" s="4" t="str">
        <f t="shared" si="30"/>
        <v>Start group 5 for 50km</v>
      </c>
      <c r="G470" s="4" t="str">
        <f t="shared" si="31"/>
        <v>Start group 6 for 100km</v>
      </c>
    </row>
    <row r="471" spans="1:7">
      <c r="A471" s="107" t="s">
        <v>15878</v>
      </c>
      <c r="B471" s="106" t="s">
        <v>6533</v>
      </c>
      <c r="C471" s="106" t="s">
        <v>15877</v>
      </c>
      <c r="D471" s="54">
        <f t="shared" si="28"/>
        <v>0.65138888888888891</v>
      </c>
      <c r="E471" s="54">
        <f t="shared" si="29"/>
        <v>0.82267912772585672</v>
      </c>
      <c r="F471" s="4" t="str">
        <f t="shared" si="30"/>
        <v>Start group 5 for 50km</v>
      </c>
      <c r="G471" s="4" t="str">
        <f t="shared" si="31"/>
        <v>Start group 6 for 100km</v>
      </c>
    </row>
    <row r="472" spans="1:7">
      <c r="A472" s="107" t="s">
        <v>15876</v>
      </c>
      <c r="B472" s="106" t="s">
        <v>4645</v>
      </c>
      <c r="C472" s="106" t="s">
        <v>15875</v>
      </c>
      <c r="D472" s="54">
        <f t="shared" si="28"/>
        <v>0.65277777777777779</v>
      </c>
      <c r="E472" s="54">
        <f t="shared" si="29"/>
        <v>0.82566978193146423</v>
      </c>
      <c r="F472" s="4" t="str">
        <f t="shared" si="30"/>
        <v>Start group 5 for 50km</v>
      </c>
      <c r="G472" s="4" t="str">
        <f t="shared" si="31"/>
        <v>Start group 6 for 100km</v>
      </c>
    </row>
    <row r="473" spans="1:7">
      <c r="A473" s="107" t="s">
        <v>15874</v>
      </c>
      <c r="B473" s="106" t="s">
        <v>4492</v>
      </c>
      <c r="C473" s="106" t="s">
        <v>15873</v>
      </c>
      <c r="D473" s="54">
        <f t="shared" si="28"/>
        <v>0.65416666666666667</v>
      </c>
      <c r="E473" s="54">
        <f t="shared" si="29"/>
        <v>0.83140186915887837</v>
      </c>
      <c r="F473" s="4" t="str">
        <f t="shared" si="30"/>
        <v>Start group 5 for 50km</v>
      </c>
      <c r="G473" s="4" t="str">
        <f t="shared" si="31"/>
        <v>Start group 6 for 100km</v>
      </c>
    </row>
    <row r="474" spans="1:7">
      <c r="A474" s="107" t="s">
        <v>15872</v>
      </c>
      <c r="B474" s="106" t="s">
        <v>15871</v>
      </c>
      <c r="C474" s="106" t="s">
        <v>15870</v>
      </c>
      <c r="D474" s="54">
        <f t="shared" si="28"/>
        <v>0.65555555555555556</v>
      </c>
      <c r="E474" s="54">
        <f t="shared" si="29"/>
        <v>0.83165109034267903</v>
      </c>
      <c r="F474" s="4" t="str">
        <f t="shared" si="30"/>
        <v>Start group 5 for 50km</v>
      </c>
      <c r="G474" s="4" t="str">
        <f t="shared" si="31"/>
        <v>Start group 6 for 100km</v>
      </c>
    </row>
    <row r="475" spans="1:7">
      <c r="A475" s="107" t="s">
        <v>15869</v>
      </c>
      <c r="B475" s="106" t="s">
        <v>4680</v>
      </c>
      <c r="C475" s="106" t="s">
        <v>15868</v>
      </c>
      <c r="D475" s="54">
        <f t="shared" si="28"/>
        <v>0.65694444444444444</v>
      </c>
      <c r="E475" s="54">
        <f t="shared" si="29"/>
        <v>0.83202492211838008</v>
      </c>
      <c r="F475" s="4" t="str">
        <f t="shared" si="30"/>
        <v>Start group 5 for 50km</v>
      </c>
      <c r="G475" s="4" t="str">
        <f t="shared" si="31"/>
        <v>Start group 6 for 100km</v>
      </c>
    </row>
    <row r="476" spans="1:7">
      <c r="A476" s="107" t="s">
        <v>15867</v>
      </c>
      <c r="B476" s="106" t="s">
        <v>15866</v>
      </c>
      <c r="C476" s="106" t="s">
        <v>15865</v>
      </c>
      <c r="D476" s="54">
        <f t="shared" si="28"/>
        <v>0.65833333333333333</v>
      </c>
      <c r="E476" s="54">
        <f t="shared" si="29"/>
        <v>0.83451713395638638</v>
      </c>
      <c r="F476" s="4" t="str">
        <f t="shared" si="30"/>
        <v>Start group 5 for 50km</v>
      </c>
      <c r="G476" s="4" t="str">
        <f t="shared" si="31"/>
        <v>Start group 6 for 100km</v>
      </c>
    </row>
    <row r="477" spans="1:7">
      <c r="A477" s="107" t="s">
        <v>15864</v>
      </c>
      <c r="B477" s="106" t="s">
        <v>15863</v>
      </c>
      <c r="C477" s="106" t="s">
        <v>15862</v>
      </c>
      <c r="D477" s="54">
        <f t="shared" si="28"/>
        <v>0.65972222222222221</v>
      </c>
      <c r="E477" s="54">
        <f t="shared" si="29"/>
        <v>0.83514018691588776</v>
      </c>
      <c r="F477" s="4" t="str">
        <f t="shared" si="30"/>
        <v>Start group 5 for 50km</v>
      </c>
      <c r="G477" s="4" t="str">
        <f t="shared" si="31"/>
        <v>Start group 6 for 100km</v>
      </c>
    </row>
    <row r="478" spans="1:7">
      <c r="A478" s="107" t="s">
        <v>15861</v>
      </c>
      <c r="B478" s="106" t="s">
        <v>4623</v>
      </c>
      <c r="C478" s="106" t="s">
        <v>15860</v>
      </c>
      <c r="D478" s="54">
        <f t="shared" si="28"/>
        <v>0.66111111111111109</v>
      </c>
      <c r="E478" s="54">
        <f t="shared" si="29"/>
        <v>0.83900311526479754</v>
      </c>
      <c r="F478" s="4" t="str">
        <f t="shared" si="30"/>
        <v>Start group 5 for 50km</v>
      </c>
      <c r="G478" s="4" t="str">
        <f t="shared" si="31"/>
        <v>Start group 6 for 100km</v>
      </c>
    </row>
    <row r="479" spans="1:7">
      <c r="A479" s="107" t="s">
        <v>15859</v>
      </c>
      <c r="B479" s="106" t="s">
        <v>4954</v>
      </c>
      <c r="C479" s="106" t="s">
        <v>15858</v>
      </c>
      <c r="D479" s="54">
        <f t="shared" si="28"/>
        <v>0.66249999999999998</v>
      </c>
      <c r="E479" s="54">
        <f t="shared" si="29"/>
        <v>0.84261682242990643</v>
      </c>
      <c r="F479" s="4" t="str">
        <f t="shared" si="30"/>
        <v>Start group 6 for 50km</v>
      </c>
      <c r="G479" s="4" t="str">
        <f t="shared" si="31"/>
        <v>Start group 6 for 100km</v>
      </c>
    </row>
    <row r="480" spans="1:7">
      <c r="A480" s="107" t="s">
        <v>15857</v>
      </c>
      <c r="B480" s="106" t="s">
        <v>4381</v>
      </c>
      <c r="C480" s="106" t="s">
        <v>15856</v>
      </c>
      <c r="D480" s="54">
        <f t="shared" si="28"/>
        <v>0.66388888888888886</v>
      </c>
      <c r="E480" s="54">
        <f t="shared" si="29"/>
        <v>0.84610591900311516</v>
      </c>
      <c r="F480" s="4" t="str">
        <f t="shared" si="30"/>
        <v>Start group 6 for 50km</v>
      </c>
      <c r="G480" s="4" t="str">
        <f t="shared" si="31"/>
        <v>Start group 6 for 100km</v>
      </c>
    </row>
    <row r="481" spans="1:7">
      <c r="A481" s="107" t="s">
        <v>15855</v>
      </c>
      <c r="B481" s="106" t="s">
        <v>6534</v>
      </c>
      <c r="C481" s="106" t="s">
        <v>15854</v>
      </c>
      <c r="D481" s="54">
        <f t="shared" si="28"/>
        <v>0.66527777777777775</v>
      </c>
      <c r="E481" s="54">
        <f t="shared" si="29"/>
        <v>0.84710280373831781</v>
      </c>
      <c r="F481" s="4" t="str">
        <f t="shared" si="30"/>
        <v>Start group 6 for 50km</v>
      </c>
      <c r="G481" s="4" t="str">
        <f t="shared" si="31"/>
        <v>Start group 6 for 100km</v>
      </c>
    </row>
    <row r="482" spans="1:7">
      <c r="A482" s="107" t="s">
        <v>15853</v>
      </c>
      <c r="B482" s="106" t="s">
        <v>15852</v>
      </c>
      <c r="C482" s="106" t="s">
        <v>15851</v>
      </c>
      <c r="D482" s="54">
        <f t="shared" si="28"/>
        <v>0.66666666666666663</v>
      </c>
      <c r="E482" s="54">
        <f t="shared" si="29"/>
        <v>0.84785046728971969</v>
      </c>
      <c r="F482" s="4" t="str">
        <f t="shared" si="30"/>
        <v>Start group 6 for 50km</v>
      </c>
      <c r="G482" s="4" t="str">
        <f t="shared" si="31"/>
        <v>Start group 6 for 100km</v>
      </c>
    </row>
    <row r="483" spans="1:7">
      <c r="A483" s="107" t="s">
        <v>15850</v>
      </c>
      <c r="B483" s="106" t="s">
        <v>15849</v>
      </c>
      <c r="C483" s="106" t="s">
        <v>15848</v>
      </c>
      <c r="D483" s="54">
        <f t="shared" si="28"/>
        <v>0.66805555555555551</v>
      </c>
      <c r="E483" s="54">
        <f t="shared" si="29"/>
        <v>0.85046728971962615</v>
      </c>
      <c r="F483" s="4" t="str">
        <f t="shared" si="30"/>
        <v>Start group 6 for 50km</v>
      </c>
      <c r="G483" s="4" t="str">
        <f t="shared" si="31"/>
        <v>Start group 6 for 100km</v>
      </c>
    </row>
    <row r="484" spans="1:7">
      <c r="A484" s="107" t="s">
        <v>15847</v>
      </c>
      <c r="B484" s="106" t="s">
        <v>15846</v>
      </c>
      <c r="C484" s="106" t="s">
        <v>15845</v>
      </c>
      <c r="D484" s="54">
        <f t="shared" si="28"/>
        <v>0.6694444444444444</v>
      </c>
      <c r="E484" s="54">
        <f t="shared" si="29"/>
        <v>0.8508411214953272</v>
      </c>
      <c r="F484" s="4" t="str">
        <f t="shared" si="30"/>
        <v>Start group 6 for 50km</v>
      </c>
      <c r="G484" s="4" t="str">
        <f t="shared" si="31"/>
        <v>Start group 6 for 100km</v>
      </c>
    </row>
    <row r="485" spans="1:7">
      <c r="A485" s="107" t="s">
        <v>15844</v>
      </c>
      <c r="B485" s="106" t="s">
        <v>15843</v>
      </c>
      <c r="C485" s="106" t="s">
        <v>15842</v>
      </c>
      <c r="D485" s="54">
        <f t="shared" si="28"/>
        <v>0.67083333333333328</v>
      </c>
      <c r="E485" s="54">
        <f t="shared" si="29"/>
        <v>0.85208722741433018</v>
      </c>
      <c r="F485" s="4" t="str">
        <f t="shared" si="30"/>
        <v>Start group 6 for 50km</v>
      </c>
      <c r="G485" s="4" t="str">
        <f t="shared" si="31"/>
        <v>Start group 6 for 100km</v>
      </c>
    </row>
    <row r="486" spans="1:7">
      <c r="A486" s="107" t="s">
        <v>15841</v>
      </c>
      <c r="B486" s="106" t="s">
        <v>15840</v>
      </c>
      <c r="C486" s="106" t="s">
        <v>15839</v>
      </c>
      <c r="D486" s="54">
        <f t="shared" si="28"/>
        <v>0.67222222222222228</v>
      </c>
      <c r="E486" s="54">
        <f t="shared" si="29"/>
        <v>0.85457943925233648</v>
      </c>
      <c r="F486" s="4" t="str">
        <f t="shared" si="30"/>
        <v>Start group 6 for 50km</v>
      </c>
      <c r="G486" s="4" t="str">
        <f t="shared" si="31"/>
        <v>Start group 6 for 100km</v>
      </c>
    </row>
    <row r="487" spans="1:7">
      <c r="A487" s="107" t="s">
        <v>15838</v>
      </c>
      <c r="B487" s="106" t="s">
        <v>15837</v>
      </c>
      <c r="C487" s="106" t="s">
        <v>15836</v>
      </c>
      <c r="D487" s="54">
        <f t="shared" si="28"/>
        <v>0.67361111111111116</v>
      </c>
      <c r="E487" s="54">
        <f t="shared" si="29"/>
        <v>0.85557632398753902</v>
      </c>
      <c r="F487" s="4" t="str">
        <f t="shared" si="30"/>
        <v>Start group 6 for 50km</v>
      </c>
      <c r="G487" s="4" t="str">
        <f t="shared" si="31"/>
        <v>Start group 6 for 100km</v>
      </c>
    </row>
    <row r="488" spans="1:7">
      <c r="A488" s="107" t="s">
        <v>15835</v>
      </c>
      <c r="B488" s="106" t="s">
        <v>4659</v>
      </c>
      <c r="C488" s="106" t="s">
        <v>15834</v>
      </c>
      <c r="D488" s="54">
        <f t="shared" si="28"/>
        <v>0.67500000000000004</v>
      </c>
      <c r="E488" s="54">
        <f t="shared" si="29"/>
        <v>0.85582554517133957</v>
      </c>
      <c r="F488" s="4" t="str">
        <f t="shared" si="30"/>
        <v>Start group 6 for 50km</v>
      </c>
      <c r="G488" s="4" t="str">
        <f t="shared" si="31"/>
        <v>Start group 6 for 100km</v>
      </c>
    </row>
    <row r="489" spans="1:7">
      <c r="A489" s="107" t="s">
        <v>15833</v>
      </c>
      <c r="B489" s="106" t="s">
        <v>6535</v>
      </c>
      <c r="C489" s="106" t="s">
        <v>15832</v>
      </c>
      <c r="D489" s="54">
        <f t="shared" si="28"/>
        <v>0.67638888888888893</v>
      </c>
      <c r="E489" s="54">
        <f t="shared" si="29"/>
        <v>0.85657320872274145</v>
      </c>
      <c r="F489" s="4" t="str">
        <f t="shared" si="30"/>
        <v>Start group 6 for 50km</v>
      </c>
      <c r="G489" s="4" t="str">
        <f t="shared" si="31"/>
        <v>Start group 6 for 100km</v>
      </c>
    </row>
    <row r="490" spans="1:7">
      <c r="A490" s="107" t="s">
        <v>15831</v>
      </c>
      <c r="B490" s="106" t="s">
        <v>5032</v>
      </c>
      <c r="C490" s="106" t="s">
        <v>15830</v>
      </c>
      <c r="D490" s="54">
        <f t="shared" si="28"/>
        <v>0.67777777777777781</v>
      </c>
      <c r="E490" s="54">
        <f t="shared" si="29"/>
        <v>0.85669781931464184</v>
      </c>
      <c r="F490" s="4" t="str">
        <f t="shared" si="30"/>
        <v>Start group 6 for 50km</v>
      </c>
      <c r="G490" s="4" t="str">
        <f t="shared" si="31"/>
        <v>Start group 6 for 100km</v>
      </c>
    </row>
    <row r="491" spans="1:7">
      <c r="A491" s="107" t="s">
        <v>15829</v>
      </c>
      <c r="B491" s="106" t="s">
        <v>15828</v>
      </c>
      <c r="C491" s="106" t="s">
        <v>15827</v>
      </c>
      <c r="D491" s="54">
        <f t="shared" si="28"/>
        <v>0.6791666666666667</v>
      </c>
      <c r="E491" s="54">
        <f t="shared" si="29"/>
        <v>0.85757009345794388</v>
      </c>
      <c r="F491" s="4" t="str">
        <f t="shared" si="30"/>
        <v>Start group 6 for 50km</v>
      </c>
      <c r="G491" s="4" t="str">
        <f t="shared" si="31"/>
        <v>Start group 6 for 100km</v>
      </c>
    </row>
    <row r="492" spans="1:7">
      <c r="A492" s="107" t="s">
        <v>15826</v>
      </c>
      <c r="B492" s="106" t="s">
        <v>15825</v>
      </c>
      <c r="C492" s="106" t="s">
        <v>15824</v>
      </c>
      <c r="D492" s="54">
        <f t="shared" si="28"/>
        <v>0.68055555555555558</v>
      </c>
      <c r="E492" s="54">
        <f t="shared" si="29"/>
        <v>0.86006230529595018</v>
      </c>
      <c r="F492" s="4" t="str">
        <f t="shared" si="30"/>
        <v>Start group 6 for 50km</v>
      </c>
      <c r="G492" s="4" t="str">
        <f t="shared" si="31"/>
        <v>Start group 6 for 100km</v>
      </c>
    </row>
    <row r="493" spans="1:7">
      <c r="A493" s="107" t="s">
        <v>15823</v>
      </c>
      <c r="B493" s="106" t="s">
        <v>15822</v>
      </c>
      <c r="C493" s="106" t="s">
        <v>15821</v>
      </c>
      <c r="D493" s="54">
        <f t="shared" si="28"/>
        <v>0.68194444444444446</v>
      </c>
      <c r="E493" s="54">
        <f t="shared" si="29"/>
        <v>0.86380062305295946</v>
      </c>
      <c r="F493" s="4" t="str">
        <f t="shared" si="30"/>
        <v>Start group 6 for 50km</v>
      </c>
      <c r="G493" s="4" t="str">
        <f t="shared" si="31"/>
        <v>Start group 6 for 100km</v>
      </c>
    </row>
    <row r="494" spans="1:7">
      <c r="A494" s="107" t="s">
        <v>15820</v>
      </c>
      <c r="B494" s="106" t="s">
        <v>6536</v>
      </c>
      <c r="C494" s="106" t="s">
        <v>15819</v>
      </c>
      <c r="D494" s="54">
        <f t="shared" si="28"/>
        <v>0.68333333333333335</v>
      </c>
      <c r="E494" s="54">
        <f t="shared" si="29"/>
        <v>0.86404984423676012</v>
      </c>
      <c r="F494" s="4" t="str">
        <f t="shared" si="30"/>
        <v>Start group 6 for 50km</v>
      </c>
      <c r="G494" s="4" t="str">
        <f t="shared" si="31"/>
        <v>Start group 6 for 100km</v>
      </c>
    </row>
    <row r="495" spans="1:7">
      <c r="A495" s="107" t="s">
        <v>15818</v>
      </c>
      <c r="B495" s="106" t="s">
        <v>4710</v>
      </c>
      <c r="C495" s="106" t="s">
        <v>15817</v>
      </c>
      <c r="D495" s="54">
        <f t="shared" si="28"/>
        <v>0.68472222222222223</v>
      </c>
      <c r="E495" s="54">
        <f t="shared" si="29"/>
        <v>0.86504672897196255</v>
      </c>
      <c r="F495" s="4" t="str">
        <f t="shared" si="30"/>
        <v>Start group 6 for 50km</v>
      </c>
      <c r="G495" s="4" t="str">
        <f t="shared" si="31"/>
        <v>Start group 6 for 100km</v>
      </c>
    </row>
    <row r="496" spans="1:7">
      <c r="A496" s="107" t="s">
        <v>15816</v>
      </c>
      <c r="B496" s="106" t="s">
        <v>15815</v>
      </c>
      <c r="C496" s="106" t="s">
        <v>15814</v>
      </c>
      <c r="D496" s="54">
        <f t="shared" si="28"/>
        <v>0.68611111111111112</v>
      </c>
      <c r="E496" s="54">
        <f t="shared" si="29"/>
        <v>0.86517133956386294</v>
      </c>
      <c r="F496" s="4" t="str">
        <f t="shared" si="30"/>
        <v>Start group 6 for 50km</v>
      </c>
      <c r="G496" s="4" t="str">
        <f t="shared" si="31"/>
        <v>Start group 6 for 100km</v>
      </c>
    </row>
    <row r="497" spans="1:7">
      <c r="A497" s="107" t="s">
        <v>15813</v>
      </c>
      <c r="B497" s="106" t="s">
        <v>4581</v>
      </c>
      <c r="C497" s="106" t="s">
        <v>15812</v>
      </c>
      <c r="D497" s="54">
        <f t="shared" si="28"/>
        <v>0.6875</v>
      </c>
      <c r="E497" s="54">
        <f t="shared" si="29"/>
        <v>0.86753894080996885</v>
      </c>
      <c r="F497" s="4" t="str">
        <f t="shared" si="30"/>
        <v>Start group 6 for 50km</v>
      </c>
      <c r="G497" s="4" t="str">
        <f t="shared" si="31"/>
        <v>Start group 6 for 100km</v>
      </c>
    </row>
    <row r="498" spans="1:7">
      <c r="A498" s="107" t="s">
        <v>15811</v>
      </c>
      <c r="B498" s="106" t="s">
        <v>15810</v>
      </c>
      <c r="C498" s="106" t="s">
        <v>15809</v>
      </c>
      <c r="D498" s="54">
        <f t="shared" si="28"/>
        <v>0.68888888888888888</v>
      </c>
      <c r="E498" s="54">
        <f t="shared" si="29"/>
        <v>0.86828660436137062</v>
      </c>
      <c r="F498" s="4" t="str">
        <f t="shared" si="30"/>
        <v>Start group 6 for 50km</v>
      </c>
      <c r="G498" s="4" t="str">
        <f t="shared" si="31"/>
        <v>Start group 6 for 100km</v>
      </c>
    </row>
    <row r="499" spans="1:7">
      <c r="A499" s="107" t="s">
        <v>15808</v>
      </c>
      <c r="B499" s="106" t="s">
        <v>15807</v>
      </c>
      <c r="C499" s="106" t="s">
        <v>15806</v>
      </c>
      <c r="D499" s="54">
        <f t="shared" si="28"/>
        <v>0.69027777777777777</v>
      </c>
      <c r="E499" s="54">
        <f t="shared" si="29"/>
        <v>0.87127725856697813</v>
      </c>
      <c r="F499" s="4" t="str">
        <f t="shared" si="30"/>
        <v>Start group 6 for 50km</v>
      </c>
      <c r="G499" s="4" t="str">
        <f t="shared" si="31"/>
        <v>Start group 6 for 100km</v>
      </c>
    </row>
    <row r="500" spans="1:7">
      <c r="A500" s="107" t="s">
        <v>15805</v>
      </c>
      <c r="B500" s="106" t="s">
        <v>3735</v>
      </c>
      <c r="C500" s="106" t="s">
        <v>15804</v>
      </c>
      <c r="D500" s="54">
        <f t="shared" si="28"/>
        <v>0.69166666666666665</v>
      </c>
      <c r="E500" s="54">
        <f t="shared" si="29"/>
        <v>0.87850467289719625</v>
      </c>
      <c r="F500" s="4" t="str">
        <f t="shared" si="30"/>
        <v>Start group 6 for 50km</v>
      </c>
      <c r="G500" s="4" t="str">
        <f t="shared" si="31"/>
        <v>Start group 6 for 100km</v>
      </c>
    </row>
    <row r="501" spans="1:7">
      <c r="A501" s="107" t="s">
        <v>15803</v>
      </c>
      <c r="B501" s="106" t="s">
        <v>15802</v>
      </c>
      <c r="C501" s="106" t="s">
        <v>15801</v>
      </c>
      <c r="D501" s="54">
        <f t="shared" si="28"/>
        <v>0.69305555555555554</v>
      </c>
      <c r="E501" s="54">
        <f t="shared" si="29"/>
        <v>0.88124610591900321</v>
      </c>
      <c r="F501" s="4" t="str">
        <f t="shared" si="30"/>
        <v>Start group 6 for 50km</v>
      </c>
      <c r="G501" s="4" t="str">
        <f t="shared" si="31"/>
        <v>Start group 6 for 100km</v>
      </c>
    </row>
    <row r="502" spans="1:7">
      <c r="A502" s="107" t="s">
        <v>15800</v>
      </c>
      <c r="B502" s="106" t="s">
        <v>15799</v>
      </c>
      <c r="C502" s="106" t="s">
        <v>15798</v>
      </c>
      <c r="D502" s="54">
        <f t="shared" si="28"/>
        <v>0.69444444444444442</v>
      </c>
      <c r="E502" s="54">
        <f t="shared" si="29"/>
        <v>0.88149532710280376</v>
      </c>
      <c r="F502" s="4" t="str">
        <f t="shared" si="30"/>
        <v>Start group 6 for 50km</v>
      </c>
      <c r="G502" s="4" t="str">
        <f t="shared" si="31"/>
        <v>Start group 6 for 100km</v>
      </c>
    </row>
    <row r="503" spans="1:7">
      <c r="A503" s="107" t="s">
        <v>15797</v>
      </c>
      <c r="B503" s="106" t="s">
        <v>15796</v>
      </c>
      <c r="C503" s="106" t="s">
        <v>15795</v>
      </c>
      <c r="D503" s="54">
        <f t="shared" si="28"/>
        <v>0.6958333333333333</v>
      </c>
      <c r="E503" s="54">
        <f t="shared" si="29"/>
        <v>0.88423676012461072</v>
      </c>
      <c r="F503" s="4" t="str">
        <f t="shared" si="30"/>
        <v>Start group 6 for 50km</v>
      </c>
      <c r="G503" s="4" t="str">
        <f t="shared" si="31"/>
        <v>Start group 6 for 100km</v>
      </c>
    </row>
    <row r="504" spans="1:7">
      <c r="A504" s="107" t="s">
        <v>15794</v>
      </c>
      <c r="B504" s="106" t="s">
        <v>4818</v>
      </c>
      <c r="C504" s="106" t="s">
        <v>15793</v>
      </c>
      <c r="D504" s="54">
        <f t="shared" si="28"/>
        <v>0.69722222222222219</v>
      </c>
      <c r="E504" s="54">
        <f t="shared" si="29"/>
        <v>0.88448598130841127</v>
      </c>
      <c r="F504" s="4" t="str">
        <f t="shared" si="30"/>
        <v>Start group 6 for 50km</v>
      </c>
      <c r="G504" s="4" t="str">
        <f t="shared" si="31"/>
        <v>Start group 6 for 100km</v>
      </c>
    </row>
    <row r="505" spans="1:7">
      <c r="A505" s="107" t="s">
        <v>15792</v>
      </c>
      <c r="B505" s="106" t="s">
        <v>15791</v>
      </c>
      <c r="C505" s="106" t="s">
        <v>15790</v>
      </c>
      <c r="D505" s="54">
        <f t="shared" si="28"/>
        <v>0.69861111111111107</v>
      </c>
      <c r="E505" s="54">
        <f t="shared" si="29"/>
        <v>0.88461059190031155</v>
      </c>
      <c r="F505" s="4" t="str">
        <f t="shared" si="30"/>
        <v>Start group 6 for 50km</v>
      </c>
      <c r="G505" s="4" t="str">
        <f t="shared" si="31"/>
        <v>Start group 6 for 100km</v>
      </c>
    </row>
    <row r="506" spans="1:7">
      <c r="A506" s="107" t="s">
        <v>15789</v>
      </c>
      <c r="B506" s="106" t="s">
        <v>15788</v>
      </c>
      <c r="C506" s="106" t="s">
        <v>15787</v>
      </c>
      <c r="D506" s="54">
        <f t="shared" si="28"/>
        <v>0.7</v>
      </c>
      <c r="E506" s="54">
        <f t="shared" si="29"/>
        <v>0.88473520249221194</v>
      </c>
      <c r="F506" s="4" t="str">
        <f t="shared" si="30"/>
        <v>Start group 6 for 50km</v>
      </c>
      <c r="G506" s="4" t="str">
        <f t="shared" si="31"/>
        <v>Start group 6 for 100km</v>
      </c>
    </row>
    <row r="507" spans="1:7">
      <c r="A507" s="107" t="s">
        <v>15786</v>
      </c>
      <c r="B507" s="106" t="s">
        <v>4653</v>
      </c>
      <c r="C507" s="106" t="s">
        <v>15785</v>
      </c>
      <c r="D507" s="54">
        <f t="shared" si="28"/>
        <v>0.70138888888888884</v>
      </c>
      <c r="E507" s="54">
        <f t="shared" si="29"/>
        <v>0.88822429906542066</v>
      </c>
      <c r="F507" s="4" t="str">
        <f t="shared" si="30"/>
        <v>Start group 6 for 50km</v>
      </c>
      <c r="G507" s="4" t="str">
        <f t="shared" si="31"/>
        <v>Start group 6 for 100km</v>
      </c>
    </row>
    <row r="508" spans="1:7">
      <c r="A508" s="107" t="s">
        <v>15784</v>
      </c>
      <c r="B508" s="106" t="s">
        <v>15783</v>
      </c>
      <c r="C508" s="106" t="s">
        <v>15782</v>
      </c>
      <c r="D508" s="54">
        <f t="shared" si="28"/>
        <v>0.70277777777777772</v>
      </c>
      <c r="E508" s="54">
        <f t="shared" si="29"/>
        <v>0.88996884735202486</v>
      </c>
      <c r="F508" s="4" t="str">
        <f t="shared" si="30"/>
        <v>Start group 6 for 50km</v>
      </c>
      <c r="G508" s="4" t="str">
        <f t="shared" si="31"/>
        <v>Start group 6 for 100km</v>
      </c>
    </row>
    <row r="509" spans="1:7">
      <c r="A509" s="107" t="s">
        <v>15781</v>
      </c>
      <c r="B509" s="106" t="s">
        <v>4673</v>
      </c>
      <c r="C509" s="106" t="s">
        <v>15780</v>
      </c>
      <c r="D509" s="54">
        <f t="shared" si="28"/>
        <v>0.70416666666666672</v>
      </c>
      <c r="E509" s="54">
        <f t="shared" si="29"/>
        <v>0.89109034267912779</v>
      </c>
      <c r="F509" s="4" t="str">
        <f t="shared" si="30"/>
        <v>Start group 6 for 50km</v>
      </c>
      <c r="G509" s="4" t="str">
        <f t="shared" si="31"/>
        <v>Start group 6 for 100km</v>
      </c>
    </row>
    <row r="510" spans="1:7">
      <c r="A510" s="107" t="s">
        <v>15779</v>
      </c>
      <c r="B510" s="106" t="s">
        <v>4675</v>
      </c>
      <c r="C510" s="106" t="s">
        <v>15778</v>
      </c>
      <c r="D510" s="54">
        <f t="shared" si="28"/>
        <v>0.7055555555555556</v>
      </c>
      <c r="E510" s="54">
        <f t="shared" si="29"/>
        <v>0.89146417445482851</v>
      </c>
      <c r="F510" s="4" t="str">
        <f t="shared" si="30"/>
        <v>Start group 6 for 50km</v>
      </c>
      <c r="G510" s="4" t="str">
        <f t="shared" si="31"/>
        <v>Start group 6 for 100km</v>
      </c>
    </row>
    <row r="511" spans="1:7">
      <c r="A511" s="107" t="s">
        <v>15777</v>
      </c>
      <c r="B511" s="106" t="s">
        <v>15776</v>
      </c>
      <c r="C511" s="106" t="s">
        <v>15775</v>
      </c>
      <c r="D511" s="54">
        <f t="shared" si="28"/>
        <v>0.70694444444444449</v>
      </c>
      <c r="E511" s="54">
        <f t="shared" si="29"/>
        <v>0.89632398753894071</v>
      </c>
      <c r="F511" s="4" t="str">
        <f t="shared" si="30"/>
        <v>Start group 6 for 50km</v>
      </c>
      <c r="G511" s="4" t="str">
        <f t="shared" si="31"/>
        <v>Start group 6 for 100km</v>
      </c>
    </row>
    <row r="512" spans="1:7">
      <c r="A512" s="107" t="s">
        <v>15774</v>
      </c>
      <c r="B512" s="106" t="s">
        <v>4571</v>
      </c>
      <c r="C512" s="106" t="s">
        <v>15773</v>
      </c>
      <c r="D512" s="54">
        <f t="shared" si="28"/>
        <v>0.70833333333333337</v>
      </c>
      <c r="E512" s="54">
        <f t="shared" si="29"/>
        <v>0.89694704049844243</v>
      </c>
      <c r="F512" s="4" t="str">
        <f t="shared" si="30"/>
        <v>Start group 6 for 50km</v>
      </c>
      <c r="G512" s="4" t="str">
        <f t="shared" si="31"/>
        <v>Start group 6 for 100km</v>
      </c>
    </row>
    <row r="513" spans="1:7">
      <c r="A513" s="107" t="s">
        <v>15772</v>
      </c>
      <c r="B513" s="106" t="s">
        <v>4643</v>
      </c>
      <c r="C513" s="106" t="s">
        <v>14565</v>
      </c>
      <c r="D513" s="54">
        <f t="shared" si="28"/>
        <v>0.70972222222222225</v>
      </c>
      <c r="E513" s="54">
        <f t="shared" si="29"/>
        <v>0.8983177570093458</v>
      </c>
      <c r="F513" s="4" t="str">
        <f t="shared" si="30"/>
        <v>Start group 6 for 50km</v>
      </c>
      <c r="G513" s="4" t="str">
        <f t="shared" si="31"/>
        <v>Start group 6 for 100km</v>
      </c>
    </row>
    <row r="514" spans="1:7">
      <c r="A514" s="107" t="s">
        <v>15771</v>
      </c>
      <c r="B514" s="106" t="s">
        <v>15770</v>
      </c>
      <c r="C514" s="106" t="s">
        <v>15769</v>
      </c>
      <c r="D514" s="54">
        <f t="shared" si="28"/>
        <v>0.71111111111111114</v>
      </c>
      <c r="E514" s="54">
        <f t="shared" si="29"/>
        <v>0.89993769470404994</v>
      </c>
      <c r="F514" s="4" t="str">
        <f t="shared" si="30"/>
        <v>Start group 6 for 50km</v>
      </c>
      <c r="G514" s="4" t="str">
        <f t="shared" si="31"/>
        <v>Start group 6 for 100km</v>
      </c>
    </row>
    <row r="515" spans="1:7">
      <c r="A515" s="107" t="s">
        <v>15768</v>
      </c>
      <c r="B515" s="106" t="s">
        <v>15767</v>
      </c>
      <c r="C515" s="106" t="s">
        <v>15766</v>
      </c>
      <c r="D515" s="54">
        <f t="shared" si="28"/>
        <v>0.71250000000000002</v>
      </c>
      <c r="E515" s="54">
        <f t="shared" si="29"/>
        <v>0.90043613707165115</v>
      </c>
      <c r="F515" s="4" t="str">
        <f t="shared" si="30"/>
        <v>Start group 6 for 50km</v>
      </c>
      <c r="G515" s="4" t="str">
        <f t="shared" si="31"/>
        <v>Start group 6 for 100km</v>
      </c>
    </row>
    <row r="516" spans="1:7">
      <c r="A516" s="107" t="s">
        <v>15765</v>
      </c>
      <c r="B516" s="106" t="s">
        <v>15764</v>
      </c>
      <c r="C516" s="106" t="s">
        <v>15763</v>
      </c>
      <c r="D516" s="54">
        <f t="shared" ref="D516:D579" si="32">A516/720</f>
        <v>0.71388888888888891</v>
      </c>
      <c r="E516" s="54">
        <f t="shared" ref="E516:E579" si="33">((HOUR(C516)*60+MINUTE(C516)+SECOND(C516)/60)-(HOUR($C$3)*60+MINUTE($C$3)+SECOND($C$3)/60))/(HOUR($C$3)*60+MINUTE($C$3)+SECOND($C$3)/60)</f>
        <v>0.90118380062305292</v>
      </c>
      <c r="F516" s="4" t="str">
        <f t="shared" ref="F516:F579" si="34">"Start group "&amp;IF(E516&lt;=29%,1,IF(E516&lt;=39%,2,IF(E516&lt;=50%,3,IF(E516&lt;=62%,4,IF(E516&lt;=84%,5,6)))))&amp;" for 50km"</f>
        <v>Start group 6 for 50km</v>
      </c>
      <c r="G516" s="4" t="str">
        <f t="shared" ref="G516:G579" si="35">"Start group "&amp;IF(E516&lt;=20%,1,IF(E516&lt;=33%,2,IF(E516&lt;=43%,3,IF(E516&lt;=52%,4,IF(E516&lt;=69%,5,6)))))&amp;" for 100km"</f>
        <v>Start group 6 for 100km</v>
      </c>
    </row>
    <row r="517" spans="1:7">
      <c r="A517" s="107" t="s">
        <v>15762</v>
      </c>
      <c r="B517" s="106" t="s">
        <v>15761</v>
      </c>
      <c r="C517" s="106" t="s">
        <v>15760</v>
      </c>
      <c r="D517" s="54">
        <f t="shared" si="32"/>
        <v>0.71527777777777779</v>
      </c>
      <c r="E517" s="54">
        <f t="shared" si="33"/>
        <v>0.90467289719626165</v>
      </c>
      <c r="F517" s="4" t="str">
        <f t="shared" si="34"/>
        <v>Start group 6 for 50km</v>
      </c>
      <c r="G517" s="4" t="str">
        <f t="shared" si="35"/>
        <v>Start group 6 for 100km</v>
      </c>
    </row>
    <row r="518" spans="1:7">
      <c r="A518" s="107" t="s">
        <v>15759</v>
      </c>
      <c r="B518" s="106" t="s">
        <v>15758</v>
      </c>
      <c r="C518" s="106" t="s">
        <v>15757</v>
      </c>
      <c r="D518" s="54">
        <f t="shared" si="32"/>
        <v>0.71666666666666667</v>
      </c>
      <c r="E518" s="54">
        <f t="shared" si="33"/>
        <v>0.90629283489096579</v>
      </c>
      <c r="F518" s="4" t="str">
        <f t="shared" si="34"/>
        <v>Start group 6 for 50km</v>
      </c>
      <c r="G518" s="4" t="str">
        <f t="shared" si="35"/>
        <v>Start group 6 for 100km</v>
      </c>
    </row>
    <row r="519" spans="1:7">
      <c r="A519" s="107" t="s">
        <v>15756</v>
      </c>
      <c r="B519" s="106" t="s">
        <v>15755</v>
      </c>
      <c r="C519" s="106" t="s">
        <v>15754</v>
      </c>
      <c r="D519" s="54">
        <f t="shared" si="32"/>
        <v>0.71805555555555556</v>
      </c>
      <c r="E519" s="54">
        <f t="shared" si="33"/>
        <v>0.90766355140186916</v>
      </c>
      <c r="F519" s="4" t="str">
        <f t="shared" si="34"/>
        <v>Start group 6 for 50km</v>
      </c>
      <c r="G519" s="4" t="str">
        <f t="shared" si="35"/>
        <v>Start group 6 for 100km</v>
      </c>
    </row>
    <row r="520" spans="1:7">
      <c r="A520" s="107" t="s">
        <v>15753</v>
      </c>
      <c r="B520" s="106" t="s">
        <v>15752</v>
      </c>
      <c r="C520" s="106" t="s">
        <v>15751</v>
      </c>
      <c r="D520" s="54">
        <f t="shared" si="32"/>
        <v>0.71944444444444444</v>
      </c>
      <c r="E520" s="54">
        <f t="shared" si="33"/>
        <v>0.90816199376947038</v>
      </c>
      <c r="F520" s="4" t="str">
        <f t="shared" si="34"/>
        <v>Start group 6 for 50km</v>
      </c>
      <c r="G520" s="4" t="str">
        <f t="shared" si="35"/>
        <v>Start group 6 for 100km</v>
      </c>
    </row>
    <row r="521" spans="1:7">
      <c r="A521" s="107" t="s">
        <v>15750</v>
      </c>
      <c r="B521" s="106" t="s">
        <v>6537</v>
      </c>
      <c r="C521" s="106" t="s">
        <v>15749</v>
      </c>
      <c r="D521" s="54">
        <f t="shared" si="32"/>
        <v>0.72083333333333333</v>
      </c>
      <c r="E521" s="54">
        <f t="shared" si="33"/>
        <v>0.90828660436137065</v>
      </c>
      <c r="F521" s="4" t="str">
        <f t="shared" si="34"/>
        <v>Start group 6 for 50km</v>
      </c>
      <c r="G521" s="4" t="str">
        <f t="shared" si="35"/>
        <v>Start group 6 for 100km</v>
      </c>
    </row>
    <row r="522" spans="1:7">
      <c r="A522" s="107" t="s">
        <v>15748</v>
      </c>
      <c r="B522" s="106" t="s">
        <v>4665</v>
      </c>
      <c r="C522" s="106" t="s">
        <v>15747</v>
      </c>
      <c r="D522" s="54">
        <f t="shared" si="32"/>
        <v>0.72222222222222221</v>
      </c>
      <c r="E522" s="54">
        <f t="shared" si="33"/>
        <v>0.90853582554517143</v>
      </c>
      <c r="F522" s="4" t="str">
        <f t="shared" si="34"/>
        <v>Start group 6 for 50km</v>
      </c>
      <c r="G522" s="4" t="str">
        <f t="shared" si="35"/>
        <v>Start group 6 for 100km</v>
      </c>
    </row>
    <row r="523" spans="1:7">
      <c r="A523" s="107" t="s">
        <v>15746</v>
      </c>
      <c r="B523" s="106" t="s">
        <v>6538</v>
      </c>
      <c r="C523" s="106" t="s">
        <v>15745</v>
      </c>
      <c r="D523" s="54">
        <f t="shared" si="32"/>
        <v>0.72361111111111109</v>
      </c>
      <c r="E523" s="54">
        <f t="shared" si="33"/>
        <v>0.90866043613707159</v>
      </c>
      <c r="F523" s="4" t="str">
        <f t="shared" si="34"/>
        <v>Start group 6 for 50km</v>
      </c>
      <c r="G523" s="4" t="str">
        <f t="shared" si="35"/>
        <v>Start group 6 for 100km</v>
      </c>
    </row>
    <row r="524" spans="1:7">
      <c r="A524" s="107" t="s">
        <v>15744</v>
      </c>
      <c r="B524" s="106" t="s">
        <v>4667</v>
      </c>
      <c r="C524" s="106" t="s">
        <v>15743</v>
      </c>
      <c r="D524" s="54">
        <f t="shared" si="32"/>
        <v>0.72499999999999998</v>
      </c>
      <c r="E524" s="54">
        <f t="shared" si="33"/>
        <v>0.90866043613707159</v>
      </c>
      <c r="F524" s="4" t="str">
        <f t="shared" si="34"/>
        <v>Start group 6 for 50km</v>
      </c>
      <c r="G524" s="4" t="str">
        <f t="shared" si="35"/>
        <v>Start group 6 for 100km</v>
      </c>
    </row>
    <row r="525" spans="1:7">
      <c r="A525" s="107" t="s">
        <v>15742</v>
      </c>
      <c r="B525" s="106" t="s">
        <v>4377</v>
      </c>
      <c r="C525" s="106" t="s">
        <v>15741</v>
      </c>
      <c r="D525" s="54">
        <f t="shared" si="32"/>
        <v>0.72638888888888886</v>
      </c>
      <c r="E525" s="54">
        <f t="shared" si="33"/>
        <v>0.90866043613707159</v>
      </c>
      <c r="F525" s="4" t="str">
        <f t="shared" si="34"/>
        <v>Start group 6 for 50km</v>
      </c>
      <c r="G525" s="4" t="str">
        <f t="shared" si="35"/>
        <v>Start group 6 for 100km</v>
      </c>
    </row>
    <row r="526" spans="1:7">
      <c r="A526" s="107" t="s">
        <v>15740</v>
      </c>
      <c r="B526" s="106" t="s">
        <v>15739</v>
      </c>
      <c r="C526" s="106" t="s">
        <v>15738</v>
      </c>
      <c r="D526" s="54">
        <f t="shared" si="32"/>
        <v>0.72777777777777775</v>
      </c>
      <c r="E526" s="54">
        <f t="shared" si="33"/>
        <v>0.91401869158878501</v>
      </c>
      <c r="F526" s="4" t="str">
        <f t="shared" si="34"/>
        <v>Start group 6 for 50km</v>
      </c>
      <c r="G526" s="4" t="str">
        <f t="shared" si="35"/>
        <v>Start group 6 for 100km</v>
      </c>
    </row>
    <row r="527" spans="1:7">
      <c r="A527" s="107" t="s">
        <v>15737</v>
      </c>
      <c r="B527" s="106" t="s">
        <v>15736</v>
      </c>
      <c r="C527" s="106" t="s">
        <v>15735</v>
      </c>
      <c r="D527" s="54">
        <f t="shared" si="32"/>
        <v>0.72916666666666663</v>
      </c>
      <c r="E527" s="54">
        <f t="shared" si="33"/>
        <v>0.91588785046728971</v>
      </c>
      <c r="F527" s="4" t="str">
        <f t="shared" si="34"/>
        <v>Start group 6 for 50km</v>
      </c>
      <c r="G527" s="4" t="str">
        <f t="shared" si="35"/>
        <v>Start group 6 for 100km</v>
      </c>
    </row>
    <row r="528" spans="1:7">
      <c r="A528" s="107" t="s">
        <v>15734</v>
      </c>
      <c r="B528" s="106" t="s">
        <v>4692</v>
      </c>
      <c r="C528" s="106" t="s">
        <v>15733</v>
      </c>
      <c r="D528" s="54">
        <f t="shared" si="32"/>
        <v>0.73055555555555551</v>
      </c>
      <c r="E528" s="54">
        <f t="shared" si="33"/>
        <v>0.9238629283489096</v>
      </c>
      <c r="F528" s="4" t="str">
        <f t="shared" si="34"/>
        <v>Start group 6 for 50km</v>
      </c>
      <c r="G528" s="4" t="str">
        <f t="shared" si="35"/>
        <v>Start group 6 for 100km</v>
      </c>
    </row>
    <row r="529" spans="1:7">
      <c r="A529" s="107" t="s">
        <v>15732</v>
      </c>
      <c r="B529" s="106" t="s">
        <v>15731</v>
      </c>
      <c r="C529" s="106" t="s">
        <v>15730</v>
      </c>
      <c r="D529" s="54">
        <f t="shared" si="32"/>
        <v>0.7319444444444444</v>
      </c>
      <c r="E529" s="54">
        <f t="shared" si="33"/>
        <v>0.92623052959501551</v>
      </c>
      <c r="F529" s="4" t="str">
        <f t="shared" si="34"/>
        <v>Start group 6 for 50km</v>
      </c>
      <c r="G529" s="4" t="str">
        <f t="shared" si="35"/>
        <v>Start group 6 for 100km</v>
      </c>
    </row>
    <row r="530" spans="1:7">
      <c r="A530" s="107" t="s">
        <v>15729</v>
      </c>
      <c r="B530" s="106" t="s">
        <v>15728</v>
      </c>
      <c r="C530" s="106" t="s">
        <v>15727</v>
      </c>
      <c r="D530" s="54">
        <f t="shared" si="32"/>
        <v>0.73333333333333328</v>
      </c>
      <c r="E530" s="54">
        <f t="shared" si="33"/>
        <v>0.92672897196261672</v>
      </c>
      <c r="F530" s="4" t="str">
        <f t="shared" si="34"/>
        <v>Start group 6 for 50km</v>
      </c>
      <c r="G530" s="4" t="str">
        <f t="shared" si="35"/>
        <v>Start group 6 for 100km</v>
      </c>
    </row>
    <row r="531" spans="1:7">
      <c r="A531" s="107" t="s">
        <v>15726</v>
      </c>
      <c r="B531" s="106" t="s">
        <v>15725</v>
      </c>
      <c r="C531" s="106" t="s">
        <v>15724</v>
      </c>
      <c r="D531" s="54">
        <f t="shared" si="32"/>
        <v>0.73472222222222228</v>
      </c>
      <c r="E531" s="54">
        <f t="shared" si="33"/>
        <v>0.92934579439252341</v>
      </c>
      <c r="F531" s="4" t="str">
        <f t="shared" si="34"/>
        <v>Start group 6 for 50km</v>
      </c>
      <c r="G531" s="4" t="str">
        <f t="shared" si="35"/>
        <v>Start group 6 for 100km</v>
      </c>
    </row>
    <row r="532" spans="1:7">
      <c r="A532" s="107" t="s">
        <v>15723</v>
      </c>
      <c r="B532" s="106" t="s">
        <v>15722</v>
      </c>
      <c r="C532" s="106" t="s">
        <v>15721</v>
      </c>
      <c r="D532" s="54">
        <f t="shared" si="32"/>
        <v>0.73611111111111116</v>
      </c>
      <c r="E532" s="54">
        <f t="shared" si="33"/>
        <v>0.92971962616822446</v>
      </c>
      <c r="F532" s="4" t="str">
        <f t="shared" si="34"/>
        <v>Start group 6 for 50km</v>
      </c>
      <c r="G532" s="4" t="str">
        <f t="shared" si="35"/>
        <v>Start group 6 for 100km</v>
      </c>
    </row>
    <row r="533" spans="1:7">
      <c r="A533" s="107" t="s">
        <v>15720</v>
      </c>
      <c r="B533" s="106" t="s">
        <v>15719</v>
      </c>
      <c r="C533" s="106" t="s">
        <v>15718</v>
      </c>
      <c r="D533" s="54">
        <f t="shared" si="32"/>
        <v>0.73750000000000004</v>
      </c>
      <c r="E533" s="54">
        <f t="shared" si="33"/>
        <v>0.93158878504672915</v>
      </c>
      <c r="F533" s="4" t="str">
        <f t="shared" si="34"/>
        <v>Start group 6 for 50km</v>
      </c>
      <c r="G533" s="4" t="str">
        <f t="shared" si="35"/>
        <v>Start group 6 for 100km</v>
      </c>
    </row>
    <row r="534" spans="1:7">
      <c r="A534" s="107" t="s">
        <v>15717</v>
      </c>
      <c r="B534" s="106" t="s">
        <v>15716</v>
      </c>
      <c r="C534" s="106" t="s">
        <v>15715</v>
      </c>
      <c r="D534" s="54">
        <f t="shared" si="32"/>
        <v>0.73888888888888893</v>
      </c>
      <c r="E534" s="54">
        <f t="shared" si="33"/>
        <v>0.93233644859813081</v>
      </c>
      <c r="F534" s="4" t="str">
        <f t="shared" si="34"/>
        <v>Start group 6 for 50km</v>
      </c>
      <c r="G534" s="4" t="str">
        <f t="shared" si="35"/>
        <v>Start group 6 for 100km</v>
      </c>
    </row>
    <row r="535" spans="1:7">
      <c r="A535" s="107" t="s">
        <v>15714</v>
      </c>
      <c r="B535" s="106" t="s">
        <v>4633</v>
      </c>
      <c r="C535" s="106" t="s">
        <v>15713</v>
      </c>
      <c r="D535" s="54">
        <f t="shared" si="32"/>
        <v>0.74027777777777781</v>
      </c>
      <c r="E535" s="54">
        <f t="shared" si="33"/>
        <v>0.93246105919003097</v>
      </c>
      <c r="F535" s="4" t="str">
        <f t="shared" si="34"/>
        <v>Start group 6 for 50km</v>
      </c>
      <c r="G535" s="4" t="str">
        <f t="shared" si="35"/>
        <v>Start group 6 for 100km</v>
      </c>
    </row>
    <row r="536" spans="1:7">
      <c r="A536" s="107" t="s">
        <v>15712</v>
      </c>
      <c r="B536" s="106" t="s">
        <v>15711</v>
      </c>
      <c r="C536" s="106" t="s">
        <v>15710</v>
      </c>
      <c r="D536" s="54">
        <f t="shared" si="32"/>
        <v>0.7416666666666667</v>
      </c>
      <c r="E536" s="54">
        <f t="shared" si="33"/>
        <v>0.93271028037383175</v>
      </c>
      <c r="F536" s="4" t="str">
        <f t="shared" si="34"/>
        <v>Start group 6 for 50km</v>
      </c>
      <c r="G536" s="4" t="str">
        <f t="shared" si="35"/>
        <v>Start group 6 for 100km</v>
      </c>
    </row>
    <row r="537" spans="1:7">
      <c r="A537" s="107" t="s">
        <v>15709</v>
      </c>
      <c r="B537" s="106" t="s">
        <v>15708</v>
      </c>
      <c r="C537" s="106" t="s">
        <v>15707</v>
      </c>
      <c r="D537" s="54">
        <f t="shared" si="32"/>
        <v>0.74305555555555558</v>
      </c>
      <c r="E537" s="54">
        <f t="shared" si="33"/>
        <v>0.93383177570093445</v>
      </c>
      <c r="F537" s="4" t="str">
        <f t="shared" si="34"/>
        <v>Start group 6 for 50km</v>
      </c>
      <c r="G537" s="4" t="str">
        <f t="shared" si="35"/>
        <v>Start group 6 for 100km</v>
      </c>
    </row>
    <row r="538" spans="1:7">
      <c r="A538" s="107" t="s">
        <v>15706</v>
      </c>
      <c r="B538" s="106" t="s">
        <v>15705</v>
      </c>
      <c r="C538" s="106" t="s">
        <v>15704</v>
      </c>
      <c r="D538" s="54">
        <f t="shared" si="32"/>
        <v>0.74444444444444446</v>
      </c>
      <c r="E538" s="54">
        <f t="shared" si="33"/>
        <v>0.93507788161993766</v>
      </c>
      <c r="F538" s="4" t="str">
        <f t="shared" si="34"/>
        <v>Start group 6 for 50km</v>
      </c>
      <c r="G538" s="4" t="str">
        <f t="shared" si="35"/>
        <v>Start group 6 for 100km</v>
      </c>
    </row>
    <row r="539" spans="1:7">
      <c r="A539" s="107" t="s">
        <v>15703</v>
      </c>
      <c r="B539" s="106" t="s">
        <v>4186</v>
      </c>
      <c r="C539" s="106" t="s">
        <v>15702</v>
      </c>
      <c r="D539" s="54">
        <f t="shared" si="32"/>
        <v>0.74583333333333335</v>
      </c>
      <c r="E539" s="54">
        <f t="shared" si="33"/>
        <v>0.93831775700934583</v>
      </c>
      <c r="F539" s="4" t="str">
        <f t="shared" si="34"/>
        <v>Start group 6 for 50km</v>
      </c>
      <c r="G539" s="4" t="str">
        <f t="shared" si="35"/>
        <v>Start group 6 for 100km</v>
      </c>
    </row>
    <row r="540" spans="1:7">
      <c r="A540" s="107" t="s">
        <v>15701</v>
      </c>
      <c r="B540" s="106" t="s">
        <v>4184</v>
      </c>
      <c r="C540" s="106" t="s">
        <v>15700</v>
      </c>
      <c r="D540" s="54">
        <f t="shared" si="32"/>
        <v>0.74722222222222223</v>
      </c>
      <c r="E540" s="54">
        <f t="shared" si="33"/>
        <v>0.93831775700934583</v>
      </c>
      <c r="F540" s="4" t="str">
        <f t="shared" si="34"/>
        <v>Start group 6 for 50km</v>
      </c>
      <c r="G540" s="4" t="str">
        <f t="shared" si="35"/>
        <v>Start group 6 for 100km</v>
      </c>
    </row>
    <row r="541" spans="1:7">
      <c r="A541" s="107" t="s">
        <v>15699</v>
      </c>
      <c r="B541" s="106" t="s">
        <v>15698</v>
      </c>
      <c r="C541" s="106" t="s">
        <v>15697</v>
      </c>
      <c r="D541" s="54">
        <f t="shared" si="32"/>
        <v>0.74861111111111112</v>
      </c>
      <c r="E541" s="54">
        <f t="shared" si="33"/>
        <v>0.93993769470404964</v>
      </c>
      <c r="F541" s="4" t="str">
        <f t="shared" si="34"/>
        <v>Start group 6 for 50km</v>
      </c>
      <c r="G541" s="4" t="str">
        <f t="shared" si="35"/>
        <v>Start group 6 for 100km</v>
      </c>
    </row>
    <row r="542" spans="1:7">
      <c r="A542" s="107" t="s">
        <v>15696</v>
      </c>
      <c r="B542" s="106" t="s">
        <v>15695</v>
      </c>
      <c r="C542" s="106" t="s">
        <v>15694</v>
      </c>
      <c r="D542" s="54">
        <f t="shared" si="32"/>
        <v>0.75</v>
      </c>
      <c r="E542" s="54">
        <f t="shared" si="33"/>
        <v>0.94031152647975069</v>
      </c>
      <c r="F542" s="4" t="str">
        <f t="shared" si="34"/>
        <v>Start group 6 for 50km</v>
      </c>
      <c r="G542" s="4" t="str">
        <f t="shared" si="35"/>
        <v>Start group 6 for 100km</v>
      </c>
    </row>
    <row r="543" spans="1:7">
      <c r="A543" s="107" t="s">
        <v>15693</v>
      </c>
      <c r="B543" s="106" t="s">
        <v>4852</v>
      </c>
      <c r="C543" s="106" t="s">
        <v>15692</v>
      </c>
      <c r="D543" s="54">
        <f t="shared" si="32"/>
        <v>0.75138888888888888</v>
      </c>
      <c r="E543" s="54">
        <f t="shared" si="33"/>
        <v>0.942305295950156</v>
      </c>
      <c r="F543" s="4" t="str">
        <f t="shared" si="34"/>
        <v>Start group 6 for 50km</v>
      </c>
      <c r="G543" s="4" t="str">
        <f t="shared" si="35"/>
        <v>Start group 6 for 100km</v>
      </c>
    </row>
    <row r="544" spans="1:7">
      <c r="A544" s="107" t="s">
        <v>15691</v>
      </c>
      <c r="B544" s="106" t="s">
        <v>15690</v>
      </c>
      <c r="C544" s="106" t="s">
        <v>15689</v>
      </c>
      <c r="D544" s="54">
        <f t="shared" si="32"/>
        <v>0.75277777777777777</v>
      </c>
      <c r="E544" s="54">
        <f t="shared" si="33"/>
        <v>0.94454828660436119</v>
      </c>
      <c r="F544" s="4" t="str">
        <f t="shared" si="34"/>
        <v>Start group 6 for 50km</v>
      </c>
      <c r="G544" s="4" t="str">
        <f t="shared" si="35"/>
        <v>Start group 6 for 100km</v>
      </c>
    </row>
    <row r="545" spans="1:7">
      <c r="A545" s="107" t="s">
        <v>15688</v>
      </c>
      <c r="B545" s="106" t="s">
        <v>4426</v>
      </c>
      <c r="C545" s="106" t="s">
        <v>15687</v>
      </c>
      <c r="D545" s="54">
        <f t="shared" si="32"/>
        <v>0.75416666666666665</v>
      </c>
      <c r="E545" s="54">
        <f t="shared" si="33"/>
        <v>0.94641744548286588</v>
      </c>
      <c r="F545" s="4" t="str">
        <f t="shared" si="34"/>
        <v>Start group 6 for 50km</v>
      </c>
      <c r="G545" s="4" t="str">
        <f t="shared" si="35"/>
        <v>Start group 6 for 100km</v>
      </c>
    </row>
    <row r="546" spans="1:7">
      <c r="A546" s="107" t="s">
        <v>15686</v>
      </c>
      <c r="B546" s="106" t="s">
        <v>6539</v>
      </c>
      <c r="C546" s="106" t="s">
        <v>15685</v>
      </c>
      <c r="D546" s="54">
        <f t="shared" si="32"/>
        <v>0.75555555555555554</v>
      </c>
      <c r="E546" s="54">
        <f t="shared" si="33"/>
        <v>0.94753894080996892</v>
      </c>
      <c r="F546" s="4" t="str">
        <f t="shared" si="34"/>
        <v>Start group 6 for 50km</v>
      </c>
      <c r="G546" s="4" t="str">
        <f t="shared" si="35"/>
        <v>Start group 6 for 100km</v>
      </c>
    </row>
    <row r="547" spans="1:7">
      <c r="A547" s="107" t="s">
        <v>15684</v>
      </c>
      <c r="B547" s="106" t="s">
        <v>6540</v>
      </c>
      <c r="C547" s="106" t="s">
        <v>15683</v>
      </c>
      <c r="D547" s="54">
        <f t="shared" si="32"/>
        <v>0.75694444444444442</v>
      </c>
      <c r="E547" s="54">
        <f t="shared" si="33"/>
        <v>0.94753894080996892</v>
      </c>
      <c r="F547" s="4" t="str">
        <f t="shared" si="34"/>
        <v>Start group 6 for 50km</v>
      </c>
      <c r="G547" s="4" t="str">
        <f t="shared" si="35"/>
        <v>Start group 6 for 100km</v>
      </c>
    </row>
    <row r="548" spans="1:7">
      <c r="A548" s="107" t="s">
        <v>15682</v>
      </c>
      <c r="B548" s="106" t="s">
        <v>4790</v>
      </c>
      <c r="C548" s="106" t="s">
        <v>15681</v>
      </c>
      <c r="D548" s="54">
        <f t="shared" si="32"/>
        <v>0.7583333333333333</v>
      </c>
      <c r="E548" s="54">
        <f t="shared" si="33"/>
        <v>0.95190031152647969</v>
      </c>
      <c r="F548" s="4" t="str">
        <f t="shared" si="34"/>
        <v>Start group 6 for 50km</v>
      </c>
      <c r="G548" s="4" t="str">
        <f t="shared" si="35"/>
        <v>Start group 6 for 100km</v>
      </c>
    </row>
    <row r="549" spans="1:7">
      <c r="A549" s="107" t="s">
        <v>15680</v>
      </c>
      <c r="B549" s="106" t="s">
        <v>4782</v>
      </c>
      <c r="C549" s="106" t="s">
        <v>15679</v>
      </c>
      <c r="D549" s="54">
        <f t="shared" si="32"/>
        <v>0.75972222222222219</v>
      </c>
      <c r="E549" s="54">
        <f t="shared" si="33"/>
        <v>0.95352024922118395</v>
      </c>
      <c r="F549" s="4" t="str">
        <f t="shared" si="34"/>
        <v>Start group 6 for 50km</v>
      </c>
      <c r="G549" s="4" t="str">
        <f t="shared" si="35"/>
        <v>Start group 6 for 100km</v>
      </c>
    </row>
    <row r="550" spans="1:7">
      <c r="A550" s="107" t="s">
        <v>15678</v>
      </c>
      <c r="B550" s="106" t="s">
        <v>4833</v>
      </c>
      <c r="C550" s="106" t="s">
        <v>15677</v>
      </c>
      <c r="D550" s="54">
        <f t="shared" si="32"/>
        <v>0.76111111111111107</v>
      </c>
      <c r="E550" s="54">
        <f t="shared" si="33"/>
        <v>0.95376947040498439</v>
      </c>
      <c r="F550" s="4" t="str">
        <f t="shared" si="34"/>
        <v>Start group 6 for 50km</v>
      </c>
      <c r="G550" s="4" t="str">
        <f t="shared" si="35"/>
        <v>Start group 6 for 100km</v>
      </c>
    </row>
    <row r="551" spans="1:7">
      <c r="A551" s="107" t="s">
        <v>15676</v>
      </c>
      <c r="B551" s="106" t="s">
        <v>15675</v>
      </c>
      <c r="C551" s="106" t="s">
        <v>15674</v>
      </c>
      <c r="D551" s="54">
        <f t="shared" si="32"/>
        <v>0.76249999999999996</v>
      </c>
      <c r="E551" s="54">
        <f t="shared" si="33"/>
        <v>0.96074766355140184</v>
      </c>
      <c r="F551" s="4" t="str">
        <f t="shared" si="34"/>
        <v>Start group 6 for 50km</v>
      </c>
      <c r="G551" s="4" t="str">
        <f t="shared" si="35"/>
        <v>Start group 6 for 100km</v>
      </c>
    </row>
    <row r="552" spans="1:7">
      <c r="A552" s="107" t="s">
        <v>15673</v>
      </c>
      <c r="B552" s="106" t="s">
        <v>15672</v>
      </c>
      <c r="C552" s="106" t="s">
        <v>15671</v>
      </c>
      <c r="D552" s="54">
        <f t="shared" si="32"/>
        <v>0.76388888888888884</v>
      </c>
      <c r="E552" s="54">
        <f t="shared" si="33"/>
        <v>0.96186915887850455</v>
      </c>
      <c r="F552" s="4" t="str">
        <f t="shared" si="34"/>
        <v>Start group 6 for 50km</v>
      </c>
      <c r="G552" s="4" t="str">
        <f t="shared" si="35"/>
        <v>Start group 6 for 100km</v>
      </c>
    </row>
    <row r="553" spans="1:7">
      <c r="A553" s="107" t="s">
        <v>15670</v>
      </c>
      <c r="B553" s="106" t="s">
        <v>15669</v>
      </c>
      <c r="C553" s="106" t="s">
        <v>15668</v>
      </c>
      <c r="D553" s="54">
        <f t="shared" si="32"/>
        <v>0.76527777777777772</v>
      </c>
      <c r="E553" s="54">
        <f t="shared" si="33"/>
        <v>0.96336448598130853</v>
      </c>
      <c r="F553" s="4" t="str">
        <f t="shared" si="34"/>
        <v>Start group 6 for 50km</v>
      </c>
      <c r="G553" s="4" t="str">
        <f t="shared" si="35"/>
        <v>Start group 6 for 100km</v>
      </c>
    </row>
    <row r="554" spans="1:7">
      <c r="A554" s="107" t="s">
        <v>15667</v>
      </c>
      <c r="B554" s="106" t="s">
        <v>15666</v>
      </c>
      <c r="C554" s="106" t="s">
        <v>15665</v>
      </c>
      <c r="D554" s="54">
        <f t="shared" si="32"/>
        <v>0.76666666666666672</v>
      </c>
      <c r="E554" s="54">
        <f t="shared" si="33"/>
        <v>0.9634890965732088</v>
      </c>
      <c r="F554" s="4" t="str">
        <f t="shared" si="34"/>
        <v>Start group 6 for 50km</v>
      </c>
      <c r="G554" s="4" t="str">
        <f t="shared" si="35"/>
        <v>Start group 6 for 100km</v>
      </c>
    </row>
    <row r="555" spans="1:7">
      <c r="A555" s="107" t="s">
        <v>15664</v>
      </c>
      <c r="B555" s="106" t="s">
        <v>6541</v>
      </c>
      <c r="C555" s="106" t="s">
        <v>15663</v>
      </c>
      <c r="D555" s="54">
        <f t="shared" si="32"/>
        <v>0.7680555555555556</v>
      </c>
      <c r="E555" s="54">
        <f t="shared" si="33"/>
        <v>0.96523364485981322</v>
      </c>
      <c r="F555" s="4" t="str">
        <f t="shared" si="34"/>
        <v>Start group 6 for 50km</v>
      </c>
      <c r="G555" s="4" t="str">
        <f t="shared" si="35"/>
        <v>Start group 6 for 100km</v>
      </c>
    </row>
    <row r="556" spans="1:7">
      <c r="A556" s="107" t="s">
        <v>15662</v>
      </c>
      <c r="B556" s="106" t="s">
        <v>4963</v>
      </c>
      <c r="C556" s="106" t="s">
        <v>15661</v>
      </c>
      <c r="D556" s="54">
        <f t="shared" si="32"/>
        <v>0.76944444444444449</v>
      </c>
      <c r="E556" s="54">
        <f t="shared" si="33"/>
        <v>0.97121495327102791</v>
      </c>
      <c r="F556" s="4" t="str">
        <f t="shared" si="34"/>
        <v>Start group 6 for 50km</v>
      </c>
      <c r="G556" s="4" t="str">
        <f t="shared" si="35"/>
        <v>Start group 6 for 100km</v>
      </c>
    </row>
    <row r="557" spans="1:7">
      <c r="A557" s="107" t="s">
        <v>15660</v>
      </c>
      <c r="B557" s="106" t="s">
        <v>15659</v>
      </c>
      <c r="C557" s="106" t="s">
        <v>15658</v>
      </c>
      <c r="D557" s="54">
        <f t="shared" si="32"/>
        <v>0.77083333333333337</v>
      </c>
      <c r="E557" s="54">
        <f t="shared" si="33"/>
        <v>0.97158878504672885</v>
      </c>
      <c r="F557" s="4" t="str">
        <f t="shared" si="34"/>
        <v>Start group 6 for 50km</v>
      </c>
      <c r="G557" s="4" t="str">
        <f t="shared" si="35"/>
        <v>Start group 6 for 100km</v>
      </c>
    </row>
    <row r="558" spans="1:7">
      <c r="A558" s="107" t="s">
        <v>15657</v>
      </c>
      <c r="B558" s="106" t="s">
        <v>15656</v>
      </c>
      <c r="C558" s="106" t="s">
        <v>15655</v>
      </c>
      <c r="D558" s="54">
        <f t="shared" si="32"/>
        <v>0.77222222222222225</v>
      </c>
      <c r="E558" s="54">
        <f t="shared" si="33"/>
        <v>0.97395638629283476</v>
      </c>
      <c r="F558" s="4" t="str">
        <f t="shared" si="34"/>
        <v>Start group 6 for 50km</v>
      </c>
      <c r="G558" s="4" t="str">
        <f t="shared" si="35"/>
        <v>Start group 6 for 100km</v>
      </c>
    </row>
    <row r="559" spans="1:7">
      <c r="A559" s="107" t="s">
        <v>15654</v>
      </c>
      <c r="B559" s="106" t="s">
        <v>15653</v>
      </c>
      <c r="C559" s="106" t="s">
        <v>15652</v>
      </c>
      <c r="D559" s="54">
        <f t="shared" si="32"/>
        <v>0.77361111111111114</v>
      </c>
      <c r="E559" s="54">
        <f t="shared" si="33"/>
        <v>0.97420560747663565</v>
      </c>
      <c r="F559" s="4" t="str">
        <f t="shared" si="34"/>
        <v>Start group 6 for 50km</v>
      </c>
      <c r="G559" s="4" t="str">
        <f t="shared" si="35"/>
        <v>Start group 6 for 100km</v>
      </c>
    </row>
    <row r="560" spans="1:7">
      <c r="A560" s="107" t="s">
        <v>15651</v>
      </c>
      <c r="B560" s="106" t="s">
        <v>15650</v>
      </c>
      <c r="C560" s="106" t="s">
        <v>15649</v>
      </c>
      <c r="D560" s="54">
        <f t="shared" si="32"/>
        <v>0.77500000000000002</v>
      </c>
      <c r="E560" s="54">
        <f t="shared" si="33"/>
        <v>0.97520249221183808</v>
      </c>
      <c r="F560" s="4" t="str">
        <f t="shared" si="34"/>
        <v>Start group 6 for 50km</v>
      </c>
      <c r="G560" s="4" t="str">
        <f t="shared" si="35"/>
        <v>Start group 6 for 100km</v>
      </c>
    </row>
    <row r="561" spans="1:7">
      <c r="A561" s="107" t="s">
        <v>15648</v>
      </c>
      <c r="B561" s="106" t="s">
        <v>4784</v>
      </c>
      <c r="C561" s="106" t="s">
        <v>15647</v>
      </c>
      <c r="D561" s="54">
        <f t="shared" si="32"/>
        <v>0.77638888888888891</v>
      </c>
      <c r="E561" s="54">
        <f t="shared" si="33"/>
        <v>0.97595015576324007</v>
      </c>
      <c r="F561" s="4" t="str">
        <f t="shared" si="34"/>
        <v>Start group 6 for 50km</v>
      </c>
      <c r="G561" s="4" t="str">
        <f t="shared" si="35"/>
        <v>Start group 6 for 100km</v>
      </c>
    </row>
    <row r="562" spans="1:7">
      <c r="A562" s="107" t="s">
        <v>15646</v>
      </c>
      <c r="B562" s="106" t="s">
        <v>15645</v>
      </c>
      <c r="C562" s="106" t="s">
        <v>15644</v>
      </c>
      <c r="D562" s="54">
        <f t="shared" si="32"/>
        <v>0.77777777777777779</v>
      </c>
      <c r="E562" s="54">
        <f t="shared" si="33"/>
        <v>0.97644859813084128</v>
      </c>
      <c r="F562" s="4" t="str">
        <f t="shared" si="34"/>
        <v>Start group 6 for 50km</v>
      </c>
      <c r="G562" s="4" t="str">
        <f t="shared" si="35"/>
        <v>Start group 6 for 100km</v>
      </c>
    </row>
    <row r="563" spans="1:7">
      <c r="A563" s="107" t="s">
        <v>15643</v>
      </c>
      <c r="B563" s="106" t="s">
        <v>15642</v>
      </c>
      <c r="C563" s="106" t="s">
        <v>15641</v>
      </c>
      <c r="D563" s="54">
        <f t="shared" si="32"/>
        <v>0.77916666666666667</v>
      </c>
      <c r="E563" s="54">
        <f t="shared" si="33"/>
        <v>0.97669781931464172</v>
      </c>
      <c r="F563" s="4" t="str">
        <f t="shared" si="34"/>
        <v>Start group 6 for 50km</v>
      </c>
      <c r="G563" s="4" t="str">
        <f t="shared" si="35"/>
        <v>Start group 6 for 100km</v>
      </c>
    </row>
    <row r="564" spans="1:7">
      <c r="A564" s="107" t="s">
        <v>15640</v>
      </c>
      <c r="B564" s="106" t="s">
        <v>15639</v>
      </c>
      <c r="C564" s="106" t="s">
        <v>15638</v>
      </c>
      <c r="D564" s="54">
        <f t="shared" si="32"/>
        <v>0.78055555555555556</v>
      </c>
      <c r="E564" s="54">
        <f t="shared" si="33"/>
        <v>0.97682242990654189</v>
      </c>
      <c r="F564" s="4" t="str">
        <f t="shared" si="34"/>
        <v>Start group 6 for 50km</v>
      </c>
      <c r="G564" s="4" t="str">
        <f t="shared" si="35"/>
        <v>Start group 6 for 100km</v>
      </c>
    </row>
    <row r="565" spans="1:7">
      <c r="A565" s="107" t="s">
        <v>15637</v>
      </c>
      <c r="B565" s="106" t="s">
        <v>15636</v>
      </c>
      <c r="C565" s="106" t="s">
        <v>15635</v>
      </c>
      <c r="D565" s="54">
        <f t="shared" si="32"/>
        <v>0.78194444444444444</v>
      </c>
      <c r="E565" s="54">
        <f t="shared" si="33"/>
        <v>0.97794392523364493</v>
      </c>
      <c r="F565" s="4" t="str">
        <f t="shared" si="34"/>
        <v>Start group 6 for 50km</v>
      </c>
      <c r="G565" s="4" t="str">
        <f t="shared" si="35"/>
        <v>Start group 6 for 100km</v>
      </c>
    </row>
    <row r="566" spans="1:7">
      <c r="A566" s="107" t="s">
        <v>15634</v>
      </c>
      <c r="B566" s="106" t="s">
        <v>4515</v>
      </c>
      <c r="C566" s="106" t="s">
        <v>15633</v>
      </c>
      <c r="D566" s="54">
        <f t="shared" si="32"/>
        <v>0.78333333333333333</v>
      </c>
      <c r="E566" s="54">
        <f t="shared" si="33"/>
        <v>0.97956386292834885</v>
      </c>
      <c r="F566" s="4" t="str">
        <f t="shared" si="34"/>
        <v>Start group 6 for 50km</v>
      </c>
      <c r="G566" s="4" t="str">
        <f t="shared" si="35"/>
        <v>Start group 6 for 100km</v>
      </c>
    </row>
    <row r="567" spans="1:7">
      <c r="A567" s="107" t="s">
        <v>15632</v>
      </c>
      <c r="B567" s="106" t="s">
        <v>15631</v>
      </c>
      <c r="C567" s="106" t="s">
        <v>15630</v>
      </c>
      <c r="D567" s="54">
        <f t="shared" si="32"/>
        <v>0.78472222222222221</v>
      </c>
      <c r="E567" s="54">
        <f t="shared" si="33"/>
        <v>0.98168224299065432</v>
      </c>
      <c r="F567" s="4" t="str">
        <f t="shared" si="34"/>
        <v>Start group 6 for 50km</v>
      </c>
      <c r="G567" s="4" t="str">
        <f t="shared" si="35"/>
        <v>Start group 6 for 100km</v>
      </c>
    </row>
    <row r="568" spans="1:7">
      <c r="A568" s="107" t="s">
        <v>15629</v>
      </c>
      <c r="B568" s="106" t="s">
        <v>15628</v>
      </c>
      <c r="C568" s="106" t="s">
        <v>15627</v>
      </c>
      <c r="D568" s="54">
        <f t="shared" si="32"/>
        <v>0.78611111111111109</v>
      </c>
      <c r="E568" s="54">
        <f t="shared" si="33"/>
        <v>0.98218068535825553</v>
      </c>
      <c r="F568" s="4" t="str">
        <f t="shared" si="34"/>
        <v>Start group 6 for 50km</v>
      </c>
      <c r="G568" s="4" t="str">
        <f t="shared" si="35"/>
        <v>Start group 6 for 100km</v>
      </c>
    </row>
    <row r="569" spans="1:7">
      <c r="A569" s="107" t="s">
        <v>15626</v>
      </c>
      <c r="B569" s="106" t="s">
        <v>15625</v>
      </c>
      <c r="C569" s="106" t="s">
        <v>15624</v>
      </c>
      <c r="D569" s="54">
        <f t="shared" si="32"/>
        <v>0.78749999999999998</v>
      </c>
      <c r="E569" s="54">
        <f t="shared" si="33"/>
        <v>0.98554517133956387</v>
      </c>
      <c r="F569" s="4" t="str">
        <f t="shared" si="34"/>
        <v>Start group 6 for 50km</v>
      </c>
      <c r="G569" s="4" t="str">
        <f t="shared" si="35"/>
        <v>Start group 6 for 100km</v>
      </c>
    </row>
    <row r="570" spans="1:7">
      <c r="A570" s="107" t="s">
        <v>15623</v>
      </c>
      <c r="B570" s="106" t="s">
        <v>15622</v>
      </c>
      <c r="C570" s="106" t="s">
        <v>15621</v>
      </c>
      <c r="D570" s="54">
        <f t="shared" si="32"/>
        <v>0.78888888888888886</v>
      </c>
      <c r="E570" s="54">
        <f t="shared" si="33"/>
        <v>0.98741433021806846</v>
      </c>
      <c r="F570" s="4" t="str">
        <f t="shared" si="34"/>
        <v>Start group 6 for 50km</v>
      </c>
      <c r="G570" s="4" t="str">
        <f t="shared" si="35"/>
        <v>Start group 6 for 100km</v>
      </c>
    </row>
    <row r="571" spans="1:7">
      <c r="A571" s="107" t="s">
        <v>15620</v>
      </c>
      <c r="B571" s="106" t="s">
        <v>4750</v>
      </c>
      <c r="C571" s="106" t="s">
        <v>15619</v>
      </c>
      <c r="D571" s="54">
        <f t="shared" si="32"/>
        <v>0.79027777777777775</v>
      </c>
      <c r="E571" s="54">
        <f t="shared" si="33"/>
        <v>0.99040498442367586</v>
      </c>
      <c r="F571" s="4" t="str">
        <f t="shared" si="34"/>
        <v>Start group 6 for 50km</v>
      </c>
      <c r="G571" s="4" t="str">
        <f t="shared" si="35"/>
        <v>Start group 6 for 100km</v>
      </c>
    </row>
    <row r="572" spans="1:7">
      <c r="A572" s="107" t="s">
        <v>15618</v>
      </c>
      <c r="B572" s="106" t="s">
        <v>4952</v>
      </c>
      <c r="C572" s="106" t="s">
        <v>15617</v>
      </c>
      <c r="D572" s="54">
        <f t="shared" si="32"/>
        <v>0.79166666666666663</v>
      </c>
      <c r="E572" s="54">
        <f t="shared" si="33"/>
        <v>1.0022429906542056</v>
      </c>
      <c r="F572" s="4" t="str">
        <f t="shared" si="34"/>
        <v>Start group 6 for 50km</v>
      </c>
      <c r="G572" s="4" t="str">
        <f t="shared" si="35"/>
        <v>Start group 6 for 100km</v>
      </c>
    </row>
    <row r="573" spans="1:7">
      <c r="A573" s="107" t="s">
        <v>15616</v>
      </c>
      <c r="B573" s="106" t="s">
        <v>15615</v>
      </c>
      <c r="C573" s="106" t="s">
        <v>15614</v>
      </c>
      <c r="D573" s="54">
        <f t="shared" si="32"/>
        <v>0.79305555555555551</v>
      </c>
      <c r="E573" s="54">
        <f t="shared" si="33"/>
        <v>1.0033644859813082</v>
      </c>
      <c r="F573" s="4" t="str">
        <f t="shared" si="34"/>
        <v>Start group 6 for 50km</v>
      </c>
      <c r="G573" s="4" t="str">
        <f t="shared" si="35"/>
        <v>Start group 6 for 100km</v>
      </c>
    </row>
    <row r="574" spans="1:7">
      <c r="A574" s="107" t="s">
        <v>15613</v>
      </c>
      <c r="B574" s="106" t="s">
        <v>6542</v>
      </c>
      <c r="C574" s="106" t="s">
        <v>15612</v>
      </c>
      <c r="D574" s="54">
        <f t="shared" si="32"/>
        <v>0.7944444444444444</v>
      </c>
      <c r="E574" s="54">
        <f t="shared" si="33"/>
        <v>1.0061059190031152</v>
      </c>
      <c r="F574" s="4" t="str">
        <f t="shared" si="34"/>
        <v>Start group 6 for 50km</v>
      </c>
      <c r="G574" s="4" t="str">
        <f t="shared" si="35"/>
        <v>Start group 6 for 100km</v>
      </c>
    </row>
    <row r="575" spans="1:7">
      <c r="A575" s="107" t="s">
        <v>15611</v>
      </c>
      <c r="B575" s="106" t="s">
        <v>6543</v>
      </c>
      <c r="C575" s="106" t="s">
        <v>15610</v>
      </c>
      <c r="D575" s="54">
        <f t="shared" si="32"/>
        <v>0.79583333333333328</v>
      </c>
      <c r="E575" s="54">
        <f t="shared" si="33"/>
        <v>1.0083489096573208</v>
      </c>
      <c r="F575" s="4" t="str">
        <f t="shared" si="34"/>
        <v>Start group 6 for 50km</v>
      </c>
      <c r="G575" s="4" t="str">
        <f t="shared" si="35"/>
        <v>Start group 6 for 100km</v>
      </c>
    </row>
    <row r="576" spans="1:7">
      <c r="A576" s="107" t="s">
        <v>15609</v>
      </c>
      <c r="B576" s="106" t="s">
        <v>15608</v>
      </c>
      <c r="C576" s="106" t="s">
        <v>15607</v>
      </c>
      <c r="D576" s="54">
        <f t="shared" si="32"/>
        <v>0.79722222222222228</v>
      </c>
      <c r="E576" s="54">
        <f t="shared" si="33"/>
        <v>1.0090965732087225</v>
      </c>
      <c r="F576" s="4" t="str">
        <f t="shared" si="34"/>
        <v>Start group 6 for 50km</v>
      </c>
      <c r="G576" s="4" t="str">
        <f t="shared" si="35"/>
        <v>Start group 6 for 100km</v>
      </c>
    </row>
    <row r="577" spans="1:7">
      <c r="A577" s="107" t="s">
        <v>15606</v>
      </c>
      <c r="B577" s="106" t="s">
        <v>15605</v>
      </c>
      <c r="C577" s="106" t="s">
        <v>15604</v>
      </c>
      <c r="D577" s="54">
        <f t="shared" si="32"/>
        <v>0.79861111111111116</v>
      </c>
      <c r="E577" s="54">
        <f t="shared" si="33"/>
        <v>1.0102180685358255</v>
      </c>
      <c r="F577" s="4" t="str">
        <f t="shared" si="34"/>
        <v>Start group 6 for 50km</v>
      </c>
      <c r="G577" s="4" t="str">
        <f t="shared" si="35"/>
        <v>Start group 6 for 100km</v>
      </c>
    </row>
    <row r="578" spans="1:7">
      <c r="A578" s="107" t="s">
        <v>15603</v>
      </c>
      <c r="B578" s="106" t="s">
        <v>6544</v>
      </c>
      <c r="C578" s="106" t="s">
        <v>15602</v>
      </c>
      <c r="D578" s="54">
        <f t="shared" si="32"/>
        <v>0.8</v>
      </c>
      <c r="E578" s="54">
        <f t="shared" si="33"/>
        <v>1.0123364485981308</v>
      </c>
      <c r="F578" s="4" t="str">
        <f t="shared" si="34"/>
        <v>Start group 6 for 50km</v>
      </c>
      <c r="G578" s="4" t="str">
        <f t="shared" si="35"/>
        <v>Start group 6 for 100km</v>
      </c>
    </row>
    <row r="579" spans="1:7">
      <c r="A579" s="107" t="s">
        <v>15601</v>
      </c>
      <c r="B579" s="106" t="s">
        <v>4835</v>
      </c>
      <c r="C579" s="106" t="s">
        <v>15600</v>
      </c>
      <c r="D579" s="54">
        <f t="shared" si="32"/>
        <v>0.80138888888888893</v>
      </c>
      <c r="E579" s="54">
        <f t="shared" si="33"/>
        <v>1.0144548286604362</v>
      </c>
      <c r="F579" s="4" t="str">
        <f t="shared" si="34"/>
        <v>Start group 6 for 50km</v>
      </c>
      <c r="G579" s="4" t="str">
        <f t="shared" si="35"/>
        <v>Start group 6 for 100km</v>
      </c>
    </row>
    <row r="580" spans="1:7">
      <c r="A580" s="107" t="s">
        <v>15599</v>
      </c>
      <c r="B580" s="106" t="s">
        <v>4488</v>
      </c>
      <c r="C580" s="106" t="s">
        <v>15598</v>
      </c>
      <c r="D580" s="54">
        <f t="shared" ref="D580:D643" si="36">A580/720</f>
        <v>0.80277777777777781</v>
      </c>
      <c r="E580" s="54">
        <f t="shared" ref="E580:E643" si="37">((HOUR(C580)*60+MINUTE(C580)+SECOND(C580)/60)-(HOUR($C$3)*60+MINUTE($C$3)+SECOND($C$3)/60))/(HOUR($C$3)*60+MINUTE($C$3)+SECOND($C$3)/60)</f>
        <v>1.0148286604361372</v>
      </c>
      <c r="F580" s="4" t="str">
        <f t="shared" ref="F580:F643" si="38">"Start group "&amp;IF(E580&lt;=29%,1,IF(E580&lt;=39%,2,IF(E580&lt;=50%,3,IF(E580&lt;=62%,4,IF(E580&lt;=84%,5,6)))))&amp;" for 50km"</f>
        <v>Start group 6 for 50km</v>
      </c>
      <c r="G580" s="4" t="str">
        <f t="shared" ref="G580:G643" si="39">"Start group "&amp;IF(E580&lt;=20%,1,IF(E580&lt;=33%,2,IF(E580&lt;=43%,3,IF(E580&lt;=52%,4,IF(E580&lt;=69%,5,6)))))&amp;" for 100km"</f>
        <v>Start group 6 for 100km</v>
      </c>
    </row>
    <row r="581" spans="1:7">
      <c r="A581" s="107" t="s">
        <v>15597</v>
      </c>
      <c r="B581" s="106" t="s">
        <v>6545</v>
      </c>
      <c r="C581" s="106" t="s">
        <v>15596</v>
      </c>
      <c r="D581" s="54">
        <f t="shared" si="36"/>
        <v>0.8041666666666667</v>
      </c>
      <c r="E581" s="54">
        <f t="shared" si="37"/>
        <v>1.017196261682243</v>
      </c>
      <c r="F581" s="4" t="str">
        <f t="shared" si="38"/>
        <v>Start group 6 for 50km</v>
      </c>
      <c r="G581" s="4" t="str">
        <f t="shared" si="39"/>
        <v>Start group 6 for 100km</v>
      </c>
    </row>
    <row r="582" spans="1:7">
      <c r="A582" s="107" t="s">
        <v>15595</v>
      </c>
      <c r="B582" s="106" t="s">
        <v>15594</v>
      </c>
      <c r="C582" s="106" t="s">
        <v>15593</v>
      </c>
      <c r="D582" s="54">
        <f t="shared" si="36"/>
        <v>0.80555555555555558</v>
      </c>
      <c r="E582" s="54">
        <f t="shared" si="37"/>
        <v>1.0180685358255452</v>
      </c>
      <c r="F582" s="4" t="str">
        <f t="shared" si="38"/>
        <v>Start group 6 for 50km</v>
      </c>
      <c r="G582" s="4" t="str">
        <f t="shared" si="39"/>
        <v>Start group 6 for 100km</v>
      </c>
    </row>
    <row r="583" spans="1:7">
      <c r="A583" s="107" t="s">
        <v>15592</v>
      </c>
      <c r="B583" s="106" t="s">
        <v>15591</v>
      </c>
      <c r="C583" s="106" t="s">
        <v>15590</v>
      </c>
      <c r="D583" s="54">
        <f t="shared" si="36"/>
        <v>0.80694444444444446</v>
      </c>
      <c r="E583" s="54">
        <f t="shared" si="37"/>
        <v>1.019563862928349</v>
      </c>
      <c r="F583" s="4" t="str">
        <f t="shared" si="38"/>
        <v>Start group 6 for 50km</v>
      </c>
      <c r="G583" s="4" t="str">
        <f t="shared" si="39"/>
        <v>Start group 6 for 100km</v>
      </c>
    </row>
    <row r="584" spans="1:7">
      <c r="A584" s="107" t="s">
        <v>15589</v>
      </c>
      <c r="B584" s="106" t="s">
        <v>6546</v>
      </c>
      <c r="C584" s="106" t="s">
        <v>15588</v>
      </c>
      <c r="D584" s="54">
        <f t="shared" si="36"/>
        <v>0.80833333333333335</v>
      </c>
      <c r="E584" s="54">
        <f t="shared" si="37"/>
        <v>1.019563862928349</v>
      </c>
      <c r="F584" s="4" t="str">
        <f t="shared" si="38"/>
        <v>Start group 6 for 50km</v>
      </c>
      <c r="G584" s="4" t="str">
        <f t="shared" si="39"/>
        <v>Start group 6 for 100km</v>
      </c>
    </row>
    <row r="585" spans="1:7">
      <c r="A585" s="107" t="s">
        <v>15587</v>
      </c>
      <c r="B585" s="106" t="s">
        <v>15586</v>
      </c>
      <c r="C585" s="106" t="s">
        <v>15585</v>
      </c>
      <c r="D585" s="54">
        <f t="shared" si="36"/>
        <v>0.80972222222222223</v>
      </c>
      <c r="E585" s="54">
        <f t="shared" si="37"/>
        <v>1.0196884735202492</v>
      </c>
      <c r="F585" s="4" t="str">
        <f t="shared" si="38"/>
        <v>Start group 6 for 50km</v>
      </c>
      <c r="G585" s="4" t="str">
        <f t="shared" si="39"/>
        <v>Start group 6 for 100km</v>
      </c>
    </row>
    <row r="586" spans="1:7">
      <c r="A586" s="107" t="s">
        <v>15584</v>
      </c>
      <c r="B586" s="106" t="s">
        <v>15583</v>
      </c>
      <c r="C586" s="106" t="s">
        <v>15582</v>
      </c>
      <c r="D586" s="54">
        <f t="shared" si="36"/>
        <v>0.81111111111111112</v>
      </c>
      <c r="E586" s="54">
        <f t="shared" si="37"/>
        <v>1.0203115264797507</v>
      </c>
      <c r="F586" s="4" t="str">
        <f t="shared" si="38"/>
        <v>Start group 6 for 50km</v>
      </c>
      <c r="G586" s="4" t="str">
        <f t="shared" si="39"/>
        <v>Start group 6 for 100km</v>
      </c>
    </row>
    <row r="587" spans="1:7">
      <c r="A587" s="107" t="s">
        <v>15581</v>
      </c>
      <c r="B587" s="106" t="s">
        <v>15580</v>
      </c>
      <c r="C587" s="106" t="s">
        <v>15579</v>
      </c>
      <c r="D587" s="54">
        <f t="shared" si="36"/>
        <v>0.8125</v>
      </c>
      <c r="E587" s="54">
        <f t="shared" si="37"/>
        <v>1.0275389408099689</v>
      </c>
      <c r="F587" s="4" t="str">
        <f t="shared" si="38"/>
        <v>Start group 6 for 50km</v>
      </c>
      <c r="G587" s="4" t="str">
        <f t="shared" si="39"/>
        <v>Start group 6 for 100km</v>
      </c>
    </row>
    <row r="588" spans="1:7">
      <c r="A588" s="107" t="s">
        <v>15578</v>
      </c>
      <c r="B588" s="106" t="s">
        <v>15577</v>
      </c>
      <c r="C588" s="106" t="s">
        <v>15576</v>
      </c>
      <c r="D588" s="54">
        <f t="shared" si="36"/>
        <v>0.81388888888888888</v>
      </c>
      <c r="E588" s="54">
        <f t="shared" si="37"/>
        <v>1.0387538940809968</v>
      </c>
      <c r="F588" s="4" t="str">
        <f t="shared" si="38"/>
        <v>Start group 6 for 50km</v>
      </c>
      <c r="G588" s="4" t="str">
        <f t="shared" si="39"/>
        <v>Start group 6 for 100km</v>
      </c>
    </row>
    <row r="589" spans="1:7">
      <c r="A589" s="107" t="s">
        <v>15575</v>
      </c>
      <c r="B589" s="106" t="s">
        <v>6547</v>
      </c>
      <c r="C589" s="106" t="s">
        <v>15574</v>
      </c>
      <c r="D589" s="54">
        <f t="shared" si="36"/>
        <v>0.81527777777777777</v>
      </c>
      <c r="E589" s="54">
        <f t="shared" si="37"/>
        <v>1.039127725856698</v>
      </c>
      <c r="F589" s="4" t="str">
        <f t="shared" si="38"/>
        <v>Start group 6 for 50km</v>
      </c>
      <c r="G589" s="4" t="str">
        <f t="shared" si="39"/>
        <v>Start group 6 for 100km</v>
      </c>
    </row>
    <row r="590" spans="1:7">
      <c r="A590" s="107" t="s">
        <v>15573</v>
      </c>
      <c r="B590" s="106" t="s">
        <v>4708</v>
      </c>
      <c r="C590" s="106" t="s">
        <v>15572</v>
      </c>
      <c r="D590" s="54">
        <f t="shared" si="36"/>
        <v>0.81666666666666665</v>
      </c>
      <c r="E590" s="54">
        <f t="shared" si="37"/>
        <v>1.0404984423676014</v>
      </c>
      <c r="F590" s="4" t="str">
        <f t="shared" si="38"/>
        <v>Start group 6 for 50km</v>
      </c>
      <c r="G590" s="4" t="str">
        <f t="shared" si="39"/>
        <v>Start group 6 for 100km</v>
      </c>
    </row>
    <row r="591" spans="1:7">
      <c r="A591" s="107" t="s">
        <v>15571</v>
      </c>
      <c r="B591" s="106" t="s">
        <v>4740</v>
      </c>
      <c r="C591" s="106" t="s">
        <v>15570</v>
      </c>
      <c r="D591" s="54">
        <f t="shared" si="36"/>
        <v>0.81805555555555554</v>
      </c>
      <c r="E591" s="54">
        <f t="shared" si="37"/>
        <v>1.0404984423676014</v>
      </c>
      <c r="F591" s="4" t="str">
        <f t="shared" si="38"/>
        <v>Start group 6 for 50km</v>
      </c>
      <c r="G591" s="4" t="str">
        <f t="shared" si="39"/>
        <v>Start group 6 for 100km</v>
      </c>
    </row>
    <row r="592" spans="1:7">
      <c r="A592" s="107" t="s">
        <v>15569</v>
      </c>
      <c r="B592" s="106" t="s">
        <v>6548</v>
      </c>
      <c r="C592" s="106" t="s">
        <v>15568</v>
      </c>
      <c r="D592" s="54">
        <f t="shared" si="36"/>
        <v>0.81944444444444442</v>
      </c>
      <c r="E592" s="54">
        <f t="shared" si="37"/>
        <v>1.0407476635514017</v>
      </c>
      <c r="F592" s="4" t="str">
        <f t="shared" si="38"/>
        <v>Start group 6 for 50km</v>
      </c>
      <c r="G592" s="4" t="str">
        <f t="shared" si="39"/>
        <v>Start group 6 for 100km</v>
      </c>
    </row>
    <row r="593" spans="1:7">
      <c r="A593" s="107" t="s">
        <v>15567</v>
      </c>
      <c r="B593" s="106" t="s">
        <v>6549</v>
      </c>
      <c r="C593" s="106" t="s">
        <v>15566</v>
      </c>
      <c r="D593" s="54">
        <f t="shared" si="36"/>
        <v>0.8208333333333333</v>
      </c>
      <c r="E593" s="54">
        <f t="shared" si="37"/>
        <v>1.0424922118380062</v>
      </c>
      <c r="F593" s="4" t="str">
        <f t="shared" si="38"/>
        <v>Start group 6 for 50km</v>
      </c>
      <c r="G593" s="4" t="str">
        <f t="shared" si="39"/>
        <v>Start group 6 for 100km</v>
      </c>
    </row>
    <row r="594" spans="1:7">
      <c r="A594" s="107" t="s">
        <v>15565</v>
      </c>
      <c r="B594" s="106" t="s">
        <v>6550</v>
      </c>
      <c r="C594" s="106" t="s">
        <v>15564</v>
      </c>
      <c r="D594" s="54">
        <f t="shared" si="36"/>
        <v>0.82222222222222219</v>
      </c>
      <c r="E594" s="54">
        <f t="shared" si="37"/>
        <v>1.0458566978193147</v>
      </c>
      <c r="F594" s="4" t="str">
        <f t="shared" si="38"/>
        <v>Start group 6 for 50km</v>
      </c>
      <c r="G594" s="4" t="str">
        <f t="shared" si="39"/>
        <v>Start group 6 for 100km</v>
      </c>
    </row>
    <row r="595" spans="1:7">
      <c r="A595" s="107" t="s">
        <v>15563</v>
      </c>
      <c r="B595" s="106" t="s">
        <v>15562</v>
      </c>
      <c r="C595" s="106" t="s">
        <v>15561</v>
      </c>
      <c r="D595" s="54">
        <f t="shared" si="36"/>
        <v>0.82361111111111107</v>
      </c>
      <c r="E595" s="54">
        <f t="shared" si="37"/>
        <v>1.0479750778816201</v>
      </c>
      <c r="F595" s="4" t="str">
        <f t="shared" si="38"/>
        <v>Start group 6 for 50km</v>
      </c>
      <c r="G595" s="4" t="str">
        <f t="shared" si="39"/>
        <v>Start group 6 for 100km</v>
      </c>
    </row>
    <row r="596" spans="1:7">
      <c r="A596" s="107" t="s">
        <v>15560</v>
      </c>
      <c r="B596" s="106" t="s">
        <v>15559</v>
      </c>
      <c r="C596" s="106" t="s">
        <v>15558</v>
      </c>
      <c r="D596" s="54">
        <f t="shared" si="36"/>
        <v>0.82499999999999996</v>
      </c>
      <c r="E596" s="54">
        <f t="shared" si="37"/>
        <v>1.0537071651090344</v>
      </c>
      <c r="F596" s="4" t="str">
        <f t="shared" si="38"/>
        <v>Start group 6 for 50km</v>
      </c>
      <c r="G596" s="4" t="str">
        <f t="shared" si="39"/>
        <v>Start group 6 for 100km</v>
      </c>
    </row>
    <row r="597" spans="1:7">
      <c r="A597" s="107" t="s">
        <v>15557</v>
      </c>
      <c r="B597" s="106" t="s">
        <v>4868</v>
      </c>
      <c r="C597" s="106" t="s">
        <v>15556</v>
      </c>
      <c r="D597" s="54">
        <f t="shared" si="36"/>
        <v>0.82638888888888884</v>
      </c>
      <c r="E597" s="54">
        <f t="shared" si="37"/>
        <v>1.0565732087227413</v>
      </c>
      <c r="F597" s="4" t="str">
        <f t="shared" si="38"/>
        <v>Start group 6 for 50km</v>
      </c>
      <c r="G597" s="4" t="str">
        <f t="shared" si="39"/>
        <v>Start group 6 for 100km</v>
      </c>
    </row>
    <row r="598" spans="1:7">
      <c r="A598" s="107" t="s">
        <v>15555</v>
      </c>
      <c r="B598" s="106" t="s">
        <v>6594</v>
      </c>
      <c r="C598" s="106" t="s">
        <v>15554</v>
      </c>
      <c r="D598" s="54">
        <f t="shared" si="36"/>
        <v>0.82777777777777772</v>
      </c>
      <c r="E598" s="54">
        <f t="shared" si="37"/>
        <v>1.0605607476635515</v>
      </c>
      <c r="F598" s="4" t="str">
        <f t="shared" si="38"/>
        <v>Start group 6 for 50km</v>
      </c>
      <c r="G598" s="4" t="str">
        <f t="shared" si="39"/>
        <v>Start group 6 for 100km</v>
      </c>
    </row>
    <row r="599" spans="1:7">
      <c r="A599" s="107" t="s">
        <v>15553</v>
      </c>
      <c r="B599" s="106" t="s">
        <v>15552</v>
      </c>
      <c r="C599" s="106" t="s">
        <v>15551</v>
      </c>
      <c r="D599" s="54">
        <f t="shared" si="36"/>
        <v>0.82916666666666672</v>
      </c>
      <c r="E599" s="54">
        <f t="shared" si="37"/>
        <v>1.0660436137071649</v>
      </c>
      <c r="F599" s="4" t="str">
        <f t="shared" si="38"/>
        <v>Start group 6 for 50km</v>
      </c>
      <c r="G599" s="4" t="str">
        <f t="shared" si="39"/>
        <v>Start group 6 for 100km</v>
      </c>
    </row>
    <row r="600" spans="1:7">
      <c r="A600" s="107" t="s">
        <v>15550</v>
      </c>
      <c r="B600" s="106" t="s">
        <v>15549</v>
      </c>
      <c r="C600" s="106" t="s">
        <v>15548</v>
      </c>
      <c r="D600" s="54">
        <f t="shared" si="36"/>
        <v>0.8305555555555556</v>
      </c>
      <c r="E600" s="54">
        <f t="shared" si="37"/>
        <v>1.0669158878504672</v>
      </c>
      <c r="F600" s="4" t="str">
        <f t="shared" si="38"/>
        <v>Start group 6 for 50km</v>
      </c>
      <c r="G600" s="4" t="str">
        <f t="shared" si="39"/>
        <v>Start group 6 for 100km</v>
      </c>
    </row>
    <row r="601" spans="1:7">
      <c r="A601" s="107" t="s">
        <v>15547</v>
      </c>
      <c r="B601" s="106" t="s">
        <v>15546</v>
      </c>
      <c r="C601" s="106" t="s">
        <v>15545</v>
      </c>
      <c r="D601" s="54">
        <f t="shared" si="36"/>
        <v>0.83194444444444449</v>
      </c>
      <c r="E601" s="54">
        <f t="shared" si="37"/>
        <v>1.0679127725856696</v>
      </c>
      <c r="F601" s="4" t="str">
        <f t="shared" si="38"/>
        <v>Start group 6 for 50km</v>
      </c>
      <c r="G601" s="4" t="str">
        <f t="shared" si="39"/>
        <v>Start group 6 for 100km</v>
      </c>
    </row>
    <row r="602" spans="1:7">
      <c r="A602" s="107" t="s">
        <v>15544</v>
      </c>
      <c r="B602" s="106" t="s">
        <v>6551</v>
      </c>
      <c r="C602" s="106" t="s">
        <v>15543</v>
      </c>
      <c r="D602" s="54">
        <f t="shared" si="36"/>
        <v>0.83333333333333337</v>
      </c>
      <c r="E602" s="54">
        <f t="shared" si="37"/>
        <v>1.0697819314641743</v>
      </c>
      <c r="F602" s="4" t="str">
        <f t="shared" si="38"/>
        <v>Start group 6 for 50km</v>
      </c>
      <c r="G602" s="4" t="str">
        <f t="shared" si="39"/>
        <v>Start group 6 for 100km</v>
      </c>
    </row>
    <row r="603" spans="1:7">
      <c r="A603" s="107" t="s">
        <v>15542</v>
      </c>
      <c r="B603" s="106" t="s">
        <v>4989</v>
      </c>
      <c r="C603" s="106" t="s">
        <v>15541</v>
      </c>
      <c r="D603" s="54">
        <f t="shared" si="36"/>
        <v>0.83472222222222225</v>
      </c>
      <c r="E603" s="54">
        <f t="shared" si="37"/>
        <v>1.0700311526479751</v>
      </c>
      <c r="F603" s="4" t="str">
        <f t="shared" si="38"/>
        <v>Start group 6 for 50km</v>
      </c>
      <c r="G603" s="4" t="str">
        <f t="shared" si="39"/>
        <v>Start group 6 for 100km</v>
      </c>
    </row>
    <row r="604" spans="1:7">
      <c r="A604" s="107" t="s">
        <v>15540</v>
      </c>
      <c r="B604" s="106" t="s">
        <v>15539</v>
      </c>
      <c r="C604" s="106" t="s">
        <v>15538</v>
      </c>
      <c r="D604" s="54">
        <f t="shared" si="36"/>
        <v>0.83611111111111114</v>
      </c>
      <c r="E604" s="54">
        <f t="shared" si="37"/>
        <v>1.0714018691588787</v>
      </c>
      <c r="F604" s="4" t="str">
        <f t="shared" si="38"/>
        <v>Start group 6 for 50km</v>
      </c>
      <c r="G604" s="4" t="str">
        <f t="shared" si="39"/>
        <v>Start group 6 for 100km</v>
      </c>
    </row>
    <row r="605" spans="1:7">
      <c r="A605" s="107" t="s">
        <v>15537</v>
      </c>
      <c r="B605" s="106" t="s">
        <v>4844</v>
      </c>
      <c r="C605" s="106" t="s">
        <v>15536</v>
      </c>
      <c r="D605" s="54">
        <f t="shared" si="36"/>
        <v>0.83750000000000002</v>
      </c>
      <c r="E605" s="54">
        <f t="shared" si="37"/>
        <v>1.0714018691588787</v>
      </c>
      <c r="F605" s="4" t="str">
        <f t="shared" si="38"/>
        <v>Start group 6 for 50km</v>
      </c>
      <c r="G605" s="4" t="str">
        <f t="shared" si="39"/>
        <v>Start group 6 for 100km</v>
      </c>
    </row>
    <row r="606" spans="1:7">
      <c r="A606" s="107" t="s">
        <v>15535</v>
      </c>
      <c r="B606" s="106" t="s">
        <v>15534</v>
      </c>
      <c r="C606" s="106" t="s">
        <v>15533</v>
      </c>
      <c r="D606" s="54">
        <f t="shared" si="36"/>
        <v>0.83888888888888891</v>
      </c>
      <c r="E606" s="54">
        <f t="shared" si="37"/>
        <v>1.0807476635514019</v>
      </c>
      <c r="F606" s="4" t="str">
        <f t="shared" si="38"/>
        <v>Start group 6 for 50km</v>
      </c>
      <c r="G606" s="4" t="str">
        <f t="shared" si="39"/>
        <v>Start group 6 for 100km</v>
      </c>
    </row>
    <row r="607" spans="1:7">
      <c r="A607" s="107" t="s">
        <v>15532</v>
      </c>
      <c r="B607" s="106" t="s">
        <v>5026</v>
      </c>
      <c r="C607" s="106" t="s">
        <v>15531</v>
      </c>
      <c r="D607" s="54">
        <f t="shared" si="36"/>
        <v>0.84027777777777779</v>
      </c>
      <c r="E607" s="54">
        <f t="shared" si="37"/>
        <v>1.0827414330218068</v>
      </c>
      <c r="F607" s="4" t="str">
        <f t="shared" si="38"/>
        <v>Start group 6 for 50km</v>
      </c>
      <c r="G607" s="4" t="str">
        <f t="shared" si="39"/>
        <v>Start group 6 for 100km</v>
      </c>
    </row>
    <row r="608" spans="1:7">
      <c r="A608" s="107" t="s">
        <v>15530</v>
      </c>
      <c r="B608" s="106" t="s">
        <v>15529</v>
      </c>
      <c r="C608" s="106" t="s">
        <v>15528</v>
      </c>
      <c r="D608" s="54">
        <f t="shared" si="36"/>
        <v>0.84166666666666667</v>
      </c>
      <c r="E608" s="54">
        <f t="shared" si="37"/>
        <v>1.0898442367601244</v>
      </c>
      <c r="F608" s="4" t="str">
        <f t="shared" si="38"/>
        <v>Start group 6 for 50km</v>
      </c>
      <c r="G608" s="4" t="str">
        <f t="shared" si="39"/>
        <v>Start group 6 for 100km</v>
      </c>
    </row>
    <row r="609" spans="1:7">
      <c r="A609" s="107" t="s">
        <v>15527</v>
      </c>
      <c r="B609" s="106" t="s">
        <v>15526</v>
      </c>
      <c r="C609" s="106" t="s">
        <v>14583</v>
      </c>
      <c r="D609" s="54">
        <f t="shared" si="36"/>
        <v>0.84305555555555556</v>
      </c>
      <c r="E609" s="54">
        <f t="shared" si="37"/>
        <v>1.0920872274143303</v>
      </c>
      <c r="F609" s="4" t="str">
        <f t="shared" si="38"/>
        <v>Start group 6 for 50km</v>
      </c>
      <c r="G609" s="4" t="str">
        <f t="shared" si="39"/>
        <v>Start group 6 for 100km</v>
      </c>
    </row>
    <row r="610" spans="1:7">
      <c r="A610" s="107" t="s">
        <v>15525</v>
      </c>
      <c r="B610" s="106" t="s">
        <v>6552</v>
      </c>
      <c r="C610" s="106" t="s">
        <v>15524</v>
      </c>
      <c r="D610" s="54">
        <f t="shared" si="36"/>
        <v>0.84444444444444444</v>
      </c>
      <c r="E610" s="54">
        <f t="shared" si="37"/>
        <v>1.0974454828660438</v>
      </c>
      <c r="F610" s="4" t="str">
        <f t="shared" si="38"/>
        <v>Start group 6 for 50km</v>
      </c>
      <c r="G610" s="4" t="str">
        <f t="shared" si="39"/>
        <v>Start group 6 for 100km</v>
      </c>
    </row>
    <row r="611" spans="1:7">
      <c r="A611" s="107" t="s">
        <v>15523</v>
      </c>
      <c r="B611" s="106" t="s">
        <v>6553</v>
      </c>
      <c r="C611" s="106" t="s">
        <v>15522</v>
      </c>
      <c r="D611" s="54">
        <f t="shared" si="36"/>
        <v>0.84583333333333333</v>
      </c>
      <c r="E611" s="54">
        <f t="shared" si="37"/>
        <v>1.0990654205607477</v>
      </c>
      <c r="F611" s="4" t="str">
        <f t="shared" si="38"/>
        <v>Start group 6 for 50km</v>
      </c>
      <c r="G611" s="4" t="str">
        <f t="shared" si="39"/>
        <v>Start group 6 for 100km</v>
      </c>
    </row>
    <row r="612" spans="1:7">
      <c r="A612" s="107" t="s">
        <v>15521</v>
      </c>
      <c r="B612" s="106" t="s">
        <v>4800</v>
      </c>
      <c r="C612" s="106" t="s">
        <v>15520</v>
      </c>
      <c r="D612" s="54">
        <f t="shared" si="36"/>
        <v>0.84722222222222221</v>
      </c>
      <c r="E612" s="54">
        <f t="shared" si="37"/>
        <v>1.0991900311526479</v>
      </c>
      <c r="F612" s="4" t="str">
        <f t="shared" si="38"/>
        <v>Start group 6 for 50km</v>
      </c>
      <c r="G612" s="4" t="str">
        <f t="shared" si="39"/>
        <v>Start group 6 for 100km</v>
      </c>
    </row>
    <row r="613" spans="1:7">
      <c r="A613" s="107" t="s">
        <v>15519</v>
      </c>
      <c r="B613" s="106" t="s">
        <v>4798</v>
      </c>
      <c r="C613" s="106" t="s">
        <v>15518</v>
      </c>
      <c r="D613" s="54">
        <f t="shared" si="36"/>
        <v>0.84861111111111109</v>
      </c>
      <c r="E613" s="54">
        <f t="shared" si="37"/>
        <v>1.0991900311526479</v>
      </c>
      <c r="F613" s="4" t="str">
        <f t="shared" si="38"/>
        <v>Start group 6 for 50km</v>
      </c>
      <c r="G613" s="4" t="str">
        <f t="shared" si="39"/>
        <v>Start group 6 for 100km</v>
      </c>
    </row>
    <row r="614" spans="1:7">
      <c r="A614" s="107" t="s">
        <v>15517</v>
      </c>
      <c r="B614" s="106" t="s">
        <v>4758</v>
      </c>
      <c r="C614" s="106" t="s">
        <v>15516</v>
      </c>
      <c r="D614" s="54">
        <f t="shared" si="36"/>
        <v>0.85</v>
      </c>
      <c r="E614" s="54">
        <f t="shared" si="37"/>
        <v>1.1010591900311526</v>
      </c>
      <c r="F614" s="4" t="str">
        <f t="shared" si="38"/>
        <v>Start group 6 for 50km</v>
      </c>
      <c r="G614" s="4" t="str">
        <f t="shared" si="39"/>
        <v>Start group 6 for 100km</v>
      </c>
    </row>
    <row r="615" spans="1:7">
      <c r="A615" s="107" t="s">
        <v>15515</v>
      </c>
      <c r="B615" s="106" t="s">
        <v>4860</v>
      </c>
      <c r="C615" s="106" t="s">
        <v>15514</v>
      </c>
      <c r="D615" s="54">
        <f t="shared" si="36"/>
        <v>0.85138888888888886</v>
      </c>
      <c r="E615" s="54">
        <f t="shared" si="37"/>
        <v>1.1082866043613708</v>
      </c>
      <c r="F615" s="4" t="str">
        <f t="shared" si="38"/>
        <v>Start group 6 for 50km</v>
      </c>
      <c r="G615" s="4" t="str">
        <f t="shared" si="39"/>
        <v>Start group 6 for 100km</v>
      </c>
    </row>
    <row r="616" spans="1:7">
      <c r="A616" s="107" t="s">
        <v>15513</v>
      </c>
      <c r="B616" s="106" t="s">
        <v>15512</v>
      </c>
      <c r="C616" s="106" t="s">
        <v>15511</v>
      </c>
      <c r="D616" s="54">
        <f t="shared" si="36"/>
        <v>0.85277777777777775</v>
      </c>
      <c r="E616" s="54">
        <f t="shared" si="37"/>
        <v>1.1137694704049843</v>
      </c>
      <c r="F616" s="4" t="str">
        <f t="shared" si="38"/>
        <v>Start group 6 for 50km</v>
      </c>
      <c r="G616" s="4" t="str">
        <f t="shared" si="39"/>
        <v>Start group 6 for 100km</v>
      </c>
    </row>
    <row r="617" spans="1:7">
      <c r="A617" s="107" t="s">
        <v>15510</v>
      </c>
      <c r="B617" s="106" t="s">
        <v>15509</v>
      </c>
      <c r="C617" s="106" t="s">
        <v>15508</v>
      </c>
      <c r="D617" s="54">
        <f t="shared" si="36"/>
        <v>0.85416666666666663</v>
      </c>
      <c r="E617" s="54">
        <f t="shared" si="37"/>
        <v>1.115638629283489</v>
      </c>
      <c r="F617" s="4" t="str">
        <f t="shared" si="38"/>
        <v>Start group 6 for 50km</v>
      </c>
      <c r="G617" s="4" t="str">
        <f t="shared" si="39"/>
        <v>Start group 6 for 100km</v>
      </c>
    </row>
    <row r="618" spans="1:7">
      <c r="A618" s="107" t="s">
        <v>15507</v>
      </c>
      <c r="B618" s="106" t="s">
        <v>15506</v>
      </c>
      <c r="C618" s="106" t="s">
        <v>15505</v>
      </c>
      <c r="D618" s="54">
        <f t="shared" si="36"/>
        <v>0.85555555555555551</v>
      </c>
      <c r="E618" s="54">
        <f t="shared" si="37"/>
        <v>1.1176323987538941</v>
      </c>
      <c r="F618" s="4" t="str">
        <f t="shared" si="38"/>
        <v>Start group 6 for 50km</v>
      </c>
      <c r="G618" s="4" t="str">
        <f t="shared" si="39"/>
        <v>Start group 6 for 100km</v>
      </c>
    </row>
    <row r="619" spans="1:7">
      <c r="A619" s="107" t="s">
        <v>15504</v>
      </c>
      <c r="B619" s="106" t="s">
        <v>4525</v>
      </c>
      <c r="C619" s="106" t="s">
        <v>15503</v>
      </c>
      <c r="D619" s="54">
        <f t="shared" si="36"/>
        <v>0.8569444444444444</v>
      </c>
      <c r="E619" s="54">
        <f t="shared" si="37"/>
        <v>1.1193769470404982</v>
      </c>
      <c r="F619" s="4" t="str">
        <f t="shared" si="38"/>
        <v>Start group 6 for 50km</v>
      </c>
      <c r="G619" s="4" t="str">
        <f t="shared" si="39"/>
        <v>Start group 6 for 100km</v>
      </c>
    </row>
    <row r="620" spans="1:7">
      <c r="A620" s="107" t="s">
        <v>15502</v>
      </c>
      <c r="B620" s="106" t="s">
        <v>15501</v>
      </c>
      <c r="C620" s="106" t="s">
        <v>15500</v>
      </c>
      <c r="D620" s="54">
        <f t="shared" si="36"/>
        <v>0.85833333333333328</v>
      </c>
      <c r="E620" s="54">
        <f t="shared" si="37"/>
        <v>1.1269781931464176</v>
      </c>
      <c r="F620" s="4" t="str">
        <f t="shared" si="38"/>
        <v>Start group 6 for 50km</v>
      </c>
      <c r="G620" s="4" t="str">
        <f t="shared" si="39"/>
        <v>Start group 6 for 100km</v>
      </c>
    </row>
    <row r="621" spans="1:7">
      <c r="A621" s="107" t="s">
        <v>15499</v>
      </c>
      <c r="B621" s="106" t="s">
        <v>4866</v>
      </c>
      <c r="C621" s="106" t="s">
        <v>15498</v>
      </c>
      <c r="D621" s="54">
        <f t="shared" si="36"/>
        <v>0.85972222222222228</v>
      </c>
      <c r="E621" s="54">
        <f t="shared" si="37"/>
        <v>1.1285981308411215</v>
      </c>
      <c r="F621" s="4" t="str">
        <f t="shared" si="38"/>
        <v>Start group 6 for 50km</v>
      </c>
      <c r="G621" s="4" t="str">
        <f t="shared" si="39"/>
        <v>Start group 6 for 100km</v>
      </c>
    </row>
    <row r="622" spans="1:7">
      <c r="A622" s="107" t="s">
        <v>15497</v>
      </c>
      <c r="B622" s="106" t="s">
        <v>6554</v>
      </c>
      <c r="C622" s="106" t="s">
        <v>15496</v>
      </c>
      <c r="D622" s="54">
        <f t="shared" si="36"/>
        <v>0.86111111111111116</v>
      </c>
      <c r="E622" s="54">
        <f t="shared" si="37"/>
        <v>1.1317133956386294</v>
      </c>
      <c r="F622" s="4" t="str">
        <f t="shared" si="38"/>
        <v>Start group 6 for 50km</v>
      </c>
      <c r="G622" s="4" t="str">
        <f t="shared" si="39"/>
        <v>Start group 6 for 100km</v>
      </c>
    </row>
    <row r="623" spans="1:7">
      <c r="A623" s="107" t="s">
        <v>15495</v>
      </c>
      <c r="B623" s="106" t="s">
        <v>6555</v>
      </c>
      <c r="C623" s="106" t="s">
        <v>15494</v>
      </c>
      <c r="D623" s="54">
        <f t="shared" si="36"/>
        <v>0.86250000000000004</v>
      </c>
      <c r="E623" s="54">
        <f t="shared" si="37"/>
        <v>1.1379439252336447</v>
      </c>
      <c r="F623" s="4" t="str">
        <f t="shared" si="38"/>
        <v>Start group 6 for 50km</v>
      </c>
      <c r="G623" s="4" t="str">
        <f t="shared" si="39"/>
        <v>Start group 6 for 100km</v>
      </c>
    </row>
    <row r="624" spans="1:7">
      <c r="A624" s="107" t="s">
        <v>15493</v>
      </c>
      <c r="B624" s="106" t="s">
        <v>6556</v>
      </c>
      <c r="C624" s="106" t="s">
        <v>15492</v>
      </c>
      <c r="D624" s="54">
        <f t="shared" si="36"/>
        <v>0.86388888888888893</v>
      </c>
      <c r="E624" s="54">
        <f t="shared" si="37"/>
        <v>1.1391900311526479</v>
      </c>
      <c r="F624" s="4" t="str">
        <f t="shared" si="38"/>
        <v>Start group 6 for 50km</v>
      </c>
      <c r="G624" s="4" t="str">
        <f t="shared" si="39"/>
        <v>Start group 6 for 100km</v>
      </c>
    </row>
    <row r="625" spans="1:7">
      <c r="A625" s="107" t="s">
        <v>15491</v>
      </c>
      <c r="B625" s="106" t="s">
        <v>6557</v>
      </c>
      <c r="C625" s="106" t="s">
        <v>15490</v>
      </c>
      <c r="D625" s="54">
        <f t="shared" si="36"/>
        <v>0.86527777777777781</v>
      </c>
      <c r="E625" s="54">
        <f t="shared" si="37"/>
        <v>1.1423052959501561</v>
      </c>
      <c r="F625" s="4" t="str">
        <f t="shared" si="38"/>
        <v>Start group 6 for 50km</v>
      </c>
      <c r="G625" s="4" t="str">
        <f t="shared" si="39"/>
        <v>Start group 6 for 100km</v>
      </c>
    </row>
    <row r="626" spans="1:7">
      <c r="A626" s="107" t="s">
        <v>15489</v>
      </c>
      <c r="B626" s="106" t="s">
        <v>15488</v>
      </c>
      <c r="C626" s="106" t="s">
        <v>15487</v>
      </c>
      <c r="D626" s="54">
        <f t="shared" si="36"/>
        <v>0.8666666666666667</v>
      </c>
      <c r="E626" s="54">
        <f t="shared" si="37"/>
        <v>1.1439252336448598</v>
      </c>
      <c r="F626" s="4" t="str">
        <f t="shared" si="38"/>
        <v>Start group 6 for 50km</v>
      </c>
      <c r="G626" s="4" t="str">
        <f t="shared" si="39"/>
        <v>Start group 6 for 100km</v>
      </c>
    </row>
    <row r="627" spans="1:7">
      <c r="A627" s="107" t="s">
        <v>15486</v>
      </c>
      <c r="B627" s="106" t="s">
        <v>15485</v>
      </c>
      <c r="C627" s="106" t="s">
        <v>15484</v>
      </c>
      <c r="D627" s="54">
        <f t="shared" si="36"/>
        <v>0.86805555555555558</v>
      </c>
      <c r="E627" s="54">
        <f t="shared" si="37"/>
        <v>1.152398753894081</v>
      </c>
      <c r="F627" s="4" t="str">
        <f t="shared" si="38"/>
        <v>Start group 6 for 50km</v>
      </c>
      <c r="G627" s="4" t="str">
        <f t="shared" si="39"/>
        <v>Start group 6 for 100km</v>
      </c>
    </row>
    <row r="628" spans="1:7">
      <c r="A628" s="107" t="s">
        <v>15483</v>
      </c>
      <c r="B628" s="106" t="s">
        <v>15482</v>
      </c>
      <c r="C628" s="106" t="s">
        <v>15481</v>
      </c>
      <c r="D628" s="54">
        <f t="shared" si="36"/>
        <v>0.86944444444444446</v>
      </c>
      <c r="E628" s="54">
        <f t="shared" si="37"/>
        <v>1.1550155763239875</v>
      </c>
      <c r="F628" s="4" t="str">
        <f t="shared" si="38"/>
        <v>Start group 6 for 50km</v>
      </c>
      <c r="G628" s="4" t="str">
        <f t="shared" si="39"/>
        <v>Start group 6 for 100km</v>
      </c>
    </row>
    <row r="629" spans="1:7">
      <c r="A629" s="107" t="s">
        <v>15480</v>
      </c>
      <c r="B629" s="106" t="s">
        <v>15479</v>
      </c>
      <c r="C629" s="106" t="s">
        <v>15478</v>
      </c>
      <c r="D629" s="54">
        <f t="shared" si="36"/>
        <v>0.87083333333333335</v>
      </c>
      <c r="E629" s="54">
        <f t="shared" si="37"/>
        <v>1.1551401869158879</v>
      </c>
      <c r="F629" s="4" t="str">
        <f t="shared" si="38"/>
        <v>Start group 6 for 50km</v>
      </c>
      <c r="G629" s="4" t="str">
        <f t="shared" si="39"/>
        <v>Start group 6 for 100km</v>
      </c>
    </row>
    <row r="630" spans="1:7">
      <c r="A630" s="107" t="s">
        <v>15477</v>
      </c>
      <c r="B630" s="106" t="s">
        <v>15476</v>
      </c>
      <c r="C630" s="106" t="s">
        <v>15475</v>
      </c>
      <c r="D630" s="54">
        <f t="shared" si="36"/>
        <v>0.87222222222222223</v>
      </c>
      <c r="E630" s="54">
        <f t="shared" si="37"/>
        <v>1.1578816199376947</v>
      </c>
      <c r="F630" s="4" t="str">
        <f t="shared" si="38"/>
        <v>Start group 6 for 50km</v>
      </c>
      <c r="G630" s="4" t="str">
        <f t="shared" si="39"/>
        <v>Start group 6 for 100km</v>
      </c>
    </row>
    <row r="631" spans="1:7">
      <c r="A631" s="107" t="s">
        <v>15474</v>
      </c>
      <c r="B631" s="106" t="s">
        <v>6558</v>
      </c>
      <c r="C631" s="106" t="s">
        <v>15473</v>
      </c>
      <c r="D631" s="54">
        <f t="shared" si="36"/>
        <v>0.87361111111111112</v>
      </c>
      <c r="E631" s="54">
        <f t="shared" si="37"/>
        <v>1.1712149532710279</v>
      </c>
      <c r="F631" s="4" t="str">
        <f t="shared" si="38"/>
        <v>Start group 6 for 50km</v>
      </c>
      <c r="G631" s="4" t="str">
        <f t="shared" si="39"/>
        <v>Start group 6 for 100km</v>
      </c>
    </row>
    <row r="632" spans="1:7">
      <c r="A632" s="107" t="s">
        <v>15472</v>
      </c>
      <c r="B632" s="106" t="s">
        <v>4854</v>
      </c>
      <c r="C632" s="106" t="s">
        <v>15471</v>
      </c>
      <c r="D632" s="54">
        <f t="shared" si="36"/>
        <v>0.875</v>
      </c>
      <c r="E632" s="54">
        <f t="shared" si="37"/>
        <v>1.1757009345794394</v>
      </c>
      <c r="F632" s="4" t="str">
        <f t="shared" si="38"/>
        <v>Start group 6 for 50km</v>
      </c>
      <c r="G632" s="4" t="str">
        <f t="shared" si="39"/>
        <v>Start group 6 for 100km</v>
      </c>
    </row>
    <row r="633" spans="1:7">
      <c r="A633" s="107" t="s">
        <v>15470</v>
      </c>
      <c r="B633" s="106" t="s">
        <v>6559</v>
      </c>
      <c r="C633" s="106" t="s">
        <v>15469</v>
      </c>
      <c r="D633" s="54">
        <f t="shared" si="36"/>
        <v>0.87638888888888888</v>
      </c>
      <c r="E633" s="54">
        <f t="shared" si="37"/>
        <v>1.1769470404984426</v>
      </c>
      <c r="F633" s="4" t="str">
        <f t="shared" si="38"/>
        <v>Start group 6 for 50km</v>
      </c>
      <c r="G633" s="4" t="str">
        <f t="shared" si="39"/>
        <v>Start group 6 for 100km</v>
      </c>
    </row>
    <row r="634" spans="1:7">
      <c r="A634" s="107" t="s">
        <v>15468</v>
      </c>
      <c r="B634" s="106" t="s">
        <v>4766</v>
      </c>
      <c r="C634" s="106" t="s">
        <v>15467</v>
      </c>
      <c r="D634" s="54">
        <f t="shared" si="36"/>
        <v>0.87777777777777777</v>
      </c>
      <c r="E634" s="54">
        <f t="shared" si="37"/>
        <v>1.1790654205607476</v>
      </c>
      <c r="F634" s="4" t="str">
        <f t="shared" si="38"/>
        <v>Start group 6 for 50km</v>
      </c>
      <c r="G634" s="4" t="str">
        <f t="shared" si="39"/>
        <v>Start group 6 for 100km</v>
      </c>
    </row>
    <row r="635" spans="1:7">
      <c r="A635" s="107" t="s">
        <v>15466</v>
      </c>
      <c r="B635" s="106" t="s">
        <v>4192</v>
      </c>
      <c r="C635" s="106" t="s">
        <v>15465</v>
      </c>
      <c r="D635" s="54">
        <f t="shared" si="36"/>
        <v>0.87916666666666665</v>
      </c>
      <c r="E635" s="54">
        <f t="shared" si="37"/>
        <v>1.1791900311526478</v>
      </c>
      <c r="F635" s="4" t="str">
        <f t="shared" si="38"/>
        <v>Start group 6 for 50km</v>
      </c>
      <c r="G635" s="4" t="str">
        <f t="shared" si="39"/>
        <v>Start group 6 for 100km</v>
      </c>
    </row>
    <row r="636" spans="1:7">
      <c r="A636" s="107" t="s">
        <v>15464</v>
      </c>
      <c r="B636" s="106" t="s">
        <v>15463</v>
      </c>
      <c r="C636" s="106" t="s">
        <v>15462</v>
      </c>
      <c r="D636" s="54">
        <f t="shared" si="36"/>
        <v>0.88055555555555554</v>
      </c>
      <c r="E636" s="54">
        <f t="shared" si="37"/>
        <v>1.1891588785046729</v>
      </c>
      <c r="F636" s="4" t="str">
        <f t="shared" si="38"/>
        <v>Start group 6 for 50km</v>
      </c>
      <c r="G636" s="4" t="str">
        <f t="shared" si="39"/>
        <v>Start group 6 for 100km</v>
      </c>
    </row>
    <row r="637" spans="1:7">
      <c r="A637" s="107" t="s">
        <v>15461</v>
      </c>
      <c r="B637" s="106" t="s">
        <v>15460</v>
      </c>
      <c r="C637" s="106" t="s">
        <v>15459</v>
      </c>
      <c r="D637" s="54">
        <f t="shared" si="36"/>
        <v>0.88194444444444442</v>
      </c>
      <c r="E637" s="54">
        <f t="shared" si="37"/>
        <v>1.192398753894081</v>
      </c>
      <c r="F637" s="4" t="str">
        <f t="shared" si="38"/>
        <v>Start group 6 for 50km</v>
      </c>
      <c r="G637" s="4" t="str">
        <f t="shared" si="39"/>
        <v>Start group 6 for 100km</v>
      </c>
    </row>
    <row r="638" spans="1:7">
      <c r="A638" s="107" t="s">
        <v>15458</v>
      </c>
      <c r="B638" s="106" t="s">
        <v>15457</v>
      </c>
      <c r="C638" s="106" t="s">
        <v>15456</v>
      </c>
      <c r="D638" s="54">
        <f t="shared" si="36"/>
        <v>0.8833333333333333</v>
      </c>
      <c r="E638" s="54">
        <f t="shared" si="37"/>
        <v>1.1960124610591898</v>
      </c>
      <c r="F638" s="4" t="str">
        <f t="shared" si="38"/>
        <v>Start group 6 for 50km</v>
      </c>
      <c r="G638" s="4" t="str">
        <f t="shared" si="39"/>
        <v>Start group 6 for 100km</v>
      </c>
    </row>
    <row r="639" spans="1:7">
      <c r="A639" s="107" t="s">
        <v>15455</v>
      </c>
      <c r="B639" s="106" t="s">
        <v>15454</v>
      </c>
      <c r="C639" s="106" t="s">
        <v>15453</v>
      </c>
      <c r="D639" s="54">
        <f t="shared" si="36"/>
        <v>0.88472222222222219</v>
      </c>
      <c r="E639" s="54">
        <f t="shared" si="37"/>
        <v>1.2039875389408101</v>
      </c>
      <c r="F639" s="4" t="str">
        <f t="shared" si="38"/>
        <v>Start group 6 for 50km</v>
      </c>
      <c r="G639" s="4" t="str">
        <f t="shared" si="39"/>
        <v>Start group 6 for 100km</v>
      </c>
    </row>
    <row r="640" spans="1:7">
      <c r="A640" s="107" t="s">
        <v>15452</v>
      </c>
      <c r="B640" s="106" t="s">
        <v>15451</v>
      </c>
      <c r="C640" s="106" t="s">
        <v>15450</v>
      </c>
      <c r="D640" s="54">
        <f t="shared" si="36"/>
        <v>0.88611111111111107</v>
      </c>
      <c r="E640" s="54">
        <f t="shared" si="37"/>
        <v>1.2042367601246107</v>
      </c>
      <c r="F640" s="4" t="str">
        <f t="shared" si="38"/>
        <v>Start group 6 for 50km</v>
      </c>
      <c r="G640" s="4" t="str">
        <f t="shared" si="39"/>
        <v>Start group 6 for 100km</v>
      </c>
    </row>
    <row r="641" spans="1:7">
      <c r="A641" s="107" t="s">
        <v>15449</v>
      </c>
      <c r="B641" s="106" t="s">
        <v>15448</v>
      </c>
      <c r="C641" s="106" t="s">
        <v>15447</v>
      </c>
      <c r="D641" s="54">
        <f t="shared" si="36"/>
        <v>0.88749999999999996</v>
      </c>
      <c r="E641" s="54">
        <f t="shared" si="37"/>
        <v>1.2052336448598131</v>
      </c>
      <c r="F641" s="4" t="str">
        <f t="shared" si="38"/>
        <v>Start group 6 for 50km</v>
      </c>
      <c r="G641" s="4" t="str">
        <f t="shared" si="39"/>
        <v>Start group 6 for 100km</v>
      </c>
    </row>
    <row r="642" spans="1:7">
      <c r="A642" s="107" t="s">
        <v>15446</v>
      </c>
      <c r="B642" s="106" t="s">
        <v>6560</v>
      </c>
      <c r="C642" s="106" t="s">
        <v>15445</v>
      </c>
      <c r="D642" s="54">
        <f t="shared" si="36"/>
        <v>0.88888888888888884</v>
      </c>
      <c r="E642" s="54">
        <f t="shared" si="37"/>
        <v>1.2109657320872271</v>
      </c>
      <c r="F642" s="4" t="str">
        <f t="shared" si="38"/>
        <v>Start group 6 for 50km</v>
      </c>
      <c r="G642" s="4" t="str">
        <f t="shared" si="39"/>
        <v>Start group 6 for 100km</v>
      </c>
    </row>
    <row r="643" spans="1:7">
      <c r="A643" s="107" t="s">
        <v>15444</v>
      </c>
      <c r="B643" s="106" t="s">
        <v>6561</v>
      </c>
      <c r="C643" s="106" t="s">
        <v>15443</v>
      </c>
      <c r="D643" s="54">
        <f t="shared" si="36"/>
        <v>0.89027777777777772</v>
      </c>
      <c r="E643" s="54">
        <f t="shared" si="37"/>
        <v>1.2109657320872271</v>
      </c>
      <c r="F643" s="4" t="str">
        <f t="shared" si="38"/>
        <v>Start group 6 for 50km</v>
      </c>
      <c r="G643" s="4" t="str">
        <f t="shared" si="39"/>
        <v>Start group 6 for 100km</v>
      </c>
    </row>
    <row r="644" spans="1:7">
      <c r="A644" s="107" t="s">
        <v>15442</v>
      </c>
      <c r="B644" s="106" t="s">
        <v>15441</v>
      </c>
      <c r="C644" s="106" t="s">
        <v>15440</v>
      </c>
      <c r="D644" s="54">
        <f t="shared" ref="D644:D707" si="40">A644/720</f>
        <v>0.89166666666666672</v>
      </c>
      <c r="E644" s="54">
        <f t="shared" ref="E644:E707" si="41">((HOUR(C644)*60+MINUTE(C644)+SECOND(C644)/60)-(HOUR($C$3)*60+MINUTE($C$3)+SECOND($C$3)/60))/(HOUR($C$3)*60+MINUTE($C$3)+SECOND($C$3)/60)</f>
        <v>1.2160747663551401</v>
      </c>
      <c r="F644" s="4" t="str">
        <f t="shared" ref="F644:F707" si="42">"Start group "&amp;IF(E644&lt;=29%,1,IF(E644&lt;=39%,2,IF(E644&lt;=50%,3,IF(E644&lt;=62%,4,IF(E644&lt;=84%,5,6)))))&amp;" for 50km"</f>
        <v>Start group 6 for 50km</v>
      </c>
      <c r="G644" s="4" t="str">
        <f t="shared" ref="G644:G707" si="43">"Start group "&amp;IF(E644&lt;=20%,1,IF(E644&lt;=33%,2,IF(E644&lt;=43%,3,IF(E644&lt;=52%,4,IF(E644&lt;=69%,5,6)))))&amp;" for 100km"</f>
        <v>Start group 6 for 100km</v>
      </c>
    </row>
    <row r="645" spans="1:7">
      <c r="A645" s="107" t="s">
        <v>15439</v>
      </c>
      <c r="B645" s="106" t="s">
        <v>15438</v>
      </c>
      <c r="C645" s="106" t="s">
        <v>15437</v>
      </c>
      <c r="D645" s="54">
        <f t="shared" si="40"/>
        <v>0.8930555555555556</v>
      </c>
      <c r="E645" s="54">
        <f t="shared" si="41"/>
        <v>1.2163239875389409</v>
      </c>
      <c r="F645" s="4" t="str">
        <f t="shared" si="42"/>
        <v>Start group 6 for 50km</v>
      </c>
      <c r="G645" s="4" t="str">
        <f t="shared" si="43"/>
        <v>Start group 6 for 100km</v>
      </c>
    </row>
    <row r="646" spans="1:7">
      <c r="A646" s="107" t="s">
        <v>15436</v>
      </c>
      <c r="B646" s="106" t="s">
        <v>15435</v>
      </c>
      <c r="C646" s="106" t="s">
        <v>15434</v>
      </c>
      <c r="D646" s="54">
        <f t="shared" si="40"/>
        <v>0.89444444444444449</v>
      </c>
      <c r="E646" s="54">
        <f t="shared" si="41"/>
        <v>1.2196884735202491</v>
      </c>
      <c r="F646" s="4" t="str">
        <f t="shared" si="42"/>
        <v>Start group 6 for 50km</v>
      </c>
      <c r="G646" s="4" t="str">
        <f t="shared" si="43"/>
        <v>Start group 6 for 100km</v>
      </c>
    </row>
    <row r="647" spans="1:7">
      <c r="A647" s="107" t="s">
        <v>15433</v>
      </c>
      <c r="B647" s="106" t="s">
        <v>4544</v>
      </c>
      <c r="C647" s="106" t="s">
        <v>15432</v>
      </c>
      <c r="D647" s="54">
        <f t="shared" si="40"/>
        <v>0.89583333333333337</v>
      </c>
      <c r="E647" s="54">
        <f t="shared" si="41"/>
        <v>1.2201869158878504</v>
      </c>
      <c r="F647" s="4" t="str">
        <f t="shared" si="42"/>
        <v>Start group 6 for 50km</v>
      </c>
      <c r="G647" s="4" t="str">
        <f t="shared" si="43"/>
        <v>Start group 6 for 100km</v>
      </c>
    </row>
    <row r="648" spans="1:7">
      <c r="A648" s="107" t="s">
        <v>15431</v>
      </c>
      <c r="B648" s="106" t="s">
        <v>4463</v>
      </c>
      <c r="C648" s="106" t="s">
        <v>15430</v>
      </c>
      <c r="D648" s="54">
        <f t="shared" si="40"/>
        <v>0.89722222222222225</v>
      </c>
      <c r="E648" s="54">
        <f t="shared" si="41"/>
        <v>1.2234267912772585</v>
      </c>
      <c r="F648" s="4" t="str">
        <f t="shared" si="42"/>
        <v>Start group 6 for 50km</v>
      </c>
      <c r="G648" s="4" t="str">
        <f t="shared" si="43"/>
        <v>Start group 6 for 100km</v>
      </c>
    </row>
    <row r="649" spans="1:7">
      <c r="A649" s="107" t="s">
        <v>15429</v>
      </c>
      <c r="B649" s="106" t="s">
        <v>6562</v>
      </c>
      <c r="C649" s="106" t="s">
        <v>15428</v>
      </c>
      <c r="D649" s="54">
        <f t="shared" si="40"/>
        <v>0.89861111111111114</v>
      </c>
      <c r="E649" s="54">
        <f t="shared" si="41"/>
        <v>1.2245482866043615</v>
      </c>
      <c r="F649" s="4" t="str">
        <f t="shared" si="42"/>
        <v>Start group 6 for 50km</v>
      </c>
      <c r="G649" s="4" t="str">
        <f t="shared" si="43"/>
        <v>Start group 6 for 100km</v>
      </c>
    </row>
    <row r="650" spans="1:7">
      <c r="A650" s="107" t="s">
        <v>15427</v>
      </c>
      <c r="B650" s="106" t="s">
        <v>4914</v>
      </c>
      <c r="C650" s="106" t="s">
        <v>15426</v>
      </c>
      <c r="D650" s="54">
        <f t="shared" si="40"/>
        <v>0.9</v>
      </c>
      <c r="E650" s="54">
        <f t="shared" si="41"/>
        <v>1.225171339563863</v>
      </c>
      <c r="F650" s="4" t="str">
        <f t="shared" si="42"/>
        <v>Start group 6 for 50km</v>
      </c>
      <c r="G650" s="4" t="str">
        <f t="shared" si="43"/>
        <v>Start group 6 for 100km</v>
      </c>
    </row>
    <row r="651" spans="1:7">
      <c r="A651" s="107" t="s">
        <v>15425</v>
      </c>
      <c r="B651" s="106" t="s">
        <v>6563</v>
      </c>
      <c r="C651" s="106" t="s">
        <v>15424</v>
      </c>
      <c r="D651" s="54">
        <f t="shared" si="40"/>
        <v>0.90138888888888891</v>
      </c>
      <c r="E651" s="54">
        <f t="shared" si="41"/>
        <v>1.2280373831775702</v>
      </c>
      <c r="F651" s="4" t="str">
        <f t="shared" si="42"/>
        <v>Start group 6 for 50km</v>
      </c>
      <c r="G651" s="4" t="str">
        <f t="shared" si="43"/>
        <v>Start group 6 for 100km</v>
      </c>
    </row>
    <row r="652" spans="1:7">
      <c r="A652" s="107" t="s">
        <v>15423</v>
      </c>
      <c r="B652" s="106" t="s">
        <v>6564</v>
      </c>
      <c r="C652" s="106" t="s">
        <v>15422</v>
      </c>
      <c r="D652" s="54">
        <f t="shared" si="40"/>
        <v>0.90277777777777779</v>
      </c>
      <c r="E652" s="54">
        <f t="shared" si="41"/>
        <v>1.2404984423676013</v>
      </c>
      <c r="F652" s="4" t="str">
        <f t="shared" si="42"/>
        <v>Start group 6 for 50km</v>
      </c>
      <c r="G652" s="4" t="str">
        <f t="shared" si="43"/>
        <v>Start group 6 for 100km</v>
      </c>
    </row>
    <row r="653" spans="1:7">
      <c r="A653" s="107" t="s">
        <v>15421</v>
      </c>
      <c r="B653" s="106" t="s">
        <v>6565</v>
      </c>
      <c r="C653" s="106" t="s">
        <v>15420</v>
      </c>
      <c r="D653" s="54">
        <f t="shared" si="40"/>
        <v>0.90416666666666667</v>
      </c>
      <c r="E653" s="54">
        <f t="shared" si="41"/>
        <v>1.240872274143302</v>
      </c>
      <c r="F653" s="4" t="str">
        <f t="shared" si="42"/>
        <v>Start group 6 for 50km</v>
      </c>
      <c r="G653" s="4" t="str">
        <f t="shared" si="43"/>
        <v>Start group 6 for 100km</v>
      </c>
    </row>
    <row r="654" spans="1:7">
      <c r="A654" s="107" t="s">
        <v>15419</v>
      </c>
      <c r="B654" s="106" t="s">
        <v>6566</v>
      </c>
      <c r="C654" s="106" t="s">
        <v>15418</v>
      </c>
      <c r="D654" s="54">
        <f t="shared" si="40"/>
        <v>0.90555555555555556</v>
      </c>
      <c r="E654" s="54">
        <f t="shared" si="41"/>
        <v>1.241246105919003</v>
      </c>
      <c r="F654" s="4" t="str">
        <f t="shared" si="42"/>
        <v>Start group 6 for 50km</v>
      </c>
      <c r="G654" s="4" t="str">
        <f t="shared" si="43"/>
        <v>Start group 6 for 100km</v>
      </c>
    </row>
    <row r="655" spans="1:7">
      <c r="A655" s="107" t="s">
        <v>15417</v>
      </c>
      <c r="B655" s="106" t="s">
        <v>15416</v>
      </c>
      <c r="C655" s="106" t="s">
        <v>15415</v>
      </c>
      <c r="D655" s="54">
        <f t="shared" si="40"/>
        <v>0.90694444444444444</v>
      </c>
      <c r="E655" s="54">
        <f t="shared" si="41"/>
        <v>1.2438629283489098</v>
      </c>
      <c r="F655" s="4" t="str">
        <f t="shared" si="42"/>
        <v>Start group 6 for 50km</v>
      </c>
      <c r="G655" s="4" t="str">
        <f t="shared" si="43"/>
        <v>Start group 6 for 100km</v>
      </c>
    </row>
    <row r="656" spans="1:7">
      <c r="A656" s="107" t="s">
        <v>15414</v>
      </c>
      <c r="B656" s="106" t="s">
        <v>15413</v>
      </c>
      <c r="C656" s="106" t="s">
        <v>15412</v>
      </c>
      <c r="D656" s="54">
        <f t="shared" si="40"/>
        <v>0.90833333333333333</v>
      </c>
      <c r="E656" s="54">
        <f t="shared" si="41"/>
        <v>1.244485981308411</v>
      </c>
      <c r="F656" s="4" t="str">
        <f t="shared" si="42"/>
        <v>Start group 6 for 50km</v>
      </c>
      <c r="G656" s="4" t="str">
        <f t="shared" si="43"/>
        <v>Start group 6 for 100km</v>
      </c>
    </row>
    <row r="657" spans="1:7">
      <c r="A657" s="107" t="s">
        <v>15411</v>
      </c>
      <c r="B657" s="106" t="s">
        <v>15410</v>
      </c>
      <c r="C657" s="106" t="s">
        <v>15409</v>
      </c>
      <c r="D657" s="54">
        <f t="shared" si="40"/>
        <v>0.90972222222222221</v>
      </c>
      <c r="E657" s="54">
        <f t="shared" si="41"/>
        <v>1.2454828660436135</v>
      </c>
      <c r="F657" s="4" t="str">
        <f t="shared" si="42"/>
        <v>Start group 6 for 50km</v>
      </c>
      <c r="G657" s="4" t="str">
        <f t="shared" si="43"/>
        <v>Start group 6 for 100km</v>
      </c>
    </row>
    <row r="658" spans="1:7">
      <c r="A658" s="107" t="s">
        <v>15408</v>
      </c>
      <c r="B658" s="106" t="s">
        <v>15407</v>
      </c>
      <c r="C658" s="106" t="s">
        <v>15406</v>
      </c>
      <c r="D658" s="54">
        <f t="shared" si="40"/>
        <v>0.91111111111111109</v>
      </c>
      <c r="E658" s="54">
        <f t="shared" si="41"/>
        <v>1.2474766355140188</v>
      </c>
      <c r="F658" s="4" t="str">
        <f t="shared" si="42"/>
        <v>Start group 6 for 50km</v>
      </c>
      <c r="G658" s="4" t="str">
        <f t="shared" si="43"/>
        <v>Start group 6 for 100km</v>
      </c>
    </row>
    <row r="659" spans="1:7">
      <c r="A659" s="107" t="s">
        <v>15405</v>
      </c>
      <c r="B659" s="106" t="s">
        <v>4932</v>
      </c>
      <c r="C659" s="106" t="s">
        <v>15404</v>
      </c>
      <c r="D659" s="54">
        <f t="shared" si="40"/>
        <v>0.91249999999999998</v>
      </c>
      <c r="E659" s="54">
        <f t="shared" si="41"/>
        <v>1.2504672897196261</v>
      </c>
      <c r="F659" s="4" t="str">
        <f t="shared" si="42"/>
        <v>Start group 6 for 50km</v>
      </c>
      <c r="G659" s="4" t="str">
        <f t="shared" si="43"/>
        <v>Start group 6 for 100km</v>
      </c>
    </row>
    <row r="660" spans="1:7">
      <c r="A660" s="107" t="s">
        <v>15403</v>
      </c>
      <c r="B660" s="106" t="s">
        <v>4981</v>
      </c>
      <c r="C660" s="106" t="s">
        <v>15402</v>
      </c>
      <c r="D660" s="54">
        <f t="shared" si="40"/>
        <v>0.91388888888888886</v>
      </c>
      <c r="E660" s="54">
        <f t="shared" si="41"/>
        <v>1.2505919003115264</v>
      </c>
      <c r="F660" s="4" t="str">
        <f t="shared" si="42"/>
        <v>Start group 6 for 50km</v>
      </c>
      <c r="G660" s="4" t="str">
        <f t="shared" si="43"/>
        <v>Start group 6 for 100km</v>
      </c>
    </row>
    <row r="661" spans="1:7">
      <c r="A661" s="107" t="s">
        <v>15401</v>
      </c>
      <c r="B661" s="106" t="s">
        <v>15400</v>
      </c>
      <c r="C661" s="106" t="s">
        <v>15399</v>
      </c>
      <c r="D661" s="54">
        <f t="shared" si="40"/>
        <v>0.91527777777777775</v>
      </c>
      <c r="E661" s="54">
        <f t="shared" si="41"/>
        <v>1.2560747663551401</v>
      </c>
      <c r="F661" s="4" t="str">
        <f t="shared" si="42"/>
        <v>Start group 6 for 50km</v>
      </c>
      <c r="G661" s="4" t="str">
        <f t="shared" si="43"/>
        <v>Start group 6 for 100km</v>
      </c>
    </row>
    <row r="662" spans="1:7">
      <c r="A662" s="107" t="s">
        <v>15398</v>
      </c>
      <c r="B662" s="106" t="s">
        <v>4897</v>
      </c>
      <c r="C662" s="106" t="s">
        <v>15397</v>
      </c>
      <c r="D662" s="54">
        <f t="shared" si="40"/>
        <v>0.91666666666666663</v>
      </c>
      <c r="E662" s="54">
        <f t="shared" si="41"/>
        <v>1.2596884735202494</v>
      </c>
      <c r="F662" s="4" t="str">
        <f t="shared" si="42"/>
        <v>Start group 6 for 50km</v>
      </c>
      <c r="G662" s="4" t="str">
        <f t="shared" si="43"/>
        <v>Start group 6 for 100km</v>
      </c>
    </row>
    <row r="663" spans="1:7">
      <c r="A663" s="107" t="s">
        <v>15396</v>
      </c>
      <c r="B663" s="106" t="s">
        <v>15395</v>
      </c>
      <c r="C663" s="106" t="s">
        <v>15394</v>
      </c>
      <c r="D663" s="54">
        <f t="shared" si="40"/>
        <v>0.91805555555555551</v>
      </c>
      <c r="E663" s="54">
        <f t="shared" si="41"/>
        <v>1.260436137071651</v>
      </c>
      <c r="F663" s="4" t="str">
        <f t="shared" si="42"/>
        <v>Start group 6 for 50km</v>
      </c>
      <c r="G663" s="4" t="str">
        <f t="shared" si="43"/>
        <v>Start group 6 for 100km</v>
      </c>
    </row>
    <row r="664" spans="1:7">
      <c r="A664" s="107" t="s">
        <v>15393</v>
      </c>
      <c r="B664" s="106" t="s">
        <v>15392</v>
      </c>
      <c r="C664" s="106" t="s">
        <v>15391</v>
      </c>
      <c r="D664" s="54">
        <f t="shared" si="40"/>
        <v>0.9194444444444444</v>
      </c>
      <c r="E664" s="54">
        <f t="shared" si="41"/>
        <v>1.2623052959501557</v>
      </c>
      <c r="F664" s="4" t="str">
        <f t="shared" si="42"/>
        <v>Start group 6 for 50km</v>
      </c>
      <c r="G664" s="4" t="str">
        <f t="shared" si="43"/>
        <v>Start group 6 for 100km</v>
      </c>
    </row>
    <row r="665" spans="1:7">
      <c r="A665" s="107" t="s">
        <v>15390</v>
      </c>
      <c r="B665" s="106" t="s">
        <v>6567</v>
      </c>
      <c r="C665" s="106" t="s">
        <v>15389</v>
      </c>
      <c r="D665" s="54">
        <f t="shared" si="40"/>
        <v>0.92083333333333328</v>
      </c>
      <c r="E665" s="54">
        <f t="shared" si="41"/>
        <v>1.2770093457943925</v>
      </c>
      <c r="F665" s="4" t="str">
        <f t="shared" si="42"/>
        <v>Start group 6 for 50km</v>
      </c>
      <c r="G665" s="4" t="str">
        <f t="shared" si="43"/>
        <v>Start group 6 for 100km</v>
      </c>
    </row>
    <row r="666" spans="1:7">
      <c r="A666" s="107" t="s">
        <v>15388</v>
      </c>
      <c r="B666" s="106" t="s">
        <v>4977</v>
      </c>
      <c r="C666" s="106" t="s">
        <v>15387</v>
      </c>
      <c r="D666" s="54">
        <f t="shared" si="40"/>
        <v>0.92222222222222228</v>
      </c>
      <c r="E666" s="54">
        <f t="shared" si="41"/>
        <v>1.2849844236760126</v>
      </c>
      <c r="F666" s="4" t="str">
        <f t="shared" si="42"/>
        <v>Start group 6 for 50km</v>
      </c>
      <c r="G666" s="4" t="str">
        <f t="shared" si="43"/>
        <v>Start group 6 for 100km</v>
      </c>
    </row>
    <row r="667" spans="1:7">
      <c r="A667" s="107" t="s">
        <v>15386</v>
      </c>
      <c r="B667" s="106" t="s">
        <v>15385</v>
      </c>
      <c r="C667" s="106" t="s">
        <v>15384</v>
      </c>
      <c r="D667" s="54">
        <f t="shared" si="40"/>
        <v>0.92361111111111116</v>
      </c>
      <c r="E667" s="54">
        <f t="shared" si="41"/>
        <v>1.29993769470405</v>
      </c>
      <c r="F667" s="4" t="str">
        <f t="shared" si="42"/>
        <v>Start group 6 for 50km</v>
      </c>
      <c r="G667" s="4" t="str">
        <f t="shared" si="43"/>
        <v>Start group 6 for 100km</v>
      </c>
    </row>
    <row r="668" spans="1:7">
      <c r="A668" s="107" t="s">
        <v>15383</v>
      </c>
      <c r="B668" s="106" t="s">
        <v>4936</v>
      </c>
      <c r="C668" s="106" t="s">
        <v>15382</v>
      </c>
      <c r="D668" s="54">
        <f t="shared" si="40"/>
        <v>0.92500000000000004</v>
      </c>
      <c r="E668" s="54">
        <f t="shared" si="41"/>
        <v>1.3009345794392524</v>
      </c>
      <c r="F668" s="4" t="str">
        <f t="shared" si="42"/>
        <v>Start group 6 for 50km</v>
      </c>
      <c r="G668" s="4" t="str">
        <f t="shared" si="43"/>
        <v>Start group 6 for 100km</v>
      </c>
    </row>
    <row r="669" spans="1:7">
      <c r="A669" s="107" t="s">
        <v>15381</v>
      </c>
      <c r="B669" s="106" t="s">
        <v>15380</v>
      </c>
      <c r="C669" s="106" t="s">
        <v>15379</v>
      </c>
      <c r="D669" s="54">
        <f t="shared" si="40"/>
        <v>0.92638888888888893</v>
      </c>
      <c r="E669" s="54">
        <f t="shared" si="41"/>
        <v>1.3024299065420559</v>
      </c>
      <c r="F669" s="4" t="str">
        <f t="shared" si="42"/>
        <v>Start group 6 for 50km</v>
      </c>
      <c r="G669" s="4" t="str">
        <f t="shared" si="43"/>
        <v>Start group 6 for 100km</v>
      </c>
    </row>
    <row r="670" spans="1:7">
      <c r="A670" s="107" t="s">
        <v>15378</v>
      </c>
      <c r="B670" s="106" t="s">
        <v>4862</v>
      </c>
      <c r="C670" s="106" t="s">
        <v>15377</v>
      </c>
      <c r="D670" s="54">
        <f t="shared" si="40"/>
        <v>0.92777777777777781</v>
      </c>
      <c r="E670" s="54">
        <f t="shared" si="41"/>
        <v>1.3111526479750779</v>
      </c>
      <c r="F670" s="4" t="str">
        <f t="shared" si="42"/>
        <v>Start group 6 for 50km</v>
      </c>
      <c r="G670" s="4" t="str">
        <f t="shared" si="43"/>
        <v>Start group 6 for 100km</v>
      </c>
    </row>
    <row r="671" spans="1:7">
      <c r="A671" s="107" t="s">
        <v>15376</v>
      </c>
      <c r="B671" s="106" t="s">
        <v>15375</v>
      </c>
      <c r="C671" s="106" t="s">
        <v>15374</v>
      </c>
      <c r="D671" s="54">
        <f t="shared" si="40"/>
        <v>0.9291666666666667</v>
      </c>
      <c r="E671" s="54">
        <f t="shared" si="41"/>
        <v>1.3202492211838004</v>
      </c>
      <c r="F671" s="4" t="str">
        <f t="shared" si="42"/>
        <v>Start group 6 for 50km</v>
      </c>
      <c r="G671" s="4" t="str">
        <f t="shared" si="43"/>
        <v>Start group 6 for 100km</v>
      </c>
    </row>
    <row r="672" spans="1:7">
      <c r="A672" s="107" t="s">
        <v>15373</v>
      </c>
      <c r="B672" s="106" t="s">
        <v>15372</v>
      </c>
      <c r="C672" s="106" t="s">
        <v>15371</v>
      </c>
      <c r="D672" s="54">
        <f t="shared" si="40"/>
        <v>0.93055555555555558</v>
      </c>
      <c r="E672" s="54">
        <f t="shared" si="41"/>
        <v>1.3256074766355141</v>
      </c>
      <c r="F672" s="4" t="str">
        <f t="shared" si="42"/>
        <v>Start group 6 for 50km</v>
      </c>
      <c r="G672" s="4" t="str">
        <f t="shared" si="43"/>
        <v>Start group 6 for 100km</v>
      </c>
    </row>
    <row r="673" spans="1:7">
      <c r="A673" s="107" t="s">
        <v>15370</v>
      </c>
      <c r="B673" s="106" t="s">
        <v>15369</v>
      </c>
      <c r="C673" s="106" t="s">
        <v>15368</v>
      </c>
      <c r="D673" s="54">
        <f t="shared" si="40"/>
        <v>0.93194444444444446</v>
      </c>
      <c r="E673" s="54">
        <f t="shared" si="41"/>
        <v>1.3337071651090342</v>
      </c>
      <c r="F673" s="4" t="str">
        <f t="shared" si="42"/>
        <v>Start group 6 for 50km</v>
      </c>
      <c r="G673" s="4" t="str">
        <f t="shared" si="43"/>
        <v>Start group 6 for 100km</v>
      </c>
    </row>
    <row r="674" spans="1:7">
      <c r="A674" s="107" t="s">
        <v>15367</v>
      </c>
      <c r="B674" s="106" t="s">
        <v>15366</v>
      </c>
      <c r="C674" s="106" t="s">
        <v>15365</v>
      </c>
      <c r="D674" s="54">
        <f t="shared" si="40"/>
        <v>0.93333333333333335</v>
      </c>
      <c r="E674" s="54">
        <f t="shared" si="41"/>
        <v>1.3350778816199376</v>
      </c>
      <c r="F674" s="4" t="str">
        <f t="shared" si="42"/>
        <v>Start group 6 for 50km</v>
      </c>
      <c r="G674" s="4" t="str">
        <f t="shared" si="43"/>
        <v>Start group 6 for 100km</v>
      </c>
    </row>
    <row r="675" spans="1:7">
      <c r="A675" s="107" t="s">
        <v>15364</v>
      </c>
      <c r="B675" s="106" t="s">
        <v>15363</v>
      </c>
      <c r="C675" s="106" t="s">
        <v>15362</v>
      </c>
      <c r="D675" s="54">
        <f t="shared" si="40"/>
        <v>0.93472222222222223</v>
      </c>
      <c r="E675" s="54">
        <f t="shared" si="41"/>
        <v>1.3578816199376949</v>
      </c>
      <c r="F675" s="4" t="str">
        <f t="shared" si="42"/>
        <v>Start group 6 for 50km</v>
      </c>
      <c r="G675" s="4" t="str">
        <f t="shared" si="43"/>
        <v>Start group 6 for 100km</v>
      </c>
    </row>
    <row r="676" spans="1:7">
      <c r="A676" s="107" t="s">
        <v>15361</v>
      </c>
      <c r="B676" s="106" t="s">
        <v>15360</v>
      </c>
      <c r="C676" s="106" t="s">
        <v>15359</v>
      </c>
      <c r="D676" s="54">
        <f t="shared" si="40"/>
        <v>0.93611111111111112</v>
      </c>
      <c r="E676" s="54">
        <f t="shared" si="41"/>
        <v>1.3649844236760125</v>
      </c>
      <c r="F676" s="4" t="str">
        <f t="shared" si="42"/>
        <v>Start group 6 for 50km</v>
      </c>
      <c r="G676" s="4" t="str">
        <f t="shared" si="43"/>
        <v>Start group 6 for 100km</v>
      </c>
    </row>
    <row r="677" spans="1:7">
      <c r="A677" s="107" t="s">
        <v>15358</v>
      </c>
      <c r="B677" s="106" t="s">
        <v>15357</v>
      </c>
      <c r="C677" s="106" t="s">
        <v>15356</v>
      </c>
      <c r="D677" s="54">
        <f t="shared" si="40"/>
        <v>0.9375</v>
      </c>
      <c r="E677" s="54">
        <f t="shared" si="41"/>
        <v>1.3649844236760125</v>
      </c>
      <c r="F677" s="4" t="str">
        <f t="shared" si="42"/>
        <v>Start group 6 for 50km</v>
      </c>
      <c r="G677" s="4" t="str">
        <f t="shared" si="43"/>
        <v>Start group 6 for 100km</v>
      </c>
    </row>
    <row r="678" spans="1:7">
      <c r="A678" s="107" t="s">
        <v>15355</v>
      </c>
      <c r="B678" s="106" t="s">
        <v>5030</v>
      </c>
      <c r="C678" s="106" t="s">
        <v>15354</v>
      </c>
      <c r="D678" s="54">
        <f t="shared" si="40"/>
        <v>0.93888888888888888</v>
      </c>
      <c r="E678" s="54">
        <f t="shared" si="41"/>
        <v>1.3766978193146417</v>
      </c>
      <c r="F678" s="4" t="str">
        <f t="shared" si="42"/>
        <v>Start group 6 for 50km</v>
      </c>
      <c r="G678" s="4" t="str">
        <f t="shared" si="43"/>
        <v>Start group 6 for 100km</v>
      </c>
    </row>
    <row r="679" spans="1:7">
      <c r="A679" s="107" t="s">
        <v>15353</v>
      </c>
      <c r="B679" s="106" t="s">
        <v>6568</v>
      </c>
      <c r="C679" s="106" t="s">
        <v>15352</v>
      </c>
      <c r="D679" s="54">
        <f t="shared" si="40"/>
        <v>0.94027777777777777</v>
      </c>
      <c r="E679" s="54">
        <f t="shared" si="41"/>
        <v>1.3774454828660436</v>
      </c>
      <c r="F679" s="4" t="str">
        <f t="shared" si="42"/>
        <v>Start group 6 for 50km</v>
      </c>
      <c r="G679" s="4" t="str">
        <f t="shared" si="43"/>
        <v>Start group 6 for 100km</v>
      </c>
    </row>
    <row r="680" spans="1:7">
      <c r="A680" s="107" t="s">
        <v>15351</v>
      </c>
      <c r="B680" s="106" t="s">
        <v>15350</v>
      </c>
      <c r="C680" s="106" t="s">
        <v>15349</v>
      </c>
      <c r="D680" s="54">
        <f t="shared" si="40"/>
        <v>0.94166666666666665</v>
      </c>
      <c r="E680" s="54">
        <f t="shared" si="41"/>
        <v>1.381183800623053</v>
      </c>
      <c r="F680" s="4" t="str">
        <f t="shared" si="42"/>
        <v>Start group 6 for 50km</v>
      </c>
      <c r="G680" s="4" t="str">
        <f t="shared" si="43"/>
        <v>Start group 6 for 100km</v>
      </c>
    </row>
    <row r="681" spans="1:7">
      <c r="A681" s="107" t="s">
        <v>15348</v>
      </c>
      <c r="B681" s="106" t="s">
        <v>15347</v>
      </c>
      <c r="C681" s="106" t="s">
        <v>15346</v>
      </c>
      <c r="D681" s="54">
        <f t="shared" si="40"/>
        <v>0.94305555555555554</v>
      </c>
      <c r="E681" s="54">
        <f t="shared" si="41"/>
        <v>1.3850467289719626</v>
      </c>
      <c r="F681" s="4" t="str">
        <f t="shared" si="42"/>
        <v>Start group 6 for 50km</v>
      </c>
      <c r="G681" s="4" t="str">
        <f t="shared" si="43"/>
        <v>Start group 6 for 100km</v>
      </c>
    </row>
    <row r="682" spans="1:7">
      <c r="A682" s="107" t="s">
        <v>15345</v>
      </c>
      <c r="B682" s="106" t="s">
        <v>15344</v>
      </c>
      <c r="C682" s="106" t="s">
        <v>15343</v>
      </c>
      <c r="D682" s="54">
        <f t="shared" si="40"/>
        <v>0.94444444444444442</v>
      </c>
      <c r="E682" s="54">
        <f t="shared" si="41"/>
        <v>1.3952647975077883</v>
      </c>
      <c r="F682" s="4" t="str">
        <f t="shared" si="42"/>
        <v>Start group 6 for 50km</v>
      </c>
      <c r="G682" s="4" t="str">
        <f t="shared" si="43"/>
        <v>Start group 6 for 100km</v>
      </c>
    </row>
    <row r="683" spans="1:7">
      <c r="A683" s="107" t="s">
        <v>15342</v>
      </c>
      <c r="B683" s="106" t="s">
        <v>3477</v>
      </c>
      <c r="C683" s="106" t="s">
        <v>14665</v>
      </c>
      <c r="D683" s="54">
        <f t="shared" si="40"/>
        <v>0.9458333333333333</v>
      </c>
      <c r="E683" s="54">
        <f t="shared" si="41"/>
        <v>1.3963862928348909</v>
      </c>
      <c r="F683" s="4" t="str">
        <f t="shared" si="42"/>
        <v>Start group 6 for 50km</v>
      </c>
      <c r="G683" s="4" t="str">
        <f t="shared" si="43"/>
        <v>Start group 6 for 100km</v>
      </c>
    </row>
    <row r="684" spans="1:7">
      <c r="A684" s="107" t="s">
        <v>15341</v>
      </c>
      <c r="B684" s="106" t="s">
        <v>15340</v>
      </c>
      <c r="C684" s="106" t="s">
        <v>15339</v>
      </c>
      <c r="D684" s="54">
        <f t="shared" si="40"/>
        <v>0.94722222222222219</v>
      </c>
      <c r="E684" s="54">
        <f t="shared" si="41"/>
        <v>1.3965109034267915</v>
      </c>
      <c r="F684" s="4" t="str">
        <f t="shared" si="42"/>
        <v>Start group 6 for 50km</v>
      </c>
      <c r="G684" s="4" t="str">
        <f t="shared" si="43"/>
        <v>Start group 6 for 100km</v>
      </c>
    </row>
    <row r="685" spans="1:7">
      <c r="A685" s="107" t="s">
        <v>15338</v>
      </c>
      <c r="B685" s="106" t="s">
        <v>15337</v>
      </c>
      <c r="C685" s="106" t="s">
        <v>15336</v>
      </c>
      <c r="D685" s="54">
        <f t="shared" si="40"/>
        <v>0.94861111111111107</v>
      </c>
      <c r="E685" s="54">
        <f t="shared" si="41"/>
        <v>1.3981308411214954</v>
      </c>
      <c r="F685" s="4" t="str">
        <f t="shared" si="42"/>
        <v>Start group 6 for 50km</v>
      </c>
      <c r="G685" s="4" t="str">
        <f t="shared" si="43"/>
        <v>Start group 6 for 100km</v>
      </c>
    </row>
    <row r="686" spans="1:7">
      <c r="A686" s="107" t="s">
        <v>15335</v>
      </c>
      <c r="B686" s="106" t="s">
        <v>15334</v>
      </c>
      <c r="C686" s="106" t="s">
        <v>15333</v>
      </c>
      <c r="D686" s="54">
        <f t="shared" si="40"/>
        <v>0.95</v>
      </c>
      <c r="E686" s="54">
        <f t="shared" si="41"/>
        <v>1.3997507788161991</v>
      </c>
      <c r="F686" s="4" t="str">
        <f t="shared" si="42"/>
        <v>Start group 6 for 50km</v>
      </c>
      <c r="G686" s="4" t="str">
        <f t="shared" si="43"/>
        <v>Start group 6 for 100km</v>
      </c>
    </row>
    <row r="687" spans="1:7">
      <c r="A687" s="107" t="s">
        <v>15332</v>
      </c>
      <c r="B687" s="106" t="s">
        <v>15331</v>
      </c>
      <c r="C687" s="106" t="s">
        <v>15330</v>
      </c>
      <c r="D687" s="54">
        <f t="shared" si="40"/>
        <v>0.95138888888888884</v>
      </c>
      <c r="E687" s="54">
        <f t="shared" si="41"/>
        <v>1.4004984423676012</v>
      </c>
      <c r="F687" s="4" t="str">
        <f t="shared" si="42"/>
        <v>Start group 6 for 50km</v>
      </c>
      <c r="G687" s="4" t="str">
        <f t="shared" si="43"/>
        <v>Start group 6 for 100km</v>
      </c>
    </row>
    <row r="688" spans="1:7">
      <c r="A688" s="107" t="s">
        <v>15329</v>
      </c>
      <c r="B688" s="106" t="s">
        <v>4940</v>
      </c>
      <c r="C688" s="106" t="s">
        <v>15328</v>
      </c>
      <c r="D688" s="54">
        <f t="shared" si="40"/>
        <v>0.95277777777777772</v>
      </c>
      <c r="E688" s="54">
        <f t="shared" si="41"/>
        <v>1.4012461059190033</v>
      </c>
      <c r="F688" s="4" t="str">
        <f t="shared" si="42"/>
        <v>Start group 6 for 50km</v>
      </c>
      <c r="G688" s="4" t="str">
        <f t="shared" si="43"/>
        <v>Start group 6 for 100km</v>
      </c>
    </row>
    <row r="689" spans="1:7">
      <c r="A689" s="107" t="s">
        <v>15327</v>
      </c>
      <c r="B689" s="106" t="s">
        <v>6569</v>
      </c>
      <c r="C689" s="106" t="s">
        <v>15326</v>
      </c>
      <c r="D689" s="54">
        <f t="shared" si="40"/>
        <v>0.95416666666666672</v>
      </c>
      <c r="E689" s="54">
        <f t="shared" si="41"/>
        <v>1.4016199376947038</v>
      </c>
      <c r="F689" s="4" t="str">
        <f t="shared" si="42"/>
        <v>Start group 6 for 50km</v>
      </c>
      <c r="G689" s="4" t="str">
        <f t="shared" si="43"/>
        <v>Start group 6 for 100km</v>
      </c>
    </row>
    <row r="690" spans="1:7">
      <c r="A690" s="107" t="s">
        <v>15325</v>
      </c>
      <c r="B690" s="106" t="s">
        <v>6570</v>
      </c>
      <c r="C690" s="106" t="s">
        <v>15324</v>
      </c>
      <c r="D690" s="54">
        <f t="shared" si="40"/>
        <v>0.9555555555555556</v>
      </c>
      <c r="E690" s="54">
        <f t="shared" si="41"/>
        <v>1.4054828660436138</v>
      </c>
      <c r="F690" s="4" t="str">
        <f t="shared" si="42"/>
        <v>Start group 6 for 50km</v>
      </c>
      <c r="G690" s="4" t="str">
        <f t="shared" si="43"/>
        <v>Start group 6 for 100km</v>
      </c>
    </row>
    <row r="691" spans="1:7">
      <c r="A691" s="107" t="s">
        <v>15323</v>
      </c>
      <c r="B691" s="106" t="s">
        <v>6571</v>
      </c>
      <c r="C691" s="106" t="s">
        <v>15322</v>
      </c>
      <c r="D691" s="54">
        <f t="shared" si="40"/>
        <v>0.95694444444444449</v>
      </c>
      <c r="E691" s="54">
        <f t="shared" si="41"/>
        <v>1.4059813084112149</v>
      </c>
      <c r="F691" s="4" t="str">
        <f t="shared" si="42"/>
        <v>Start group 6 for 50km</v>
      </c>
      <c r="G691" s="4" t="str">
        <f t="shared" si="43"/>
        <v>Start group 6 for 100km</v>
      </c>
    </row>
    <row r="692" spans="1:7">
      <c r="A692" s="107" t="s">
        <v>15321</v>
      </c>
      <c r="B692" s="106" t="s">
        <v>6572</v>
      </c>
      <c r="C692" s="106" t="s">
        <v>15320</v>
      </c>
      <c r="D692" s="54">
        <f t="shared" si="40"/>
        <v>0.95833333333333337</v>
      </c>
      <c r="E692" s="54">
        <f t="shared" si="41"/>
        <v>1.4343925233644861</v>
      </c>
      <c r="F692" s="4" t="str">
        <f t="shared" si="42"/>
        <v>Start group 6 for 50km</v>
      </c>
      <c r="G692" s="4" t="str">
        <f t="shared" si="43"/>
        <v>Start group 6 for 100km</v>
      </c>
    </row>
    <row r="693" spans="1:7">
      <c r="A693" s="107" t="s">
        <v>15319</v>
      </c>
      <c r="B693" s="106" t="s">
        <v>6573</v>
      </c>
      <c r="C693" s="106" t="s">
        <v>15318</v>
      </c>
      <c r="D693" s="54">
        <f t="shared" si="40"/>
        <v>0.95972222222222225</v>
      </c>
      <c r="E693" s="54">
        <f t="shared" si="41"/>
        <v>1.4489719626168225</v>
      </c>
      <c r="F693" s="4" t="str">
        <f t="shared" si="42"/>
        <v>Start group 6 for 50km</v>
      </c>
      <c r="G693" s="4" t="str">
        <f t="shared" si="43"/>
        <v>Start group 6 for 100km</v>
      </c>
    </row>
    <row r="694" spans="1:7">
      <c r="A694" s="107" t="s">
        <v>15317</v>
      </c>
      <c r="B694" s="106" t="s">
        <v>5003</v>
      </c>
      <c r="C694" s="106" t="s">
        <v>15316</v>
      </c>
      <c r="D694" s="54">
        <f t="shared" si="40"/>
        <v>0.96111111111111114</v>
      </c>
      <c r="E694" s="54">
        <f t="shared" si="41"/>
        <v>1.469158878504673</v>
      </c>
      <c r="F694" s="4" t="str">
        <f t="shared" si="42"/>
        <v>Start group 6 for 50km</v>
      </c>
      <c r="G694" s="4" t="str">
        <f t="shared" si="43"/>
        <v>Start group 6 for 100km</v>
      </c>
    </row>
    <row r="695" spans="1:7">
      <c r="A695" s="107" t="s">
        <v>15315</v>
      </c>
      <c r="B695" s="106" t="s">
        <v>6574</v>
      </c>
      <c r="C695" s="106" t="s">
        <v>15314</v>
      </c>
      <c r="D695" s="54">
        <f t="shared" si="40"/>
        <v>0.96250000000000002</v>
      </c>
      <c r="E695" s="54">
        <f t="shared" si="41"/>
        <v>1.4712772585669784</v>
      </c>
      <c r="F695" s="4" t="str">
        <f t="shared" si="42"/>
        <v>Start group 6 for 50km</v>
      </c>
      <c r="G695" s="4" t="str">
        <f t="shared" si="43"/>
        <v>Start group 6 for 100km</v>
      </c>
    </row>
    <row r="696" spans="1:7">
      <c r="A696" s="107" t="s">
        <v>15313</v>
      </c>
      <c r="B696" s="106" t="s">
        <v>15312</v>
      </c>
      <c r="C696" s="106" t="s">
        <v>15311</v>
      </c>
      <c r="D696" s="54">
        <f t="shared" si="40"/>
        <v>0.96388888888888891</v>
      </c>
      <c r="E696" s="54">
        <f t="shared" si="41"/>
        <v>1.4862305295950158</v>
      </c>
      <c r="F696" s="4" t="str">
        <f t="shared" si="42"/>
        <v>Start group 6 for 50km</v>
      </c>
      <c r="G696" s="4" t="str">
        <f t="shared" si="43"/>
        <v>Start group 6 for 100km</v>
      </c>
    </row>
    <row r="697" spans="1:7">
      <c r="A697" s="107" t="s">
        <v>15310</v>
      </c>
      <c r="B697" s="106" t="s">
        <v>5010</v>
      </c>
      <c r="C697" s="106" t="s">
        <v>15309</v>
      </c>
      <c r="D697" s="54">
        <f t="shared" si="40"/>
        <v>0.96527777777777779</v>
      </c>
      <c r="E697" s="54">
        <f t="shared" si="41"/>
        <v>1.4879750778816199</v>
      </c>
      <c r="F697" s="4" t="str">
        <f t="shared" si="42"/>
        <v>Start group 6 for 50km</v>
      </c>
      <c r="G697" s="4" t="str">
        <f t="shared" si="43"/>
        <v>Start group 6 for 100km</v>
      </c>
    </row>
    <row r="698" spans="1:7">
      <c r="A698" s="107" t="s">
        <v>15308</v>
      </c>
      <c r="B698" s="106" t="s">
        <v>15307</v>
      </c>
      <c r="C698" s="106" t="s">
        <v>15306</v>
      </c>
      <c r="D698" s="54">
        <f t="shared" si="40"/>
        <v>0.96666666666666667</v>
      </c>
      <c r="E698" s="54">
        <f t="shared" si="41"/>
        <v>1.4918380062305299</v>
      </c>
      <c r="F698" s="4" t="str">
        <f t="shared" si="42"/>
        <v>Start group 6 for 50km</v>
      </c>
      <c r="G698" s="4" t="str">
        <f t="shared" si="43"/>
        <v>Start group 6 for 100km</v>
      </c>
    </row>
    <row r="699" spans="1:7">
      <c r="A699" s="107" t="s">
        <v>15305</v>
      </c>
      <c r="B699" s="106" t="s">
        <v>15304</v>
      </c>
      <c r="C699" s="106" t="s">
        <v>15303</v>
      </c>
      <c r="D699" s="54">
        <f t="shared" si="40"/>
        <v>0.96805555555555556</v>
      </c>
      <c r="E699" s="54">
        <f t="shared" si="41"/>
        <v>1.4953271028037383</v>
      </c>
      <c r="F699" s="4" t="str">
        <f t="shared" si="42"/>
        <v>Start group 6 for 50km</v>
      </c>
      <c r="G699" s="4" t="str">
        <f t="shared" si="43"/>
        <v>Start group 6 for 100km</v>
      </c>
    </row>
    <row r="700" spans="1:7">
      <c r="A700" s="107" t="s">
        <v>15302</v>
      </c>
      <c r="B700" s="106" t="s">
        <v>15301</v>
      </c>
      <c r="C700" s="106" t="s">
        <v>15300</v>
      </c>
      <c r="D700" s="54">
        <f t="shared" si="40"/>
        <v>0.96944444444444444</v>
      </c>
      <c r="E700" s="54">
        <f t="shared" si="41"/>
        <v>1.4986915887850467</v>
      </c>
      <c r="F700" s="4" t="str">
        <f t="shared" si="42"/>
        <v>Start group 6 for 50km</v>
      </c>
      <c r="G700" s="4" t="str">
        <f t="shared" si="43"/>
        <v>Start group 6 for 100km</v>
      </c>
    </row>
    <row r="701" spans="1:7">
      <c r="A701" s="107" t="s">
        <v>15299</v>
      </c>
      <c r="B701" s="106" t="s">
        <v>15298</v>
      </c>
      <c r="C701" s="106" t="s">
        <v>15297</v>
      </c>
      <c r="D701" s="54">
        <f t="shared" si="40"/>
        <v>0.97083333333333333</v>
      </c>
      <c r="E701" s="54">
        <f t="shared" si="41"/>
        <v>1.530841121495327</v>
      </c>
      <c r="F701" s="4" t="str">
        <f t="shared" si="42"/>
        <v>Start group 6 for 50km</v>
      </c>
      <c r="G701" s="4" t="str">
        <f t="shared" si="43"/>
        <v>Start group 6 for 100km</v>
      </c>
    </row>
    <row r="702" spans="1:7">
      <c r="A702" s="107" t="s">
        <v>15296</v>
      </c>
      <c r="B702" s="106" t="s">
        <v>15295</v>
      </c>
      <c r="C702" s="106" t="s">
        <v>15294</v>
      </c>
      <c r="D702" s="54">
        <f t="shared" si="40"/>
        <v>0.97222222222222221</v>
      </c>
      <c r="E702" s="54">
        <f t="shared" si="41"/>
        <v>1.531090342679128</v>
      </c>
      <c r="F702" s="4" t="str">
        <f t="shared" si="42"/>
        <v>Start group 6 for 50km</v>
      </c>
      <c r="G702" s="4" t="str">
        <f t="shared" si="43"/>
        <v>Start group 6 for 100km</v>
      </c>
    </row>
    <row r="703" spans="1:7">
      <c r="A703" s="107" t="s">
        <v>15293</v>
      </c>
      <c r="B703" s="106" t="s">
        <v>15292</v>
      </c>
      <c r="C703" s="106" t="s">
        <v>15291</v>
      </c>
      <c r="D703" s="54">
        <f t="shared" si="40"/>
        <v>0.97361111111111109</v>
      </c>
      <c r="E703" s="54">
        <f t="shared" si="41"/>
        <v>1.5383177570093458</v>
      </c>
      <c r="F703" s="4" t="str">
        <f t="shared" si="42"/>
        <v>Start group 6 for 50km</v>
      </c>
      <c r="G703" s="4" t="str">
        <f t="shared" si="43"/>
        <v>Start group 6 for 100km</v>
      </c>
    </row>
    <row r="704" spans="1:7">
      <c r="A704" s="107" t="s">
        <v>15290</v>
      </c>
      <c r="B704" s="106" t="s">
        <v>15289</v>
      </c>
      <c r="C704" s="106" t="s">
        <v>15288</v>
      </c>
      <c r="D704" s="54">
        <f t="shared" si="40"/>
        <v>0.97499999999999998</v>
      </c>
      <c r="E704" s="54">
        <f t="shared" si="41"/>
        <v>1.5431775700934578</v>
      </c>
      <c r="F704" s="4" t="str">
        <f t="shared" si="42"/>
        <v>Start group 6 for 50km</v>
      </c>
      <c r="G704" s="4" t="str">
        <f t="shared" si="43"/>
        <v>Start group 6 for 100km</v>
      </c>
    </row>
    <row r="705" spans="1:7">
      <c r="A705" s="107" t="s">
        <v>15287</v>
      </c>
      <c r="B705" s="106" t="s">
        <v>4000</v>
      </c>
      <c r="C705" s="106" t="s">
        <v>15286</v>
      </c>
      <c r="D705" s="54">
        <f t="shared" si="40"/>
        <v>0.97638888888888886</v>
      </c>
      <c r="E705" s="54">
        <f t="shared" si="41"/>
        <v>1.5653582554517134</v>
      </c>
      <c r="F705" s="4" t="str">
        <f t="shared" si="42"/>
        <v>Start group 6 for 50km</v>
      </c>
      <c r="G705" s="4" t="str">
        <f t="shared" si="43"/>
        <v>Start group 6 for 100km</v>
      </c>
    </row>
    <row r="706" spans="1:7">
      <c r="A706" s="107" t="s">
        <v>15285</v>
      </c>
      <c r="B706" s="106" t="s">
        <v>15284</v>
      </c>
      <c r="C706" s="106" t="s">
        <v>15283</v>
      </c>
      <c r="D706" s="54">
        <f t="shared" si="40"/>
        <v>0.97777777777777775</v>
      </c>
      <c r="E706" s="54">
        <f t="shared" si="41"/>
        <v>1.572710280373832</v>
      </c>
      <c r="F706" s="4" t="str">
        <f t="shared" si="42"/>
        <v>Start group 6 for 50km</v>
      </c>
      <c r="G706" s="4" t="str">
        <f t="shared" si="43"/>
        <v>Start group 6 for 100km</v>
      </c>
    </row>
    <row r="707" spans="1:7">
      <c r="A707" s="107" t="s">
        <v>15282</v>
      </c>
      <c r="B707" s="106" t="s">
        <v>15281</v>
      </c>
      <c r="C707" s="106" t="s">
        <v>15280</v>
      </c>
      <c r="D707" s="54">
        <f t="shared" si="40"/>
        <v>0.97916666666666663</v>
      </c>
      <c r="E707" s="54">
        <f t="shared" si="41"/>
        <v>1.6142056074766353</v>
      </c>
      <c r="F707" s="4" t="str">
        <f t="shared" si="42"/>
        <v>Start group 6 for 50km</v>
      </c>
      <c r="G707" s="4" t="str">
        <f t="shared" si="43"/>
        <v>Start group 6 for 100km</v>
      </c>
    </row>
    <row r="708" spans="1:7">
      <c r="A708" s="107" t="s">
        <v>15279</v>
      </c>
      <c r="B708" s="106" t="s">
        <v>6575</v>
      </c>
      <c r="C708" s="106" t="s">
        <v>15278</v>
      </c>
      <c r="D708" s="54">
        <f t="shared" ref="D708:D722" si="44">A708/720</f>
        <v>0.98055555555555551</v>
      </c>
      <c r="E708" s="54">
        <f t="shared" ref="E708:E722" si="45">((HOUR(C708)*60+MINUTE(C708)+SECOND(C708)/60)-(HOUR($C$3)*60+MINUTE($C$3)+SECOND($C$3)/60))/(HOUR($C$3)*60+MINUTE($C$3)+SECOND($C$3)/60)</f>
        <v>1.6181931464174455</v>
      </c>
      <c r="F708" s="4" t="str">
        <f t="shared" ref="F708:F722" si="46">"Start group "&amp;IF(E708&lt;=29%,1,IF(E708&lt;=39%,2,IF(E708&lt;=50%,3,IF(E708&lt;=62%,4,IF(E708&lt;=84%,5,6)))))&amp;" for 50km"</f>
        <v>Start group 6 for 50km</v>
      </c>
      <c r="G708" s="4" t="str">
        <f t="shared" ref="G708:G722" si="47">"Start group "&amp;IF(E708&lt;=20%,1,IF(E708&lt;=33%,2,IF(E708&lt;=43%,3,IF(E708&lt;=52%,4,IF(E708&lt;=69%,5,6)))))&amp;" for 100km"</f>
        <v>Start group 6 for 100km</v>
      </c>
    </row>
    <row r="709" spans="1:7">
      <c r="A709" s="107" t="s">
        <v>15277</v>
      </c>
      <c r="B709" s="106" t="s">
        <v>15276</v>
      </c>
      <c r="C709" s="106" t="s">
        <v>15275</v>
      </c>
      <c r="D709" s="54">
        <f t="shared" si="44"/>
        <v>0.9819444444444444</v>
      </c>
      <c r="E709" s="54">
        <f t="shared" si="45"/>
        <v>1.6183177570093457</v>
      </c>
      <c r="F709" s="4" t="str">
        <f t="shared" si="46"/>
        <v>Start group 6 for 50km</v>
      </c>
      <c r="G709" s="4" t="str">
        <f t="shared" si="47"/>
        <v>Start group 6 for 100km</v>
      </c>
    </row>
    <row r="710" spans="1:7">
      <c r="A710" s="107" t="s">
        <v>15274</v>
      </c>
      <c r="B710" s="106" t="s">
        <v>15273</v>
      </c>
      <c r="C710" s="106" t="s">
        <v>15272</v>
      </c>
      <c r="D710" s="54">
        <f t="shared" si="44"/>
        <v>0.98333333333333328</v>
      </c>
      <c r="E710" s="54">
        <f t="shared" si="45"/>
        <v>1.669657320872274</v>
      </c>
      <c r="F710" s="4" t="str">
        <f t="shared" si="46"/>
        <v>Start group 6 for 50km</v>
      </c>
      <c r="G710" s="4" t="str">
        <f t="shared" si="47"/>
        <v>Start group 6 for 100km</v>
      </c>
    </row>
    <row r="711" spans="1:7">
      <c r="A711" s="107" t="s">
        <v>15271</v>
      </c>
      <c r="B711" s="106" t="s">
        <v>15270</v>
      </c>
      <c r="C711" s="106" t="s">
        <v>15269</v>
      </c>
      <c r="D711" s="54">
        <f t="shared" si="44"/>
        <v>0.98472222222222228</v>
      </c>
      <c r="E711" s="54">
        <f t="shared" si="45"/>
        <v>1.6782554517133954</v>
      </c>
      <c r="F711" s="4" t="str">
        <f t="shared" si="46"/>
        <v>Start group 6 for 50km</v>
      </c>
      <c r="G711" s="4" t="str">
        <f t="shared" si="47"/>
        <v>Start group 6 for 100km</v>
      </c>
    </row>
    <row r="712" spans="1:7">
      <c r="A712" s="107" t="s">
        <v>15268</v>
      </c>
      <c r="B712" s="106" t="s">
        <v>15267</v>
      </c>
      <c r="C712" s="106" t="s">
        <v>15266</v>
      </c>
      <c r="D712" s="54">
        <f t="shared" si="44"/>
        <v>0.98611111111111116</v>
      </c>
      <c r="E712" s="54">
        <f t="shared" si="45"/>
        <v>1.6890965732087229</v>
      </c>
      <c r="F712" s="4" t="str">
        <f t="shared" si="46"/>
        <v>Start group 6 for 50km</v>
      </c>
      <c r="G712" s="4" t="str">
        <f t="shared" si="47"/>
        <v>Start group 6 for 100km</v>
      </c>
    </row>
    <row r="713" spans="1:7">
      <c r="A713" s="107" t="s">
        <v>15265</v>
      </c>
      <c r="B713" s="106" t="s">
        <v>15264</v>
      </c>
      <c r="C713" s="106" t="s">
        <v>15263</v>
      </c>
      <c r="D713" s="54">
        <f t="shared" si="44"/>
        <v>0.98750000000000004</v>
      </c>
      <c r="E713" s="54">
        <f t="shared" si="45"/>
        <v>1.6957009345794394</v>
      </c>
      <c r="F713" s="4" t="str">
        <f t="shared" si="46"/>
        <v>Start group 6 for 50km</v>
      </c>
      <c r="G713" s="4" t="str">
        <f t="shared" si="47"/>
        <v>Start group 6 for 100km</v>
      </c>
    </row>
    <row r="714" spans="1:7">
      <c r="A714" s="107" t="s">
        <v>15262</v>
      </c>
      <c r="B714" s="106" t="s">
        <v>6576</v>
      </c>
      <c r="C714" s="106" t="s">
        <v>15261</v>
      </c>
      <c r="D714" s="54">
        <f t="shared" si="44"/>
        <v>0.98888888888888893</v>
      </c>
      <c r="E714" s="54">
        <f t="shared" si="45"/>
        <v>1.8176947040498443</v>
      </c>
      <c r="F714" s="4" t="str">
        <f t="shared" si="46"/>
        <v>Start group 6 for 50km</v>
      </c>
      <c r="G714" s="4" t="str">
        <f t="shared" si="47"/>
        <v>Start group 6 for 100km</v>
      </c>
    </row>
    <row r="715" spans="1:7">
      <c r="A715" s="107" t="s">
        <v>15260</v>
      </c>
      <c r="B715" s="106" t="s">
        <v>5040</v>
      </c>
      <c r="C715" s="106" t="s">
        <v>15259</v>
      </c>
      <c r="D715" s="54">
        <f t="shared" si="44"/>
        <v>0.99027777777777781</v>
      </c>
      <c r="E715" s="54">
        <f t="shared" si="45"/>
        <v>1.8176947040498443</v>
      </c>
      <c r="F715" s="4" t="str">
        <f t="shared" si="46"/>
        <v>Start group 6 for 50km</v>
      </c>
      <c r="G715" s="4" t="str">
        <f t="shared" si="47"/>
        <v>Start group 6 for 100km</v>
      </c>
    </row>
    <row r="716" spans="1:7">
      <c r="A716" s="107" t="s">
        <v>15258</v>
      </c>
      <c r="B716" s="106" t="s">
        <v>15257</v>
      </c>
      <c r="C716" s="106" t="s">
        <v>15256</v>
      </c>
      <c r="D716" s="54">
        <f t="shared" si="44"/>
        <v>0.9916666666666667</v>
      </c>
      <c r="E716" s="54">
        <f t="shared" si="45"/>
        <v>1.8178193146417445</v>
      </c>
      <c r="F716" s="4" t="str">
        <f t="shared" si="46"/>
        <v>Start group 6 for 50km</v>
      </c>
      <c r="G716" s="4" t="str">
        <f t="shared" si="47"/>
        <v>Start group 6 for 100km</v>
      </c>
    </row>
    <row r="717" spans="1:7">
      <c r="A717" s="107" t="s">
        <v>15255</v>
      </c>
      <c r="B717" s="106" t="s">
        <v>15254</v>
      </c>
      <c r="C717" s="106" t="s">
        <v>15253</v>
      </c>
      <c r="D717" s="54">
        <f t="shared" si="44"/>
        <v>0.99305555555555558</v>
      </c>
      <c r="E717" s="54">
        <f t="shared" si="45"/>
        <v>1.8571962616822428</v>
      </c>
      <c r="F717" s="4" t="str">
        <f t="shared" si="46"/>
        <v>Start group 6 for 50km</v>
      </c>
      <c r="G717" s="4" t="str">
        <f t="shared" si="47"/>
        <v>Start group 6 for 100km</v>
      </c>
    </row>
    <row r="718" spans="1:7">
      <c r="A718" s="107" t="s">
        <v>15252</v>
      </c>
      <c r="B718" s="106" t="s">
        <v>4597</v>
      </c>
      <c r="C718" s="106" t="s">
        <v>15251</v>
      </c>
      <c r="D718" s="54">
        <f t="shared" si="44"/>
        <v>0.99444444444444446</v>
      </c>
      <c r="E718" s="54">
        <f t="shared" si="45"/>
        <v>1.9398130841121495</v>
      </c>
      <c r="F718" s="4" t="str">
        <f t="shared" si="46"/>
        <v>Start group 6 for 50km</v>
      </c>
      <c r="G718" s="4" t="str">
        <f t="shared" si="47"/>
        <v>Start group 6 for 100km</v>
      </c>
    </row>
    <row r="719" spans="1:7">
      <c r="A719" s="107" t="s">
        <v>15250</v>
      </c>
      <c r="B719" s="106" t="s">
        <v>15249</v>
      </c>
      <c r="C719" s="106" t="s">
        <v>15248</v>
      </c>
      <c r="D719" s="54">
        <f t="shared" si="44"/>
        <v>0.99583333333333335</v>
      </c>
      <c r="E719" s="54">
        <f t="shared" si="45"/>
        <v>1.9398130841121495</v>
      </c>
      <c r="F719" s="4" t="str">
        <f t="shared" si="46"/>
        <v>Start group 6 for 50km</v>
      </c>
      <c r="G719" s="4" t="str">
        <f t="shared" si="47"/>
        <v>Start group 6 for 100km</v>
      </c>
    </row>
    <row r="720" spans="1:7">
      <c r="A720" s="107" t="s">
        <v>15247</v>
      </c>
      <c r="B720" s="106" t="s">
        <v>15246</v>
      </c>
      <c r="C720" s="106" t="s">
        <v>15245</v>
      </c>
      <c r="D720" s="54">
        <f t="shared" si="44"/>
        <v>0.99722222222222223</v>
      </c>
      <c r="E720" s="54">
        <f t="shared" si="45"/>
        <v>2.2731464174454832</v>
      </c>
      <c r="F720" s="4" t="str">
        <f t="shared" si="46"/>
        <v>Start group 6 for 50km</v>
      </c>
      <c r="G720" s="4" t="str">
        <f t="shared" si="47"/>
        <v>Start group 6 for 100km</v>
      </c>
    </row>
    <row r="721" spans="1:7">
      <c r="A721" s="107" t="s">
        <v>15244</v>
      </c>
      <c r="B721" s="106" t="s">
        <v>15243</v>
      </c>
      <c r="C721" s="106" t="s">
        <v>15242</v>
      </c>
      <c r="D721" s="54">
        <f t="shared" si="44"/>
        <v>0.99861111111111112</v>
      </c>
      <c r="E721" s="54">
        <f t="shared" si="45"/>
        <v>2.2733956386292835</v>
      </c>
      <c r="F721" s="4" t="str">
        <f t="shared" si="46"/>
        <v>Start group 6 for 50km</v>
      </c>
      <c r="G721" s="4" t="str">
        <f t="shared" si="47"/>
        <v>Start group 6 for 100km</v>
      </c>
    </row>
    <row r="722" spans="1:7">
      <c r="A722" s="107" t="s">
        <v>15241</v>
      </c>
      <c r="B722" s="106" t="s">
        <v>15240</v>
      </c>
      <c r="C722" s="106" t="s">
        <v>15239</v>
      </c>
      <c r="D722" s="54">
        <f t="shared" si="44"/>
        <v>1</v>
      </c>
      <c r="E722" s="54">
        <f t="shared" si="45"/>
        <v>2.2735202492211837</v>
      </c>
      <c r="F722" s="4" t="str">
        <f t="shared" si="46"/>
        <v>Start group 6 for 50km</v>
      </c>
      <c r="G722" s="4" t="str">
        <f t="shared" si="47"/>
        <v>Start group 6 for 100km</v>
      </c>
    </row>
    <row r="723" spans="1:7">
      <c r="A723" s="106" t="s">
        <v>76</v>
      </c>
      <c r="B723" s="106" t="s">
        <v>17055</v>
      </c>
      <c r="C723" s="106"/>
      <c r="D723" s="106"/>
      <c r="E723" s="5"/>
      <c r="F723" s="5"/>
      <c r="G723" s="5"/>
    </row>
    <row r="724" spans="1:7">
      <c r="A724" s="106" t="s">
        <v>76</v>
      </c>
      <c r="B724" s="106" t="s">
        <v>5021</v>
      </c>
      <c r="C724" s="5"/>
      <c r="D724" s="106"/>
      <c r="E724" s="5"/>
      <c r="F724" s="5"/>
      <c r="G724" s="5"/>
    </row>
    <row r="725" spans="1:7">
      <c r="A725" s="106" t="s">
        <v>76</v>
      </c>
      <c r="B725" s="106" t="s">
        <v>17056</v>
      </c>
      <c r="C725" s="5"/>
      <c r="D725" s="106"/>
      <c r="E725" s="5"/>
      <c r="F725" s="5"/>
      <c r="G725" s="5"/>
    </row>
    <row r="726" spans="1:7">
      <c r="A726" s="106" t="s">
        <v>76</v>
      </c>
      <c r="B726" s="106" t="s">
        <v>17057</v>
      </c>
      <c r="C726" s="5"/>
      <c r="D726" s="106"/>
      <c r="E726" s="5"/>
      <c r="F726" s="5"/>
      <c r="G726" s="5"/>
    </row>
    <row r="727" spans="1:7">
      <c r="A727" s="106" t="s">
        <v>76</v>
      </c>
      <c r="B727" s="106" t="s">
        <v>17058</v>
      </c>
      <c r="C727" s="5"/>
      <c r="D727" s="106"/>
      <c r="E727" s="5"/>
      <c r="F727" s="5"/>
      <c r="G727" s="5"/>
    </row>
    <row r="728" spans="1:7">
      <c r="A728" s="106" t="s">
        <v>76</v>
      </c>
      <c r="B728" s="106" t="s">
        <v>17059</v>
      </c>
      <c r="C728" s="5"/>
      <c r="D728" s="106"/>
      <c r="E728" s="5"/>
      <c r="F728" s="5"/>
      <c r="G728" s="5"/>
    </row>
    <row r="729" spans="1:7">
      <c r="A729" s="106" t="s">
        <v>76</v>
      </c>
      <c r="B729" s="106" t="s">
        <v>17060</v>
      </c>
      <c r="C729" s="5"/>
      <c r="D729" s="106"/>
      <c r="E729" s="5"/>
      <c r="F729" s="5"/>
      <c r="G729" s="5"/>
    </row>
    <row r="730" spans="1:7">
      <c r="A730" s="106" t="s">
        <v>76</v>
      </c>
      <c r="B730" s="106" t="s">
        <v>17061</v>
      </c>
      <c r="C730" s="5"/>
      <c r="D730" s="106"/>
      <c r="E730" s="5"/>
      <c r="F730" s="5"/>
      <c r="G730" s="5"/>
    </row>
    <row r="731" spans="1:7">
      <c r="A731" s="106" t="s">
        <v>76</v>
      </c>
      <c r="B731" s="106" t="s">
        <v>17062</v>
      </c>
      <c r="C731" s="5"/>
      <c r="D731" s="106"/>
      <c r="E731" s="5"/>
      <c r="F731" s="5"/>
      <c r="G731" s="5"/>
    </row>
    <row r="732" spans="1:7">
      <c r="A732" s="106" t="s">
        <v>76</v>
      </c>
      <c r="B732" s="106" t="s">
        <v>4550</v>
      </c>
      <c r="C732" s="5"/>
      <c r="D732" s="106"/>
      <c r="E732" s="5"/>
      <c r="F732" s="5"/>
      <c r="G732" s="5"/>
    </row>
    <row r="733" spans="1:7">
      <c r="A733" s="106" t="s">
        <v>76</v>
      </c>
      <c r="B733" s="106" t="s">
        <v>17063</v>
      </c>
      <c r="C733" s="5"/>
      <c r="D733" s="106"/>
      <c r="E733" s="5"/>
      <c r="F733" s="5"/>
      <c r="G733" s="5"/>
    </row>
    <row r="734" spans="1:7">
      <c r="A734" s="106" t="s">
        <v>76</v>
      </c>
      <c r="B734" s="106" t="s">
        <v>17064</v>
      </c>
      <c r="C734" s="5"/>
      <c r="D734" s="106"/>
      <c r="E734" s="5"/>
      <c r="F734" s="5"/>
      <c r="G734" s="5"/>
    </row>
    <row r="735" spans="1:7">
      <c r="A735" s="106" t="s">
        <v>76</v>
      </c>
      <c r="B735" s="106" t="s">
        <v>17065</v>
      </c>
      <c r="C735" s="5"/>
      <c r="D735" s="106"/>
      <c r="E735" s="5"/>
      <c r="F735" s="5"/>
      <c r="G735" s="5"/>
    </row>
    <row r="736" spans="1:7">
      <c r="A736" s="106" t="s">
        <v>76</v>
      </c>
      <c r="B736" s="106" t="s">
        <v>17066</v>
      </c>
      <c r="C736" s="5"/>
      <c r="D736" s="106"/>
      <c r="E736" s="5"/>
      <c r="F736" s="5"/>
      <c r="G736" s="5"/>
    </row>
    <row r="737" spans="1:7">
      <c r="A737" s="106" t="s">
        <v>76</v>
      </c>
      <c r="B737" s="106" t="s">
        <v>17067</v>
      </c>
      <c r="C737" s="5"/>
      <c r="D737" s="106"/>
      <c r="E737" s="5"/>
      <c r="F737" s="5"/>
      <c r="G737" s="5"/>
    </row>
    <row r="738" spans="1:7">
      <c r="A738" s="106" t="s">
        <v>76</v>
      </c>
      <c r="B738" s="106" t="s">
        <v>17068</v>
      </c>
      <c r="C738" s="5"/>
      <c r="D738" s="106"/>
      <c r="E738" s="5"/>
      <c r="F738" s="5"/>
      <c r="G738" s="5"/>
    </row>
    <row r="739" spans="1:7">
      <c r="A739" s="106" t="s">
        <v>76</v>
      </c>
      <c r="B739" s="106" t="s">
        <v>17069</v>
      </c>
      <c r="C739" s="5"/>
      <c r="D739" s="106"/>
      <c r="E739" s="5"/>
      <c r="F739" s="5"/>
      <c r="G739" s="5"/>
    </row>
    <row r="740" spans="1:7">
      <c r="A740" s="106" t="s">
        <v>76</v>
      </c>
      <c r="B740" s="106" t="s">
        <v>17070</v>
      </c>
      <c r="C740" s="5"/>
      <c r="D740" s="106"/>
      <c r="E740" s="5"/>
      <c r="F740" s="5"/>
      <c r="G740" s="5"/>
    </row>
    <row r="741" spans="1:7">
      <c r="A741" s="106" t="s">
        <v>76</v>
      </c>
      <c r="B741" s="106" t="s">
        <v>17071</v>
      </c>
      <c r="C741" s="5"/>
      <c r="D741" s="106"/>
      <c r="E741" s="5"/>
      <c r="F741" s="5"/>
      <c r="G741" s="5"/>
    </row>
    <row r="742" spans="1:7">
      <c r="A742" s="106" t="s">
        <v>76</v>
      </c>
      <c r="B742" s="106" t="s">
        <v>17072</v>
      </c>
      <c r="C742" s="5"/>
      <c r="D742" s="106"/>
      <c r="E742" s="5"/>
      <c r="F742" s="5"/>
      <c r="G742" s="5"/>
    </row>
    <row r="743" spans="1:7">
      <c r="A743" s="106" t="s">
        <v>76</v>
      </c>
      <c r="B743" s="106" t="s">
        <v>17073</v>
      </c>
      <c r="C743" s="5"/>
      <c r="D743" s="106"/>
      <c r="E743" s="5"/>
      <c r="F743" s="5"/>
      <c r="G743" s="5"/>
    </row>
    <row r="744" spans="1:7">
      <c r="A744" s="106" t="s">
        <v>76</v>
      </c>
      <c r="B744" s="106" t="s">
        <v>4794</v>
      </c>
      <c r="C744" s="5"/>
      <c r="D744" s="106"/>
      <c r="E744" s="5"/>
      <c r="F744" s="5"/>
      <c r="G744" s="5"/>
    </row>
    <row r="745" spans="1:7">
      <c r="A745" s="106" t="s">
        <v>76</v>
      </c>
      <c r="B745" s="106" t="s">
        <v>15012</v>
      </c>
      <c r="C745" s="5"/>
      <c r="D745" s="106"/>
      <c r="E745" s="5"/>
      <c r="F745" s="5"/>
      <c r="G745" s="5"/>
    </row>
    <row r="746" spans="1:7">
      <c r="A746" s="106" t="s">
        <v>76</v>
      </c>
      <c r="B746" s="106" t="s">
        <v>4728</v>
      </c>
      <c r="C746" s="5"/>
      <c r="D746" s="106"/>
      <c r="E746" s="5"/>
      <c r="F746" s="5"/>
      <c r="G746" s="5"/>
    </row>
    <row r="747" spans="1:7">
      <c r="A747" s="106" t="s">
        <v>76</v>
      </c>
      <c r="B747" s="106" t="s">
        <v>17074</v>
      </c>
      <c r="C747" s="5"/>
      <c r="D747" s="106"/>
      <c r="E747" s="5"/>
      <c r="F747" s="5"/>
      <c r="G747" s="5"/>
    </row>
    <row r="748" spans="1:7">
      <c r="A748" s="106" t="s">
        <v>76</v>
      </c>
      <c r="B748" s="106" t="s">
        <v>17075</v>
      </c>
      <c r="C748" s="5"/>
      <c r="D748" s="106"/>
      <c r="E748" s="5"/>
      <c r="F748" s="5"/>
      <c r="G748" s="5"/>
    </row>
    <row r="749" spans="1:7">
      <c r="A749" s="106" t="s">
        <v>76</v>
      </c>
      <c r="B749" s="106" t="s">
        <v>17076</v>
      </c>
      <c r="C749" s="5"/>
      <c r="D749" s="106"/>
      <c r="E749" s="5"/>
      <c r="F749" s="5"/>
      <c r="G749" s="5"/>
    </row>
    <row r="750" spans="1:7">
      <c r="A750" s="106" t="s">
        <v>76</v>
      </c>
      <c r="B750" s="106" t="s">
        <v>17077</v>
      </c>
      <c r="C750" s="5"/>
      <c r="D750" s="106"/>
      <c r="E750" s="5"/>
      <c r="F750" s="5"/>
      <c r="G750" s="5"/>
    </row>
    <row r="751" spans="1:7">
      <c r="A751" s="106" t="s">
        <v>76</v>
      </c>
      <c r="B751" s="106" t="s">
        <v>5038</v>
      </c>
      <c r="C751" s="5"/>
      <c r="D751" s="106"/>
      <c r="E751" s="5"/>
      <c r="F751" s="5"/>
      <c r="G751" s="5"/>
    </row>
    <row r="752" spans="1:7">
      <c r="A752" s="106" t="s">
        <v>76</v>
      </c>
      <c r="B752" s="106" t="s">
        <v>5019</v>
      </c>
      <c r="C752" s="5"/>
      <c r="D752" s="106"/>
      <c r="E752" s="5"/>
      <c r="F752" s="5"/>
      <c r="G752" s="5"/>
    </row>
    <row r="753" spans="1:4">
      <c r="A753" s="105"/>
      <c r="B753" s="105"/>
      <c r="D753" s="105"/>
    </row>
  </sheetData>
  <mergeCells count="1">
    <mergeCell ref="F1:G1"/>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39</vt:i4>
      </vt:variant>
    </vt:vector>
  </HeadingPairs>
  <TitlesOfParts>
    <vt:vector size="39" baseType="lpstr">
      <vt:lpstr>List of events to choose</vt:lpstr>
      <vt:lpstr>Capital Punishment 50km -2012</vt:lpstr>
      <vt:lpstr>Capital Punishment 50km -2013</vt:lpstr>
      <vt:lpstr>Capital Punishment 50km -2014</vt:lpstr>
      <vt:lpstr>Capital Punishment 100km -2012</vt:lpstr>
      <vt:lpstr>Capital Punishment 100km -2013</vt:lpstr>
      <vt:lpstr>Capital Punishment 100km -2014</vt:lpstr>
      <vt:lpstr>Highland Fling 55km -2012</vt:lpstr>
      <vt:lpstr>Highland Fling 55km -2013</vt:lpstr>
      <vt:lpstr>Highland Fling 55km -2014</vt:lpstr>
      <vt:lpstr>Highland Fling 110km -2012</vt:lpstr>
      <vt:lpstr>Highland Fling 110km -2013</vt:lpstr>
      <vt:lpstr>Highland Fling 110km -2014</vt:lpstr>
      <vt:lpstr>Flight Centre Epic 50km -2014</vt:lpstr>
      <vt:lpstr>Flight Centre Epic 87km -2012</vt:lpstr>
      <vt:lpstr>Flight Centre Epic 87km -2013</vt:lpstr>
      <vt:lpstr>Flight Centre Epic 87km -2014</vt:lpstr>
      <vt:lpstr>Convict 50km -2012</vt:lpstr>
      <vt:lpstr>Convict 50km -2013</vt:lpstr>
      <vt:lpstr>Convict 50km -2014</vt:lpstr>
      <vt:lpstr>Convict 100km -2012</vt:lpstr>
      <vt:lpstr>Convict 100km -2013</vt:lpstr>
      <vt:lpstr>Convict 100km -2014</vt:lpstr>
      <vt:lpstr>Odyssey 50km -2012</vt:lpstr>
      <vt:lpstr>Odyssey 50km -2013</vt:lpstr>
      <vt:lpstr>Odyssey 50km -2014</vt:lpstr>
      <vt:lpstr>Odyssey 100km -2012</vt:lpstr>
      <vt:lpstr>Odyssey 100km -2013</vt:lpstr>
      <vt:lpstr>Odyssey 100km -2014</vt:lpstr>
      <vt:lpstr>Wombat 50km -2012</vt:lpstr>
      <vt:lpstr>Wombat 50km -2013</vt:lpstr>
      <vt:lpstr>Wombat 50km -2014</vt:lpstr>
      <vt:lpstr>Wombat 100km -2012</vt:lpstr>
      <vt:lpstr>Wombat 100km -2013</vt:lpstr>
      <vt:lpstr>Wombat 100km -2014</vt:lpstr>
      <vt:lpstr>Kowalski Classic 50km -2013</vt:lpstr>
      <vt:lpstr>Kowalski Classic 50km -2014</vt:lpstr>
      <vt:lpstr>Kowalski Classic 100km -2013</vt:lpstr>
      <vt:lpstr>Kowalski Classic 100km -2014</vt:lpstr>
    </vt:vector>
  </TitlesOfParts>
  <Company>AROC Sport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Landon-Smith</dc:creator>
  <cp:lastModifiedBy>Tom Landon-Smith</cp:lastModifiedBy>
  <dcterms:created xsi:type="dcterms:W3CDTF">2014-10-13T22:32:35Z</dcterms:created>
  <dcterms:modified xsi:type="dcterms:W3CDTF">2014-12-03T05:11:50Z</dcterms:modified>
</cp:coreProperties>
</file>